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AY\Desktop\"/>
    </mc:Choice>
  </mc:AlternateContent>
  <xr:revisionPtr revIDLastSave="0" documentId="13_ncr:1_{4E2C11BA-1710-4629-8A50-490967F7161D}" xr6:coauthVersionLast="47" xr6:coauthVersionMax="47" xr10:uidLastSave="{00000000-0000-0000-0000-000000000000}"/>
  <bookViews>
    <workbookView xWindow="-120" yWindow="480" windowWidth="20730" windowHeight="11160" activeTab="2" xr2:uid="{F4D6CF19-F7E4-4C23-917D-5BBD14C8E73C}"/>
  </bookViews>
  <sheets>
    <sheet name="Main" sheetId="1" r:id="rId1"/>
    <sheet name="Model" sheetId="2" r:id="rId2"/>
    <sheet name="WAC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0" i="2" l="1"/>
  <c r="D118" i="2"/>
  <c r="D117" i="2"/>
  <c r="L8" i="3"/>
  <c r="K8" i="3"/>
  <c r="J8" i="3"/>
  <c r="I8" i="3"/>
  <c r="H8" i="3"/>
  <c r="C13" i="3"/>
  <c r="C5" i="3"/>
  <c r="C10" i="3"/>
  <c r="C3" i="3"/>
  <c r="H112" i="2"/>
  <c r="G112" i="2"/>
  <c r="E112" i="2"/>
  <c r="D106" i="2"/>
  <c r="D112" i="2"/>
  <c r="C4" i="3" l="1"/>
  <c r="C11" i="3"/>
  <c r="C15" i="3"/>
  <c r="C17" i="3" l="1"/>
  <c r="G113" i="2" s="1"/>
  <c r="H114" i="2" l="1"/>
  <c r="H115" i="2" s="1"/>
  <c r="E113" i="2"/>
  <c r="D113" i="2"/>
  <c r="H113" i="2"/>
  <c r="H109" i="2" l="1"/>
  <c r="G109" i="2"/>
  <c r="F109" i="2"/>
  <c r="E109" i="2"/>
  <c r="D109" i="2"/>
  <c r="D108" i="2"/>
  <c r="E108" i="2"/>
  <c r="G108" i="2"/>
  <c r="H108" i="2"/>
  <c r="X12" i="2"/>
  <c r="Y12" i="2" s="1"/>
  <c r="W12" i="2"/>
  <c r="V12" i="2"/>
  <c r="U12" i="2"/>
  <c r="S12" i="2"/>
  <c r="R12" i="2"/>
  <c r="Q12" i="2"/>
  <c r="P12" i="2"/>
  <c r="O12" i="2"/>
  <c r="N12" i="2"/>
  <c r="M12" i="2"/>
  <c r="L12" i="2"/>
  <c r="K12" i="2"/>
  <c r="J12" i="2"/>
  <c r="I12" i="2"/>
  <c r="H12" i="2"/>
  <c r="M52" i="2"/>
  <c r="O51" i="2"/>
  <c r="N51" i="2"/>
  <c r="O50" i="2"/>
  <c r="N50" i="2"/>
  <c r="N47" i="2"/>
  <c r="O49" i="2"/>
  <c r="N49" i="2"/>
  <c r="O48" i="2"/>
  <c r="N48" i="2"/>
  <c r="O47" i="2"/>
  <c r="H9" i="2"/>
  <c r="H107" i="2"/>
  <c r="G107" i="2"/>
  <c r="F107" i="2"/>
  <c r="E107" i="2"/>
  <c r="D107" i="2"/>
  <c r="S61" i="2"/>
  <c r="R61" i="2"/>
  <c r="N56" i="2"/>
  <c r="O59" i="2"/>
  <c r="N59" i="2"/>
  <c r="O58" i="2"/>
  <c r="N58" i="2"/>
  <c r="M61" i="2"/>
  <c r="L61" i="2"/>
  <c r="K61" i="2"/>
  <c r="J61" i="2"/>
  <c r="I61" i="2"/>
  <c r="H61" i="2"/>
  <c r="G61" i="2"/>
  <c r="F61" i="2"/>
  <c r="E61" i="2"/>
  <c r="D61" i="2"/>
  <c r="S42" i="2"/>
  <c r="R42" i="2"/>
  <c r="M64" i="2"/>
  <c r="M46" i="2"/>
  <c r="M45" i="2"/>
  <c r="M44" i="2"/>
  <c r="M43" i="2"/>
  <c r="M42" i="2"/>
  <c r="E106" i="2"/>
  <c r="F106" i="2"/>
  <c r="G106" i="2"/>
  <c r="H106" i="2"/>
  <c r="E105" i="2"/>
  <c r="F105" i="2"/>
  <c r="G105" i="2"/>
  <c r="H105" i="2"/>
  <c r="D105" i="2"/>
  <c r="E104" i="2"/>
  <c r="D104" i="2"/>
  <c r="H104" i="2"/>
  <c r="G104" i="2"/>
  <c r="F104" i="2"/>
  <c r="E103" i="2"/>
  <c r="F103" i="2"/>
  <c r="G103" i="2"/>
  <c r="H103" i="2"/>
  <c r="D103" i="2"/>
  <c r="T42" i="2" l="1"/>
  <c r="U42" i="2" s="1"/>
  <c r="V42" i="2" s="1"/>
  <c r="W42" i="2" s="1"/>
  <c r="X42" i="2" s="1"/>
  <c r="Y42" i="2" s="1"/>
  <c r="E71" i="2" l="1"/>
  <c r="E68" i="2"/>
  <c r="E58" i="2"/>
  <c r="E57" i="2"/>
  <c r="J71" i="2"/>
  <c r="F71" i="2"/>
  <c r="F68" i="2"/>
  <c r="F58" i="2"/>
  <c r="F57" i="2"/>
  <c r="J68" i="2"/>
  <c r="J58" i="2"/>
  <c r="J57" i="2"/>
  <c r="G71" i="2"/>
  <c r="G68" i="2"/>
  <c r="G58" i="2"/>
  <c r="G57" i="2"/>
  <c r="K71" i="2"/>
  <c r="K68" i="2"/>
  <c r="K58" i="2"/>
  <c r="I58" i="2"/>
  <c r="I57" i="2"/>
  <c r="H57" i="2"/>
  <c r="H58" i="2"/>
  <c r="L58" i="2"/>
  <c r="M58" i="2"/>
  <c r="K57" i="2"/>
  <c r="H71" i="2"/>
  <c r="H68" i="2"/>
  <c r="L71" i="2"/>
  <c r="I71" i="2"/>
  <c r="I68" i="2"/>
  <c r="M71" i="2"/>
  <c r="M68" i="2"/>
  <c r="M57" i="2"/>
  <c r="D71" i="2"/>
  <c r="D72" i="2" s="1"/>
  <c r="D68" i="2"/>
  <c r="D57" i="2"/>
  <c r="D58" i="2"/>
  <c r="N41" i="2"/>
  <c r="O41" i="2"/>
  <c r="D42" i="2"/>
  <c r="E42" i="2"/>
  <c r="F42" i="2"/>
  <c r="F54" i="2"/>
  <c r="J42" i="2"/>
  <c r="I53" i="2"/>
  <c r="I52" i="2"/>
  <c r="I51" i="2"/>
  <c r="I50" i="2"/>
  <c r="I49" i="2"/>
  <c r="I48" i="2"/>
  <c r="I47" i="2"/>
  <c r="I46" i="2"/>
  <c r="I45" i="2"/>
  <c r="I44" i="2"/>
  <c r="I43" i="2"/>
  <c r="I42" i="2"/>
  <c r="K54" i="2"/>
  <c r="K41" i="2"/>
  <c r="M41" i="2"/>
  <c r="E34" i="2"/>
  <c r="E33" i="2"/>
  <c r="E31" i="2"/>
  <c r="E30" i="2"/>
  <c r="E23" i="2"/>
  <c r="E17" i="2"/>
  <c r="E16" i="2"/>
  <c r="E9" i="2"/>
  <c r="E93" i="2"/>
  <c r="S84" i="2"/>
  <c r="R84" i="2"/>
  <c r="S83" i="2"/>
  <c r="S82" i="2"/>
  <c r="R82" i="2"/>
  <c r="R80" i="2"/>
  <c r="S80" i="2"/>
  <c r="M53" i="2"/>
  <c r="M51" i="2"/>
  <c r="M50" i="2"/>
  <c r="M49" i="2"/>
  <c r="M48" i="2"/>
  <c r="M47" i="2"/>
  <c r="H94" i="2"/>
  <c r="L93" i="2"/>
  <c r="N93" i="2" s="1"/>
  <c r="O93" i="2" s="1"/>
  <c r="T93" i="2" s="1"/>
  <c r="M93" i="2"/>
  <c r="M94" i="2"/>
  <c r="N87" i="2"/>
  <c r="O87" i="2" s="1"/>
  <c r="N83" i="2"/>
  <c r="O83" i="2" s="1"/>
  <c r="N84" i="2"/>
  <c r="M85" i="2"/>
  <c r="O84" i="2"/>
  <c r="O79" i="2"/>
  <c r="O94" i="2" s="1"/>
  <c r="N82" i="2"/>
  <c r="N80" i="2"/>
  <c r="M81" i="2"/>
  <c r="N79" i="2"/>
  <c r="N94" i="2" s="1"/>
  <c r="D85" i="2"/>
  <c r="D81" i="2"/>
  <c r="D95" i="2" s="1"/>
  <c r="R83" i="2"/>
  <c r="R87" i="2"/>
  <c r="R79" i="2"/>
  <c r="S79" i="2"/>
  <c r="S94" i="2" s="1"/>
  <c r="L68" i="2"/>
  <c r="L57" i="2"/>
  <c r="T84" i="2" l="1"/>
  <c r="U84" i="2" s="1"/>
  <c r="V84" i="2" s="1"/>
  <c r="W84" i="2" s="1"/>
  <c r="X84" i="2" s="1"/>
  <c r="Y84" i="2" s="1"/>
  <c r="M86" i="2"/>
  <c r="M88" i="2" s="1"/>
  <c r="M90" i="2" s="1"/>
  <c r="D86" i="2"/>
  <c r="D88" i="2" s="1"/>
  <c r="D90" i="2" s="1"/>
  <c r="M95" i="2"/>
  <c r="M96" i="2"/>
  <c r="T79" i="2"/>
  <c r="N81" i="2"/>
  <c r="N95" i="2" s="1"/>
  <c r="T87" i="2"/>
  <c r="O82" i="2"/>
  <c r="O85" i="2" s="1"/>
  <c r="T83" i="2"/>
  <c r="U83" i="2" s="1"/>
  <c r="V83" i="2" s="1"/>
  <c r="W83" i="2" s="1"/>
  <c r="X83" i="2" s="1"/>
  <c r="Y83" i="2" s="1"/>
  <c r="R81" i="2"/>
  <c r="O80" i="2"/>
  <c r="T80" i="2" s="1"/>
  <c r="N85" i="2"/>
  <c r="O81" i="2"/>
  <c r="R85" i="2"/>
  <c r="R89" i="2"/>
  <c r="F93" i="2"/>
  <c r="S81" i="2"/>
  <c r="S87" i="2"/>
  <c r="S89" i="2"/>
  <c r="D96" i="2" l="1"/>
  <c r="N86" i="2"/>
  <c r="N88" i="2" s="1"/>
  <c r="N89" i="2" s="1"/>
  <c r="N90" i="2" s="1"/>
  <c r="T81" i="2"/>
  <c r="T95" i="2" s="1"/>
  <c r="U80" i="2"/>
  <c r="V80" i="2" s="1"/>
  <c r="W80" i="2" s="1"/>
  <c r="X80" i="2" s="1"/>
  <c r="Y80" i="2" s="1"/>
  <c r="M92" i="2"/>
  <c r="M54" i="2"/>
  <c r="T82" i="2"/>
  <c r="T85" i="2" s="1"/>
  <c r="O86" i="2"/>
  <c r="O88" i="2" s="1"/>
  <c r="O95" i="2"/>
  <c r="S95" i="2"/>
  <c r="R86" i="2"/>
  <c r="R88" i="2" s="1"/>
  <c r="R90" i="2" s="1"/>
  <c r="R95" i="2"/>
  <c r="T94" i="2"/>
  <c r="U79" i="2"/>
  <c r="U87" i="2"/>
  <c r="S85" i="2"/>
  <c r="L94" i="2"/>
  <c r="K94" i="2"/>
  <c r="J94" i="2"/>
  <c r="I94" i="2"/>
  <c r="E85" i="2"/>
  <c r="E81" i="2"/>
  <c r="E95" i="2" s="1"/>
  <c r="G93" i="2"/>
  <c r="R93" i="2" s="1"/>
  <c r="H93" i="2"/>
  <c r="I93" i="2"/>
  <c r="K93" i="2"/>
  <c r="S93" i="2" s="1"/>
  <c r="J93" i="2"/>
  <c r="G85" i="2"/>
  <c r="G81" i="2"/>
  <c r="G95" i="2" s="1"/>
  <c r="K85" i="2"/>
  <c r="K81" i="2"/>
  <c r="K95" i="2" s="1"/>
  <c r="J85" i="2"/>
  <c r="J81" i="2"/>
  <c r="J95" i="2" s="1"/>
  <c r="H85" i="2"/>
  <c r="H81" i="2"/>
  <c r="H95" i="2" s="1"/>
  <c r="L85" i="2"/>
  <c r="L81" i="2"/>
  <c r="L95" i="2" s="1"/>
  <c r="I85" i="2"/>
  <c r="I81" i="2"/>
  <c r="I95" i="2" s="1"/>
  <c r="F85" i="2"/>
  <c r="F81" i="2"/>
  <c r="F95" i="2" s="1"/>
  <c r="V93" i="2" l="1"/>
  <c r="W93" i="2" s="1"/>
  <c r="X93" i="2" s="1"/>
  <c r="Y93" i="2" s="1"/>
  <c r="U82" i="2" a="1"/>
  <c r="U82" i="2" s="1"/>
  <c r="V87" i="2"/>
  <c r="S86" i="2"/>
  <c r="S88" i="2" s="1"/>
  <c r="S90" i="2" s="1"/>
  <c r="O89" i="2"/>
  <c r="O96" i="2" s="1"/>
  <c r="N96" i="2"/>
  <c r="N54" i="2"/>
  <c r="N92" i="2"/>
  <c r="U81" i="2"/>
  <c r="U94" i="2"/>
  <c r="V79" i="2"/>
  <c r="T86" i="2"/>
  <c r="T88" i="2" s="1"/>
  <c r="L86" i="2"/>
  <c r="F86" i="2"/>
  <c r="F88" i="2" s="1"/>
  <c r="J86" i="2"/>
  <c r="J88" i="2" s="1"/>
  <c r="K86" i="2"/>
  <c r="K88" i="2" s="1"/>
  <c r="H86" i="2"/>
  <c r="I86" i="2"/>
  <c r="I88" i="2" s="1"/>
  <c r="G86" i="2"/>
  <c r="G88" i="2" s="1"/>
  <c r="E86" i="2"/>
  <c r="E88" i="2" s="1"/>
  <c r="C10" i="1"/>
  <c r="C9" i="1"/>
  <c r="C8" i="1"/>
  <c r="C7" i="1"/>
  <c r="C6" i="1"/>
  <c r="J90" i="2" l="1"/>
  <c r="J92" i="2" s="1"/>
  <c r="J96" i="2"/>
  <c r="K90" i="2"/>
  <c r="K96" i="2"/>
  <c r="V82" i="2" a="1"/>
  <c r="V82" i="2" s="1"/>
  <c r="U85" i="2"/>
  <c r="U86" i="2" s="1"/>
  <c r="U88" i="2" s="1"/>
  <c r="T89" i="2"/>
  <c r="T90" i="2" s="1"/>
  <c r="T92" i="2" s="1"/>
  <c r="V94" i="2"/>
  <c r="W79" i="2"/>
  <c r="V81" i="2"/>
  <c r="U95" i="2"/>
  <c r="F90" i="2"/>
  <c r="F41" i="2" s="1"/>
  <c r="F96" i="2"/>
  <c r="E90" i="2"/>
  <c r="E41" i="2" s="1"/>
  <c r="E54" i="2" s="1"/>
  <c r="E96" i="2"/>
  <c r="O90" i="2"/>
  <c r="G90" i="2"/>
  <c r="G92" i="2" s="1"/>
  <c r="G96" i="2"/>
  <c r="I90" i="2"/>
  <c r="I41" i="2" s="1"/>
  <c r="I54" i="2" s="1"/>
  <c r="I96" i="2"/>
  <c r="W87" i="2"/>
  <c r="X87" i="2" s="1"/>
  <c r="K92" i="2"/>
  <c r="H88" i="2"/>
  <c r="H96" i="2" s="1"/>
  <c r="L88" i="2"/>
  <c r="L96" i="2" s="1"/>
  <c r="E92" i="2" l="1"/>
  <c r="F92" i="2"/>
  <c r="I92" i="2"/>
  <c r="G41" i="2"/>
  <c r="G54" i="2" s="1"/>
  <c r="V85" i="2"/>
  <c r="U89" i="2"/>
  <c r="U90" i="2" s="1"/>
  <c r="U92" i="2" s="1"/>
  <c r="O54" i="2"/>
  <c r="O92" i="2"/>
  <c r="V86" i="2"/>
  <c r="V88" i="2" s="1"/>
  <c r="V95" i="2"/>
  <c r="J41" i="2"/>
  <c r="J54" i="2" s="1"/>
  <c r="X79" i="2"/>
  <c r="W94" i="2"/>
  <c r="W81" i="2"/>
  <c r="W82" i="2" a="1"/>
  <c r="W82" i="2" s="1"/>
  <c r="W85" i="2" s="1"/>
  <c r="Y87" i="2"/>
  <c r="L90" i="2"/>
  <c r="L41" i="2" s="1"/>
  <c r="L54" i="2" s="1"/>
  <c r="H90" i="2"/>
  <c r="H41" i="2" s="1"/>
  <c r="H54" i="2" s="1"/>
  <c r="V89" i="2" l="1"/>
  <c r="V90" i="2" s="1"/>
  <c r="V92" i="2" s="1"/>
  <c r="X82" i="2" a="1"/>
  <c r="X82" i="2" s="1"/>
  <c r="X85" i="2" s="1"/>
  <c r="W86" i="2"/>
  <c r="W88" i="2" s="1"/>
  <c r="W95" i="2"/>
  <c r="Y79" i="2"/>
  <c r="X94" i="2"/>
  <c r="X81" i="2"/>
  <c r="R92" i="2"/>
  <c r="D41" i="2"/>
  <c r="D54" i="2" s="1"/>
  <c r="S92" i="2"/>
  <c r="H92" i="2"/>
  <c r="L92" i="2"/>
  <c r="Y82" i="2" l="1" a="1"/>
  <c r="Y82" i="2" s="1"/>
  <c r="Y85" i="2" s="1"/>
  <c r="X86" i="2"/>
  <c r="X88" i="2" s="1"/>
  <c r="X95" i="2"/>
  <c r="Y94" i="2"/>
  <c r="Y81" i="2"/>
  <c r="W89" i="2"/>
  <c r="W90" i="2" s="1"/>
  <c r="W92" i="2" s="1"/>
  <c r="X89" i="2" l="1"/>
  <c r="X90" i="2" s="1"/>
  <c r="X92" i="2" s="1"/>
  <c r="Y86" i="2"/>
  <c r="Y88" i="2" s="1"/>
  <c r="Y95" i="2"/>
  <c r="Y89" i="2" l="1"/>
  <c r="Y90" i="2" s="1"/>
  <c r="Y92" i="2" s="1"/>
  <c r="D73" i="2"/>
  <c r="E73" i="2"/>
  <c r="F72" i="2" s="1"/>
  <c r="F73" i="2" s="1"/>
  <c r="G72" i="2" s="1"/>
  <c r="G73" i="2" s="1"/>
  <c r="H72" i="2" s="1"/>
  <c r="H73" i="2" s="1"/>
  <c r="I72" i="2" s="1"/>
  <c r="I73" i="2" s="1"/>
  <c r="J72" i="2" s="1"/>
  <c r="J73" i="2" s="1"/>
  <c r="K72" i="2" s="1"/>
  <c r="K73" i="2" s="1"/>
  <c r="L72" i="2" s="1"/>
  <c r="L73" i="2" s="1"/>
  <c r="M72" i="2" s="1"/>
  <c r="M73" i="2" s="1"/>
  <c r="O61" i="2"/>
  <c r="O57" i="2"/>
  <c r="H6" i="1"/>
  <c r="D121" i="2"/>
  <c r="D119" i="2"/>
  <c r="N57" i="2"/>
  <c r="N61" i="2"/>
  <c r="T61" i="2"/>
  <c r="F108" i="2"/>
  <c r="F112" i="2"/>
  <c r="F113" i="2"/>
  <c r="D116" i="2"/>
  <c r="O60" i="2"/>
  <c r="N6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ERAY</author>
  </authors>
  <commentList>
    <comment ref="I39" authorId="0" shapeId="0" xr:uid="{E222C154-C480-47CD-A4E4-01A570FF8596}">
      <text>
        <r>
          <rPr>
            <b/>
            <sz val="9"/>
            <color indexed="81"/>
            <rFont val="Tahoma"/>
            <charset val="1"/>
          </rPr>
          <t>ERAY:</t>
        </r>
        <r>
          <rPr>
            <sz val="9"/>
            <color indexed="81"/>
            <rFont val="Tahoma"/>
            <charset val="1"/>
          </rPr>
          <t xml:space="preserve">
SEC edgar cumulated 6 months no hardcode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<sst xmlns="http://schemas.openxmlformats.org/spreadsheetml/2006/main" count="225" uniqueCount="148">
  <si>
    <t>x</t>
  </si>
  <si>
    <t>GOOGLE</t>
  </si>
  <si>
    <t>Capital Structure</t>
  </si>
  <si>
    <t>Price</t>
  </si>
  <si>
    <t>MC</t>
  </si>
  <si>
    <t>S/O</t>
  </si>
  <si>
    <t>Cash</t>
  </si>
  <si>
    <t>Debt</t>
  </si>
  <si>
    <t>EV</t>
  </si>
  <si>
    <t>Q224</t>
  </si>
  <si>
    <r>
      <t xml:space="preserve">Shares in </t>
    </r>
    <r>
      <rPr>
        <b/>
        <i/>
        <sz val="9"/>
        <color theme="1"/>
        <rFont val="Times New Roman"/>
        <family val="1"/>
        <charset val="162"/>
      </rPr>
      <t>millions</t>
    </r>
  </si>
  <si>
    <t>Income Statement</t>
  </si>
  <si>
    <t>Q124</t>
  </si>
  <si>
    <t>Q222</t>
  </si>
  <si>
    <t>Q322</t>
  </si>
  <si>
    <t>Q422</t>
  </si>
  <si>
    <t>Q123</t>
  </si>
  <si>
    <t>Q223</t>
  </si>
  <si>
    <t>Q323</t>
  </si>
  <si>
    <t>Q423</t>
  </si>
  <si>
    <t>Q122</t>
  </si>
  <si>
    <t>Q324E</t>
  </si>
  <si>
    <t>Q424E</t>
  </si>
  <si>
    <t>FY24</t>
  </si>
  <si>
    <t>FY25E</t>
  </si>
  <si>
    <t>FY26E</t>
  </si>
  <si>
    <t>FY27E</t>
  </si>
  <si>
    <t>FY28E</t>
  </si>
  <si>
    <t>FY29E</t>
  </si>
  <si>
    <t>Revenue</t>
  </si>
  <si>
    <t>Gross Margin</t>
  </si>
  <si>
    <t>Operating Expense</t>
  </si>
  <si>
    <t>Operating Income</t>
  </si>
  <si>
    <t>Research &amp; Development</t>
  </si>
  <si>
    <t>Cost of Revenue</t>
  </si>
  <si>
    <t>Sales and Marketing</t>
  </si>
  <si>
    <t>General and Administrative</t>
  </si>
  <si>
    <t xml:space="preserve">Other Income/Expense </t>
  </si>
  <si>
    <t>Pretax Income</t>
  </si>
  <si>
    <t>Taxes</t>
  </si>
  <si>
    <t>Net Income</t>
  </si>
  <si>
    <t>Gross Profit</t>
  </si>
  <si>
    <t>Earnings Per Share</t>
  </si>
  <si>
    <t>Shares</t>
  </si>
  <si>
    <t>Additional Notes</t>
  </si>
  <si>
    <t>Research For Forecasting Assumptions</t>
  </si>
  <si>
    <t>Discounted Cash Flow</t>
  </si>
  <si>
    <t>Potential: Base, Street Optimistic Assumptions</t>
  </si>
  <si>
    <t>FY22</t>
  </si>
  <si>
    <t>FY23</t>
  </si>
  <si>
    <t>Cash Flow Statement</t>
  </si>
  <si>
    <t>Operating Activities</t>
  </si>
  <si>
    <t>Deferred Income Taxes</t>
  </si>
  <si>
    <t>Debt and Equity Securities</t>
  </si>
  <si>
    <t>Other</t>
  </si>
  <si>
    <t>Changes in Accounts Receivable</t>
  </si>
  <si>
    <t>Changes in Income Taxes</t>
  </si>
  <si>
    <t>Changes in Other Assets</t>
  </si>
  <si>
    <t>Changes in Accounts Payable</t>
  </si>
  <si>
    <t>Changes in Accrurals</t>
  </si>
  <si>
    <t>Accrued Revenue Share</t>
  </si>
  <si>
    <t>Deferred Revenue</t>
  </si>
  <si>
    <t>Ending Balance</t>
  </si>
  <si>
    <t>Compensation</t>
  </si>
  <si>
    <t>Property and Equipment</t>
  </si>
  <si>
    <t>Marketable Securities</t>
  </si>
  <si>
    <t>Maturity</t>
  </si>
  <si>
    <t>Acquitsition</t>
  </si>
  <si>
    <t>Investing Activities</t>
  </si>
  <si>
    <t>Repayments of Debt</t>
  </si>
  <si>
    <t>Payments Award Activities</t>
  </si>
  <si>
    <t>Proceeds Issuance of Debt</t>
  </si>
  <si>
    <t>Sale of Interest</t>
  </si>
  <si>
    <t>Financing Activities</t>
  </si>
  <si>
    <t>FX</t>
  </si>
  <si>
    <t>Beginning Balance</t>
  </si>
  <si>
    <t>Changes in Cash</t>
  </si>
  <si>
    <t>Balance Sheet</t>
  </si>
  <si>
    <t>Tax Rate</t>
  </si>
  <si>
    <t>Revenue Growth Y/Y</t>
  </si>
  <si>
    <t>Cash and Cash Equivalents</t>
  </si>
  <si>
    <t>Other Current Assets</t>
  </si>
  <si>
    <t>Total Current Assets</t>
  </si>
  <si>
    <t>Accounts Receivable</t>
  </si>
  <si>
    <t>Operating Lease Assets</t>
  </si>
  <si>
    <t>Total Assets</t>
  </si>
  <si>
    <t>Accounts Payable</t>
  </si>
  <si>
    <t>Accrued Compensation and Benefits</t>
  </si>
  <si>
    <t>Accrued Expenses and Other Current Liabilities</t>
  </si>
  <si>
    <t>Total Current Liabilities</t>
  </si>
  <si>
    <t>Long Term Debt</t>
  </si>
  <si>
    <t>Deferred Revenue, Non-Current</t>
  </si>
  <si>
    <t>Income Taxes Payable, Non -Current</t>
  </si>
  <si>
    <t>Operating Lease Liabilities</t>
  </si>
  <si>
    <t>Other Long-Term Liabilities</t>
  </si>
  <si>
    <t>Total Liabilities</t>
  </si>
  <si>
    <t>Stockholder's Equity</t>
  </si>
  <si>
    <t>Total Non-Current Assets</t>
  </si>
  <si>
    <t>Total Non-Current Liabilities</t>
  </si>
  <si>
    <t>Liabilities + Shareholders Equity</t>
  </si>
  <si>
    <t>L+S/E=A</t>
  </si>
  <si>
    <t>Goodwill</t>
  </si>
  <si>
    <t>Other Non-Current Assets</t>
  </si>
  <si>
    <t>Non Marketable Securities</t>
  </si>
  <si>
    <t>June 30, 2024 (Unaudited)</t>
  </si>
  <si>
    <t>Depreciation &amp; "Amortization"</t>
  </si>
  <si>
    <t>Net Cash/ Look at Nat Cash As A Indicator Here</t>
  </si>
  <si>
    <t>Repurchases of Stock &amp; "Dividend"</t>
  </si>
  <si>
    <t>Earnings Before Interest and Taxes</t>
  </si>
  <si>
    <t>Earnings Before Interest after Taxes</t>
  </si>
  <si>
    <t>Depreciation &amp; Amortization</t>
  </si>
  <si>
    <t>Capital Expenditure</t>
  </si>
  <si>
    <t>Change In Net Working Capital</t>
  </si>
  <si>
    <t>Unlevered Free Cash Flow</t>
  </si>
  <si>
    <t>Present Value of Free Cash Flow</t>
  </si>
  <si>
    <t>Present Value of Terminal Value</t>
  </si>
  <si>
    <t>Terminal Value</t>
  </si>
  <si>
    <t>Equity Value</t>
  </si>
  <si>
    <t>Shares Outstanding</t>
  </si>
  <si>
    <t>FY24E</t>
  </si>
  <si>
    <t>Q324</t>
  </si>
  <si>
    <t>Q424</t>
  </si>
  <si>
    <t>FY25</t>
  </si>
  <si>
    <t>FY26</t>
  </si>
  <si>
    <t>FY27</t>
  </si>
  <si>
    <t>FY28</t>
  </si>
  <si>
    <t>NWC/Q224</t>
  </si>
  <si>
    <t>CNWC</t>
  </si>
  <si>
    <t>WACC</t>
  </si>
  <si>
    <t>% of Equity</t>
  </si>
  <si>
    <t>Cost of Equity</t>
  </si>
  <si>
    <t>Risk Free Rate</t>
  </si>
  <si>
    <t>Beta</t>
  </si>
  <si>
    <t>Market Risk Premium</t>
  </si>
  <si>
    <t>% of Debt</t>
  </si>
  <si>
    <t>Cost of Debt</t>
  </si>
  <si>
    <t>Total</t>
  </si>
  <si>
    <t>Date</t>
  </si>
  <si>
    <t>Year End</t>
  </si>
  <si>
    <t>Period</t>
  </si>
  <si>
    <t>TGR</t>
  </si>
  <si>
    <t>Exit Waterfall</t>
  </si>
  <si>
    <t>Implied Price</t>
  </si>
  <si>
    <t>Update Q324</t>
  </si>
  <si>
    <t>Check the data for options</t>
  </si>
  <si>
    <t>Create 3x3 diagram including base, street, optimistic cases</t>
  </si>
  <si>
    <t>$230~ for optimistic, check base and street</t>
  </si>
  <si>
    <t>Model misses fundamental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</si>
</sst>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_ ;\-#,##0.0\ "/>
    <numFmt numFmtId="165" formatCode="[$$-409]#,##0.00"/>
    <numFmt numFmtId="166" formatCode="[$$-409]#,##0.00_ ;\-[$$-409]#,##0.00\ "/>
  </numFmts>
  <fonts count="13" x14ac:knownFonts="1">
    <font>
      <sz val="9"/>
      <color theme="1"/>
      <name val="Times New Roman"/>
      <family val="2"/>
      <charset val="162"/>
    </font>
    <font>
      <sz val="9"/>
      <color theme="0"/>
      <name val="Times New Roman"/>
      <family val="2"/>
      <charset val="162"/>
    </font>
    <font>
      <b/>
      <u/>
      <sz val="12"/>
      <name val="Times New Roman"/>
      <family val="1"/>
      <charset val="162"/>
    </font>
    <font>
      <b/>
      <sz val="9"/>
      <color theme="1"/>
      <name val="Times New Roman"/>
      <family val="1"/>
      <charset val="162"/>
    </font>
    <font>
      <b/>
      <i/>
      <sz val="9"/>
      <color theme="1"/>
      <name val="Times New Roman"/>
      <family val="1"/>
      <charset val="162"/>
    </font>
    <font>
      <sz val="9"/>
      <color theme="1"/>
      <name val="Times New Roman"/>
      <family val="1"/>
      <charset val="162"/>
    </font>
    <font>
      <sz val="9"/>
      <color rgb="FF000000"/>
      <name val="Times New Roman"/>
      <family val="1"/>
      <charset val="162"/>
    </font>
    <font>
      <b/>
      <sz val="9"/>
      <color theme="0"/>
      <name val="Times New Roman"/>
      <family val="1"/>
      <charset val="162"/>
    </font>
    <font>
      <sz val="9"/>
      <color theme="0"/>
      <name val="Times New Roman"/>
      <family val="1"/>
      <charset val="162"/>
    </font>
    <font>
      <b/>
      <u/>
      <sz val="9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Border="1"/>
    <xf numFmtId="39" fontId="1" fillId="0" borderId="0" xfId="0" applyNumberFormat="1" applyFont="1"/>
    <xf numFmtId="39" fontId="2" fillId="0" borderId="0" xfId="0" applyNumberFormat="1" applyFont="1"/>
    <xf numFmtId="39" fontId="0" fillId="0" borderId="0" xfId="0" applyNumberFormat="1"/>
    <xf numFmtId="39" fontId="3" fillId="0" borderId="0" xfId="0" applyNumberFormat="1" applyFont="1"/>
    <xf numFmtId="39" fontId="0" fillId="0" borderId="0" xfId="0" applyNumberFormat="1" applyBorder="1"/>
    <xf numFmtId="39" fontId="5" fillId="0" borderId="0" xfId="0" applyNumberFormat="1" applyFont="1" applyBorder="1"/>
    <xf numFmtId="39" fontId="5" fillId="0" borderId="0" xfId="0" applyNumberFormat="1" applyFont="1"/>
    <xf numFmtId="4" fontId="6" fillId="0" borderId="0" xfId="0" applyNumberFormat="1" applyFont="1"/>
    <xf numFmtId="0" fontId="8" fillId="0" borderId="0" xfId="0" applyFont="1"/>
    <xf numFmtId="0" fontId="9" fillId="0" borderId="0" xfId="0" applyFont="1"/>
    <xf numFmtId="0" fontId="0" fillId="0" borderId="1" xfId="0" applyBorder="1"/>
    <xf numFmtId="39" fontId="0" fillId="0" borderId="1" xfId="0" applyNumberFormat="1" applyBorder="1"/>
    <xf numFmtId="10" fontId="0" fillId="0" borderId="0" xfId="0" applyNumberFormat="1" applyBorder="1"/>
    <xf numFmtId="10" fontId="0" fillId="0" borderId="0" xfId="0" applyNumberFormat="1"/>
    <xf numFmtId="39" fontId="9" fillId="0" borderId="0" xfId="0" applyNumberFormat="1" applyFont="1"/>
    <xf numFmtId="0" fontId="1" fillId="0" borderId="0" xfId="0" applyFont="1"/>
    <xf numFmtId="0" fontId="7" fillId="0" borderId="2" xfId="0" applyFont="1" applyBorder="1"/>
    <xf numFmtId="0" fontId="10" fillId="0" borderId="2" xfId="0" applyFont="1" applyBorder="1"/>
    <xf numFmtId="0" fontId="0" fillId="0" borderId="2" xfId="0" applyBorder="1"/>
    <xf numFmtId="0" fontId="8" fillId="0" borderId="2" xfId="0" applyFont="1" applyBorder="1"/>
    <xf numFmtId="0" fontId="3" fillId="0" borderId="2" xfId="0" applyFont="1" applyBorder="1"/>
    <xf numFmtId="39" fontId="0" fillId="0" borderId="0" xfId="0" applyNumberFormat="1" applyAlignment="1">
      <alignment horizontal="right"/>
    </xf>
    <xf numFmtId="39" fontId="0" fillId="0" borderId="0" xfId="0" applyNumberFormat="1" applyAlignment="1">
      <alignment horizontal="right" vertical="center"/>
    </xf>
    <xf numFmtId="39" fontId="0" fillId="0" borderId="0" xfId="0" applyNumberForma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right"/>
    </xf>
    <xf numFmtId="39" fontId="0" fillId="0" borderId="1" xfId="0" applyNumberFormat="1" applyBorder="1" applyAlignment="1">
      <alignment horizontal="right" vertical="center"/>
    </xf>
    <xf numFmtId="39" fontId="0" fillId="0" borderId="0" xfId="0" applyNumberFormat="1" applyBorder="1" applyAlignment="1">
      <alignment horizontal="right"/>
    </xf>
    <xf numFmtId="10" fontId="0" fillId="0" borderId="0" xfId="0" applyNumberFormat="1" applyAlignment="1">
      <alignment horizontal="right"/>
    </xf>
    <xf numFmtId="10" fontId="0" fillId="0" borderId="0" xfId="0" applyNumberFormat="1" applyBorder="1" applyAlignment="1">
      <alignment horizontal="right"/>
    </xf>
    <xf numFmtId="0" fontId="3" fillId="0" borderId="0" xfId="0" applyFont="1"/>
    <xf numFmtId="39" fontId="3" fillId="0" borderId="0" xfId="0" applyNumberFormat="1" applyFont="1" applyAlignment="1">
      <alignment horizontal="right" vertical="center"/>
    </xf>
    <xf numFmtId="39" fontId="3" fillId="0" borderId="0" xfId="0" applyNumberFormat="1" applyFont="1" applyBorder="1" applyAlignment="1">
      <alignment horizontal="right" vertical="center"/>
    </xf>
    <xf numFmtId="39" fontId="3" fillId="0" borderId="1" xfId="0" applyNumberFormat="1" applyFont="1" applyBorder="1"/>
    <xf numFmtId="39" fontId="3" fillId="0" borderId="0" xfId="0" applyNumberFormat="1" applyFont="1" applyAlignment="1">
      <alignment horizontal="right"/>
    </xf>
    <xf numFmtId="39" fontId="3" fillId="0" borderId="0" xfId="0" applyNumberFormat="1" applyFont="1" applyBorder="1"/>
    <xf numFmtId="39" fontId="3" fillId="0" borderId="2" xfId="0" applyNumberFormat="1" applyFont="1" applyBorder="1"/>
    <xf numFmtId="0" fontId="3" fillId="0" borderId="0" xfId="0" applyFont="1" applyBorder="1"/>
    <xf numFmtId="39" fontId="4" fillId="0" borderId="2" xfId="0" applyNumberFormat="1" applyFont="1" applyBorder="1"/>
    <xf numFmtId="14" fontId="9" fillId="0" borderId="0" xfId="0" applyNumberFormat="1" applyFont="1"/>
    <xf numFmtId="0" fontId="0" fillId="0" borderId="3" xfId="0" applyBorder="1"/>
    <xf numFmtId="39" fontId="0" fillId="0" borderId="2" xfId="0" applyNumberFormat="1" applyBorder="1"/>
    <xf numFmtId="39" fontId="0" fillId="0" borderId="4" xfId="0" applyNumberFormat="1" applyBorder="1"/>
    <xf numFmtId="0" fontId="5" fillId="0" borderId="5" xfId="0" applyFont="1" applyBorder="1"/>
    <xf numFmtId="39" fontId="5" fillId="0" borderId="6" xfId="0" applyNumberFormat="1" applyFont="1" applyBorder="1"/>
    <xf numFmtId="39" fontId="5" fillId="0" borderId="7" xfId="0" applyNumberFormat="1" applyFont="1" applyBorder="1"/>
    <xf numFmtId="39" fontId="9" fillId="0" borderId="0" xfId="0" applyNumberFormat="1" applyFont="1" applyBorder="1"/>
    <xf numFmtId="39" fontId="0" fillId="0" borderId="8" xfId="0" applyNumberFormat="1" applyBorder="1"/>
    <xf numFmtId="39" fontId="0" fillId="0" borderId="9" xfId="0" applyNumberFormat="1" applyBorder="1"/>
    <xf numFmtId="39" fontId="0" fillId="0" borderId="10" xfId="0" applyNumberFormat="1" applyBorder="1"/>
    <xf numFmtId="0" fontId="4" fillId="0" borderId="0" xfId="0" applyFont="1"/>
    <xf numFmtId="39" fontId="4" fillId="0" borderId="0" xfId="0" applyNumberFormat="1" applyFont="1"/>
    <xf numFmtId="0" fontId="1" fillId="0" borderId="2" xfId="0" applyFont="1" applyBorder="1"/>
    <xf numFmtId="0" fontId="10" fillId="0" borderId="0" xfId="0" applyFont="1"/>
    <xf numFmtId="10" fontId="5" fillId="0" borderId="0" xfId="0" applyNumberFormat="1" applyFont="1"/>
    <xf numFmtId="0" fontId="5" fillId="0" borderId="0" xfId="0" applyFont="1"/>
    <xf numFmtId="14" fontId="0" fillId="0" borderId="0" xfId="0" applyNumberFormat="1"/>
    <xf numFmtId="164" fontId="5" fillId="0" borderId="0" xfId="0" applyNumberFormat="1" applyFont="1"/>
    <xf numFmtId="0" fontId="4" fillId="0" borderId="5" xfId="0" applyFont="1" applyFill="1" applyBorder="1"/>
    <xf numFmtId="10" fontId="0" fillId="0" borderId="7" xfId="0" applyNumberFormat="1" applyBorder="1"/>
    <xf numFmtId="0" fontId="4" fillId="0" borderId="3" xfId="0" applyFont="1" applyBorder="1"/>
    <xf numFmtId="10" fontId="5" fillId="0" borderId="4" xfId="0" applyNumberFormat="1" applyFont="1" applyBorder="1"/>
    <xf numFmtId="0" fontId="0" fillId="0" borderId="8" xfId="0" applyBorder="1"/>
    <xf numFmtId="165" fontId="0" fillId="0" borderId="10" xfId="0" applyNumberFormat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2DA8E-D4B3-4957-B168-3DBFBE797170}">
  <dimension ref="A1:M21"/>
  <sheetViews>
    <sheetView showGridLines="0" workbookViewId="0">
      <selection activeCell="B22" sqref="B22"/>
    </sheetView>
  </sheetViews>
  <sheetFormatPr defaultRowHeight="12" x14ac:dyDescent="0.2"/>
  <cols>
    <col min="1" max="1" width="4.83203125" style="2" customWidth="1"/>
    <col min="2" max="2" width="23.5" style="4" customWidth="1"/>
    <col min="3" max="3" width="11.6640625" style="4" bestFit="1" customWidth="1"/>
    <col min="4" max="4" width="9.33203125" style="4"/>
    <col min="5" max="5" width="16.33203125" style="4" bestFit="1" customWidth="1"/>
    <col min="6" max="6" width="9.33203125" style="4"/>
    <col min="7" max="7" width="13.6640625" style="4" bestFit="1" customWidth="1"/>
    <col min="8" max="16384" width="9.33203125" style="4"/>
  </cols>
  <sheetData>
    <row r="1" spans="1:13" ht="15.75" x14ac:dyDescent="0.25">
      <c r="A1" s="2" t="s">
        <v>0</v>
      </c>
      <c r="B1" s="3" t="s">
        <v>1</v>
      </c>
      <c r="G1" s="43">
        <v>45596</v>
      </c>
    </row>
    <row r="2" spans="1:13" x14ac:dyDescent="0.2">
      <c r="E2" s="4" t="s">
        <v>10</v>
      </c>
    </row>
    <row r="3" spans="1:13" x14ac:dyDescent="0.2">
      <c r="A3" s="2" t="s">
        <v>0</v>
      </c>
      <c r="B3" s="5" t="s">
        <v>2</v>
      </c>
      <c r="G3" s="16" t="s">
        <v>141</v>
      </c>
    </row>
    <row r="4" spans="1:13" x14ac:dyDescent="0.2">
      <c r="B4" s="6"/>
    </row>
    <row r="5" spans="1:13" x14ac:dyDescent="0.2">
      <c r="B5" s="7" t="s">
        <v>3</v>
      </c>
      <c r="C5" s="4">
        <v>160.28</v>
      </c>
      <c r="G5" s="55" t="s">
        <v>3</v>
      </c>
      <c r="H5" s="68">
        <v>173.63</v>
      </c>
      <c r="I5" s="4" t="s">
        <v>9</v>
      </c>
      <c r="J5" s="68"/>
      <c r="L5" s="68"/>
    </row>
    <row r="6" spans="1:13" x14ac:dyDescent="0.2">
      <c r="B6" s="8" t="s">
        <v>5</v>
      </c>
      <c r="C6" s="9">
        <f>5859+866+5585</f>
        <v>12310</v>
      </c>
      <c r="D6" s="4" t="s">
        <v>9</v>
      </c>
      <c r="G6" s="55" t="s">
        <v>142</v>
      </c>
      <c r="H6" s="68">
        <f ca="1">Model!D121</f>
        <v>230.46508079106684</v>
      </c>
    </row>
    <row r="7" spans="1:13" x14ac:dyDescent="0.2">
      <c r="B7" s="8" t="s">
        <v>4</v>
      </c>
      <c r="C7" s="4">
        <f>C6*C5</f>
        <v>1973046.8</v>
      </c>
    </row>
    <row r="8" spans="1:13" x14ac:dyDescent="0.2">
      <c r="B8" s="8" t="s">
        <v>6</v>
      </c>
      <c r="C8" s="4">
        <f>27225+73500+34172</f>
        <v>134897</v>
      </c>
      <c r="D8" s="4" t="s">
        <v>9</v>
      </c>
    </row>
    <row r="9" spans="1:13" x14ac:dyDescent="0.2">
      <c r="B9" s="8" t="s">
        <v>7</v>
      </c>
      <c r="C9" s="4">
        <f>13238</f>
        <v>13238</v>
      </c>
      <c r="D9" s="4" t="s">
        <v>9</v>
      </c>
    </row>
    <row r="10" spans="1:13" x14ac:dyDescent="0.2">
      <c r="B10" s="8" t="s">
        <v>8</v>
      </c>
      <c r="C10" s="4">
        <f>C7-C8+C9</f>
        <v>1851387.8</v>
      </c>
    </row>
    <row r="12" spans="1:13" x14ac:dyDescent="0.2"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2">
      <c r="A13" s="2" t="s">
        <v>0</v>
      </c>
      <c r="B13" s="16" t="s">
        <v>44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"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2">
      <c r="B15" s="4" t="s">
        <v>45</v>
      </c>
      <c r="D15" s="6"/>
      <c r="E15" s="6"/>
      <c r="F15" s="50"/>
      <c r="G15" s="6"/>
      <c r="H15" s="6"/>
      <c r="I15" s="6"/>
      <c r="J15" s="6"/>
      <c r="K15" s="6"/>
      <c r="L15" s="6"/>
      <c r="M15" s="6"/>
    </row>
    <row r="16" spans="1:13" x14ac:dyDescent="0.2">
      <c r="A16" s="2" t="s">
        <v>0</v>
      </c>
      <c r="B16" s="4" t="s">
        <v>47</v>
      </c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">
      <c r="B17" s="4" t="s">
        <v>143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">
      <c r="B18" s="4" t="s">
        <v>144</v>
      </c>
    </row>
    <row r="19" spans="1:13" x14ac:dyDescent="0.2">
      <c r="B19" s="4" t="s">
        <v>146</v>
      </c>
    </row>
    <row r="20" spans="1:13" x14ac:dyDescent="0.2">
      <c r="B20" s="4" t="s">
        <v>145</v>
      </c>
    </row>
    <row r="21" spans="1:13" x14ac:dyDescent="0.2">
      <c r="A21" s="2" t="s">
        <v>0</v>
      </c>
      <c r="B21" s="4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4E4C0-0206-4F63-9011-2DA22E944F88}">
  <dimension ref="A1:XFD1048565"/>
  <sheetViews>
    <sheetView showGridLines="0" workbookViewId="0">
      <selection activeCell="E2" sqref="E2"/>
    </sheetView>
  </sheetViews>
  <sheetFormatPr defaultRowHeight="12" x14ac:dyDescent="0.2"/>
  <cols>
    <col min="1" max="1" width="4.33203125" style="10" customWidth="1"/>
    <col min="2" max="2" width="52.5" bestFit="1" customWidth="1"/>
    <col min="3" max="3" width="10.1640625" style="4" bestFit="1" customWidth="1"/>
    <col min="4" max="4" width="11.6640625" style="4" bestFit="1" customWidth="1"/>
    <col min="5" max="5" width="10.1640625" style="4" bestFit="1" customWidth="1"/>
    <col min="6" max="6" width="9.83203125" style="4" bestFit="1" customWidth="1"/>
    <col min="7" max="7" width="11.1640625" style="4" bestFit="1" customWidth="1"/>
    <col min="8" max="8" width="11.6640625" style="4" bestFit="1" customWidth="1"/>
    <col min="9" max="9" width="10.1640625" style="6" bestFit="1" customWidth="1"/>
    <col min="10" max="10" width="9.83203125" style="4" bestFit="1" customWidth="1"/>
    <col min="11" max="11" width="10.1640625" style="4" bestFit="1" customWidth="1"/>
    <col min="12" max="12" width="9.83203125" style="4" bestFit="1" customWidth="1"/>
    <col min="13" max="13" width="11.6640625" style="6" bestFit="1" customWidth="1"/>
    <col min="14" max="14" width="9.83203125" style="4" bestFit="1" customWidth="1"/>
    <col min="15" max="15" width="10.1640625" style="6" bestFit="1" customWidth="1"/>
    <col min="16" max="23" width="10.1640625" style="4" bestFit="1" customWidth="1"/>
    <col min="24" max="24" width="10.83203125" style="4" bestFit="1" customWidth="1"/>
    <col min="25" max="25" width="10.1640625" style="4" bestFit="1" customWidth="1"/>
    <col min="26" max="16384" width="9.33203125" style="4"/>
  </cols>
  <sheetData>
    <row r="1" spans="1:25" s="20" customFormat="1" ht="15.75" x14ac:dyDescent="0.25">
      <c r="A1" s="18"/>
      <c r="B1" s="19" t="s">
        <v>1</v>
      </c>
      <c r="P1" s="1"/>
    </row>
    <row r="2" spans="1:25" s="20" customFormat="1" x14ac:dyDescent="0.2">
      <c r="A2" s="21"/>
      <c r="E2" s="42" t="s">
        <v>104</v>
      </c>
    </row>
    <row r="3" spans="1:25" x14ac:dyDescent="0.2">
      <c r="A3" s="10" t="s">
        <v>0</v>
      </c>
      <c r="B3" s="11" t="s">
        <v>77</v>
      </c>
      <c r="K3" s="23"/>
      <c r="L3" s="23"/>
      <c r="M3" s="31"/>
      <c r="N3" s="23"/>
      <c r="O3" s="31"/>
      <c r="P3" s="23"/>
      <c r="Q3" s="23"/>
      <c r="R3" s="23"/>
      <c r="S3" s="23"/>
      <c r="T3" s="23"/>
      <c r="U3" s="23"/>
    </row>
    <row r="5" spans="1:25" x14ac:dyDescent="0.2">
      <c r="B5" t="s">
        <v>80</v>
      </c>
      <c r="E5" s="4">
        <v>27225</v>
      </c>
    </row>
    <row r="6" spans="1:25" x14ac:dyDescent="0.2">
      <c r="B6" s="4" t="s">
        <v>65</v>
      </c>
      <c r="E6" s="4">
        <v>73500</v>
      </c>
      <c r="M6" s="4"/>
    </row>
    <row r="7" spans="1:25" x14ac:dyDescent="0.2">
      <c r="B7" s="1" t="s">
        <v>83</v>
      </c>
      <c r="E7" s="4">
        <v>47087</v>
      </c>
    </row>
    <row r="8" spans="1:25" x14ac:dyDescent="0.2">
      <c r="B8" t="s">
        <v>81</v>
      </c>
      <c r="E8" s="4">
        <v>14183</v>
      </c>
    </row>
    <row r="9" spans="1:25" x14ac:dyDescent="0.2">
      <c r="B9" s="22" t="s">
        <v>82</v>
      </c>
      <c r="E9" s="5">
        <f>SUM(E5:E8)</f>
        <v>161995</v>
      </c>
      <c r="G9" s="16" t="s">
        <v>126</v>
      </c>
      <c r="H9" s="4">
        <f>E9-E23</f>
        <v>84082</v>
      </c>
      <c r="J9" s="16"/>
    </row>
    <row r="10" spans="1:25" x14ac:dyDescent="0.2">
      <c r="B10" s="4" t="s">
        <v>103</v>
      </c>
      <c r="E10" s="4">
        <v>34172</v>
      </c>
    </row>
    <row r="11" spans="1:25" x14ac:dyDescent="0.2">
      <c r="B11" t="s">
        <v>52</v>
      </c>
      <c r="E11" s="4">
        <v>14958</v>
      </c>
      <c r="H11" s="23" t="s">
        <v>20</v>
      </c>
      <c r="I11" s="31" t="s">
        <v>13</v>
      </c>
      <c r="J11" s="23" t="s">
        <v>14</v>
      </c>
      <c r="K11" s="23" t="s">
        <v>15</v>
      </c>
      <c r="L11" s="23" t="s">
        <v>16</v>
      </c>
      <c r="M11" s="31" t="s">
        <v>17</v>
      </c>
      <c r="N11" s="23" t="s">
        <v>18</v>
      </c>
      <c r="O11" s="31" t="s">
        <v>19</v>
      </c>
      <c r="P11" s="23" t="s">
        <v>12</v>
      </c>
      <c r="Q11" s="23" t="s">
        <v>9</v>
      </c>
      <c r="R11" s="23" t="s">
        <v>120</v>
      </c>
      <c r="S11" s="23" t="s">
        <v>121</v>
      </c>
      <c r="U11" s="23" t="s">
        <v>119</v>
      </c>
      <c r="V11" s="31" t="s">
        <v>24</v>
      </c>
      <c r="W11" s="23" t="s">
        <v>25</v>
      </c>
      <c r="X11" s="23" t="s">
        <v>26</v>
      </c>
      <c r="Y11" s="23" t="s">
        <v>27</v>
      </c>
    </row>
    <row r="12" spans="1:25" x14ac:dyDescent="0.2">
      <c r="B12" t="s">
        <v>64</v>
      </c>
      <c r="E12" s="4">
        <v>151155</v>
      </c>
      <c r="G12" s="16" t="s">
        <v>127</v>
      </c>
      <c r="H12" s="6">
        <f t="shared" ref="H12:S12" si="0">SUM(D47:D51)</f>
        <v>-926</v>
      </c>
      <c r="I12" s="6">
        <f t="shared" si="0"/>
        <v>-4189</v>
      </c>
      <c r="J12" s="6">
        <f t="shared" si="0"/>
        <v>764</v>
      </c>
      <c r="K12" s="6">
        <f t="shared" si="0"/>
        <v>-551</v>
      </c>
      <c r="L12" s="6">
        <f t="shared" si="0"/>
        <v>2176</v>
      </c>
      <c r="M12" s="6">
        <f t="shared" si="0"/>
        <v>2568</v>
      </c>
      <c r="N12" s="6">
        <f t="shared" si="0"/>
        <v>1307</v>
      </c>
      <c r="O12" s="6">
        <f t="shared" si="0"/>
        <v>-10903</v>
      </c>
      <c r="P12" s="6">
        <f t="shared" si="0"/>
        <v>-2000</v>
      </c>
      <c r="Q12" s="6">
        <f t="shared" si="0"/>
        <v>-6050</v>
      </c>
      <c r="R12" s="6">
        <f t="shared" si="0"/>
        <v>-5384.3600000000006</v>
      </c>
      <c r="S12" s="6">
        <f t="shared" si="0"/>
        <v>-5414.9395999999988</v>
      </c>
      <c r="U12" s="4">
        <f>SUM(P12:S12)</f>
        <v>-18849.299599999998</v>
      </c>
      <c r="V12" s="4">
        <f>U12*1.1</f>
        <v>-20734.22956</v>
      </c>
      <c r="W12" s="4">
        <f>V12*1.1</f>
        <v>-22807.652516000002</v>
      </c>
      <c r="X12" s="4">
        <f>W12*1.1</f>
        <v>-25088.417767600004</v>
      </c>
      <c r="Y12" s="4">
        <f>X12*1.1</f>
        <v>-27597.259544360008</v>
      </c>
    </row>
    <row r="13" spans="1:25" x14ac:dyDescent="0.2">
      <c r="B13" t="s">
        <v>84</v>
      </c>
      <c r="E13" s="4">
        <v>13606</v>
      </c>
    </row>
    <row r="14" spans="1:25" x14ac:dyDescent="0.2">
      <c r="B14" s="4" t="s">
        <v>101</v>
      </c>
      <c r="E14" s="4">
        <v>29185</v>
      </c>
      <c r="G14" s="5"/>
    </row>
    <row r="15" spans="1:25" x14ac:dyDescent="0.2">
      <c r="B15" s="4" t="s">
        <v>102</v>
      </c>
      <c r="E15" s="4">
        <v>9699</v>
      </c>
    </row>
    <row r="16" spans="1:25" x14ac:dyDescent="0.2">
      <c r="B16" s="40" t="s">
        <v>97</v>
      </c>
      <c r="E16" s="5">
        <f>SUM(E10:E15)</f>
        <v>252775</v>
      </c>
    </row>
    <row r="17" spans="2:7" x14ac:dyDescent="0.2">
      <c r="B17" s="41" t="s">
        <v>85</v>
      </c>
      <c r="E17" s="5">
        <f>E16+E9</f>
        <v>414770</v>
      </c>
      <c r="G17" s="16"/>
    </row>
    <row r="18" spans="2:7" x14ac:dyDescent="0.2">
      <c r="B18" t="s">
        <v>86</v>
      </c>
      <c r="E18" s="4">
        <v>6092</v>
      </c>
    </row>
    <row r="19" spans="2:7" x14ac:dyDescent="0.2">
      <c r="B19" t="s">
        <v>87</v>
      </c>
      <c r="E19" s="4">
        <v>11373</v>
      </c>
    </row>
    <row r="20" spans="2:7" x14ac:dyDescent="0.2">
      <c r="B20" t="s">
        <v>88</v>
      </c>
      <c r="E20" s="4">
        <v>47298</v>
      </c>
    </row>
    <row r="21" spans="2:7" x14ac:dyDescent="0.2">
      <c r="B21" t="s">
        <v>60</v>
      </c>
      <c r="E21" s="4">
        <v>8899</v>
      </c>
    </row>
    <row r="22" spans="2:7" x14ac:dyDescent="0.2">
      <c r="B22" t="s">
        <v>61</v>
      </c>
      <c r="E22" s="4">
        <v>4251</v>
      </c>
    </row>
    <row r="23" spans="2:7" x14ac:dyDescent="0.2">
      <c r="B23" s="22" t="s">
        <v>89</v>
      </c>
      <c r="E23" s="5">
        <f>SUM(E18:E22)</f>
        <v>77913</v>
      </c>
    </row>
    <row r="24" spans="2:7" x14ac:dyDescent="0.2">
      <c r="B24" s="1" t="s">
        <v>90</v>
      </c>
      <c r="E24" s="4">
        <v>13238</v>
      </c>
    </row>
    <row r="25" spans="2:7" x14ac:dyDescent="0.2">
      <c r="B25" t="s">
        <v>91</v>
      </c>
      <c r="E25" s="4">
        <v>985</v>
      </c>
    </row>
    <row r="26" spans="2:7" x14ac:dyDescent="0.2">
      <c r="B26" t="s">
        <v>92</v>
      </c>
      <c r="E26" s="4">
        <v>7703</v>
      </c>
    </row>
    <row r="27" spans="2:7" x14ac:dyDescent="0.2">
      <c r="B27" t="s">
        <v>52</v>
      </c>
      <c r="E27" s="4">
        <v>717</v>
      </c>
    </row>
    <row r="28" spans="2:7" x14ac:dyDescent="0.2">
      <c r="B28" t="s">
        <v>93</v>
      </c>
      <c r="E28" s="4">
        <v>11708</v>
      </c>
    </row>
    <row r="29" spans="2:7" x14ac:dyDescent="0.2">
      <c r="B29" t="s">
        <v>94</v>
      </c>
      <c r="E29" s="4">
        <v>1753</v>
      </c>
    </row>
    <row r="30" spans="2:7" x14ac:dyDescent="0.2">
      <c r="B30" s="40" t="s">
        <v>98</v>
      </c>
      <c r="E30" s="5">
        <f>SUM(E24:E29)</f>
        <v>36104</v>
      </c>
    </row>
    <row r="31" spans="2:7" x14ac:dyDescent="0.2">
      <c r="B31" s="34" t="s">
        <v>95</v>
      </c>
      <c r="E31" s="5">
        <f>E30+E23</f>
        <v>114017</v>
      </c>
    </row>
    <row r="32" spans="2:7" x14ac:dyDescent="0.2">
      <c r="B32" s="34" t="s">
        <v>96</v>
      </c>
      <c r="E32" s="4">
        <v>300753</v>
      </c>
    </row>
    <row r="33" spans="1:25" x14ac:dyDescent="0.2">
      <c r="B33" s="34" t="s">
        <v>99</v>
      </c>
      <c r="E33" s="5">
        <f>E32+E31</f>
        <v>414770</v>
      </c>
    </row>
    <row r="34" spans="1:25" x14ac:dyDescent="0.2">
      <c r="B34" s="11" t="s">
        <v>100</v>
      </c>
      <c r="E34" s="5" t="b">
        <f>E33=E17</f>
        <v>1</v>
      </c>
    </row>
    <row r="35" spans="1:25" x14ac:dyDescent="0.2">
      <c r="B35" s="4"/>
      <c r="U35" s="6"/>
      <c r="V35" s="6"/>
    </row>
    <row r="37" spans="1:25" x14ac:dyDescent="0.2">
      <c r="B37" s="4"/>
    </row>
    <row r="39" spans="1:25" x14ac:dyDescent="0.2">
      <c r="A39" s="10" t="s">
        <v>0</v>
      </c>
      <c r="B39" s="11" t="s">
        <v>50</v>
      </c>
      <c r="D39" s="26" t="s">
        <v>20</v>
      </c>
      <c r="E39" s="26" t="s">
        <v>13</v>
      </c>
      <c r="F39" s="26" t="s">
        <v>14</v>
      </c>
      <c r="G39" s="26" t="s">
        <v>15</v>
      </c>
      <c r="H39" s="26" t="s">
        <v>16</v>
      </c>
      <c r="I39" s="26" t="s">
        <v>17</v>
      </c>
      <c r="J39" s="26" t="s">
        <v>18</v>
      </c>
      <c r="K39" s="26" t="s">
        <v>19</v>
      </c>
      <c r="L39" s="26" t="s">
        <v>12</v>
      </c>
      <c r="M39" s="27" t="s">
        <v>9</v>
      </c>
      <c r="N39" s="28" t="s">
        <v>21</v>
      </c>
      <c r="O39" s="28" t="s">
        <v>22</v>
      </c>
      <c r="P39" s="26"/>
      <c r="Q39" s="23"/>
      <c r="R39" s="23" t="s">
        <v>48</v>
      </c>
      <c r="S39" s="23" t="s">
        <v>49</v>
      </c>
      <c r="T39" s="26" t="s">
        <v>23</v>
      </c>
      <c r="U39" s="26" t="s">
        <v>24</v>
      </c>
      <c r="V39" s="26" t="s">
        <v>25</v>
      </c>
      <c r="W39" s="26" t="s">
        <v>26</v>
      </c>
      <c r="X39" s="26" t="s">
        <v>27</v>
      </c>
      <c r="Y39" s="26" t="s">
        <v>28</v>
      </c>
    </row>
    <row r="40" spans="1:25" x14ac:dyDescent="0.2">
      <c r="B40" s="34"/>
      <c r="C40" s="5"/>
      <c r="D40" s="5"/>
      <c r="E40" s="5"/>
      <c r="F40" s="5"/>
      <c r="G40" s="5"/>
      <c r="H40" s="5"/>
      <c r="I40" s="39"/>
      <c r="J40" s="5"/>
      <c r="K40" s="5"/>
      <c r="L40" s="5"/>
      <c r="M40" s="39"/>
      <c r="N40" s="5"/>
      <c r="O40" s="39"/>
      <c r="P40" s="5"/>
      <c r="Q40" s="5"/>
      <c r="R40" s="5"/>
      <c r="S40" s="5"/>
      <c r="T40" s="5"/>
      <c r="U40" s="5"/>
      <c r="V40" s="5"/>
      <c r="W40" s="5"/>
      <c r="X40" s="5"/>
    </row>
    <row r="41" spans="1:25" x14ac:dyDescent="0.2">
      <c r="B41" s="34" t="s">
        <v>40</v>
      </c>
      <c r="C41" s="5"/>
      <c r="D41" s="38">
        <f t="shared" ref="D41:O41" si="1">D90</f>
        <v>17930</v>
      </c>
      <c r="E41" s="38">
        <f t="shared" si="1"/>
        <v>16002</v>
      </c>
      <c r="F41" s="38">
        <f t="shared" si="1"/>
        <v>13910</v>
      </c>
      <c r="G41" s="38">
        <f t="shared" si="1"/>
        <v>13624</v>
      </c>
      <c r="H41" s="38">
        <f t="shared" si="1"/>
        <v>15051</v>
      </c>
      <c r="I41" s="38">
        <f t="shared" si="1"/>
        <v>18368</v>
      </c>
      <c r="J41" s="38">
        <f t="shared" si="1"/>
        <v>19689</v>
      </c>
      <c r="K41" s="38">
        <f>K90</f>
        <v>20687</v>
      </c>
      <c r="L41" s="38">
        <f t="shared" si="1"/>
        <v>23662</v>
      </c>
      <c r="M41" s="38">
        <f>M90</f>
        <v>23619</v>
      </c>
      <c r="N41" s="38">
        <f t="shared" si="1"/>
        <v>24377.324160933334</v>
      </c>
      <c r="O41" s="38">
        <f t="shared" si="1"/>
        <v>24675.614452334219</v>
      </c>
    </row>
    <row r="42" spans="1:25" x14ac:dyDescent="0.2">
      <c r="B42" t="s">
        <v>105</v>
      </c>
      <c r="D42" s="4">
        <f>2525+228</f>
        <v>2753</v>
      </c>
      <c r="E42" s="4">
        <f>3698+201</f>
        <v>3899</v>
      </c>
      <c r="F42" s="4">
        <f>3933+113</f>
        <v>4046</v>
      </c>
      <c r="G42" s="4">
        <v>3602</v>
      </c>
      <c r="H42" s="4">
        <v>2635</v>
      </c>
      <c r="I42" s="4">
        <f>5459-H42</f>
        <v>2824</v>
      </c>
      <c r="J42" s="4">
        <f>3671+129</f>
        <v>3800</v>
      </c>
      <c r="K42" s="4">
        <v>3316</v>
      </c>
      <c r="L42" s="4">
        <v>3413</v>
      </c>
      <c r="M42" s="4">
        <f>7121-L42</f>
        <v>3708</v>
      </c>
      <c r="O42" s="4"/>
      <c r="R42" s="51">
        <f>SUM(D42:G42)</f>
        <v>14300</v>
      </c>
      <c r="S42" s="52">
        <f>SUM(H42:K42)</f>
        <v>12575</v>
      </c>
      <c r="T42" s="52">
        <f>SUM(L42:O42)</f>
        <v>7121</v>
      </c>
      <c r="U42" s="52">
        <f>T42*1.02</f>
        <v>7263.42</v>
      </c>
      <c r="V42" s="52">
        <f t="shared" ref="V42" si="2">U42*1.02</f>
        <v>7408.6884</v>
      </c>
      <c r="W42" s="52">
        <f>V42*1.03</f>
        <v>7630.9490519999999</v>
      </c>
      <c r="X42" s="52">
        <f>W42*1.04</f>
        <v>7936.1870140800002</v>
      </c>
      <c r="Y42" s="53">
        <f>X42*1.05</f>
        <v>8332.9963647840013</v>
      </c>
    </row>
    <row r="43" spans="1:25" x14ac:dyDescent="0.2">
      <c r="B43" t="s">
        <v>63</v>
      </c>
      <c r="D43" s="4">
        <v>3745</v>
      </c>
      <c r="E43" s="4">
        <v>4782</v>
      </c>
      <c r="F43" s="4">
        <v>4976</v>
      </c>
      <c r="G43" s="4">
        <v>5100</v>
      </c>
      <c r="H43" s="4">
        <v>5284</v>
      </c>
      <c r="I43" s="4">
        <f>11058-H43</f>
        <v>5774</v>
      </c>
      <c r="J43" s="4">
        <v>5743</v>
      </c>
      <c r="K43" s="4">
        <v>5659</v>
      </c>
      <c r="L43" s="4">
        <v>5264</v>
      </c>
      <c r="M43" s="4">
        <f>11129-L43</f>
        <v>5865</v>
      </c>
    </row>
    <row r="44" spans="1:25" x14ac:dyDescent="0.2">
      <c r="B44" t="s">
        <v>52</v>
      </c>
      <c r="D44" s="4">
        <v>1100</v>
      </c>
      <c r="E44" s="4">
        <v>-2147</v>
      </c>
      <c r="F44" s="4">
        <v>-1920</v>
      </c>
      <c r="G44" s="4">
        <v>-1924</v>
      </c>
      <c r="H44" s="4">
        <v>-1854</v>
      </c>
      <c r="I44" s="4">
        <f>-4269-H44</f>
        <v>-2415</v>
      </c>
      <c r="J44" s="4">
        <v>-1824</v>
      </c>
      <c r="K44" s="4">
        <v>-1670</v>
      </c>
      <c r="L44" s="4">
        <v>419</v>
      </c>
      <c r="M44" s="4">
        <f>-2738-L44</f>
        <v>-3157</v>
      </c>
    </row>
    <row r="45" spans="1:25" x14ac:dyDescent="0.2">
      <c r="B45" t="s">
        <v>53</v>
      </c>
      <c r="D45" s="4">
        <v>-4751</v>
      </c>
      <c r="E45" s="4">
        <v>1041</v>
      </c>
      <c r="F45" s="4">
        <v>1378</v>
      </c>
      <c r="G45" s="4">
        <v>1663</v>
      </c>
      <c r="H45" s="4">
        <v>-84</v>
      </c>
      <c r="I45" s="4">
        <f>425-H45</f>
        <v>509</v>
      </c>
      <c r="J45" s="4">
        <v>869</v>
      </c>
      <c r="K45" s="4">
        <v>-471</v>
      </c>
      <c r="L45" s="4">
        <v>-1781</v>
      </c>
      <c r="M45" s="4">
        <f>-757-L45</f>
        <v>1024</v>
      </c>
    </row>
    <row r="46" spans="1:25" x14ac:dyDescent="0.2">
      <c r="B46" t="s">
        <v>54</v>
      </c>
      <c r="D46" s="4">
        <v>-255</v>
      </c>
      <c r="E46" s="4">
        <v>62</v>
      </c>
      <c r="F46" s="4">
        <v>167</v>
      </c>
      <c r="G46" s="4">
        <v>1260</v>
      </c>
      <c r="H46" s="4">
        <v>1104</v>
      </c>
      <c r="I46" s="4">
        <f>1774-H46</f>
        <v>670</v>
      </c>
      <c r="J46" s="4">
        <v>262</v>
      </c>
      <c r="K46" s="4">
        <v>1665</v>
      </c>
      <c r="L46" s="4">
        <v>334</v>
      </c>
      <c r="M46" s="4">
        <f>1185-L46</f>
        <v>851</v>
      </c>
    </row>
    <row r="47" spans="1:25" x14ac:dyDescent="0.2">
      <c r="B47" t="s">
        <v>55</v>
      </c>
      <c r="D47" s="4">
        <v>2794</v>
      </c>
      <c r="E47" s="4">
        <v>-1969</v>
      </c>
      <c r="F47" s="4">
        <v>-97</v>
      </c>
      <c r="G47" s="4">
        <v>-4615</v>
      </c>
      <c r="H47" s="4">
        <v>4454</v>
      </c>
      <c r="I47" s="4">
        <f>1506-H47</f>
        <v>-2948</v>
      </c>
      <c r="J47" s="4">
        <v>-2821</v>
      </c>
      <c r="K47" s="4">
        <v>-6518</v>
      </c>
      <c r="L47" s="4">
        <v>3167</v>
      </c>
      <c r="M47" s="4">
        <f>110-L47</f>
        <v>-3057</v>
      </c>
      <c r="N47" s="4">
        <f>M47*1.01</f>
        <v>-3087.57</v>
      </c>
      <c r="O47" s="4">
        <f>N47*1.01</f>
        <v>-3118.4457000000002</v>
      </c>
    </row>
    <row r="48" spans="1:25" x14ac:dyDescent="0.2">
      <c r="B48" t="s">
        <v>56</v>
      </c>
      <c r="D48" s="4">
        <v>785</v>
      </c>
      <c r="E48" s="4">
        <v>-4073</v>
      </c>
      <c r="F48" s="4">
        <v>-609</v>
      </c>
      <c r="G48" s="4">
        <v>1446</v>
      </c>
      <c r="H48" s="4">
        <v>4069</v>
      </c>
      <c r="I48" s="4">
        <f>8520-H48</f>
        <v>4451</v>
      </c>
      <c r="J48" s="4">
        <v>1872</v>
      </c>
      <c r="K48" s="4">
        <v>-9869</v>
      </c>
      <c r="L48" s="4">
        <v>3011</v>
      </c>
      <c r="M48" s="4">
        <f>-889-L48</f>
        <v>-3900</v>
      </c>
      <c r="N48" s="4">
        <f>M48*1.01</f>
        <v>-3939</v>
      </c>
      <c r="O48" s="4">
        <f>N48*1.01</f>
        <v>-3978.39</v>
      </c>
    </row>
    <row r="49" spans="2:25" x14ac:dyDescent="0.2">
      <c r="B49" t="s">
        <v>57</v>
      </c>
      <c r="D49" s="4">
        <v>7</v>
      </c>
      <c r="E49" s="4">
        <v>-845</v>
      </c>
      <c r="F49" s="4">
        <v>-2647</v>
      </c>
      <c r="G49" s="4">
        <v>-778</v>
      </c>
      <c r="H49" s="4">
        <v>-746</v>
      </c>
      <c r="I49" s="4">
        <f>-1259-H49</f>
        <v>-513</v>
      </c>
      <c r="J49" s="4">
        <v>-1624</v>
      </c>
      <c r="K49" s="4">
        <v>740</v>
      </c>
      <c r="L49" s="4">
        <v>-1000</v>
      </c>
      <c r="M49" s="4">
        <f>-1532-L49</f>
        <v>-532</v>
      </c>
      <c r="N49" s="4">
        <f>AVERAGE(I49:M49)</f>
        <v>-585.79999999999995</v>
      </c>
      <c r="O49" s="4">
        <f>AVERAGE(J49:N49)</f>
        <v>-600.36</v>
      </c>
    </row>
    <row r="50" spans="2:25" x14ac:dyDescent="0.2">
      <c r="B50" t="s">
        <v>58</v>
      </c>
      <c r="D50" s="4">
        <v>-982</v>
      </c>
      <c r="E50" s="4">
        <v>1201</v>
      </c>
      <c r="F50" s="4">
        <v>1907</v>
      </c>
      <c r="G50" s="4">
        <v>-28</v>
      </c>
      <c r="H50" s="4">
        <v>-1105</v>
      </c>
      <c r="I50" s="4">
        <f>14-H50</f>
        <v>1119</v>
      </c>
      <c r="J50" s="4">
        <v>223</v>
      </c>
      <c r="K50" s="4">
        <v>427</v>
      </c>
      <c r="L50" s="4">
        <v>-2124</v>
      </c>
      <c r="M50" s="4">
        <f>-563-L50</f>
        <v>1561</v>
      </c>
      <c r="N50" s="4">
        <f>M50*1.01</f>
        <v>1576.6100000000001</v>
      </c>
      <c r="O50" s="4">
        <f>N50*1.01</f>
        <v>1592.3761000000002</v>
      </c>
    </row>
    <row r="51" spans="2:25" x14ac:dyDescent="0.2">
      <c r="B51" t="s">
        <v>59</v>
      </c>
      <c r="D51" s="4">
        <v>-3530</v>
      </c>
      <c r="E51" s="4">
        <v>1497</v>
      </c>
      <c r="F51" s="4">
        <v>2210</v>
      </c>
      <c r="G51" s="4">
        <v>3424</v>
      </c>
      <c r="H51" s="4">
        <v>-4496</v>
      </c>
      <c r="I51" s="4">
        <f>-4037-H51</f>
        <v>459</v>
      </c>
      <c r="J51" s="4">
        <v>3657</v>
      </c>
      <c r="K51" s="4">
        <v>4317</v>
      </c>
      <c r="L51" s="4">
        <v>-5054</v>
      </c>
      <c r="M51" s="4">
        <f>-5176-L51</f>
        <v>-122</v>
      </c>
      <c r="N51" s="4">
        <f>AVERAGE(I51:M51)</f>
        <v>651.4</v>
      </c>
      <c r="O51" s="4">
        <f>AVERAGE(J51:N51)</f>
        <v>689.88</v>
      </c>
    </row>
    <row r="52" spans="2:25" x14ac:dyDescent="0.2">
      <c r="B52" t="s">
        <v>60</v>
      </c>
      <c r="D52" s="4">
        <v>-444</v>
      </c>
      <c r="E52" s="4">
        <v>-114</v>
      </c>
      <c r="F52" s="4">
        <v>-80</v>
      </c>
      <c r="G52" s="4">
        <v>577</v>
      </c>
      <c r="H52" s="4">
        <v>-602</v>
      </c>
      <c r="I52" s="4">
        <f>-418-H52</f>
        <v>184</v>
      </c>
      <c r="J52" s="4">
        <v>103</v>
      </c>
      <c r="K52" s="4">
        <v>797</v>
      </c>
      <c r="L52" s="4">
        <v>-322</v>
      </c>
      <c r="M52" s="4">
        <f>97-L52</f>
        <v>419</v>
      </c>
    </row>
    <row r="53" spans="2:25" x14ac:dyDescent="0.2">
      <c r="B53" t="s">
        <v>61</v>
      </c>
      <c r="D53" s="4">
        <v>137</v>
      </c>
      <c r="E53" s="4">
        <v>86</v>
      </c>
      <c r="F53" s="4">
        <v>112</v>
      </c>
      <c r="G53" s="4">
        <v>263</v>
      </c>
      <c r="H53" s="4">
        <v>-201</v>
      </c>
      <c r="I53" s="4">
        <f>-17-H53</f>
        <v>184</v>
      </c>
      <c r="J53" s="4">
        <v>707</v>
      </c>
      <c r="K53" s="4">
        <v>-165</v>
      </c>
      <c r="L53" s="4">
        <v>-141</v>
      </c>
      <c r="M53" s="4">
        <f>220-L53</f>
        <v>361</v>
      </c>
    </row>
    <row r="54" spans="2:25" x14ac:dyDescent="0.2">
      <c r="B54" s="22" t="s">
        <v>51</v>
      </c>
      <c r="C54" s="5"/>
      <c r="D54" s="5">
        <f t="shared" ref="D54:G54" si="3">SUM(D41:D53)</f>
        <v>19289</v>
      </c>
      <c r="E54" s="5">
        <f t="shared" si="3"/>
        <v>19422</v>
      </c>
      <c r="F54" s="5">
        <f>SUM(F41:F53)</f>
        <v>23353</v>
      </c>
      <c r="G54" s="5">
        <f t="shared" si="3"/>
        <v>23614</v>
      </c>
      <c r="H54" s="5">
        <f t="shared" ref="H54:O54" si="4">SUM(H41:H53)</f>
        <v>23509</v>
      </c>
      <c r="I54" s="5">
        <f t="shared" si="4"/>
        <v>28666</v>
      </c>
      <c r="J54" s="5">
        <f t="shared" si="4"/>
        <v>30656</v>
      </c>
      <c r="K54" s="5">
        <f>SUM(K41:K53)</f>
        <v>18915</v>
      </c>
      <c r="L54" s="5">
        <f t="shared" si="4"/>
        <v>28848</v>
      </c>
      <c r="M54" s="5">
        <f t="shared" si="4"/>
        <v>26640</v>
      </c>
      <c r="N54" s="5">
        <f t="shared" si="4"/>
        <v>18992.964160933338</v>
      </c>
      <c r="O54" s="5">
        <f t="shared" si="4"/>
        <v>19260.674852334221</v>
      </c>
    </row>
    <row r="56" spans="2:25" x14ac:dyDescent="0.2">
      <c r="B56" s="34" t="s">
        <v>64</v>
      </c>
      <c r="C56" s="5"/>
      <c r="D56" s="5">
        <v>-5942</v>
      </c>
      <c r="E56" s="5">
        <v>-6828</v>
      </c>
      <c r="F56" s="5">
        <v>-7276</v>
      </c>
      <c r="G56" s="5">
        <v>-7595</v>
      </c>
      <c r="H56" s="5">
        <v>-6289</v>
      </c>
      <c r="I56" s="39">
        <v>-6888</v>
      </c>
      <c r="J56" s="5">
        <v>-8055</v>
      </c>
      <c r="K56" s="5">
        <v>-11019</v>
      </c>
      <c r="L56" s="5">
        <v>-12012</v>
      </c>
      <c r="M56" s="39">
        <v>-13186</v>
      </c>
      <c r="N56" s="39">
        <f>-12565</f>
        <v>-12565</v>
      </c>
      <c r="O56" s="39">
        <v>-11920</v>
      </c>
    </row>
    <row r="57" spans="2:25" x14ac:dyDescent="0.2">
      <c r="B57" t="s">
        <v>65</v>
      </c>
      <c r="D57" s="4">
        <f>-36426-646</f>
        <v>-37072</v>
      </c>
      <c r="E57" s="4">
        <f>-21737-488</f>
        <v>-22225</v>
      </c>
      <c r="F57" s="4">
        <f>-17054-364</f>
        <v>-17418</v>
      </c>
      <c r="G57" s="4">
        <f>-11621-903</f>
        <v>-12524</v>
      </c>
      <c r="H57" s="4">
        <f>-14227-626</f>
        <v>-14853</v>
      </c>
      <c r="I57" s="6">
        <f>-21362-887</f>
        <v>-22249</v>
      </c>
      <c r="J57" s="4">
        <f>-13833-663</f>
        <v>-14496</v>
      </c>
      <c r="K57" s="4">
        <f>-28436-851</f>
        <v>-29287</v>
      </c>
      <c r="L57" s="4">
        <f>-20684-1206</f>
        <v>-21890</v>
      </c>
      <c r="M57" s="4">
        <f>-22327-993</f>
        <v>-23320</v>
      </c>
      <c r="N57" s="4">
        <f ca="1">AVERAGE(D57:N57)</f>
        <v>-21533.399999999998</v>
      </c>
      <c r="O57" s="4">
        <f ca="1">AVERAGE(E57:O57)</f>
        <v>-19979.54</v>
      </c>
    </row>
    <row r="58" spans="2:25" x14ac:dyDescent="0.2">
      <c r="B58" t="s">
        <v>66</v>
      </c>
      <c r="D58" s="4">
        <f>39248+19</f>
        <v>39267</v>
      </c>
      <c r="E58" s="4">
        <f>25595+113</f>
        <v>25708</v>
      </c>
      <c r="F58" s="4">
        <f>28713+6</f>
        <v>28719</v>
      </c>
      <c r="G58" s="4">
        <f>13735+19</f>
        <v>13754</v>
      </c>
      <c r="H58" s="4">
        <f>18327+36</f>
        <v>18363</v>
      </c>
      <c r="I58" s="6">
        <f>18722+145</f>
        <v>18867</v>
      </c>
      <c r="J58" s="4">
        <f>15593+562</f>
        <v>16155</v>
      </c>
      <c r="K58" s="4">
        <f>34030+204</f>
        <v>34234</v>
      </c>
      <c r="L58" s="4">
        <f>24985+313</f>
        <v>25298</v>
      </c>
      <c r="M58" s="4">
        <f>33592+292</f>
        <v>33884</v>
      </c>
      <c r="N58" s="4">
        <f>AVERAGE(D58:M58)</f>
        <v>25424.9</v>
      </c>
      <c r="O58" s="4">
        <f>AVERAGE(E58:N58)</f>
        <v>24040.69</v>
      </c>
    </row>
    <row r="59" spans="2:25" x14ac:dyDescent="0.2">
      <c r="B59" t="s">
        <v>67</v>
      </c>
      <c r="D59" s="4">
        <v>-1666</v>
      </c>
      <c r="E59" s="4">
        <v>-1063</v>
      </c>
      <c r="F59" s="4">
        <v>-5649</v>
      </c>
      <c r="G59" s="4">
        <v>-84</v>
      </c>
      <c r="H59" s="4">
        <v>-42</v>
      </c>
      <c r="I59" s="6">
        <v>-298</v>
      </c>
      <c r="J59" s="4">
        <v>-126</v>
      </c>
      <c r="K59" s="4">
        <v>-29</v>
      </c>
      <c r="L59" s="4">
        <v>-61</v>
      </c>
      <c r="M59" s="4">
        <v>-26</v>
      </c>
      <c r="N59" s="4">
        <f>AVERAGE(D59:M59)*0.5</f>
        <v>-452.2</v>
      </c>
      <c r="O59" s="6">
        <f>N59*0.21</f>
        <v>-94.961999999999989</v>
      </c>
    </row>
    <row r="60" spans="2:25" x14ac:dyDescent="0.2">
      <c r="B60" t="s">
        <v>54</v>
      </c>
      <c r="D60" s="4">
        <v>30</v>
      </c>
      <c r="E60" s="4">
        <v>221</v>
      </c>
      <c r="F60" s="4">
        <v>791</v>
      </c>
      <c r="G60" s="4">
        <v>222</v>
      </c>
      <c r="H60" s="4">
        <v>-125</v>
      </c>
      <c r="I60" s="6">
        <v>-232</v>
      </c>
      <c r="J60" s="4">
        <v>-628</v>
      </c>
      <c r="K60" s="4">
        <v>-66</v>
      </c>
      <c r="L60" s="4">
        <v>101</v>
      </c>
      <c r="M60" s="4">
        <v>-133</v>
      </c>
      <c r="N60" s="4">
        <f ca="1">AVERAGE(D60:N60)</f>
        <v>18.099999999999998</v>
      </c>
      <c r="O60" s="4">
        <f ca="1">AVERAGE(E60:O60)</f>
        <v>16.91</v>
      </c>
    </row>
    <row r="61" spans="2:25" x14ac:dyDescent="0.2">
      <c r="B61" s="22" t="s">
        <v>68</v>
      </c>
      <c r="D61" s="5">
        <f t="shared" ref="D61:O61" si="5">SUM(D56:D60)</f>
        <v>-5383</v>
      </c>
      <c r="E61" s="5">
        <f t="shared" si="5"/>
        <v>-4187</v>
      </c>
      <c r="F61" s="5">
        <f t="shared" si="5"/>
        <v>-833</v>
      </c>
      <c r="G61" s="5">
        <f t="shared" si="5"/>
        <v>-6227</v>
      </c>
      <c r="H61" s="5">
        <f t="shared" si="5"/>
        <v>-2946</v>
      </c>
      <c r="I61" s="5">
        <f t="shared" si="5"/>
        <v>-10800</v>
      </c>
      <c r="J61" s="5">
        <f t="shared" si="5"/>
        <v>-7150</v>
      </c>
      <c r="K61" s="5">
        <f t="shared" si="5"/>
        <v>-6167</v>
      </c>
      <c r="L61" s="5">
        <f t="shared" si="5"/>
        <v>-8564</v>
      </c>
      <c r="M61" s="5">
        <f t="shared" si="5"/>
        <v>-2781</v>
      </c>
      <c r="N61" s="5">
        <f t="shared" ca="1" si="5"/>
        <v>-9107.5999999999931</v>
      </c>
      <c r="O61" s="5">
        <f t="shared" ca="1" si="5"/>
        <v>-7936.9020000000019</v>
      </c>
      <c r="R61" s="51">
        <f>SUM(D61:G61)</f>
        <v>-16630</v>
      </c>
      <c r="S61" s="52">
        <f>SUM(H61:K61)</f>
        <v>-27063</v>
      </c>
      <c r="T61" s="52">
        <f ca="1">SUM(L61:O61)</f>
        <v>-28389.501999999993</v>
      </c>
      <c r="U61" s="52">
        <v>-28928.9</v>
      </c>
      <c r="V61" s="52">
        <v>-29402.28</v>
      </c>
      <c r="W61" s="52">
        <v>-35124.660000000003</v>
      </c>
      <c r="X61" s="52">
        <v>-34869.21</v>
      </c>
      <c r="Y61" s="53">
        <v>-34457.120000000003</v>
      </c>
    </row>
    <row r="63" spans="2:25" x14ac:dyDescent="0.2">
      <c r="B63" t="s">
        <v>70</v>
      </c>
      <c r="D63" s="4">
        <v>-2184</v>
      </c>
      <c r="E63" s="4">
        <v>-2264</v>
      </c>
      <c r="F63" s="4">
        <v>-2041</v>
      </c>
      <c r="G63" s="4">
        <v>-2079</v>
      </c>
      <c r="H63" s="4">
        <v>-1989</v>
      </c>
      <c r="I63" s="6">
        <v>-2736</v>
      </c>
      <c r="J63" s="4">
        <v>-2432</v>
      </c>
      <c r="K63" s="4">
        <v>-2680</v>
      </c>
      <c r="L63" s="4">
        <v>-2929</v>
      </c>
      <c r="M63" s="6">
        <v>-3209</v>
      </c>
    </row>
    <row r="64" spans="2:25" x14ac:dyDescent="0.2">
      <c r="B64" s="34" t="s">
        <v>107</v>
      </c>
      <c r="C64" s="5"/>
      <c r="D64" s="5">
        <v>-11395</v>
      </c>
      <c r="E64" s="5">
        <v>-15197</v>
      </c>
      <c r="F64" s="5">
        <v>-15392</v>
      </c>
      <c r="G64" s="5">
        <v>-15407</v>
      </c>
      <c r="H64" s="5">
        <v>-14557</v>
      </c>
      <c r="I64" s="39">
        <v>-14969</v>
      </c>
      <c r="J64" s="5">
        <v>-15787</v>
      </c>
      <c r="K64" s="5">
        <v>-16191</v>
      </c>
      <c r="L64" s="5">
        <v>-15696</v>
      </c>
      <c r="M64" s="39">
        <f>-15684-2466</f>
        <v>-18150</v>
      </c>
      <c r="N64" s="5"/>
      <c r="O64" s="39"/>
    </row>
    <row r="65" spans="1:25" x14ac:dyDescent="0.2">
      <c r="B65" t="s">
        <v>71</v>
      </c>
      <c r="D65" s="4">
        <v>900</v>
      </c>
      <c r="E65" s="4">
        <v>12806</v>
      </c>
      <c r="F65" s="4">
        <v>15094</v>
      </c>
      <c r="G65" s="4">
        <v>8550</v>
      </c>
      <c r="H65" s="4">
        <v>6927</v>
      </c>
      <c r="I65" s="6">
        <v>1123</v>
      </c>
      <c r="J65" s="4">
        <v>1248</v>
      </c>
      <c r="K65" s="4">
        <v>1492</v>
      </c>
      <c r="L65" s="4">
        <v>1982</v>
      </c>
      <c r="M65" s="6">
        <v>2893</v>
      </c>
    </row>
    <row r="66" spans="1:25" x14ac:dyDescent="0.2">
      <c r="B66" t="s">
        <v>69</v>
      </c>
      <c r="D66" s="4">
        <v>-937</v>
      </c>
      <c r="E66" s="4">
        <v>-13162</v>
      </c>
      <c r="F66" s="4">
        <v>-15768</v>
      </c>
      <c r="G66" s="4">
        <v>-8718</v>
      </c>
      <c r="H66" s="4">
        <v>-6952</v>
      </c>
      <c r="I66" s="6">
        <v>-1255</v>
      </c>
      <c r="J66" s="4">
        <v>-1414</v>
      </c>
      <c r="K66" s="4">
        <v>-1929</v>
      </c>
      <c r="L66" s="4">
        <v>-3079</v>
      </c>
      <c r="M66" s="6">
        <v>-2423</v>
      </c>
    </row>
    <row r="67" spans="1:25" x14ac:dyDescent="0.2">
      <c r="B67" t="s">
        <v>72</v>
      </c>
      <c r="D67" s="4">
        <v>10</v>
      </c>
      <c r="E67" s="4">
        <v>0</v>
      </c>
      <c r="F67" s="4">
        <v>10</v>
      </c>
      <c r="G67" s="4">
        <v>25</v>
      </c>
      <c r="H67" s="4">
        <v>3</v>
      </c>
      <c r="I67" s="6">
        <v>2</v>
      </c>
      <c r="J67" s="4">
        <v>3</v>
      </c>
      <c r="K67" s="4">
        <v>0</v>
      </c>
      <c r="L67" s="4">
        <v>8</v>
      </c>
      <c r="M67" s="6">
        <v>0</v>
      </c>
    </row>
    <row r="68" spans="1:25" x14ac:dyDescent="0.2">
      <c r="B68" s="22" t="s">
        <v>73</v>
      </c>
      <c r="D68" s="5">
        <f t="shared" ref="D68:M68" si="6">SUM(D63:D67)</f>
        <v>-13606</v>
      </c>
      <c r="E68" s="5">
        <f t="shared" si="6"/>
        <v>-17817</v>
      </c>
      <c r="F68" s="5">
        <f t="shared" si="6"/>
        <v>-18097</v>
      </c>
      <c r="G68" s="5">
        <f t="shared" si="6"/>
        <v>-17629</v>
      </c>
      <c r="H68" s="5">
        <f t="shared" si="6"/>
        <v>-16568</v>
      </c>
      <c r="I68" s="39">
        <f t="shared" si="6"/>
        <v>-17835</v>
      </c>
      <c r="J68" s="5">
        <f t="shared" si="6"/>
        <v>-18382</v>
      </c>
      <c r="K68" s="5">
        <f t="shared" si="6"/>
        <v>-19308</v>
      </c>
      <c r="L68" s="5">
        <f t="shared" si="6"/>
        <v>-19714</v>
      </c>
      <c r="M68" s="39">
        <f t="shared" si="6"/>
        <v>-20889</v>
      </c>
      <c r="N68" s="5"/>
      <c r="O68" s="39"/>
    </row>
    <row r="70" spans="1:25" x14ac:dyDescent="0.2">
      <c r="B70" t="s">
        <v>74</v>
      </c>
      <c r="D70" s="4">
        <v>-143</v>
      </c>
      <c r="E70" s="4">
        <v>-368</v>
      </c>
      <c r="F70" s="4">
        <v>-375</v>
      </c>
      <c r="G70" s="4">
        <v>137</v>
      </c>
      <c r="H70" s="4">
        <v>50</v>
      </c>
      <c r="I70" s="4">
        <v>-26</v>
      </c>
      <c r="J70" s="4">
        <v>-351</v>
      </c>
      <c r="K70" s="4">
        <v>-94</v>
      </c>
      <c r="L70" s="4">
        <v>-125</v>
      </c>
      <c r="M70" s="6">
        <v>-238</v>
      </c>
    </row>
    <row r="71" spans="1:25" x14ac:dyDescent="0.2">
      <c r="B71" t="s">
        <v>76</v>
      </c>
      <c r="D71" s="4">
        <f t="shared" ref="D71:M71" si="7">D70+D68+D61+D54</f>
        <v>157</v>
      </c>
      <c r="E71" s="4">
        <f t="shared" si="7"/>
        <v>-2950</v>
      </c>
      <c r="F71" s="4">
        <f t="shared" si="7"/>
        <v>4048</v>
      </c>
      <c r="G71" s="4">
        <f t="shared" si="7"/>
        <v>-105</v>
      </c>
      <c r="H71" s="4">
        <f t="shared" si="7"/>
        <v>4045</v>
      </c>
      <c r="I71" s="4">
        <f t="shared" si="7"/>
        <v>5</v>
      </c>
      <c r="J71" s="4">
        <f t="shared" si="7"/>
        <v>4773</v>
      </c>
      <c r="K71" s="4">
        <f t="shared" si="7"/>
        <v>-6654</v>
      </c>
      <c r="L71" s="4">
        <f t="shared" si="7"/>
        <v>445</v>
      </c>
      <c r="M71" s="4">
        <f t="shared" si="7"/>
        <v>2732</v>
      </c>
    </row>
    <row r="72" spans="1:25" x14ac:dyDescent="0.2">
      <c r="B72" s="44" t="s">
        <v>75</v>
      </c>
      <c r="C72" s="45"/>
      <c r="D72" s="45">
        <f>D73-D71</f>
        <v>20729</v>
      </c>
      <c r="E72" s="45">
        <v>20886</v>
      </c>
      <c r="F72" s="45">
        <f t="shared" ref="F72:M72" si="8">E73</f>
        <v>17936</v>
      </c>
      <c r="G72" s="45">
        <f t="shared" si="8"/>
        <v>21984</v>
      </c>
      <c r="H72" s="45">
        <f t="shared" si="8"/>
        <v>21879</v>
      </c>
      <c r="I72" s="45">
        <f t="shared" si="8"/>
        <v>25924</v>
      </c>
      <c r="J72" s="45">
        <f t="shared" si="8"/>
        <v>25929</v>
      </c>
      <c r="K72" s="45">
        <f t="shared" si="8"/>
        <v>30702</v>
      </c>
      <c r="L72" s="45">
        <f t="shared" si="8"/>
        <v>24048</v>
      </c>
      <c r="M72" s="46">
        <f t="shared" si="8"/>
        <v>24493</v>
      </c>
    </row>
    <row r="73" spans="1:25" x14ac:dyDescent="0.2">
      <c r="B73" s="47" t="s">
        <v>62</v>
      </c>
      <c r="C73" s="48"/>
      <c r="D73" s="48">
        <f>E72</f>
        <v>20886</v>
      </c>
      <c r="E73" s="48">
        <f t="shared" ref="E73:M73" si="9">SUM(E71:E72)</f>
        <v>17936</v>
      </c>
      <c r="F73" s="48">
        <f t="shared" si="9"/>
        <v>21984</v>
      </c>
      <c r="G73" s="48">
        <f t="shared" si="9"/>
        <v>21879</v>
      </c>
      <c r="H73" s="48">
        <f t="shared" si="9"/>
        <v>25924</v>
      </c>
      <c r="I73" s="48">
        <f t="shared" si="9"/>
        <v>25929</v>
      </c>
      <c r="J73" s="48">
        <f t="shared" si="9"/>
        <v>30702</v>
      </c>
      <c r="K73" s="48">
        <f t="shared" si="9"/>
        <v>24048</v>
      </c>
      <c r="L73" s="48">
        <f t="shared" si="9"/>
        <v>24493</v>
      </c>
      <c r="M73" s="49">
        <f t="shared" si="9"/>
        <v>27225</v>
      </c>
    </row>
    <row r="75" spans="1:25" x14ac:dyDescent="0.2">
      <c r="B75" s="34" t="s">
        <v>106</v>
      </c>
    </row>
    <row r="77" spans="1:25" customFormat="1" x14ac:dyDescent="0.2">
      <c r="A77" s="10" t="s">
        <v>0</v>
      </c>
      <c r="B77" s="11" t="s">
        <v>11</v>
      </c>
      <c r="D77" s="26" t="s">
        <v>20</v>
      </c>
      <c r="E77" s="26" t="s">
        <v>13</v>
      </c>
      <c r="F77" s="26" t="s">
        <v>14</v>
      </c>
      <c r="G77" s="26" t="s">
        <v>15</v>
      </c>
      <c r="H77" s="26" t="s">
        <v>16</v>
      </c>
      <c r="I77" s="26" t="s">
        <v>17</v>
      </c>
      <c r="J77" s="26" t="s">
        <v>18</v>
      </c>
      <c r="K77" s="26" t="s">
        <v>19</v>
      </c>
      <c r="L77" s="26" t="s">
        <v>12</v>
      </c>
      <c r="M77" s="27" t="s">
        <v>9</v>
      </c>
      <c r="N77" s="28" t="s">
        <v>21</v>
      </c>
      <c r="O77" s="28" t="s">
        <v>22</v>
      </c>
      <c r="P77" s="29"/>
      <c r="Q77" s="4"/>
      <c r="R77" s="23" t="s">
        <v>48</v>
      </c>
      <c r="S77" s="23" t="s">
        <v>49</v>
      </c>
      <c r="T77" s="26" t="s">
        <v>23</v>
      </c>
      <c r="U77" s="26" t="s">
        <v>24</v>
      </c>
      <c r="V77" s="26" t="s">
        <v>25</v>
      </c>
      <c r="W77" s="26" t="s">
        <v>26</v>
      </c>
      <c r="X77" s="26" t="s">
        <v>27</v>
      </c>
      <c r="Y77" s="26" t="s">
        <v>28</v>
      </c>
    </row>
    <row r="78" spans="1:25" customFormat="1" x14ac:dyDescent="0.2">
      <c r="A78" s="10"/>
      <c r="M78" s="1"/>
      <c r="O78" s="1"/>
      <c r="P78" s="12"/>
      <c r="Q78" s="4"/>
      <c r="R78" s="26"/>
      <c r="S78" s="26"/>
      <c r="T78" s="26"/>
      <c r="U78" s="26"/>
      <c r="V78" s="26"/>
      <c r="W78" s="26"/>
      <c r="X78" s="26"/>
      <c r="Y78" s="26"/>
    </row>
    <row r="79" spans="1:25" x14ac:dyDescent="0.2">
      <c r="B79" s="34" t="s">
        <v>29</v>
      </c>
      <c r="C79" s="5"/>
      <c r="D79" s="35">
        <v>55314</v>
      </c>
      <c r="E79" s="35">
        <v>69685</v>
      </c>
      <c r="F79" s="35">
        <v>69092</v>
      </c>
      <c r="G79" s="35">
        <v>76048</v>
      </c>
      <c r="H79" s="36">
        <v>69787</v>
      </c>
      <c r="I79" s="36">
        <v>74604</v>
      </c>
      <c r="J79" s="36">
        <v>76693</v>
      </c>
      <c r="K79" s="36">
        <v>86310</v>
      </c>
      <c r="L79" s="36">
        <v>80539</v>
      </c>
      <c r="M79" s="36">
        <v>84742</v>
      </c>
      <c r="N79" s="5">
        <f>M79*1.027</f>
        <v>87030.034</v>
      </c>
      <c r="O79" s="39">
        <f>K79*1.1064</f>
        <v>95493.384000000005</v>
      </c>
      <c r="P79" s="37"/>
      <c r="Q79" s="5"/>
      <c r="R79" s="38">
        <f>SUM(D79:G79)</f>
        <v>270139</v>
      </c>
      <c r="S79" s="38">
        <f>SUM(H79:K79)</f>
        <v>307394</v>
      </c>
      <c r="T79" s="38">
        <f>SUM(L79:O79)</f>
        <v>347804.41800000001</v>
      </c>
      <c r="U79" s="38">
        <f>T79*1.1209</f>
        <v>389853.9721362</v>
      </c>
      <c r="V79" s="38">
        <f>U79*1.118</f>
        <v>435856.74084827164</v>
      </c>
      <c r="W79" s="38">
        <f>V79*1.111</f>
        <v>484236.83908242977</v>
      </c>
      <c r="X79" s="38">
        <f>W79*1.092</f>
        <v>528786.62827801332</v>
      </c>
      <c r="Y79" s="38">
        <f>X79*1.087</f>
        <v>574791.0649382004</v>
      </c>
    </row>
    <row r="80" spans="1:25" x14ac:dyDescent="0.2">
      <c r="B80" t="s">
        <v>34</v>
      </c>
      <c r="D80" s="24">
        <v>24103</v>
      </c>
      <c r="E80" s="24">
        <v>30104</v>
      </c>
      <c r="F80" s="24">
        <v>31158</v>
      </c>
      <c r="G80" s="24">
        <v>35342</v>
      </c>
      <c r="H80" s="25">
        <v>30612</v>
      </c>
      <c r="I80" s="25">
        <v>31916</v>
      </c>
      <c r="J80" s="25">
        <v>33229</v>
      </c>
      <c r="K80" s="25">
        <v>37575</v>
      </c>
      <c r="L80" s="25">
        <v>33712</v>
      </c>
      <c r="M80" s="25">
        <v>35507</v>
      </c>
      <c r="N80" s="4">
        <f>M80*1.033</f>
        <v>36678.731</v>
      </c>
      <c r="O80" s="6">
        <f>N80*1.133</f>
        <v>41557.002223000003</v>
      </c>
      <c r="P80" s="13"/>
      <c r="R80" s="23">
        <f>SUM(D80:G80)</f>
        <v>120707</v>
      </c>
      <c r="S80" s="23">
        <f>SUM(H80:K80)</f>
        <v>133332</v>
      </c>
      <c r="T80" s="23">
        <f>SUM(L80:O80)</f>
        <v>147454.73322300002</v>
      </c>
      <c r="U80" s="23">
        <f>T80*1.102</f>
        <v>162495.11601174602</v>
      </c>
      <c r="V80" s="23">
        <f>U80*1.09</f>
        <v>177119.67645280319</v>
      </c>
      <c r="W80" s="23">
        <f>V80*1.09</f>
        <v>193060.44733355549</v>
      </c>
      <c r="X80" s="23">
        <f t="shared" ref="X80:Y80" si="10">W80*1.09</f>
        <v>210435.88759357549</v>
      </c>
      <c r="Y80" s="23">
        <f t="shared" si="10"/>
        <v>229375.11747699731</v>
      </c>
    </row>
    <row r="81" spans="2:25 16384:16384" x14ac:dyDescent="0.2">
      <c r="B81" t="s">
        <v>41</v>
      </c>
      <c r="D81" s="24">
        <f>D79-D80</f>
        <v>31211</v>
      </c>
      <c r="E81" s="24">
        <f t="shared" ref="E81:L81" si="11">E79-E80</f>
        <v>39581</v>
      </c>
      <c r="F81" s="24">
        <f t="shared" si="11"/>
        <v>37934</v>
      </c>
      <c r="G81" s="24">
        <f t="shared" si="11"/>
        <v>40706</v>
      </c>
      <c r="H81" s="25">
        <f t="shared" si="11"/>
        <v>39175</v>
      </c>
      <c r="I81" s="25">
        <f t="shared" si="11"/>
        <v>42688</v>
      </c>
      <c r="J81" s="25">
        <f t="shared" si="11"/>
        <v>43464</v>
      </c>
      <c r="K81" s="25">
        <f t="shared" si="11"/>
        <v>48735</v>
      </c>
      <c r="L81" s="25">
        <f t="shared" si="11"/>
        <v>46827</v>
      </c>
      <c r="M81" s="25">
        <f>M79-M80</f>
        <v>49235</v>
      </c>
      <c r="N81" s="25">
        <f>N79-N80</f>
        <v>50351.303</v>
      </c>
      <c r="O81" s="25">
        <f>O79-O80</f>
        <v>53936.381777000002</v>
      </c>
      <c r="P81" s="30"/>
      <c r="R81" s="23">
        <f>R79-R80</f>
        <v>149432</v>
      </c>
      <c r="S81" s="23">
        <f>S79-S80</f>
        <v>174062</v>
      </c>
      <c r="T81" s="23">
        <f>T79-T80</f>
        <v>200349.68477699999</v>
      </c>
      <c r="U81" s="23">
        <f>U79-U80</f>
        <v>227358.85612445397</v>
      </c>
      <c r="V81" s="23">
        <f>V79-V80</f>
        <v>258737.06439546845</v>
      </c>
      <c r="W81" s="23">
        <f>W79-W80</f>
        <v>291176.39174887427</v>
      </c>
      <c r="X81" s="23">
        <f>X79-X80</f>
        <v>318350.7406844378</v>
      </c>
      <c r="Y81" s="23">
        <f>Y79-Y80</f>
        <v>345415.94746120309</v>
      </c>
    </row>
    <row r="82" spans="2:25 16384:16384" x14ac:dyDescent="0.2">
      <c r="B82" t="s">
        <v>33</v>
      </c>
      <c r="D82" s="24">
        <v>7485</v>
      </c>
      <c r="E82" s="24">
        <v>9841</v>
      </c>
      <c r="F82" s="24">
        <v>10273</v>
      </c>
      <c r="G82" s="24">
        <v>10267</v>
      </c>
      <c r="H82" s="25">
        <v>11468</v>
      </c>
      <c r="I82" s="25">
        <v>10588</v>
      </c>
      <c r="J82" s="25">
        <v>11258</v>
      </c>
      <c r="K82" s="25">
        <v>12113</v>
      </c>
      <c r="L82" s="25">
        <v>11903</v>
      </c>
      <c r="M82" s="25">
        <v>11860</v>
      </c>
      <c r="N82" s="4">
        <f>AVERAGE(I82:M82)*1.033</f>
        <v>11925.365199999998</v>
      </c>
      <c r="O82" s="6">
        <f>AVERAGE(J82:N82)*1.033</f>
        <v>12201.664850319999</v>
      </c>
      <c r="P82" s="13"/>
      <c r="R82" s="23">
        <f>SUM(D82:G82)</f>
        <v>37866</v>
      </c>
      <c r="S82" s="23">
        <f>SUM(H82:K82)</f>
        <v>45427</v>
      </c>
      <c r="T82" s="23">
        <f>SUM(L82:O82)</f>
        <v>47890.030050319998</v>
      </c>
      <c r="U82" s="23" cm="1">
        <f t="array" ref="U82">AVERAGE(R82:T82*1.1)</f>
        <v>48100.444351784012</v>
      </c>
      <c r="V82" s="23" cm="1">
        <f t="array" ref="V82">AVERAGE(S82:U82*1.09)</f>
        <v>51381.68236609779</v>
      </c>
      <c r="W82" s="23" cm="1">
        <f t="array" ref="W82">AVERAGE(T82:V82*1.09)</f>
        <v>53545.216959113321</v>
      </c>
      <c r="X82" s="23" cm="1">
        <f t="array" ref="X82">AVERAGE(U82:W82*1.09)</f>
        <v>55599.934869308228</v>
      </c>
      <c r="Y82" s="23" cm="1">
        <f t="array" ref="Y82">AVERAGE(V82:X82*1.09)</f>
        <v>58324.749757342019</v>
      </c>
    </row>
    <row r="83" spans="2:25 16384:16384" x14ac:dyDescent="0.2">
      <c r="B83" t="s">
        <v>35</v>
      </c>
      <c r="D83" s="24">
        <v>4516</v>
      </c>
      <c r="E83" s="24">
        <v>6630</v>
      </c>
      <c r="F83" s="24">
        <v>6929</v>
      </c>
      <c r="G83" s="24">
        <v>7183</v>
      </c>
      <c r="H83" s="25">
        <v>6533</v>
      </c>
      <c r="I83" s="25">
        <v>6781</v>
      </c>
      <c r="J83" s="25">
        <v>6884</v>
      </c>
      <c r="K83" s="25">
        <v>7719</v>
      </c>
      <c r="L83" s="25">
        <v>6426</v>
      </c>
      <c r="M83" s="25">
        <v>6792</v>
      </c>
      <c r="N83" s="4">
        <f>AVERAGE(H83:M83)*1.022</f>
        <v>7006.6616666666669</v>
      </c>
      <c r="O83" s="6">
        <f>AVERAGE(I83:N83)*1.073</f>
        <v>7441.0156613888885</v>
      </c>
      <c r="P83" s="13"/>
      <c r="R83" s="23">
        <f>SUM(D83:G83)</f>
        <v>25258</v>
      </c>
      <c r="S83" s="23">
        <f>SUM(H83:K83)</f>
        <v>27917</v>
      </c>
      <c r="T83" s="23">
        <f>SUM(L83:O83)</f>
        <v>27665.677328055557</v>
      </c>
      <c r="U83" s="23">
        <f>T83*1.067</f>
        <v>29519.277709035279</v>
      </c>
      <c r="V83" s="23">
        <f>U83*1.067</f>
        <v>31497.069315540641</v>
      </c>
      <c r="W83" s="23">
        <f>V83*1.054</f>
        <v>33197.911058579833</v>
      </c>
      <c r="X83" s="23">
        <f>W83*1.047</f>
        <v>34758.212878333085</v>
      </c>
      <c r="Y83" s="23">
        <f>X83*1.033</f>
        <v>35905.233903318076</v>
      </c>
      <c r="XFD83" s="23"/>
    </row>
    <row r="84" spans="2:25 16384:16384" x14ac:dyDescent="0.2">
      <c r="B84" t="s">
        <v>36</v>
      </c>
      <c r="D84" s="24">
        <v>2773</v>
      </c>
      <c r="E84" s="24">
        <v>3657</v>
      </c>
      <c r="F84" s="24">
        <v>3597</v>
      </c>
      <c r="G84" s="24">
        <v>5096</v>
      </c>
      <c r="H84" s="25">
        <v>3759</v>
      </c>
      <c r="I84" s="25">
        <v>3481</v>
      </c>
      <c r="J84" s="25">
        <v>3979</v>
      </c>
      <c r="K84" s="25">
        <v>5206</v>
      </c>
      <c r="L84" s="25">
        <v>3026</v>
      </c>
      <c r="M84" s="25">
        <v>3158</v>
      </c>
      <c r="N84" s="4">
        <f>AVERAGE(L84:M84)*1.076</f>
        <v>3326.9920000000002</v>
      </c>
      <c r="O84" s="25">
        <f>5206*1.047</f>
        <v>5450.6819999999998</v>
      </c>
      <c r="P84" s="13"/>
      <c r="R84" s="23">
        <f>SUM(D84:G84)</f>
        <v>15123</v>
      </c>
      <c r="S84" s="23">
        <f>SUM(H84:K84)</f>
        <v>16425</v>
      </c>
      <c r="T84" s="23">
        <f>SUM(L84:O84)</f>
        <v>14961.673999999999</v>
      </c>
      <c r="U84" s="23">
        <f>T84*1.1508</f>
        <v>17217.894439200001</v>
      </c>
      <c r="V84" s="23">
        <f>U84*1.1508</f>
        <v>19814.352920631361</v>
      </c>
      <c r="W84" s="23">
        <f>V84*1.1407</f>
        <v>22602.232376564196</v>
      </c>
      <c r="X84" s="23">
        <f>W84*1.1306</f>
        <v>25554.083924943479</v>
      </c>
      <c r="Y84" s="23">
        <f>X84*1.1205</f>
        <v>28633.35103789917</v>
      </c>
    </row>
    <row r="85" spans="2:25 16384:16384" x14ac:dyDescent="0.2">
      <c r="B85" t="s">
        <v>31</v>
      </c>
      <c r="D85" s="24">
        <f>SUM(D82:D84)</f>
        <v>14774</v>
      </c>
      <c r="E85" s="24">
        <f t="shared" ref="E85:L85" si="12">SUM(E82:E84)</f>
        <v>20128</v>
      </c>
      <c r="F85" s="24">
        <f t="shared" si="12"/>
        <v>20799</v>
      </c>
      <c r="G85" s="24">
        <f t="shared" si="12"/>
        <v>22546</v>
      </c>
      <c r="H85" s="25">
        <f t="shared" si="12"/>
        <v>21760</v>
      </c>
      <c r="I85" s="25">
        <f t="shared" si="12"/>
        <v>20850</v>
      </c>
      <c r="J85" s="25">
        <f t="shared" si="12"/>
        <v>22121</v>
      </c>
      <c r="K85" s="25">
        <f t="shared" si="12"/>
        <v>25038</v>
      </c>
      <c r="L85" s="25">
        <f t="shared" si="12"/>
        <v>21355</v>
      </c>
      <c r="M85" s="25">
        <f>SUM(M82:M84)</f>
        <v>21810</v>
      </c>
      <c r="N85" s="25">
        <f>SUM(N82:N84)</f>
        <v>22259.018866666665</v>
      </c>
      <c r="O85" s="25">
        <f>SUM(O82:O84)</f>
        <v>25093.362511708889</v>
      </c>
      <c r="P85" s="13"/>
      <c r="R85" s="23">
        <f>SUM(R82:R84)</f>
        <v>78247</v>
      </c>
      <c r="S85" s="23">
        <f>SUM(S82:S84)</f>
        <v>89769</v>
      </c>
      <c r="T85" s="23">
        <f>SUM(T82:T84)</f>
        <v>90517.381378375547</v>
      </c>
      <c r="U85" s="23">
        <f>SUM(U82:U84)</f>
        <v>94837.616500019285</v>
      </c>
      <c r="V85" s="23">
        <f>SUM(V82:V84)</f>
        <v>102693.1046022698</v>
      </c>
      <c r="W85" s="23">
        <f>SUM(W82:W84)</f>
        <v>109345.36039425734</v>
      </c>
      <c r="X85" s="23">
        <f>SUM(X82:X84)</f>
        <v>115912.23167258479</v>
      </c>
      <c r="Y85" s="23">
        <f>SUM(Y82:Y84)</f>
        <v>122863.33469855928</v>
      </c>
    </row>
    <row r="86" spans="2:25 16384:16384" x14ac:dyDescent="0.2">
      <c r="B86" t="s">
        <v>32</v>
      </c>
      <c r="D86" s="24">
        <f>D81-D85</f>
        <v>16437</v>
      </c>
      <c r="E86" s="24">
        <f t="shared" ref="E86:L86" si="13">E81-E85</f>
        <v>19453</v>
      </c>
      <c r="F86" s="24">
        <f t="shared" si="13"/>
        <v>17135</v>
      </c>
      <c r="G86" s="24">
        <f t="shared" si="13"/>
        <v>18160</v>
      </c>
      <c r="H86" s="25">
        <f t="shared" si="13"/>
        <v>17415</v>
      </c>
      <c r="I86" s="25">
        <f t="shared" si="13"/>
        <v>21838</v>
      </c>
      <c r="J86" s="25">
        <f t="shared" si="13"/>
        <v>21343</v>
      </c>
      <c r="K86" s="25">
        <f t="shared" si="13"/>
        <v>23697</v>
      </c>
      <c r="L86" s="25">
        <f t="shared" si="13"/>
        <v>25472</v>
      </c>
      <c r="M86" s="25">
        <f>M81-M85</f>
        <v>27425</v>
      </c>
      <c r="N86" s="25">
        <f>N81-N85</f>
        <v>28092.284133333334</v>
      </c>
      <c r="O86" s="25">
        <f>O81-O85</f>
        <v>28843.019265291114</v>
      </c>
      <c r="P86" s="13"/>
      <c r="R86" s="23">
        <f>R81-R85</f>
        <v>71185</v>
      </c>
      <c r="S86" s="23">
        <f>S81-S85</f>
        <v>84293</v>
      </c>
      <c r="T86" s="23">
        <f>T81-T85</f>
        <v>109832.30339862444</v>
      </c>
      <c r="U86" s="23">
        <f>U81-U85</f>
        <v>132521.23962443467</v>
      </c>
      <c r="V86" s="23">
        <f>V81-V85</f>
        <v>156043.95979319865</v>
      </c>
      <c r="W86" s="23">
        <f>W81-W85</f>
        <v>181831.03135461692</v>
      </c>
      <c r="X86" s="23">
        <f>X81-X85</f>
        <v>202438.50901185302</v>
      </c>
      <c r="Y86" s="23">
        <f>Y81-Y85</f>
        <v>222552.61276264381</v>
      </c>
    </row>
    <row r="87" spans="2:25 16384:16384" x14ac:dyDescent="0.2">
      <c r="B87" t="s">
        <v>37</v>
      </c>
      <c r="D87" s="24">
        <v>4846</v>
      </c>
      <c r="E87" s="24">
        <v>-439</v>
      </c>
      <c r="F87" s="24">
        <v>-902</v>
      </c>
      <c r="G87" s="24">
        <v>-1013</v>
      </c>
      <c r="H87" s="25">
        <v>790</v>
      </c>
      <c r="I87" s="25">
        <v>65</v>
      </c>
      <c r="J87" s="25">
        <v>-146</v>
      </c>
      <c r="K87" s="25">
        <v>715</v>
      </c>
      <c r="L87" s="25">
        <v>2843</v>
      </c>
      <c r="M87" s="25">
        <v>126</v>
      </c>
      <c r="N87" s="4">
        <f>AVERAGE(D87:M87)</f>
        <v>688.5</v>
      </c>
      <c r="O87" s="4">
        <f>AVERAGE(E87:N87)</f>
        <v>272.75</v>
      </c>
      <c r="P87" s="13"/>
      <c r="R87" s="23">
        <f>SUM(D87:G87)</f>
        <v>2492</v>
      </c>
      <c r="S87" s="23">
        <f>SUM(H87:K87)</f>
        <v>1424</v>
      </c>
      <c r="T87" s="23">
        <f>SUM(L87:O87)</f>
        <v>3930.25</v>
      </c>
      <c r="U87" s="23">
        <f>AVERAGE(R87:T87)*1.1</f>
        <v>2876.9583333333335</v>
      </c>
      <c r="V87" s="23">
        <f>AVERAGE(S87:U87)*1.1</f>
        <v>3018.1097222222229</v>
      </c>
      <c r="W87" s="23">
        <f>AVERAGE(T87:V87)*1.1</f>
        <v>3602.6166203703715</v>
      </c>
      <c r="X87" s="23">
        <f>AVERAGE(U87:W87)*1.1</f>
        <v>3482.4843811728406</v>
      </c>
      <c r="Y87" s="23">
        <f>AVERAGE(V87:X87)*1.1</f>
        <v>3704.5105987139927</v>
      </c>
    </row>
    <row r="88" spans="2:25 16384:16384" x14ac:dyDescent="0.2">
      <c r="B88" t="s">
        <v>38</v>
      </c>
      <c r="D88" s="24">
        <f>D86+D87</f>
        <v>21283</v>
      </c>
      <c r="E88" s="24">
        <f t="shared" ref="E88:L88" si="14">E86+E87</f>
        <v>19014</v>
      </c>
      <c r="F88" s="24">
        <f t="shared" si="14"/>
        <v>16233</v>
      </c>
      <c r="G88" s="24">
        <f t="shared" si="14"/>
        <v>17147</v>
      </c>
      <c r="H88" s="25">
        <f t="shared" si="14"/>
        <v>18205</v>
      </c>
      <c r="I88" s="25">
        <f t="shared" si="14"/>
        <v>21903</v>
      </c>
      <c r="J88" s="25">
        <f t="shared" si="14"/>
        <v>21197</v>
      </c>
      <c r="K88" s="25">
        <f t="shared" si="14"/>
        <v>24412</v>
      </c>
      <c r="L88" s="25">
        <f t="shared" si="14"/>
        <v>28315</v>
      </c>
      <c r="M88" s="25">
        <f>M86+M87</f>
        <v>27551</v>
      </c>
      <c r="N88" s="25">
        <f>N86+N87</f>
        <v>28780.784133333334</v>
      </c>
      <c r="O88" s="25">
        <f>O86+O87</f>
        <v>29115.769265291114</v>
      </c>
      <c r="P88" s="13"/>
      <c r="R88" s="23">
        <f>R86+R87</f>
        <v>73677</v>
      </c>
      <c r="S88" s="23">
        <f>S86+S87</f>
        <v>85717</v>
      </c>
      <c r="T88" s="23">
        <f>T86+T87</f>
        <v>113762.55339862444</v>
      </c>
      <c r="U88" s="23">
        <f>U86+U87</f>
        <v>135398.19795776802</v>
      </c>
      <c r="V88" s="23">
        <f>V86+V87</f>
        <v>159062.06951542088</v>
      </c>
      <c r="W88" s="23">
        <f>W86+W87</f>
        <v>185433.64797498728</v>
      </c>
      <c r="X88" s="23">
        <f>X86+X87</f>
        <v>205920.99339302586</v>
      </c>
      <c r="Y88" s="23">
        <f>Y86+Y87</f>
        <v>226257.12336135781</v>
      </c>
    </row>
    <row r="89" spans="2:25 16384:16384" x14ac:dyDescent="0.2">
      <c r="B89" t="s">
        <v>39</v>
      </c>
      <c r="D89" s="24">
        <v>3353</v>
      </c>
      <c r="E89" s="24">
        <v>3012</v>
      </c>
      <c r="F89" s="24">
        <v>2323</v>
      </c>
      <c r="G89" s="24">
        <v>3523</v>
      </c>
      <c r="H89" s="25">
        <v>3154</v>
      </c>
      <c r="I89" s="25">
        <v>3535</v>
      </c>
      <c r="J89" s="25">
        <v>1508</v>
      </c>
      <c r="K89" s="25">
        <v>3725</v>
      </c>
      <c r="L89" s="25">
        <v>4653</v>
      </c>
      <c r="M89" s="25">
        <v>3932</v>
      </c>
      <c r="N89" s="4">
        <f>N88*0.153</f>
        <v>4403.4599724</v>
      </c>
      <c r="O89" s="4">
        <f>O88*0.1525</f>
        <v>4440.1548129568946</v>
      </c>
      <c r="P89" s="13"/>
      <c r="R89" s="23">
        <f>SUM(D89:G89)</f>
        <v>12211</v>
      </c>
      <c r="S89" s="23">
        <f>SUM(H89:K89)</f>
        <v>11922</v>
      </c>
      <c r="T89" s="23">
        <f>SUM(L89:O89)</f>
        <v>17428.614785356895</v>
      </c>
      <c r="U89" s="23">
        <f>U88*0.1525</f>
        <v>20648.225188559623</v>
      </c>
      <c r="V89" s="23">
        <f>V88*0.1525</f>
        <v>24256.965601101685</v>
      </c>
      <c r="W89" s="23">
        <f>W88*0.1525</f>
        <v>28278.631316185561</v>
      </c>
      <c r="X89" s="23">
        <f>X88*0.1525</f>
        <v>31402.951492436441</v>
      </c>
      <c r="Y89" s="23">
        <f>Y88*0.1525</f>
        <v>34504.211312607062</v>
      </c>
    </row>
    <row r="90" spans="2:25 16384:16384" x14ac:dyDescent="0.2">
      <c r="B90" s="34" t="s">
        <v>40</v>
      </c>
      <c r="C90" s="5"/>
      <c r="D90" s="35">
        <f>D88-D89</f>
        <v>17930</v>
      </c>
      <c r="E90" s="35">
        <f t="shared" ref="E90:L90" si="15">E88-E89</f>
        <v>16002</v>
      </c>
      <c r="F90" s="35">
        <f t="shared" si="15"/>
        <v>13910</v>
      </c>
      <c r="G90" s="35">
        <f t="shared" si="15"/>
        <v>13624</v>
      </c>
      <c r="H90" s="36">
        <f t="shared" si="15"/>
        <v>15051</v>
      </c>
      <c r="I90" s="36">
        <f t="shared" si="15"/>
        <v>18368</v>
      </c>
      <c r="J90" s="36">
        <f t="shared" si="15"/>
        <v>19689</v>
      </c>
      <c r="K90" s="36">
        <f t="shared" si="15"/>
        <v>20687</v>
      </c>
      <c r="L90" s="36">
        <f t="shared" si="15"/>
        <v>23662</v>
      </c>
      <c r="M90" s="36">
        <f>M88-M89</f>
        <v>23619</v>
      </c>
      <c r="N90" s="36">
        <f>N88-N89</f>
        <v>24377.324160933334</v>
      </c>
      <c r="O90" s="36">
        <f>O88-O89</f>
        <v>24675.614452334219</v>
      </c>
      <c r="P90" s="37"/>
      <c r="Q90" s="5"/>
      <c r="R90" s="38">
        <f>R88-R89</f>
        <v>61466</v>
      </c>
      <c r="S90" s="38">
        <f>S88-S89</f>
        <v>73795</v>
      </c>
      <c r="T90" s="38">
        <f>T88-T89</f>
        <v>96333.938613267543</v>
      </c>
      <c r="U90" s="38">
        <f>U88-U89</f>
        <v>114749.9727692084</v>
      </c>
      <c r="V90" s="38">
        <f>V88-V89</f>
        <v>134805.10391431919</v>
      </c>
      <c r="W90" s="38">
        <f>W88-W89</f>
        <v>157155.01665880173</v>
      </c>
      <c r="X90" s="38">
        <f>X88-X89</f>
        <v>174518.04190058942</v>
      </c>
      <c r="Y90" s="38">
        <f>Y88-Y89</f>
        <v>191752.91204875073</v>
      </c>
    </row>
    <row r="91" spans="2:25 16384:16384" x14ac:dyDescent="0.2">
      <c r="H91" s="6"/>
      <c r="J91" s="6"/>
      <c r="K91" s="6"/>
      <c r="L91" s="6"/>
      <c r="P91" s="13"/>
      <c r="R91" s="23"/>
      <c r="S91" s="23"/>
      <c r="T91" s="23"/>
      <c r="U91" s="23"/>
      <c r="V91" s="23"/>
      <c r="W91" s="23"/>
      <c r="X91" s="23"/>
      <c r="Y91" s="23"/>
    </row>
    <row r="92" spans="2:25 16384:16384" x14ac:dyDescent="0.2">
      <c r="B92" t="s">
        <v>42</v>
      </c>
      <c r="E92" s="4">
        <f t="shared" ref="E92:L92" si="16">E90/E93</f>
        <v>1.2267709291628335</v>
      </c>
      <c r="F92" s="4">
        <f t="shared" si="16"/>
        <v>1.0747121996445956</v>
      </c>
      <c r="G92" s="4">
        <f t="shared" si="16"/>
        <v>1.0637932380729289</v>
      </c>
      <c r="H92" s="6">
        <f t="shared" si="16"/>
        <v>1.1853981255414665</v>
      </c>
      <c r="I92" s="6">
        <f t="shared" si="16"/>
        <v>1.4567372511697994</v>
      </c>
      <c r="J92" s="6">
        <f t="shared" si="16"/>
        <v>1.5731064237775647</v>
      </c>
      <c r="K92" s="6">
        <f>K90/K93</f>
        <v>1.6638783881605406</v>
      </c>
      <c r="L92" s="6">
        <f t="shared" si="16"/>
        <v>1.9147111183039327</v>
      </c>
      <c r="M92" s="6">
        <f>M90/M93</f>
        <v>1.9186839967506093</v>
      </c>
      <c r="N92" s="6">
        <f>N90/N93</f>
        <v>1.9764329626182369</v>
      </c>
      <c r="O92" s="6">
        <f>O90/O93</f>
        <v>2.0006173546565771</v>
      </c>
      <c r="P92" s="13"/>
      <c r="R92" s="31">
        <f>R90/R93</f>
        <v>4.799406574529554</v>
      </c>
      <c r="S92" s="31">
        <f>S90/S93</f>
        <v>5.935413818064827</v>
      </c>
      <c r="T92" s="31">
        <f>T90/T93</f>
        <v>7.8104377017405175</v>
      </c>
      <c r="U92" s="31">
        <f>U90/U93</f>
        <v>9.400341834128648</v>
      </c>
      <c r="V92" s="31">
        <f>V90/V93</f>
        <v>10.831851824135247</v>
      </c>
      <c r="W92" s="31">
        <f>W90/W93</f>
        <v>12.720145826478689</v>
      </c>
      <c r="X92" s="31">
        <f>X90/X93</f>
        <v>14.147894922253807</v>
      </c>
      <c r="Y92" s="31">
        <f>Y90/Y93</f>
        <v>15.544699193194036</v>
      </c>
    </row>
    <row r="93" spans="2:25 16384:16384" x14ac:dyDescent="0.2">
      <c r="B93" t="s">
        <v>43</v>
      </c>
      <c r="E93" s="4">
        <f>5996+885+6163</f>
        <v>13044</v>
      </c>
      <c r="F93" s="4">
        <f>5973+884+6086</f>
        <v>12943</v>
      </c>
      <c r="G93" s="4">
        <f>5956+883+5968</f>
        <v>12807</v>
      </c>
      <c r="H93" s="6">
        <f>5941+882+5874</f>
        <v>12697</v>
      </c>
      <c r="I93" s="6">
        <f>5933+875+5801</f>
        <v>12609</v>
      </c>
      <c r="J93" s="6">
        <f>5918+873+5725</f>
        <v>12516</v>
      </c>
      <c r="K93" s="6">
        <f>5893+869+5671</f>
        <v>12433</v>
      </c>
      <c r="L93" s="6">
        <f>5874+867+5617</f>
        <v>12358</v>
      </c>
      <c r="M93" s="6">
        <f>5859+866+5585</f>
        <v>12310</v>
      </c>
      <c r="N93" s="4">
        <f>AVERAGE(L93:M93)</f>
        <v>12334</v>
      </c>
      <c r="O93" s="4">
        <f>AVERAGE(L93:N93)</f>
        <v>12334</v>
      </c>
      <c r="P93" s="13"/>
      <c r="R93" s="23">
        <f>G93</f>
        <v>12807</v>
      </c>
      <c r="S93" s="23">
        <f>K93</f>
        <v>12433</v>
      </c>
      <c r="T93" s="23">
        <f>O93</f>
        <v>12334</v>
      </c>
      <c r="U93" s="23">
        <v>12207</v>
      </c>
      <c r="V93" s="23">
        <f>AVERAGE(R93:U93)</f>
        <v>12445.25</v>
      </c>
      <c r="W93" s="23">
        <f>AVERAGE(S93:V93)</f>
        <v>12354.8125</v>
      </c>
      <c r="X93" s="23">
        <f>AVERAGE(T93:W93)</f>
        <v>12335.265625</v>
      </c>
      <c r="Y93" s="23">
        <f>AVERAGE(U93:X93)</f>
        <v>12335.58203125</v>
      </c>
    </row>
    <row r="94" spans="2:25 16384:16384" x14ac:dyDescent="0.2">
      <c r="B94" t="s">
        <v>79</v>
      </c>
      <c r="H94" s="15">
        <f t="shared" ref="H94:O94" si="17">H79/D79-1</f>
        <v>0.26165166142387108</v>
      </c>
      <c r="I94" s="15">
        <f t="shared" si="17"/>
        <v>7.0589079428858392E-2</v>
      </c>
      <c r="J94" s="15">
        <f t="shared" si="17"/>
        <v>0.11001273664100042</v>
      </c>
      <c r="K94" s="15">
        <f t="shared" si="17"/>
        <v>0.13494108983799702</v>
      </c>
      <c r="L94" s="15">
        <f t="shared" si="17"/>
        <v>0.15406880937710454</v>
      </c>
      <c r="M94" s="15">
        <f t="shared" si="17"/>
        <v>0.13589083695244231</v>
      </c>
      <c r="N94" s="15">
        <f t="shared" si="17"/>
        <v>0.13478458268681637</v>
      </c>
      <c r="O94" s="15">
        <f t="shared" si="17"/>
        <v>0.10640000000000005</v>
      </c>
      <c r="P94" s="13"/>
      <c r="R94" s="32"/>
      <c r="S94" s="32">
        <f>S79/R79-1</f>
        <v>0.13791048312165222</v>
      </c>
      <c r="T94" s="32">
        <f>T79/S79-1</f>
        <v>0.13146131024027796</v>
      </c>
      <c r="U94" s="32">
        <f>U79/T79-1</f>
        <v>0.12090000000000001</v>
      </c>
      <c r="V94" s="32">
        <f>V79/U79-1</f>
        <v>0.1180000000000001</v>
      </c>
      <c r="W94" s="32">
        <f>W79/V79-1</f>
        <v>0.11099999999999999</v>
      </c>
      <c r="X94" s="32">
        <f>X79/W79-1</f>
        <v>9.2000000000000082E-2</v>
      </c>
      <c r="Y94" s="32">
        <f>Y79/X79-1</f>
        <v>8.6999999999999966E-2</v>
      </c>
      <c r="XFD94" s="33"/>
    </row>
    <row r="95" spans="2:25 16384:16384" x14ac:dyDescent="0.2">
      <c r="B95" t="s">
        <v>30</v>
      </c>
      <c r="D95" s="14">
        <f t="shared" ref="D95:O95" si="18">D81/D79</f>
        <v>0.56425136493473627</v>
      </c>
      <c r="E95" s="14">
        <f t="shared" si="18"/>
        <v>0.56799885197675248</v>
      </c>
      <c r="F95" s="14">
        <f t="shared" si="18"/>
        <v>0.54903606785156023</v>
      </c>
      <c r="G95" s="14">
        <f t="shared" si="18"/>
        <v>0.53526719966337055</v>
      </c>
      <c r="H95" s="14">
        <f t="shared" si="18"/>
        <v>0.56135096794531936</v>
      </c>
      <c r="I95" s="14">
        <f t="shared" si="18"/>
        <v>0.5721945204010509</v>
      </c>
      <c r="J95" s="14">
        <f t="shared" si="18"/>
        <v>0.56672708069836886</v>
      </c>
      <c r="K95" s="14">
        <f t="shared" si="18"/>
        <v>0.56465067778936395</v>
      </c>
      <c r="L95" s="14">
        <f t="shared" si="18"/>
        <v>0.58142018152696207</v>
      </c>
      <c r="M95" s="14">
        <f t="shared" si="18"/>
        <v>0.58099879634655782</v>
      </c>
      <c r="N95" s="14">
        <f t="shared" si="18"/>
        <v>0.5785508827906467</v>
      </c>
      <c r="O95" s="14">
        <f t="shared" si="18"/>
        <v>0.56481799594619031</v>
      </c>
      <c r="P95" s="13"/>
      <c r="R95" s="33">
        <f>R81/R79</f>
        <v>0.55316707324747627</v>
      </c>
      <c r="S95" s="33">
        <f>S81/S79</f>
        <v>0.56625047984020505</v>
      </c>
      <c r="T95" s="33">
        <f>T81/T79</f>
        <v>0.57604123009443764</v>
      </c>
      <c r="U95" s="33">
        <f>U81/U79</f>
        <v>0.58318978995813209</v>
      </c>
      <c r="V95" s="33">
        <f>V81/V79</f>
        <v>0.59362868609513775</v>
      </c>
      <c r="W95" s="33">
        <f>W81/W79</f>
        <v>0.60130987204653474</v>
      </c>
      <c r="X95" s="33">
        <f>X81/X79</f>
        <v>0.60204007374608315</v>
      </c>
      <c r="Y95" s="33">
        <f>Y81/Y79</f>
        <v>0.6009417482826408</v>
      </c>
    </row>
    <row r="96" spans="2:25 16384:16384" x14ac:dyDescent="0.2">
      <c r="B96" t="s">
        <v>78</v>
      </c>
      <c r="D96" s="15">
        <f t="shared" ref="D96:O96" si="19">D89/D88</f>
        <v>0.15754357938260583</v>
      </c>
      <c r="E96" s="15">
        <f t="shared" si="19"/>
        <v>0.15840959293152415</v>
      </c>
      <c r="F96" s="15">
        <f t="shared" si="19"/>
        <v>0.14310355448777182</v>
      </c>
      <c r="G96" s="15">
        <f t="shared" si="19"/>
        <v>0.20545868081880211</v>
      </c>
      <c r="H96" s="15">
        <f t="shared" si="19"/>
        <v>0.17324910738808019</v>
      </c>
      <c r="I96" s="15">
        <f t="shared" si="19"/>
        <v>0.16139341642697347</v>
      </c>
      <c r="J96" s="15">
        <f t="shared" si="19"/>
        <v>7.1142142756050381E-2</v>
      </c>
      <c r="K96" s="15">
        <f t="shared" si="19"/>
        <v>0.15258889070948714</v>
      </c>
      <c r="L96" s="15">
        <f t="shared" si="19"/>
        <v>0.16432986049796927</v>
      </c>
      <c r="M96" s="15">
        <f t="shared" si="19"/>
        <v>0.14271714275343908</v>
      </c>
      <c r="N96" s="15">
        <f t="shared" si="19"/>
        <v>0.153</v>
      </c>
      <c r="O96" s="15">
        <f t="shared" si="19"/>
        <v>0.1525</v>
      </c>
      <c r="P96" s="13"/>
      <c r="R96" s="23"/>
      <c r="S96" s="23"/>
      <c r="T96" s="23"/>
      <c r="U96" s="23"/>
      <c r="V96" s="23"/>
      <c r="W96" s="23"/>
      <c r="X96" s="23"/>
      <c r="Y96" s="23"/>
      <c r="XFD96" s="23"/>
    </row>
    <row r="97" spans="1:17" x14ac:dyDescent="0.2">
      <c r="P97" s="13"/>
    </row>
    <row r="98" spans="1:17" x14ac:dyDescent="0.2">
      <c r="P98" s="13"/>
    </row>
    <row r="99" spans="1:17" x14ac:dyDescent="0.2">
      <c r="P99" s="13"/>
    </row>
    <row r="100" spans="1:17" x14ac:dyDescent="0.2">
      <c r="P100" s="13"/>
    </row>
    <row r="101" spans="1:17" x14ac:dyDescent="0.2">
      <c r="A101" s="10" t="s">
        <v>0</v>
      </c>
      <c r="B101" s="11" t="s">
        <v>46</v>
      </c>
      <c r="D101" s="26" t="s">
        <v>119</v>
      </c>
      <c r="E101" s="26" t="s">
        <v>24</v>
      </c>
      <c r="F101" s="26" t="s">
        <v>25</v>
      </c>
      <c r="G101" s="26" t="s">
        <v>26</v>
      </c>
      <c r="H101" s="26" t="s">
        <v>27</v>
      </c>
      <c r="I101" s="26"/>
      <c r="L101" s="26"/>
      <c r="M101" s="27"/>
      <c r="N101" s="28"/>
      <c r="O101" s="28"/>
      <c r="P101" s="29"/>
      <c r="Q101" s="23"/>
    </row>
    <row r="102" spans="1:17" x14ac:dyDescent="0.2">
      <c r="I102" s="4"/>
      <c r="P102" s="13"/>
    </row>
    <row r="103" spans="1:17" x14ac:dyDescent="0.2">
      <c r="B103" t="s">
        <v>29</v>
      </c>
      <c r="D103" s="4">
        <f t="shared" ref="D103:H103" si="20">T79</f>
        <v>347804.41800000001</v>
      </c>
      <c r="E103" s="4">
        <f t="shared" si="20"/>
        <v>389853.9721362</v>
      </c>
      <c r="F103" s="4">
        <f t="shared" si="20"/>
        <v>435856.74084827164</v>
      </c>
      <c r="G103" s="4">
        <f t="shared" si="20"/>
        <v>484236.83908242977</v>
      </c>
      <c r="H103" s="4">
        <f t="shared" si="20"/>
        <v>528786.62827801332</v>
      </c>
      <c r="I103" s="4"/>
      <c r="P103" s="13"/>
    </row>
    <row r="104" spans="1:17" x14ac:dyDescent="0.2">
      <c r="B104" t="s">
        <v>108</v>
      </c>
      <c r="D104" s="4">
        <f t="shared" ref="D104:H104" si="21">T79-T80-T85-T87</f>
        <v>105902.05339862444</v>
      </c>
      <c r="E104" s="4">
        <f t="shared" si="21"/>
        <v>129644.28129110135</v>
      </c>
      <c r="F104" s="4">
        <f t="shared" si="21"/>
        <v>153025.85007097642</v>
      </c>
      <c r="G104" s="4">
        <f t="shared" si="21"/>
        <v>178228.41473424656</v>
      </c>
      <c r="H104" s="4">
        <f t="shared" si="21"/>
        <v>198956.02463068019</v>
      </c>
      <c r="I104" s="4"/>
      <c r="P104" s="13"/>
    </row>
    <row r="105" spans="1:17" x14ac:dyDescent="0.2">
      <c r="B105" t="s">
        <v>39</v>
      </c>
      <c r="D105" s="4">
        <f>T89</f>
        <v>17428.614785356895</v>
      </c>
      <c r="E105" s="4">
        <f t="shared" ref="E105:H105" si="22">U89</f>
        <v>20648.225188559623</v>
      </c>
      <c r="F105" s="4">
        <f t="shared" si="22"/>
        <v>24256.965601101685</v>
      </c>
      <c r="G105" s="4">
        <f t="shared" si="22"/>
        <v>28278.631316185561</v>
      </c>
      <c r="H105" s="4">
        <f t="shared" si="22"/>
        <v>31402.951492436441</v>
      </c>
      <c r="I105" s="4"/>
      <c r="P105" s="13"/>
    </row>
    <row r="106" spans="1:17" x14ac:dyDescent="0.2">
      <c r="B106" t="s">
        <v>109</v>
      </c>
      <c r="D106" s="4">
        <f>D104-D105</f>
        <v>88473.438613267543</v>
      </c>
      <c r="E106" s="4">
        <f t="shared" ref="E106:H106" si="23">E104-E105</f>
        <v>108996.05610254173</v>
      </c>
      <c r="F106" s="4">
        <f t="shared" si="23"/>
        <v>128768.88446987473</v>
      </c>
      <c r="G106" s="4">
        <f t="shared" si="23"/>
        <v>149949.78341806101</v>
      </c>
      <c r="H106" s="4">
        <f t="shared" si="23"/>
        <v>167553.07313824375</v>
      </c>
      <c r="I106" s="4"/>
      <c r="P106" s="13"/>
    </row>
    <row r="107" spans="1:17" x14ac:dyDescent="0.2">
      <c r="B107" t="s">
        <v>110</v>
      </c>
      <c r="D107" s="4">
        <f>R42</f>
        <v>14300</v>
      </c>
      <c r="E107" s="4">
        <f>S42</f>
        <v>12575</v>
      </c>
      <c r="F107" s="4">
        <f>T42</f>
        <v>7121</v>
      </c>
      <c r="G107" s="4">
        <f>U42</f>
        <v>7263.42</v>
      </c>
      <c r="H107" s="4">
        <f>V42</f>
        <v>7408.6884</v>
      </c>
      <c r="I107" s="4"/>
      <c r="P107" s="13"/>
    </row>
    <row r="108" spans="1:17" x14ac:dyDescent="0.2">
      <c r="B108" t="s">
        <v>111</v>
      </c>
      <c r="D108" s="4">
        <f>R61</f>
        <v>-16630</v>
      </c>
      <c r="E108" s="4">
        <f>S61</f>
        <v>-27063</v>
      </c>
      <c r="F108" s="4">
        <f ca="1">T61</f>
        <v>-28389.501999999993</v>
      </c>
      <c r="G108" s="4">
        <f>U61</f>
        <v>-28928.9</v>
      </c>
      <c r="H108" s="4">
        <f>V61</f>
        <v>-29402.28</v>
      </c>
      <c r="P108" s="13"/>
    </row>
    <row r="109" spans="1:17" x14ac:dyDescent="0.2">
      <c r="B109" t="s">
        <v>112</v>
      </c>
      <c r="D109" s="4">
        <f>U12</f>
        <v>-18849.299599999998</v>
      </c>
      <c r="E109" s="4">
        <f>V12</f>
        <v>-20734.22956</v>
      </c>
      <c r="F109" s="4">
        <f>W12</f>
        <v>-22807.652516000002</v>
      </c>
      <c r="G109" s="4">
        <f>X12</f>
        <v>-25088.417767600004</v>
      </c>
      <c r="H109" s="4">
        <f>Y12</f>
        <v>-27597.259544360008</v>
      </c>
      <c r="P109" s="13"/>
    </row>
    <row r="110" spans="1:17" x14ac:dyDescent="0.2">
      <c r="P110" s="13"/>
    </row>
    <row r="111" spans="1:17" x14ac:dyDescent="0.2">
      <c r="P111" s="13"/>
    </row>
    <row r="112" spans="1:17" x14ac:dyDescent="0.2">
      <c r="B112" t="s">
        <v>113</v>
      </c>
      <c r="D112" s="4">
        <f>D109+D108+D107+D106</f>
        <v>67294.139013267544</v>
      </c>
      <c r="E112" s="4">
        <f>E109+E108+E107+E106</f>
        <v>73773.826542541734</v>
      </c>
      <c r="F112" s="4">
        <f ca="1">F109+F108+F107+F106</f>
        <v>84692.729953874732</v>
      </c>
      <c r="G112" s="4">
        <f>G109+G108+G107+G106</f>
        <v>103195.885650461</v>
      </c>
      <c r="H112" s="4">
        <f>H109+H108+H107+H106</f>
        <v>117962.22199388375</v>
      </c>
      <c r="P112" s="13"/>
    </row>
    <row r="113" spans="2:16" x14ac:dyDescent="0.2">
      <c r="B113" t="s">
        <v>114</v>
      </c>
      <c r="D113" s="4">
        <f>D112/(1+WACC!C17)^WACC!H8</f>
        <v>66390.166710516976</v>
      </c>
      <c r="E113" s="4">
        <f>E112/(1+WACC!C17)^WACC!I8</f>
        <v>67110.108017984341</v>
      </c>
      <c r="F113" s="4">
        <f ca="1">F112/(1+WACC!C17)^WACC!J8</f>
        <v>71038.023398771722</v>
      </c>
      <c r="G113" s="4">
        <f>G112/(1+WACC!C17)^WACC!K8</f>
        <v>79811.638882039391</v>
      </c>
      <c r="H113" s="4">
        <f>H112/(1+WACC!C17)^WACC!L8</f>
        <v>84121.285383203722</v>
      </c>
      <c r="P113" s="13"/>
    </row>
    <row r="114" spans="2:16" x14ac:dyDescent="0.2">
      <c r="B114" t="s">
        <v>116</v>
      </c>
      <c r="H114" s="4">
        <f>H112*(1+WACC!C18)/(WACC!C17-WACC!C18)</f>
        <v>3291021.2741200561</v>
      </c>
      <c r="P114" s="13"/>
    </row>
    <row r="115" spans="2:16" x14ac:dyDescent="0.2">
      <c r="B115" t="s">
        <v>115</v>
      </c>
      <c r="H115" s="4">
        <f>H114/(1+WACC!C17)^WACC!L8</f>
        <v>2346894.9221455166</v>
      </c>
      <c r="P115" s="13"/>
    </row>
    <row r="116" spans="2:16" x14ac:dyDescent="0.2">
      <c r="B116" t="s">
        <v>8</v>
      </c>
      <c r="D116" s="4">
        <f ca="1">H115+SUM(D113:H113)</f>
        <v>2715366.1445380328</v>
      </c>
      <c r="P116" s="13"/>
    </row>
    <row r="117" spans="2:16" x14ac:dyDescent="0.2">
      <c r="B117" t="s">
        <v>6</v>
      </c>
      <c r="D117" s="4">
        <f>Main!C8</f>
        <v>134897</v>
      </c>
      <c r="P117" s="13"/>
    </row>
    <row r="118" spans="2:16" x14ac:dyDescent="0.2">
      <c r="B118" t="s">
        <v>7</v>
      </c>
      <c r="D118" s="4">
        <f>Main!C9</f>
        <v>13238</v>
      </c>
      <c r="P118" s="13"/>
    </row>
    <row r="119" spans="2:16" x14ac:dyDescent="0.2">
      <c r="B119" t="s">
        <v>117</v>
      </c>
      <c r="D119" s="4">
        <f ca="1">D116+D117-D118</f>
        <v>2837025.1445380328</v>
      </c>
      <c r="P119" s="13"/>
    </row>
    <row r="120" spans="2:16" x14ac:dyDescent="0.2">
      <c r="B120" t="s">
        <v>118</v>
      </c>
      <c r="D120" s="4">
        <f>Main!C6</f>
        <v>12310</v>
      </c>
      <c r="P120" s="13"/>
    </row>
    <row r="121" spans="2:16" x14ac:dyDescent="0.2">
      <c r="B121" s="66" t="s">
        <v>3</v>
      </c>
      <c r="C121" s="52"/>
      <c r="D121" s="67">
        <f ca="1">D119/D120</f>
        <v>230.46508079106684</v>
      </c>
      <c r="P121" s="13"/>
    </row>
    <row r="123" spans="2:16" x14ac:dyDescent="0.2">
      <c r="I123" s="15"/>
    </row>
    <row r="124" spans="2:16" x14ac:dyDescent="0.2">
      <c r="I124" s="14"/>
    </row>
    <row r="140" spans="9:9" x14ac:dyDescent="0.2">
      <c r="I140" s="15"/>
    </row>
    <row r="141" spans="9:9" x14ac:dyDescent="0.2">
      <c r="I141" s="14"/>
    </row>
    <row r="157" spans="9:9" x14ac:dyDescent="0.2">
      <c r="I157" s="15"/>
    </row>
    <row r="158" spans="9:9" x14ac:dyDescent="0.2">
      <c r="I158" s="14"/>
    </row>
    <row r="174" spans="9:9" x14ac:dyDescent="0.2">
      <c r="I174" s="15"/>
    </row>
    <row r="175" spans="9:9" x14ac:dyDescent="0.2">
      <c r="I175" s="14"/>
    </row>
    <row r="191" spans="9:9" x14ac:dyDescent="0.2">
      <c r="I191" s="15"/>
    </row>
    <row r="192" spans="9:9" x14ac:dyDescent="0.2">
      <c r="I192" s="14"/>
    </row>
    <row r="208" spans="9:9" x14ac:dyDescent="0.2">
      <c r="I208" s="15"/>
    </row>
    <row r="209" spans="9:9" x14ac:dyDescent="0.2">
      <c r="I209" s="14"/>
    </row>
    <row r="225" spans="9:9" x14ac:dyDescent="0.2">
      <c r="I225" s="15"/>
    </row>
    <row r="226" spans="9:9" x14ac:dyDescent="0.2">
      <c r="I226" s="14"/>
    </row>
    <row r="242" spans="9:9" x14ac:dyDescent="0.2">
      <c r="I242" s="15"/>
    </row>
    <row r="243" spans="9:9" x14ac:dyDescent="0.2">
      <c r="I243" s="14"/>
    </row>
    <row r="259" spans="9:9" x14ac:dyDescent="0.2">
      <c r="I259" s="15"/>
    </row>
    <row r="260" spans="9:9" x14ac:dyDescent="0.2">
      <c r="I260" s="14"/>
    </row>
    <row r="276" spans="9:9" x14ac:dyDescent="0.2">
      <c r="I276" s="15"/>
    </row>
    <row r="277" spans="9:9" x14ac:dyDescent="0.2">
      <c r="I277" s="14"/>
    </row>
    <row r="293" spans="9:9" x14ac:dyDescent="0.2">
      <c r="I293" s="15"/>
    </row>
    <row r="294" spans="9:9" x14ac:dyDescent="0.2">
      <c r="I294" s="14"/>
    </row>
    <row r="310" spans="9:9" x14ac:dyDescent="0.2">
      <c r="I310" s="15"/>
    </row>
    <row r="311" spans="9:9" x14ac:dyDescent="0.2">
      <c r="I311" s="14"/>
    </row>
    <row r="327" spans="9:9" x14ac:dyDescent="0.2">
      <c r="I327" s="15"/>
    </row>
    <row r="328" spans="9:9" x14ac:dyDescent="0.2">
      <c r="I328" s="14"/>
    </row>
    <row r="344" spans="9:9" x14ac:dyDescent="0.2">
      <c r="I344" s="15"/>
    </row>
    <row r="345" spans="9:9" x14ac:dyDescent="0.2">
      <c r="I345" s="14"/>
    </row>
    <row r="361" spans="9:9" x14ac:dyDescent="0.2">
      <c r="I361" s="15"/>
    </row>
    <row r="362" spans="9:9" x14ac:dyDescent="0.2">
      <c r="I362" s="14"/>
    </row>
    <row r="378" spans="9:9" x14ac:dyDescent="0.2">
      <c r="I378" s="15"/>
    </row>
    <row r="379" spans="9:9" x14ac:dyDescent="0.2">
      <c r="I379" s="14"/>
    </row>
    <row r="395" spans="9:9" x14ac:dyDescent="0.2">
      <c r="I395" s="15"/>
    </row>
    <row r="396" spans="9:9" x14ac:dyDescent="0.2">
      <c r="I396" s="14"/>
    </row>
    <row r="412" spans="9:9" x14ac:dyDescent="0.2">
      <c r="I412" s="15"/>
    </row>
    <row r="413" spans="9:9" x14ac:dyDescent="0.2">
      <c r="I413" s="14"/>
    </row>
    <row r="429" spans="9:9" x14ac:dyDescent="0.2">
      <c r="I429" s="15"/>
    </row>
    <row r="430" spans="9:9" x14ac:dyDescent="0.2">
      <c r="I430" s="14"/>
    </row>
    <row r="446" spans="9:9" x14ac:dyDescent="0.2">
      <c r="I446" s="15"/>
    </row>
    <row r="447" spans="9:9" x14ac:dyDescent="0.2">
      <c r="I447" s="14"/>
    </row>
    <row r="463" spans="9:9" x14ac:dyDescent="0.2">
      <c r="I463" s="15"/>
    </row>
    <row r="464" spans="9:9" x14ac:dyDescent="0.2">
      <c r="I464" s="14"/>
    </row>
    <row r="480" spans="9:9" x14ac:dyDescent="0.2">
      <c r="I480" s="15"/>
    </row>
    <row r="481" spans="9:9" x14ac:dyDescent="0.2">
      <c r="I481" s="14"/>
    </row>
    <row r="497" spans="9:9" x14ac:dyDescent="0.2">
      <c r="I497" s="15"/>
    </row>
    <row r="498" spans="9:9" x14ac:dyDescent="0.2">
      <c r="I498" s="14"/>
    </row>
    <row r="514" spans="9:9" x14ac:dyDescent="0.2">
      <c r="I514" s="15"/>
    </row>
    <row r="515" spans="9:9" x14ac:dyDescent="0.2">
      <c r="I515" s="14"/>
    </row>
    <row r="531" spans="9:9" x14ac:dyDescent="0.2">
      <c r="I531" s="15"/>
    </row>
    <row r="532" spans="9:9" x14ac:dyDescent="0.2">
      <c r="I532" s="14"/>
    </row>
    <row r="548" spans="9:9" x14ac:dyDescent="0.2">
      <c r="I548" s="15"/>
    </row>
    <row r="549" spans="9:9" x14ac:dyDescent="0.2">
      <c r="I549" s="14"/>
    </row>
    <row r="565" spans="9:9" x14ac:dyDescent="0.2">
      <c r="I565" s="15"/>
    </row>
    <row r="566" spans="9:9" x14ac:dyDescent="0.2">
      <c r="I566" s="14"/>
    </row>
    <row r="582" spans="9:9" x14ac:dyDescent="0.2">
      <c r="I582" s="15"/>
    </row>
    <row r="583" spans="9:9" x14ac:dyDescent="0.2">
      <c r="I583" s="14"/>
    </row>
    <row r="599" spans="9:9" x14ac:dyDescent="0.2">
      <c r="I599" s="15"/>
    </row>
    <row r="600" spans="9:9" x14ac:dyDescent="0.2">
      <c r="I600" s="14"/>
    </row>
    <row r="616" spans="9:9" x14ac:dyDescent="0.2">
      <c r="I616" s="15"/>
    </row>
    <row r="617" spans="9:9" x14ac:dyDescent="0.2">
      <c r="I617" s="14"/>
    </row>
    <row r="633" spans="9:9" x14ac:dyDescent="0.2">
      <c r="I633" s="15"/>
    </row>
    <row r="634" spans="9:9" x14ac:dyDescent="0.2">
      <c r="I634" s="14"/>
    </row>
    <row r="650" spans="9:9" x14ac:dyDescent="0.2">
      <c r="I650" s="15"/>
    </row>
    <row r="651" spans="9:9" x14ac:dyDescent="0.2">
      <c r="I651" s="14"/>
    </row>
    <row r="667" spans="9:9" x14ac:dyDescent="0.2">
      <c r="I667" s="15"/>
    </row>
    <row r="668" spans="9:9" x14ac:dyDescent="0.2">
      <c r="I668" s="14"/>
    </row>
    <row r="684" spans="9:9" x14ac:dyDescent="0.2">
      <c r="I684" s="15"/>
    </row>
    <row r="685" spans="9:9" x14ac:dyDescent="0.2">
      <c r="I685" s="14"/>
    </row>
    <row r="701" spans="9:9" x14ac:dyDescent="0.2">
      <c r="I701" s="15"/>
    </row>
    <row r="702" spans="9:9" x14ac:dyDescent="0.2">
      <c r="I702" s="14"/>
    </row>
    <row r="718" spans="9:9" x14ac:dyDescent="0.2">
      <c r="I718" s="15"/>
    </row>
    <row r="719" spans="9:9" x14ac:dyDescent="0.2">
      <c r="I719" s="14"/>
    </row>
    <row r="735" spans="9:9" x14ac:dyDescent="0.2">
      <c r="I735" s="15"/>
    </row>
    <row r="736" spans="9:9" x14ac:dyDescent="0.2">
      <c r="I736" s="14"/>
    </row>
    <row r="752" spans="9:9" x14ac:dyDescent="0.2">
      <c r="I752" s="15"/>
    </row>
    <row r="753" spans="9:9" x14ac:dyDescent="0.2">
      <c r="I753" s="14"/>
    </row>
    <row r="769" spans="9:9" x14ac:dyDescent="0.2">
      <c r="I769" s="15"/>
    </row>
    <row r="770" spans="9:9" x14ac:dyDescent="0.2">
      <c r="I770" s="14"/>
    </row>
    <row r="786" spans="9:9" x14ac:dyDescent="0.2">
      <c r="I786" s="15"/>
    </row>
    <row r="787" spans="9:9" x14ac:dyDescent="0.2">
      <c r="I787" s="14"/>
    </row>
    <row r="803" spans="9:9" x14ac:dyDescent="0.2">
      <c r="I803" s="15"/>
    </row>
    <row r="804" spans="9:9" x14ac:dyDescent="0.2">
      <c r="I804" s="14"/>
    </row>
    <row r="820" spans="9:9" x14ac:dyDescent="0.2">
      <c r="I820" s="15"/>
    </row>
    <row r="821" spans="9:9" x14ac:dyDescent="0.2">
      <c r="I821" s="14"/>
    </row>
    <row r="837" spans="9:9" x14ac:dyDescent="0.2">
      <c r="I837" s="15"/>
    </row>
    <row r="838" spans="9:9" x14ac:dyDescent="0.2">
      <c r="I838" s="14"/>
    </row>
    <row r="854" spans="9:9" x14ac:dyDescent="0.2">
      <c r="I854" s="15"/>
    </row>
    <row r="855" spans="9:9" x14ac:dyDescent="0.2">
      <c r="I855" s="14"/>
    </row>
    <row r="871" spans="9:9" x14ac:dyDescent="0.2">
      <c r="I871" s="15"/>
    </row>
    <row r="872" spans="9:9" x14ac:dyDescent="0.2">
      <c r="I872" s="14"/>
    </row>
    <row r="888" spans="9:9" x14ac:dyDescent="0.2">
      <c r="I888" s="15"/>
    </row>
    <row r="889" spans="9:9" x14ac:dyDescent="0.2">
      <c r="I889" s="14"/>
    </row>
    <row r="905" spans="9:9" x14ac:dyDescent="0.2">
      <c r="I905" s="15"/>
    </row>
    <row r="906" spans="9:9" x14ac:dyDescent="0.2">
      <c r="I906" s="14"/>
    </row>
    <row r="922" spans="9:9" x14ac:dyDescent="0.2">
      <c r="I922" s="15"/>
    </row>
    <row r="923" spans="9:9" x14ac:dyDescent="0.2">
      <c r="I923" s="14"/>
    </row>
    <row r="939" spans="9:9" x14ac:dyDescent="0.2">
      <c r="I939" s="15"/>
    </row>
    <row r="940" spans="9:9" x14ac:dyDescent="0.2">
      <c r="I940" s="14"/>
    </row>
    <row r="956" spans="9:9" x14ac:dyDescent="0.2">
      <c r="I956" s="15"/>
    </row>
    <row r="957" spans="9:9" x14ac:dyDescent="0.2">
      <c r="I957" s="14"/>
    </row>
    <row r="973" spans="9:9" x14ac:dyDescent="0.2">
      <c r="I973" s="15"/>
    </row>
    <row r="974" spans="9:9" x14ac:dyDescent="0.2">
      <c r="I974" s="14"/>
    </row>
    <row r="990" spans="9:9" x14ac:dyDescent="0.2">
      <c r="I990" s="15"/>
    </row>
    <row r="991" spans="9:9" x14ac:dyDescent="0.2">
      <c r="I991" s="14"/>
    </row>
    <row r="1007" spans="9:9" x14ac:dyDescent="0.2">
      <c r="I1007" s="15"/>
    </row>
    <row r="1008" spans="9:9" x14ac:dyDescent="0.2">
      <c r="I1008" s="14"/>
    </row>
    <row r="1024" spans="9:9" x14ac:dyDescent="0.2">
      <c r="I1024" s="15"/>
    </row>
    <row r="1025" spans="9:9" x14ac:dyDescent="0.2">
      <c r="I1025" s="14"/>
    </row>
    <row r="1041" spans="9:9" x14ac:dyDescent="0.2">
      <c r="I1041" s="15"/>
    </row>
    <row r="1042" spans="9:9" x14ac:dyDescent="0.2">
      <c r="I1042" s="14"/>
    </row>
    <row r="1058" spans="9:9" x14ac:dyDescent="0.2">
      <c r="I1058" s="15"/>
    </row>
    <row r="1059" spans="9:9" x14ac:dyDescent="0.2">
      <c r="I1059" s="14"/>
    </row>
    <row r="1075" spans="9:9" x14ac:dyDescent="0.2">
      <c r="I1075" s="15"/>
    </row>
    <row r="1076" spans="9:9" x14ac:dyDescent="0.2">
      <c r="I1076" s="14"/>
    </row>
    <row r="1092" spans="9:9" x14ac:dyDescent="0.2">
      <c r="I1092" s="15"/>
    </row>
    <row r="1093" spans="9:9" x14ac:dyDescent="0.2">
      <c r="I1093" s="14"/>
    </row>
    <row r="1109" spans="9:9" x14ac:dyDescent="0.2">
      <c r="I1109" s="15"/>
    </row>
    <row r="1110" spans="9:9" x14ac:dyDescent="0.2">
      <c r="I1110" s="14"/>
    </row>
    <row r="1126" spans="9:9" x14ac:dyDescent="0.2">
      <c r="I1126" s="15"/>
    </row>
    <row r="1127" spans="9:9" x14ac:dyDescent="0.2">
      <c r="I1127" s="14"/>
    </row>
    <row r="1143" spans="9:9" x14ac:dyDescent="0.2">
      <c r="I1143" s="15"/>
    </row>
    <row r="1144" spans="9:9" x14ac:dyDescent="0.2">
      <c r="I1144" s="14"/>
    </row>
    <row r="1160" spans="9:9" x14ac:dyDescent="0.2">
      <c r="I1160" s="15"/>
    </row>
    <row r="1161" spans="9:9" x14ac:dyDescent="0.2">
      <c r="I1161" s="14"/>
    </row>
    <row r="1177" spans="9:9" x14ac:dyDescent="0.2">
      <c r="I1177" s="15"/>
    </row>
    <row r="1178" spans="9:9" x14ac:dyDescent="0.2">
      <c r="I1178" s="14"/>
    </row>
    <row r="1194" spans="9:9" x14ac:dyDescent="0.2">
      <c r="I1194" s="15"/>
    </row>
    <row r="1195" spans="9:9" x14ac:dyDescent="0.2">
      <c r="I1195" s="14"/>
    </row>
    <row r="1211" spans="9:9" x14ac:dyDescent="0.2">
      <c r="I1211" s="15"/>
    </row>
    <row r="1212" spans="9:9" x14ac:dyDescent="0.2">
      <c r="I1212" s="14"/>
    </row>
    <row r="1228" spans="9:9" x14ac:dyDescent="0.2">
      <c r="I1228" s="15"/>
    </row>
    <row r="1229" spans="9:9" x14ac:dyDescent="0.2">
      <c r="I1229" s="14"/>
    </row>
    <row r="1245" spans="9:9" x14ac:dyDescent="0.2">
      <c r="I1245" s="15"/>
    </row>
    <row r="1246" spans="9:9" x14ac:dyDescent="0.2">
      <c r="I1246" s="14"/>
    </row>
    <row r="1262" spans="9:9" x14ac:dyDescent="0.2">
      <c r="I1262" s="15"/>
    </row>
    <row r="1263" spans="9:9" x14ac:dyDescent="0.2">
      <c r="I1263" s="14"/>
    </row>
    <row r="1279" spans="9:9" x14ac:dyDescent="0.2">
      <c r="I1279" s="15"/>
    </row>
    <row r="1280" spans="9:9" x14ac:dyDescent="0.2">
      <c r="I1280" s="14"/>
    </row>
    <row r="1296" spans="9:9" x14ac:dyDescent="0.2">
      <c r="I1296" s="15"/>
    </row>
    <row r="1297" spans="9:9" x14ac:dyDescent="0.2">
      <c r="I1297" s="14"/>
    </row>
    <row r="1313" spans="9:9" x14ac:dyDescent="0.2">
      <c r="I1313" s="15"/>
    </row>
    <row r="1314" spans="9:9" x14ac:dyDescent="0.2">
      <c r="I1314" s="14"/>
    </row>
    <row r="1330" spans="9:9" x14ac:dyDescent="0.2">
      <c r="I1330" s="15"/>
    </row>
    <row r="1331" spans="9:9" x14ac:dyDescent="0.2">
      <c r="I1331" s="14"/>
    </row>
    <row r="1347" spans="9:9" x14ac:dyDescent="0.2">
      <c r="I1347" s="15"/>
    </row>
    <row r="1348" spans="9:9" x14ac:dyDescent="0.2">
      <c r="I1348" s="14"/>
    </row>
    <row r="1364" spans="9:9" x14ac:dyDescent="0.2">
      <c r="I1364" s="15"/>
    </row>
    <row r="1365" spans="9:9" x14ac:dyDescent="0.2">
      <c r="I1365" s="14"/>
    </row>
    <row r="1381" spans="9:9" x14ac:dyDescent="0.2">
      <c r="I1381" s="15"/>
    </row>
    <row r="1382" spans="9:9" x14ac:dyDescent="0.2">
      <c r="I1382" s="14"/>
    </row>
    <row r="1398" spans="9:9" x14ac:dyDescent="0.2">
      <c r="I1398" s="15"/>
    </row>
    <row r="1399" spans="9:9" x14ac:dyDescent="0.2">
      <c r="I1399" s="14"/>
    </row>
    <row r="1415" spans="9:9" x14ac:dyDescent="0.2">
      <c r="I1415" s="15"/>
    </row>
    <row r="1416" spans="9:9" x14ac:dyDescent="0.2">
      <c r="I1416" s="14"/>
    </row>
    <row r="1432" spans="9:9" x14ac:dyDescent="0.2">
      <c r="I1432" s="15"/>
    </row>
    <row r="1433" spans="9:9" x14ac:dyDescent="0.2">
      <c r="I1433" s="14"/>
    </row>
    <row r="1449" spans="9:9" x14ac:dyDescent="0.2">
      <c r="I1449" s="15"/>
    </row>
    <row r="1450" spans="9:9" x14ac:dyDescent="0.2">
      <c r="I1450" s="14"/>
    </row>
    <row r="1466" spans="9:9" x14ac:dyDescent="0.2">
      <c r="I1466" s="15"/>
    </row>
    <row r="1467" spans="9:9" x14ac:dyDescent="0.2">
      <c r="I1467" s="14"/>
    </row>
    <row r="1483" spans="9:9" x14ac:dyDescent="0.2">
      <c r="I1483" s="15"/>
    </row>
    <row r="1484" spans="9:9" x14ac:dyDescent="0.2">
      <c r="I1484" s="14"/>
    </row>
    <row r="1500" spans="9:9" x14ac:dyDescent="0.2">
      <c r="I1500" s="15"/>
    </row>
    <row r="1501" spans="9:9" x14ac:dyDescent="0.2">
      <c r="I1501" s="14"/>
    </row>
    <row r="1517" spans="9:9" x14ac:dyDescent="0.2">
      <c r="I1517" s="15"/>
    </row>
    <row r="1518" spans="9:9" x14ac:dyDescent="0.2">
      <c r="I1518" s="14"/>
    </row>
    <row r="1534" spans="9:9" x14ac:dyDescent="0.2">
      <c r="I1534" s="15"/>
    </row>
    <row r="1535" spans="9:9" x14ac:dyDescent="0.2">
      <c r="I1535" s="14"/>
    </row>
    <row r="1551" spans="9:9" x14ac:dyDescent="0.2">
      <c r="I1551" s="15"/>
    </row>
    <row r="1552" spans="9:9" x14ac:dyDescent="0.2">
      <c r="I1552" s="14"/>
    </row>
    <row r="1568" spans="9:9" x14ac:dyDescent="0.2">
      <c r="I1568" s="15"/>
    </row>
    <row r="1569" spans="9:9" x14ac:dyDescent="0.2">
      <c r="I1569" s="14"/>
    </row>
    <row r="1585" spans="9:9" x14ac:dyDescent="0.2">
      <c r="I1585" s="15"/>
    </row>
    <row r="1586" spans="9:9" x14ac:dyDescent="0.2">
      <c r="I1586" s="14"/>
    </row>
    <row r="1602" spans="9:9" x14ac:dyDescent="0.2">
      <c r="I1602" s="15"/>
    </row>
    <row r="1603" spans="9:9" x14ac:dyDescent="0.2">
      <c r="I1603" s="14"/>
    </row>
    <row r="1619" spans="9:9" x14ac:dyDescent="0.2">
      <c r="I1619" s="15"/>
    </row>
    <row r="1620" spans="9:9" x14ac:dyDescent="0.2">
      <c r="I1620" s="14"/>
    </row>
    <row r="1636" spans="9:9" x14ac:dyDescent="0.2">
      <c r="I1636" s="15"/>
    </row>
    <row r="1637" spans="9:9" x14ac:dyDescent="0.2">
      <c r="I1637" s="14"/>
    </row>
    <row r="1653" spans="9:9" x14ac:dyDescent="0.2">
      <c r="I1653" s="15"/>
    </row>
    <row r="1654" spans="9:9" x14ac:dyDescent="0.2">
      <c r="I1654" s="14"/>
    </row>
    <row r="1670" spans="9:9" x14ac:dyDescent="0.2">
      <c r="I1670" s="15"/>
    </row>
    <row r="1671" spans="9:9" x14ac:dyDescent="0.2">
      <c r="I1671" s="14"/>
    </row>
    <row r="1687" spans="9:9" x14ac:dyDescent="0.2">
      <c r="I1687" s="15"/>
    </row>
    <row r="1688" spans="9:9" x14ac:dyDescent="0.2">
      <c r="I1688" s="14"/>
    </row>
    <row r="1704" spans="9:9" x14ac:dyDescent="0.2">
      <c r="I1704" s="15"/>
    </row>
    <row r="1705" spans="9:9" x14ac:dyDescent="0.2">
      <c r="I1705" s="14"/>
    </row>
    <row r="1721" spans="9:9" x14ac:dyDescent="0.2">
      <c r="I1721" s="15"/>
    </row>
    <row r="1722" spans="9:9" x14ac:dyDescent="0.2">
      <c r="I1722" s="14"/>
    </row>
    <row r="1738" spans="9:9" x14ac:dyDescent="0.2">
      <c r="I1738" s="15"/>
    </row>
    <row r="1739" spans="9:9" x14ac:dyDescent="0.2">
      <c r="I1739" s="14"/>
    </row>
    <row r="1755" spans="9:9" x14ac:dyDescent="0.2">
      <c r="I1755" s="15"/>
    </row>
    <row r="1756" spans="9:9" x14ac:dyDescent="0.2">
      <c r="I1756" s="14"/>
    </row>
    <row r="1772" spans="9:9" x14ac:dyDescent="0.2">
      <c r="I1772" s="15"/>
    </row>
    <row r="1773" spans="9:9" x14ac:dyDescent="0.2">
      <c r="I1773" s="14"/>
    </row>
    <row r="1789" spans="9:9" x14ac:dyDescent="0.2">
      <c r="I1789" s="15"/>
    </row>
    <row r="1790" spans="9:9" x14ac:dyDescent="0.2">
      <c r="I1790" s="14"/>
    </row>
    <row r="1806" spans="9:9" x14ac:dyDescent="0.2">
      <c r="I1806" s="15"/>
    </row>
    <row r="1807" spans="9:9" x14ac:dyDescent="0.2">
      <c r="I1807" s="14"/>
    </row>
    <row r="1823" spans="9:9" x14ac:dyDescent="0.2">
      <c r="I1823" s="15"/>
    </row>
    <row r="1824" spans="9:9" x14ac:dyDescent="0.2">
      <c r="I1824" s="14"/>
    </row>
    <row r="1840" spans="9:9" x14ac:dyDescent="0.2">
      <c r="I1840" s="15"/>
    </row>
    <row r="1841" spans="9:9" x14ac:dyDescent="0.2">
      <c r="I1841" s="14"/>
    </row>
    <row r="1857" spans="9:9" x14ac:dyDescent="0.2">
      <c r="I1857" s="15"/>
    </row>
    <row r="1858" spans="9:9" x14ac:dyDescent="0.2">
      <c r="I1858" s="14"/>
    </row>
    <row r="1874" spans="9:9" x14ac:dyDescent="0.2">
      <c r="I1874" s="15"/>
    </row>
    <row r="1875" spans="9:9" x14ac:dyDescent="0.2">
      <c r="I1875" s="14"/>
    </row>
    <row r="1891" spans="9:9" x14ac:dyDescent="0.2">
      <c r="I1891" s="15"/>
    </row>
    <row r="1892" spans="9:9" x14ac:dyDescent="0.2">
      <c r="I1892" s="14"/>
    </row>
    <row r="1908" spans="9:9" x14ac:dyDescent="0.2">
      <c r="I1908" s="15"/>
    </row>
    <row r="1909" spans="9:9" x14ac:dyDescent="0.2">
      <c r="I1909" s="14"/>
    </row>
    <row r="1925" spans="9:9" x14ac:dyDescent="0.2">
      <c r="I1925" s="15"/>
    </row>
    <row r="1926" spans="9:9" x14ac:dyDescent="0.2">
      <c r="I1926" s="14"/>
    </row>
    <row r="1942" spans="9:9" x14ac:dyDescent="0.2">
      <c r="I1942" s="15"/>
    </row>
    <row r="1943" spans="9:9" x14ac:dyDescent="0.2">
      <c r="I1943" s="14"/>
    </row>
    <row r="1959" spans="9:9" x14ac:dyDescent="0.2">
      <c r="I1959" s="15"/>
    </row>
    <row r="1960" spans="9:9" x14ac:dyDescent="0.2">
      <c r="I1960" s="14"/>
    </row>
    <row r="1976" spans="9:9" x14ac:dyDescent="0.2">
      <c r="I1976" s="15"/>
    </row>
    <row r="1977" spans="9:9" x14ac:dyDescent="0.2">
      <c r="I1977" s="14"/>
    </row>
    <row r="1993" spans="9:9" x14ac:dyDescent="0.2">
      <c r="I1993" s="15"/>
    </row>
    <row r="1994" spans="9:9" x14ac:dyDescent="0.2">
      <c r="I1994" s="14"/>
    </row>
    <row r="2010" spans="9:9" x14ac:dyDescent="0.2">
      <c r="I2010" s="15"/>
    </row>
    <row r="2011" spans="9:9" x14ac:dyDescent="0.2">
      <c r="I2011" s="14"/>
    </row>
    <row r="2027" spans="9:9" x14ac:dyDescent="0.2">
      <c r="I2027" s="15"/>
    </row>
    <row r="2028" spans="9:9" x14ac:dyDescent="0.2">
      <c r="I2028" s="14"/>
    </row>
    <row r="2044" spans="9:9" x14ac:dyDescent="0.2">
      <c r="I2044" s="15"/>
    </row>
    <row r="2045" spans="9:9" x14ac:dyDescent="0.2">
      <c r="I2045" s="14"/>
    </row>
    <row r="2061" spans="9:9" x14ac:dyDescent="0.2">
      <c r="I2061" s="15"/>
    </row>
    <row r="2062" spans="9:9" x14ac:dyDescent="0.2">
      <c r="I2062" s="14"/>
    </row>
    <row r="2078" spans="9:9" x14ac:dyDescent="0.2">
      <c r="I2078" s="15"/>
    </row>
    <row r="2079" spans="9:9" x14ac:dyDescent="0.2">
      <c r="I2079" s="14"/>
    </row>
    <row r="2095" spans="9:9" x14ac:dyDescent="0.2">
      <c r="I2095" s="15"/>
    </row>
    <row r="2096" spans="9:9" x14ac:dyDescent="0.2">
      <c r="I2096" s="14"/>
    </row>
    <row r="2112" spans="9:9" x14ac:dyDescent="0.2">
      <c r="I2112" s="15"/>
    </row>
    <row r="2113" spans="9:9" x14ac:dyDescent="0.2">
      <c r="I2113" s="14"/>
    </row>
    <row r="2129" spans="9:9" x14ac:dyDescent="0.2">
      <c r="I2129" s="15"/>
    </row>
    <row r="2130" spans="9:9" x14ac:dyDescent="0.2">
      <c r="I2130" s="14"/>
    </row>
    <row r="2146" spans="9:9" x14ac:dyDescent="0.2">
      <c r="I2146" s="15"/>
    </row>
    <row r="2147" spans="9:9" x14ac:dyDescent="0.2">
      <c r="I2147" s="14"/>
    </row>
    <row r="2163" spans="9:9" x14ac:dyDescent="0.2">
      <c r="I2163" s="15"/>
    </row>
    <row r="2164" spans="9:9" x14ac:dyDescent="0.2">
      <c r="I2164" s="14"/>
    </row>
    <row r="2180" spans="9:9" x14ac:dyDescent="0.2">
      <c r="I2180" s="15"/>
    </row>
    <row r="2181" spans="9:9" x14ac:dyDescent="0.2">
      <c r="I2181" s="14"/>
    </row>
    <row r="2197" spans="9:9" x14ac:dyDescent="0.2">
      <c r="I2197" s="15"/>
    </row>
    <row r="2198" spans="9:9" x14ac:dyDescent="0.2">
      <c r="I2198" s="14"/>
    </row>
    <row r="2214" spans="9:9" x14ac:dyDescent="0.2">
      <c r="I2214" s="15"/>
    </row>
    <row r="2215" spans="9:9" x14ac:dyDescent="0.2">
      <c r="I2215" s="14"/>
    </row>
    <row r="2231" spans="9:9" x14ac:dyDescent="0.2">
      <c r="I2231" s="15"/>
    </row>
    <row r="2232" spans="9:9" x14ac:dyDescent="0.2">
      <c r="I2232" s="14"/>
    </row>
    <row r="2248" spans="9:9" x14ac:dyDescent="0.2">
      <c r="I2248" s="15"/>
    </row>
    <row r="2249" spans="9:9" x14ac:dyDescent="0.2">
      <c r="I2249" s="14"/>
    </row>
    <row r="2265" spans="9:9" x14ac:dyDescent="0.2">
      <c r="I2265" s="15"/>
    </row>
    <row r="2266" spans="9:9" x14ac:dyDescent="0.2">
      <c r="I2266" s="14"/>
    </row>
    <row r="2282" spans="9:9" x14ac:dyDescent="0.2">
      <c r="I2282" s="15"/>
    </row>
    <row r="2283" spans="9:9" x14ac:dyDescent="0.2">
      <c r="I2283" s="14"/>
    </row>
    <row r="2299" spans="9:9" x14ac:dyDescent="0.2">
      <c r="I2299" s="15"/>
    </row>
    <row r="2300" spans="9:9" x14ac:dyDescent="0.2">
      <c r="I2300" s="14"/>
    </row>
    <row r="2316" spans="9:9" x14ac:dyDescent="0.2">
      <c r="I2316" s="15"/>
    </row>
    <row r="2317" spans="9:9" x14ac:dyDescent="0.2">
      <c r="I2317" s="14"/>
    </row>
    <row r="2333" spans="9:9" x14ac:dyDescent="0.2">
      <c r="I2333" s="15"/>
    </row>
    <row r="2334" spans="9:9" x14ac:dyDescent="0.2">
      <c r="I2334" s="14"/>
    </row>
    <row r="2350" spans="9:9" x14ac:dyDescent="0.2">
      <c r="I2350" s="15"/>
    </row>
    <row r="2351" spans="9:9" x14ac:dyDescent="0.2">
      <c r="I2351" s="14"/>
    </row>
    <row r="2367" spans="9:9" x14ac:dyDescent="0.2">
      <c r="I2367" s="15"/>
    </row>
    <row r="2368" spans="9:9" x14ac:dyDescent="0.2">
      <c r="I2368" s="14"/>
    </row>
    <row r="2384" spans="9:9" x14ac:dyDescent="0.2">
      <c r="I2384" s="15"/>
    </row>
    <row r="2385" spans="9:9" x14ac:dyDescent="0.2">
      <c r="I2385" s="14"/>
    </row>
    <row r="2401" spans="9:9" x14ac:dyDescent="0.2">
      <c r="I2401" s="15"/>
    </row>
    <row r="2402" spans="9:9" x14ac:dyDescent="0.2">
      <c r="I2402" s="14"/>
    </row>
    <row r="2418" spans="9:9" x14ac:dyDescent="0.2">
      <c r="I2418" s="15"/>
    </row>
    <row r="2419" spans="9:9" x14ac:dyDescent="0.2">
      <c r="I2419" s="14"/>
    </row>
    <row r="2435" spans="9:9" x14ac:dyDescent="0.2">
      <c r="I2435" s="15"/>
    </row>
    <row r="2436" spans="9:9" x14ac:dyDescent="0.2">
      <c r="I2436" s="14"/>
    </row>
    <row r="2452" spans="9:9" x14ac:dyDescent="0.2">
      <c r="I2452" s="15"/>
    </row>
    <row r="2453" spans="9:9" x14ac:dyDescent="0.2">
      <c r="I2453" s="14"/>
    </row>
    <row r="2469" spans="9:9" x14ac:dyDescent="0.2">
      <c r="I2469" s="15"/>
    </row>
    <row r="2470" spans="9:9" x14ac:dyDescent="0.2">
      <c r="I2470" s="14"/>
    </row>
    <row r="2486" spans="9:9" x14ac:dyDescent="0.2">
      <c r="I2486" s="15"/>
    </row>
    <row r="2487" spans="9:9" x14ac:dyDescent="0.2">
      <c r="I2487" s="14"/>
    </row>
    <row r="2503" spans="9:9" x14ac:dyDescent="0.2">
      <c r="I2503" s="15"/>
    </row>
    <row r="2504" spans="9:9" x14ac:dyDescent="0.2">
      <c r="I2504" s="14"/>
    </row>
    <row r="2520" spans="9:9" x14ac:dyDescent="0.2">
      <c r="I2520" s="15"/>
    </row>
    <row r="2521" spans="9:9" x14ac:dyDescent="0.2">
      <c r="I2521" s="14"/>
    </row>
    <row r="2537" spans="9:9" x14ac:dyDescent="0.2">
      <c r="I2537" s="15"/>
    </row>
    <row r="2538" spans="9:9" x14ac:dyDescent="0.2">
      <c r="I2538" s="14"/>
    </row>
    <row r="2554" spans="9:9" x14ac:dyDescent="0.2">
      <c r="I2554" s="15"/>
    </row>
    <row r="2555" spans="9:9" x14ac:dyDescent="0.2">
      <c r="I2555" s="14"/>
    </row>
    <row r="2571" spans="9:9" x14ac:dyDescent="0.2">
      <c r="I2571" s="15"/>
    </row>
    <row r="2572" spans="9:9" x14ac:dyDescent="0.2">
      <c r="I2572" s="14"/>
    </row>
    <row r="2588" spans="9:9" x14ac:dyDescent="0.2">
      <c r="I2588" s="15"/>
    </row>
    <row r="2589" spans="9:9" x14ac:dyDescent="0.2">
      <c r="I2589" s="14"/>
    </row>
    <row r="2605" spans="9:9" x14ac:dyDescent="0.2">
      <c r="I2605" s="15"/>
    </row>
    <row r="2606" spans="9:9" x14ac:dyDescent="0.2">
      <c r="I2606" s="14"/>
    </row>
    <row r="2622" spans="9:9" x14ac:dyDescent="0.2">
      <c r="I2622" s="15"/>
    </row>
    <row r="2623" spans="9:9" x14ac:dyDescent="0.2">
      <c r="I2623" s="14"/>
    </row>
    <row r="2639" spans="9:9" x14ac:dyDescent="0.2">
      <c r="I2639" s="15"/>
    </row>
    <row r="2640" spans="9:9" x14ac:dyDescent="0.2">
      <c r="I2640" s="14"/>
    </row>
    <row r="2656" spans="9:9" x14ac:dyDescent="0.2">
      <c r="I2656" s="15"/>
    </row>
    <row r="2657" spans="9:9" x14ac:dyDescent="0.2">
      <c r="I2657" s="14"/>
    </row>
    <row r="2673" spans="9:9" x14ac:dyDescent="0.2">
      <c r="I2673" s="15"/>
    </row>
    <row r="2674" spans="9:9" x14ac:dyDescent="0.2">
      <c r="I2674" s="14"/>
    </row>
    <row r="2690" spans="9:9" x14ac:dyDescent="0.2">
      <c r="I2690" s="15"/>
    </row>
    <row r="2691" spans="9:9" x14ac:dyDescent="0.2">
      <c r="I2691" s="14"/>
    </row>
    <row r="2707" spans="9:9" x14ac:dyDescent="0.2">
      <c r="I2707" s="15"/>
    </row>
    <row r="2708" spans="9:9" x14ac:dyDescent="0.2">
      <c r="I2708" s="14"/>
    </row>
    <row r="2724" spans="9:9" x14ac:dyDescent="0.2">
      <c r="I2724" s="15"/>
    </row>
    <row r="2725" spans="9:9" x14ac:dyDescent="0.2">
      <c r="I2725" s="14"/>
    </row>
    <row r="2741" spans="9:9" x14ac:dyDescent="0.2">
      <c r="I2741" s="15"/>
    </row>
    <row r="2742" spans="9:9" x14ac:dyDescent="0.2">
      <c r="I2742" s="14"/>
    </row>
    <row r="2758" spans="9:9" x14ac:dyDescent="0.2">
      <c r="I2758" s="15"/>
    </row>
    <row r="2759" spans="9:9" x14ac:dyDescent="0.2">
      <c r="I2759" s="14"/>
    </row>
    <row r="2775" spans="9:9" x14ac:dyDescent="0.2">
      <c r="I2775" s="15"/>
    </row>
    <row r="2776" spans="9:9" x14ac:dyDescent="0.2">
      <c r="I2776" s="14"/>
    </row>
    <row r="2792" spans="9:9" x14ac:dyDescent="0.2">
      <c r="I2792" s="15"/>
    </row>
    <row r="2793" spans="9:9" x14ac:dyDescent="0.2">
      <c r="I2793" s="14"/>
    </row>
    <row r="2809" spans="9:9" x14ac:dyDescent="0.2">
      <c r="I2809" s="15"/>
    </row>
    <row r="2810" spans="9:9" x14ac:dyDescent="0.2">
      <c r="I2810" s="14"/>
    </row>
    <row r="2826" spans="9:9" x14ac:dyDescent="0.2">
      <c r="I2826" s="15"/>
    </row>
    <row r="2827" spans="9:9" x14ac:dyDescent="0.2">
      <c r="I2827" s="14"/>
    </row>
    <row r="2843" spans="9:9" x14ac:dyDescent="0.2">
      <c r="I2843" s="15"/>
    </row>
    <row r="2844" spans="9:9" x14ac:dyDescent="0.2">
      <c r="I2844" s="14"/>
    </row>
    <row r="2860" spans="9:9" x14ac:dyDescent="0.2">
      <c r="I2860" s="15"/>
    </row>
    <row r="2861" spans="9:9" x14ac:dyDescent="0.2">
      <c r="I2861" s="14"/>
    </row>
    <row r="2877" spans="9:9" x14ac:dyDescent="0.2">
      <c r="I2877" s="15"/>
    </row>
    <row r="2878" spans="9:9" x14ac:dyDescent="0.2">
      <c r="I2878" s="14"/>
    </row>
    <row r="2894" spans="9:9" x14ac:dyDescent="0.2">
      <c r="I2894" s="15"/>
    </row>
    <row r="2895" spans="9:9" x14ac:dyDescent="0.2">
      <c r="I2895" s="14"/>
    </row>
    <row r="2911" spans="9:9" x14ac:dyDescent="0.2">
      <c r="I2911" s="15"/>
    </row>
    <row r="2912" spans="9:9" x14ac:dyDescent="0.2">
      <c r="I2912" s="14"/>
    </row>
    <row r="2928" spans="9:9" x14ac:dyDescent="0.2">
      <c r="I2928" s="15"/>
    </row>
    <row r="2929" spans="9:9" x14ac:dyDescent="0.2">
      <c r="I2929" s="14"/>
    </row>
    <row r="2945" spans="9:9" x14ac:dyDescent="0.2">
      <c r="I2945" s="15"/>
    </row>
    <row r="2946" spans="9:9" x14ac:dyDescent="0.2">
      <c r="I2946" s="14"/>
    </row>
    <row r="2962" spans="9:9" x14ac:dyDescent="0.2">
      <c r="I2962" s="15"/>
    </row>
    <row r="2963" spans="9:9" x14ac:dyDescent="0.2">
      <c r="I2963" s="14"/>
    </row>
    <row r="2979" spans="9:9" x14ac:dyDescent="0.2">
      <c r="I2979" s="15"/>
    </row>
    <row r="2980" spans="9:9" x14ac:dyDescent="0.2">
      <c r="I2980" s="14"/>
    </row>
    <row r="2996" spans="9:9" x14ac:dyDescent="0.2">
      <c r="I2996" s="15"/>
    </row>
    <row r="2997" spans="9:9" x14ac:dyDescent="0.2">
      <c r="I2997" s="14"/>
    </row>
    <row r="3013" spans="9:9" x14ac:dyDescent="0.2">
      <c r="I3013" s="15"/>
    </row>
    <row r="3014" spans="9:9" x14ac:dyDescent="0.2">
      <c r="I3014" s="14"/>
    </row>
    <row r="3030" spans="9:9" x14ac:dyDescent="0.2">
      <c r="I3030" s="15"/>
    </row>
    <row r="3031" spans="9:9" x14ac:dyDescent="0.2">
      <c r="I3031" s="14"/>
    </row>
    <row r="3047" spans="9:9" x14ac:dyDescent="0.2">
      <c r="I3047" s="15"/>
    </row>
    <row r="3048" spans="9:9" x14ac:dyDescent="0.2">
      <c r="I3048" s="14"/>
    </row>
    <row r="3064" spans="9:9" x14ac:dyDescent="0.2">
      <c r="I3064" s="15"/>
    </row>
    <row r="3065" spans="9:9" x14ac:dyDescent="0.2">
      <c r="I3065" s="14"/>
    </row>
    <row r="3081" spans="9:9" x14ac:dyDescent="0.2">
      <c r="I3081" s="15"/>
    </row>
    <row r="3082" spans="9:9" x14ac:dyDescent="0.2">
      <c r="I3082" s="14"/>
    </row>
    <row r="3098" spans="9:9" x14ac:dyDescent="0.2">
      <c r="I3098" s="15"/>
    </row>
    <row r="3099" spans="9:9" x14ac:dyDescent="0.2">
      <c r="I3099" s="14"/>
    </row>
    <row r="3115" spans="9:9" x14ac:dyDescent="0.2">
      <c r="I3115" s="15"/>
    </row>
    <row r="3116" spans="9:9" x14ac:dyDescent="0.2">
      <c r="I3116" s="14"/>
    </row>
    <row r="3132" spans="9:9" x14ac:dyDescent="0.2">
      <c r="I3132" s="15"/>
    </row>
    <row r="3133" spans="9:9" x14ac:dyDescent="0.2">
      <c r="I3133" s="14"/>
    </row>
    <row r="3149" spans="9:9" x14ac:dyDescent="0.2">
      <c r="I3149" s="15"/>
    </row>
    <row r="3150" spans="9:9" x14ac:dyDescent="0.2">
      <c r="I3150" s="14"/>
    </row>
    <row r="3166" spans="9:9" x14ac:dyDescent="0.2">
      <c r="I3166" s="15"/>
    </row>
    <row r="3167" spans="9:9" x14ac:dyDescent="0.2">
      <c r="I3167" s="14"/>
    </row>
    <row r="3183" spans="9:9" x14ac:dyDescent="0.2">
      <c r="I3183" s="15"/>
    </row>
    <row r="3184" spans="9:9" x14ac:dyDescent="0.2">
      <c r="I3184" s="14"/>
    </row>
    <row r="3200" spans="9:9" x14ac:dyDescent="0.2">
      <c r="I3200" s="15"/>
    </row>
    <row r="3201" spans="9:9" x14ac:dyDescent="0.2">
      <c r="I3201" s="14"/>
    </row>
    <row r="3217" spans="9:9" x14ac:dyDescent="0.2">
      <c r="I3217" s="15"/>
    </row>
    <row r="3218" spans="9:9" x14ac:dyDescent="0.2">
      <c r="I3218" s="14"/>
    </row>
    <row r="3234" spans="9:9" x14ac:dyDescent="0.2">
      <c r="I3234" s="15"/>
    </row>
    <row r="3235" spans="9:9" x14ac:dyDescent="0.2">
      <c r="I3235" s="14"/>
    </row>
    <row r="3251" spans="9:9" x14ac:dyDescent="0.2">
      <c r="I3251" s="15"/>
    </row>
    <row r="3252" spans="9:9" x14ac:dyDescent="0.2">
      <c r="I3252" s="14"/>
    </row>
    <row r="3268" spans="9:9" x14ac:dyDescent="0.2">
      <c r="I3268" s="15"/>
    </row>
    <row r="3269" spans="9:9" x14ac:dyDescent="0.2">
      <c r="I3269" s="14"/>
    </row>
    <row r="3285" spans="9:9" x14ac:dyDescent="0.2">
      <c r="I3285" s="15"/>
    </row>
    <row r="3286" spans="9:9" x14ac:dyDescent="0.2">
      <c r="I3286" s="14"/>
    </row>
    <row r="3302" spans="9:9" x14ac:dyDescent="0.2">
      <c r="I3302" s="15"/>
    </row>
    <row r="3303" spans="9:9" x14ac:dyDescent="0.2">
      <c r="I3303" s="14"/>
    </row>
    <row r="3319" spans="9:9" x14ac:dyDescent="0.2">
      <c r="I3319" s="15"/>
    </row>
    <row r="3320" spans="9:9" x14ac:dyDescent="0.2">
      <c r="I3320" s="14"/>
    </row>
    <row r="3336" spans="9:9" x14ac:dyDescent="0.2">
      <c r="I3336" s="15"/>
    </row>
    <row r="3337" spans="9:9" x14ac:dyDescent="0.2">
      <c r="I3337" s="14"/>
    </row>
    <row r="3353" spans="9:9" x14ac:dyDescent="0.2">
      <c r="I3353" s="15"/>
    </row>
    <row r="3354" spans="9:9" x14ac:dyDescent="0.2">
      <c r="I3354" s="14"/>
    </row>
    <row r="3370" spans="9:9" x14ac:dyDescent="0.2">
      <c r="I3370" s="15"/>
    </row>
    <row r="3371" spans="9:9" x14ac:dyDescent="0.2">
      <c r="I3371" s="14"/>
    </row>
    <row r="3387" spans="9:9" x14ac:dyDescent="0.2">
      <c r="I3387" s="15"/>
    </row>
    <row r="3388" spans="9:9" x14ac:dyDescent="0.2">
      <c r="I3388" s="14"/>
    </row>
    <row r="3404" spans="9:9" x14ac:dyDescent="0.2">
      <c r="I3404" s="15"/>
    </row>
    <row r="3405" spans="9:9" x14ac:dyDescent="0.2">
      <c r="I3405" s="14"/>
    </row>
    <row r="3421" spans="9:9" x14ac:dyDescent="0.2">
      <c r="I3421" s="15"/>
    </row>
    <row r="3422" spans="9:9" x14ac:dyDescent="0.2">
      <c r="I3422" s="14"/>
    </row>
    <row r="3438" spans="9:9" x14ac:dyDescent="0.2">
      <c r="I3438" s="15"/>
    </row>
    <row r="3439" spans="9:9" x14ac:dyDescent="0.2">
      <c r="I3439" s="14"/>
    </row>
    <row r="3455" spans="9:9" x14ac:dyDescent="0.2">
      <c r="I3455" s="15"/>
    </row>
    <row r="3456" spans="9:9" x14ac:dyDescent="0.2">
      <c r="I3456" s="14"/>
    </row>
    <row r="3472" spans="9:9" x14ac:dyDescent="0.2">
      <c r="I3472" s="15"/>
    </row>
    <row r="3473" spans="9:9" x14ac:dyDescent="0.2">
      <c r="I3473" s="14"/>
    </row>
    <row r="3489" spans="9:9" x14ac:dyDescent="0.2">
      <c r="I3489" s="15"/>
    </row>
    <row r="3490" spans="9:9" x14ac:dyDescent="0.2">
      <c r="I3490" s="14"/>
    </row>
    <row r="3506" spans="9:9" x14ac:dyDescent="0.2">
      <c r="I3506" s="15"/>
    </row>
    <row r="3507" spans="9:9" x14ac:dyDescent="0.2">
      <c r="I3507" s="14"/>
    </row>
    <row r="3523" spans="9:9" x14ac:dyDescent="0.2">
      <c r="I3523" s="15"/>
    </row>
    <row r="3524" spans="9:9" x14ac:dyDescent="0.2">
      <c r="I3524" s="14"/>
    </row>
    <row r="3540" spans="9:9" x14ac:dyDescent="0.2">
      <c r="I3540" s="15"/>
    </row>
    <row r="3541" spans="9:9" x14ac:dyDescent="0.2">
      <c r="I3541" s="14"/>
    </row>
    <row r="3557" spans="9:9" x14ac:dyDescent="0.2">
      <c r="I3557" s="15"/>
    </row>
    <row r="3558" spans="9:9" x14ac:dyDescent="0.2">
      <c r="I3558" s="14"/>
    </row>
    <row r="3574" spans="9:9" x14ac:dyDescent="0.2">
      <c r="I3574" s="15"/>
    </row>
    <row r="3575" spans="9:9" x14ac:dyDescent="0.2">
      <c r="I3575" s="14"/>
    </row>
    <row r="3591" spans="9:9" x14ac:dyDescent="0.2">
      <c r="I3591" s="15"/>
    </row>
    <row r="3592" spans="9:9" x14ac:dyDescent="0.2">
      <c r="I3592" s="14"/>
    </row>
    <row r="3608" spans="9:9" x14ac:dyDescent="0.2">
      <c r="I3608" s="15"/>
    </row>
    <row r="3609" spans="9:9" x14ac:dyDescent="0.2">
      <c r="I3609" s="14"/>
    </row>
    <row r="3625" spans="9:9" x14ac:dyDescent="0.2">
      <c r="I3625" s="15"/>
    </row>
    <row r="3626" spans="9:9" x14ac:dyDescent="0.2">
      <c r="I3626" s="14"/>
    </row>
    <row r="3642" spans="9:9" x14ac:dyDescent="0.2">
      <c r="I3642" s="15"/>
    </row>
    <row r="3643" spans="9:9" x14ac:dyDescent="0.2">
      <c r="I3643" s="14"/>
    </row>
    <row r="3659" spans="9:9" x14ac:dyDescent="0.2">
      <c r="I3659" s="15"/>
    </row>
    <row r="3660" spans="9:9" x14ac:dyDescent="0.2">
      <c r="I3660" s="14"/>
    </row>
    <row r="3676" spans="9:9" x14ac:dyDescent="0.2">
      <c r="I3676" s="15"/>
    </row>
    <row r="3677" spans="9:9" x14ac:dyDescent="0.2">
      <c r="I3677" s="14"/>
    </row>
    <row r="3693" spans="9:9" x14ac:dyDescent="0.2">
      <c r="I3693" s="15"/>
    </row>
    <row r="3694" spans="9:9" x14ac:dyDescent="0.2">
      <c r="I3694" s="14"/>
    </row>
    <row r="3710" spans="9:9" x14ac:dyDescent="0.2">
      <c r="I3710" s="15"/>
    </row>
    <row r="3711" spans="9:9" x14ac:dyDescent="0.2">
      <c r="I3711" s="14"/>
    </row>
    <row r="3727" spans="9:9" x14ac:dyDescent="0.2">
      <c r="I3727" s="15"/>
    </row>
    <row r="3728" spans="9:9" x14ac:dyDescent="0.2">
      <c r="I3728" s="14"/>
    </row>
    <row r="3744" spans="9:9" x14ac:dyDescent="0.2">
      <c r="I3744" s="15"/>
    </row>
    <row r="3745" spans="9:9" x14ac:dyDescent="0.2">
      <c r="I3745" s="14"/>
    </row>
    <row r="3761" spans="9:9" x14ac:dyDescent="0.2">
      <c r="I3761" s="15"/>
    </row>
    <row r="3762" spans="9:9" x14ac:dyDescent="0.2">
      <c r="I3762" s="14"/>
    </row>
    <row r="3778" spans="9:9" x14ac:dyDescent="0.2">
      <c r="I3778" s="15"/>
    </row>
    <row r="3779" spans="9:9" x14ac:dyDescent="0.2">
      <c r="I3779" s="14"/>
    </row>
    <row r="3795" spans="9:9" x14ac:dyDescent="0.2">
      <c r="I3795" s="15"/>
    </row>
    <row r="3796" spans="9:9" x14ac:dyDescent="0.2">
      <c r="I3796" s="14"/>
    </row>
    <row r="3812" spans="9:9" x14ac:dyDescent="0.2">
      <c r="I3812" s="15"/>
    </row>
    <row r="3813" spans="9:9" x14ac:dyDescent="0.2">
      <c r="I3813" s="14"/>
    </row>
    <row r="3829" spans="9:9" x14ac:dyDescent="0.2">
      <c r="I3829" s="15"/>
    </row>
    <row r="3830" spans="9:9" x14ac:dyDescent="0.2">
      <c r="I3830" s="14"/>
    </row>
    <row r="3846" spans="9:9" x14ac:dyDescent="0.2">
      <c r="I3846" s="15"/>
    </row>
    <row r="3847" spans="9:9" x14ac:dyDescent="0.2">
      <c r="I3847" s="14"/>
    </row>
    <row r="3863" spans="9:9" x14ac:dyDescent="0.2">
      <c r="I3863" s="15"/>
    </row>
    <row r="3864" spans="9:9" x14ac:dyDescent="0.2">
      <c r="I3864" s="14"/>
    </row>
    <row r="3880" spans="9:9" x14ac:dyDescent="0.2">
      <c r="I3880" s="15"/>
    </row>
    <row r="3881" spans="9:9" x14ac:dyDescent="0.2">
      <c r="I3881" s="14"/>
    </row>
    <row r="3897" spans="9:9" x14ac:dyDescent="0.2">
      <c r="I3897" s="15"/>
    </row>
    <row r="3898" spans="9:9" x14ac:dyDescent="0.2">
      <c r="I3898" s="14"/>
    </row>
    <row r="3914" spans="9:9" x14ac:dyDescent="0.2">
      <c r="I3914" s="15"/>
    </row>
    <row r="3915" spans="9:9" x14ac:dyDescent="0.2">
      <c r="I3915" s="14"/>
    </row>
    <row r="3931" spans="9:9" x14ac:dyDescent="0.2">
      <c r="I3931" s="15"/>
    </row>
    <row r="3932" spans="9:9" x14ac:dyDescent="0.2">
      <c r="I3932" s="14"/>
    </row>
    <row r="3948" spans="9:9" x14ac:dyDescent="0.2">
      <c r="I3948" s="15"/>
    </row>
    <row r="3949" spans="9:9" x14ac:dyDescent="0.2">
      <c r="I3949" s="14"/>
    </row>
    <row r="3965" spans="9:9" x14ac:dyDescent="0.2">
      <c r="I3965" s="15"/>
    </row>
    <row r="3966" spans="9:9" x14ac:dyDescent="0.2">
      <c r="I3966" s="14"/>
    </row>
    <row r="3982" spans="9:9" x14ac:dyDescent="0.2">
      <c r="I3982" s="15"/>
    </row>
    <row r="3983" spans="9:9" x14ac:dyDescent="0.2">
      <c r="I3983" s="14"/>
    </row>
    <row r="3999" spans="9:9" x14ac:dyDescent="0.2">
      <c r="I3999" s="15"/>
    </row>
    <row r="4000" spans="9:9" x14ac:dyDescent="0.2">
      <c r="I4000" s="14"/>
    </row>
    <row r="4016" spans="9:9" x14ac:dyDescent="0.2">
      <c r="I4016" s="15"/>
    </row>
    <row r="4017" spans="9:9" x14ac:dyDescent="0.2">
      <c r="I4017" s="14"/>
    </row>
    <row r="4033" spans="9:9" x14ac:dyDescent="0.2">
      <c r="I4033" s="15"/>
    </row>
    <row r="4034" spans="9:9" x14ac:dyDescent="0.2">
      <c r="I4034" s="14"/>
    </row>
    <row r="4050" spans="9:9" x14ac:dyDescent="0.2">
      <c r="I4050" s="15"/>
    </row>
    <row r="4051" spans="9:9" x14ac:dyDescent="0.2">
      <c r="I4051" s="14"/>
    </row>
    <row r="4067" spans="9:9" x14ac:dyDescent="0.2">
      <c r="I4067" s="15"/>
    </row>
    <row r="4068" spans="9:9" x14ac:dyDescent="0.2">
      <c r="I4068" s="14"/>
    </row>
    <row r="4084" spans="9:9" x14ac:dyDescent="0.2">
      <c r="I4084" s="15"/>
    </row>
    <row r="4085" spans="9:9" x14ac:dyDescent="0.2">
      <c r="I4085" s="14"/>
    </row>
    <row r="4101" spans="9:9" x14ac:dyDescent="0.2">
      <c r="I4101" s="15"/>
    </row>
    <row r="4102" spans="9:9" x14ac:dyDescent="0.2">
      <c r="I4102" s="14"/>
    </row>
    <row r="4118" spans="9:9" x14ac:dyDescent="0.2">
      <c r="I4118" s="15"/>
    </row>
    <row r="4119" spans="9:9" x14ac:dyDescent="0.2">
      <c r="I4119" s="14"/>
    </row>
    <row r="4135" spans="9:9" x14ac:dyDescent="0.2">
      <c r="I4135" s="15"/>
    </row>
    <row r="4136" spans="9:9" x14ac:dyDescent="0.2">
      <c r="I4136" s="14"/>
    </row>
    <row r="4152" spans="9:9" x14ac:dyDescent="0.2">
      <c r="I4152" s="15"/>
    </row>
    <row r="4153" spans="9:9" x14ac:dyDescent="0.2">
      <c r="I4153" s="14"/>
    </row>
    <row r="4169" spans="9:9" x14ac:dyDescent="0.2">
      <c r="I4169" s="15"/>
    </row>
    <row r="4170" spans="9:9" x14ac:dyDescent="0.2">
      <c r="I4170" s="14"/>
    </row>
    <row r="4186" spans="9:9" x14ac:dyDescent="0.2">
      <c r="I4186" s="15"/>
    </row>
    <row r="4187" spans="9:9" x14ac:dyDescent="0.2">
      <c r="I4187" s="14"/>
    </row>
    <row r="4203" spans="9:9" x14ac:dyDescent="0.2">
      <c r="I4203" s="15"/>
    </row>
    <row r="4204" spans="9:9" x14ac:dyDescent="0.2">
      <c r="I4204" s="14"/>
    </row>
    <row r="4220" spans="9:9" x14ac:dyDescent="0.2">
      <c r="I4220" s="15"/>
    </row>
    <row r="4221" spans="9:9" x14ac:dyDescent="0.2">
      <c r="I4221" s="14"/>
    </row>
    <row r="4237" spans="9:9" x14ac:dyDescent="0.2">
      <c r="I4237" s="15"/>
    </row>
    <row r="4238" spans="9:9" x14ac:dyDescent="0.2">
      <c r="I4238" s="14"/>
    </row>
    <row r="4254" spans="9:9" x14ac:dyDescent="0.2">
      <c r="I4254" s="15"/>
    </row>
    <row r="4255" spans="9:9" x14ac:dyDescent="0.2">
      <c r="I4255" s="14"/>
    </row>
    <row r="4271" spans="9:9" x14ac:dyDescent="0.2">
      <c r="I4271" s="15"/>
    </row>
    <row r="4272" spans="9:9" x14ac:dyDescent="0.2">
      <c r="I4272" s="14"/>
    </row>
    <row r="4288" spans="9:9" x14ac:dyDescent="0.2">
      <c r="I4288" s="15"/>
    </row>
    <row r="4289" spans="9:9" x14ac:dyDescent="0.2">
      <c r="I4289" s="14"/>
    </row>
    <row r="4305" spans="9:9" x14ac:dyDescent="0.2">
      <c r="I4305" s="15"/>
    </row>
    <row r="4306" spans="9:9" x14ac:dyDescent="0.2">
      <c r="I4306" s="14"/>
    </row>
    <row r="4322" spans="9:9" x14ac:dyDescent="0.2">
      <c r="I4322" s="15"/>
    </row>
    <row r="4323" spans="9:9" x14ac:dyDescent="0.2">
      <c r="I4323" s="14"/>
    </row>
    <row r="4339" spans="9:9" x14ac:dyDescent="0.2">
      <c r="I4339" s="15"/>
    </row>
    <row r="4340" spans="9:9" x14ac:dyDescent="0.2">
      <c r="I4340" s="14"/>
    </row>
    <row r="4356" spans="9:9" x14ac:dyDescent="0.2">
      <c r="I4356" s="15"/>
    </row>
    <row r="4357" spans="9:9" x14ac:dyDescent="0.2">
      <c r="I4357" s="14"/>
    </row>
    <row r="4373" spans="9:9" x14ac:dyDescent="0.2">
      <c r="I4373" s="15"/>
    </row>
    <row r="4374" spans="9:9" x14ac:dyDescent="0.2">
      <c r="I4374" s="14"/>
    </row>
    <row r="4390" spans="9:9" x14ac:dyDescent="0.2">
      <c r="I4390" s="15"/>
    </row>
    <row r="4391" spans="9:9" x14ac:dyDescent="0.2">
      <c r="I4391" s="14"/>
    </row>
    <row r="4407" spans="9:9" x14ac:dyDescent="0.2">
      <c r="I4407" s="15"/>
    </row>
    <row r="4408" spans="9:9" x14ac:dyDescent="0.2">
      <c r="I4408" s="14"/>
    </row>
    <row r="4424" spans="9:9" x14ac:dyDescent="0.2">
      <c r="I4424" s="15"/>
    </row>
    <row r="4425" spans="9:9" x14ac:dyDescent="0.2">
      <c r="I4425" s="14"/>
    </row>
    <row r="4441" spans="9:9" x14ac:dyDescent="0.2">
      <c r="I4441" s="15"/>
    </row>
    <row r="4442" spans="9:9" x14ac:dyDescent="0.2">
      <c r="I4442" s="14"/>
    </row>
    <row r="4458" spans="9:9" x14ac:dyDescent="0.2">
      <c r="I4458" s="15"/>
    </row>
    <row r="4459" spans="9:9" x14ac:dyDescent="0.2">
      <c r="I4459" s="14"/>
    </row>
    <row r="4475" spans="9:9" x14ac:dyDescent="0.2">
      <c r="I4475" s="15"/>
    </row>
    <row r="4476" spans="9:9" x14ac:dyDescent="0.2">
      <c r="I4476" s="14"/>
    </row>
    <row r="4492" spans="9:9" x14ac:dyDescent="0.2">
      <c r="I4492" s="15"/>
    </row>
    <row r="4493" spans="9:9" x14ac:dyDescent="0.2">
      <c r="I4493" s="14"/>
    </row>
    <row r="4509" spans="9:9" x14ac:dyDescent="0.2">
      <c r="I4509" s="15"/>
    </row>
    <row r="4510" spans="9:9" x14ac:dyDescent="0.2">
      <c r="I4510" s="14"/>
    </row>
    <row r="4526" spans="9:9" x14ac:dyDescent="0.2">
      <c r="I4526" s="15"/>
    </row>
    <row r="4527" spans="9:9" x14ac:dyDescent="0.2">
      <c r="I4527" s="14"/>
    </row>
    <row r="4543" spans="9:9" x14ac:dyDescent="0.2">
      <c r="I4543" s="15"/>
    </row>
    <row r="4544" spans="9:9" x14ac:dyDescent="0.2">
      <c r="I4544" s="14"/>
    </row>
    <row r="4560" spans="9:9" x14ac:dyDescent="0.2">
      <c r="I4560" s="15"/>
    </row>
    <row r="4561" spans="9:9" x14ac:dyDescent="0.2">
      <c r="I4561" s="14"/>
    </row>
    <row r="4577" spans="9:9" x14ac:dyDescent="0.2">
      <c r="I4577" s="15"/>
    </row>
    <row r="4578" spans="9:9" x14ac:dyDescent="0.2">
      <c r="I4578" s="14"/>
    </row>
    <row r="4594" spans="9:9" x14ac:dyDescent="0.2">
      <c r="I4594" s="15"/>
    </row>
    <row r="4595" spans="9:9" x14ac:dyDescent="0.2">
      <c r="I4595" s="14"/>
    </row>
    <row r="4611" spans="9:9" x14ac:dyDescent="0.2">
      <c r="I4611" s="15"/>
    </row>
    <row r="4612" spans="9:9" x14ac:dyDescent="0.2">
      <c r="I4612" s="14"/>
    </row>
    <row r="4628" spans="9:9" x14ac:dyDescent="0.2">
      <c r="I4628" s="15"/>
    </row>
    <row r="4629" spans="9:9" x14ac:dyDescent="0.2">
      <c r="I4629" s="14"/>
    </row>
    <row r="4645" spans="9:9" x14ac:dyDescent="0.2">
      <c r="I4645" s="15"/>
    </row>
    <row r="4646" spans="9:9" x14ac:dyDescent="0.2">
      <c r="I4646" s="14"/>
    </row>
    <row r="4662" spans="9:9" x14ac:dyDescent="0.2">
      <c r="I4662" s="15"/>
    </row>
    <row r="4663" spans="9:9" x14ac:dyDescent="0.2">
      <c r="I4663" s="14"/>
    </row>
    <row r="4679" spans="9:9" x14ac:dyDescent="0.2">
      <c r="I4679" s="15"/>
    </row>
    <row r="4680" spans="9:9" x14ac:dyDescent="0.2">
      <c r="I4680" s="14"/>
    </row>
    <row r="4696" spans="9:9" x14ac:dyDescent="0.2">
      <c r="I4696" s="15"/>
    </row>
    <row r="4697" spans="9:9" x14ac:dyDescent="0.2">
      <c r="I4697" s="14"/>
    </row>
    <row r="4713" spans="9:9" x14ac:dyDescent="0.2">
      <c r="I4713" s="15"/>
    </row>
    <row r="4714" spans="9:9" x14ac:dyDescent="0.2">
      <c r="I4714" s="14"/>
    </row>
    <row r="4730" spans="9:9" x14ac:dyDescent="0.2">
      <c r="I4730" s="15"/>
    </row>
    <row r="4731" spans="9:9" x14ac:dyDescent="0.2">
      <c r="I4731" s="14"/>
    </row>
    <row r="4747" spans="9:9" x14ac:dyDescent="0.2">
      <c r="I4747" s="15"/>
    </row>
    <row r="4748" spans="9:9" x14ac:dyDescent="0.2">
      <c r="I4748" s="14"/>
    </row>
    <row r="4764" spans="9:9" x14ac:dyDescent="0.2">
      <c r="I4764" s="15"/>
    </row>
    <row r="4765" spans="9:9" x14ac:dyDescent="0.2">
      <c r="I4765" s="14"/>
    </row>
    <row r="4781" spans="9:9" x14ac:dyDescent="0.2">
      <c r="I4781" s="15"/>
    </row>
    <row r="4782" spans="9:9" x14ac:dyDescent="0.2">
      <c r="I4782" s="14"/>
    </row>
    <row r="4798" spans="9:9" x14ac:dyDescent="0.2">
      <c r="I4798" s="15"/>
    </row>
    <row r="4799" spans="9:9" x14ac:dyDescent="0.2">
      <c r="I4799" s="14"/>
    </row>
    <row r="4815" spans="9:9" x14ac:dyDescent="0.2">
      <c r="I4815" s="15"/>
    </row>
    <row r="4816" spans="9:9" x14ac:dyDescent="0.2">
      <c r="I4816" s="14"/>
    </row>
    <row r="4832" spans="9:9" x14ac:dyDescent="0.2">
      <c r="I4832" s="15"/>
    </row>
    <row r="4833" spans="9:9" x14ac:dyDescent="0.2">
      <c r="I4833" s="14"/>
    </row>
    <row r="4849" spans="9:9" x14ac:dyDescent="0.2">
      <c r="I4849" s="15"/>
    </row>
    <row r="4850" spans="9:9" x14ac:dyDescent="0.2">
      <c r="I4850" s="14"/>
    </row>
    <row r="4866" spans="9:9" x14ac:dyDescent="0.2">
      <c r="I4866" s="15"/>
    </row>
    <row r="4867" spans="9:9" x14ac:dyDescent="0.2">
      <c r="I4867" s="14"/>
    </row>
    <row r="4883" spans="9:9" x14ac:dyDescent="0.2">
      <c r="I4883" s="15"/>
    </row>
    <row r="4884" spans="9:9" x14ac:dyDescent="0.2">
      <c r="I4884" s="14"/>
    </row>
    <row r="4900" spans="9:9" x14ac:dyDescent="0.2">
      <c r="I4900" s="15"/>
    </row>
    <row r="4901" spans="9:9" x14ac:dyDescent="0.2">
      <c r="I4901" s="14"/>
    </row>
    <row r="4917" spans="9:9" x14ac:dyDescent="0.2">
      <c r="I4917" s="15"/>
    </row>
    <row r="4918" spans="9:9" x14ac:dyDescent="0.2">
      <c r="I4918" s="14"/>
    </row>
    <row r="4934" spans="9:9" x14ac:dyDescent="0.2">
      <c r="I4934" s="15"/>
    </row>
    <row r="4935" spans="9:9" x14ac:dyDescent="0.2">
      <c r="I4935" s="14"/>
    </row>
    <row r="4951" spans="9:9" x14ac:dyDescent="0.2">
      <c r="I4951" s="15"/>
    </row>
    <row r="4952" spans="9:9" x14ac:dyDescent="0.2">
      <c r="I4952" s="14"/>
    </row>
    <row r="4968" spans="9:9" x14ac:dyDescent="0.2">
      <c r="I4968" s="15"/>
    </row>
    <row r="4969" spans="9:9" x14ac:dyDescent="0.2">
      <c r="I4969" s="14"/>
    </row>
    <row r="4985" spans="9:9" x14ac:dyDescent="0.2">
      <c r="I4985" s="15"/>
    </row>
    <row r="4986" spans="9:9" x14ac:dyDescent="0.2">
      <c r="I4986" s="14"/>
    </row>
    <row r="5002" spans="9:9" x14ac:dyDescent="0.2">
      <c r="I5002" s="15"/>
    </row>
    <row r="5003" spans="9:9" x14ac:dyDescent="0.2">
      <c r="I5003" s="14"/>
    </row>
    <row r="5019" spans="9:9" x14ac:dyDescent="0.2">
      <c r="I5019" s="15"/>
    </row>
    <row r="5020" spans="9:9" x14ac:dyDescent="0.2">
      <c r="I5020" s="14"/>
    </row>
    <row r="5036" spans="9:9" x14ac:dyDescent="0.2">
      <c r="I5036" s="15"/>
    </row>
    <row r="5037" spans="9:9" x14ac:dyDescent="0.2">
      <c r="I5037" s="14"/>
    </row>
    <row r="5053" spans="9:9" x14ac:dyDescent="0.2">
      <c r="I5053" s="15"/>
    </row>
    <row r="5054" spans="9:9" x14ac:dyDescent="0.2">
      <c r="I5054" s="14"/>
    </row>
    <row r="5070" spans="9:9" x14ac:dyDescent="0.2">
      <c r="I5070" s="15"/>
    </row>
    <row r="5071" spans="9:9" x14ac:dyDescent="0.2">
      <c r="I5071" s="14"/>
    </row>
    <row r="5087" spans="9:9" x14ac:dyDescent="0.2">
      <c r="I5087" s="15"/>
    </row>
    <row r="5088" spans="9:9" x14ac:dyDescent="0.2">
      <c r="I5088" s="14"/>
    </row>
    <row r="5104" spans="9:9" x14ac:dyDescent="0.2">
      <c r="I5104" s="15"/>
    </row>
    <row r="5105" spans="9:9" x14ac:dyDescent="0.2">
      <c r="I5105" s="14"/>
    </row>
    <row r="5121" spans="9:9" x14ac:dyDescent="0.2">
      <c r="I5121" s="15"/>
    </row>
    <row r="5122" spans="9:9" x14ac:dyDescent="0.2">
      <c r="I5122" s="14"/>
    </row>
    <row r="5138" spans="9:9" x14ac:dyDescent="0.2">
      <c r="I5138" s="15"/>
    </row>
    <row r="5139" spans="9:9" x14ac:dyDescent="0.2">
      <c r="I5139" s="14"/>
    </row>
    <row r="5155" spans="9:9" x14ac:dyDescent="0.2">
      <c r="I5155" s="15"/>
    </row>
    <row r="5156" spans="9:9" x14ac:dyDescent="0.2">
      <c r="I5156" s="14"/>
    </row>
    <row r="5172" spans="9:9" x14ac:dyDescent="0.2">
      <c r="I5172" s="15"/>
    </row>
    <row r="5173" spans="9:9" x14ac:dyDescent="0.2">
      <c r="I5173" s="14"/>
    </row>
    <row r="5189" spans="9:9" x14ac:dyDescent="0.2">
      <c r="I5189" s="15"/>
    </row>
    <row r="5190" spans="9:9" x14ac:dyDescent="0.2">
      <c r="I5190" s="14"/>
    </row>
    <row r="5206" spans="9:9" x14ac:dyDescent="0.2">
      <c r="I5206" s="15"/>
    </row>
    <row r="5207" spans="9:9" x14ac:dyDescent="0.2">
      <c r="I5207" s="14"/>
    </row>
    <row r="5223" spans="9:9" x14ac:dyDescent="0.2">
      <c r="I5223" s="15"/>
    </row>
    <row r="5224" spans="9:9" x14ac:dyDescent="0.2">
      <c r="I5224" s="14"/>
    </row>
    <row r="5240" spans="9:9" x14ac:dyDescent="0.2">
      <c r="I5240" s="15"/>
    </row>
    <row r="5241" spans="9:9" x14ac:dyDescent="0.2">
      <c r="I5241" s="14"/>
    </row>
    <row r="5257" spans="9:9" x14ac:dyDescent="0.2">
      <c r="I5257" s="15"/>
    </row>
    <row r="5258" spans="9:9" x14ac:dyDescent="0.2">
      <c r="I5258" s="14"/>
    </row>
    <row r="5274" spans="9:9" x14ac:dyDescent="0.2">
      <c r="I5274" s="15"/>
    </row>
    <row r="5275" spans="9:9" x14ac:dyDescent="0.2">
      <c r="I5275" s="14"/>
    </row>
    <row r="5291" spans="9:9" x14ac:dyDescent="0.2">
      <c r="I5291" s="15"/>
    </row>
    <row r="5292" spans="9:9" x14ac:dyDescent="0.2">
      <c r="I5292" s="14"/>
    </row>
    <row r="5308" spans="9:9" x14ac:dyDescent="0.2">
      <c r="I5308" s="15"/>
    </row>
    <row r="5309" spans="9:9" x14ac:dyDescent="0.2">
      <c r="I5309" s="14"/>
    </row>
    <row r="5325" spans="9:9" x14ac:dyDescent="0.2">
      <c r="I5325" s="15"/>
    </row>
    <row r="5326" spans="9:9" x14ac:dyDescent="0.2">
      <c r="I5326" s="14"/>
    </row>
    <row r="5342" spans="9:9" x14ac:dyDescent="0.2">
      <c r="I5342" s="15"/>
    </row>
    <row r="5343" spans="9:9" x14ac:dyDescent="0.2">
      <c r="I5343" s="14"/>
    </row>
    <row r="5359" spans="9:9" x14ac:dyDescent="0.2">
      <c r="I5359" s="15"/>
    </row>
    <row r="5360" spans="9:9" x14ac:dyDescent="0.2">
      <c r="I5360" s="14"/>
    </row>
    <row r="5376" spans="9:9" x14ac:dyDescent="0.2">
      <c r="I5376" s="15"/>
    </row>
    <row r="5377" spans="9:9" x14ac:dyDescent="0.2">
      <c r="I5377" s="14"/>
    </row>
    <row r="5393" spans="9:9" x14ac:dyDescent="0.2">
      <c r="I5393" s="15"/>
    </row>
    <row r="5394" spans="9:9" x14ac:dyDescent="0.2">
      <c r="I5394" s="14"/>
    </row>
    <row r="5410" spans="9:9" x14ac:dyDescent="0.2">
      <c r="I5410" s="15"/>
    </row>
    <row r="5411" spans="9:9" x14ac:dyDescent="0.2">
      <c r="I5411" s="14"/>
    </row>
    <row r="5427" spans="9:9" x14ac:dyDescent="0.2">
      <c r="I5427" s="15"/>
    </row>
    <row r="5428" spans="9:9" x14ac:dyDescent="0.2">
      <c r="I5428" s="14"/>
    </row>
    <row r="5444" spans="9:9" x14ac:dyDescent="0.2">
      <c r="I5444" s="15"/>
    </row>
    <row r="5445" spans="9:9" x14ac:dyDescent="0.2">
      <c r="I5445" s="14"/>
    </row>
    <row r="5461" spans="9:9" x14ac:dyDescent="0.2">
      <c r="I5461" s="15"/>
    </row>
    <row r="5462" spans="9:9" x14ac:dyDescent="0.2">
      <c r="I5462" s="14"/>
    </row>
    <row r="5478" spans="9:9" x14ac:dyDescent="0.2">
      <c r="I5478" s="15"/>
    </row>
    <row r="5479" spans="9:9" x14ac:dyDescent="0.2">
      <c r="I5479" s="14"/>
    </row>
    <row r="5495" spans="9:9" x14ac:dyDescent="0.2">
      <c r="I5495" s="15"/>
    </row>
    <row r="5496" spans="9:9" x14ac:dyDescent="0.2">
      <c r="I5496" s="14"/>
    </row>
    <row r="5512" spans="9:9" x14ac:dyDescent="0.2">
      <c r="I5512" s="15"/>
    </row>
    <row r="5513" spans="9:9" x14ac:dyDescent="0.2">
      <c r="I5513" s="14"/>
    </row>
    <row r="5529" spans="9:9" x14ac:dyDescent="0.2">
      <c r="I5529" s="15"/>
    </row>
    <row r="5530" spans="9:9" x14ac:dyDescent="0.2">
      <c r="I5530" s="14"/>
    </row>
    <row r="5546" spans="9:9" x14ac:dyDescent="0.2">
      <c r="I5546" s="15"/>
    </row>
    <row r="5547" spans="9:9" x14ac:dyDescent="0.2">
      <c r="I5547" s="14"/>
    </row>
    <row r="5563" spans="9:9" x14ac:dyDescent="0.2">
      <c r="I5563" s="15"/>
    </row>
    <row r="5564" spans="9:9" x14ac:dyDescent="0.2">
      <c r="I5564" s="14"/>
    </row>
    <row r="5580" spans="9:9" x14ac:dyDescent="0.2">
      <c r="I5580" s="15"/>
    </row>
    <row r="5581" spans="9:9" x14ac:dyDescent="0.2">
      <c r="I5581" s="14"/>
    </row>
    <row r="5597" spans="9:9" x14ac:dyDescent="0.2">
      <c r="I5597" s="15"/>
    </row>
    <row r="5598" spans="9:9" x14ac:dyDescent="0.2">
      <c r="I5598" s="14"/>
    </row>
    <row r="5614" spans="9:9" x14ac:dyDescent="0.2">
      <c r="I5614" s="15"/>
    </row>
    <row r="5615" spans="9:9" x14ac:dyDescent="0.2">
      <c r="I5615" s="14"/>
    </row>
    <row r="5631" spans="9:9" x14ac:dyDescent="0.2">
      <c r="I5631" s="15"/>
    </row>
    <row r="5632" spans="9:9" x14ac:dyDescent="0.2">
      <c r="I5632" s="14"/>
    </row>
    <row r="5648" spans="9:9" x14ac:dyDescent="0.2">
      <c r="I5648" s="15"/>
    </row>
    <row r="5649" spans="9:9" x14ac:dyDescent="0.2">
      <c r="I5649" s="14"/>
    </row>
    <row r="5665" spans="9:9" x14ac:dyDescent="0.2">
      <c r="I5665" s="15"/>
    </row>
    <row r="5666" spans="9:9" x14ac:dyDescent="0.2">
      <c r="I5666" s="14"/>
    </row>
    <row r="5682" spans="9:9" x14ac:dyDescent="0.2">
      <c r="I5682" s="15"/>
    </row>
    <row r="5683" spans="9:9" x14ac:dyDescent="0.2">
      <c r="I5683" s="14"/>
    </row>
    <row r="5699" spans="9:9" x14ac:dyDescent="0.2">
      <c r="I5699" s="15"/>
    </row>
    <row r="5700" spans="9:9" x14ac:dyDescent="0.2">
      <c r="I5700" s="14"/>
    </row>
    <row r="5716" spans="9:9" x14ac:dyDescent="0.2">
      <c r="I5716" s="15"/>
    </row>
    <row r="5717" spans="9:9" x14ac:dyDescent="0.2">
      <c r="I5717" s="14"/>
    </row>
    <row r="5733" spans="9:9" x14ac:dyDescent="0.2">
      <c r="I5733" s="15"/>
    </row>
    <row r="5734" spans="9:9" x14ac:dyDescent="0.2">
      <c r="I5734" s="14"/>
    </row>
    <row r="5750" spans="9:9" x14ac:dyDescent="0.2">
      <c r="I5750" s="15"/>
    </row>
    <row r="5751" spans="9:9" x14ac:dyDescent="0.2">
      <c r="I5751" s="14"/>
    </row>
    <row r="5767" spans="9:9" x14ac:dyDescent="0.2">
      <c r="I5767" s="15"/>
    </row>
    <row r="5768" spans="9:9" x14ac:dyDescent="0.2">
      <c r="I5768" s="14"/>
    </row>
    <row r="5784" spans="9:9" x14ac:dyDescent="0.2">
      <c r="I5784" s="15"/>
    </row>
    <row r="5785" spans="9:9" x14ac:dyDescent="0.2">
      <c r="I5785" s="14"/>
    </row>
    <row r="5801" spans="9:9" x14ac:dyDescent="0.2">
      <c r="I5801" s="15"/>
    </row>
    <row r="5802" spans="9:9" x14ac:dyDescent="0.2">
      <c r="I5802" s="14"/>
    </row>
    <row r="5818" spans="9:9" x14ac:dyDescent="0.2">
      <c r="I5818" s="15"/>
    </row>
    <row r="5819" spans="9:9" x14ac:dyDescent="0.2">
      <c r="I5819" s="14"/>
    </row>
    <row r="5835" spans="9:9" x14ac:dyDescent="0.2">
      <c r="I5835" s="15"/>
    </row>
    <row r="5836" spans="9:9" x14ac:dyDescent="0.2">
      <c r="I5836" s="14"/>
    </row>
    <row r="5852" spans="9:9" x14ac:dyDescent="0.2">
      <c r="I5852" s="15"/>
    </row>
    <row r="5853" spans="9:9" x14ac:dyDescent="0.2">
      <c r="I5853" s="14"/>
    </row>
    <row r="5869" spans="9:9" x14ac:dyDescent="0.2">
      <c r="I5869" s="15"/>
    </row>
    <row r="5870" spans="9:9" x14ac:dyDescent="0.2">
      <c r="I5870" s="14"/>
    </row>
    <row r="5886" spans="9:9" x14ac:dyDescent="0.2">
      <c r="I5886" s="15"/>
    </row>
    <row r="5887" spans="9:9" x14ac:dyDescent="0.2">
      <c r="I5887" s="14"/>
    </row>
    <row r="5903" spans="9:9" x14ac:dyDescent="0.2">
      <c r="I5903" s="15"/>
    </row>
    <row r="5904" spans="9:9" x14ac:dyDescent="0.2">
      <c r="I5904" s="14"/>
    </row>
    <row r="5920" spans="9:9" x14ac:dyDescent="0.2">
      <c r="I5920" s="15"/>
    </row>
    <row r="5921" spans="9:9" x14ac:dyDescent="0.2">
      <c r="I5921" s="14"/>
    </row>
    <row r="5937" spans="9:9" x14ac:dyDescent="0.2">
      <c r="I5937" s="15"/>
    </row>
    <row r="5938" spans="9:9" x14ac:dyDescent="0.2">
      <c r="I5938" s="14"/>
    </row>
    <row r="5954" spans="9:9" x14ac:dyDescent="0.2">
      <c r="I5954" s="15"/>
    </row>
    <row r="5955" spans="9:9" x14ac:dyDescent="0.2">
      <c r="I5955" s="14"/>
    </row>
    <row r="5971" spans="9:9" x14ac:dyDescent="0.2">
      <c r="I5971" s="15"/>
    </row>
    <row r="5972" spans="9:9" x14ac:dyDescent="0.2">
      <c r="I5972" s="14"/>
    </row>
    <row r="5988" spans="9:9" x14ac:dyDescent="0.2">
      <c r="I5988" s="15"/>
    </row>
    <row r="5989" spans="9:9" x14ac:dyDescent="0.2">
      <c r="I5989" s="14"/>
    </row>
    <row r="6005" spans="9:9" x14ac:dyDescent="0.2">
      <c r="I6005" s="15"/>
    </row>
    <row r="6006" spans="9:9" x14ac:dyDescent="0.2">
      <c r="I6006" s="14"/>
    </row>
    <row r="6022" spans="9:9" x14ac:dyDescent="0.2">
      <c r="I6022" s="15"/>
    </row>
    <row r="6023" spans="9:9" x14ac:dyDescent="0.2">
      <c r="I6023" s="14"/>
    </row>
    <row r="6039" spans="9:9" x14ac:dyDescent="0.2">
      <c r="I6039" s="15"/>
    </row>
    <row r="6040" spans="9:9" x14ac:dyDescent="0.2">
      <c r="I6040" s="14"/>
    </row>
    <row r="6056" spans="9:9" x14ac:dyDescent="0.2">
      <c r="I6056" s="15"/>
    </row>
    <row r="6057" spans="9:9" x14ac:dyDescent="0.2">
      <c r="I6057" s="14"/>
    </row>
    <row r="6073" spans="9:9" x14ac:dyDescent="0.2">
      <c r="I6073" s="15"/>
    </row>
    <row r="6074" spans="9:9" x14ac:dyDescent="0.2">
      <c r="I6074" s="14"/>
    </row>
    <row r="6090" spans="9:9" x14ac:dyDescent="0.2">
      <c r="I6090" s="15"/>
    </row>
    <row r="6091" spans="9:9" x14ac:dyDescent="0.2">
      <c r="I6091" s="14"/>
    </row>
    <row r="6107" spans="9:9" x14ac:dyDescent="0.2">
      <c r="I6107" s="15"/>
    </row>
    <row r="6108" spans="9:9" x14ac:dyDescent="0.2">
      <c r="I6108" s="14"/>
    </row>
    <row r="6124" spans="9:9" x14ac:dyDescent="0.2">
      <c r="I6124" s="15"/>
    </row>
    <row r="6125" spans="9:9" x14ac:dyDescent="0.2">
      <c r="I6125" s="14"/>
    </row>
    <row r="6141" spans="9:9" x14ac:dyDescent="0.2">
      <c r="I6141" s="15"/>
    </row>
    <row r="6142" spans="9:9" x14ac:dyDescent="0.2">
      <c r="I6142" s="14"/>
    </row>
    <row r="6158" spans="9:9" x14ac:dyDescent="0.2">
      <c r="I6158" s="15"/>
    </row>
    <row r="6159" spans="9:9" x14ac:dyDescent="0.2">
      <c r="I6159" s="14"/>
    </row>
    <row r="6175" spans="9:9" x14ac:dyDescent="0.2">
      <c r="I6175" s="15"/>
    </row>
    <row r="6176" spans="9:9" x14ac:dyDescent="0.2">
      <c r="I6176" s="14"/>
    </row>
    <row r="6192" spans="9:9" x14ac:dyDescent="0.2">
      <c r="I6192" s="15"/>
    </row>
    <row r="6193" spans="9:9" x14ac:dyDescent="0.2">
      <c r="I6193" s="14"/>
    </row>
    <row r="6209" spans="9:9" x14ac:dyDescent="0.2">
      <c r="I6209" s="15"/>
    </row>
    <row r="6210" spans="9:9" x14ac:dyDescent="0.2">
      <c r="I6210" s="14"/>
    </row>
    <row r="6226" spans="9:9" x14ac:dyDescent="0.2">
      <c r="I6226" s="15"/>
    </row>
    <row r="6227" spans="9:9" x14ac:dyDescent="0.2">
      <c r="I6227" s="14"/>
    </row>
    <row r="6243" spans="9:9" x14ac:dyDescent="0.2">
      <c r="I6243" s="15"/>
    </row>
    <row r="6244" spans="9:9" x14ac:dyDescent="0.2">
      <c r="I6244" s="14"/>
    </row>
    <row r="6260" spans="9:9" x14ac:dyDescent="0.2">
      <c r="I6260" s="15"/>
    </row>
    <row r="6261" spans="9:9" x14ac:dyDescent="0.2">
      <c r="I6261" s="14"/>
    </row>
    <row r="6277" spans="9:9" x14ac:dyDescent="0.2">
      <c r="I6277" s="15"/>
    </row>
    <row r="6278" spans="9:9" x14ac:dyDescent="0.2">
      <c r="I6278" s="14"/>
    </row>
    <row r="6294" spans="9:9" x14ac:dyDescent="0.2">
      <c r="I6294" s="15"/>
    </row>
    <row r="6295" spans="9:9" x14ac:dyDescent="0.2">
      <c r="I6295" s="14"/>
    </row>
    <row r="6311" spans="9:9" x14ac:dyDescent="0.2">
      <c r="I6311" s="15"/>
    </row>
    <row r="6312" spans="9:9" x14ac:dyDescent="0.2">
      <c r="I6312" s="14"/>
    </row>
    <row r="6328" spans="9:9" x14ac:dyDescent="0.2">
      <c r="I6328" s="15"/>
    </row>
    <row r="6329" spans="9:9" x14ac:dyDescent="0.2">
      <c r="I6329" s="14"/>
    </row>
    <row r="6345" spans="9:9" x14ac:dyDescent="0.2">
      <c r="I6345" s="15"/>
    </row>
    <row r="6346" spans="9:9" x14ac:dyDescent="0.2">
      <c r="I6346" s="14"/>
    </row>
    <row r="6362" spans="9:9" x14ac:dyDescent="0.2">
      <c r="I6362" s="15"/>
    </row>
    <row r="6363" spans="9:9" x14ac:dyDescent="0.2">
      <c r="I6363" s="14"/>
    </row>
    <row r="6379" spans="9:9" x14ac:dyDescent="0.2">
      <c r="I6379" s="15"/>
    </row>
    <row r="6380" spans="9:9" x14ac:dyDescent="0.2">
      <c r="I6380" s="14"/>
    </row>
    <row r="6396" spans="9:9" x14ac:dyDescent="0.2">
      <c r="I6396" s="15"/>
    </row>
    <row r="6397" spans="9:9" x14ac:dyDescent="0.2">
      <c r="I6397" s="14"/>
    </row>
    <row r="6413" spans="9:9" x14ac:dyDescent="0.2">
      <c r="I6413" s="15"/>
    </row>
    <row r="6414" spans="9:9" x14ac:dyDescent="0.2">
      <c r="I6414" s="14"/>
    </row>
    <row r="6430" spans="9:9" x14ac:dyDescent="0.2">
      <c r="I6430" s="15"/>
    </row>
    <row r="6431" spans="9:9" x14ac:dyDescent="0.2">
      <c r="I6431" s="14"/>
    </row>
    <row r="6447" spans="9:9" x14ac:dyDescent="0.2">
      <c r="I6447" s="15"/>
    </row>
    <row r="6448" spans="9:9" x14ac:dyDescent="0.2">
      <c r="I6448" s="14"/>
    </row>
    <row r="6464" spans="9:9" x14ac:dyDescent="0.2">
      <c r="I6464" s="15"/>
    </row>
    <row r="6465" spans="9:9" x14ac:dyDescent="0.2">
      <c r="I6465" s="14"/>
    </row>
    <row r="6481" spans="9:9" x14ac:dyDescent="0.2">
      <c r="I6481" s="15"/>
    </row>
    <row r="6482" spans="9:9" x14ac:dyDescent="0.2">
      <c r="I6482" s="14"/>
    </row>
    <row r="6498" spans="9:9" x14ac:dyDescent="0.2">
      <c r="I6498" s="15"/>
    </row>
    <row r="6499" spans="9:9" x14ac:dyDescent="0.2">
      <c r="I6499" s="14"/>
    </row>
    <row r="6515" spans="9:9" x14ac:dyDescent="0.2">
      <c r="I6515" s="15"/>
    </row>
    <row r="6516" spans="9:9" x14ac:dyDescent="0.2">
      <c r="I6516" s="14"/>
    </row>
    <row r="6532" spans="9:9" x14ac:dyDescent="0.2">
      <c r="I6532" s="15"/>
    </row>
    <row r="6533" spans="9:9" x14ac:dyDescent="0.2">
      <c r="I6533" s="14"/>
    </row>
    <row r="6549" spans="9:9" x14ac:dyDescent="0.2">
      <c r="I6549" s="15"/>
    </row>
    <row r="6550" spans="9:9" x14ac:dyDescent="0.2">
      <c r="I6550" s="14"/>
    </row>
    <row r="6566" spans="9:9" x14ac:dyDescent="0.2">
      <c r="I6566" s="15"/>
    </row>
    <row r="6567" spans="9:9" x14ac:dyDescent="0.2">
      <c r="I6567" s="14"/>
    </row>
    <row r="6583" spans="9:9" x14ac:dyDescent="0.2">
      <c r="I6583" s="15"/>
    </row>
    <row r="6584" spans="9:9" x14ac:dyDescent="0.2">
      <c r="I6584" s="14"/>
    </row>
    <row r="6600" spans="9:9" x14ac:dyDescent="0.2">
      <c r="I6600" s="15"/>
    </row>
    <row r="6601" spans="9:9" x14ac:dyDescent="0.2">
      <c r="I6601" s="14"/>
    </row>
    <row r="6617" spans="9:9" x14ac:dyDescent="0.2">
      <c r="I6617" s="15"/>
    </row>
    <row r="6618" spans="9:9" x14ac:dyDescent="0.2">
      <c r="I6618" s="14"/>
    </row>
    <row r="6634" spans="9:9" x14ac:dyDescent="0.2">
      <c r="I6634" s="15"/>
    </row>
    <row r="6635" spans="9:9" x14ac:dyDescent="0.2">
      <c r="I6635" s="14"/>
    </row>
    <row r="6651" spans="9:9" x14ac:dyDescent="0.2">
      <c r="I6651" s="15"/>
    </row>
    <row r="6652" spans="9:9" x14ac:dyDescent="0.2">
      <c r="I6652" s="14"/>
    </row>
    <row r="6668" spans="9:9" x14ac:dyDescent="0.2">
      <c r="I6668" s="15"/>
    </row>
    <row r="6669" spans="9:9" x14ac:dyDescent="0.2">
      <c r="I6669" s="14"/>
    </row>
    <row r="6685" spans="9:9" x14ac:dyDescent="0.2">
      <c r="I6685" s="15"/>
    </row>
    <row r="6686" spans="9:9" x14ac:dyDescent="0.2">
      <c r="I6686" s="14"/>
    </row>
    <row r="6702" spans="9:9" x14ac:dyDescent="0.2">
      <c r="I6702" s="15"/>
    </row>
    <row r="6703" spans="9:9" x14ac:dyDescent="0.2">
      <c r="I6703" s="14"/>
    </row>
    <row r="6719" spans="9:9" x14ac:dyDescent="0.2">
      <c r="I6719" s="15"/>
    </row>
    <row r="6720" spans="9:9" x14ac:dyDescent="0.2">
      <c r="I6720" s="14"/>
    </row>
    <row r="6736" spans="9:9" x14ac:dyDescent="0.2">
      <c r="I6736" s="15"/>
    </row>
    <row r="6737" spans="9:9" x14ac:dyDescent="0.2">
      <c r="I6737" s="14"/>
    </row>
    <row r="6753" spans="9:9" x14ac:dyDescent="0.2">
      <c r="I6753" s="15"/>
    </row>
    <row r="6754" spans="9:9" x14ac:dyDescent="0.2">
      <c r="I6754" s="14"/>
    </row>
    <row r="6770" spans="9:9" x14ac:dyDescent="0.2">
      <c r="I6770" s="15"/>
    </row>
    <row r="6771" spans="9:9" x14ac:dyDescent="0.2">
      <c r="I6771" s="14"/>
    </row>
    <row r="6787" spans="9:9" x14ac:dyDescent="0.2">
      <c r="I6787" s="15"/>
    </row>
    <row r="6788" spans="9:9" x14ac:dyDescent="0.2">
      <c r="I6788" s="14"/>
    </row>
    <row r="6804" spans="9:9" x14ac:dyDescent="0.2">
      <c r="I6804" s="15"/>
    </row>
    <row r="6805" spans="9:9" x14ac:dyDescent="0.2">
      <c r="I6805" s="14"/>
    </row>
    <row r="6821" spans="9:9" x14ac:dyDescent="0.2">
      <c r="I6821" s="15"/>
    </row>
    <row r="6822" spans="9:9" x14ac:dyDescent="0.2">
      <c r="I6822" s="14"/>
    </row>
    <row r="6838" spans="9:9" x14ac:dyDescent="0.2">
      <c r="I6838" s="15"/>
    </row>
    <row r="6839" spans="9:9" x14ac:dyDescent="0.2">
      <c r="I6839" s="14"/>
    </row>
    <row r="6855" spans="9:9" x14ac:dyDescent="0.2">
      <c r="I6855" s="15"/>
    </row>
    <row r="6856" spans="9:9" x14ac:dyDescent="0.2">
      <c r="I6856" s="14"/>
    </row>
    <row r="6872" spans="9:9" x14ac:dyDescent="0.2">
      <c r="I6872" s="15"/>
    </row>
    <row r="6873" spans="9:9" x14ac:dyDescent="0.2">
      <c r="I6873" s="14"/>
    </row>
    <row r="6889" spans="9:9" x14ac:dyDescent="0.2">
      <c r="I6889" s="15"/>
    </row>
    <row r="6890" spans="9:9" x14ac:dyDescent="0.2">
      <c r="I6890" s="14"/>
    </row>
    <row r="6906" spans="9:9" x14ac:dyDescent="0.2">
      <c r="I6906" s="15"/>
    </row>
    <row r="6907" spans="9:9" x14ac:dyDescent="0.2">
      <c r="I6907" s="14"/>
    </row>
    <row r="6923" spans="9:9" x14ac:dyDescent="0.2">
      <c r="I6923" s="15"/>
    </row>
    <row r="6924" spans="9:9" x14ac:dyDescent="0.2">
      <c r="I6924" s="14"/>
    </row>
    <row r="6940" spans="9:9" x14ac:dyDescent="0.2">
      <c r="I6940" s="15"/>
    </row>
    <row r="6941" spans="9:9" x14ac:dyDescent="0.2">
      <c r="I6941" s="14"/>
    </row>
    <row r="6957" spans="9:9" x14ac:dyDescent="0.2">
      <c r="I6957" s="15"/>
    </row>
    <row r="6958" spans="9:9" x14ac:dyDescent="0.2">
      <c r="I6958" s="14"/>
    </row>
    <row r="6974" spans="9:9" x14ac:dyDescent="0.2">
      <c r="I6974" s="15"/>
    </row>
    <row r="6975" spans="9:9" x14ac:dyDescent="0.2">
      <c r="I6975" s="14"/>
    </row>
    <row r="6991" spans="9:9" x14ac:dyDescent="0.2">
      <c r="I6991" s="15"/>
    </row>
    <row r="6992" spans="9:9" x14ac:dyDescent="0.2">
      <c r="I6992" s="14"/>
    </row>
    <row r="7008" spans="9:9" x14ac:dyDescent="0.2">
      <c r="I7008" s="15"/>
    </row>
    <row r="7009" spans="9:9" x14ac:dyDescent="0.2">
      <c r="I7009" s="14"/>
    </row>
    <row r="7025" spans="9:9" x14ac:dyDescent="0.2">
      <c r="I7025" s="15"/>
    </row>
    <row r="7026" spans="9:9" x14ac:dyDescent="0.2">
      <c r="I7026" s="14"/>
    </row>
    <row r="7042" spans="9:9" x14ac:dyDescent="0.2">
      <c r="I7042" s="15"/>
    </row>
    <row r="7043" spans="9:9" x14ac:dyDescent="0.2">
      <c r="I7043" s="14"/>
    </row>
    <row r="7059" spans="9:9" x14ac:dyDescent="0.2">
      <c r="I7059" s="15"/>
    </row>
    <row r="7060" spans="9:9" x14ac:dyDescent="0.2">
      <c r="I7060" s="14"/>
    </row>
    <row r="7076" spans="9:9" x14ac:dyDescent="0.2">
      <c r="I7076" s="15"/>
    </row>
    <row r="7077" spans="9:9" x14ac:dyDescent="0.2">
      <c r="I7077" s="14"/>
    </row>
    <row r="7093" spans="9:9" x14ac:dyDescent="0.2">
      <c r="I7093" s="15"/>
    </row>
    <row r="7094" spans="9:9" x14ac:dyDescent="0.2">
      <c r="I7094" s="14"/>
    </row>
    <row r="7110" spans="9:9" x14ac:dyDescent="0.2">
      <c r="I7110" s="15"/>
    </row>
    <row r="7111" spans="9:9" x14ac:dyDescent="0.2">
      <c r="I7111" s="14"/>
    </row>
    <row r="7127" spans="9:9" x14ac:dyDescent="0.2">
      <c r="I7127" s="15"/>
    </row>
    <row r="7128" spans="9:9" x14ac:dyDescent="0.2">
      <c r="I7128" s="14"/>
    </row>
    <row r="7144" spans="9:9" x14ac:dyDescent="0.2">
      <c r="I7144" s="15"/>
    </row>
    <row r="7145" spans="9:9" x14ac:dyDescent="0.2">
      <c r="I7145" s="14"/>
    </row>
    <row r="7161" spans="9:9" x14ac:dyDescent="0.2">
      <c r="I7161" s="15"/>
    </row>
    <row r="7162" spans="9:9" x14ac:dyDescent="0.2">
      <c r="I7162" s="14"/>
    </row>
    <row r="7178" spans="9:9" x14ac:dyDescent="0.2">
      <c r="I7178" s="15"/>
    </row>
    <row r="7179" spans="9:9" x14ac:dyDescent="0.2">
      <c r="I7179" s="14"/>
    </row>
    <row r="7195" spans="9:9" x14ac:dyDescent="0.2">
      <c r="I7195" s="15"/>
    </row>
    <row r="7196" spans="9:9" x14ac:dyDescent="0.2">
      <c r="I7196" s="14"/>
    </row>
    <row r="7212" spans="9:9" x14ac:dyDescent="0.2">
      <c r="I7212" s="15"/>
    </row>
    <row r="7213" spans="9:9" x14ac:dyDescent="0.2">
      <c r="I7213" s="14"/>
    </row>
    <row r="7229" spans="9:9" x14ac:dyDescent="0.2">
      <c r="I7229" s="15"/>
    </row>
    <row r="7230" spans="9:9" x14ac:dyDescent="0.2">
      <c r="I7230" s="14"/>
    </row>
    <row r="7246" spans="9:9" x14ac:dyDescent="0.2">
      <c r="I7246" s="15"/>
    </row>
    <row r="7247" spans="9:9" x14ac:dyDescent="0.2">
      <c r="I7247" s="14"/>
    </row>
    <row r="7263" spans="9:9" x14ac:dyDescent="0.2">
      <c r="I7263" s="15"/>
    </row>
    <row r="7264" spans="9:9" x14ac:dyDescent="0.2">
      <c r="I7264" s="14"/>
    </row>
    <row r="7280" spans="9:9" x14ac:dyDescent="0.2">
      <c r="I7280" s="15"/>
    </row>
    <row r="7281" spans="9:9" x14ac:dyDescent="0.2">
      <c r="I7281" s="14"/>
    </row>
    <row r="7297" spans="9:9" x14ac:dyDescent="0.2">
      <c r="I7297" s="15"/>
    </row>
    <row r="7298" spans="9:9" x14ac:dyDescent="0.2">
      <c r="I7298" s="14"/>
    </row>
    <row r="7314" spans="9:9" x14ac:dyDescent="0.2">
      <c r="I7314" s="15"/>
    </row>
    <row r="7315" spans="9:9" x14ac:dyDescent="0.2">
      <c r="I7315" s="14"/>
    </row>
    <row r="7331" spans="9:9" x14ac:dyDescent="0.2">
      <c r="I7331" s="15"/>
    </row>
    <row r="7332" spans="9:9" x14ac:dyDescent="0.2">
      <c r="I7332" s="14"/>
    </row>
    <row r="7348" spans="9:9" x14ac:dyDescent="0.2">
      <c r="I7348" s="15"/>
    </row>
    <row r="7349" spans="9:9" x14ac:dyDescent="0.2">
      <c r="I7349" s="14"/>
    </row>
    <row r="7365" spans="9:9" x14ac:dyDescent="0.2">
      <c r="I7365" s="15"/>
    </row>
    <row r="7366" spans="9:9" x14ac:dyDescent="0.2">
      <c r="I7366" s="14"/>
    </row>
    <row r="7382" spans="9:9" x14ac:dyDescent="0.2">
      <c r="I7382" s="15"/>
    </row>
    <row r="7383" spans="9:9" x14ac:dyDescent="0.2">
      <c r="I7383" s="14"/>
    </row>
    <row r="7399" spans="9:9" x14ac:dyDescent="0.2">
      <c r="I7399" s="15"/>
    </row>
    <row r="7400" spans="9:9" x14ac:dyDescent="0.2">
      <c r="I7400" s="14"/>
    </row>
    <row r="7416" spans="9:9" x14ac:dyDescent="0.2">
      <c r="I7416" s="15"/>
    </row>
    <row r="7417" spans="9:9" x14ac:dyDescent="0.2">
      <c r="I7417" s="14"/>
    </row>
    <row r="7433" spans="9:9" x14ac:dyDescent="0.2">
      <c r="I7433" s="15"/>
    </row>
    <row r="7434" spans="9:9" x14ac:dyDescent="0.2">
      <c r="I7434" s="14"/>
    </row>
    <row r="7450" spans="9:9" x14ac:dyDescent="0.2">
      <c r="I7450" s="15"/>
    </row>
    <row r="7451" spans="9:9" x14ac:dyDescent="0.2">
      <c r="I7451" s="14"/>
    </row>
    <row r="7467" spans="9:9" x14ac:dyDescent="0.2">
      <c r="I7467" s="15"/>
    </row>
    <row r="7468" spans="9:9" x14ac:dyDescent="0.2">
      <c r="I7468" s="14"/>
    </row>
    <row r="7484" spans="9:9" x14ac:dyDescent="0.2">
      <c r="I7484" s="15"/>
    </row>
    <row r="7485" spans="9:9" x14ac:dyDescent="0.2">
      <c r="I7485" s="14"/>
    </row>
    <row r="7501" spans="9:9" x14ac:dyDescent="0.2">
      <c r="I7501" s="15"/>
    </row>
    <row r="7502" spans="9:9" x14ac:dyDescent="0.2">
      <c r="I7502" s="14"/>
    </row>
    <row r="7518" spans="9:9" x14ac:dyDescent="0.2">
      <c r="I7518" s="15"/>
    </row>
    <row r="7519" spans="9:9" x14ac:dyDescent="0.2">
      <c r="I7519" s="14"/>
    </row>
    <row r="7535" spans="9:9" x14ac:dyDescent="0.2">
      <c r="I7535" s="15"/>
    </row>
    <row r="7536" spans="9:9" x14ac:dyDescent="0.2">
      <c r="I7536" s="14"/>
    </row>
    <row r="7552" spans="9:9" x14ac:dyDescent="0.2">
      <c r="I7552" s="15"/>
    </row>
    <row r="7553" spans="9:9" x14ac:dyDescent="0.2">
      <c r="I7553" s="14"/>
    </row>
    <row r="7569" spans="9:9" x14ac:dyDescent="0.2">
      <c r="I7569" s="15"/>
    </row>
    <row r="7570" spans="9:9" x14ac:dyDescent="0.2">
      <c r="I7570" s="14"/>
    </row>
    <row r="7586" spans="9:9" x14ac:dyDescent="0.2">
      <c r="I7586" s="15"/>
    </row>
    <row r="7587" spans="9:9" x14ac:dyDescent="0.2">
      <c r="I7587" s="14"/>
    </row>
    <row r="7603" spans="9:9" x14ac:dyDescent="0.2">
      <c r="I7603" s="15"/>
    </row>
    <row r="7604" spans="9:9" x14ac:dyDescent="0.2">
      <c r="I7604" s="14"/>
    </row>
    <row r="7620" spans="9:9" x14ac:dyDescent="0.2">
      <c r="I7620" s="15"/>
    </row>
    <row r="7621" spans="9:9" x14ac:dyDescent="0.2">
      <c r="I7621" s="14"/>
    </row>
    <row r="7637" spans="9:9" x14ac:dyDescent="0.2">
      <c r="I7637" s="15"/>
    </row>
    <row r="7638" spans="9:9" x14ac:dyDescent="0.2">
      <c r="I7638" s="14"/>
    </row>
    <row r="7654" spans="9:9" x14ac:dyDescent="0.2">
      <c r="I7654" s="15"/>
    </row>
    <row r="7655" spans="9:9" x14ac:dyDescent="0.2">
      <c r="I7655" s="14"/>
    </row>
    <row r="7671" spans="9:9" x14ac:dyDescent="0.2">
      <c r="I7671" s="15"/>
    </row>
    <row r="7672" spans="9:9" x14ac:dyDescent="0.2">
      <c r="I7672" s="14"/>
    </row>
    <row r="7688" spans="9:9" x14ac:dyDescent="0.2">
      <c r="I7688" s="15"/>
    </row>
    <row r="7689" spans="9:9" x14ac:dyDescent="0.2">
      <c r="I7689" s="14"/>
    </row>
    <row r="7705" spans="9:9" x14ac:dyDescent="0.2">
      <c r="I7705" s="15"/>
    </row>
    <row r="7706" spans="9:9" x14ac:dyDescent="0.2">
      <c r="I7706" s="14"/>
    </row>
    <row r="7722" spans="9:9" x14ac:dyDescent="0.2">
      <c r="I7722" s="15"/>
    </row>
    <row r="7723" spans="9:9" x14ac:dyDescent="0.2">
      <c r="I7723" s="14"/>
    </row>
    <row r="7739" spans="9:9" x14ac:dyDescent="0.2">
      <c r="I7739" s="15"/>
    </row>
    <row r="7740" spans="9:9" x14ac:dyDescent="0.2">
      <c r="I7740" s="14"/>
    </row>
    <row r="7756" spans="9:9" x14ac:dyDescent="0.2">
      <c r="I7756" s="15"/>
    </row>
    <row r="7757" spans="9:9" x14ac:dyDescent="0.2">
      <c r="I7757" s="14"/>
    </row>
    <row r="7773" spans="9:9" x14ac:dyDescent="0.2">
      <c r="I7773" s="15"/>
    </row>
    <row r="7774" spans="9:9" x14ac:dyDescent="0.2">
      <c r="I7774" s="14"/>
    </row>
    <row r="7790" spans="9:9" x14ac:dyDescent="0.2">
      <c r="I7790" s="15"/>
    </row>
    <row r="7791" spans="9:9" x14ac:dyDescent="0.2">
      <c r="I7791" s="14"/>
    </row>
    <row r="7807" spans="9:9" x14ac:dyDescent="0.2">
      <c r="I7807" s="15"/>
    </row>
    <row r="7808" spans="9:9" x14ac:dyDescent="0.2">
      <c r="I7808" s="14"/>
    </row>
    <row r="7824" spans="9:9" x14ac:dyDescent="0.2">
      <c r="I7824" s="15"/>
    </row>
    <row r="7825" spans="9:9" x14ac:dyDescent="0.2">
      <c r="I7825" s="14"/>
    </row>
    <row r="7841" spans="9:9" x14ac:dyDescent="0.2">
      <c r="I7841" s="15"/>
    </row>
    <row r="7842" spans="9:9" x14ac:dyDescent="0.2">
      <c r="I7842" s="14"/>
    </row>
    <row r="7858" spans="9:9" x14ac:dyDescent="0.2">
      <c r="I7858" s="15"/>
    </row>
    <row r="7859" spans="9:9" x14ac:dyDescent="0.2">
      <c r="I7859" s="14"/>
    </row>
    <row r="7875" spans="9:9" x14ac:dyDescent="0.2">
      <c r="I7875" s="15"/>
    </row>
    <row r="7876" spans="9:9" x14ac:dyDescent="0.2">
      <c r="I7876" s="14"/>
    </row>
    <row r="7892" spans="9:9" x14ac:dyDescent="0.2">
      <c r="I7892" s="15"/>
    </row>
    <row r="7893" spans="9:9" x14ac:dyDescent="0.2">
      <c r="I7893" s="14"/>
    </row>
    <row r="7909" spans="9:9" x14ac:dyDescent="0.2">
      <c r="I7909" s="15"/>
    </row>
    <row r="7910" spans="9:9" x14ac:dyDescent="0.2">
      <c r="I7910" s="14"/>
    </row>
    <row r="7926" spans="9:9" x14ac:dyDescent="0.2">
      <c r="I7926" s="15"/>
    </row>
    <row r="7927" spans="9:9" x14ac:dyDescent="0.2">
      <c r="I7927" s="14"/>
    </row>
    <row r="7943" spans="9:9" x14ac:dyDescent="0.2">
      <c r="I7943" s="15"/>
    </row>
    <row r="7944" spans="9:9" x14ac:dyDescent="0.2">
      <c r="I7944" s="14"/>
    </row>
    <row r="7960" spans="9:9" x14ac:dyDescent="0.2">
      <c r="I7960" s="15"/>
    </row>
    <row r="7961" spans="9:9" x14ac:dyDescent="0.2">
      <c r="I7961" s="14"/>
    </row>
    <row r="7977" spans="9:9" x14ac:dyDescent="0.2">
      <c r="I7977" s="15"/>
    </row>
    <row r="7978" spans="9:9" x14ac:dyDescent="0.2">
      <c r="I7978" s="14"/>
    </row>
    <row r="7994" spans="9:9" x14ac:dyDescent="0.2">
      <c r="I7994" s="15"/>
    </row>
    <row r="7995" spans="9:9" x14ac:dyDescent="0.2">
      <c r="I7995" s="14"/>
    </row>
    <row r="8011" spans="9:9" x14ac:dyDescent="0.2">
      <c r="I8011" s="15"/>
    </row>
    <row r="8012" spans="9:9" x14ac:dyDescent="0.2">
      <c r="I8012" s="14"/>
    </row>
    <row r="8028" spans="9:9" x14ac:dyDescent="0.2">
      <c r="I8028" s="15"/>
    </row>
    <row r="8029" spans="9:9" x14ac:dyDescent="0.2">
      <c r="I8029" s="14"/>
    </row>
    <row r="8045" spans="9:9" x14ac:dyDescent="0.2">
      <c r="I8045" s="15"/>
    </row>
    <row r="8046" spans="9:9" x14ac:dyDescent="0.2">
      <c r="I8046" s="14"/>
    </row>
    <row r="8062" spans="9:9" x14ac:dyDescent="0.2">
      <c r="I8062" s="15"/>
    </row>
    <row r="8063" spans="9:9" x14ac:dyDescent="0.2">
      <c r="I8063" s="14"/>
    </row>
    <row r="8079" spans="9:9" x14ac:dyDescent="0.2">
      <c r="I8079" s="15"/>
    </row>
    <row r="8080" spans="9:9" x14ac:dyDescent="0.2">
      <c r="I8080" s="14"/>
    </row>
    <row r="8096" spans="9:9" x14ac:dyDescent="0.2">
      <c r="I8096" s="15"/>
    </row>
    <row r="8097" spans="9:9" x14ac:dyDescent="0.2">
      <c r="I8097" s="14"/>
    </row>
    <row r="8113" spans="9:9" x14ac:dyDescent="0.2">
      <c r="I8113" s="15"/>
    </row>
    <row r="8114" spans="9:9" x14ac:dyDescent="0.2">
      <c r="I8114" s="14"/>
    </row>
    <row r="8130" spans="9:9" x14ac:dyDescent="0.2">
      <c r="I8130" s="15"/>
    </row>
    <row r="8131" spans="9:9" x14ac:dyDescent="0.2">
      <c r="I8131" s="14"/>
    </row>
    <row r="8147" spans="9:9" x14ac:dyDescent="0.2">
      <c r="I8147" s="15"/>
    </row>
    <row r="8148" spans="9:9" x14ac:dyDescent="0.2">
      <c r="I8148" s="14"/>
    </row>
    <row r="8164" spans="9:9" x14ac:dyDescent="0.2">
      <c r="I8164" s="15"/>
    </row>
    <row r="8165" spans="9:9" x14ac:dyDescent="0.2">
      <c r="I8165" s="14"/>
    </row>
    <row r="8181" spans="9:9" x14ac:dyDescent="0.2">
      <c r="I8181" s="15"/>
    </row>
    <row r="8182" spans="9:9" x14ac:dyDescent="0.2">
      <c r="I8182" s="14"/>
    </row>
    <row r="8198" spans="9:9" x14ac:dyDescent="0.2">
      <c r="I8198" s="15"/>
    </row>
    <row r="8199" spans="9:9" x14ac:dyDescent="0.2">
      <c r="I8199" s="14"/>
    </row>
    <row r="8215" spans="9:9" x14ac:dyDescent="0.2">
      <c r="I8215" s="15"/>
    </row>
    <row r="8216" spans="9:9" x14ac:dyDescent="0.2">
      <c r="I8216" s="14"/>
    </row>
    <row r="8232" spans="9:9" x14ac:dyDescent="0.2">
      <c r="I8232" s="15"/>
    </row>
    <row r="8233" spans="9:9" x14ac:dyDescent="0.2">
      <c r="I8233" s="14"/>
    </row>
    <row r="8249" spans="9:9" x14ac:dyDescent="0.2">
      <c r="I8249" s="15"/>
    </row>
    <row r="8250" spans="9:9" x14ac:dyDescent="0.2">
      <c r="I8250" s="14"/>
    </row>
    <row r="8266" spans="9:9" x14ac:dyDescent="0.2">
      <c r="I8266" s="15"/>
    </row>
    <row r="8267" spans="9:9" x14ac:dyDescent="0.2">
      <c r="I8267" s="14"/>
    </row>
    <row r="8283" spans="9:9" x14ac:dyDescent="0.2">
      <c r="I8283" s="15"/>
    </row>
    <row r="8284" spans="9:9" x14ac:dyDescent="0.2">
      <c r="I8284" s="14"/>
    </row>
    <row r="8300" spans="9:9" x14ac:dyDescent="0.2">
      <c r="I8300" s="15"/>
    </row>
    <row r="8301" spans="9:9" x14ac:dyDescent="0.2">
      <c r="I8301" s="14"/>
    </row>
    <row r="8317" spans="9:9" x14ac:dyDescent="0.2">
      <c r="I8317" s="15"/>
    </row>
    <row r="8318" spans="9:9" x14ac:dyDescent="0.2">
      <c r="I8318" s="14"/>
    </row>
    <row r="8334" spans="9:9" x14ac:dyDescent="0.2">
      <c r="I8334" s="15"/>
    </row>
    <row r="8335" spans="9:9" x14ac:dyDescent="0.2">
      <c r="I8335" s="14"/>
    </row>
    <row r="8351" spans="9:9" x14ac:dyDescent="0.2">
      <c r="I8351" s="15"/>
    </row>
    <row r="8352" spans="9:9" x14ac:dyDescent="0.2">
      <c r="I8352" s="14"/>
    </row>
    <row r="8368" spans="9:9" x14ac:dyDescent="0.2">
      <c r="I8368" s="15"/>
    </row>
    <row r="8369" spans="9:9" x14ac:dyDescent="0.2">
      <c r="I8369" s="14"/>
    </row>
    <row r="8385" spans="9:9" x14ac:dyDescent="0.2">
      <c r="I8385" s="15"/>
    </row>
    <row r="8386" spans="9:9" x14ac:dyDescent="0.2">
      <c r="I8386" s="14"/>
    </row>
    <row r="8402" spans="9:9" x14ac:dyDescent="0.2">
      <c r="I8402" s="15"/>
    </row>
    <row r="8403" spans="9:9" x14ac:dyDescent="0.2">
      <c r="I8403" s="14"/>
    </row>
    <row r="8419" spans="9:9" x14ac:dyDescent="0.2">
      <c r="I8419" s="15"/>
    </row>
    <row r="8420" spans="9:9" x14ac:dyDescent="0.2">
      <c r="I8420" s="14"/>
    </row>
    <row r="8436" spans="9:9" x14ac:dyDescent="0.2">
      <c r="I8436" s="15"/>
    </row>
    <row r="8437" spans="9:9" x14ac:dyDescent="0.2">
      <c r="I8437" s="14"/>
    </row>
    <row r="8453" spans="9:9" x14ac:dyDescent="0.2">
      <c r="I8453" s="15"/>
    </row>
    <row r="8454" spans="9:9" x14ac:dyDescent="0.2">
      <c r="I8454" s="14"/>
    </row>
    <row r="8470" spans="9:9" x14ac:dyDescent="0.2">
      <c r="I8470" s="15"/>
    </row>
    <row r="8471" spans="9:9" x14ac:dyDescent="0.2">
      <c r="I8471" s="14"/>
    </row>
    <row r="8487" spans="9:9" x14ac:dyDescent="0.2">
      <c r="I8487" s="15"/>
    </row>
    <row r="8488" spans="9:9" x14ac:dyDescent="0.2">
      <c r="I8488" s="14"/>
    </row>
    <row r="8504" spans="9:9" x14ac:dyDescent="0.2">
      <c r="I8504" s="15"/>
    </row>
    <row r="8505" spans="9:9" x14ac:dyDescent="0.2">
      <c r="I8505" s="14"/>
    </row>
    <row r="8521" spans="9:9" x14ac:dyDescent="0.2">
      <c r="I8521" s="15"/>
    </row>
    <row r="8522" spans="9:9" x14ac:dyDescent="0.2">
      <c r="I8522" s="14"/>
    </row>
    <row r="8538" spans="9:9" x14ac:dyDescent="0.2">
      <c r="I8538" s="15"/>
    </row>
    <row r="8539" spans="9:9" x14ac:dyDescent="0.2">
      <c r="I8539" s="14"/>
    </row>
    <row r="8555" spans="9:9" x14ac:dyDescent="0.2">
      <c r="I8555" s="15"/>
    </row>
    <row r="8556" spans="9:9" x14ac:dyDescent="0.2">
      <c r="I8556" s="14"/>
    </row>
    <row r="8572" spans="9:9" x14ac:dyDescent="0.2">
      <c r="I8572" s="15"/>
    </row>
    <row r="8573" spans="9:9" x14ac:dyDescent="0.2">
      <c r="I8573" s="14"/>
    </row>
    <row r="8589" spans="9:9" x14ac:dyDescent="0.2">
      <c r="I8589" s="15"/>
    </row>
    <row r="8590" spans="9:9" x14ac:dyDescent="0.2">
      <c r="I8590" s="14"/>
    </row>
    <row r="8606" spans="9:9" x14ac:dyDescent="0.2">
      <c r="I8606" s="15"/>
    </row>
    <row r="8607" spans="9:9" x14ac:dyDescent="0.2">
      <c r="I8607" s="14"/>
    </row>
    <row r="8623" spans="9:9" x14ac:dyDescent="0.2">
      <c r="I8623" s="15"/>
    </row>
    <row r="8624" spans="9:9" x14ac:dyDescent="0.2">
      <c r="I8624" s="14"/>
    </row>
    <row r="8640" spans="9:9" x14ac:dyDescent="0.2">
      <c r="I8640" s="15"/>
    </row>
    <row r="8641" spans="9:9" x14ac:dyDescent="0.2">
      <c r="I8641" s="14"/>
    </row>
    <row r="8657" spans="9:9" x14ac:dyDescent="0.2">
      <c r="I8657" s="15"/>
    </row>
    <row r="8658" spans="9:9" x14ac:dyDescent="0.2">
      <c r="I8658" s="14"/>
    </row>
    <row r="8674" spans="9:9" x14ac:dyDescent="0.2">
      <c r="I8674" s="15"/>
    </row>
    <row r="8675" spans="9:9" x14ac:dyDescent="0.2">
      <c r="I8675" s="14"/>
    </row>
    <row r="8691" spans="9:9" x14ac:dyDescent="0.2">
      <c r="I8691" s="15"/>
    </row>
    <row r="8692" spans="9:9" x14ac:dyDescent="0.2">
      <c r="I8692" s="14"/>
    </row>
    <row r="8708" spans="9:9" x14ac:dyDescent="0.2">
      <c r="I8708" s="15"/>
    </row>
    <row r="8709" spans="9:9" x14ac:dyDescent="0.2">
      <c r="I8709" s="14"/>
    </row>
    <row r="8725" spans="9:9" x14ac:dyDescent="0.2">
      <c r="I8725" s="15"/>
    </row>
    <row r="8726" spans="9:9" x14ac:dyDescent="0.2">
      <c r="I8726" s="14"/>
    </row>
    <row r="8742" spans="9:9" x14ac:dyDescent="0.2">
      <c r="I8742" s="15"/>
    </row>
    <row r="8743" spans="9:9" x14ac:dyDescent="0.2">
      <c r="I8743" s="14"/>
    </row>
    <row r="8759" spans="9:9" x14ac:dyDescent="0.2">
      <c r="I8759" s="15"/>
    </row>
    <row r="8760" spans="9:9" x14ac:dyDescent="0.2">
      <c r="I8760" s="14"/>
    </row>
    <row r="8776" spans="9:9" x14ac:dyDescent="0.2">
      <c r="I8776" s="15"/>
    </row>
    <row r="8777" spans="9:9" x14ac:dyDescent="0.2">
      <c r="I8777" s="14"/>
    </row>
    <row r="8793" spans="9:9" x14ac:dyDescent="0.2">
      <c r="I8793" s="15"/>
    </row>
    <row r="8794" spans="9:9" x14ac:dyDescent="0.2">
      <c r="I8794" s="14"/>
    </row>
    <row r="8810" spans="9:9" x14ac:dyDescent="0.2">
      <c r="I8810" s="15"/>
    </row>
    <row r="8811" spans="9:9" x14ac:dyDescent="0.2">
      <c r="I8811" s="14"/>
    </row>
    <row r="8827" spans="9:9" x14ac:dyDescent="0.2">
      <c r="I8827" s="15"/>
    </row>
    <row r="8828" spans="9:9" x14ac:dyDescent="0.2">
      <c r="I8828" s="14"/>
    </row>
    <row r="8844" spans="9:9" x14ac:dyDescent="0.2">
      <c r="I8844" s="15"/>
    </row>
    <row r="8845" spans="9:9" x14ac:dyDescent="0.2">
      <c r="I8845" s="14"/>
    </row>
    <row r="8861" spans="9:9" x14ac:dyDescent="0.2">
      <c r="I8861" s="15"/>
    </row>
    <row r="8862" spans="9:9" x14ac:dyDescent="0.2">
      <c r="I8862" s="14"/>
    </row>
    <row r="8878" spans="9:9" x14ac:dyDescent="0.2">
      <c r="I8878" s="15"/>
    </row>
    <row r="8879" spans="9:9" x14ac:dyDescent="0.2">
      <c r="I8879" s="14"/>
    </row>
    <row r="8895" spans="9:9" x14ac:dyDescent="0.2">
      <c r="I8895" s="15"/>
    </row>
    <row r="8896" spans="9:9" x14ac:dyDescent="0.2">
      <c r="I8896" s="14"/>
    </row>
    <row r="8912" spans="9:9" x14ac:dyDescent="0.2">
      <c r="I8912" s="15"/>
    </row>
    <row r="8913" spans="9:9" x14ac:dyDescent="0.2">
      <c r="I8913" s="14"/>
    </row>
    <row r="8929" spans="9:9" x14ac:dyDescent="0.2">
      <c r="I8929" s="15"/>
    </row>
    <row r="8930" spans="9:9" x14ac:dyDescent="0.2">
      <c r="I8930" s="14"/>
    </row>
    <row r="8946" spans="9:9" x14ac:dyDescent="0.2">
      <c r="I8946" s="15"/>
    </row>
    <row r="8947" spans="9:9" x14ac:dyDescent="0.2">
      <c r="I8947" s="14"/>
    </row>
    <row r="8963" spans="9:9" x14ac:dyDescent="0.2">
      <c r="I8963" s="15"/>
    </row>
    <row r="8964" spans="9:9" x14ac:dyDescent="0.2">
      <c r="I8964" s="14"/>
    </row>
    <row r="8980" spans="9:9" x14ac:dyDescent="0.2">
      <c r="I8980" s="15"/>
    </row>
    <row r="8981" spans="9:9" x14ac:dyDescent="0.2">
      <c r="I8981" s="14"/>
    </row>
    <row r="8997" spans="9:9" x14ac:dyDescent="0.2">
      <c r="I8997" s="15"/>
    </row>
    <row r="8998" spans="9:9" x14ac:dyDescent="0.2">
      <c r="I8998" s="14"/>
    </row>
    <row r="9014" spans="9:9" x14ac:dyDescent="0.2">
      <c r="I9014" s="15"/>
    </row>
    <row r="9015" spans="9:9" x14ac:dyDescent="0.2">
      <c r="I9015" s="14"/>
    </row>
    <row r="9031" spans="9:9" x14ac:dyDescent="0.2">
      <c r="I9031" s="15"/>
    </row>
    <row r="9032" spans="9:9" x14ac:dyDescent="0.2">
      <c r="I9032" s="14"/>
    </row>
    <row r="9048" spans="9:9" x14ac:dyDescent="0.2">
      <c r="I9048" s="15"/>
    </row>
    <row r="9049" spans="9:9" x14ac:dyDescent="0.2">
      <c r="I9049" s="14"/>
    </row>
    <row r="9065" spans="9:9" x14ac:dyDescent="0.2">
      <c r="I9065" s="15"/>
    </row>
    <row r="9066" spans="9:9" x14ac:dyDescent="0.2">
      <c r="I9066" s="14"/>
    </row>
    <row r="9082" spans="9:9" x14ac:dyDescent="0.2">
      <c r="I9082" s="15"/>
    </row>
    <row r="9083" spans="9:9" x14ac:dyDescent="0.2">
      <c r="I9083" s="14"/>
    </row>
    <row r="9099" spans="9:9" x14ac:dyDescent="0.2">
      <c r="I9099" s="15"/>
    </row>
    <row r="9100" spans="9:9" x14ac:dyDescent="0.2">
      <c r="I9100" s="14"/>
    </row>
    <row r="9116" spans="9:9" x14ac:dyDescent="0.2">
      <c r="I9116" s="15"/>
    </row>
    <row r="9117" spans="9:9" x14ac:dyDescent="0.2">
      <c r="I9117" s="14"/>
    </row>
    <row r="9133" spans="9:9" x14ac:dyDescent="0.2">
      <c r="I9133" s="15"/>
    </row>
    <row r="9134" spans="9:9" x14ac:dyDescent="0.2">
      <c r="I9134" s="14"/>
    </row>
    <row r="9150" spans="9:9" x14ac:dyDescent="0.2">
      <c r="I9150" s="15"/>
    </row>
    <row r="9151" spans="9:9" x14ac:dyDescent="0.2">
      <c r="I9151" s="14"/>
    </row>
    <row r="9167" spans="9:9" x14ac:dyDescent="0.2">
      <c r="I9167" s="15"/>
    </row>
    <row r="9168" spans="9:9" x14ac:dyDescent="0.2">
      <c r="I9168" s="14"/>
    </row>
    <row r="9184" spans="9:9" x14ac:dyDescent="0.2">
      <c r="I9184" s="15"/>
    </row>
    <row r="9185" spans="9:9" x14ac:dyDescent="0.2">
      <c r="I9185" s="14"/>
    </row>
    <row r="9201" spans="9:9" x14ac:dyDescent="0.2">
      <c r="I9201" s="15"/>
    </row>
    <row r="9202" spans="9:9" x14ac:dyDescent="0.2">
      <c r="I9202" s="14"/>
    </row>
    <row r="9218" spans="9:9" x14ac:dyDescent="0.2">
      <c r="I9218" s="15"/>
    </row>
    <row r="9219" spans="9:9" x14ac:dyDescent="0.2">
      <c r="I9219" s="14"/>
    </row>
    <row r="9235" spans="9:9" x14ac:dyDescent="0.2">
      <c r="I9235" s="15"/>
    </row>
    <row r="9236" spans="9:9" x14ac:dyDescent="0.2">
      <c r="I9236" s="14"/>
    </row>
    <row r="9252" spans="9:9" x14ac:dyDescent="0.2">
      <c r="I9252" s="15"/>
    </row>
    <row r="9253" spans="9:9" x14ac:dyDescent="0.2">
      <c r="I9253" s="14"/>
    </row>
    <row r="9269" spans="9:9" x14ac:dyDescent="0.2">
      <c r="I9269" s="15"/>
    </row>
    <row r="9270" spans="9:9" x14ac:dyDescent="0.2">
      <c r="I9270" s="14"/>
    </row>
    <row r="9286" spans="9:9" x14ac:dyDescent="0.2">
      <c r="I9286" s="15"/>
    </row>
    <row r="9287" spans="9:9" x14ac:dyDescent="0.2">
      <c r="I9287" s="14"/>
    </row>
    <row r="9303" spans="9:9" x14ac:dyDescent="0.2">
      <c r="I9303" s="15"/>
    </row>
    <row r="9304" spans="9:9" x14ac:dyDescent="0.2">
      <c r="I9304" s="14"/>
    </row>
    <row r="9320" spans="9:9" x14ac:dyDescent="0.2">
      <c r="I9320" s="15"/>
    </row>
    <row r="9321" spans="9:9" x14ac:dyDescent="0.2">
      <c r="I9321" s="14"/>
    </row>
    <row r="9337" spans="9:9" x14ac:dyDescent="0.2">
      <c r="I9337" s="15"/>
    </row>
    <row r="9338" spans="9:9" x14ac:dyDescent="0.2">
      <c r="I9338" s="14"/>
    </row>
    <row r="9354" spans="9:9" x14ac:dyDescent="0.2">
      <c r="I9354" s="15"/>
    </row>
    <row r="9355" spans="9:9" x14ac:dyDescent="0.2">
      <c r="I9355" s="14"/>
    </row>
    <row r="9371" spans="9:9" x14ac:dyDescent="0.2">
      <c r="I9371" s="15"/>
    </row>
    <row r="9372" spans="9:9" x14ac:dyDescent="0.2">
      <c r="I9372" s="14"/>
    </row>
    <row r="9388" spans="9:9" x14ac:dyDescent="0.2">
      <c r="I9388" s="15"/>
    </row>
    <row r="9389" spans="9:9" x14ac:dyDescent="0.2">
      <c r="I9389" s="14"/>
    </row>
    <row r="9405" spans="9:9" x14ac:dyDescent="0.2">
      <c r="I9405" s="15"/>
    </row>
    <row r="9406" spans="9:9" x14ac:dyDescent="0.2">
      <c r="I9406" s="14"/>
    </row>
    <row r="9422" spans="9:9" x14ac:dyDescent="0.2">
      <c r="I9422" s="15"/>
    </row>
    <row r="9423" spans="9:9" x14ac:dyDescent="0.2">
      <c r="I9423" s="14"/>
    </row>
    <row r="9439" spans="9:9" x14ac:dyDescent="0.2">
      <c r="I9439" s="15"/>
    </row>
    <row r="9440" spans="9:9" x14ac:dyDescent="0.2">
      <c r="I9440" s="14"/>
    </row>
    <row r="9456" spans="9:9" x14ac:dyDescent="0.2">
      <c r="I9456" s="15"/>
    </row>
    <row r="9457" spans="9:9" x14ac:dyDescent="0.2">
      <c r="I9457" s="14"/>
    </row>
    <row r="9473" spans="9:9" x14ac:dyDescent="0.2">
      <c r="I9473" s="15"/>
    </row>
    <row r="9474" spans="9:9" x14ac:dyDescent="0.2">
      <c r="I9474" s="14"/>
    </row>
    <row r="9490" spans="9:9" x14ac:dyDescent="0.2">
      <c r="I9490" s="15"/>
    </row>
    <row r="9491" spans="9:9" x14ac:dyDescent="0.2">
      <c r="I9491" s="14"/>
    </row>
    <row r="9507" spans="9:9" x14ac:dyDescent="0.2">
      <c r="I9507" s="15"/>
    </row>
    <row r="9508" spans="9:9" x14ac:dyDescent="0.2">
      <c r="I9508" s="14"/>
    </row>
    <row r="9524" spans="9:9" x14ac:dyDescent="0.2">
      <c r="I9524" s="15"/>
    </row>
    <row r="9525" spans="9:9" x14ac:dyDescent="0.2">
      <c r="I9525" s="14"/>
    </row>
    <row r="9541" spans="9:9" x14ac:dyDescent="0.2">
      <c r="I9541" s="15"/>
    </row>
    <row r="9542" spans="9:9" x14ac:dyDescent="0.2">
      <c r="I9542" s="14"/>
    </row>
    <row r="9558" spans="9:9" x14ac:dyDescent="0.2">
      <c r="I9558" s="15"/>
    </row>
    <row r="9559" spans="9:9" x14ac:dyDescent="0.2">
      <c r="I9559" s="14"/>
    </row>
    <row r="9575" spans="9:9" x14ac:dyDescent="0.2">
      <c r="I9575" s="15"/>
    </row>
    <row r="9576" spans="9:9" x14ac:dyDescent="0.2">
      <c r="I9576" s="14"/>
    </row>
    <row r="9592" spans="9:9" x14ac:dyDescent="0.2">
      <c r="I9592" s="15"/>
    </row>
    <row r="9593" spans="9:9" x14ac:dyDescent="0.2">
      <c r="I9593" s="14"/>
    </row>
    <row r="9609" spans="9:9" x14ac:dyDescent="0.2">
      <c r="I9609" s="15"/>
    </row>
    <row r="9610" spans="9:9" x14ac:dyDescent="0.2">
      <c r="I9610" s="14"/>
    </row>
    <row r="9626" spans="9:9" x14ac:dyDescent="0.2">
      <c r="I9626" s="15"/>
    </row>
    <row r="9627" spans="9:9" x14ac:dyDescent="0.2">
      <c r="I9627" s="14"/>
    </row>
    <row r="9643" spans="9:9" x14ac:dyDescent="0.2">
      <c r="I9643" s="15"/>
    </row>
    <row r="9644" spans="9:9" x14ac:dyDescent="0.2">
      <c r="I9644" s="14"/>
    </row>
    <row r="9660" spans="9:9" x14ac:dyDescent="0.2">
      <c r="I9660" s="15"/>
    </row>
    <row r="9661" spans="9:9" x14ac:dyDescent="0.2">
      <c r="I9661" s="14"/>
    </row>
    <row r="9677" spans="9:9" x14ac:dyDescent="0.2">
      <c r="I9677" s="15"/>
    </row>
    <row r="9678" spans="9:9" x14ac:dyDescent="0.2">
      <c r="I9678" s="14"/>
    </row>
    <row r="9694" spans="9:9" x14ac:dyDescent="0.2">
      <c r="I9694" s="15"/>
    </row>
    <row r="9695" spans="9:9" x14ac:dyDescent="0.2">
      <c r="I9695" s="14"/>
    </row>
    <row r="9711" spans="9:9" x14ac:dyDescent="0.2">
      <c r="I9711" s="15"/>
    </row>
    <row r="9712" spans="9:9" x14ac:dyDescent="0.2">
      <c r="I9712" s="14"/>
    </row>
    <row r="9728" spans="9:9" x14ac:dyDescent="0.2">
      <c r="I9728" s="15"/>
    </row>
    <row r="9729" spans="9:9" x14ac:dyDescent="0.2">
      <c r="I9729" s="14"/>
    </row>
    <row r="9745" spans="9:9" x14ac:dyDescent="0.2">
      <c r="I9745" s="15"/>
    </row>
    <row r="9746" spans="9:9" x14ac:dyDescent="0.2">
      <c r="I9746" s="14"/>
    </row>
    <row r="9762" spans="9:9" x14ac:dyDescent="0.2">
      <c r="I9762" s="15"/>
    </row>
    <row r="9763" spans="9:9" x14ac:dyDescent="0.2">
      <c r="I9763" s="14"/>
    </row>
    <row r="9779" spans="9:9" x14ac:dyDescent="0.2">
      <c r="I9779" s="15"/>
    </row>
    <row r="9780" spans="9:9" x14ac:dyDescent="0.2">
      <c r="I9780" s="14"/>
    </row>
    <row r="9796" spans="9:9" x14ac:dyDescent="0.2">
      <c r="I9796" s="15"/>
    </row>
    <row r="9797" spans="9:9" x14ac:dyDescent="0.2">
      <c r="I9797" s="14"/>
    </row>
    <row r="9813" spans="9:9" x14ac:dyDescent="0.2">
      <c r="I9813" s="15"/>
    </row>
    <row r="9814" spans="9:9" x14ac:dyDescent="0.2">
      <c r="I9814" s="14"/>
    </row>
    <row r="9830" spans="9:9" x14ac:dyDescent="0.2">
      <c r="I9830" s="15"/>
    </row>
    <row r="9831" spans="9:9" x14ac:dyDescent="0.2">
      <c r="I9831" s="14"/>
    </row>
    <row r="9847" spans="9:9" x14ac:dyDescent="0.2">
      <c r="I9847" s="15"/>
    </row>
    <row r="9848" spans="9:9" x14ac:dyDescent="0.2">
      <c r="I9848" s="14"/>
    </row>
    <row r="9864" spans="9:9" x14ac:dyDescent="0.2">
      <c r="I9864" s="15"/>
    </row>
    <row r="9865" spans="9:9" x14ac:dyDescent="0.2">
      <c r="I9865" s="14"/>
    </row>
    <row r="9881" spans="9:9" x14ac:dyDescent="0.2">
      <c r="I9881" s="15"/>
    </row>
    <row r="9882" spans="9:9" x14ac:dyDescent="0.2">
      <c r="I9882" s="14"/>
    </row>
    <row r="9898" spans="9:9" x14ac:dyDescent="0.2">
      <c r="I9898" s="15"/>
    </row>
    <row r="9899" spans="9:9" x14ac:dyDescent="0.2">
      <c r="I9899" s="14"/>
    </row>
    <row r="9915" spans="9:9" x14ac:dyDescent="0.2">
      <c r="I9915" s="15"/>
    </row>
    <row r="9916" spans="9:9" x14ac:dyDescent="0.2">
      <c r="I9916" s="14"/>
    </row>
    <row r="9932" spans="9:9" x14ac:dyDescent="0.2">
      <c r="I9932" s="15"/>
    </row>
    <row r="9933" spans="9:9" x14ac:dyDescent="0.2">
      <c r="I9933" s="14"/>
    </row>
    <row r="9949" spans="9:9" x14ac:dyDescent="0.2">
      <c r="I9949" s="15"/>
    </row>
    <row r="9950" spans="9:9" x14ac:dyDescent="0.2">
      <c r="I9950" s="14"/>
    </row>
    <row r="9966" spans="9:9" x14ac:dyDescent="0.2">
      <c r="I9966" s="15"/>
    </row>
    <row r="9967" spans="9:9" x14ac:dyDescent="0.2">
      <c r="I9967" s="14"/>
    </row>
    <row r="9983" spans="9:9" x14ac:dyDescent="0.2">
      <c r="I9983" s="15"/>
    </row>
    <row r="9984" spans="9:9" x14ac:dyDescent="0.2">
      <c r="I9984" s="14"/>
    </row>
    <row r="10000" spans="9:9" x14ac:dyDescent="0.2">
      <c r="I10000" s="15"/>
    </row>
    <row r="10001" spans="9:9" x14ac:dyDescent="0.2">
      <c r="I10001" s="14"/>
    </row>
    <row r="10017" spans="9:9" x14ac:dyDescent="0.2">
      <c r="I10017" s="15"/>
    </row>
    <row r="10018" spans="9:9" x14ac:dyDescent="0.2">
      <c r="I10018" s="14"/>
    </row>
    <row r="10034" spans="9:9" x14ac:dyDescent="0.2">
      <c r="I10034" s="15"/>
    </row>
    <row r="10035" spans="9:9" x14ac:dyDescent="0.2">
      <c r="I10035" s="14"/>
    </row>
    <row r="10051" spans="9:9" x14ac:dyDescent="0.2">
      <c r="I10051" s="15"/>
    </row>
    <row r="10052" spans="9:9" x14ac:dyDescent="0.2">
      <c r="I10052" s="14"/>
    </row>
    <row r="10068" spans="9:9" x14ac:dyDescent="0.2">
      <c r="I10068" s="15"/>
    </row>
    <row r="10069" spans="9:9" x14ac:dyDescent="0.2">
      <c r="I10069" s="14"/>
    </row>
    <row r="10085" spans="9:9" x14ac:dyDescent="0.2">
      <c r="I10085" s="15"/>
    </row>
    <row r="10086" spans="9:9" x14ac:dyDescent="0.2">
      <c r="I10086" s="14"/>
    </row>
    <row r="10102" spans="9:9" x14ac:dyDescent="0.2">
      <c r="I10102" s="15"/>
    </row>
    <row r="10103" spans="9:9" x14ac:dyDescent="0.2">
      <c r="I10103" s="14"/>
    </row>
    <row r="10119" spans="9:9" x14ac:dyDescent="0.2">
      <c r="I10119" s="15"/>
    </row>
    <row r="10120" spans="9:9" x14ac:dyDescent="0.2">
      <c r="I10120" s="14"/>
    </row>
    <row r="10136" spans="9:9" x14ac:dyDescent="0.2">
      <c r="I10136" s="15"/>
    </row>
    <row r="10137" spans="9:9" x14ac:dyDescent="0.2">
      <c r="I10137" s="14"/>
    </row>
    <row r="10153" spans="9:9" x14ac:dyDescent="0.2">
      <c r="I10153" s="15"/>
    </row>
    <row r="10154" spans="9:9" x14ac:dyDescent="0.2">
      <c r="I10154" s="14"/>
    </row>
    <row r="10170" spans="9:9" x14ac:dyDescent="0.2">
      <c r="I10170" s="15"/>
    </row>
    <row r="10171" spans="9:9" x14ac:dyDescent="0.2">
      <c r="I10171" s="14"/>
    </row>
    <row r="10187" spans="9:9" x14ac:dyDescent="0.2">
      <c r="I10187" s="15"/>
    </row>
    <row r="10188" spans="9:9" x14ac:dyDescent="0.2">
      <c r="I10188" s="14"/>
    </row>
    <row r="10204" spans="9:9" x14ac:dyDescent="0.2">
      <c r="I10204" s="15"/>
    </row>
    <row r="10205" spans="9:9" x14ac:dyDescent="0.2">
      <c r="I10205" s="14"/>
    </row>
    <row r="10221" spans="9:9" x14ac:dyDescent="0.2">
      <c r="I10221" s="15"/>
    </row>
    <row r="10222" spans="9:9" x14ac:dyDescent="0.2">
      <c r="I10222" s="14"/>
    </row>
    <row r="10238" spans="9:9" x14ac:dyDescent="0.2">
      <c r="I10238" s="15"/>
    </row>
    <row r="10239" spans="9:9" x14ac:dyDescent="0.2">
      <c r="I10239" s="14"/>
    </row>
    <row r="10255" spans="9:9" x14ac:dyDescent="0.2">
      <c r="I10255" s="15"/>
    </row>
    <row r="10256" spans="9:9" x14ac:dyDescent="0.2">
      <c r="I10256" s="14"/>
    </row>
    <row r="10272" spans="9:9" x14ac:dyDescent="0.2">
      <c r="I10272" s="15"/>
    </row>
    <row r="10273" spans="9:9" x14ac:dyDescent="0.2">
      <c r="I10273" s="14"/>
    </row>
    <row r="10289" spans="9:9" x14ac:dyDescent="0.2">
      <c r="I10289" s="15"/>
    </row>
    <row r="10290" spans="9:9" x14ac:dyDescent="0.2">
      <c r="I10290" s="14"/>
    </row>
    <row r="10306" spans="9:9" x14ac:dyDescent="0.2">
      <c r="I10306" s="15"/>
    </row>
    <row r="10307" spans="9:9" x14ac:dyDescent="0.2">
      <c r="I10307" s="14"/>
    </row>
    <row r="10323" spans="9:9" x14ac:dyDescent="0.2">
      <c r="I10323" s="15"/>
    </row>
    <row r="10324" spans="9:9" x14ac:dyDescent="0.2">
      <c r="I10324" s="14"/>
    </row>
    <row r="10340" spans="9:9" x14ac:dyDescent="0.2">
      <c r="I10340" s="15"/>
    </row>
    <row r="10341" spans="9:9" x14ac:dyDescent="0.2">
      <c r="I10341" s="14"/>
    </row>
    <row r="10357" spans="9:9" x14ac:dyDescent="0.2">
      <c r="I10357" s="15"/>
    </row>
    <row r="10358" spans="9:9" x14ac:dyDescent="0.2">
      <c r="I10358" s="14"/>
    </row>
    <row r="10374" spans="9:9" x14ac:dyDescent="0.2">
      <c r="I10374" s="15"/>
    </row>
    <row r="10375" spans="9:9" x14ac:dyDescent="0.2">
      <c r="I10375" s="14"/>
    </row>
    <row r="10391" spans="9:9" x14ac:dyDescent="0.2">
      <c r="I10391" s="15"/>
    </row>
    <row r="10392" spans="9:9" x14ac:dyDescent="0.2">
      <c r="I10392" s="14"/>
    </row>
    <row r="10408" spans="9:9" x14ac:dyDescent="0.2">
      <c r="I10408" s="15"/>
    </row>
    <row r="10409" spans="9:9" x14ac:dyDescent="0.2">
      <c r="I10409" s="14"/>
    </row>
    <row r="10425" spans="9:9" x14ac:dyDescent="0.2">
      <c r="I10425" s="15"/>
    </row>
    <row r="10426" spans="9:9" x14ac:dyDescent="0.2">
      <c r="I10426" s="14"/>
    </row>
    <row r="10442" spans="9:9" x14ac:dyDescent="0.2">
      <c r="I10442" s="15"/>
    </row>
    <row r="10443" spans="9:9" x14ac:dyDescent="0.2">
      <c r="I10443" s="14"/>
    </row>
    <row r="10459" spans="9:9" x14ac:dyDescent="0.2">
      <c r="I10459" s="15"/>
    </row>
    <row r="10460" spans="9:9" x14ac:dyDescent="0.2">
      <c r="I10460" s="14"/>
    </row>
    <row r="10476" spans="9:9" x14ac:dyDescent="0.2">
      <c r="I10476" s="15"/>
    </row>
    <row r="10477" spans="9:9" x14ac:dyDescent="0.2">
      <c r="I10477" s="14"/>
    </row>
    <row r="10493" spans="9:9" x14ac:dyDescent="0.2">
      <c r="I10493" s="15"/>
    </row>
    <row r="10494" spans="9:9" x14ac:dyDescent="0.2">
      <c r="I10494" s="14"/>
    </row>
    <row r="10510" spans="9:9" x14ac:dyDescent="0.2">
      <c r="I10510" s="15"/>
    </row>
    <row r="10511" spans="9:9" x14ac:dyDescent="0.2">
      <c r="I10511" s="14"/>
    </row>
    <row r="10527" spans="9:9" x14ac:dyDescent="0.2">
      <c r="I10527" s="15"/>
    </row>
    <row r="10528" spans="9:9" x14ac:dyDescent="0.2">
      <c r="I10528" s="14"/>
    </row>
    <row r="10544" spans="9:9" x14ac:dyDescent="0.2">
      <c r="I10544" s="15"/>
    </row>
    <row r="10545" spans="9:9" x14ac:dyDescent="0.2">
      <c r="I10545" s="14"/>
    </row>
    <row r="10561" spans="9:9" x14ac:dyDescent="0.2">
      <c r="I10561" s="15"/>
    </row>
    <row r="10562" spans="9:9" x14ac:dyDescent="0.2">
      <c r="I10562" s="14"/>
    </row>
    <row r="10578" spans="9:9" x14ac:dyDescent="0.2">
      <c r="I10578" s="15"/>
    </row>
    <row r="10579" spans="9:9" x14ac:dyDescent="0.2">
      <c r="I10579" s="14"/>
    </row>
    <row r="10595" spans="9:9" x14ac:dyDescent="0.2">
      <c r="I10595" s="15"/>
    </row>
    <row r="10596" spans="9:9" x14ac:dyDescent="0.2">
      <c r="I10596" s="14"/>
    </row>
    <row r="10612" spans="9:9" x14ac:dyDescent="0.2">
      <c r="I10612" s="15"/>
    </row>
    <row r="10613" spans="9:9" x14ac:dyDescent="0.2">
      <c r="I10613" s="14"/>
    </row>
    <row r="10629" spans="9:9" x14ac:dyDescent="0.2">
      <c r="I10629" s="15"/>
    </row>
    <row r="10630" spans="9:9" x14ac:dyDescent="0.2">
      <c r="I10630" s="14"/>
    </row>
    <row r="10646" spans="9:9" x14ac:dyDescent="0.2">
      <c r="I10646" s="15"/>
    </row>
    <row r="10647" spans="9:9" x14ac:dyDescent="0.2">
      <c r="I10647" s="14"/>
    </row>
    <row r="10663" spans="9:9" x14ac:dyDescent="0.2">
      <c r="I10663" s="15"/>
    </row>
    <row r="10664" spans="9:9" x14ac:dyDescent="0.2">
      <c r="I10664" s="14"/>
    </row>
    <row r="10680" spans="9:9" x14ac:dyDescent="0.2">
      <c r="I10680" s="15"/>
    </row>
    <row r="10681" spans="9:9" x14ac:dyDescent="0.2">
      <c r="I10681" s="14"/>
    </row>
    <row r="10697" spans="9:9" x14ac:dyDescent="0.2">
      <c r="I10697" s="15"/>
    </row>
    <row r="10698" spans="9:9" x14ac:dyDescent="0.2">
      <c r="I10698" s="14"/>
    </row>
    <row r="10714" spans="9:9" x14ac:dyDescent="0.2">
      <c r="I10714" s="15"/>
    </row>
    <row r="10715" spans="9:9" x14ac:dyDescent="0.2">
      <c r="I10715" s="14"/>
    </row>
    <row r="10731" spans="9:9" x14ac:dyDescent="0.2">
      <c r="I10731" s="15"/>
    </row>
    <row r="10732" spans="9:9" x14ac:dyDescent="0.2">
      <c r="I10732" s="14"/>
    </row>
    <row r="10748" spans="9:9" x14ac:dyDescent="0.2">
      <c r="I10748" s="15"/>
    </row>
    <row r="10749" spans="9:9" x14ac:dyDescent="0.2">
      <c r="I10749" s="14"/>
    </row>
    <row r="10765" spans="9:9" x14ac:dyDescent="0.2">
      <c r="I10765" s="15"/>
    </row>
    <row r="10766" spans="9:9" x14ac:dyDescent="0.2">
      <c r="I10766" s="14"/>
    </row>
    <row r="10782" spans="9:9" x14ac:dyDescent="0.2">
      <c r="I10782" s="15"/>
    </row>
    <row r="10783" spans="9:9" x14ac:dyDescent="0.2">
      <c r="I10783" s="14"/>
    </row>
    <row r="10799" spans="9:9" x14ac:dyDescent="0.2">
      <c r="I10799" s="15"/>
    </row>
    <row r="10800" spans="9:9" x14ac:dyDescent="0.2">
      <c r="I10800" s="14"/>
    </row>
    <row r="10816" spans="9:9" x14ac:dyDescent="0.2">
      <c r="I10816" s="15"/>
    </row>
    <row r="10817" spans="9:9" x14ac:dyDescent="0.2">
      <c r="I10817" s="14"/>
    </row>
    <row r="10833" spans="9:9" x14ac:dyDescent="0.2">
      <c r="I10833" s="15"/>
    </row>
    <row r="10834" spans="9:9" x14ac:dyDescent="0.2">
      <c r="I10834" s="14"/>
    </row>
    <row r="10850" spans="9:9" x14ac:dyDescent="0.2">
      <c r="I10850" s="15"/>
    </row>
    <row r="10851" spans="9:9" x14ac:dyDescent="0.2">
      <c r="I10851" s="14"/>
    </row>
    <row r="10867" spans="9:9" x14ac:dyDescent="0.2">
      <c r="I10867" s="15"/>
    </row>
    <row r="10868" spans="9:9" x14ac:dyDescent="0.2">
      <c r="I10868" s="14"/>
    </row>
    <row r="10884" spans="9:9" x14ac:dyDescent="0.2">
      <c r="I10884" s="15"/>
    </row>
    <row r="10885" spans="9:9" x14ac:dyDescent="0.2">
      <c r="I10885" s="14"/>
    </row>
    <row r="10901" spans="9:9" x14ac:dyDescent="0.2">
      <c r="I10901" s="15"/>
    </row>
    <row r="10902" spans="9:9" x14ac:dyDescent="0.2">
      <c r="I10902" s="14"/>
    </row>
    <row r="10918" spans="9:9" x14ac:dyDescent="0.2">
      <c r="I10918" s="15"/>
    </row>
    <row r="10919" spans="9:9" x14ac:dyDescent="0.2">
      <c r="I10919" s="14"/>
    </row>
    <row r="10935" spans="9:9" x14ac:dyDescent="0.2">
      <c r="I10935" s="15"/>
    </row>
    <row r="10936" spans="9:9" x14ac:dyDescent="0.2">
      <c r="I10936" s="14"/>
    </row>
    <row r="10952" spans="9:9" x14ac:dyDescent="0.2">
      <c r="I10952" s="15"/>
    </row>
    <row r="10953" spans="9:9" x14ac:dyDescent="0.2">
      <c r="I10953" s="14"/>
    </row>
    <row r="10969" spans="9:9" x14ac:dyDescent="0.2">
      <c r="I10969" s="15"/>
    </row>
    <row r="10970" spans="9:9" x14ac:dyDescent="0.2">
      <c r="I10970" s="14"/>
    </row>
    <row r="10986" spans="9:9" x14ac:dyDescent="0.2">
      <c r="I10986" s="15"/>
    </row>
    <row r="10987" spans="9:9" x14ac:dyDescent="0.2">
      <c r="I10987" s="14"/>
    </row>
    <row r="11003" spans="9:9" x14ac:dyDescent="0.2">
      <c r="I11003" s="15"/>
    </row>
    <row r="11004" spans="9:9" x14ac:dyDescent="0.2">
      <c r="I11004" s="14"/>
    </row>
    <row r="11020" spans="9:9" x14ac:dyDescent="0.2">
      <c r="I11020" s="15"/>
    </row>
    <row r="11021" spans="9:9" x14ac:dyDescent="0.2">
      <c r="I11021" s="14"/>
    </row>
    <row r="11037" spans="9:9" x14ac:dyDescent="0.2">
      <c r="I11037" s="15"/>
    </row>
    <row r="11038" spans="9:9" x14ac:dyDescent="0.2">
      <c r="I11038" s="14"/>
    </row>
    <row r="11054" spans="9:9" x14ac:dyDescent="0.2">
      <c r="I11054" s="15"/>
    </row>
    <row r="11055" spans="9:9" x14ac:dyDescent="0.2">
      <c r="I11055" s="14"/>
    </row>
    <row r="11071" spans="9:9" x14ac:dyDescent="0.2">
      <c r="I11071" s="15"/>
    </row>
    <row r="11072" spans="9:9" x14ac:dyDescent="0.2">
      <c r="I11072" s="14"/>
    </row>
    <row r="11088" spans="9:9" x14ac:dyDescent="0.2">
      <c r="I11088" s="15"/>
    </row>
    <row r="11089" spans="9:9" x14ac:dyDescent="0.2">
      <c r="I11089" s="14"/>
    </row>
    <row r="11105" spans="9:9" x14ac:dyDescent="0.2">
      <c r="I11105" s="15"/>
    </row>
    <row r="11106" spans="9:9" x14ac:dyDescent="0.2">
      <c r="I11106" s="14"/>
    </row>
    <row r="11122" spans="9:9" x14ac:dyDescent="0.2">
      <c r="I11122" s="15"/>
    </row>
    <row r="11123" spans="9:9" x14ac:dyDescent="0.2">
      <c r="I11123" s="14"/>
    </row>
    <row r="11139" spans="9:9" x14ac:dyDescent="0.2">
      <c r="I11139" s="15"/>
    </row>
    <row r="11140" spans="9:9" x14ac:dyDescent="0.2">
      <c r="I11140" s="14"/>
    </row>
    <row r="11156" spans="9:9" x14ac:dyDescent="0.2">
      <c r="I11156" s="15"/>
    </row>
    <row r="11157" spans="9:9" x14ac:dyDescent="0.2">
      <c r="I11157" s="14"/>
    </row>
    <row r="11173" spans="9:9" x14ac:dyDescent="0.2">
      <c r="I11173" s="15"/>
    </row>
    <row r="11174" spans="9:9" x14ac:dyDescent="0.2">
      <c r="I11174" s="14"/>
    </row>
    <row r="11190" spans="9:9" x14ac:dyDescent="0.2">
      <c r="I11190" s="15"/>
    </row>
    <row r="11191" spans="9:9" x14ac:dyDescent="0.2">
      <c r="I11191" s="14"/>
    </row>
    <row r="11207" spans="9:9" x14ac:dyDescent="0.2">
      <c r="I11207" s="15"/>
    </row>
    <row r="11208" spans="9:9" x14ac:dyDescent="0.2">
      <c r="I11208" s="14"/>
    </row>
    <row r="11224" spans="9:9" x14ac:dyDescent="0.2">
      <c r="I11224" s="15"/>
    </row>
    <row r="11225" spans="9:9" x14ac:dyDescent="0.2">
      <c r="I11225" s="14"/>
    </row>
    <row r="11241" spans="9:9" x14ac:dyDescent="0.2">
      <c r="I11241" s="15"/>
    </row>
    <row r="11242" spans="9:9" x14ac:dyDescent="0.2">
      <c r="I11242" s="14"/>
    </row>
    <row r="11258" spans="9:9" x14ac:dyDescent="0.2">
      <c r="I11258" s="15"/>
    </row>
    <row r="11259" spans="9:9" x14ac:dyDescent="0.2">
      <c r="I11259" s="14"/>
    </row>
    <row r="11275" spans="9:9" x14ac:dyDescent="0.2">
      <c r="I11275" s="15"/>
    </row>
    <row r="11276" spans="9:9" x14ac:dyDescent="0.2">
      <c r="I11276" s="14"/>
    </row>
    <row r="11292" spans="9:9" x14ac:dyDescent="0.2">
      <c r="I11292" s="15"/>
    </row>
    <row r="11293" spans="9:9" x14ac:dyDescent="0.2">
      <c r="I11293" s="14"/>
    </row>
    <row r="11309" spans="9:9" x14ac:dyDescent="0.2">
      <c r="I11309" s="15"/>
    </row>
    <row r="11310" spans="9:9" x14ac:dyDescent="0.2">
      <c r="I11310" s="14"/>
    </row>
    <row r="11326" spans="9:9" x14ac:dyDescent="0.2">
      <c r="I11326" s="15"/>
    </row>
    <row r="11327" spans="9:9" x14ac:dyDescent="0.2">
      <c r="I11327" s="14"/>
    </row>
    <row r="11343" spans="9:9" x14ac:dyDescent="0.2">
      <c r="I11343" s="15"/>
    </row>
    <row r="11344" spans="9:9" x14ac:dyDescent="0.2">
      <c r="I11344" s="14"/>
    </row>
    <row r="11360" spans="9:9" x14ac:dyDescent="0.2">
      <c r="I11360" s="15"/>
    </row>
    <row r="11361" spans="9:9" x14ac:dyDescent="0.2">
      <c r="I11361" s="14"/>
    </row>
    <row r="11377" spans="9:9" x14ac:dyDescent="0.2">
      <c r="I11377" s="15"/>
    </row>
    <row r="11378" spans="9:9" x14ac:dyDescent="0.2">
      <c r="I11378" s="14"/>
    </row>
    <row r="11394" spans="9:9" x14ac:dyDescent="0.2">
      <c r="I11394" s="15"/>
    </row>
    <row r="11395" spans="9:9" x14ac:dyDescent="0.2">
      <c r="I11395" s="14"/>
    </row>
    <row r="11411" spans="9:9" x14ac:dyDescent="0.2">
      <c r="I11411" s="15"/>
    </row>
    <row r="11412" spans="9:9" x14ac:dyDescent="0.2">
      <c r="I11412" s="14"/>
    </row>
    <row r="11428" spans="9:9" x14ac:dyDescent="0.2">
      <c r="I11428" s="15"/>
    </row>
    <row r="11429" spans="9:9" x14ac:dyDescent="0.2">
      <c r="I11429" s="14"/>
    </row>
    <row r="11445" spans="9:9" x14ac:dyDescent="0.2">
      <c r="I11445" s="15"/>
    </row>
    <row r="11446" spans="9:9" x14ac:dyDescent="0.2">
      <c r="I11446" s="14"/>
    </row>
    <row r="11462" spans="9:9" x14ac:dyDescent="0.2">
      <c r="I11462" s="15"/>
    </row>
    <row r="11463" spans="9:9" x14ac:dyDescent="0.2">
      <c r="I11463" s="14"/>
    </row>
    <row r="11479" spans="9:9" x14ac:dyDescent="0.2">
      <c r="I11479" s="15"/>
    </row>
    <row r="11480" spans="9:9" x14ac:dyDescent="0.2">
      <c r="I11480" s="14"/>
    </row>
    <row r="11496" spans="9:9" x14ac:dyDescent="0.2">
      <c r="I11496" s="15"/>
    </row>
    <row r="11497" spans="9:9" x14ac:dyDescent="0.2">
      <c r="I11497" s="14"/>
    </row>
    <row r="11513" spans="9:9" x14ac:dyDescent="0.2">
      <c r="I11513" s="15"/>
    </row>
    <row r="11514" spans="9:9" x14ac:dyDescent="0.2">
      <c r="I11514" s="14"/>
    </row>
    <row r="11530" spans="9:9" x14ac:dyDescent="0.2">
      <c r="I11530" s="15"/>
    </row>
    <row r="11531" spans="9:9" x14ac:dyDescent="0.2">
      <c r="I11531" s="14"/>
    </row>
    <row r="11547" spans="9:9" x14ac:dyDescent="0.2">
      <c r="I11547" s="15"/>
    </row>
    <row r="11548" spans="9:9" x14ac:dyDescent="0.2">
      <c r="I11548" s="14"/>
    </row>
    <row r="11564" spans="9:9" x14ac:dyDescent="0.2">
      <c r="I11564" s="15"/>
    </row>
    <row r="11565" spans="9:9" x14ac:dyDescent="0.2">
      <c r="I11565" s="14"/>
    </row>
    <row r="11581" spans="9:9" x14ac:dyDescent="0.2">
      <c r="I11581" s="15"/>
    </row>
    <row r="11582" spans="9:9" x14ac:dyDescent="0.2">
      <c r="I11582" s="14"/>
    </row>
    <row r="11598" spans="9:9" x14ac:dyDescent="0.2">
      <c r="I11598" s="15"/>
    </row>
    <row r="11599" spans="9:9" x14ac:dyDescent="0.2">
      <c r="I11599" s="14"/>
    </row>
    <row r="11615" spans="9:9" x14ac:dyDescent="0.2">
      <c r="I11615" s="15"/>
    </row>
    <row r="11616" spans="9:9" x14ac:dyDescent="0.2">
      <c r="I11616" s="14"/>
    </row>
    <row r="11632" spans="9:9" x14ac:dyDescent="0.2">
      <c r="I11632" s="15"/>
    </row>
    <row r="11633" spans="9:9" x14ac:dyDescent="0.2">
      <c r="I11633" s="14"/>
    </row>
    <row r="11649" spans="9:9" x14ac:dyDescent="0.2">
      <c r="I11649" s="15"/>
    </row>
    <row r="11650" spans="9:9" x14ac:dyDescent="0.2">
      <c r="I11650" s="14"/>
    </row>
    <row r="11666" spans="9:9" x14ac:dyDescent="0.2">
      <c r="I11666" s="15"/>
    </row>
    <row r="11667" spans="9:9" x14ac:dyDescent="0.2">
      <c r="I11667" s="14"/>
    </row>
    <row r="11683" spans="9:9" x14ac:dyDescent="0.2">
      <c r="I11683" s="15"/>
    </row>
    <row r="11684" spans="9:9" x14ac:dyDescent="0.2">
      <c r="I11684" s="14"/>
    </row>
    <row r="11700" spans="9:9" x14ac:dyDescent="0.2">
      <c r="I11700" s="15"/>
    </row>
    <row r="11701" spans="9:9" x14ac:dyDescent="0.2">
      <c r="I11701" s="14"/>
    </row>
    <row r="11717" spans="9:9" x14ac:dyDescent="0.2">
      <c r="I11717" s="15"/>
    </row>
    <row r="11718" spans="9:9" x14ac:dyDescent="0.2">
      <c r="I11718" s="14"/>
    </row>
    <row r="11734" spans="9:9" x14ac:dyDescent="0.2">
      <c r="I11734" s="15"/>
    </row>
    <row r="11735" spans="9:9" x14ac:dyDescent="0.2">
      <c r="I11735" s="14"/>
    </row>
    <row r="11751" spans="9:9" x14ac:dyDescent="0.2">
      <c r="I11751" s="15"/>
    </row>
    <row r="11752" spans="9:9" x14ac:dyDescent="0.2">
      <c r="I11752" s="14"/>
    </row>
    <row r="11768" spans="9:9" x14ac:dyDescent="0.2">
      <c r="I11768" s="15"/>
    </row>
    <row r="11769" spans="9:9" x14ac:dyDescent="0.2">
      <c r="I11769" s="14"/>
    </row>
    <row r="11785" spans="9:9" x14ac:dyDescent="0.2">
      <c r="I11785" s="15"/>
    </row>
    <row r="11786" spans="9:9" x14ac:dyDescent="0.2">
      <c r="I11786" s="14"/>
    </row>
    <row r="11802" spans="9:9" x14ac:dyDescent="0.2">
      <c r="I11802" s="15"/>
    </row>
    <row r="11803" spans="9:9" x14ac:dyDescent="0.2">
      <c r="I11803" s="14"/>
    </row>
    <row r="11819" spans="9:9" x14ac:dyDescent="0.2">
      <c r="I11819" s="15"/>
    </row>
    <row r="11820" spans="9:9" x14ac:dyDescent="0.2">
      <c r="I11820" s="14"/>
    </row>
    <row r="11836" spans="9:9" x14ac:dyDescent="0.2">
      <c r="I11836" s="15"/>
    </row>
    <row r="11837" spans="9:9" x14ac:dyDescent="0.2">
      <c r="I11837" s="14"/>
    </row>
    <row r="11853" spans="9:9" x14ac:dyDescent="0.2">
      <c r="I11853" s="15"/>
    </row>
    <row r="11854" spans="9:9" x14ac:dyDescent="0.2">
      <c r="I11854" s="14"/>
    </row>
    <row r="11870" spans="9:9" x14ac:dyDescent="0.2">
      <c r="I11870" s="15"/>
    </row>
    <row r="11871" spans="9:9" x14ac:dyDescent="0.2">
      <c r="I11871" s="14"/>
    </row>
    <row r="11887" spans="9:9" x14ac:dyDescent="0.2">
      <c r="I11887" s="15"/>
    </row>
    <row r="11888" spans="9:9" x14ac:dyDescent="0.2">
      <c r="I11888" s="14"/>
    </row>
    <row r="11904" spans="9:9" x14ac:dyDescent="0.2">
      <c r="I11904" s="15"/>
    </row>
    <row r="11905" spans="9:9" x14ac:dyDescent="0.2">
      <c r="I11905" s="14"/>
    </row>
    <row r="11921" spans="9:9" x14ac:dyDescent="0.2">
      <c r="I11921" s="15"/>
    </row>
    <row r="11922" spans="9:9" x14ac:dyDescent="0.2">
      <c r="I11922" s="14"/>
    </row>
    <row r="11938" spans="9:9" x14ac:dyDescent="0.2">
      <c r="I11938" s="15"/>
    </row>
    <row r="11939" spans="9:9" x14ac:dyDescent="0.2">
      <c r="I11939" s="14"/>
    </row>
    <row r="11955" spans="9:9" x14ac:dyDescent="0.2">
      <c r="I11955" s="15"/>
    </row>
    <row r="11956" spans="9:9" x14ac:dyDescent="0.2">
      <c r="I11956" s="14"/>
    </row>
    <row r="11972" spans="9:9" x14ac:dyDescent="0.2">
      <c r="I11972" s="15"/>
    </row>
    <row r="11973" spans="9:9" x14ac:dyDescent="0.2">
      <c r="I11973" s="14"/>
    </row>
    <row r="11989" spans="9:9" x14ac:dyDescent="0.2">
      <c r="I11989" s="15"/>
    </row>
    <row r="11990" spans="9:9" x14ac:dyDescent="0.2">
      <c r="I11990" s="14"/>
    </row>
    <row r="12006" spans="9:9" x14ac:dyDescent="0.2">
      <c r="I12006" s="15"/>
    </row>
    <row r="12007" spans="9:9" x14ac:dyDescent="0.2">
      <c r="I12007" s="14"/>
    </row>
    <row r="12023" spans="9:9" x14ac:dyDescent="0.2">
      <c r="I12023" s="15"/>
    </row>
    <row r="12024" spans="9:9" x14ac:dyDescent="0.2">
      <c r="I12024" s="14"/>
    </row>
    <row r="12040" spans="9:9" x14ac:dyDescent="0.2">
      <c r="I12040" s="15"/>
    </row>
    <row r="12041" spans="9:9" x14ac:dyDescent="0.2">
      <c r="I12041" s="14"/>
    </row>
    <row r="12057" spans="9:9" x14ac:dyDescent="0.2">
      <c r="I12057" s="15"/>
    </row>
    <row r="12058" spans="9:9" x14ac:dyDescent="0.2">
      <c r="I12058" s="14"/>
    </row>
    <row r="12074" spans="9:9" x14ac:dyDescent="0.2">
      <c r="I12074" s="15"/>
    </row>
    <row r="12075" spans="9:9" x14ac:dyDescent="0.2">
      <c r="I12075" s="14"/>
    </row>
    <row r="12091" spans="9:9" x14ac:dyDescent="0.2">
      <c r="I12091" s="15"/>
    </row>
    <row r="12092" spans="9:9" x14ac:dyDescent="0.2">
      <c r="I12092" s="14"/>
    </row>
    <row r="12108" spans="9:9" x14ac:dyDescent="0.2">
      <c r="I12108" s="15"/>
    </row>
    <row r="12109" spans="9:9" x14ac:dyDescent="0.2">
      <c r="I12109" s="14"/>
    </row>
    <row r="12125" spans="9:9" x14ac:dyDescent="0.2">
      <c r="I12125" s="15"/>
    </row>
    <row r="12126" spans="9:9" x14ac:dyDescent="0.2">
      <c r="I12126" s="14"/>
    </row>
    <row r="12142" spans="9:9" x14ac:dyDescent="0.2">
      <c r="I12142" s="15"/>
    </row>
    <row r="12143" spans="9:9" x14ac:dyDescent="0.2">
      <c r="I12143" s="14"/>
    </row>
    <row r="12159" spans="9:9" x14ac:dyDescent="0.2">
      <c r="I12159" s="15"/>
    </row>
    <row r="12160" spans="9:9" x14ac:dyDescent="0.2">
      <c r="I12160" s="14"/>
    </row>
    <row r="12176" spans="9:9" x14ac:dyDescent="0.2">
      <c r="I12176" s="15"/>
    </row>
    <row r="12177" spans="9:9" x14ac:dyDescent="0.2">
      <c r="I12177" s="14"/>
    </row>
    <row r="12193" spans="9:9" x14ac:dyDescent="0.2">
      <c r="I12193" s="15"/>
    </row>
    <row r="12194" spans="9:9" x14ac:dyDescent="0.2">
      <c r="I12194" s="14"/>
    </row>
    <row r="12210" spans="9:9" x14ac:dyDescent="0.2">
      <c r="I12210" s="15"/>
    </row>
    <row r="12211" spans="9:9" x14ac:dyDescent="0.2">
      <c r="I12211" s="14"/>
    </row>
    <row r="12227" spans="9:9" x14ac:dyDescent="0.2">
      <c r="I12227" s="15"/>
    </row>
    <row r="12228" spans="9:9" x14ac:dyDescent="0.2">
      <c r="I12228" s="14"/>
    </row>
    <row r="12244" spans="9:9" x14ac:dyDescent="0.2">
      <c r="I12244" s="15"/>
    </row>
    <row r="12245" spans="9:9" x14ac:dyDescent="0.2">
      <c r="I12245" s="14"/>
    </row>
    <row r="12261" spans="9:9" x14ac:dyDescent="0.2">
      <c r="I12261" s="15"/>
    </row>
    <row r="12262" spans="9:9" x14ac:dyDescent="0.2">
      <c r="I12262" s="14"/>
    </row>
    <row r="12278" spans="9:9" x14ac:dyDescent="0.2">
      <c r="I12278" s="15"/>
    </row>
    <row r="12279" spans="9:9" x14ac:dyDescent="0.2">
      <c r="I12279" s="14"/>
    </row>
    <row r="12295" spans="9:9" x14ac:dyDescent="0.2">
      <c r="I12295" s="15"/>
    </row>
    <row r="12296" spans="9:9" x14ac:dyDescent="0.2">
      <c r="I12296" s="14"/>
    </row>
    <row r="12312" spans="9:9" x14ac:dyDescent="0.2">
      <c r="I12312" s="15"/>
    </row>
    <row r="12313" spans="9:9" x14ac:dyDescent="0.2">
      <c r="I12313" s="14"/>
    </row>
    <row r="12329" spans="9:9" x14ac:dyDescent="0.2">
      <c r="I12329" s="15"/>
    </row>
    <row r="12330" spans="9:9" x14ac:dyDescent="0.2">
      <c r="I12330" s="14"/>
    </row>
    <row r="12346" spans="9:9" x14ac:dyDescent="0.2">
      <c r="I12346" s="15"/>
    </row>
    <row r="12347" spans="9:9" x14ac:dyDescent="0.2">
      <c r="I12347" s="14"/>
    </row>
    <row r="12363" spans="9:9" x14ac:dyDescent="0.2">
      <c r="I12363" s="15"/>
    </row>
    <row r="12364" spans="9:9" x14ac:dyDescent="0.2">
      <c r="I12364" s="14"/>
    </row>
    <row r="12380" spans="9:9" x14ac:dyDescent="0.2">
      <c r="I12380" s="15"/>
    </row>
    <row r="12381" spans="9:9" x14ac:dyDescent="0.2">
      <c r="I12381" s="14"/>
    </row>
    <row r="12397" spans="9:9" x14ac:dyDescent="0.2">
      <c r="I12397" s="15"/>
    </row>
    <row r="12398" spans="9:9" x14ac:dyDescent="0.2">
      <c r="I12398" s="14"/>
    </row>
    <row r="12414" spans="9:9" x14ac:dyDescent="0.2">
      <c r="I12414" s="15"/>
    </row>
    <row r="12415" spans="9:9" x14ac:dyDescent="0.2">
      <c r="I12415" s="14"/>
    </row>
    <row r="12431" spans="9:9" x14ac:dyDescent="0.2">
      <c r="I12431" s="15"/>
    </row>
    <row r="12432" spans="9:9" x14ac:dyDescent="0.2">
      <c r="I12432" s="14"/>
    </row>
    <row r="12448" spans="9:9" x14ac:dyDescent="0.2">
      <c r="I12448" s="15"/>
    </row>
    <row r="12449" spans="9:9" x14ac:dyDescent="0.2">
      <c r="I12449" s="14"/>
    </row>
    <row r="12465" spans="9:9" x14ac:dyDescent="0.2">
      <c r="I12465" s="15"/>
    </row>
    <row r="12466" spans="9:9" x14ac:dyDescent="0.2">
      <c r="I12466" s="14"/>
    </row>
    <row r="12482" spans="9:9" x14ac:dyDescent="0.2">
      <c r="I12482" s="15"/>
    </row>
    <row r="12483" spans="9:9" x14ac:dyDescent="0.2">
      <c r="I12483" s="14"/>
    </row>
    <row r="12499" spans="9:9" x14ac:dyDescent="0.2">
      <c r="I12499" s="15"/>
    </row>
    <row r="12500" spans="9:9" x14ac:dyDescent="0.2">
      <c r="I12500" s="14"/>
    </row>
    <row r="12516" spans="9:9" x14ac:dyDescent="0.2">
      <c r="I12516" s="15"/>
    </row>
    <row r="12517" spans="9:9" x14ac:dyDescent="0.2">
      <c r="I12517" s="14"/>
    </row>
    <row r="12533" spans="9:9" x14ac:dyDescent="0.2">
      <c r="I12533" s="15"/>
    </row>
    <row r="12534" spans="9:9" x14ac:dyDescent="0.2">
      <c r="I12534" s="14"/>
    </row>
    <row r="12550" spans="9:9" x14ac:dyDescent="0.2">
      <c r="I12550" s="15"/>
    </row>
    <row r="12551" spans="9:9" x14ac:dyDescent="0.2">
      <c r="I12551" s="14"/>
    </row>
    <row r="12567" spans="9:9" x14ac:dyDescent="0.2">
      <c r="I12567" s="15"/>
    </row>
    <row r="12568" spans="9:9" x14ac:dyDescent="0.2">
      <c r="I12568" s="14"/>
    </row>
    <row r="12584" spans="9:9" x14ac:dyDescent="0.2">
      <c r="I12584" s="15"/>
    </row>
    <row r="12585" spans="9:9" x14ac:dyDescent="0.2">
      <c r="I12585" s="14"/>
    </row>
    <row r="12601" spans="9:9" x14ac:dyDescent="0.2">
      <c r="I12601" s="15"/>
    </row>
    <row r="12602" spans="9:9" x14ac:dyDescent="0.2">
      <c r="I12602" s="14"/>
    </row>
    <row r="12618" spans="9:9" x14ac:dyDescent="0.2">
      <c r="I12618" s="15"/>
    </row>
    <row r="12619" spans="9:9" x14ac:dyDescent="0.2">
      <c r="I12619" s="14"/>
    </row>
    <row r="12635" spans="9:9" x14ac:dyDescent="0.2">
      <c r="I12635" s="15"/>
    </row>
    <row r="12636" spans="9:9" x14ac:dyDescent="0.2">
      <c r="I12636" s="14"/>
    </row>
    <row r="12652" spans="9:9" x14ac:dyDescent="0.2">
      <c r="I12652" s="15"/>
    </row>
    <row r="12653" spans="9:9" x14ac:dyDescent="0.2">
      <c r="I12653" s="14"/>
    </row>
    <row r="12669" spans="9:9" x14ac:dyDescent="0.2">
      <c r="I12669" s="15"/>
    </row>
    <row r="12670" spans="9:9" x14ac:dyDescent="0.2">
      <c r="I12670" s="14"/>
    </row>
    <row r="12686" spans="9:9" x14ac:dyDescent="0.2">
      <c r="I12686" s="15"/>
    </row>
    <row r="12687" spans="9:9" x14ac:dyDescent="0.2">
      <c r="I12687" s="14"/>
    </row>
    <row r="12703" spans="9:9" x14ac:dyDescent="0.2">
      <c r="I12703" s="15"/>
    </row>
    <row r="12704" spans="9:9" x14ac:dyDescent="0.2">
      <c r="I12704" s="14"/>
    </row>
    <row r="12720" spans="9:9" x14ac:dyDescent="0.2">
      <c r="I12720" s="15"/>
    </row>
    <row r="12721" spans="9:9" x14ac:dyDescent="0.2">
      <c r="I12721" s="14"/>
    </row>
    <row r="12737" spans="9:9" x14ac:dyDescent="0.2">
      <c r="I12737" s="15"/>
    </row>
    <row r="12738" spans="9:9" x14ac:dyDescent="0.2">
      <c r="I12738" s="14"/>
    </row>
    <row r="12754" spans="9:9" x14ac:dyDescent="0.2">
      <c r="I12754" s="15"/>
    </row>
    <row r="12755" spans="9:9" x14ac:dyDescent="0.2">
      <c r="I12755" s="14"/>
    </row>
    <row r="12771" spans="9:9" x14ac:dyDescent="0.2">
      <c r="I12771" s="15"/>
    </row>
    <row r="12772" spans="9:9" x14ac:dyDescent="0.2">
      <c r="I12772" s="14"/>
    </row>
    <row r="12788" spans="9:9" x14ac:dyDescent="0.2">
      <c r="I12788" s="15"/>
    </row>
    <row r="12789" spans="9:9" x14ac:dyDescent="0.2">
      <c r="I12789" s="14"/>
    </row>
    <row r="12805" spans="9:9" x14ac:dyDescent="0.2">
      <c r="I12805" s="15"/>
    </row>
    <row r="12806" spans="9:9" x14ac:dyDescent="0.2">
      <c r="I12806" s="14"/>
    </row>
    <row r="12822" spans="9:9" x14ac:dyDescent="0.2">
      <c r="I12822" s="15"/>
    </row>
    <row r="12823" spans="9:9" x14ac:dyDescent="0.2">
      <c r="I12823" s="14"/>
    </row>
    <row r="12839" spans="9:9" x14ac:dyDescent="0.2">
      <c r="I12839" s="15"/>
    </row>
    <row r="12840" spans="9:9" x14ac:dyDescent="0.2">
      <c r="I12840" s="14"/>
    </row>
    <row r="12856" spans="9:9" x14ac:dyDescent="0.2">
      <c r="I12856" s="15"/>
    </row>
    <row r="12857" spans="9:9" x14ac:dyDescent="0.2">
      <c r="I12857" s="14"/>
    </row>
    <row r="12873" spans="9:9" x14ac:dyDescent="0.2">
      <c r="I12873" s="15"/>
    </row>
    <row r="12874" spans="9:9" x14ac:dyDescent="0.2">
      <c r="I12874" s="14"/>
    </row>
    <row r="12890" spans="9:9" x14ac:dyDescent="0.2">
      <c r="I12890" s="15"/>
    </row>
    <row r="12891" spans="9:9" x14ac:dyDescent="0.2">
      <c r="I12891" s="14"/>
    </row>
    <row r="12907" spans="9:9" x14ac:dyDescent="0.2">
      <c r="I12907" s="15"/>
    </row>
    <row r="12908" spans="9:9" x14ac:dyDescent="0.2">
      <c r="I12908" s="14"/>
    </row>
    <row r="12924" spans="9:9" x14ac:dyDescent="0.2">
      <c r="I12924" s="15"/>
    </row>
    <row r="12925" spans="9:9" x14ac:dyDescent="0.2">
      <c r="I12925" s="14"/>
    </row>
    <row r="12941" spans="9:9" x14ac:dyDescent="0.2">
      <c r="I12941" s="15"/>
    </row>
    <row r="12942" spans="9:9" x14ac:dyDescent="0.2">
      <c r="I12942" s="14"/>
    </row>
    <row r="12958" spans="9:9" x14ac:dyDescent="0.2">
      <c r="I12958" s="15"/>
    </row>
    <row r="12959" spans="9:9" x14ac:dyDescent="0.2">
      <c r="I12959" s="14"/>
    </row>
    <row r="12975" spans="9:9" x14ac:dyDescent="0.2">
      <c r="I12975" s="15"/>
    </row>
    <row r="12976" spans="9:9" x14ac:dyDescent="0.2">
      <c r="I12976" s="14"/>
    </row>
    <row r="12992" spans="9:9" x14ac:dyDescent="0.2">
      <c r="I12992" s="15"/>
    </row>
    <row r="12993" spans="9:9" x14ac:dyDescent="0.2">
      <c r="I12993" s="14"/>
    </row>
    <row r="13009" spans="9:9" x14ac:dyDescent="0.2">
      <c r="I13009" s="15"/>
    </row>
    <row r="13010" spans="9:9" x14ac:dyDescent="0.2">
      <c r="I13010" s="14"/>
    </row>
    <row r="13026" spans="9:9" x14ac:dyDescent="0.2">
      <c r="I13026" s="15"/>
    </row>
    <row r="13027" spans="9:9" x14ac:dyDescent="0.2">
      <c r="I13027" s="14"/>
    </row>
    <row r="13043" spans="9:9" x14ac:dyDescent="0.2">
      <c r="I13043" s="15"/>
    </row>
    <row r="13044" spans="9:9" x14ac:dyDescent="0.2">
      <c r="I13044" s="14"/>
    </row>
    <row r="13060" spans="9:9" x14ac:dyDescent="0.2">
      <c r="I13060" s="15"/>
    </row>
    <row r="13061" spans="9:9" x14ac:dyDescent="0.2">
      <c r="I13061" s="14"/>
    </row>
    <row r="13077" spans="9:9" x14ac:dyDescent="0.2">
      <c r="I13077" s="15"/>
    </row>
    <row r="13078" spans="9:9" x14ac:dyDescent="0.2">
      <c r="I13078" s="14"/>
    </row>
    <row r="13094" spans="9:9" x14ac:dyDescent="0.2">
      <c r="I13094" s="15"/>
    </row>
    <row r="13095" spans="9:9" x14ac:dyDescent="0.2">
      <c r="I13095" s="14"/>
    </row>
    <row r="13111" spans="9:9" x14ac:dyDescent="0.2">
      <c r="I13111" s="15"/>
    </row>
    <row r="13112" spans="9:9" x14ac:dyDescent="0.2">
      <c r="I13112" s="14"/>
    </row>
    <row r="13128" spans="9:9" x14ac:dyDescent="0.2">
      <c r="I13128" s="15"/>
    </row>
    <row r="13129" spans="9:9" x14ac:dyDescent="0.2">
      <c r="I13129" s="14"/>
    </row>
    <row r="13145" spans="9:9" x14ac:dyDescent="0.2">
      <c r="I13145" s="15"/>
    </row>
    <row r="13146" spans="9:9" x14ac:dyDescent="0.2">
      <c r="I13146" s="14"/>
    </row>
    <row r="13162" spans="9:9" x14ac:dyDescent="0.2">
      <c r="I13162" s="15"/>
    </row>
    <row r="13163" spans="9:9" x14ac:dyDescent="0.2">
      <c r="I13163" s="14"/>
    </row>
    <row r="13179" spans="9:9" x14ac:dyDescent="0.2">
      <c r="I13179" s="15"/>
    </row>
    <row r="13180" spans="9:9" x14ac:dyDescent="0.2">
      <c r="I13180" s="14"/>
    </row>
    <row r="13196" spans="9:9" x14ac:dyDescent="0.2">
      <c r="I13196" s="15"/>
    </row>
    <row r="13197" spans="9:9" x14ac:dyDescent="0.2">
      <c r="I13197" s="14"/>
    </row>
    <row r="13213" spans="9:9" x14ac:dyDescent="0.2">
      <c r="I13213" s="15"/>
    </row>
    <row r="13214" spans="9:9" x14ac:dyDescent="0.2">
      <c r="I13214" s="14"/>
    </row>
    <row r="13230" spans="9:9" x14ac:dyDescent="0.2">
      <c r="I13230" s="15"/>
    </row>
    <row r="13231" spans="9:9" x14ac:dyDescent="0.2">
      <c r="I13231" s="14"/>
    </row>
    <row r="13247" spans="9:9" x14ac:dyDescent="0.2">
      <c r="I13247" s="15"/>
    </row>
    <row r="13248" spans="9:9" x14ac:dyDescent="0.2">
      <c r="I13248" s="14"/>
    </row>
    <row r="13264" spans="9:9" x14ac:dyDescent="0.2">
      <c r="I13264" s="15"/>
    </row>
    <row r="13265" spans="9:9" x14ac:dyDescent="0.2">
      <c r="I13265" s="14"/>
    </row>
    <row r="13281" spans="9:9" x14ac:dyDescent="0.2">
      <c r="I13281" s="15"/>
    </row>
    <row r="13282" spans="9:9" x14ac:dyDescent="0.2">
      <c r="I13282" s="14"/>
    </row>
    <row r="13298" spans="9:9" x14ac:dyDescent="0.2">
      <c r="I13298" s="15"/>
    </row>
    <row r="13299" spans="9:9" x14ac:dyDescent="0.2">
      <c r="I13299" s="14"/>
    </row>
    <row r="13315" spans="9:9" x14ac:dyDescent="0.2">
      <c r="I13315" s="15"/>
    </row>
    <row r="13316" spans="9:9" x14ac:dyDescent="0.2">
      <c r="I13316" s="14"/>
    </row>
    <row r="13332" spans="9:9" x14ac:dyDescent="0.2">
      <c r="I13332" s="15"/>
    </row>
    <row r="13333" spans="9:9" x14ac:dyDescent="0.2">
      <c r="I13333" s="14"/>
    </row>
    <row r="13349" spans="9:9" x14ac:dyDescent="0.2">
      <c r="I13349" s="15"/>
    </row>
    <row r="13350" spans="9:9" x14ac:dyDescent="0.2">
      <c r="I13350" s="14"/>
    </row>
    <row r="13366" spans="9:9" x14ac:dyDescent="0.2">
      <c r="I13366" s="15"/>
    </row>
    <row r="13367" spans="9:9" x14ac:dyDescent="0.2">
      <c r="I13367" s="14"/>
    </row>
    <row r="13383" spans="9:9" x14ac:dyDescent="0.2">
      <c r="I13383" s="15"/>
    </row>
    <row r="13384" spans="9:9" x14ac:dyDescent="0.2">
      <c r="I13384" s="14"/>
    </row>
    <row r="13400" spans="9:9" x14ac:dyDescent="0.2">
      <c r="I13400" s="15"/>
    </row>
    <row r="13401" spans="9:9" x14ac:dyDescent="0.2">
      <c r="I13401" s="14"/>
    </row>
    <row r="13417" spans="9:9" x14ac:dyDescent="0.2">
      <c r="I13417" s="15"/>
    </row>
    <row r="13418" spans="9:9" x14ac:dyDescent="0.2">
      <c r="I13418" s="14"/>
    </row>
    <row r="13434" spans="9:9" x14ac:dyDescent="0.2">
      <c r="I13434" s="15"/>
    </row>
    <row r="13435" spans="9:9" x14ac:dyDescent="0.2">
      <c r="I13435" s="14"/>
    </row>
    <row r="13451" spans="9:9" x14ac:dyDescent="0.2">
      <c r="I13451" s="15"/>
    </row>
    <row r="13452" spans="9:9" x14ac:dyDescent="0.2">
      <c r="I13452" s="14"/>
    </row>
    <row r="13468" spans="9:9" x14ac:dyDescent="0.2">
      <c r="I13468" s="15"/>
    </row>
    <row r="13469" spans="9:9" x14ac:dyDescent="0.2">
      <c r="I13469" s="14"/>
    </row>
    <row r="13485" spans="9:9" x14ac:dyDescent="0.2">
      <c r="I13485" s="15"/>
    </row>
    <row r="13486" spans="9:9" x14ac:dyDescent="0.2">
      <c r="I13486" s="14"/>
    </row>
    <row r="13502" spans="9:9" x14ac:dyDescent="0.2">
      <c r="I13502" s="15"/>
    </row>
    <row r="13503" spans="9:9" x14ac:dyDescent="0.2">
      <c r="I13503" s="14"/>
    </row>
    <row r="13519" spans="9:9" x14ac:dyDescent="0.2">
      <c r="I13519" s="15"/>
    </row>
    <row r="13520" spans="9:9" x14ac:dyDescent="0.2">
      <c r="I13520" s="14"/>
    </row>
    <row r="13536" spans="9:9" x14ac:dyDescent="0.2">
      <c r="I13536" s="15"/>
    </row>
    <row r="13537" spans="9:9" x14ac:dyDescent="0.2">
      <c r="I13537" s="14"/>
    </row>
    <row r="13553" spans="9:9" x14ac:dyDescent="0.2">
      <c r="I13553" s="15"/>
    </row>
    <row r="13554" spans="9:9" x14ac:dyDescent="0.2">
      <c r="I13554" s="14"/>
    </row>
    <row r="13570" spans="9:9" x14ac:dyDescent="0.2">
      <c r="I13570" s="15"/>
    </row>
    <row r="13571" spans="9:9" x14ac:dyDescent="0.2">
      <c r="I13571" s="14"/>
    </row>
    <row r="13587" spans="9:9" x14ac:dyDescent="0.2">
      <c r="I13587" s="15"/>
    </row>
    <row r="13588" spans="9:9" x14ac:dyDescent="0.2">
      <c r="I13588" s="14"/>
    </row>
    <row r="13604" spans="9:9" x14ac:dyDescent="0.2">
      <c r="I13604" s="15"/>
    </row>
    <row r="13605" spans="9:9" x14ac:dyDescent="0.2">
      <c r="I13605" s="14"/>
    </row>
    <row r="13621" spans="9:9" x14ac:dyDescent="0.2">
      <c r="I13621" s="15"/>
    </row>
    <row r="13622" spans="9:9" x14ac:dyDescent="0.2">
      <c r="I13622" s="14"/>
    </row>
    <row r="13638" spans="9:9" x14ac:dyDescent="0.2">
      <c r="I13638" s="15"/>
    </row>
    <row r="13639" spans="9:9" x14ac:dyDescent="0.2">
      <c r="I13639" s="14"/>
    </row>
    <row r="13655" spans="9:9" x14ac:dyDescent="0.2">
      <c r="I13655" s="15"/>
    </row>
    <row r="13656" spans="9:9" x14ac:dyDescent="0.2">
      <c r="I13656" s="14"/>
    </row>
    <row r="13672" spans="9:9" x14ac:dyDescent="0.2">
      <c r="I13672" s="15"/>
    </row>
    <row r="13673" spans="9:9" x14ac:dyDescent="0.2">
      <c r="I13673" s="14"/>
    </row>
    <row r="13689" spans="9:9" x14ac:dyDescent="0.2">
      <c r="I13689" s="15"/>
    </row>
    <row r="13690" spans="9:9" x14ac:dyDescent="0.2">
      <c r="I13690" s="14"/>
    </row>
    <row r="13706" spans="9:9" x14ac:dyDescent="0.2">
      <c r="I13706" s="15"/>
    </row>
    <row r="13707" spans="9:9" x14ac:dyDescent="0.2">
      <c r="I13707" s="14"/>
    </row>
    <row r="13723" spans="9:9" x14ac:dyDescent="0.2">
      <c r="I13723" s="15"/>
    </row>
    <row r="13724" spans="9:9" x14ac:dyDescent="0.2">
      <c r="I13724" s="14"/>
    </row>
    <row r="13740" spans="9:9" x14ac:dyDescent="0.2">
      <c r="I13740" s="15"/>
    </row>
    <row r="13741" spans="9:9" x14ac:dyDescent="0.2">
      <c r="I13741" s="14"/>
    </row>
    <row r="13757" spans="9:9" x14ac:dyDescent="0.2">
      <c r="I13757" s="15"/>
    </row>
    <row r="13758" spans="9:9" x14ac:dyDescent="0.2">
      <c r="I13758" s="14"/>
    </row>
    <row r="13774" spans="9:9" x14ac:dyDescent="0.2">
      <c r="I13774" s="15"/>
    </row>
    <row r="13775" spans="9:9" x14ac:dyDescent="0.2">
      <c r="I13775" s="14"/>
    </row>
    <row r="13791" spans="9:9" x14ac:dyDescent="0.2">
      <c r="I13791" s="15"/>
    </row>
    <row r="13792" spans="9:9" x14ac:dyDescent="0.2">
      <c r="I13792" s="14"/>
    </row>
    <row r="13808" spans="9:9" x14ac:dyDescent="0.2">
      <c r="I13808" s="15"/>
    </row>
    <row r="13809" spans="9:9" x14ac:dyDescent="0.2">
      <c r="I13809" s="14"/>
    </row>
    <row r="13825" spans="9:9" x14ac:dyDescent="0.2">
      <c r="I13825" s="15"/>
    </row>
    <row r="13826" spans="9:9" x14ac:dyDescent="0.2">
      <c r="I13826" s="14"/>
    </row>
    <row r="13842" spans="9:9" x14ac:dyDescent="0.2">
      <c r="I13842" s="15"/>
    </row>
    <row r="13843" spans="9:9" x14ac:dyDescent="0.2">
      <c r="I13843" s="14"/>
    </row>
    <row r="13859" spans="9:9" x14ac:dyDescent="0.2">
      <c r="I13859" s="15"/>
    </row>
    <row r="13860" spans="9:9" x14ac:dyDescent="0.2">
      <c r="I13860" s="14"/>
    </row>
    <row r="13876" spans="9:9" x14ac:dyDescent="0.2">
      <c r="I13876" s="15"/>
    </row>
    <row r="13877" spans="9:9" x14ac:dyDescent="0.2">
      <c r="I13877" s="14"/>
    </row>
    <row r="13893" spans="9:9" x14ac:dyDescent="0.2">
      <c r="I13893" s="15"/>
    </row>
    <row r="13894" spans="9:9" x14ac:dyDescent="0.2">
      <c r="I13894" s="14"/>
    </row>
    <row r="13910" spans="9:9" x14ac:dyDescent="0.2">
      <c r="I13910" s="15"/>
    </row>
    <row r="13911" spans="9:9" x14ac:dyDescent="0.2">
      <c r="I13911" s="14"/>
    </row>
    <row r="13927" spans="9:9" x14ac:dyDescent="0.2">
      <c r="I13927" s="15"/>
    </row>
    <row r="13928" spans="9:9" x14ac:dyDescent="0.2">
      <c r="I13928" s="14"/>
    </row>
    <row r="13944" spans="9:9" x14ac:dyDescent="0.2">
      <c r="I13944" s="15"/>
    </row>
    <row r="13945" spans="9:9" x14ac:dyDescent="0.2">
      <c r="I13945" s="14"/>
    </row>
    <row r="13961" spans="9:9" x14ac:dyDescent="0.2">
      <c r="I13961" s="15"/>
    </row>
    <row r="13962" spans="9:9" x14ac:dyDescent="0.2">
      <c r="I13962" s="14"/>
    </row>
    <row r="13978" spans="9:9" x14ac:dyDescent="0.2">
      <c r="I13978" s="15"/>
    </row>
    <row r="13979" spans="9:9" x14ac:dyDescent="0.2">
      <c r="I13979" s="14"/>
    </row>
    <row r="13995" spans="9:9" x14ac:dyDescent="0.2">
      <c r="I13995" s="15"/>
    </row>
    <row r="13996" spans="9:9" x14ac:dyDescent="0.2">
      <c r="I13996" s="14"/>
    </row>
    <row r="14012" spans="9:9" x14ac:dyDescent="0.2">
      <c r="I14012" s="15"/>
    </row>
    <row r="14013" spans="9:9" x14ac:dyDescent="0.2">
      <c r="I14013" s="14"/>
    </row>
    <row r="14029" spans="9:9" x14ac:dyDescent="0.2">
      <c r="I14029" s="15"/>
    </row>
    <row r="14030" spans="9:9" x14ac:dyDescent="0.2">
      <c r="I14030" s="14"/>
    </row>
    <row r="14046" spans="9:9" x14ac:dyDescent="0.2">
      <c r="I14046" s="15"/>
    </row>
    <row r="14047" spans="9:9" x14ac:dyDescent="0.2">
      <c r="I14047" s="14"/>
    </row>
    <row r="14063" spans="9:9" x14ac:dyDescent="0.2">
      <c r="I14063" s="15"/>
    </row>
    <row r="14064" spans="9:9" x14ac:dyDescent="0.2">
      <c r="I14064" s="14"/>
    </row>
    <row r="14080" spans="9:9" x14ac:dyDescent="0.2">
      <c r="I14080" s="15"/>
    </row>
    <row r="14081" spans="9:9" x14ac:dyDescent="0.2">
      <c r="I14081" s="14"/>
    </row>
    <row r="14097" spans="9:9" x14ac:dyDescent="0.2">
      <c r="I14097" s="15"/>
    </row>
    <row r="14098" spans="9:9" x14ac:dyDescent="0.2">
      <c r="I14098" s="14"/>
    </row>
    <row r="14114" spans="9:9" x14ac:dyDescent="0.2">
      <c r="I14114" s="15"/>
    </row>
    <row r="14115" spans="9:9" x14ac:dyDescent="0.2">
      <c r="I14115" s="14"/>
    </row>
    <row r="14131" spans="9:9" x14ac:dyDescent="0.2">
      <c r="I14131" s="15"/>
    </row>
    <row r="14132" spans="9:9" x14ac:dyDescent="0.2">
      <c r="I14132" s="14"/>
    </row>
    <row r="14148" spans="9:9" x14ac:dyDescent="0.2">
      <c r="I14148" s="15"/>
    </row>
    <row r="14149" spans="9:9" x14ac:dyDescent="0.2">
      <c r="I14149" s="14"/>
    </row>
    <row r="14165" spans="9:9" x14ac:dyDescent="0.2">
      <c r="I14165" s="15"/>
    </row>
    <row r="14166" spans="9:9" x14ac:dyDescent="0.2">
      <c r="I14166" s="14"/>
    </row>
    <row r="14182" spans="9:9" x14ac:dyDescent="0.2">
      <c r="I14182" s="15"/>
    </row>
    <row r="14183" spans="9:9" x14ac:dyDescent="0.2">
      <c r="I14183" s="14"/>
    </row>
    <row r="14199" spans="9:9" x14ac:dyDescent="0.2">
      <c r="I14199" s="15"/>
    </row>
    <row r="14200" spans="9:9" x14ac:dyDescent="0.2">
      <c r="I14200" s="14"/>
    </row>
    <row r="14216" spans="9:9" x14ac:dyDescent="0.2">
      <c r="I14216" s="15"/>
    </row>
    <row r="14217" spans="9:9" x14ac:dyDescent="0.2">
      <c r="I14217" s="14"/>
    </row>
    <row r="14233" spans="9:9" x14ac:dyDescent="0.2">
      <c r="I14233" s="15"/>
    </row>
    <row r="14234" spans="9:9" x14ac:dyDescent="0.2">
      <c r="I14234" s="14"/>
    </row>
    <row r="14250" spans="9:9" x14ac:dyDescent="0.2">
      <c r="I14250" s="15"/>
    </row>
    <row r="14251" spans="9:9" x14ac:dyDescent="0.2">
      <c r="I14251" s="14"/>
    </row>
    <row r="14267" spans="9:9" x14ac:dyDescent="0.2">
      <c r="I14267" s="15"/>
    </row>
    <row r="14268" spans="9:9" x14ac:dyDescent="0.2">
      <c r="I14268" s="14"/>
    </row>
    <row r="14284" spans="9:9" x14ac:dyDescent="0.2">
      <c r="I14284" s="15"/>
    </row>
    <row r="14285" spans="9:9" x14ac:dyDescent="0.2">
      <c r="I14285" s="14"/>
    </row>
    <row r="14301" spans="9:9" x14ac:dyDescent="0.2">
      <c r="I14301" s="15"/>
    </row>
    <row r="14302" spans="9:9" x14ac:dyDescent="0.2">
      <c r="I14302" s="14"/>
    </row>
    <row r="14318" spans="9:9" x14ac:dyDescent="0.2">
      <c r="I14318" s="15"/>
    </row>
    <row r="14319" spans="9:9" x14ac:dyDescent="0.2">
      <c r="I14319" s="14"/>
    </row>
    <row r="14335" spans="9:9" x14ac:dyDescent="0.2">
      <c r="I14335" s="15"/>
    </row>
    <row r="14336" spans="9:9" x14ac:dyDescent="0.2">
      <c r="I14336" s="14"/>
    </row>
    <row r="14352" spans="9:9" x14ac:dyDescent="0.2">
      <c r="I14352" s="15"/>
    </row>
    <row r="14353" spans="9:9" x14ac:dyDescent="0.2">
      <c r="I14353" s="14"/>
    </row>
    <row r="14369" spans="9:9" x14ac:dyDescent="0.2">
      <c r="I14369" s="15"/>
    </row>
    <row r="14370" spans="9:9" x14ac:dyDescent="0.2">
      <c r="I14370" s="14"/>
    </row>
    <row r="14386" spans="9:9" x14ac:dyDescent="0.2">
      <c r="I14386" s="15"/>
    </row>
    <row r="14387" spans="9:9" x14ac:dyDescent="0.2">
      <c r="I14387" s="14"/>
    </row>
    <row r="14403" spans="9:9" x14ac:dyDescent="0.2">
      <c r="I14403" s="15"/>
    </row>
    <row r="14404" spans="9:9" x14ac:dyDescent="0.2">
      <c r="I14404" s="14"/>
    </row>
    <row r="14420" spans="9:9" x14ac:dyDescent="0.2">
      <c r="I14420" s="15"/>
    </row>
    <row r="14421" spans="9:9" x14ac:dyDescent="0.2">
      <c r="I14421" s="14"/>
    </row>
    <row r="14437" spans="9:9" x14ac:dyDescent="0.2">
      <c r="I14437" s="15"/>
    </row>
    <row r="14438" spans="9:9" x14ac:dyDescent="0.2">
      <c r="I14438" s="14"/>
    </row>
    <row r="14454" spans="9:9" x14ac:dyDescent="0.2">
      <c r="I14454" s="15"/>
    </row>
    <row r="14455" spans="9:9" x14ac:dyDescent="0.2">
      <c r="I14455" s="14"/>
    </row>
    <row r="14471" spans="9:9" x14ac:dyDescent="0.2">
      <c r="I14471" s="15"/>
    </row>
    <row r="14472" spans="9:9" x14ac:dyDescent="0.2">
      <c r="I14472" s="14"/>
    </row>
    <row r="14488" spans="9:9" x14ac:dyDescent="0.2">
      <c r="I14488" s="15"/>
    </row>
    <row r="14489" spans="9:9" x14ac:dyDescent="0.2">
      <c r="I14489" s="14"/>
    </row>
    <row r="14505" spans="9:9" x14ac:dyDescent="0.2">
      <c r="I14505" s="15"/>
    </row>
    <row r="14506" spans="9:9" x14ac:dyDescent="0.2">
      <c r="I14506" s="14"/>
    </row>
    <row r="14522" spans="9:9" x14ac:dyDescent="0.2">
      <c r="I14522" s="15"/>
    </row>
    <row r="14523" spans="9:9" x14ac:dyDescent="0.2">
      <c r="I14523" s="14"/>
    </row>
    <row r="14539" spans="9:9" x14ac:dyDescent="0.2">
      <c r="I14539" s="15"/>
    </row>
    <row r="14540" spans="9:9" x14ac:dyDescent="0.2">
      <c r="I14540" s="14"/>
    </row>
    <row r="14556" spans="9:9" x14ac:dyDescent="0.2">
      <c r="I14556" s="15"/>
    </row>
    <row r="14557" spans="9:9" x14ac:dyDescent="0.2">
      <c r="I14557" s="14"/>
    </row>
    <row r="14573" spans="9:9" x14ac:dyDescent="0.2">
      <c r="I14573" s="15"/>
    </row>
    <row r="14574" spans="9:9" x14ac:dyDescent="0.2">
      <c r="I14574" s="14"/>
    </row>
    <row r="14590" spans="9:9" x14ac:dyDescent="0.2">
      <c r="I14590" s="15"/>
    </row>
    <row r="14591" spans="9:9" x14ac:dyDescent="0.2">
      <c r="I14591" s="14"/>
    </row>
    <row r="14607" spans="9:9" x14ac:dyDescent="0.2">
      <c r="I14607" s="15"/>
    </row>
    <row r="14608" spans="9:9" x14ac:dyDescent="0.2">
      <c r="I14608" s="14"/>
    </row>
    <row r="14624" spans="9:9" x14ac:dyDescent="0.2">
      <c r="I14624" s="15"/>
    </row>
    <row r="14625" spans="9:9" x14ac:dyDescent="0.2">
      <c r="I14625" s="14"/>
    </row>
    <row r="14641" spans="9:9" x14ac:dyDescent="0.2">
      <c r="I14641" s="15"/>
    </row>
    <row r="14642" spans="9:9" x14ac:dyDescent="0.2">
      <c r="I14642" s="14"/>
    </row>
    <row r="14658" spans="9:9" x14ac:dyDescent="0.2">
      <c r="I14658" s="15"/>
    </row>
    <row r="14659" spans="9:9" x14ac:dyDescent="0.2">
      <c r="I14659" s="14"/>
    </row>
    <row r="14675" spans="9:9" x14ac:dyDescent="0.2">
      <c r="I14675" s="15"/>
    </row>
    <row r="14676" spans="9:9" x14ac:dyDescent="0.2">
      <c r="I14676" s="14"/>
    </row>
    <row r="14692" spans="9:9" x14ac:dyDescent="0.2">
      <c r="I14692" s="15"/>
    </row>
    <row r="14693" spans="9:9" x14ac:dyDescent="0.2">
      <c r="I14693" s="14"/>
    </row>
    <row r="14709" spans="9:9" x14ac:dyDescent="0.2">
      <c r="I14709" s="15"/>
    </row>
    <row r="14710" spans="9:9" x14ac:dyDescent="0.2">
      <c r="I14710" s="14"/>
    </row>
    <row r="14726" spans="9:9" x14ac:dyDescent="0.2">
      <c r="I14726" s="15"/>
    </row>
    <row r="14727" spans="9:9" x14ac:dyDescent="0.2">
      <c r="I14727" s="14"/>
    </row>
    <row r="14743" spans="9:9" x14ac:dyDescent="0.2">
      <c r="I14743" s="15"/>
    </row>
    <row r="14744" spans="9:9" x14ac:dyDescent="0.2">
      <c r="I14744" s="14"/>
    </row>
    <row r="14760" spans="9:9" x14ac:dyDescent="0.2">
      <c r="I14760" s="15"/>
    </row>
    <row r="14761" spans="9:9" x14ac:dyDescent="0.2">
      <c r="I14761" s="14"/>
    </row>
    <row r="14777" spans="9:9" x14ac:dyDescent="0.2">
      <c r="I14777" s="15"/>
    </row>
    <row r="14778" spans="9:9" x14ac:dyDescent="0.2">
      <c r="I14778" s="14"/>
    </row>
    <row r="14794" spans="9:9" x14ac:dyDescent="0.2">
      <c r="I14794" s="15"/>
    </row>
    <row r="14795" spans="9:9" x14ac:dyDescent="0.2">
      <c r="I14795" s="14"/>
    </row>
    <row r="14811" spans="9:9" x14ac:dyDescent="0.2">
      <c r="I14811" s="15"/>
    </row>
    <row r="14812" spans="9:9" x14ac:dyDescent="0.2">
      <c r="I14812" s="14"/>
    </row>
    <row r="14828" spans="9:9" x14ac:dyDescent="0.2">
      <c r="I14828" s="15"/>
    </row>
    <row r="14829" spans="9:9" x14ac:dyDescent="0.2">
      <c r="I14829" s="14"/>
    </row>
    <row r="14845" spans="9:9" x14ac:dyDescent="0.2">
      <c r="I14845" s="15"/>
    </row>
    <row r="14846" spans="9:9" x14ac:dyDescent="0.2">
      <c r="I14846" s="14"/>
    </row>
    <row r="14862" spans="9:9" x14ac:dyDescent="0.2">
      <c r="I14862" s="15"/>
    </row>
    <row r="14863" spans="9:9" x14ac:dyDescent="0.2">
      <c r="I14863" s="14"/>
    </row>
    <row r="14879" spans="9:9" x14ac:dyDescent="0.2">
      <c r="I14879" s="15"/>
    </row>
    <row r="14880" spans="9:9" x14ac:dyDescent="0.2">
      <c r="I14880" s="14"/>
    </row>
    <row r="14896" spans="9:9" x14ac:dyDescent="0.2">
      <c r="I14896" s="15"/>
    </row>
    <row r="14897" spans="9:9" x14ac:dyDescent="0.2">
      <c r="I14897" s="14"/>
    </row>
    <row r="14913" spans="9:9" x14ac:dyDescent="0.2">
      <c r="I14913" s="15"/>
    </row>
    <row r="14914" spans="9:9" x14ac:dyDescent="0.2">
      <c r="I14914" s="14"/>
    </row>
    <row r="14930" spans="9:9" x14ac:dyDescent="0.2">
      <c r="I14930" s="15"/>
    </row>
    <row r="14931" spans="9:9" x14ac:dyDescent="0.2">
      <c r="I14931" s="14"/>
    </row>
    <row r="14947" spans="9:9" x14ac:dyDescent="0.2">
      <c r="I14947" s="15"/>
    </row>
    <row r="14948" spans="9:9" x14ac:dyDescent="0.2">
      <c r="I14948" s="14"/>
    </row>
    <row r="14964" spans="9:9" x14ac:dyDescent="0.2">
      <c r="I14964" s="15"/>
    </row>
    <row r="14965" spans="9:9" x14ac:dyDescent="0.2">
      <c r="I14965" s="14"/>
    </row>
    <row r="14981" spans="9:9" x14ac:dyDescent="0.2">
      <c r="I14981" s="15"/>
    </row>
    <row r="14982" spans="9:9" x14ac:dyDescent="0.2">
      <c r="I14982" s="14"/>
    </row>
    <row r="14998" spans="9:9" x14ac:dyDescent="0.2">
      <c r="I14998" s="15"/>
    </row>
    <row r="14999" spans="9:9" x14ac:dyDescent="0.2">
      <c r="I14999" s="14"/>
    </row>
    <row r="15015" spans="9:9" x14ac:dyDescent="0.2">
      <c r="I15015" s="15"/>
    </row>
    <row r="15016" spans="9:9" x14ac:dyDescent="0.2">
      <c r="I15016" s="14"/>
    </row>
    <row r="15032" spans="9:9" x14ac:dyDescent="0.2">
      <c r="I15032" s="15"/>
    </row>
    <row r="15033" spans="9:9" x14ac:dyDescent="0.2">
      <c r="I15033" s="14"/>
    </row>
    <row r="15049" spans="9:9" x14ac:dyDescent="0.2">
      <c r="I15049" s="15"/>
    </row>
    <row r="15050" spans="9:9" x14ac:dyDescent="0.2">
      <c r="I15050" s="14"/>
    </row>
    <row r="15066" spans="9:9" x14ac:dyDescent="0.2">
      <c r="I15066" s="15"/>
    </row>
    <row r="15067" spans="9:9" x14ac:dyDescent="0.2">
      <c r="I15067" s="14"/>
    </row>
    <row r="15083" spans="9:9" x14ac:dyDescent="0.2">
      <c r="I15083" s="15"/>
    </row>
    <row r="15084" spans="9:9" x14ac:dyDescent="0.2">
      <c r="I15084" s="14"/>
    </row>
    <row r="15100" spans="9:9" x14ac:dyDescent="0.2">
      <c r="I15100" s="15"/>
    </row>
    <row r="15101" spans="9:9" x14ac:dyDescent="0.2">
      <c r="I15101" s="14"/>
    </row>
    <row r="15117" spans="9:9" x14ac:dyDescent="0.2">
      <c r="I15117" s="15"/>
    </row>
    <row r="15118" spans="9:9" x14ac:dyDescent="0.2">
      <c r="I15118" s="14"/>
    </row>
    <row r="15134" spans="9:9" x14ac:dyDescent="0.2">
      <c r="I15134" s="15"/>
    </row>
    <row r="15135" spans="9:9" x14ac:dyDescent="0.2">
      <c r="I15135" s="14"/>
    </row>
    <row r="15151" spans="9:9" x14ac:dyDescent="0.2">
      <c r="I15151" s="15"/>
    </row>
    <row r="15152" spans="9:9" x14ac:dyDescent="0.2">
      <c r="I15152" s="14"/>
    </row>
    <row r="15168" spans="9:9" x14ac:dyDescent="0.2">
      <c r="I15168" s="15"/>
    </row>
    <row r="15169" spans="9:9" x14ac:dyDescent="0.2">
      <c r="I15169" s="14"/>
    </row>
    <row r="15185" spans="9:9" x14ac:dyDescent="0.2">
      <c r="I15185" s="15"/>
    </row>
    <row r="15186" spans="9:9" x14ac:dyDescent="0.2">
      <c r="I15186" s="14"/>
    </row>
    <row r="15202" spans="9:9" x14ac:dyDescent="0.2">
      <c r="I15202" s="15"/>
    </row>
    <row r="15203" spans="9:9" x14ac:dyDescent="0.2">
      <c r="I15203" s="14"/>
    </row>
    <row r="15219" spans="9:9" x14ac:dyDescent="0.2">
      <c r="I15219" s="15"/>
    </row>
    <row r="15220" spans="9:9" x14ac:dyDescent="0.2">
      <c r="I15220" s="14"/>
    </row>
    <row r="15236" spans="9:9" x14ac:dyDescent="0.2">
      <c r="I15236" s="15"/>
    </row>
    <row r="15237" spans="9:9" x14ac:dyDescent="0.2">
      <c r="I15237" s="14"/>
    </row>
    <row r="15253" spans="9:9" x14ac:dyDescent="0.2">
      <c r="I15253" s="15"/>
    </row>
    <row r="15254" spans="9:9" x14ac:dyDescent="0.2">
      <c r="I15254" s="14"/>
    </row>
    <row r="15270" spans="9:9" x14ac:dyDescent="0.2">
      <c r="I15270" s="15"/>
    </row>
    <row r="15271" spans="9:9" x14ac:dyDescent="0.2">
      <c r="I15271" s="14"/>
    </row>
    <row r="15287" spans="9:9" x14ac:dyDescent="0.2">
      <c r="I15287" s="15"/>
    </row>
    <row r="15288" spans="9:9" x14ac:dyDescent="0.2">
      <c r="I15288" s="14"/>
    </row>
    <row r="15304" spans="9:9" x14ac:dyDescent="0.2">
      <c r="I15304" s="15"/>
    </row>
    <row r="15305" spans="9:9" x14ac:dyDescent="0.2">
      <c r="I15305" s="14"/>
    </row>
    <row r="15321" spans="9:9" x14ac:dyDescent="0.2">
      <c r="I15321" s="15"/>
    </row>
    <row r="15322" spans="9:9" x14ac:dyDescent="0.2">
      <c r="I15322" s="14"/>
    </row>
    <row r="15338" spans="9:9" x14ac:dyDescent="0.2">
      <c r="I15338" s="15"/>
    </row>
    <row r="15339" spans="9:9" x14ac:dyDescent="0.2">
      <c r="I15339" s="14"/>
    </row>
    <row r="15355" spans="9:9" x14ac:dyDescent="0.2">
      <c r="I15355" s="15"/>
    </row>
    <row r="15356" spans="9:9" x14ac:dyDescent="0.2">
      <c r="I15356" s="14"/>
    </row>
    <row r="15372" spans="9:9" x14ac:dyDescent="0.2">
      <c r="I15372" s="15"/>
    </row>
    <row r="15373" spans="9:9" x14ac:dyDescent="0.2">
      <c r="I15373" s="14"/>
    </row>
    <row r="15389" spans="9:9" x14ac:dyDescent="0.2">
      <c r="I15389" s="15"/>
    </row>
    <row r="15390" spans="9:9" x14ac:dyDescent="0.2">
      <c r="I15390" s="14"/>
    </row>
    <row r="15406" spans="9:9" x14ac:dyDescent="0.2">
      <c r="I15406" s="15"/>
    </row>
    <row r="15407" spans="9:9" x14ac:dyDescent="0.2">
      <c r="I15407" s="14"/>
    </row>
    <row r="15423" spans="9:9" x14ac:dyDescent="0.2">
      <c r="I15423" s="15"/>
    </row>
    <row r="15424" spans="9:9" x14ac:dyDescent="0.2">
      <c r="I15424" s="14"/>
    </row>
    <row r="15440" spans="9:9" x14ac:dyDescent="0.2">
      <c r="I15440" s="15"/>
    </row>
    <row r="15441" spans="9:9" x14ac:dyDescent="0.2">
      <c r="I15441" s="14"/>
    </row>
    <row r="15457" spans="9:9" x14ac:dyDescent="0.2">
      <c r="I15457" s="15"/>
    </row>
    <row r="15458" spans="9:9" x14ac:dyDescent="0.2">
      <c r="I15458" s="14"/>
    </row>
    <row r="15474" spans="9:9" x14ac:dyDescent="0.2">
      <c r="I15474" s="15"/>
    </row>
    <row r="15475" spans="9:9" x14ac:dyDescent="0.2">
      <c r="I15475" s="14"/>
    </row>
    <row r="15491" spans="9:9" x14ac:dyDescent="0.2">
      <c r="I15491" s="15"/>
    </row>
    <row r="15492" spans="9:9" x14ac:dyDescent="0.2">
      <c r="I15492" s="14"/>
    </row>
    <row r="15508" spans="9:9" x14ac:dyDescent="0.2">
      <c r="I15508" s="15"/>
    </row>
    <row r="15509" spans="9:9" x14ac:dyDescent="0.2">
      <c r="I15509" s="14"/>
    </row>
    <row r="15525" spans="9:9" x14ac:dyDescent="0.2">
      <c r="I15525" s="15"/>
    </row>
    <row r="15526" spans="9:9" x14ac:dyDescent="0.2">
      <c r="I15526" s="14"/>
    </row>
    <row r="15542" spans="9:9" x14ac:dyDescent="0.2">
      <c r="I15542" s="15"/>
    </row>
    <row r="15543" spans="9:9" x14ac:dyDescent="0.2">
      <c r="I15543" s="14"/>
    </row>
    <row r="15559" spans="9:9" x14ac:dyDescent="0.2">
      <c r="I15559" s="15"/>
    </row>
    <row r="15560" spans="9:9" x14ac:dyDescent="0.2">
      <c r="I15560" s="14"/>
    </row>
    <row r="15576" spans="9:9" x14ac:dyDescent="0.2">
      <c r="I15576" s="15"/>
    </row>
    <row r="15577" spans="9:9" x14ac:dyDescent="0.2">
      <c r="I15577" s="14"/>
    </row>
    <row r="15593" spans="9:9" x14ac:dyDescent="0.2">
      <c r="I15593" s="15"/>
    </row>
    <row r="15594" spans="9:9" x14ac:dyDescent="0.2">
      <c r="I15594" s="14"/>
    </row>
    <row r="15610" spans="9:9" x14ac:dyDescent="0.2">
      <c r="I15610" s="15"/>
    </row>
    <row r="15611" spans="9:9" x14ac:dyDescent="0.2">
      <c r="I15611" s="14"/>
    </row>
    <row r="15627" spans="9:9" x14ac:dyDescent="0.2">
      <c r="I15627" s="15"/>
    </row>
    <row r="15628" spans="9:9" x14ac:dyDescent="0.2">
      <c r="I15628" s="14"/>
    </row>
    <row r="15644" spans="9:9" x14ac:dyDescent="0.2">
      <c r="I15644" s="15"/>
    </row>
    <row r="15645" spans="9:9" x14ac:dyDescent="0.2">
      <c r="I15645" s="14"/>
    </row>
    <row r="15661" spans="9:9" x14ac:dyDescent="0.2">
      <c r="I15661" s="15"/>
    </row>
    <row r="15662" spans="9:9" x14ac:dyDescent="0.2">
      <c r="I15662" s="14"/>
    </row>
    <row r="15678" spans="9:9" x14ac:dyDescent="0.2">
      <c r="I15678" s="15"/>
    </row>
    <row r="15679" spans="9:9" x14ac:dyDescent="0.2">
      <c r="I15679" s="14"/>
    </row>
    <row r="15695" spans="9:9" x14ac:dyDescent="0.2">
      <c r="I15695" s="15"/>
    </row>
    <row r="15696" spans="9:9" x14ac:dyDescent="0.2">
      <c r="I15696" s="14"/>
    </row>
    <row r="15712" spans="9:9" x14ac:dyDescent="0.2">
      <c r="I15712" s="15"/>
    </row>
    <row r="15713" spans="9:9" x14ac:dyDescent="0.2">
      <c r="I15713" s="14"/>
    </row>
    <row r="15729" spans="9:9" x14ac:dyDescent="0.2">
      <c r="I15729" s="15"/>
    </row>
    <row r="15730" spans="9:9" x14ac:dyDescent="0.2">
      <c r="I15730" s="14"/>
    </row>
    <row r="15746" spans="9:9" x14ac:dyDescent="0.2">
      <c r="I15746" s="15"/>
    </row>
    <row r="15747" spans="9:9" x14ac:dyDescent="0.2">
      <c r="I15747" s="14"/>
    </row>
    <row r="15763" spans="9:9" x14ac:dyDescent="0.2">
      <c r="I15763" s="15"/>
    </row>
    <row r="15764" spans="9:9" x14ac:dyDescent="0.2">
      <c r="I15764" s="14"/>
    </row>
    <row r="15780" spans="9:9" x14ac:dyDescent="0.2">
      <c r="I15780" s="15"/>
    </row>
    <row r="15781" spans="9:9" x14ac:dyDescent="0.2">
      <c r="I15781" s="14"/>
    </row>
    <row r="15797" spans="9:9" x14ac:dyDescent="0.2">
      <c r="I15797" s="15"/>
    </row>
    <row r="15798" spans="9:9" x14ac:dyDescent="0.2">
      <c r="I15798" s="14"/>
    </row>
    <row r="15814" spans="9:9" x14ac:dyDescent="0.2">
      <c r="I15814" s="15"/>
    </row>
    <row r="15815" spans="9:9" x14ac:dyDescent="0.2">
      <c r="I15815" s="14"/>
    </row>
    <row r="15831" spans="9:9" x14ac:dyDescent="0.2">
      <c r="I15831" s="15"/>
    </row>
    <row r="15832" spans="9:9" x14ac:dyDescent="0.2">
      <c r="I15832" s="14"/>
    </row>
    <row r="15848" spans="9:9" x14ac:dyDescent="0.2">
      <c r="I15848" s="15"/>
    </row>
    <row r="15849" spans="9:9" x14ac:dyDescent="0.2">
      <c r="I15849" s="14"/>
    </row>
    <row r="15865" spans="9:9" x14ac:dyDescent="0.2">
      <c r="I15865" s="15"/>
    </row>
    <row r="15866" spans="9:9" x14ac:dyDescent="0.2">
      <c r="I15866" s="14"/>
    </row>
    <row r="15882" spans="9:9" x14ac:dyDescent="0.2">
      <c r="I15882" s="15"/>
    </row>
    <row r="15883" spans="9:9" x14ac:dyDescent="0.2">
      <c r="I15883" s="14"/>
    </row>
    <row r="15899" spans="9:9" x14ac:dyDescent="0.2">
      <c r="I15899" s="15"/>
    </row>
    <row r="15900" spans="9:9" x14ac:dyDescent="0.2">
      <c r="I15900" s="14"/>
    </row>
    <row r="15916" spans="9:9" x14ac:dyDescent="0.2">
      <c r="I15916" s="15"/>
    </row>
    <row r="15917" spans="9:9" x14ac:dyDescent="0.2">
      <c r="I15917" s="14"/>
    </row>
    <row r="15933" spans="9:9" x14ac:dyDescent="0.2">
      <c r="I15933" s="15"/>
    </row>
    <row r="15934" spans="9:9" x14ac:dyDescent="0.2">
      <c r="I15934" s="14"/>
    </row>
    <row r="15950" spans="9:9" x14ac:dyDescent="0.2">
      <c r="I15950" s="15"/>
    </row>
    <row r="15951" spans="9:9" x14ac:dyDescent="0.2">
      <c r="I15951" s="14"/>
    </row>
    <row r="15967" spans="9:9" x14ac:dyDescent="0.2">
      <c r="I15967" s="15"/>
    </row>
    <row r="15968" spans="9:9" x14ac:dyDescent="0.2">
      <c r="I15968" s="14"/>
    </row>
    <row r="15984" spans="9:9" x14ac:dyDescent="0.2">
      <c r="I15984" s="15"/>
    </row>
    <row r="15985" spans="9:9" x14ac:dyDescent="0.2">
      <c r="I15985" s="14"/>
    </row>
    <row r="16001" spans="9:9" x14ac:dyDescent="0.2">
      <c r="I16001" s="15"/>
    </row>
    <row r="16002" spans="9:9" x14ac:dyDescent="0.2">
      <c r="I16002" s="14"/>
    </row>
    <row r="16018" spans="9:9" x14ac:dyDescent="0.2">
      <c r="I16018" s="15"/>
    </row>
    <row r="16019" spans="9:9" x14ac:dyDescent="0.2">
      <c r="I16019" s="14"/>
    </row>
    <row r="16035" spans="9:9" x14ac:dyDescent="0.2">
      <c r="I16035" s="15"/>
    </row>
    <row r="16036" spans="9:9" x14ac:dyDescent="0.2">
      <c r="I16036" s="14"/>
    </row>
    <row r="16052" spans="9:9" x14ac:dyDescent="0.2">
      <c r="I16052" s="15"/>
    </row>
    <row r="16053" spans="9:9" x14ac:dyDescent="0.2">
      <c r="I16053" s="14"/>
    </row>
    <row r="16069" spans="9:9" x14ac:dyDescent="0.2">
      <c r="I16069" s="15"/>
    </row>
    <row r="16070" spans="9:9" x14ac:dyDescent="0.2">
      <c r="I16070" s="14"/>
    </row>
    <row r="16086" spans="9:9" x14ac:dyDescent="0.2">
      <c r="I16086" s="15"/>
    </row>
    <row r="16087" spans="9:9" x14ac:dyDescent="0.2">
      <c r="I16087" s="14"/>
    </row>
    <row r="16103" spans="9:9" x14ac:dyDescent="0.2">
      <c r="I16103" s="15"/>
    </row>
    <row r="16104" spans="9:9" x14ac:dyDescent="0.2">
      <c r="I16104" s="14"/>
    </row>
    <row r="16120" spans="9:9" x14ac:dyDescent="0.2">
      <c r="I16120" s="15"/>
    </row>
    <row r="16121" spans="9:9" x14ac:dyDescent="0.2">
      <c r="I16121" s="14"/>
    </row>
    <row r="16137" spans="9:9" x14ac:dyDescent="0.2">
      <c r="I16137" s="15"/>
    </row>
    <row r="16138" spans="9:9" x14ac:dyDescent="0.2">
      <c r="I16138" s="14"/>
    </row>
    <row r="16154" spans="9:9" x14ac:dyDescent="0.2">
      <c r="I16154" s="15"/>
    </row>
    <row r="16155" spans="9:9" x14ac:dyDescent="0.2">
      <c r="I16155" s="14"/>
    </row>
    <row r="16171" spans="9:9" x14ac:dyDescent="0.2">
      <c r="I16171" s="15"/>
    </row>
    <row r="16172" spans="9:9" x14ac:dyDescent="0.2">
      <c r="I16172" s="14"/>
    </row>
    <row r="16188" spans="9:9" x14ac:dyDescent="0.2">
      <c r="I16188" s="15"/>
    </row>
    <row r="16189" spans="9:9" x14ac:dyDescent="0.2">
      <c r="I16189" s="14"/>
    </row>
    <row r="16205" spans="9:9" x14ac:dyDescent="0.2">
      <c r="I16205" s="15"/>
    </row>
    <row r="16206" spans="9:9" x14ac:dyDescent="0.2">
      <c r="I16206" s="14"/>
    </row>
    <row r="16222" spans="9:9" x14ac:dyDescent="0.2">
      <c r="I16222" s="15"/>
    </row>
    <row r="16223" spans="9:9" x14ac:dyDescent="0.2">
      <c r="I16223" s="14"/>
    </row>
    <row r="16239" spans="9:9" x14ac:dyDescent="0.2">
      <c r="I16239" s="15"/>
    </row>
    <row r="16240" spans="9:9" x14ac:dyDescent="0.2">
      <c r="I16240" s="14"/>
    </row>
    <row r="16256" spans="9:9" x14ac:dyDescent="0.2">
      <c r="I16256" s="15"/>
    </row>
    <row r="16257" spans="9:9" x14ac:dyDescent="0.2">
      <c r="I16257" s="14"/>
    </row>
    <row r="16273" spans="9:9" x14ac:dyDescent="0.2">
      <c r="I16273" s="15"/>
    </row>
    <row r="16274" spans="9:9" x14ac:dyDescent="0.2">
      <c r="I16274" s="14"/>
    </row>
    <row r="16290" spans="9:9" x14ac:dyDescent="0.2">
      <c r="I16290" s="15"/>
    </row>
    <row r="16291" spans="9:9" x14ac:dyDescent="0.2">
      <c r="I16291" s="14"/>
    </row>
    <row r="16307" spans="9:9" x14ac:dyDescent="0.2">
      <c r="I16307" s="15"/>
    </row>
    <row r="16308" spans="9:9" x14ac:dyDescent="0.2">
      <c r="I16308" s="14"/>
    </row>
    <row r="16324" spans="9:9" x14ac:dyDescent="0.2">
      <c r="I16324" s="15"/>
    </row>
    <row r="16325" spans="9:9" x14ac:dyDescent="0.2">
      <c r="I16325" s="14"/>
    </row>
    <row r="16341" spans="9:9" x14ac:dyDescent="0.2">
      <c r="I16341" s="15"/>
    </row>
    <row r="16342" spans="9:9" x14ac:dyDescent="0.2">
      <c r="I16342" s="14"/>
    </row>
    <row r="16358" spans="9:9" x14ac:dyDescent="0.2">
      <c r="I16358" s="15"/>
    </row>
    <row r="16359" spans="9:9" x14ac:dyDescent="0.2">
      <c r="I16359" s="14"/>
    </row>
    <row r="16375" spans="9:9" x14ac:dyDescent="0.2">
      <c r="I16375" s="15"/>
    </row>
    <row r="16376" spans="9:9" x14ac:dyDescent="0.2">
      <c r="I16376" s="14"/>
    </row>
    <row r="16392" spans="9:9" x14ac:dyDescent="0.2">
      <c r="I16392" s="15"/>
    </row>
    <row r="16393" spans="9:9" x14ac:dyDescent="0.2">
      <c r="I16393" s="14"/>
    </row>
    <row r="16409" spans="9:9" x14ac:dyDescent="0.2">
      <c r="I16409" s="15"/>
    </row>
    <row r="16410" spans="9:9" x14ac:dyDescent="0.2">
      <c r="I16410" s="14"/>
    </row>
    <row r="16426" spans="9:9" x14ac:dyDescent="0.2">
      <c r="I16426" s="15"/>
    </row>
    <row r="16427" spans="9:9" x14ac:dyDescent="0.2">
      <c r="I16427" s="14"/>
    </row>
    <row r="16443" spans="9:9" x14ac:dyDescent="0.2">
      <c r="I16443" s="15"/>
    </row>
    <row r="16444" spans="9:9" x14ac:dyDescent="0.2">
      <c r="I16444" s="14"/>
    </row>
    <row r="16460" spans="9:9" x14ac:dyDescent="0.2">
      <c r="I16460" s="15"/>
    </row>
    <row r="16461" spans="9:9" x14ac:dyDescent="0.2">
      <c r="I16461" s="14"/>
    </row>
    <row r="16477" spans="9:9" x14ac:dyDescent="0.2">
      <c r="I16477" s="15"/>
    </row>
    <row r="16478" spans="9:9" x14ac:dyDescent="0.2">
      <c r="I16478" s="14"/>
    </row>
    <row r="16494" spans="9:9" x14ac:dyDescent="0.2">
      <c r="I16494" s="15"/>
    </row>
    <row r="16495" spans="9:9" x14ac:dyDescent="0.2">
      <c r="I16495" s="14"/>
    </row>
    <row r="16511" spans="9:9" x14ac:dyDescent="0.2">
      <c r="I16511" s="15"/>
    </row>
    <row r="16512" spans="9:9" x14ac:dyDescent="0.2">
      <c r="I16512" s="14"/>
    </row>
    <row r="16528" spans="9:9" x14ac:dyDescent="0.2">
      <c r="I16528" s="15"/>
    </row>
    <row r="16529" spans="9:9" x14ac:dyDescent="0.2">
      <c r="I16529" s="14"/>
    </row>
    <row r="16545" spans="9:9" x14ac:dyDescent="0.2">
      <c r="I16545" s="15"/>
    </row>
    <row r="16546" spans="9:9" x14ac:dyDescent="0.2">
      <c r="I16546" s="14"/>
    </row>
    <row r="16562" spans="9:9" x14ac:dyDescent="0.2">
      <c r="I16562" s="15"/>
    </row>
    <row r="16563" spans="9:9" x14ac:dyDescent="0.2">
      <c r="I16563" s="14"/>
    </row>
    <row r="16579" spans="9:9" x14ac:dyDescent="0.2">
      <c r="I16579" s="15"/>
    </row>
    <row r="16580" spans="9:9" x14ac:dyDescent="0.2">
      <c r="I16580" s="14"/>
    </row>
    <row r="16596" spans="9:9" x14ac:dyDescent="0.2">
      <c r="I16596" s="15"/>
    </row>
    <row r="16597" spans="9:9" x14ac:dyDescent="0.2">
      <c r="I16597" s="14"/>
    </row>
    <row r="16613" spans="9:9" x14ac:dyDescent="0.2">
      <c r="I16613" s="15"/>
    </row>
    <row r="16614" spans="9:9" x14ac:dyDescent="0.2">
      <c r="I16614" s="14"/>
    </row>
    <row r="16630" spans="9:9" x14ac:dyDescent="0.2">
      <c r="I16630" s="15"/>
    </row>
    <row r="16631" spans="9:9" x14ac:dyDescent="0.2">
      <c r="I16631" s="14"/>
    </row>
    <row r="16647" spans="9:9" x14ac:dyDescent="0.2">
      <c r="I16647" s="15"/>
    </row>
    <row r="16648" spans="9:9" x14ac:dyDescent="0.2">
      <c r="I16648" s="14"/>
    </row>
    <row r="16664" spans="9:9" x14ac:dyDescent="0.2">
      <c r="I16664" s="15"/>
    </row>
    <row r="16665" spans="9:9" x14ac:dyDescent="0.2">
      <c r="I16665" s="14"/>
    </row>
    <row r="16681" spans="9:9" x14ac:dyDescent="0.2">
      <c r="I16681" s="15"/>
    </row>
    <row r="16682" spans="9:9" x14ac:dyDescent="0.2">
      <c r="I16682" s="14"/>
    </row>
    <row r="16698" spans="9:9" x14ac:dyDescent="0.2">
      <c r="I16698" s="15"/>
    </row>
    <row r="16699" spans="9:9" x14ac:dyDescent="0.2">
      <c r="I16699" s="14"/>
    </row>
    <row r="16715" spans="9:9" x14ac:dyDescent="0.2">
      <c r="I16715" s="15"/>
    </row>
    <row r="16716" spans="9:9" x14ac:dyDescent="0.2">
      <c r="I16716" s="14"/>
    </row>
    <row r="16732" spans="9:9" x14ac:dyDescent="0.2">
      <c r="I16732" s="15"/>
    </row>
    <row r="16733" spans="9:9" x14ac:dyDescent="0.2">
      <c r="I16733" s="14"/>
    </row>
    <row r="16749" spans="9:9" x14ac:dyDescent="0.2">
      <c r="I16749" s="15"/>
    </row>
    <row r="16750" spans="9:9" x14ac:dyDescent="0.2">
      <c r="I16750" s="14"/>
    </row>
    <row r="16766" spans="9:9" x14ac:dyDescent="0.2">
      <c r="I16766" s="15"/>
    </row>
    <row r="16767" spans="9:9" x14ac:dyDescent="0.2">
      <c r="I16767" s="14"/>
    </row>
    <row r="16783" spans="9:9" x14ac:dyDescent="0.2">
      <c r="I16783" s="15"/>
    </row>
    <row r="16784" spans="9:9" x14ac:dyDescent="0.2">
      <c r="I16784" s="14"/>
    </row>
    <row r="16800" spans="9:9" x14ac:dyDescent="0.2">
      <c r="I16800" s="15"/>
    </row>
    <row r="16801" spans="9:9" x14ac:dyDescent="0.2">
      <c r="I16801" s="14"/>
    </row>
    <row r="16817" spans="9:9" x14ac:dyDescent="0.2">
      <c r="I16817" s="15"/>
    </row>
    <row r="16818" spans="9:9" x14ac:dyDescent="0.2">
      <c r="I16818" s="14"/>
    </row>
    <row r="16834" spans="9:9" x14ac:dyDescent="0.2">
      <c r="I16834" s="15"/>
    </row>
    <row r="16835" spans="9:9" x14ac:dyDescent="0.2">
      <c r="I16835" s="14"/>
    </row>
    <row r="16851" spans="9:9" x14ac:dyDescent="0.2">
      <c r="I16851" s="15"/>
    </row>
    <row r="16852" spans="9:9" x14ac:dyDescent="0.2">
      <c r="I16852" s="14"/>
    </row>
    <row r="16868" spans="9:9" x14ac:dyDescent="0.2">
      <c r="I16868" s="15"/>
    </row>
    <row r="16869" spans="9:9" x14ac:dyDescent="0.2">
      <c r="I16869" s="14"/>
    </row>
    <row r="16885" spans="9:9" x14ac:dyDescent="0.2">
      <c r="I16885" s="15"/>
    </row>
    <row r="16886" spans="9:9" x14ac:dyDescent="0.2">
      <c r="I16886" s="14"/>
    </row>
    <row r="16902" spans="9:9" x14ac:dyDescent="0.2">
      <c r="I16902" s="15"/>
    </row>
    <row r="16903" spans="9:9" x14ac:dyDescent="0.2">
      <c r="I16903" s="14"/>
    </row>
    <row r="16919" spans="9:9" x14ac:dyDescent="0.2">
      <c r="I16919" s="15"/>
    </row>
    <row r="16920" spans="9:9" x14ac:dyDescent="0.2">
      <c r="I16920" s="14"/>
    </row>
    <row r="16936" spans="9:9" x14ac:dyDescent="0.2">
      <c r="I16936" s="15"/>
    </row>
    <row r="16937" spans="9:9" x14ac:dyDescent="0.2">
      <c r="I16937" s="14"/>
    </row>
    <row r="16953" spans="9:9" x14ac:dyDescent="0.2">
      <c r="I16953" s="15"/>
    </row>
    <row r="16954" spans="9:9" x14ac:dyDescent="0.2">
      <c r="I16954" s="14"/>
    </row>
    <row r="16970" spans="9:9" x14ac:dyDescent="0.2">
      <c r="I16970" s="15"/>
    </row>
    <row r="16971" spans="9:9" x14ac:dyDescent="0.2">
      <c r="I16971" s="14"/>
    </row>
    <row r="16987" spans="9:9" x14ac:dyDescent="0.2">
      <c r="I16987" s="15"/>
    </row>
    <row r="16988" spans="9:9" x14ac:dyDescent="0.2">
      <c r="I16988" s="14"/>
    </row>
    <row r="17004" spans="9:9" x14ac:dyDescent="0.2">
      <c r="I17004" s="15"/>
    </row>
    <row r="17005" spans="9:9" x14ac:dyDescent="0.2">
      <c r="I17005" s="14"/>
    </row>
    <row r="17021" spans="9:9" x14ac:dyDescent="0.2">
      <c r="I17021" s="15"/>
    </row>
    <row r="17022" spans="9:9" x14ac:dyDescent="0.2">
      <c r="I17022" s="14"/>
    </row>
    <row r="17038" spans="9:9" x14ac:dyDescent="0.2">
      <c r="I17038" s="15"/>
    </row>
    <row r="17039" spans="9:9" x14ac:dyDescent="0.2">
      <c r="I17039" s="14"/>
    </row>
    <row r="17055" spans="9:9" x14ac:dyDescent="0.2">
      <c r="I17055" s="15"/>
    </row>
    <row r="17056" spans="9:9" x14ac:dyDescent="0.2">
      <c r="I17056" s="14"/>
    </row>
    <row r="17072" spans="9:9" x14ac:dyDescent="0.2">
      <c r="I17072" s="15"/>
    </row>
    <row r="17073" spans="9:9" x14ac:dyDescent="0.2">
      <c r="I17073" s="14"/>
    </row>
    <row r="17089" spans="9:9" x14ac:dyDescent="0.2">
      <c r="I17089" s="15"/>
    </row>
    <row r="17090" spans="9:9" x14ac:dyDescent="0.2">
      <c r="I17090" s="14"/>
    </row>
    <row r="17106" spans="9:9" x14ac:dyDescent="0.2">
      <c r="I17106" s="15"/>
    </row>
    <row r="17107" spans="9:9" x14ac:dyDescent="0.2">
      <c r="I17107" s="14"/>
    </row>
    <row r="17123" spans="9:9" x14ac:dyDescent="0.2">
      <c r="I17123" s="15"/>
    </row>
    <row r="17124" spans="9:9" x14ac:dyDescent="0.2">
      <c r="I17124" s="14"/>
    </row>
    <row r="17140" spans="9:9" x14ac:dyDescent="0.2">
      <c r="I17140" s="15"/>
    </row>
    <row r="17141" spans="9:9" x14ac:dyDescent="0.2">
      <c r="I17141" s="14"/>
    </row>
    <row r="17157" spans="9:9" x14ac:dyDescent="0.2">
      <c r="I17157" s="15"/>
    </row>
    <row r="17158" spans="9:9" x14ac:dyDescent="0.2">
      <c r="I17158" s="14"/>
    </row>
    <row r="17174" spans="9:9" x14ac:dyDescent="0.2">
      <c r="I17174" s="15"/>
    </row>
    <row r="17175" spans="9:9" x14ac:dyDescent="0.2">
      <c r="I17175" s="14"/>
    </row>
    <row r="17191" spans="9:9" x14ac:dyDescent="0.2">
      <c r="I17191" s="15"/>
    </row>
    <row r="17192" spans="9:9" x14ac:dyDescent="0.2">
      <c r="I17192" s="14"/>
    </row>
    <row r="17208" spans="9:9" x14ac:dyDescent="0.2">
      <c r="I17208" s="15"/>
    </row>
    <row r="17209" spans="9:9" x14ac:dyDescent="0.2">
      <c r="I17209" s="14"/>
    </row>
    <row r="17225" spans="9:9" x14ac:dyDescent="0.2">
      <c r="I17225" s="15"/>
    </row>
    <row r="17226" spans="9:9" x14ac:dyDescent="0.2">
      <c r="I17226" s="14"/>
    </row>
    <row r="17242" spans="9:9" x14ac:dyDescent="0.2">
      <c r="I17242" s="15"/>
    </row>
    <row r="17243" spans="9:9" x14ac:dyDescent="0.2">
      <c r="I17243" s="14"/>
    </row>
    <row r="17259" spans="9:9" x14ac:dyDescent="0.2">
      <c r="I17259" s="15"/>
    </row>
    <row r="17260" spans="9:9" x14ac:dyDescent="0.2">
      <c r="I17260" s="14"/>
    </row>
    <row r="17276" spans="9:9" x14ac:dyDescent="0.2">
      <c r="I17276" s="15"/>
    </row>
    <row r="17277" spans="9:9" x14ac:dyDescent="0.2">
      <c r="I17277" s="14"/>
    </row>
    <row r="17293" spans="9:9" x14ac:dyDescent="0.2">
      <c r="I17293" s="15"/>
    </row>
    <row r="17294" spans="9:9" x14ac:dyDescent="0.2">
      <c r="I17294" s="14"/>
    </row>
    <row r="17310" spans="9:9" x14ac:dyDescent="0.2">
      <c r="I17310" s="15"/>
    </row>
    <row r="17311" spans="9:9" x14ac:dyDescent="0.2">
      <c r="I17311" s="14"/>
    </row>
    <row r="17327" spans="9:9" x14ac:dyDescent="0.2">
      <c r="I17327" s="15"/>
    </row>
    <row r="17328" spans="9:9" x14ac:dyDescent="0.2">
      <c r="I17328" s="14"/>
    </row>
    <row r="17344" spans="9:9" x14ac:dyDescent="0.2">
      <c r="I17344" s="15"/>
    </row>
    <row r="17345" spans="9:9" x14ac:dyDescent="0.2">
      <c r="I17345" s="14"/>
    </row>
    <row r="17361" spans="9:9" x14ac:dyDescent="0.2">
      <c r="I17361" s="15"/>
    </row>
    <row r="17362" spans="9:9" x14ac:dyDescent="0.2">
      <c r="I17362" s="14"/>
    </row>
    <row r="17378" spans="9:9" x14ac:dyDescent="0.2">
      <c r="I17378" s="15"/>
    </row>
    <row r="17379" spans="9:9" x14ac:dyDescent="0.2">
      <c r="I17379" s="14"/>
    </row>
    <row r="17395" spans="9:9" x14ac:dyDescent="0.2">
      <c r="I17395" s="15"/>
    </row>
    <row r="17396" spans="9:9" x14ac:dyDescent="0.2">
      <c r="I17396" s="14"/>
    </row>
    <row r="17412" spans="9:9" x14ac:dyDescent="0.2">
      <c r="I17412" s="15"/>
    </row>
    <row r="17413" spans="9:9" x14ac:dyDescent="0.2">
      <c r="I17413" s="14"/>
    </row>
    <row r="17429" spans="9:9" x14ac:dyDescent="0.2">
      <c r="I17429" s="15"/>
    </row>
    <row r="17430" spans="9:9" x14ac:dyDescent="0.2">
      <c r="I17430" s="14"/>
    </row>
    <row r="17446" spans="9:9" x14ac:dyDescent="0.2">
      <c r="I17446" s="15"/>
    </row>
    <row r="17447" spans="9:9" x14ac:dyDescent="0.2">
      <c r="I17447" s="14"/>
    </row>
    <row r="17463" spans="9:9" x14ac:dyDescent="0.2">
      <c r="I17463" s="15"/>
    </row>
    <row r="17464" spans="9:9" x14ac:dyDescent="0.2">
      <c r="I17464" s="14"/>
    </row>
    <row r="17480" spans="9:9" x14ac:dyDescent="0.2">
      <c r="I17480" s="15"/>
    </row>
    <row r="17481" spans="9:9" x14ac:dyDescent="0.2">
      <c r="I17481" s="14"/>
    </row>
    <row r="17497" spans="9:9" x14ac:dyDescent="0.2">
      <c r="I17497" s="15"/>
    </row>
    <row r="17498" spans="9:9" x14ac:dyDescent="0.2">
      <c r="I17498" s="14"/>
    </row>
    <row r="17514" spans="9:9" x14ac:dyDescent="0.2">
      <c r="I17514" s="15"/>
    </row>
    <row r="17515" spans="9:9" x14ac:dyDescent="0.2">
      <c r="I17515" s="14"/>
    </row>
    <row r="17531" spans="9:9" x14ac:dyDescent="0.2">
      <c r="I17531" s="15"/>
    </row>
    <row r="17532" spans="9:9" x14ac:dyDescent="0.2">
      <c r="I17532" s="14"/>
    </row>
    <row r="17548" spans="9:9" x14ac:dyDescent="0.2">
      <c r="I17548" s="15"/>
    </row>
    <row r="17549" spans="9:9" x14ac:dyDescent="0.2">
      <c r="I17549" s="14"/>
    </row>
    <row r="17565" spans="9:9" x14ac:dyDescent="0.2">
      <c r="I17565" s="15"/>
    </row>
    <row r="17566" spans="9:9" x14ac:dyDescent="0.2">
      <c r="I17566" s="14"/>
    </row>
    <row r="17582" spans="9:9" x14ac:dyDescent="0.2">
      <c r="I17582" s="15"/>
    </row>
    <row r="17583" spans="9:9" x14ac:dyDescent="0.2">
      <c r="I17583" s="14"/>
    </row>
    <row r="17599" spans="9:9" x14ac:dyDescent="0.2">
      <c r="I17599" s="15"/>
    </row>
    <row r="17600" spans="9:9" x14ac:dyDescent="0.2">
      <c r="I17600" s="14"/>
    </row>
    <row r="17616" spans="9:9" x14ac:dyDescent="0.2">
      <c r="I17616" s="15"/>
    </row>
    <row r="17617" spans="9:9" x14ac:dyDescent="0.2">
      <c r="I17617" s="14"/>
    </row>
    <row r="17633" spans="9:9" x14ac:dyDescent="0.2">
      <c r="I17633" s="15"/>
    </row>
    <row r="17634" spans="9:9" x14ac:dyDescent="0.2">
      <c r="I17634" s="14"/>
    </row>
    <row r="17650" spans="9:9" x14ac:dyDescent="0.2">
      <c r="I17650" s="15"/>
    </row>
    <row r="17651" spans="9:9" x14ac:dyDescent="0.2">
      <c r="I17651" s="14"/>
    </row>
    <row r="17667" spans="9:9" x14ac:dyDescent="0.2">
      <c r="I17667" s="15"/>
    </row>
    <row r="17668" spans="9:9" x14ac:dyDescent="0.2">
      <c r="I17668" s="14"/>
    </row>
    <row r="17684" spans="9:9" x14ac:dyDescent="0.2">
      <c r="I17684" s="15"/>
    </row>
    <row r="17685" spans="9:9" x14ac:dyDescent="0.2">
      <c r="I17685" s="14"/>
    </row>
    <row r="17701" spans="9:9" x14ac:dyDescent="0.2">
      <c r="I17701" s="15"/>
    </row>
    <row r="17702" spans="9:9" x14ac:dyDescent="0.2">
      <c r="I17702" s="14"/>
    </row>
    <row r="17718" spans="9:9" x14ac:dyDescent="0.2">
      <c r="I17718" s="15"/>
    </row>
    <row r="17719" spans="9:9" x14ac:dyDescent="0.2">
      <c r="I17719" s="14"/>
    </row>
    <row r="17735" spans="9:9" x14ac:dyDescent="0.2">
      <c r="I17735" s="15"/>
    </row>
    <row r="17736" spans="9:9" x14ac:dyDescent="0.2">
      <c r="I17736" s="14"/>
    </row>
    <row r="17752" spans="9:9" x14ac:dyDescent="0.2">
      <c r="I17752" s="15"/>
    </row>
    <row r="17753" spans="9:9" x14ac:dyDescent="0.2">
      <c r="I17753" s="14"/>
    </row>
    <row r="17769" spans="9:9" x14ac:dyDescent="0.2">
      <c r="I17769" s="15"/>
    </row>
    <row r="17770" spans="9:9" x14ac:dyDescent="0.2">
      <c r="I17770" s="14"/>
    </row>
    <row r="17786" spans="9:9" x14ac:dyDescent="0.2">
      <c r="I17786" s="15"/>
    </row>
    <row r="17787" spans="9:9" x14ac:dyDescent="0.2">
      <c r="I17787" s="14"/>
    </row>
    <row r="17803" spans="9:9" x14ac:dyDescent="0.2">
      <c r="I17803" s="15"/>
    </row>
    <row r="17804" spans="9:9" x14ac:dyDescent="0.2">
      <c r="I17804" s="14"/>
    </row>
    <row r="17820" spans="9:9" x14ac:dyDescent="0.2">
      <c r="I17820" s="15"/>
    </row>
    <row r="17821" spans="9:9" x14ac:dyDescent="0.2">
      <c r="I17821" s="14"/>
    </row>
    <row r="17837" spans="9:9" x14ac:dyDescent="0.2">
      <c r="I17837" s="15"/>
    </row>
    <row r="17838" spans="9:9" x14ac:dyDescent="0.2">
      <c r="I17838" s="14"/>
    </row>
    <row r="17854" spans="9:9" x14ac:dyDescent="0.2">
      <c r="I17854" s="15"/>
    </row>
    <row r="17855" spans="9:9" x14ac:dyDescent="0.2">
      <c r="I17855" s="14"/>
    </row>
    <row r="17871" spans="9:9" x14ac:dyDescent="0.2">
      <c r="I17871" s="15"/>
    </row>
    <row r="17872" spans="9:9" x14ac:dyDescent="0.2">
      <c r="I17872" s="14"/>
    </row>
    <row r="17888" spans="9:9" x14ac:dyDescent="0.2">
      <c r="I17888" s="15"/>
    </row>
    <row r="17889" spans="9:9" x14ac:dyDescent="0.2">
      <c r="I17889" s="14"/>
    </row>
    <row r="17905" spans="9:9" x14ac:dyDescent="0.2">
      <c r="I17905" s="15"/>
    </row>
    <row r="17906" spans="9:9" x14ac:dyDescent="0.2">
      <c r="I17906" s="14"/>
    </row>
    <row r="17922" spans="9:9" x14ac:dyDescent="0.2">
      <c r="I17922" s="15"/>
    </row>
    <row r="17923" spans="9:9" x14ac:dyDescent="0.2">
      <c r="I17923" s="14"/>
    </row>
    <row r="17939" spans="9:9" x14ac:dyDescent="0.2">
      <c r="I17939" s="15"/>
    </row>
    <row r="17940" spans="9:9" x14ac:dyDescent="0.2">
      <c r="I17940" s="14"/>
    </row>
    <row r="17956" spans="9:9" x14ac:dyDescent="0.2">
      <c r="I17956" s="15"/>
    </row>
    <row r="17957" spans="9:9" x14ac:dyDescent="0.2">
      <c r="I17957" s="14"/>
    </row>
    <row r="17973" spans="9:9" x14ac:dyDescent="0.2">
      <c r="I17973" s="15"/>
    </row>
    <row r="17974" spans="9:9" x14ac:dyDescent="0.2">
      <c r="I17974" s="14"/>
    </row>
    <row r="17990" spans="9:9" x14ac:dyDescent="0.2">
      <c r="I17990" s="15"/>
    </row>
    <row r="17991" spans="9:9" x14ac:dyDescent="0.2">
      <c r="I17991" s="14"/>
    </row>
    <row r="18007" spans="9:9" x14ac:dyDescent="0.2">
      <c r="I18007" s="15"/>
    </row>
    <row r="18008" spans="9:9" x14ac:dyDescent="0.2">
      <c r="I18008" s="14"/>
    </row>
    <row r="18024" spans="9:9" x14ac:dyDescent="0.2">
      <c r="I18024" s="15"/>
    </row>
    <row r="18025" spans="9:9" x14ac:dyDescent="0.2">
      <c r="I18025" s="14"/>
    </row>
    <row r="18041" spans="9:9" x14ac:dyDescent="0.2">
      <c r="I18041" s="15"/>
    </row>
    <row r="18042" spans="9:9" x14ac:dyDescent="0.2">
      <c r="I18042" s="14"/>
    </row>
    <row r="18058" spans="9:9" x14ac:dyDescent="0.2">
      <c r="I18058" s="15"/>
    </row>
    <row r="18059" spans="9:9" x14ac:dyDescent="0.2">
      <c r="I18059" s="14"/>
    </row>
    <row r="18075" spans="9:9" x14ac:dyDescent="0.2">
      <c r="I18075" s="15"/>
    </row>
    <row r="18076" spans="9:9" x14ac:dyDescent="0.2">
      <c r="I18076" s="14"/>
    </row>
    <row r="18092" spans="9:9" x14ac:dyDescent="0.2">
      <c r="I18092" s="15"/>
    </row>
    <row r="18093" spans="9:9" x14ac:dyDescent="0.2">
      <c r="I18093" s="14"/>
    </row>
    <row r="18109" spans="9:9" x14ac:dyDescent="0.2">
      <c r="I18109" s="15"/>
    </row>
    <row r="18110" spans="9:9" x14ac:dyDescent="0.2">
      <c r="I18110" s="14"/>
    </row>
    <row r="18126" spans="9:9" x14ac:dyDescent="0.2">
      <c r="I18126" s="15"/>
    </row>
    <row r="18127" spans="9:9" x14ac:dyDescent="0.2">
      <c r="I18127" s="14"/>
    </row>
    <row r="18143" spans="9:9" x14ac:dyDescent="0.2">
      <c r="I18143" s="15"/>
    </row>
    <row r="18144" spans="9:9" x14ac:dyDescent="0.2">
      <c r="I18144" s="14"/>
    </row>
    <row r="18160" spans="9:9" x14ac:dyDescent="0.2">
      <c r="I18160" s="15"/>
    </row>
    <row r="18161" spans="9:9" x14ac:dyDescent="0.2">
      <c r="I18161" s="14"/>
    </row>
    <row r="18177" spans="9:9" x14ac:dyDescent="0.2">
      <c r="I18177" s="15"/>
    </row>
    <row r="18178" spans="9:9" x14ac:dyDescent="0.2">
      <c r="I18178" s="14"/>
    </row>
    <row r="18194" spans="9:9" x14ac:dyDescent="0.2">
      <c r="I18194" s="15"/>
    </row>
    <row r="18195" spans="9:9" x14ac:dyDescent="0.2">
      <c r="I18195" s="14"/>
    </row>
    <row r="18211" spans="9:9" x14ac:dyDescent="0.2">
      <c r="I18211" s="15"/>
    </row>
    <row r="18212" spans="9:9" x14ac:dyDescent="0.2">
      <c r="I18212" s="14"/>
    </row>
    <row r="18228" spans="9:9" x14ac:dyDescent="0.2">
      <c r="I18228" s="15"/>
    </row>
    <row r="18229" spans="9:9" x14ac:dyDescent="0.2">
      <c r="I18229" s="14"/>
    </row>
    <row r="18245" spans="9:9" x14ac:dyDescent="0.2">
      <c r="I18245" s="15"/>
    </row>
    <row r="18246" spans="9:9" x14ac:dyDescent="0.2">
      <c r="I18246" s="14"/>
    </row>
    <row r="18262" spans="9:9" x14ac:dyDescent="0.2">
      <c r="I18262" s="15"/>
    </row>
    <row r="18263" spans="9:9" x14ac:dyDescent="0.2">
      <c r="I18263" s="14"/>
    </row>
    <row r="18279" spans="9:9" x14ac:dyDescent="0.2">
      <c r="I18279" s="15"/>
    </row>
    <row r="18280" spans="9:9" x14ac:dyDescent="0.2">
      <c r="I18280" s="14"/>
    </row>
    <row r="18296" spans="9:9" x14ac:dyDescent="0.2">
      <c r="I18296" s="15"/>
    </row>
    <row r="18297" spans="9:9" x14ac:dyDescent="0.2">
      <c r="I18297" s="14"/>
    </row>
    <row r="18313" spans="9:9" x14ac:dyDescent="0.2">
      <c r="I18313" s="15"/>
    </row>
    <row r="18314" spans="9:9" x14ac:dyDescent="0.2">
      <c r="I18314" s="14"/>
    </row>
    <row r="18330" spans="9:9" x14ac:dyDescent="0.2">
      <c r="I18330" s="15"/>
    </row>
    <row r="18331" spans="9:9" x14ac:dyDescent="0.2">
      <c r="I18331" s="14"/>
    </row>
    <row r="18347" spans="9:9" x14ac:dyDescent="0.2">
      <c r="I18347" s="15"/>
    </row>
    <row r="18348" spans="9:9" x14ac:dyDescent="0.2">
      <c r="I18348" s="14"/>
    </row>
    <row r="18364" spans="9:9" x14ac:dyDescent="0.2">
      <c r="I18364" s="15"/>
    </row>
    <row r="18365" spans="9:9" x14ac:dyDescent="0.2">
      <c r="I18365" s="14"/>
    </row>
    <row r="18381" spans="9:9" x14ac:dyDescent="0.2">
      <c r="I18381" s="15"/>
    </row>
    <row r="18382" spans="9:9" x14ac:dyDescent="0.2">
      <c r="I18382" s="14"/>
    </row>
    <row r="18398" spans="9:9" x14ac:dyDescent="0.2">
      <c r="I18398" s="15"/>
    </row>
    <row r="18399" spans="9:9" x14ac:dyDescent="0.2">
      <c r="I18399" s="14"/>
    </row>
    <row r="18415" spans="9:9" x14ac:dyDescent="0.2">
      <c r="I18415" s="15"/>
    </row>
    <row r="18416" spans="9:9" x14ac:dyDescent="0.2">
      <c r="I18416" s="14"/>
    </row>
    <row r="18432" spans="9:9" x14ac:dyDescent="0.2">
      <c r="I18432" s="15"/>
    </row>
    <row r="18433" spans="9:9" x14ac:dyDescent="0.2">
      <c r="I18433" s="14"/>
    </row>
    <row r="18449" spans="9:9" x14ac:dyDescent="0.2">
      <c r="I18449" s="15"/>
    </row>
    <row r="18450" spans="9:9" x14ac:dyDescent="0.2">
      <c r="I18450" s="14"/>
    </row>
    <row r="18466" spans="9:9" x14ac:dyDescent="0.2">
      <c r="I18466" s="15"/>
    </row>
    <row r="18467" spans="9:9" x14ac:dyDescent="0.2">
      <c r="I18467" s="14"/>
    </row>
    <row r="18483" spans="9:9" x14ac:dyDescent="0.2">
      <c r="I18483" s="15"/>
    </row>
    <row r="18484" spans="9:9" x14ac:dyDescent="0.2">
      <c r="I18484" s="14"/>
    </row>
    <row r="18500" spans="9:9" x14ac:dyDescent="0.2">
      <c r="I18500" s="15"/>
    </row>
    <row r="18501" spans="9:9" x14ac:dyDescent="0.2">
      <c r="I18501" s="14"/>
    </row>
    <row r="18517" spans="9:9" x14ac:dyDescent="0.2">
      <c r="I18517" s="15"/>
    </row>
    <row r="18518" spans="9:9" x14ac:dyDescent="0.2">
      <c r="I18518" s="14"/>
    </row>
    <row r="18534" spans="9:9" x14ac:dyDescent="0.2">
      <c r="I18534" s="15"/>
    </row>
    <row r="18535" spans="9:9" x14ac:dyDescent="0.2">
      <c r="I18535" s="14"/>
    </row>
    <row r="18551" spans="9:9" x14ac:dyDescent="0.2">
      <c r="I18551" s="15"/>
    </row>
    <row r="18552" spans="9:9" x14ac:dyDescent="0.2">
      <c r="I18552" s="14"/>
    </row>
    <row r="18568" spans="9:9" x14ac:dyDescent="0.2">
      <c r="I18568" s="15"/>
    </row>
    <row r="18569" spans="9:9" x14ac:dyDescent="0.2">
      <c r="I18569" s="14"/>
    </row>
    <row r="18585" spans="9:9" x14ac:dyDescent="0.2">
      <c r="I18585" s="15"/>
    </row>
    <row r="18586" spans="9:9" x14ac:dyDescent="0.2">
      <c r="I18586" s="14"/>
    </row>
    <row r="18602" spans="9:9" x14ac:dyDescent="0.2">
      <c r="I18602" s="15"/>
    </row>
    <row r="18603" spans="9:9" x14ac:dyDescent="0.2">
      <c r="I18603" s="14"/>
    </row>
    <row r="18619" spans="9:9" x14ac:dyDescent="0.2">
      <c r="I18619" s="15"/>
    </row>
    <row r="18620" spans="9:9" x14ac:dyDescent="0.2">
      <c r="I18620" s="14"/>
    </row>
    <row r="18636" spans="9:9" x14ac:dyDescent="0.2">
      <c r="I18636" s="15"/>
    </row>
    <row r="18637" spans="9:9" x14ac:dyDescent="0.2">
      <c r="I18637" s="14"/>
    </row>
    <row r="18653" spans="9:9" x14ac:dyDescent="0.2">
      <c r="I18653" s="15"/>
    </row>
    <row r="18654" spans="9:9" x14ac:dyDescent="0.2">
      <c r="I18654" s="14"/>
    </row>
    <row r="18670" spans="9:9" x14ac:dyDescent="0.2">
      <c r="I18670" s="15"/>
    </row>
    <row r="18671" spans="9:9" x14ac:dyDescent="0.2">
      <c r="I18671" s="14"/>
    </row>
    <row r="18687" spans="9:9" x14ac:dyDescent="0.2">
      <c r="I18687" s="15"/>
    </row>
    <row r="18688" spans="9:9" x14ac:dyDescent="0.2">
      <c r="I18688" s="14"/>
    </row>
    <row r="18704" spans="9:9" x14ac:dyDescent="0.2">
      <c r="I18704" s="15"/>
    </row>
    <row r="18705" spans="9:9" x14ac:dyDescent="0.2">
      <c r="I18705" s="14"/>
    </row>
    <row r="18721" spans="9:9" x14ac:dyDescent="0.2">
      <c r="I18721" s="15"/>
    </row>
    <row r="18722" spans="9:9" x14ac:dyDescent="0.2">
      <c r="I18722" s="14"/>
    </row>
    <row r="18738" spans="9:9" x14ac:dyDescent="0.2">
      <c r="I18738" s="15"/>
    </row>
    <row r="18739" spans="9:9" x14ac:dyDescent="0.2">
      <c r="I18739" s="14"/>
    </row>
    <row r="18755" spans="9:9" x14ac:dyDescent="0.2">
      <c r="I18755" s="15"/>
    </row>
    <row r="18756" spans="9:9" x14ac:dyDescent="0.2">
      <c r="I18756" s="14"/>
    </row>
    <row r="18772" spans="9:9" x14ac:dyDescent="0.2">
      <c r="I18772" s="15"/>
    </row>
    <row r="18773" spans="9:9" x14ac:dyDescent="0.2">
      <c r="I18773" s="14"/>
    </row>
    <row r="18789" spans="9:9" x14ac:dyDescent="0.2">
      <c r="I18789" s="15"/>
    </row>
    <row r="18790" spans="9:9" x14ac:dyDescent="0.2">
      <c r="I18790" s="14"/>
    </row>
    <row r="18806" spans="9:9" x14ac:dyDescent="0.2">
      <c r="I18806" s="15"/>
    </row>
    <row r="18807" spans="9:9" x14ac:dyDescent="0.2">
      <c r="I18807" s="14"/>
    </row>
    <row r="18823" spans="9:9" x14ac:dyDescent="0.2">
      <c r="I18823" s="15"/>
    </row>
    <row r="18824" spans="9:9" x14ac:dyDescent="0.2">
      <c r="I18824" s="14"/>
    </row>
    <row r="18840" spans="9:9" x14ac:dyDescent="0.2">
      <c r="I18840" s="15"/>
    </row>
    <row r="18841" spans="9:9" x14ac:dyDescent="0.2">
      <c r="I18841" s="14"/>
    </row>
    <row r="18857" spans="9:9" x14ac:dyDescent="0.2">
      <c r="I18857" s="15"/>
    </row>
    <row r="18858" spans="9:9" x14ac:dyDescent="0.2">
      <c r="I18858" s="14"/>
    </row>
    <row r="18874" spans="9:9" x14ac:dyDescent="0.2">
      <c r="I18874" s="15"/>
    </row>
    <row r="18875" spans="9:9" x14ac:dyDescent="0.2">
      <c r="I18875" s="14"/>
    </row>
    <row r="18891" spans="9:9" x14ac:dyDescent="0.2">
      <c r="I18891" s="15"/>
    </row>
    <row r="18892" spans="9:9" x14ac:dyDescent="0.2">
      <c r="I18892" s="14"/>
    </row>
    <row r="18908" spans="9:9" x14ac:dyDescent="0.2">
      <c r="I18908" s="15"/>
    </row>
    <row r="18909" spans="9:9" x14ac:dyDescent="0.2">
      <c r="I18909" s="14"/>
    </row>
    <row r="18925" spans="9:9" x14ac:dyDescent="0.2">
      <c r="I18925" s="15"/>
    </row>
    <row r="18926" spans="9:9" x14ac:dyDescent="0.2">
      <c r="I18926" s="14"/>
    </row>
    <row r="18942" spans="9:9" x14ac:dyDescent="0.2">
      <c r="I18942" s="15"/>
    </row>
    <row r="18943" spans="9:9" x14ac:dyDescent="0.2">
      <c r="I18943" s="14"/>
    </row>
    <row r="18959" spans="9:9" x14ac:dyDescent="0.2">
      <c r="I18959" s="15"/>
    </row>
    <row r="18960" spans="9:9" x14ac:dyDescent="0.2">
      <c r="I18960" s="14"/>
    </row>
    <row r="18976" spans="9:9" x14ac:dyDescent="0.2">
      <c r="I18976" s="15"/>
    </row>
    <row r="18977" spans="9:9" x14ac:dyDescent="0.2">
      <c r="I18977" s="14"/>
    </row>
    <row r="18993" spans="9:9" x14ac:dyDescent="0.2">
      <c r="I18993" s="15"/>
    </row>
    <row r="18994" spans="9:9" x14ac:dyDescent="0.2">
      <c r="I18994" s="14"/>
    </row>
    <row r="19010" spans="9:9" x14ac:dyDescent="0.2">
      <c r="I19010" s="15"/>
    </row>
    <row r="19011" spans="9:9" x14ac:dyDescent="0.2">
      <c r="I19011" s="14"/>
    </row>
    <row r="19027" spans="9:9" x14ac:dyDescent="0.2">
      <c r="I19027" s="15"/>
    </row>
    <row r="19028" spans="9:9" x14ac:dyDescent="0.2">
      <c r="I19028" s="14"/>
    </row>
    <row r="19044" spans="9:9" x14ac:dyDescent="0.2">
      <c r="I19044" s="15"/>
    </row>
    <row r="19045" spans="9:9" x14ac:dyDescent="0.2">
      <c r="I19045" s="14"/>
    </row>
    <row r="19061" spans="9:9" x14ac:dyDescent="0.2">
      <c r="I19061" s="15"/>
    </row>
    <row r="19062" spans="9:9" x14ac:dyDescent="0.2">
      <c r="I19062" s="14"/>
    </row>
    <row r="19078" spans="9:9" x14ac:dyDescent="0.2">
      <c r="I19078" s="15"/>
    </row>
    <row r="19079" spans="9:9" x14ac:dyDescent="0.2">
      <c r="I19079" s="14"/>
    </row>
    <row r="19095" spans="9:9" x14ac:dyDescent="0.2">
      <c r="I19095" s="15"/>
    </row>
    <row r="19096" spans="9:9" x14ac:dyDescent="0.2">
      <c r="I19096" s="14"/>
    </row>
    <row r="19112" spans="9:9" x14ac:dyDescent="0.2">
      <c r="I19112" s="15"/>
    </row>
    <row r="19113" spans="9:9" x14ac:dyDescent="0.2">
      <c r="I19113" s="14"/>
    </row>
    <row r="19129" spans="9:9" x14ac:dyDescent="0.2">
      <c r="I19129" s="15"/>
    </row>
    <row r="19130" spans="9:9" x14ac:dyDescent="0.2">
      <c r="I19130" s="14"/>
    </row>
    <row r="19146" spans="9:9" x14ac:dyDescent="0.2">
      <c r="I19146" s="15"/>
    </row>
    <row r="19147" spans="9:9" x14ac:dyDescent="0.2">
      <c r="I19147" s="14"/>
    </row>
    <row r="19163" spans="9:9" x14ac:dyDescent="0.2">
      <c r="I19163" s="15"/>
    </row>
    <row r="19164" spans="9:9" x14ac:dyDescent="0.2">
      <c r="I19164" s="14"/>
    </row>
    <row r="19180" spans="9:9" x14ac:dyDescent="0.2">
      <c r="I19180" s="15"/>
    </row>
    <row r="19181" spans="9:9" x14ac:dyDescent="0.2">
      <c r="I19181" s="14"/>
    </row>
    <row r="19197" spans="9:9" x14ac:dyDescent="0.2">
      <c r="I19197" s="15"/>
    </row>
    <row r="19198" spans="9:9" x14ac:dyDescent="0.2">
      <c r="I19198" s="14"/>
    </row>
    <row r="19214" spans="9:9" x14ac:dyDescent="0.2">
      <c r="I19214" s="15"/>
    </row>
    <row r="19215" spans="9:9" x14ac:dyDescent="0.2">
      <c r="I19215" s="14"/>
    </row>
    <row r="19231" spans="9:9" x14ac:dyDescent="0.2">
      <c r="I19231" s="15"/>
    </row>
    <row r="19232" spans="9:9" x14ac:dyDescent="0.2">
      <c r="I19232" s="14"/>
    </row>
    <row r="19248" spans="9:9" x14ac:dyDescent="0.2">
      <c r="I19248" s="15"/>
    </row>
    <row r="19249" spans="9:9" x14ac:dyDescent="0.2">
      <c r="I19249" s="14"/>
    </row>
    <row r="19265" spans="9:9" x14ac:dyDescent="0.2">
      <c r="I19265" s="15"/>
    </row>
    <row r="19266" spans="9:9" x14ac:dyDescent="0.2">
      <c r="I19266" s="14"/>
    </row>
    <row r="19282" spans="9:9" x14ac:dyDescent="0.2">
      <c r="I19282" s="15"/>
    </row>
    <row r="19283" spans="9:9" x14ac:dyDescent="0.2">
      <c r="I19283" s="14"/>
    </row>
    <row r="19299" spans="9:9" x14ac:dyDescent="0.2">
      <c r="I19299" s="15"/>
    </row>
    <row r="19300" spans="9:9" x14ac:dyDescent="0.2">
      <c r="I19300" s="14"/>
    </row>
    <row r="19316" spans="9:9" x14ac:dyDescent="0.2">
      <c r="I19316" s="15"/>
    </row>
    <row r="19317" spans="9:9" x14ac:dyDescent="0.2">
      <c r="I19317" s="14"/>
    </row>
    <row r="19333" spans="9:9" x14ac:dyDescent="0.2">
      <c r="I19333" s="15"/>
    </row>
    <row r="19334" spans="9:9" x14ac:dyDescent="0.2">
      <c r="I19334" s="14"/>
    </row>
    <row r="19350" spans="9:9" x14ac:dyDescent="0.2">
      <c r="I19350" s="15"/>
    </row>
    <row r="19351" spans="9:9" x14ac:dyDescent="0.2">
      <c r="I19351" s="14"/>
    </row>
    <row r="19367" spans="9:9" x14ac:dyDescent="0.2">
      <c r="I19367" s="15"/>
    </row>
    <row r="19368" spans="9:9" x14ac:dyDescent="0.2">
      <c r="I19368" s="14"/>
    </row>
    <row r="19384" spans="9:9" x14ac:dyDescent="0.2">
      <c r="I19384" s="15"/>
    </row>
    <row r="19385" spans="9:9" x14ac:dyDescent="0.2">
      <c r="I19385" s="14"/>
    </row>
    <row r="19401" spans="9:9" x14ac:dyDescent="0.2">
      <c r="I19401" s="15"/>
    </row>
    <row r="19402" spans="9:9" x14ac:dyDescent="0.2">
      <c r="I19402" s="14"/>
    </row>
    <row r="19418" spans="9:9" x14ac:dyDescent="0.2">
      <c r="I19418" s="15"/>
    </row>
    <row r="19419" spans="9:9" x14ac:dyDescent="0.2">
      <c r="I19419" s="14"/>
    </row>
    <row r="19435" spans="9:9" x14ac:dyDescent="0.2">
      <c r="I19435" s="15"/>
    </row>
    <row r="19436" spans="9:9" x14ac:dyDescent="0.2">
      <c r="I19436" s="14"/>
    </row>
    <row r="19452" spans="9:9" x14ac:dyDescent="0.2">
      <c r="I19452" s="15"/>
    </row>
    <row r="19453" spans="9:9" x14ac:dyDescent="0.2">
      <c r="I19453" s="14"/>
    </row>
    <row r="19469" spans="9:9" x14ac:dyDescent="0.2">
      <c r="I19469" s="15"/>
    </row>
    <row r="19470" spans="9:9" x14ac:dyDescent="0.2">
      <c r="I19470" s="14"/>
    </row>
    <row r="19486" spans="9:9" x14ac:dyDescent="0.2">
      <c r="I19486" s="15"/>
    </row>
    <row r="19487" spans="9:9" x14ac:dyDescent="0.2">
      <c r="I19487" s="14"/>
    </row>
    <row r="19503" spans="9:9" x14ac:dyDescent="0.2">
      <c r="I19503" s="15"/>
    </row>
    <row r="19504" spans="9:9" x14ac:dyDescent="0.2">
      <c r="I19504" s="14"/>
    </row>
    <row r="19520" spans="9:9" x14ac:dyDescent="0.2">
      <c r="I19520" s="15"/>
    </row>
    <row r="19521" spans="9:9" x14ac:dyDescent="0.2">
      <c r="I19521" s="14"/>
    </row>
    <row r="19537" spans="9:9" x14ac:dyDescent="0.2">
      <c r="I19537" s="15"/>
    </row>
    <row r="19538" spans="9:9" x14ac:dyDescent="0.2">
      <c r="I19538" s="14"/>
    </row>
    <row r="19554" spans="9:9" x14ac:dyDescent="0.2">
      <c r="I19554" s="15"/>
    </row>
    <row r="19555" spans="9:9" x14ac:dyDescent="0.2">
      <c r="I19555" s="14"/>
    </row>
    <row r="19571" spans="9:9" x14ac:dyDescent="0.2">
      <c r="I19571" s="15"/>
    </row>
    <row r="19572" spans="9:9" x14ac:dyDescent="0.2">
      <c r="I19572" s="14"/>
    </row>
    <row r="19588" spans="9:9" x14ac:dyDescent="0.2">
      <c r="I19588" s="15"/>
    </row>
    <row r="19589" spans="9:9" x14ac:dyDescent="0.2">
      <c r="I19589" s="14"/>
    </row>
    <row r="19605" spans="9:9" x14ac:dyDescent="0.2">
      <c r="I19605" s="15"/>
    </row>
    <row r="19606" spans="9:9" x14ac:dyDescent="0.2">
      <c r="I19606" s="14"/>
    </row>
    <row r="19622" spans="9:9" x14ac:dyDescent="0.2">
      <c r="I19622" s="15"/>
    </row>
    <row r="19623" spans="9:9" x14ac:dyDescent="0.2">
      <c r="I19623" s="14"/>
    </row>
    <row r="19639" spans="9:9" x14ac:dyDescent="0.2">
      <c r="I19639" s="15"/>
    </row>
    <row r="19640" spans="9:9" x14ac:dyDescent="0.2">
      <c r="I19640" s="14"/>
    </row>
    <row r="19656" spans="9:9" x14ac:dyDescent="0.2">
      <c r="I19656" s="15"/>
    </row>
    <row r="19657" spans="9:9" x14ac:dyDescent="0.2">
      <c r="I19657" s="14"/>
    </row>
    <row r="19673" spans="9:9" x14ac:dyDescent="0.2">
      <c r="I19673" s="15"/>
    </row>
    <row r="19674" spans="9:9" x14ac:dyDescent="0.2">
      <c r="I19674" s="14"/>
    </row>
    <row r="19690" spans="9:9" x14ac:dyDescent="0.2">
      <c r="I19690" s="15"/>
    </row>
    <row r="19691" spans="9:9" x14ac:dyDescent="0.2">
      <c r="I19691" s="14"/>
    </row>
    <row r="19707" spans="9:9" x14ac:dyDescent="0.2">
      <c r="I19707" s="15"/>
    </row>
    <row r="19708" spans="9:9" x14ac:dyDescent="0.2">
      <c r="I19708" s="14"/>
    </row>
    <row r="19724" spans="9:9" x14ac:dyDescent="0.2">
      <c r="I19724" s="15"/>
    </row>
    <row r="19725" spans="9:9" x14ac:dyDescent="0.2">
      <c r="I19725" s="14"/>
    </row>
    <row r="19741" spans="9:9" x14ac:dyDescent="0.2">
      <c r="I19741" s="15"/>
    </row>
    <row r="19742" spans="9:9" x14ac:dyDescent="0.2">
      <c r="I19742" s="14"/>
    </row>
    <row r="19758" spans="9:9" x14ac:dyDescent="0.2">
      <c r="I19758" s="15"/>
    </row>
    <row r="19759" spans="9:9" x14ac:dyDescent="0.2">
      <c r="I19759" s="14"/>
    </row>
    <row r="19775" spans="9:9" x14ac:dyDescent="0.2">
      <c r="I19775" s="15"/>
    </row>
    <row r="19776" spans="9:9" x14ac:dyDescent="0.2">
      <c r="I19776" s="14"/>
    </row>
    <row r="19792" spans="9:9" x14ac:dyDescent="0.2">
      <c r="I19792" s="15"/>
    </row>
    <row r="19793" spans="9:9" x14ac:dyDescent="0.2">
      <c r="I19793" s="14"/>
    </row>
    <row r="19809" spans="9:9" x14ac:dyDescent="0.2">
      <c r="I19809" s="15"/>
    </row>
    <row r="19810" spans="9:9" x14ac:dyDescent="0.2">
      <c r="I19810" s="14"/>
    </row>
    <row r="19826" spans="9:9" x14ac:dyDescent="0.2">
      <c r="I19826" s="15"/>
    </row>
    <row r="19827" spans="9:9" x14ac:dyDescent="0.2">
      <c r="I19827" s="14"/>
    </row>
    <row r="19843" spans="9:9" x14ac:dyDescent="0.2">
      <c r="I19843" s="15"/>
    </row>
    <row r="19844" spans="9:9" x14ac:dyDescent="0.2">
      <c r="I19844" s="14"/>
    </row>
    <row r="19860" spans="9:9" x14ac:dyDescent="0.2">
      <c r="I19860" s="15"/>
    </row>
    <row r="19861" spans="9:9" x14ac:dyDescent="0.2">
      <c r="I19861" s="14"/>
    </row>
    <row r="19877" spans="9:9" x14ac:dyDescent="0.2">
      <c r="I19877" s="15"/>
    </row>
    <row r="19878" spans="9:9" x14ac:dyDescent="0.2">
      <c r="I19878" s="14"/>
    </row>
    <row r="19894" spans="9:9" x14ac:dyDescent="0.2">
      <c r="I19894" s="15"/>
    </row>
    <row r="19895" spans="9:9" x14ac:dyDescent="0.2">
      <c r="I19895" s="14"/>
    </row>
    <row r="19911" spans="9:9" x14ac:dyDescent="0.2">
      <c r="I19911" s="15"/>
    </row>
    <row r="19912" spans="9:9" x14ac:dyDescent="0.2">
      <c r="I19912" s="14"/>
    </row>
    <row r="19928" spans="9:9" x14ac:dyDescent="0.2">
      <c r="I19928" s="15"/>
    </row>
    <row r="19929" spans="9:9" x14ac:dyDescent="0.2">
      <c r="I19929" s="14"/>
    </row>
    <row r="19945" spans="9:9" x14ac:dyDescent="0.2">
      <c r="I19945" s="15"/>
    </row>
    <row r="19946" spans="9:9" x14ac:dyDescent="0.2">
      <c r="I19946" s="14"/>
    </row>
    <row r="19962" spans="9:9" x14ac:dyDescent="0.2">
      <c r="I19962" s="15"/>
    </row>
    <row r="19963" spans="9:9" x14ac:dyDescent="0.2">
      <c r="I19963" s="14"/>
    </row>
    <row r="19979" spans="9:9" x14ac:dyDescent="0.2">
      <c r="I19979" s="15"/>
    </row>
    <row r="19980" spans="9:9" x14ac:dyDescent="0.2">
      <c r="I19980" s="14"/>
    </row>
    <row r="19996" spans="9:9" x14ac:dyDescent="0.2">
      <c r="I19996" s="15"/>
    </row>
    <row r="19997" spans="9:9" x14ac:dyDescent="0.2">
      <c r="I19997" s="14"/>
    </row>
    <row r="20013" spans="9:9" x14ac:dyDescent="0.2">
      <c r="I20013" s="15"/>
    </row>
    <row r="20014" spans="9:9" x14ac:dyDescent="0.2">
      <c r="I20014" s="14"/>
    </row>
    <row r="20030" spans="9:9" x14ac:dyDescent="0.2">
      <c r="I20030" s="15"/>
    </row>
    <row r="20031" spans="9:9" x14ac:dyDescent="0.2">
      <c r="I20031" s="14"/>
    </row>
    <row r="20047" spans="9:9" x14ac:dyDescent="0.2">
      <c r="I20047" s="15"/>
    </row>
    <row r="20048" spans="9:9" x14ac:dyDescent="0.2">
      <c r="I20048" s="14"/>
    </row>
    <row r="20064" spans="9:9" x14ac:dyDescent="0.2">
      <c r="I20064" s="15"/>
    </row>
    <row r="20065" spans="9:9" x14ac:dyDescent="0.2">
      <c r="I20065" s="14"/>
    </row>
    <row r="20081" spans="9:9" x14ac:dyDescent="0.2">
      <c r="I20081" s="15"/>
    </row>
    <row r="20082" spans="9:9" x14ac:dyDescent="0.2">
      <c r="I20082" s="14"/>
    </row>
    <row r="20098" spans="9:9" x14ac:dyDescent="0.2">
      <c r="I20098" s="15"/>
    </row>
    <row r="20099" spans="9:9" x14ac:dyDescent="0.2">
      <c r="I20099" s="14"/>
    </row>
    <row r="20115" spans="9:9" x14ac:dyDescent="0.2">
      <c r="I20115" s="15"/>
    </row>
    <row r="20116" spans="9:9" x14ac:dyDescent="0.2">
      <c r="I20116" s="14"/>
    </row>
    <row r="20132" spans="9:9" x14ac:dyDescent="0.2">
      <c r="I20132" s="15"/>
    </row>
    <row r="20133" spans="9:9" x14ac:dyDescent="0.2">
      <c r="I20133" s="14"/>
    </row>
    <row r="20149" spans="9:9" x14ac:dyDescent="0.2">
      <c r="I20149" s="15"/>
    </row>
    <row r="20150" spans="9:9" x14ac:dyDescent="0.2">
      <c r="I20150" s="14"/>
    </row>
    <row r="20166" spans="9:9" x14ac:dyDescent="0.2">
      <c r="I20166" s="15"/>
    </row>
    <row r="20167" spans="9:9" x14ac:dyDescent="0.2">
      <c r="I20167" s="14"/>
    </row>
    <row r="20183" spans="9:9" x14ac:dyDescent="0.2">
      <c r="I20183" s="15"/>
    </row>
    <row r="20184" spans="9:9" x14ac:dyDescent="0.2">
      <c r="I20184" s="14"/>
    </row>
    <row r="20200" spans="9:9" x14ac:dyDescent="0.2">
      <c r="I20200" s="15"/>
    </row>
    <row r="20201" spans="9:9" x14ac:dyDescent="0.2">
      <c r="I20201" s="14"/>
    </row>
    <row r="20217" spans="9:9" x14ac:dyDescent="0.2">
      <c r="I20217" s="15"/>
    </row>
    <row r="20218" spans="9:9" x14ac:dyDescent="0.2">
      <c r="I20218" s="14"/>
    </row>
    <row r="20234" spans="9:9" x14ac:dyDescent="0.2">
      <c r="I20234" s="15"/>
    </row>
    <row r="20235" spans="9:9" x14ac:dyDescent="0.2">
      <c r="I20235" s="14"/>
    </row>
    <row r="20251" spans="9:9" x14ac:dyDescent="0.2">
      <c r="I20251" s="15"/>
    </row>
    <row r="20252" spans="9:9" x14ac:dyDescent="0.2">
      <c r="I20252" s="14"/>
    </row>
    <row r="20268" spans="9:9" x14ac:dyDescent="0.2">
      <c r="I20268" s="15"/>
    </row>
    <row r="20269" spans="9:9" x14ac:dyDescent="0.2">
      <c r="I20269" s="14"/>
    </row>
    <row r="20285" spans="9:9" x14ac:dyDescent="0.2">
      <c r="I20285" s="15"/>
    </row>
    <row r="20286" spans="9:9" x14ac:dyDescent="0.2">
      <c r="I20286" s="14"/>
    </row>
    <row r="20302" spans="9:9" x14ac:dyDescent="0.2">
      <c r="I20302" s="15"/>
    </row>
    <row r="20303" spans="9:9" x14ac:dyDescent="0.2">
      <c r="I20303" s="14"/>
    </row>
    <row r="20319" spans="9:9" x14ac:dyDescent="0.2">
      <c r="I20319" s="15"/>
    </row>
    <row r="20320" spans="9:9" x14ac:dyDescent="0.2">
      <c r="I20320" s="14"/>
    </row>
    <row r="20336" spans="9:9" x14ac:dyDescent="0.2">
      <c r="I20336" s="15"/>
    </row>
    <row r="20337" spans="9:9" x14ac:dyDescent="0.2">
      <c r="I20337" s="14"/>
    </row>
    <row r="20353" spans="9:9" x14ac:dyDescent="0.2">
      <c r="I20353" s="15"/>
    </row>
    <row r="20354" spans="9:9" x14ac:dyDescent="0.2">
      <c r="I20354" s="14"/>
    </row>
    <row r="20370" spans="9:9" x14ac:dyDescent="0.2">
      <c r="I20370" s="15"/>
    </row>
    <row r="20371" spans="9:9" x14ac:dyDescent="0.2">
      <c r="I20371" s="14"/>
    </row>
    <row r="20387" spans="9:9" x14ac:dyDescent="0.2">
      <c r="I20387" s="15"/>
    </row>
    <row r="20388" spans="9:9" x14ac:dyDescent="0.2">
      <c r="I20388" s="14"/>
    </row>
    <row r="20404" spans="9:9" x14ac:dyDescent="0.2">
      <c r="I20404" s="15"/>
    </row>
    <row r="20405" spans="9:9" x14ac:dyDescent="0.2">
      <c r="I20405" s="14"/>
    </row>
    <row r="20421" spans="9:9" x14ac:dyDescent="0.2">
      <c r="I20421" s="15"/>
    </row>
    <row r="20422" spans="9:9" x14ac:dyDescent="0.2">
      <c r="I20422" s="14"/>
    </row>
    <row r="20438" spans="9:9" x14ac:dyDescent="0.2">
      <c r="I20438" s="15"/>
    </row>
    <row r="20439" spans="9:9" x14ac:dyDescent="0.2">
      <c r="I20439" s="14"/>
    </row>
    <row r="20455" spans="9:9" x14ac:dyDescent="0.2">
      <c r="I20455" s="15"/>
    </row>
    <row r="20456" spans="9:9" x14ac:dyDescent="0.2">
      <c r="I20456" s="14"/>
    </row>
    <row r="20472" spans="9:9" x14ac:dyDescent="0.2">
      <c r="I20472" s="15"/>
    </row>
    <row r="20473" spans="9:9" x14ac:dyDescent="0.2">
      <c r="I20473" s="14"/>
    </row>
    <row r="20489" spans="9:9" x14ac:dyDescent="0.2">
      <c r="I20489" s="15"/>
    </row>
    <row r="20490" spans="9:9" x14ac:dyDescent="0.2">
      <c r="I20490" s="14"/>
    </row>
    <row r="20506" spans="9:9" x14ac:dyDescent="0.2">
      <c r="I20506" s="15"/>
    </row>
    <row r="20507" spans="9:9" x14ac:dyDescent="0.2">
      <c r="I20507" s="14"/>
    </row>
    <row r="20523" spans="9:9" x14ac:dyDescent="0.2">
      <c r="I20523" s="15"/>
    </row>
    <row r="20524" spans="9:9" x14ac:dyDescent="0.2">
      <c r="I20524" s="14"/>
    </row>
    <row r="20540" spans="9:9" x14ac:dyDescent="0.2">
      <c r="I20540" s="15"/>
    </row>
    <row r="20541" spans="9:9" x14ac:dyDescent="0.2">
      <c r="I20541" s="14"/>
    </row>
    <row r="20557" spans="9:9" x14ac:dyDescent="0.2">
      <c r="I20557" s="15"/>
    </row>
    <row r="20558" spans="9:9" x14ac:dyDescent="0.2">
      <c r="I20558" s="14"/>
    </row>
    <row r="20574" spans="9:9" x14ac:dyDescent="0.2">
      <c r="I20574" s="15"/>
    </row>
    <row r="20575" spans="9:9" x14ac:dyDescent="0.2">
      <c r="I20575" s="14"/>
    </row>
    <row r="20591" spans="9:9" x14ac:dyDescent="0.2">
      <c r="I20591" s="15"/>
    </row>
    <row r="20592" spans="9:9" x14ac:dyDescent="0.2">
      <c r="I20592" s="14"/>
    </row>
    <row r="20608" spans="9:9" x14ac:dyDescent="0.2">
      <c r="I20608" s="15"/>
    </row>
    <row r="20609" spans="9:9" x14ac:dyDescent="0.2">
      <c r="I20609" s="14"/>
    </row>
    <row r="20625" spans="9:9" x14ac:dyDescent="0.2">
      <c r="I20625" s="15"/>
    </row>
    <row r="20626" spans="9:9" x14ac:dyDescent="0.2">
      <c r="I20626" s="14"/>
    </row>
    <row r="20642" spans="9:9" x14ac:dyDescent="0.2">
      <c r="I20642" s="15"/>
    </row>
    <row r="20643" spans="9:9" x14ac:dyDescent="0.2">
      <c r="I20643" s="14"/>
    </row>
    <row r="20659" spans="9:9" x14ac:dyDescent="0.2">
      <c r="I20659" s="15"/>
    </row>
    <row r="20660" spans="9:9" x14ac:dyDescent="0.2">
      <c r="I20660" s="14"/>
    </row>
    <row r="20676" spans="9:9" x14ac:dyDescent="0.2">
      <c r="I20676" s="15"/>
    </row>
    <row r="20677" spans="9:9" x14ac:dyDescent="0.2">
      <c r="I20677" s="14"/>
    </row>
    <row r="20693" spans="9:9" x14ac:dyDescent="0.2">
      <c r="I20693" s="15"/>
    </row>
    <row r="20694" spans="9:9" x14ac:dyDescent="0.2">
      <c r="I20694" s="14"/>
    </row>
    <row r="20710" spans="9:9" x14ac:dyDescent="0.2">
      <c r="I20710" s="15"/>
    </row>
    <row r="20711" spans="9:9" x14ac:dyDescent="0.2">
      <c r="I20711" s="14"/>
    </row>
    <row r="20727" spans="9:9" x14ac:dyDescent="0.2">
      <c r="I20727" s="15"/>
    </row>
    <row r="20728" spans="9:9" x14ac:dyDescent="0.2">
      <c r="I20728" s="14"/>
    </row>
    <row r="20744" spans="9:9" x14ac:dyDescent="0.2">
      <c r="I20744" s="15"/>
    </row>
    <row r="20745" spans="9:9" x14ac:dyDescent="0.2">
      <c r="I20745" s="14"/>
    </row>
    <row r="20761" spans="9:9" x14ac:dyDescent="0.2">
      <c r="I20761" s="15"/>
    </row>
    <row r="20762" spans="9:9" x14ac:dyDescent="0.2">
      <c r="I20762" s="14"/>
    </row>
    <row r="20778" spans="9:9" x14ac:dyDescent="0.2">
      <c r="I20778" s="15"/>
    </row>
    <row r="20779" spans="9:9" x14ac:dyDescent="0.2">
      <c r="I20779" s="14"/>
    </row>
    <row r="20795" spans="9:9" x14ac:dyDescent="0.2">
      <c r="I20795" s="15"/>
    </row>
    <row r="20796" spans="9:9" x14ac:dyDescent="0.2">
      <c r="I20796" s="14"/>
    </row>
    <row r="20812" spans="9:9" x14ac:dyDescent="0.2">
      <c r="I20812" s="15"/>
    </row>
    <row r="20813" spans="9:9" x14ac:dyDescent="0.2">
      <c r="I20813" s="14"/>
    </row>
    <row r="20829" spans="9:9" x14ac:dyDescent="0.2">
      <c r="I20829" s="15"/>
    </row>
    <row r="20830" spans="9:9" x14ac:dyDescent="0.2">
      <c r="I20830" s="14"/>
    </row>
    <row r="20846" spans="9:9" x14ac:dyDescent="0.2">
      <c r="I20846" s="15"/>
    </row>
    <row r="20847" spans="9:9" x14ac:dyDescent="0.2">
      <c r="I20847" s="14"/>
    </row>
    <row r="20863" spans="9:9" x14ac:dyDescent="0.2">
      <c r="I20863" s="15"/>
    </row>
    <row r="20864" spans="9:9" x14ac:dyDescent="0.2">
      <c r="I20864" s="14"/>
    </row>
    <row r="20880" spans="9:9" x14ac:dyDescent="0.2">
      <c r="I20880" s="15"/>
    </row>
    <row r="20881" spans="9:9" x14ac:dyDescent="0.2">
      <c r="I20881" s="14"/>
    </row>
    <row r="20897" spans="9:9" x14ac:dyDescent="0.2">
      <c r="I20897" s="15"/>
    </row>
    <row r="20898" spans="9:9" x14ac:dyDescent="0.2">
      <c r="I20898" s="14"/>
    </row>
    <row r="20914" spans="9:9" x14ac:dyDescent="0.2">
      <c r="I20914" s="15"/>
    </row>
    <row r="20915" spans="9:9" x14ac:dyDescent="0.2">
      <c r="I20915" s="14"/>
    </row>
    <row r="20931" spans="9:9" x14ac:dyDescent="0.2">
      <c r="I20931" s="15"/>
    </row>
    <row r="20932" spans="9:9" x14ac:dyDescent="0.2">
      <c r="I20932" s="14"/>
    </row>
    <row r="20948" spans="9:9" x14ac:dyDescent="0.2">
      <c r="I20948" s="15"/>
    </row>
    <row r="20949" spans="9:9" x14ac:dyDescent="0.2">
      <c r="I20949" s="14"/>
    </row>
    <row r="20965" spans="9:9" x14ac:dyDescent="0.2">
      <c r="I20965" s="15"/>
    </row>
    <row r="20966" spans="9:9" x14ac:dyDescent="0.2">
      <c r="I20966" s="14"/>
    </row>
    <row r="20982" spans="9:9" x14ac:dyDescent="0.2">
      <c r="I20982" s="15"/>
    </row>
    <row r="20983" spans="9:9" x14ac:dyDescent="0.2">
      <c r="I20983" s="14"/>
    </row>
    <row r="20999" spans="9:9" x14ac:dyDescent="0.2">
      <c r="I20999" s="15"/>
    </row>
    <row r="21000" spans="9:9" x14ac:dyDescent="0.2">
      <c r="I21000" s="14"/>
    </row>
    <row r="21016" spans="9:9" x14ac:dyDescent="0.2">
      <c r="I21016" s="15"/>
    </row>
    <row r="21017" spans="9:9" x14ac:dyDescent="0.2">
      <c r="I21017" s="14"/>
    </row>
    <row r="21033" spans="9:9" x14ac:dyDescent="0.2">
      <c r="I21033" s="15"/>
    </row>
    <row r="21034" spans="9:9" x14ac:dyDescent="0.2">
      <c r="I21034" s="14"/>
    </row>
    <row r="21050" spans="9:9" x14ac:dyDescent="0.2">
      <c r="I21050" s="15"/>
    </row>
    <row r="21051" spans="9:9" x14ac:dyDescent="0.2">
      <c r="I21051" s="14"/>
    </row>
    <row r="21067" spans="9:9" x14ac:dyDescent="0.2">
      <c r="I21067" s="15"/>
    </row>
    <row r="21068" spans="9:9" x14ac:dyDescent="0.2">
      <c r="I21068" s="14"/>
    </row>
    <row r="21084" spans="9:9" x14ac:dyDescent="0.2">
      <c r="I21084" s="15"/>
    </row>
    <row r="21085" spans="9:9" x14ac:dyDescent="0.2">
      <c r="I21085" s="14"/>
    </row>
    <row r="21101" spans="9:9" x14ac:dyDescent="0.2">
      <c r="I21101" s="15"/>
    </row>
    <row r="21102" spans="9:9" x14ac:dyDescent="0.2">
      <c r="I21102" s="14"/>
    </row>
    <row r="21118" spans="9:9" x14ac:dyDescent="0.2">
      <c r="I21118" s="15"/>
    </row>
    <row r="21119" spans="9:9" x14ac:dyDescent="0.2">
      <c r="I21119" s="14"/>
    </row>
    <row r="21135" spans="9:9" x14ac:dyDescent="0.2">
      <c r="I21135" s="15"/>
    </row>
    <row r="21136" spans="9:9" x14ac:dyDescent="0.2">
      <c r="I21136" s="14"/>
    </row>
    <row r="21152" spans="9:9" x14ac:dyDescent="0.2">
      <c r="I21152" s="15"/>
    </row>
    <row r="21153" spans="9:9" x14ac:dyDescent="0.2">
      <c r="I21153" s="14"/>
    </row>
    <row r="21169" spans="9:9" x14ac:dyDescent="0.2">
      <c r="I21169" s="15"/>
    </row>
    <row r="21170" spans="9:9" x14ac:dyDescent="0.2">
      <c r="I21170" s="14"/>
    </row>
    <row r="21186" spans="9:9" x14ac:dyDescent="0.2">
      <c r="I21186" s="15"/>
    </row>
    <row r="21187" spans="9:9" x14ac:dyDescent="0.2">
      <c r="I21187" s="14"/>
    </row>
    <row r="21203" spans="9:9" x14ac:dyDescent="0.2">
      <c r="I21203" s="15"/>
    </row>
    <row r="21204" spans="9:9" x14ac:dyDescent="0.2">
      <c r="I21204" s="14"/>
    </row>
    <row r="21220" spans="9:9" x14ac:dyDescent="0.2">
      <c r="I21220" s="15"/>
    </row>
    <row r="21221" spans="9:9" x14ac:dyDescent="0.2">
      <c r="I21221" s="14"/>
    </row>
    <row r="21237" spans="9:9" x14ac:dyDescent="0.2">
      <c r="I21237" s="15"/>
    </row>
    <row r="21238" spans="9:9" x14ac:dyDescent="0.2">
      <c r="I21238" s="14"/>
    </row>
    <row r="21254" spans="9:9" x14ac:dyDescent="0.2">
      <c r="I21254" s="15"/>
    </row>
    <row r="21255" spans="9:9" x14ac:dyDescent="0.2">
      <c r="I21255" s="14"/>
    </row>
    <row r="21271" spans="9:9" x14ac:dyDescent="0.2">
      <c r="I21271" s="15"/>
    </row>
    <row r="21272" spans="9:9" x14ac:dyDescent="0.2">
      <c r="I21272" s="14"/>
    </row>
    <row r="21288" spans="9:9" x14ac:dyDescent="0.2">
      <c r="I21288" s="15"/>
    </row>
    <row r="21289" spans="9:9" x14ac:dyDescent="0.2">
      <c r="I21289" s="14"/>
    </row>
    <row r="21305" spans="9:9" x14ac:dyDescent="0.2">
      <c r="I21305" s="15"/>
    </row>
    <row r="21306" spans="9:9" x14ac:dyDescent="0.2">
      <c r="I21306" s="14"/>
    </row>
    <row r="21322" spans="9:9" x14ac:dyDescent="0.2">
      <c r="I21322" s="15"/>
    </row>
    <row r="21323" spans="9:9" x14ac:dyDescent="0.2">
      <c r="I21323" s="14"/>
    </row>
    <row r="21339" spans="9:9" x14ac:dyDescent="0.2">
      <c r="I21339" s="15"/>
    </row>
    <row r="21340" spans="9:9" x14ac:dyDescent="0.2">
      <c r="I21340" s="14"/>
    </row>
    <row r="21356" spans="9:9" x14ac:dyDescent="0.2">
      <c r="I21356" s="15"/>
    </row>
    <row r="21357" spans="9:9" x14ac:dyDescent="0.2">
      <c r="I21357" s="14"/>
    </row>
    <row r="21373" spans="9:9" x14ac:dyDescent="0.2">
      <c r="I21373" s="15"/>
    </row>
    <row r="21374" spans="9:9" x14ac:dyDescent="0.2">
      <c r="I21374" s="14"/>
    </row>
    <row r="21390" spans="9:9" x14ac:dyDescent="0.2">
      <c r="I21390" s="15"/>
    </row>
    <row r="21391" spans="9:9" x14ac:dyDescent="0.2">
      <c r="I21391" s="14"/>
    </row>
    <row r="21407" spans="9:9" x14ac:dyDescent="0.2">
      <c r="I21407" s="15"/>
    </row>
    <row r="21408" spans="9:9" x14ac:dyDescent="0.2">
      <c r="I21408" s="14"/>
    </row>
    <row r="21424" spans="9:9" x14ac:dyDescent="0.2">
      <c r="I21424" s="15"/>
    </row>
    <row r="21425" spans="9:9" x14ac:dyDescent="0.2">
      <c r="I21425" s="14"/>
    </row>
    <row r="21441" spans="9:9" x14ac:dyDescent="0.2">
      <c r="I21441" s="15"/>
    </row>
    <row r="21442" spans="9:9" x14ac:dyDescent="0.2">
      <c r="I21442" s="14"/>
    </row>
    <row r="21458" spans="9:9" x14ac:dyDescent="0.2">
      <c r="I21458" s="15"/>
    </row>
    <row r="21459" spans="9:9" x14ac:dyDescent="0.2">
      <c r="I21459" s="14"/>
    </row>
    <row r="21475" spans="9:9" x14ac:dyDescent="0.2">
      <c r="I21475" s="15"/>
    </row>
    <row r="21476" spans="9:9" x14ac:dyDescent="0.2">
      <c r="I21476" s="14"/>
    </row>
    <row r="21492" spans="9:9" x14ac:dyDescent="0.2">
      <c r="I21492" s="15"/>
    </row>
    <row r="21493" spans="9:9" x14ac:dyDescent="0.2">
      <c r="I21493" s="14"/>
    </row>
    <row r="21509" spans="9:9" x14ac:dyDescent="0.2">
      <c r="I21509" s="15"/>
    </row>
    <row r="21510" spans="9:9" x14ac:dyDescent="0.2">
      <c r="I21510" s="14"/>
    </row>
    <row r="21526" spans="9:9" x14ac:dyDescent="0.2">
      <c r="I21526" s="15"/>
    </row>
    <row r="21527" spans="9:9" x14ac:dyDescent="0.2">
      <c r="I21527" s="14"/>
    </row>
    <row r="21543" spans="9:9" x14ac:dyDescent="0.2">
      <c r="I21543" s="15"/>
    </row>
    <row r="21544" spans="9:9" x14ac:dyDescent="0.2">
      <c r="I21544" s="14"/>
    </row>
    <row r="21560" spans="9:9" x14ac:dyDescent="0.2">
      <c r="I21560" s="15"/>
    </row>
    <row r="21561" spans="9:9" x14ac:dyDescent="0.2">
      <c r="I21561" s="14"/>
    </row>
    <row r="21577" spans="9:9" x14ac:dyDescent="0.2">
      <c r="I21577" s="15"/>
    </row>
    <row r="21578" spans="9:9" x14ac:dyDescent="0.2">
      <c r="I21578" s="14"/>
    </row>
    <row r="21594" spans="9:9" x14ac:dyDescent="0.2">
      <c r="I21594" s="15"/>
    </row>
    <row r="21595" spans="9:9" x14ac:dyDescent="0.2">
      <c r="I21595" s="14"/>
    </row>
    <row r="21611" spans="9:9" x14ac:dyDescent="0.2">
      <c r="I21611" s="15"/>
    </row>
    <row r="21612" spans="9:9" x14ac:dyDescent="0.2">
      <c r="I21612" s="14"/>
    </row>
    <row r="21628" spans="9:9" x14ac:dyDescent="0.2">
      <c r="I21628" s="15"/>
    </row>
    <row r="21629" spans="9:9" x14ac:dyDescent="0.2">
      <c r="I21629" s="14"/>
    </row>
    <row r="21645" spans="9:9" x14ac:dyDescent="0.2">
      <c r="I21645" s="15"/>
    </row>
    <row r="21646" spans="9:9" x14ac:dyDescent="0.2">
      <c r="I21646" s="14"/>
    </row>
    <row r="21662" spans="9:9" x14ac:dyDescent="0.2">
      <c r="I21662" s="15"/>
    </row>
    <row r="21663" spans="9:9" x14ac:dyDescent="0.2">
      <c r="I21663" s="14"/>
    </row>
    <row r="21679" spans="9:9" x14ac:dyDescent="0.2">
      <c r="I21679" s="15"/>
    </row>
    <row r="21680" spans="9:9" x14ac:dyDescent="0.2">
      <c r="I21680" s="14"/>
    </row>
    <row r="21696" spans="9:9" x14ac:dyDescent="0.2">
      <c r="I21696" s="15"/>
    </row>
    <row r="21697" spans="9:9" x14ac:dyDescent="0.2">
      <c r="I21697" s="14"/>
    </row>
    <row r="21713" spans="9:9" x14ac:dyDescent="0.2">
      <c r="I21713" s="15"/>
    </row>
    <row r="21714" spans="9:9" x14ac:dyDescent="0.2">
      <c r="I21714" s="14"/>
    </row>
    <row r="21730" spans="9:9" x14ac:dyDescent="0.2">
      <c r="I21730" s="15"/>
    </row>
    <row r="21731" spans="9:9" x14ac:dyDescent="0.2">
      <c r="I21731" s="14"/>
    </row>
    <row r="21747" spans="9:9" x14ac:dyDescent="0.2">
      <c r="I21747" s="15"/>
    </row>
    <row r="21748" spans="9:9" x14ac:dyDescent="0.2">
      <c r="I21748" s="14"/>
    </row>
    <row r="21764" spans="9:9" x14ac:dyDescent="0.2">
      <c r="I21764" s="15"/>
    </row>
    <row r="21765" spans="9:9" x14ac:dyDescent="0.2">
      <c r="I21765" s="14"/>
    </row>
    <row r="21781" spans="9:9" x14ac:dyDescent="0.2">
      <c r="I21781" s="15"/>
    </row>
    <row r="21782" spans="9:9" x14ac:dyDescent="0.2">
      <c r="I21782" s="14"/>
    </row>
    <row r="21798" spans="9:9" x14ac:dyDescent="0.2">
      <c r="I21798" s="15"/>
    </row>
    <row r="21799" spans="9:9" x14ac:dyDescent="0.2">
      <c r="I21799" s="14"/>
    </row>
    <row r="21815" spans="9:9" x14ac:dyDescent="0.2">
      <c r="I21815" s="15"/>
    </row>
    <row r="21816" spans="9:9" x14ac:dyDescent="0.2">
      <c r="I21816" s="14"/>
    </row>
    <row r="21832" spans="9:9" x14ac:dyDescent="0.2">
      <c r="I21832" s="15"/>
    </row>
    <row r="21833" spans="9:9" x14ac:dyDescent="0.2">
      <c r="I21833" s="14"/>
    </row>
    <row r="21849" spans="9:9" x14ac:dyDescent="0.2">
      <c r="I21849" s="15"/>
    </row>
    <row r="21850" spans="9:9" x14ac:dyDescent="0.2">
      <c r="I21850" s="14"/>
    </row>
    <row r="21866" spans="9:9" x14ac:dyDescent="0.2">
      <c r="I21866" s="15"/>
    </row>
    <row r="21867" spans="9:9" x14ac:dyDescent="0.2">
      <c r="I21867" s="14"/>
    </row>
    <row r="21883" spans="9:9" x14ac:dyDescent="0.2">
      <c r="I21883" s="15"/>
    </row>
    <row r="21884" spans="9:9" x14ac:dyDescent="0.2">
      <c r="I21884" s="14"/>
    </row>
    <row r="21900" spans="9:9" x14ac:dyDescent="0.2">
      <c r="I21900" s="15"/>
    </row>
    <row r="21901" spans="9:9" x14ac:dyDescent="0.2">
      <c r="I21901" s="14"/>
    </row>
    <row r="21917" spans="9:9" x14ac:dyDescent="0.2">
      <c r="I21917" s="15"/>
    </row>
    <row r="21918" spans="9:9" x14ac:dyDescent="0.2">
      <c r="I21918" s="14"/>
    </row>
    <row r="21934" spans="9:9" x14ac:dyDescent="0.2">
      <c r="I21934" s="15"/>
    </row>
    <row r="21935" spans="9:9" x14ac:dyDescent="0.2">
      <c r="I21935" s="14"/>
    </row>
    <row r="21951" spans="9:9" x14ac:dyDescent="0.2">
      <c r="I21951" s="15"/>
    </row>
    <row r="21952" spans="9:9" x14ac:dyDescent="0.2">
      <c r="I21952" s="14"/>
    </row>
    <row r="21968" spans="9:9" x14ac:dyDescent="0.2">
      <c r="I21968" s="15"/>
    </row>
    <row r="21969" spans="9:9" x14ac:dyDescent="0.2">
      <c r="I21969" s="14"/>
    </row>
    <row r="21985" spans="9:9" x14ac:dyDescent="0.2">
      <c r="I21985" s="15"/>
    </row>
    <row r="21986" spans="9:9" x14ac:dyDescent="0.2">
      <c r="I21986" s="14"/>
    </row>
    <row r="22002" spans="9:9" x14ac:dyDescent="0.2">
      <c r="I22002" s="15"/>
    </row>
    <row r="22003" spans="9:9" x14ac:dyDescent="0.2">
      <c r="I22003" s="14"/>
    </row>
    <row r="22019" spans="9:9" x14ac:dyDescent="0.2">
      <c r="I22019" s="15"/>
    </row>
    <row r="22020" spans="9:9" x14ac:dyDescent="0.2">
      <c r="I22020" s="14"/>
    </row>
    <row r="22036" spans="9:9" x14ac:dyDescent="0.2">
      <c r="I22036" s="15"/>
    </row>
    <row r="22037" spans="9:9" x14ac:dyDescent="0.2">
      <c r="I22037" s="14"/>
    </row>
    <row r="22053" spans="9:9" x14ac:dyDescent="0.2">
      <c r="I22053" s="15"/>
    </row>
    <row r="22054" spans="9:9" x14ac:dyDescent="0.2">
      <c r="I22054" s="14"/>
    </row>
    <row r="22070" spans="9:9" x14ac:dyDescent="0.2">
      <c r="I22070" s="15"/>
    </row>
    <row r="22071" spans="9:9" x14ac:dyDescent="0.2">
      <c r="I22071" s="14"/>
    </row>
    <row r="22087" spans="9:9" x14ac:dyDescent="0.2">
      <c r="I22087" s="15"/>
    </row>
    <row r="22088" spans="9:9" x14ac:dyDescent="0.2">
      <c r="I22088" s="14"/>
    </row>
    <row r="22104" spans="9:9" x14ac:dyDescent="0.2">
      <c r="I22104" s="15"/>
    </row>
    <row r="22105" spans="9:9" x14ac:dyDescent="0.2">
      <c r="I22105" s="14"/>
    </row>
    <row r="22121" spans="9:9" x14ac:dyDescent="0.2">
      <c r="I22121" s="15"/>
    </row>
    <row r="22122" spans="9:9" x14ac:dyDescent="0.2">
      <c r="I22122" s="14"/>
    </row>
    <row r="22138" spans="9:9" x14ac:dyDescent="0.2">
      <c r="I22138" s="15"/>
    </row>
    <row r="22139" spans="9:9" x14ac:dyDescent="0.2">
      <c r="I22139" s="14"/>
    </row>
    <row r="22155" spans="9:9" x14ac:dyDescent="0.2">
      <c r="I22155" s="15"/>
    </row>
    <row r="22156" spans="9:9" x14ac:dyDescent="0.2">
      <c r="I22156" s="14"/>
    </row>
    <row r="22172" spans="9:9" x14ac:dyDescent="0.2">
      <c r="I22172" s="15"/>
    </row>
    <row r="22173" spans="9:9" x14ac:dyDescent="0.2">
      <c r="I22173" s="14"/>
    </row>
    <row r="22189" spans="9:9" x14ac:dyDescent="0.2">
      <c r="I22189" s="15"/>
    </row>
    <row r="22190" spans="9:9" x14ac:dyDescent="0.2">
      <c r="I22190" s="14"/>
    </row>
    <row r="22206" spans="9:9" x14ac:dyDescent="0.2">
      <c r="I22206" s="15"/>
    </row>
    <row r="22207" spans="9:9" x14ac:dyDescent="0.2">
      <c r="I22207" s="14"/>
    </row>
    <row r="22223" spans="9:9" x14ac:dyDescent="0.2">
      <c r="I22223" s="15"/>
    </row>
    <row r="22224" spans="9:9" x14ac:dyDescent="0.2">
      <c r="I22224" s="14"/>
    </row>
    <row r="22240" spans="9:9" x14ac:dyDescent="0.2">
      <c r="I22240" s="15"/>
    </row>
    <row r="22241" spans="9:9" x14ac:dyDescent="0.2">
      <c r="I22241" s="14"/>
    </row>
    <row r="22257" spans="9:9" x14ac:dyDescent="0.2">
      <c r="I22257" s="15"/>
    </row>
    <row r="22258" spans="9:9" x14ac:dyDescent="0.2">
      <c r="I22258" s="14"/>
    </row>
    <row r="22274" spans="9:9" x14ac:dyDescent="0.2">
      <c r="I22274" s="15"/>
    </row>
    <row r="22275" spans="9:9" x14ac:dyDescent="0.2">
      <c r="I22275" s="14"/>
    </row>
    <row r="22291" spans="9:9" x14ac:dyDescent="0.2">
      <c r="I22291" s="15"/>
    </row>
    <row r="22292" spans="9:9" x14ac:dyDescent="0.2">
      <c r="I22292" s="14"/>
    </row>
    <row r="22308" spans="9:9" x14ac:dyDescent="0.2">
      <c r="I22308" s="15"/>
    </row>
    <row r="22309" spans="9:9" x14ac:dyDescent="0.2">
      <c r="I22309" s="14"/>
    </row>
    <row r="22325" spans="9:9" x14ac:dyDescent="0.2">
      <c r="I22325" s="15"/>
    </row>
    <row r="22326" spans="9:9" x14ac:dyDescent="0.2">
      <c r="I22326" s="14"/>
    </row>
    <row r="22342" spans="9:9" x14ac:dyDescent="0.2">
      <c r="I22342" s="15"/>
    </row>
    <row r="22343" spans="9:9" x14ac:dyDescent="0.2">
      <c r="I22343" s="14"/>
    </row>
    <row r="22359" spans="9:9" x14ac:dyDescent="0.2">
      <c r="I22359" s="15"/>
    </row>
    <row r="22360" spans="9:9" x14ac:dyDescent="0.2">
      <c r="I22360" s="14"/>
    </row>
    <row r="22376" spans="9:9" x14ac:dyDescent="0.2">
      <c r="I22376" s="15"/>
    </row>
    <row r="22377" spans="9:9" x14ac:dyDescent="0.2">
      <c r="I22377" s="14"/>
    </row>
    <row r="22393" spans="9:9" x14ac:dyDescent="0.2">
      <c r="I22393" s="15"/>
    </row>
    <row r="22394" spans="9:9" x14ac:dyDescent="0.2">
      <c r="I22394" s="14"/>
    </row>
    <row r="22410" spans="9:9" x14ac:dyDescent="0.2">
      <c r="I22410" s="15"/>
    </row>
    <row r="22411" spans="9:9" x14ac:dyDescent="0.2">
      <c r="I22411" s="14"/>
    </row>
    <row r="22427" spans="9:9" x14ac:dyDescent="0.2">
      <c r="I22427" s="15"/>
    </row>
    <row r="22428" spans="9:9" x14ac:dyDescent="0.2">
      <c r="I22428" s="14"/>
    </row>
    <row r="22444" spans="9:9" x14ac:dyDescent="0.2">
      <c r="I22444" s="15"/>
    </row>
    <row r="22445" spans="9:9" x14ac:dyDescent="0.2">
      <c r="I22445" s="14"/>
    </row>
    <row r="22461" spans="9:9" x14ac:dyDescent="0.2">
      <c r="I22461" s="15"/>
    </row>
    <row r="22462" spans="9:9" x14ac:dyDescent="0.2">
      <c r="I22462" s="14"/>
    </row>
    <row r="22478" spans="9:9" x14ac:dyDescent="0.2">
      <c r="I22478" s="15"/>
    </row>
    <row r="22479" spans="9:9" x14ac:dyDescent="0.2">
      <c r="I22479" s="14"/>
    </row>
    <row r="22495" spans="9:9" x14ac:dyDescent="0.2">
      <c r="I22495" s="15"/>
    </row>
    <row r="22496" spans="9:9" x14ac:dyDescent="0.2">
      <c r="I22496" s="14"/>
    </row>
    <row r="22512" spans="9:9" x14ac:dyDescent="0.2">
      <c r="I22512" s="15"/>
    </row>
    <row r="22513" spans="9:9" x14ac:dyDescent="0.2">
      <c r="I22513" s="14"/>
    </row>
    <row r="22529" spans="9:9" x14ac:dyDescent="0.2">
      <c r="I22529" s="15"/>
    </row>
    <row r="22530" spans="9:9" x14ac:dyDescent="0.2">
      <c r="I22530" s="14"/>
    </row>
    <row r="22546" spans="9:9" x14ac:dyDescent="0.2">
      <c r="I22546" s="15"/>
    </row>
    <row r="22547" spans="9:9" x14ac:dyDescent="0.2">
      <c r="I22547" s="14"/>
    </row>
    <row r="22563" spans="9:9" x14ac:dyDescent="0.2">
      <c r="I22563" s="15"/>
    </row>
    <row r="22564" spans="9:9" x14ac:dyDescent="0.2">
      <c r="I22564" s="14"/>
    </row>
    <row r="22580" spans="9:9" x14ac:dyDescent="0.2">
      <c r="I22580" s="15"/>
    </row>
    <row r="22581" spans="9:9" x14ac:dyDescent="0.2">
      <c r="I22581" s="14"/>
    </row>
    <row r="22597" spans="9:9" x14ac:dyDescent="0.2">
      <c r="I22597" s="15"/>
    </row>
    <row r="22598" spans="9:9" x14ac:dyDescent="0.2">
      <c r="I22598" s="14"/>
    </row>
    <row r="22614" spans="9:9" x14ac:dyDescent="0.2">
      <c r="I22614" s="15"/>
    </row>
    <row r="22615" spans="9:9" x14ac:dyDescent="0.2">
      <c r="I22615" s="14"/>
    </row>
    <row r="22631" spans="9:9" x14ac:dyDescent="0.2">
      <c r="I22631" s="15"/>
    </row>
    <row r="22632" spans="9:9" x14ac:dyDescent="0.2">
      <c r="I22632" s="14"/>
    </row>
    <row r="22648" spans="9:9" x14ac:dyDescent="0.2">
      <c r="I22648" s="15"/>
    </row>
    <row r="22649" spans="9:9" x14ac:dyDescent="0.2">
      <c r="I22649" s="14"/>
    </row>
    <row r="22665" spans="9:9" x14ac:dyDescent="0.2">
      <c r="I22665" s="15"/>
    </row>
    <row r="22666" spans="9:9" x14ac:dyDescent="0.2">
      <c r="I22666" s="14"/>
    </row>
    <row r="22682" spans="9:9" x14ac:dyDescent="0.2">
      <c r="I22682" s="15"/>
    </row>
    <row r="22683" spans="9:9" x14ac:dyDescent="0.2">
      <c r="I22683" s="14"/>
    </row>
    <row r="22699" spans="9:9" x14ac:dyDescent="0.2">
      <c r="I22699" s="15"/>
    </row>
    <row r="22700" spans="9:9" x14ac:dyDescent="0.2">
      <c r="I22700" s="14"/>
    </row>
    <row r="22716" spans="9:9" x14ac:dyDescent="0.2">
      <c r="I22716" s="15"/>
    </row>
    <row r="22717" spans="9:9" x14ac:dyDescent="0.2">
      <c r="I22717" s="14"/>
    </row>
    <row r="22733" spans="9:9" x14ac:dyDescent="0.2">
      <c r="I22733" s="15"/>
    </row>
    <row r="22734" spans="9:9" x14ac:dyDescent="0.2">
      <c r="I22734" s="14"/>
    </row>
    <row r="22750" spans="9:9" x14ac:dyDescent="0.2">
      <c r="I22750" s="15"/>
    </row>
    <row r="22751" spans="9:9" x14ac:dyDescent="0.2">
      <c r="I22751" s="14"/>
    </row>
    <row r="22767" spans="9:9" x14ac:dyDescent="0.2">
      <c r="I22767" s="15"/>
    </row>
    <row r="22768" spans="9:9" x14ac:dyDescent="0.2">
      <c r="I22768" s="14"/>
    </row>
    <row r="22784" spans="9:9" x14ac:dyDescent="0.2">
      <c r="I22784" s="15"/>
    </row>
    <row r="22785" spans="9:9" x14ac:dyDescent="0.2">
      <c r="I22785" s="14"/>
    </row>
    <row r="22801" spans="9:9" x14ac:dyDescent="0.2">
      <c r="I22801" s="15"/>
    </row>
    <row r="22802" spans="9:9" x14ac:dyDescent="0.2">
      <c r="I22802" s="14"/>
    </row>
    <row r="22818" spans="9:9" x14ac:dyDescent="0.2">
      <c r="I22818" s="15"/>
    </row>
    <row r="22819" spans="9:9" x14ac:dyDescent="0.2">
      <c r="I22819" s="14"/>
    </row>
    <row r="22835" spans="9:9" x14ac:dyDescent="0.2">
      <c r="I22835" s="15"/>
    </row>
    <row r="22836" spans="9:9" x14ac:dyDescent="0.2">
      <c r="I22836" s="14"/>
    </row>
    <row r="22852" spans="9:9" x14ac:dyDescent="0.2">
      <c r="I22852" s="15"/>
    </row>
    <row r="22853" spans="9:9" x14ac:dyDescent="0.2">
      <c r="I22853" s="14"/>
    </row>
    <row r="22869" spans="9:9" x14ac:dyDescent="0.2">
      <c r="I22869" s="15"/>
    </row>
    <row r="22870" spans="9:9" x14ac:dyDescent="0.2">
      <c r="I22870" s="14"/>
    </row>
    <row r="22886" spans="9:9" x14ac:dyDescent="0.2">
      <c r="I22886" s="15"/>
    </row>
    <row r="22887" spans="9:9" x14ac:dyDescent="0.2">
      <c r="I22887" s="14"/>
    </row>
    <row r="22903" spans="9:9" x14ac:dyDescent="0.2">
      <c r="I22903" s="15"/>
    </row>
    <row r="22904" spans="9:9" x14ac:dyDescent="0.2">
      <c r="I22904" s="14"/>
    </row>
    <row r="22920" spans="9:9" x14ac:dyDescent="0.2">
      <c r="I22920" s="15"/>
    </row>
    <row r="22921" spans="9:9" x14ac:dyDescent="0.2">
      <c r="I22921" s="14"/>
    </row>
    <row r="22937" spans="9:9" x14ac:dyDescent="0.2">
      <c r="I22937" s="15"/>
    </row>
    <row r="22938" spans="9:9" x14ac:dyDescent="0.2">
      <c r="I22938" s="14"/>
    </row>
    <row r="22954" spans="9:9" x14ac:dyDescent="0.2">
      <c r="I22954" s="15"/>
    </row>
    <row r="22955" spans="9:9" x14ac:dyDescent="0.2">
      <c r="I22955" s="14"/>
    </row>
    <row r="22971" spans="9:9" x14ac:dyDescent="0.2">
      <c r="I22971" s="15"/>
    </row>
    <row r="22972" spans="9:9" x14ac:dyDescent="0.2">
      <c r="I22972" s="14"/>
    </row>
    <row r="22988" spans="9:9" x14ac:dyDescent="0.2">
      <c r="I22988" s="15"/>
    </row>
    <row r="22989" spans="9:9" x14ac:dyDescent="0.2">
      <c r="I22989" s="14"/>
    </row>
    <row r="23005" spans="9:9" x14ac:dyDescent="0.2">
      <c r="I23005" s="15"/>
    </row>
    <row r="23006" spans="9:9" x14ac:dyDescent="0.2">
      <c r="I23006" s="14"/>
    </row>
    <row r="23022" spans="9:9" x14ac:dyDescent="0.2">
      <c r="I23022" s="15"/>
    </row>
    <row r="23023" spans="9:9" x14ac:dyDescent="0.2">
      <c r="I23023" s="14"/>
    </row>
    <row r="23039" spans="9:9" x14ac:dyDescent="0.2">
      <c r="I23039" s="15"/>
    </row>
    <row r="23040" spans="9:9" x14ac:dyDescent="0.2">
      <c r="I23040" s="14"/>
    </row>
    <row r="23056" spans="9:9" x14ac:dyDescent="0.2">
      <c r="I23056" s="15"/>
    </row>
    <row r="23057" spans="9:9" x14ac:dyDescent="0.2">
      <c r="I23057" s="14"/>
    </row>
    <row r="23073" spans="9:9" x14ac:dyDescent="0.2">
      <c r="I23073" s="15"/>
    </row>
    <row r="23074" spans="9:9" x14ac:dyDescent="0.2">
      <c r="I23074" s="14"/>
    </row>
    <row r="23090" spans="9:9" x14ac:dyDescent="0.2">
      <c r="I23090" s="15"/>
    </row>
    <row r="23091" spans="9:9" x14ac:dyDescent="0.2">
      <c r="I23091" s="14"/>
    </row>
    <row r="23107" spans="9:9" x14ac:dyDescent="0.2">
      <c r="I23107" s="15"/>
    </row>
    <row r="23108" spans="9:9" x14ac:dyDescent="0.2">
      <c r="I23108" s="14"/>
    </row>
    <row r="23124" spans="9:9" x14ac:dyDescent="0.2">
      <c r="I23124" s="15"/>
    </row>
    <row r="23125" spans="9:9" x14ac:dyDescent="0.2">
      <c r="I23125" s="14"/>
    </row>
    <row r="23141" spans="9:9" x14ac:dyDescent="0.2">
      <c r="I23141" s="15"/>
    </row>
    <row r="23142" spans="9:9" x14ac:dyDescent="0.2">
      <c r="I23142" s="14"/>
    </row>
    <row r="23158" spans="9:9" x14ac:dyDescent="0.2">
      <c r="I23158" s="15"/>
    </row>
    <row r="23159" spans="9:9" x14ac:dyDescent="0.2">
      <c r="I23159" s="14"/>
    </row>
    <row r="23175" spans="9:9" x14ac:dyDescent="0.2">
      <c r="I23175" s="15"/>
    </row>
    <row r="23176" spans="9:9" x14ac:dyDescent="0.2">
      <c r="I23176" s="14"/>
    </row>
    <row r="23192" spans="9:9" x14ac:dyDescent="0.2">
      <c r="I23192" s="15"/>
    </row>
    <row r="23193" spans="9:9" x14ac:dyDescent="0.2">
      <c r="I23193" s="14"/>
    </row>
    <row r="23209" spans="9:9" x14ac:dyDescent="0.2">
      <c r="I23209" s="15"/>
    </row>
    <row r="23210" spans="9:9" x14ac:dyDescent="0.2">
      <c r="I23210" s="14"/>
    </row>
    <row r="23226" spans="9:9" x14ac:dyDescent="0.2">
      <c r="I23226" s="15"/>
    </row>
    <row r="23227" spans="9:9" x14ac:dyDescent="0.2">
      <c r="I23227" s="14"/>
    </row>
    <row r="23243" spans="9:9" x14ac:dyDescent="0.2">
      <c r="I23243" s="15"/>
    </row>
    <row r="23244" spans="9:9" x14ac:dyDescent="0.2">
      <c r="I23244" s="14"/>
    </row>
    <row r="23260" spans="9:9" x14ac:dyDescent="0.2">
      <c r="I23260" s="15"/>
    </row>
    <row r="23261" spans="9:9" x14ac:dyDescent="0.2">
      <c r="I23261" s="14"/>
    </row>
    <row r="23277" spans="9:9" x14ac:dyDescent="0.2">
      <c r="I23277" s="15"/>
    </row>
    <row r="23278" spans="9:9" x14ac:dyDescent="0.2">
      <c r="I23278" s="14"/>
    </row>
    <row r="23294" spans="9:9" x14ac:dyDescent="0.2">
      <c r="I23294" s="15"/>
    </row>
    <row r="23295" spans="9:9" x14ac:dyDescent="0.2">
      <c r="I23295" s="14"/>
    </row>
    <row r="23311" spans="9:9" x14ac:dyDescent="0.2">
      <c r="I23311" s="15"/>
    </row>
    <row r="23312" spans="9:9" x14ac:dyDescent="0.2">
      <c r="I23312" s="14"/>
    </row>
    <row r="23328" spans="9:9" x14ac:dyDescent="0.2">
      <c r="I23328" s="15"/>
    </row>
    <row r="23329" spans="9:9" x14ac:dyDescent="0.2">
      <c r="I23329" s="14"/>
    </row>
    <row r="23345" spans="9:9" x14ac:dyDescent="0.2">
      <c r="I23345" s="15"/>
    </row>
    <row r="23346" spans="9:9" x14ac:dyDescent="0.2">
      <c r="I23346" s="14"/>
    </row>
    <row r="23362" spans="9:9" x14ac:dyDescent="0.2">
      <c r="I23362" s="15"/>
    </row>
    <row r="23363" spans="9:9" x14ac:dyDescent="0.2">
      <c r="I23363" s="14"/>
    </row>
    <row r="23379" spans="9:9" x14ac:dyDescent="0.2">
      <c r="I23379" s="15"/>
    </row>
    <row r="23380" spans="9:9" x14ac:dyDescent="0.2">
      <c r="I23380" s="14"/>
    </row>
    <row r="23396" spans="9:9" x14ac:dyDescent="0.2">
      <c r="I23396" s="15"/>
    </row>
    <row r="23397" spans="9:9" x14ac:dyDescent="0.2">
      <c r="I23397" s="14"/>
    </row>
    <row r="23413" spans="9:9" x14ac:dyDescent="0.2">
      <c r="I23413" s="15"/>
    </row>
    <row r="23414" spans="9:9" x14ac:dyDescent="0.2">
      <c r="I23414" s="14"/>
    </row>
    <row r="23430" spans="9:9" x14ac:dyDescent="0.2">
      <c r="I23430" s="15"/>
    </row>
    <row r="23431" spans="9:9" x14ac:dyDescent="0.2">
      <c r="I23431" s="14"/>
    </row>
    <row r="23447" spans="9:9" x14ac:dyDescent="0.2">
      <c r="I23447" s="15"/>
    </row>
    <row r="23448" spans="9:9" x14ac:dyDescent="0.2">
      <c r="I23448" s="14"/>
    </row>
    <row r="23464" spans="9:9" x14ac:dyDescent="0.2">
      <c r="I23464" s="15"/>
    </row>
    <row r="23465" spans="9:9" x14ac:dyDescent="0.2">
      <c r="I23465" s="14"/>
    </row>
    <row r="23481" spans="9:9" x14ac:dyDescent="0.2">
      <c r="I23481" s="15"/>
    </row>
    <row r="23482" spans="9:9" x14ac:dyDescent="0.2">
      <c r="I23482" s="14"/>
    </row>
    <row r="23498" spans="9:9" x14ac:dyDescent="0.2">
      <c r="I23498" s="15"/>
    </row>
    <row r="23499" spans="9:9" x14ac:dyDescent="0.2">
      <c r="I23499" s="14"/>
    </row>
    <row r="23515" spans="9:9" x14ac:dyDescent="0.2">
      <c r="I23515" s="15"/>
    </row>
    <row r="23516" spans="9:9" x14ac:dyDescent="0.2">
      <c r="I23516" s="14"/>
    </row>
    <row r="23532" spans="9:9" x14ac:dyDescent="0.2">
      <c r="I23532" s="15"/>
    </row>
    <row r="23533" spans="9:9" x14ac:dyDescent="0.2">
      <c r="I23533" s="14"/>
    </row>
    <row r="23549" spans="9:9" x14ac:dyDescent="0.2">
      <c r="I23549" s="15"/>
    </row>
    <row r="23550" spans="9:9" x14ac:dyDescent="0.2">
      <c r="I23550" s="14"/>
    </row>
    <row r="23566" spans="9:9" x14ac:dyDescent="0.2">
      <c r="I23566" s="15"/>
    </row>
    <row r="23567" spans="9:9" x14ac:dyDescent="0.2">
      <c r="I23567" s="14"/>
    </row>
    <row r="23583" spans="9:9" x14ac:dyDescent="0.2">
      <c r="I23583" s="15"/>
    </row>
    <row r="23584" spans="9:9" x14ac:dyDescent="0.2">
      <c r="I23584" s="14"/>
    </row>
    <row r="23600" spans="9:9" x14ac:dyDescent="0.2">
      <c r="I23600" s="15"/>
    </row>
    <row r="23601" spans="9:9" x14ac:dyDescent="0.2">
      <c r="I23601" s="14"/>
    </row>
    <row r="23617" spans="9:9" x14ac:dyDescent="0.2">
      <c r="I23617" s="15"/>
    </row>
    <row r="23618" spans="9:9" x14ac:dyDescent="0.2">
      <c r="I23618" s="14"/>
    </row>
    <row r="23634" spans="9:9" x14ac:dyDescent="0.2">
      <c r="I23634" s="15"/>
    </row>
    <row r="23635" spans="9:9" x14ac:dyDescent="0.2">
      <c r="I23635" s="14"/>
    </row>
    <row r="23651" spans="9:9" x14ac:dyDescent="0.2">
      <c r="I23651" s="15"/>
    </row>
    <row r="23652" spans="9:9" x14ac:dyDescent="0.2">
      <c r="I23652" s="14"/>
    </row>
    <row r="23668" spans="9:9" x14ac:dyDescent="0.2">
      <c r="I23668" s="15"/>
    </row>
    <row r="23669" spans="9:9" x14ac:dyDescent="0.2">
      <c r="I23669" s="14"/>
    </row>
    <row r="23685" spans="9:9" x14ac:dyDescent="0.2">
      <c r="I23685" s="15"/>
    </row>
    <row r="23686" spans="9:9" x14ac:dyDescent="0.2">
      <c r="I23686" s="14"/>
    </row>
    <row r="23702" spans="9:9" x14ac:dyDescent="0.2">
      <c r="I23702" s="15"/>
    </row>
    <row r="23703" spans="9:9" x14ac:dyDescent="0.2">
      <c r="I23703" s="14"/>
    </row>
    <row r="23719" spans="9:9" x14ac:dyDescent="0.2">
      <c r="I23719" s="15"/>
    </row>
    <row r="23720" spans="9:9" x14ac:dyDescent="0.2">
      <c r="I23720" s="14"/>
    </row>
    <row r="23736" spans="9:9" x14ac:dyDescent="0.2">
      <c r="I23736" s="15"/>
    </row>
    <row r="23737" spans="9:9" x14ac:dyDescent="0.2">
      <c r="I23737" s="14"/>
    </row>
    <row r="23753" spans="9:9" x14ac:dyDescent="0.2">
      <c r="I23753" s="15"/>
    </row>
    <row r="23754" spans="9:9" x14ac:dyDescent="0.2">
      <c r="I23754" s="14"/>
    </row>
    <row r="23770" spans="9:9" x14ac:dyDescent="0.2">
      <c r="I23770" s="15"/>
    </row>
    <row r="23771" spans="9:9" x14ac:dyDescent="0.2">
      <c r="I23771" s="14"/>
    </row>
    <row r="23787" spans="9:9" x14ac:dyDescent="0.2">
      <c r="I23787" s="15"/>
    </row>
    <row r="23788" spans="9:9" x14ac:dyDescent="0.2">
      <c r="I23788" s="14"/>
    </row>
    <row r="23804" spans="9:9" x14ac:dyDescent="0.2">
      <c r="I23804" s="15"/>
    </row>
    <row r="23805" spans="9:9" x14ac:dyDescent="0.2">
      <c r="I23805" s="14"/>
    </row>
    <row r="23821" spans="9:9" x14ac:dyDescent="0.2">
      <c r="I23821" s="15"/>
    </row>
    <row r="23822" spans="9:9" x14ac:dyDescent="0.2">
      <c r="I23822" s="14"/>
    </row>
    <row r="23838" spans="9:9" x14ac:dyDescent="0.2">
      <c r="I23838" s="15"/>
    </row>
    <row r="23839" spans="9:9" x14ac:dyDescent="0.2">
      <c r="I23839" s="14"/>
    </row>
    <row r="23855" spans="9:9" x14ac:dyDescent="0.2">
      <c r="I23855" s="15"/>
    </row>
    <row r="23856" spans="9:9" x14ac:dyDescent="0.2">
      <c r="I23856" s="14"/>
    </row>
    <row r="23872" spans="9:9" x14ac:dyDescent="0.2">
      <c r="I23872" s="15"/>
    </row>
    <row r="23873" spans="9:9" x14ac:dyDescent="0.2">
      <c r="I23873" s="14"/>
    </row>
    <row r="23889" spans="9:9" x14ac:dyDescent="0.2">
      <c r="I23889" s="15"/>
    </row>
    <row r="23890" spans="9:9" x14ac:dyDescent="0.2">
      <c r="I23890" s="14"/>
    </row>
    <row r="23906" spans="9:9" x14ac:dyDescent="0.2">
      <c r="I23906" s="15"/>
    </row>
    <row r="23907" spans="9:9" x14ac:dyDescent="0.2">
      <c r="I23907" s="14"/>
    </row>
    <row r="23923" spans="9:9" x14ac:dyDescent="0.2">
      <c r="I23923" s="15"/>
    </row>
    <row r="23924" spans="9:9" x14ac:dyDescent="0.2">
      <c r="I23924" s="14"/>
    </row>
    <row r="23940" spans="9:9" x14ac:dyDescent="0.2">
      <c r="I23940" s="15"/>
    </row>
    <row r="23941" spans="9:9" x14ac:dyDescent="0.2">
      <c r="I23941" s="14"/>
    </row>
    <row r="23957" spans="9:9" x14ac:dyDescent="0.2">
      <c r="I23957" s="15"/>
    </row>
    <row r="23958" spans="9:9" x14ac:dyDescent="0.2">
      <c r="I23958" s="14"/>
    </row>
    <row r="23974" spans="9:9" x14ac:dyDescent="0.2">
      <c r="I23974" s="15"/>
    </row>
    <row r="23975" spans="9:9" x14ac:dyDescent="0.2">
      <c r="I23975" s="14"/>
    </row>
    <row r="23991" spans="9:9" x14ac:dyDescent="0.2">
      <c r="I23991" s="15"/>
    </row>
    <row r="23992" spans="9:9" x14ac:dyDescent="0.2">
      <c r="I23992" s="14"/>
    </row>
    <row r="24008" spans="9:9" x14ac:dyDescent="0.2">
      <c r="I24008" s="15"/>
    </row>
    <row r="24009" spans="9:9" x14ac:dyDescent="0.2">
      <c r="I24009" s="14"/>
    </row>
    <row r="24025" spans="9:9" x14ac:dyDescent="0.2">
      <c r="I24025" s="15"/>
    </row>
    <row r="24026" spans="9:9" x14ac:dyDescent="0.2">
      <c r="I24026" s="14"/>
    </row>
    <row r="24042" spans="9:9" x14ac:dyDescent="0.2">
      <c r="I24042" s="15"/>
    </row>
    <row r="24043" spans="9:9" x14ac:dyDescent="0.2">
      <c r="I24043" s="14"/>
    </row>
    <row r="24059" spans="9:9" x14ac:dyDescent="0.2">
      <c r="I24059" s="15"/>
    </row>
    <row r="24060" spans="9:9" x14ac:dyDescent="0.2">
      <c r="I24060" s="14"/>
    </row>
    <row r="24076" spans="9:9" x14ac:dyDescent="0.2">
      <c r="I24076" s="15"/>
    </row>
    <row r="24077" spans="9:9" x14ac:dyDescent="0.2">
      <c r="I24077" s="14"/>
    </row>
    <row r="24093" spans="9:9" x14ac:dyDescent="0.2">
      <c r="I24093" s="15"/>
    </row>
    <row r="24094" spans="9:9" x14ac:dyDescent="0.2">
      <c r="I24094" s="14"/>
    </row>
    <row r="24110" spans="9:9" x14ac:dyDescent="0.2">
      <c r="I24110" s="15"/>
    </row>
    <row r="24111" spans="9:9" x14ac:dyDescent="0.2">
      <c r="I24111" s="14"/>
    </row>
    <row r="24127" spans="9:9" x14ac:dyDescent="0.2">
      <c r="I24127" s="15"/>
    </row>
    <row r="24128" spans="9:9" x14ac:dyDescent="0.2">
      <c r="I24128" s="14"/>
    </row>
    <row r="24144" spans="9:9" x14ac:dyDescent="0.2">
      <c r="I24144" s="15"/>
    </row>
    <row r="24145" spans="9:9" x14ac:dyDescent="0.2">
      <c r="I24145" s="14"/>
    </row>
    <row r="24161" spans="9:9" x14ac:dyDescent="0.2">
      <c r="I24161" s="15"/>
    </row>
    <row r="24162" spans="9:9" x14ac:dyDescent="0.2">
      <c r="I24162" s="14"/>
    </row>
    <row r="24178" spans="9:9" x14ac:dyDescent="0.2">
      <c r="I24178" s="15"/>
    </row>
    <row r="24179" spans="9:9" x14ac:dyDescent="0.2">
      <c r="I24179" s="14"/>
    </row>
    <row r="24195" spans="9:9" x14ac:dyDescent="0.2">
      <c r="I24195" s="15"/>
    </row>
    <row r="24196" spans="9:9" x14ac:dyDescent="0.2">
      <c r="I24196" s="14"/>
    </row>
    <row r="24212" spans="9:9" x14ac:dyDescent="0.2">
      <c r="I24212" s="15"/>
    </row>
    <row r="24213" spans="9:9" x14ac:dyDescent="0.2">
      <c r="I24213" s="14"/>
    </row>
    <row r="24229" spans="9:9" x14ac:dyDescent="0.2">
      <c r="I24229" s="15"/>
    </row>
    <row r="24230" spans="9:9" x14ac:dyDescent="0.2">
      <c r="I24230" s="14"/>
    </row>
    <row r="24246" spans="9:9" x14ac:dyDescent="0.2">
      <c r="I24246" s="15"/>
    </row>
    <row r="24247" spans="9:9" x14ac:dyDescent="0.2">
      <c r="I24247" s="14"/>
    </row>
    <row r="24263" spans="9:9" x14ac:dyDescent="0.2">
      <c r="I24263" s="15"/>
    </row>
    <row r="24264" spans="9:9" x14ac:dyDescent="0.2">
      <c r="I24264" s="14"/>
    </row>
    <row r="24280" spans="9:9" x14ac:dyDescent="0.2">
      <c r="I24280" s="15"/>
    </row>
    <row r="24281" spans="9:9" x14ac:dyDescent="0.2">
      <c r="I24281" s="14"/>
    </row>
    <row r="24297" spans="9:9" x14ac:dyDescent="0.2">
      <c r="I24297" s="15"/>
    </row>
    <row r="24298" spans="9:9" x14ac:dyDescent="0.2">
      <c r="I24298" s="14"/>
    </row>
    <row r="24314" spans="9:9" x14ac:dyDescent="0.2">
      <c r="I24314" s="15"/>
    </row>
    <row r="24315" spans="9:9" x14ac:dyDescent="0.2">
      <c r="I24315" s="14"/>
    </row>
    <row r="24331" spans="9:9" x14ac:dyDescent="0.2">
      <c r="I24331" s="15"/>
    </row>
    <row r="24332" spans="9:9" x14ac:dyDescent="0.2">
      <c r="I24332" s="14"/>
    </row>
    <row r="24348" spans="9:9" x14ac:dyDescent="0.2">
      <c r="I24348" s="15"/>
    </row>
    <row r="24349" spans="9:9" x14ac:dyDescent="0.2">
      <c r="I24349" s="14"/>
    </row>
    <row r="24365" spans="9:9" x14ac:dyDescent="0.2">
      <c r="I24365" s="15"/>
    </row>
    <row r="24366" spans="9:9" x14ac:dyDescent="0.2">
      <c r="I24366" s="14"/>
    </row>
    <row r="24382" spans="9:9" x14ac:dyDescent="0.2">
      <c r="I24382" s="15"/>
    </row>
    <row r="24383" spans="9:9" x14ac:dyDescent="0.2">
      <c r="I24383" s="14"/>
    </row>
    <row r="24399" spans="9:9" x14ac:dyDescent="0.2">
      <c r="I24399" s="15"/>
    </row>
    <row r="24400" spans="9:9" x14ac:dyDescent="0.2">
      <c r="I24400" s="14"/>
    </row>
    <row r="24416" spans="9:9" x14ac:dyDescent="0.2">
      <c r="I24416" s="15"/>
    </row>
    <row r="24417" spans="9:9" x14ac:dyDescent="0.2">
      <c r="I24417" s="14"/>
    </row>
    <row r="24433" spans="9:9" x14ac:dyDescent="0.2">
      <c r="I24433" s="15"/>
    </row>
    <row r="24434" spans="9:9" x14ac:dyDescent="0.2">
      <c r="I24434" s="14"/>
    </row>
    <row r="24450" spans="9:9" x14ac:dyDescent="0.2">
      <c r="I24450" s="15"/>
    </row>
    <row r="24451" spans="9:9" x14ac:dyDescent="0.2">
      <c r="I24451" s="14"/>
    </row>
    <row r="24467" spans="9:9" x14ac:dyDescent="0.2">
      <c r="I24467" s="15"/>
    </row>
    <row r="24468" spans="9:9" x14ac:dyDescent="0.2">
      <c r="I24468" s="14"/>
    </row>
    <row r="24484" spans="9:9" x14ac:dyDescent="0.2">
      <c r="I24484" s="15"/>
    </row>
    <row r="24485" spans="9:9" x14ac:dyDescent="0.2">
      <c r="I24485" s="14"/>
    </row>
    <row r="24501" spans="9:9" x14ac:dyDescent="0.2">
      <c r="I24501" s="15"/>
    </row>
    <row r="24502" spans="9:9" x14ac:dyDescent="0.2">
      <c r="I24502" s="14"/>
    </row>
    <row r="24518" spans="9:9" x14ac:dyDescent="0.2">
      <c r="I24518" s="15"/>
    </row>
    <row r="24519" spans="9:9" x14ac:dyDescent="0.2">
      <c r="I24519" s="14"/>
    </row>
    <row r="24535" spans="9:9" x14ac:dyDescent="0.2">
      <c r="I24535" s="15"/>
    </row>
    <row r="24536" spans="9:9" x14ac:dyDescent="0.2">
      <c r="I24536" s="14"/>
    </row>
    <row r="24552" spans="9:9" x14ac:dyDescent="0.2">
      <c r="I24552" s="15"/>
    </row>
    <row r="24553" spans="9:9" x14ac:dyDescent="0.2">
      <c r="I24553" s="14"/>
    </row>
    <row r="24569" spans="9:9" x14ac:dyDescent="0.2">
      <c r="I24569" s="15"/>
    </row>
    <row r="24570" spans="9:9" x14ac:dyDescent="0.2">
      <c r="I24570" s="14"/>
    </row>
    <row r="24586" spans="9:9" x14ac:dyDescent="0.2">
      <c r="I24586" s="15"/>
    </row>
    <row r="24587" spans="9:9" x14ac:dyDescent="0.2">
      <c r="I24587" s="14"/>
    </row>
    <row r="24603" spans="9:9" x14ac:dyDescent="0.2">
      <c r="I24603" s="15"/>
    </row>
    <row r="24604" spans="9:9" x14ac:dyDescent="0.2">
      <c r="I24604" s="14"/>
    </row>
    <row r="24620" spans="9:9" x14ac:dyDescent="0.2">
      <c r="I24620" s="15"/>
    </row>
    <row r="24621" spans="9:9" x14ac:dyDescent="0.2">
      <c r="I24621" s="14"/>
    </row>
    <row r="24637" spans="9:9" x14ac:dyDescent="0.2">
      <c r="I24637" s="15"/>
    </row>
    <row r="24638" spans="9:9" x14ac:dyDescent="0.2">
      <c r="I24638" s="14"/>
    </row>
    <row r="24654" spans="9:9" x14ac:dyDescent="0.2">
      <c r="I24654" s="15"/>
    </row>
    <row r="24655" spans="9:9" x14ac:dyDescent="0.2">
      <c r="I24655" s="14"/>
    </row>
    <row r="24671" spans="9:9" x14ac:dyDescent="0.2">
      <c r="I24671" s="15"/>
    </row>
    <row r="24672" spans="9:9" x14ac:dyDescent="0.2">
      <c r="I24672" s="14"/>
    </row>
    <row r="24688" spans="9:9" x14ac:dyDescent="0.2">
      <c r="I24688" s="15"/>
    </row>
    <row r="24689" spans="9:9" x14ac:dyDescent="0.2">
      <c r="I24689" s="14"/>
    </row>
    <row r="24705" spans="9:9" x14ac:dyDescent="0.2">
      <c r="I24705" s="15"/>
    </row>
    <row r="24706" spans="9:9" x14ac:dyDescent="0.2">
      <c r="I24706" s="14"/>
    </row>
    <row r="24722" spans="9:9" x14ac:dyDescent="0.2">
      <c r="I24722" s="15"/>
    </row>
    <row r="24723" spans="9:9" x14ac:dyDescent="0.2">
      <c r="I24723" s="14"/>
    </row>
    <row r="24739" spans="9:9" x14ac:dyDescent="0.2">
      <c r="I24739" s="15"/>
    </row>
    <row r="24740" spans="9:9" x14ac:dyDescent="0.2">
      <c r="I24740" s="14"/>
    </row>
    <row r="24756" spans="9:9" x14ac:dyDescent="0.2">
      <c r="I24756" s="15"/>
    </row>
    <row r="24757" spans="9:9" x14ac:dyDescent="0.2">
      <c r="I24757" s="14"/>
    </row>
    <row r="24773" spans="9:9" x14ac:dyDescent="0.2">
      <c r="I24773" s="15"/>
    </row>
    <row r="24774" spans="9:9" x14ac:dyDescent="0.2">
      <c r="I24774" s="14"/>
    </row>
    <row r="24790" spans="9:9" x14ac:dyDescent="0.2">
      <c r="I24790" s="15"/>
    </row>
    <row r="24791" spans="9:9" x14ac:dyDescent="0.2">
      <c r="I24791" s="14"/>
    </row>
    <row r="24807" spans="9:9" x14ac:dyDescent="0.2">
      <c r="I24807" s="15"/>
    </row>
    <row r="24808" spans="9:9" x14ac:dyDescent="0.2">
      <c r="I24808" s="14"/>
    </row>
    <row r="24824" spans="9:9" x14ac:dyDescent="0.2">
      <c r="I24824" s="15"/>
    </row>
    <row r="24825" spans="9:9" x14ac:dyDescent="0.2">
      <c r="I24825" s="14"/>
    </row>
    <row r="24841" spans="9:9" x14ac:dyDescent="0.2">
      <c r="I24841" s="15"/>
    </row>
    <row r="24842" spans="9:9" x14ac:dyDescent="0.2">
      <c r="I24842" s="14"/>
    </row>
    <row r="24858" spans="9:9" x14ac:dyDescent="0.2">
      <c r="I24858" s="15"/>
    </row>
    <row r="24859" spans="9:9" x14ac:dyDescent="0.2">
      <c r="I24859" s="14"/>
    </row>
    <row r="24875" spans="9:9" x14ac:dyDescent="0.2">
      <c r="I24875" s="15"/>
    </row>
    <row r="24876" spans="9:9" x14ac:dyDescent="0.2">
      <c r="I24876" s="14"/>
    </row>
    <row r="24892" spans="9:9" x14ac:dyDescent="0.2">
      <c r="I24892" s="15"/>
    </row>
    <row r="24893" spans="9:9" x14ac:dyDescent="0.2">
      <c r="I24893" s="14"/>
    </row>
    <row r="24909" spans="9:9" x14ac:dyDescent="0.2">
      <c r="I24909" s="15"/>
    </row>
    <row r="24910" spans="9:9" x14ac:dyDescent="0.2">
      <c r="I24910" s="14"/>
    </row>
    <row r="24926" spans="9:9" x14ac:dyDescent="0.2">
      <c r="I24926" s="15"/>
    </row>
    <row r="24927" spans="9:9" x14ac:dyDescent="0.2">
      <c r="I24927" s="14"/>
    </row>
    <row r="24943" spans="9:9" x14ac:dyDescent="0.2">
      <c r="I24943" s="15"/>
    </row>
    <row r="24944" spans="9:9" x14ac:dyDescent="0.2">
      <c r="I24944" s="14"/>
    </row>
    <row r="24960" spans="9:9" x14ac:dyDescent="0.2">
      <c r="I24960" s="15"/>
    </row>
    <row r="24961" spans="9:9" x14ac:dyDescent="0.2">
      <c r="I24961" s="14"/>
    </row>
    <row r="24977" spans="9:9" x14ac:dyDescent="0.2">
      <c r="I24977" s="15"/>
    </row>
    <row r="24978" spans="9:9" x14ac:dyDescent="0.2">
      <c r="I24978" s="14"/>
    </row>
    <row r="24994" spans="9:9" x14ac:dyDescent="0.2">
      <c r="I24994" s="15"/>
    </row>
    <row r="24995" spans="9:9" x14ac:dyDescent="0.2">
      <c r="I24995" s="14"/>
    </row>
    <row r="25011" spans="9:9" x14ac:dyDescent="0.2">
      <c r="I25011" s="15"/>
    </row>
    <row r="25012" spans="9:9" x14ac:dyDescent="0.2">
      <c r="I25012" s="14"/>
    </row>
    <row r="25028" spans="9:9" x14ac:dyDescent="0.2">
      <c r="I25028" s="15"/>
    </row>
    <row r="25029" spans="9:9" x14ac:dyDescent="0.2">
      <c r="I25029" s="14"/>
    </row>
    <row r="25045" spans="9:9" x14ac:dyDescent="0.2">
      <c r="I25045" s="15"/>
    </row>
    <row r="25046" spans="9:9" x14ac:dyDescent="0.2">
      <c r="I25046" s="14"/>
    </row>
    <row r="25062" spans="9:9" x14ac:dyDescent="0.2">
      <c r="I25062" s="15"/>
    </row>
    <row r="25063" spans="9:9" x14ac:dyDescent="0.2">
      <c r="I25063" s="14"/>
    </row>
    <row r="25079" spans="9:9" x14ac:dyDescent="0.2">
      <c r="I25079" s="15"/>
    </row>
    <row r="25080" spans="9:9" x14ac:dyDescent="0.2">
      <c r="I25080" s="14"/>
    </row>
    <row r="25096" spans="9:9" x14ac:dyDescent="0.2">
      <c r="I25096" s="15"/>
    </row>
    <row r="25097" spans="9:9" x14ac:dyDescent="0.2">
      <c r="I25097" s="14"/>
    </row>
    <row r="25113" spans="9:9" x14ac:dyDescent="0.2">
      <c r="I25113" s="15"/>
    </row>
    <row r="25114" spans="9:9" x14ac:dyDescent="0.2">
      <c r="I25114" s="14"/>
    </row>
    <row r="25130" spans="9:9" x14ac:dyDescent="0.2">
      <c r="I25130" s="15"/>
    </row>
    <row r="25131" spans="9:9" x14ac:dyDescent="0.2">
      <c r="I25131" s="14"/>
    </row>
    <row r="25147" spans="9:9" x14ac:dyDescent="0.2">
      <c r="I25147" s="15"/>
    </row>
    <row r="25148" spans="9:9" x14ac:dyDescent="0.2">
      <c r="I25148" s="14"/>
    </row>
    <row r="25164" spans="9:9" x14ac:dyDescent="0.2">
      <c r="I25164" s="15"/>
    </row>
    <row r="25165" spans="9:9" x14ac:dyDescent="0.2">
      <c r="I25165" s="14"/>
    </row>
    <row r="25181" spans="9:9" x14ac:dyDescent="0.2">
      <c r="I25181" s="15"/>
    </row>
    <row r="25182" spans="9:9" x14ac:dyDescent="0.2">
      <c r="I25182" s="14"/>
    </row>
    <row r="25198" spans="9:9" x14ac:dyDescent="0.2">
      <c r="I25198" s="15"/>
    </row>
    <row r="25199" spans="9:9" x14ac:dyDescent="0.2">
      <c r="I25199" s="14"/>
    </row>
    <row r="25215" spans="9:9" x14ac:dyDescent="0.2">
      <c r="I25215" s="15"/>
    </row>
    <row r="25216" spans="9:9" x14ac:dyDescent="0.2">
      <c r="I25216" s="14"/>
    </row>
    <row r="25232" spans="9:9" x14ac:dyDescent="0.2">
      <c r="I25232" s="15"/>
    </row>
    <row r="25233" spans="9:9" x14ac:dyDescent="0.2">
      <c r="I25233" s="14"/>
    </row>
    <row r="25249" spans="9:9" x14ac:dyDescent="0.2">
      <c r="I25249" s="15"/>
    </row>
    <row r="25250" spans="9:9" x14ac:dyDescent="0.2">
      <c r="I25250" s="14"/>
    </row>
    <row r="25266" spans="9:9" x14ac:dyDescent="0.2">
      <c r="I25266" s="15"/>
    </row>
    <row r="25267" spans="9:9" x14ac:dyDescent="0.2">
      <c r="I25267" s="14"/>
    </row>
    <row r="25283" spans="9:9" x14ac:dyDescent="0.2">
      <c r="I25283" s="15"/>
    </row>
    <row r="25284" spans="9:9" x14ac:dyDescent="0.2">
      <c r="I25284" s="14"/>
    </row>
    <row r="25300" spans="9:9" x14ac:dyDescent="0.2">
      <c r="I25300" s="15"/>
    </row>
    <row r="25301" spans="9:9" x14ac:dyDescent="0.2">
      <c r="I25301" s="14"/>
    </row>
    <row r="25317" spans="9:9" x14ac:dyDescent="0.2">
      <c r="I25317" s="15"/>
    </row>
    <row r="25318" spans="9:9" x14ac:dyDescent="0.2">
      <c r="I25318" s="14"/>
    </row>
    <row r="25334" spans="9:9" x14ac:dyDescent="0.2">
      <c r="I25334" s="15"/>
    </row>
    <row r="25335" spans="9:9" x14ac:dyDescent="0.2">
      <c r="I25335" s="14"/>
    </row>
    <row r="25351" spans="9:9" x14ac:dyDescent="0.2">
      <c r="I25351" s="15"/>
    </row>
    <row r="25352" spans="9:9" x14ac:dyDescent="0.2">
      <c r="I25352" s="14"/>
    </row>
    <row r="25368" spans="9:9" x14ac:dyDescent="0.2">
      <c r="I25368" s="15"/>
    </row>
    <row r="25369" spans="9:9" x14ac:dyDescent="0.2">
      <c r="I25369" s="14"/>
    </row>
    <row r="25385" spans="9:9" x14ac:dyDescent="0.2">
      <c r="I25385" s="15"/>
    </row>
    <row r="25386" spans="9:9" x14ac:dyDescent="0.2">
      <c r="I25386" s="14"/>
    </row>
    <row r="25402" spans="9:9" x14ac:dyDescent="0.2">
      <c r="I25402" s="15"/>
    </row>
    <row r="25403" spans="9:9" x14ac:dyDescent="0.2">
      <c r="I25403" s="14"/>
    </row>
    <row r="25419" spans="9:9" x14ac:dyDescent="0.2">
      <c r="I25419" s="15"/>
    </row>
    <row r="25420" spans="9:9" x14ac:dyDescent="0.2">
      <c r="I25420" s="14"/>
    </row>
    <row r="25436" spans="9:9" x14ac:dyDescent="0.2">
      <c r="I25436" s="15"/>
    </row>
    <row r="25437" spans="9:9" x14ac:dyDescent="0.2">
      <c r="I25437" s="14"/>
    </row>
    <row r="25453" spans="9:9" x14ac:dyDescent="0.2">
      <c r="I25453" s="15"/>
    </row>
    <row r="25454" spans="9:9" x14ac:dyDescent="0.2">
      <c r="I25454" s="14"/>
    </row>
    <row r="25470" spans="9:9" x14ac:dyDescent="0.2">
      <c r="I25470" s="15"/>
    </row>
    <row r="25471" spans="9:9" x14ac:dyDescent="0.2">
      <c r="I25471" s="14"/>
    </row>
    <row r="25487" spans="9:9" x14ac:dyDescent="0.2">
      <c r="I25487" s="15"/>
    </row>
    <row r="25488" spans="9:9" x14ac:dyDescent="0.2">
      <c r="I25488" s="14"/>
    </row>
    <row r="25504" spans="9:9" x14ac:dyDescent="0.2">
      <c r="I25504" s="15"/>
    </row>
    <row r="25505" spans="9:9" x14ac:dyDescent="0.2">
      <c r="I25505" s="14"/>
    </row>
    <row r="25521" spans="9:9" x14ac:dyDescent="0.2">
      <c r="I25521" s="15"/>
    </row>
    <row r="25522" spans="9:9" x14ac:dyDescent="0.2">
      <c r="I25522" s="14"/>
    </row>
    <row r="25538" spans="9:9" x14ac:dyDescent="0.2">
      <c r="I25538" s="15"/>
    </row>
    <row r="25539" spans="9:9" x14ac:dyDescent="0.2">
      <c r="I25539" s="14"/>
    </row>
    <row r="25555" spans="9:9" x14ac:dyDescent="0.2">
      <c r="I25555" s="15"/>
    </row>
    <row r="25556" spans="9:9" x14ac:dyDescent="0.2">
      <c r="I25556" s="14"/>
    </row>
    <row r="25572" spans="9:9" x14ac:dyDescent="0.2">
      <c r="I25572" s="15"/>
    </row>
    <row r="25573" spans="9:9" x14ac:dyDescent="0.2">
      <c r="I25573" s="14"/>
    </row>
    <row r="25589" spans="9:9" x14ac:dyDescent="0.2">
      <c r="I25589" s="15"/>
    </row>
    <row r="25590" spans="9:9" x14ac:dyDescent="0.2">
      <c r="I25590" s="14"/>
    </row>
    <row r="25606" spans="9:9" x14ac:dyDescent="0.2">
      <c r="I25606" s="15"/>
    </row>
    <row r="25607" spans="9:9" x14ac:dyDescent="0.2">
      <c r="I25607" s="14"/>
    </row>
    <row r="25623" spans="9:9" x14ac:dyDescent="0.2">
      <c r="I25623" s="15"/>
    </row>
    <row r="25624" spans="9:9" x14ac:dyDescent="0.2">
      <c r="I25624" s="14"/>
    </row>
    <row r="25640" spans="9:9" x14ac:dyDescent="0.2">
      <c r="I25640" s="15"/>
    </row>
    <row r="25641" spans="9:9" x14ac:dyDescent="0.2">
      <c r="I25641" s="14"/>
    </row>
    <row r="25657" spans="9:9" x14ac:dyDescent="0.2">
      <c r="I25657" s="15"/>
    </row>
    <row r="25658" spans="9:9" x14ac:dyDescent="0.2">
      <c r="I25658" s="14"/>
    </row>
    <row r="25674" spans="9:9" x14ac:dyDescent="0.2">
      <c r="I25674" s="15"/>
    </row>
    <row r="25675" spans="9:9" x14ac:dyDescent="0.2">
      <c r="I25675" s="14"/>
    </row>
    <row r="25691" spans="9:9" x14ac:dyDescent="0.2">
      <c r="I25691" s="15"/>
    </row>
    <row r="25692" spans="9:9" x14ac:dyDescent="0.2">
      <c r="I25692" s="14"/>
    </row>
    <row r="25708" spans="9:9" x14ac:dyDescent="0.2">
      <c r="I25708" s="15"/>
    </row>
    <row r="25709" spans="9:9" x14ac:dyDescent="0.2">
      <c r="I25709" s="14"/>
    </row>
    <row r="25725" spans="9:9" x14ac:dyDescent="0.2">
      <c r="I25725" s="15"/>
    </row>
    <row r="25726" spans="9:9" x14ac:dyDescent="0.2">
      <c r="I25726" s="14"/>
    </row>
    <row r="25742" spans="9:9" x14ac:dyDescent="0.2">
      <c r="I25742" s="15"/>
    </row>
    <row r="25743" spans="9:9" x14ac:dyDescent="0.2">
      <c r="I25743" s="14"/>
    </row>
    <row r="25759" spans="9:9" x14ac:dyDescent="0.2">
      <c r="I25759" s="15"/>
    </row>
    <row r="25760" spans="9:9" x14ac:dyDescent="0.2">
      <c r="I25760" s="14"/>
    </row>
    <row r="25776" spans="9:9" x14ac:dyDescent="0.2">
      <c r="I25776" s="15"/>
    </row>
    <row r="25777" spans="9:9" x14ac:dyDescent="0.2">
      <c r="I25777" s="14"/>
    </row>
    <row r="25793" spans="9:9" x14ac:dyDescent="0.2">
      <c r="I25793" s="15"/>
    </row>
    <row r="25794" spans="9:9" x14ac:dyDescent="0.2">
      <c r="I25794" s="14"/>
    </row>
    <row r="25810" spans="9:9" x14ac:dyDescent="0.2">
      <c r="I25810" s="15"/>
    </row>
    <row r="25811" spans="9:9" x14ac:dyDescent="0.2">
      <c r="I25811" s="14"/>
    </row>
    <row r="25827" spans="9:9" x14ac:dyDescent="0.2">
      <c r="I25827" s="15"/>
    </row>
    <row r="25828" spans="9:9" x14ac:dyDescent="0.2">
      <c r="I25828" s="14"/>
    </row>
    <row r="25844" spans="9:9" x14ac:dyDescent="0.2">
      <c r="I25844" s="15"/>
    </row>
    <row r="25845" spans="9:9" x14ac:dyDescent="0.2">
      <c r="I25845" s="14"/>
    </row>
    <row r="25861" spans="9:9" x14ac:dyDescent="0.2">
      <c r="I25861" s="15"/>
    </row>
    <row r="25862" spans="9:9" x14ac:dyDescent="0.2">
      <c r="I25862" s="14"/>
    </row>
    <row r="25878" spans="9:9" x14ac:dyDescent="0.2">
      <c r="I25878" s="15"/>
    </row>
    <row r="25879" spans="9:9" x14ac:dyDescent="0.2">
      <c r="I25879" s="14"/>
    </row>
    <row r="25895" spans="9:9" x14ac:dyDescent="0.2">
      <c r="I25895" s="15"/>
    </row>
    <row r="25896" spans="9:9" x14ac:dyDescent="0.2">
      <c r="I25896" s="14"/>
    </row>
    <row r="25912" spans="9:9" x14ac:dyDescent="0.2">
      <c r="I25912" s="15"/>
    </row>
    <row r="25913" spans="9:9" x14ac:dyDescent="0.2">
      <c r="I25913" s="14"/>
    </row>
    <row r="25929" spans="9:9" x14ac:dyDescent="0.2">
      <c r="I25929" s="15"/>
    </row>
    <row r="25930" spans="9:9" x14ac:dyDescent="0.2">
      <c r="I25930" s="14"/>
    </row>
    <row r="25946" spans="9:9" x14ac:dyDescent="0.2">
      <c r="I25946" s="15"/>
    </row>
    <row r="25947" spans="9:9" x14ac:dyDescent="0.2">
      <c r="I25947" s="14"/>
    </row>
    <row r="25963" spans="9:9" x14ac:dyDescent="0.2">
      <c r="I25963" s="15"/>
    </row>
    <row r="25964" spans="9:9" x14ac:dyDescent="0.2">
      <c r="I25964" s="14"/>
    </row>
    <row r="25980" spans="9:9" x14ac:dyDescent="0.2">
      <c r="I25980" s="15"/>
    </row>
    <row r="25981" spans="9:9" x14ac:dyDescent="0.2">
      <c r="I25981" s="14"/>
    </row>
    <row r="25997" spans="9:9" x14ac:dyDescent="0.2">
      <c r="I25997" s="15"/>
    </row>
    <row r="25998" spans="9:9" x14ac:dyDescent="0.2">
      <c r="I25998" s="14"/>
    </row>
    <row r="26014" spans="9:9" x14ac:dyDescent="0.2">
      <c r="I26014" s="15"/>
    </row>
    <row r="26015" spans="9:9" x14ac:dyDescent="0.2">
      <c r="I26015" s="14"/>
    </row>
    <row r="26031" spans="9:9" x14ac:dyDescent="0.2">
      <c r="I26031" s="15"/>
    </row>
    <row r="26032" spans="9:9" x14ac:dyDescent="0.2">
      <c r="I26032" s="14"/>
    </row>
    <row r="26048" spans="9:9" x14ac:dyDescent="0.2">
      <c r="I26048" s="15"/>
    </row>
    <row r="26049" spans="9:9" x14ac:dyDescent="0.2">
      <c r="I26049" s="14"/>
    </row>
    <row r="26065" spans="9:9" x14ac:dyDescent="0.2">
      <c r="I26065" s="15"/>
    </row>
    <row r="26066" spans="9:9" x14ac:dyDescent="0.2">
      <c r="I26066" s="14"/>
    </row>
    <row r="26082" spans="9:9" x14ac:dyDescent="0.2">
      <c r="I26082" s="15"/>
    </row>
    <row r="26083" spans="9:9" x14ac:dyDescent="0.2">
      <c r="I26083" s="14"/>
    </row>
    <row r="26099" spans="9:9" x14ac:dyDescent="0.2">
      <c r="I26099" s="15"/>
    </row>
    <row r="26100" spans="9:9" x14ac:dyDescent="0.2">
      <c r="I26100" s="14"/>
    </row>
    <row r="26116" spans="9:9" x14ac:dyDescent="0.2">
      <c r="I26116" s="15"/>
    </row>
    <row r="26117" spans="9:9" x14ac:dyDescent="0.2">
      <c r="I26117" s="14"/>
    </row>
    <row r="26133" spans="9:9" x14ac:dyDescent="0.2">
      <c r="I26133" s="15"/>
    </row>
    <row r="26134" spans="9:9" x14ac:dyDescent="0.2">
      <c r="I26134" s="14"/>
    </row>
    <row r="26150" spans="9:9" x14ac:dyDescent="0.2">
      <c r="I26150" s="15"/>
    </row>
    <row r="26151" spans="9:9" x14ac:dyDescent="0.2">
      <c r="I26151" s="14"/>
    </row>
    <row r="26167" spans="9:9" x14ac:dyDescent="0.2">
      <c r="I26167" s="15"/>
    </row>
    <row r="26168" spans="9:9" x14ac:dyDescent="0.2">
      <c r="I26168" s="14"/>
    </row>
    <row r="26184" spans="9:9" x14ac:dyDescent="0.2">
      <c r="I26184" s="15"/>
    </row>
    <row r="26185" spans="9:9" x14ac:dyDescent="0.2">
      <c r="I26185" s="14"/>
    </row>
    <row r="26201" spans="9:9" x14ac:dyDescent="0.2">
      <c r="I26201" s="15"/>
    </row>
    <row r="26202" spans="9:9" x14ac:dyDescent="0.2">
      <c r="I26202" s="14"/>
    </row>
    <row r="26218" spans="9:9" x14ac:dyDescent="0.2">
      <c r="I26218" s="15"/>
    </row>
    <row r="26219" spans="9:9" x14ac:dyDescent="0.2">
      <c r="I26219" s="14"/>
    </row>
    <row r="26235" spans="9:9" x14ac:dyDescent="0.2">
      <c r="I26235" s="15"/>
    </row>
    <row r="26236" spans="9:9" x14ac:dyDescent="0.2">
      <c r="I26236" s="14"/>
    </row>
    <row r="26252" spans="9:9" x14ac:dyDescent="0.2">
      <c r="I26252" s="15"/>
    </row>
    <row r="26253" spans="9:9" x14ac:dyDescent="0.2">
      <c r="I26253" s="14"/>
    </row>
    <row r="26269" spans="9:9" x14ac:dyDescent="0.2">
      <c r="I26269" s="15"/>
    </row>
    <row r="26270" spans="9:9" x14ac:dyDescent="0.2">
      <c r="I26270" s="14"/>
    </row>
    <row r="26286" spans="9:9" x14ac:dyDescent="0.2">
      <c r="I26286" s="15"/>
    </row>
    <row r="26287" spans="9:9" x14ac:dyDescent="0.2">
      <c r="I26287" s="14"/>
    </row>
    <row r="26303" spans="9:9" x14ac:dyDescent="0.2">
      <c r="I26303" s="15"/>
    </row>
    <row r="26304" spans="9:9" x14ac:dyDescent="0.2">
      <c r="I26304" s="14"/>
    </row>
    <row r="26320" spans="9:9" x14ac:dyDescent="0.2">
      <c r="I26320" s="15"/>
    </row>
    <row r="26321" spans="9:9" x14ac:dyDescent="0.2">
      <c r="I26321" s="14"/>
    </row>
    <row r="26337" spans="9:9" x14ac:dyDescent="0.2">
      <c r="I26337" s="15"/>
    </row>
    <row r="26338" spans="9:9" x14ac:dyDescent="0.2">
      <c r="I26338" s="14"/>
    </row>
    <row r="26354" spans="9:9" x14ac:dyDescent="0.2">
      <c r="I26354" s="15"/>
    </row>
    <row r="26355" spans="9:9" x14ac:dyDescent="0.2">
      <c r="I26355" s="14"/>
    </row>
    <row r="26371" spans="9:9" x14ac:dyDescent="0.2">
      <c r="I26371" s="15"/>
    </row>
    <row r="26372" spans="9:9" x14ac:dyDescent="0.2">
      <c r="I26372" s="14"/>
    </row>
    <row r="26388" spans="9:9" x14ac:dyDescent="0.2">
      <c r="I26388" s="15"/>
    </row>
    <row r="26389" spans="9:9" x14ac:dyDescent="0.2">
      <c r="I26389" s="14"/>
    </row>
    <row r="26405" spans="9:9" x14ac:dyDescent="0.2">
      <c r="I26405" s="15"/>
    </row>
    <row r="26406" spans="9:9" x14ac:dyDescent="0.2">
      <c r="I26406" s="14"/>
    </row>
    <row r="26422" spans="9:9" x14ac:dyDescent="0.2">
      <c r="I26422" s="15"/>
    </row>
    <row r="26423" spans="9:9" x14ac:dyDescent="0.2">
      <c r="I26423" s="14"/>
    </row>
    <row r="26439" spans="9:9" x14ac:dyDescent="0.2">
      <c r="I26439" s="15"/>
    </row>
    <row r="26440" spans="9:9" x14ac:dyDescent="0.2">
      <c r="I26440" s="14"/>
    </row>
    <row r="26456" spans="9:9" x14ac:dyDescent="0.2">
      <c r="I26456" s="15"/>
    </row>
    <row r="26457" spans="9:9" x14ac:dyDescent="0.2">
      <c r="I26457" s="14"/>
    </row>
    <row r="26473" spans="9:9" x14ac:dyDescent="0.2">
      <c r="I26473" s="15"/>
    </row>
    <row r="26474" spans="9:9" x14ac:dyDescent="0.2">
      <c r="I26474" s="14"/>
    </row>
    <row r="26490" spans="9:9" x14ac:dyDescent="0.2">
      <c r="I26490" s="15"/>
    </row>
    <row r="26491" spans="9:9" x14ac:dyDescent="0.2">
      <c r="I26491" s="14"/>
    </row>
    <row r="26507" spans="9:9" x14ac:dyDescent="0.2">
      <c r="I26507" s="15"/>
    </row>
    <row r="26508" spans="9:9" x14ac:dyDescent="0.2">
      <c r="I26508" s="14"/>
    </row>
    <row r="26524" spans="9:9" x14ac:dyDescent="0.2">
      <c r="I26524" s="15"/>
    </row>
    <row r="26525" spans="9:9" x14ac:dyDescent="0.2">
      <c r="I26525" s="14"/>
    </row>
    <row r="26541" spans="9:9" x14ac:dyDescent="0.2">
      <c r="I26541" s="15"/>
    </row>
    <row r="26542" spans="9:9" x14ac:dyDescent="0.2">
      <c r="I26542" s="14"/>
    </row>
    <row r="26558" spans="9:9" x14ac:dyDescent="0.2">
      <c r="I26558" s="15"/>
    </row>
    <row r="26559" spans="9:9" x14ac:dyDescent="0.2">
      <c r="I26559" s="14"/>
    </row>
    <row r="26575" spans="9:9" x14ac:dyDescent="0.2">
      <c r="I26575" s="15"/>
    </row>
    <row r="26576" spans="9:9" x14ac:dyDescent="0.2">
      <c r="I26576" s="14"/>
    </row>
    <row r="26592" spans="9:9" x14ac:dyDescent="0.2">
      <c r="I26592" s="15"/>
    </row>
    <row r="26593" spans="9:9" x14ac:dyDescent="0.2">
      <c r="I26593" s="14"/>
    </row>
    <row r="26609" spans="9:9" x14ac:dyDescent="0.2">
      <c r="I26609" s="15"/>
    </row>
    <row r="26610" spans="9:9" x14ac:dyDescent="0.2">
      <c r="I26610" s="14"/>
    </row>
    <row r="26626" spans="9:9" x14ac:dyDescent="0.2">
      <c r="I26626" s="15"/>
    </row>
    <row r="26627" spans="9:9" x14ac:dyDescent="0.2">
      <c r="I26627" s="14"/>
    </row>
    <row r="26643" spans="9:9" x14ac:dyDescent="0.2">
      <c r="I26643" s="15"/>
    </row>
    <row r="26644" spans="9:9" x14ac:dyDescent="0.2">
      <c r="I26644" s="14"/>
    </row>
    <row r="26660" spans="9:9" x14ac:dyDescent="0.2">
      <c r="I26660" s="15"/>
    </row>
    <row r="26661" spans="9:9" x14ac:dyDescent="0.2">
      <c r="I26661" s="14"/>
    </row>
    <row r="26677" spans="9:9" x14ac:dyDescent="0.2">
      <c r="I26677" s="15"/>
    </row>
    <row r="26678" spans="9:9" x14ac:dyDescent="0.2">
      <c r="I26678" s="14"/>
    </row>
    <row r="26694" spans="9:9" x14ac:dyDescent="0.2">
      <c r="I26694" s="15"/>
    </row>
    <row r="26695" spans="9:9" x14ac:dyDescent="0.2">
      <c r="I26695" s="14"/>
    </row>
    <row r="26711" spans="9:9" x14ac:dyDescent="0.2">
      <c r="I26711" s="15"/>
    </row>
    <row r="26712" spans="9:9" x14ac:dyDescent="0.2">
      <c r="I26712" s="14"/>
    </row>
    <row r="26728" spans="9:9" x14ac:dyDescent="0.2">
      <c r="I26728" s="15"/>
    </row>
    <row r="26729" spans="9:9" x14ac:dyDescent="0.2">
      <c r="I26729" s="14"/>
    </row>
    <row r="26745" spans="9:9" x14ac:dyDescent="0.2">
      <c r="I26745" s="15"/>
    </row>
    <row r="26746" spans="9:9" x14ac:dyDescent="0.2">
      <c r="I26746" s="14"/>
    </row>
    <row r="26762" spans="9:9" x14ac:dyDescent="0.2">
      <c r="I26762" s="15"/>
    </row>
    <row r="26763" spans="9:9" x14ac:dyDescent="0.2">
      <c r="I26763" s="14"/>
    </row>
    <row r="26779" spans="9:9" x14ac:dyDescent="0.2">
      <c r="I26779" s="15"/>
    </row>
    <row r="26780" spans="9:9" x14ac:dyDescent="0.2">
      <c r="I26780" s="14"/>
    </row>
    <row r="26796" spans="9:9" x14ac:dyDescent="0.2">
      <c r="I26796" s="15"/>
    </row>
    <row r="26797" spans="9:9" x14ac:dyDescent="0.2">
      <c r="I26797" s="14"/>
    </row>
    <row r="26813" spans="9:9" x14ac:dyDescent="0.2">
      <c r="I26813" s="15"/>
    </row>
    <row r="26814" spans="9:9" x14ac:dyDescent="0.2">
      <c r="I26814" s="14"/>
    </row>
    <row r="26830" spans="9:9" x14ac:dyDescent="0.2">
      <c r="I26830" s="15"/>
    </row>
    <row r="26831" spans="9:9" x14ac:dyDescent="0.2">
      <c r="I26831" s="14"/>
    </row>
    <row r="26847" spans="9:9" x14ac:dyDescent="0.2">
      <c r="I26847" s="15"/>
    </row>
    <row r="26848" spans="9:9" x14ac:dyDescent="0.2">
      <c r="I26848" s="14"/>
    </row>
    <row r="26864" spans="9:9" x14ac:dyDescent="0.2">
      <c r="I26864" s="15"/>
    </row>
    <row r="26865" spans="9:9" x14ac:dyDescent="0.2">
      <c r="I26865" s="14"/>
    </row>
    <row r="26881" spans="9:9" x14ac:dyDescent="0.2">
      <c r="I26881" s="15"/>
    </row>
    <row r="26882" spans="9:9" x14ac:dyDescent="0.2">
      <c r="I26882" s="14"/>
    </row>
    <row r="26898" spans="9:9" x14ac:dyDescent="0.2">
      <c r="I26898" s="15"/>
    </row>
    <row r="26899" spans="9:9" x14ac:dyDescent="0.2">
      <c r="I26899" s="14"/>
    </row>
    <row r="26915" spans="9:9" x14ac:dyDescent="0.2">
      <c r="I26915" s="15"/>
    </row>
    <row r="26916" spans="9:9" x14ac:dyDescent="0.2">
      <c r="I26916" s="14"/>
    </row>
    <row r="26932" spans="9:9" x14ac:dyDescent="0.2">
      <c r="I26932" s="15"/>
    </row>
    <row r="26933" spans="9:9" x14ac:dyDescent="0.2">
      <c r="I26933" s="14"/>
    </row>
    <row r="26949" spans="9:9" x14ac:dyDescent="0.2">
      <c r="I26949" s="15"/>
    </row>
    <row r="26950" spans="9:9" x14ac:dyDescent="0.2">
      <c r="I26950" s="14"/>
    </row>
    <row r="26966" spans="9:9" x14ac:dyDescent="0.2">
      <c r="I26966" s="15"/>
    </row>
    <row r="26967" spans="9:9" x14ac:dyDescent="0.2">
      <c r="I26967" s="14"/>
    </row>
    <row r="26983" spans="9:9" x14ac:dyDescent="0.2">
      <c r="I26983" s="15"/>
    </row>
    <row r="26984" spans="9:9" x14ac:dyDescent="0.2">
      <c r="I26984" s="14"/>
    </row>
    <row r="27000" spans="9:9" x14ac:dyDescent="0.2">
      <c r="I27000" s="15"/>
    </row>
    <row r="27001" spans="9:9" x14ac:dyDescent="0.2">
      <c r="I27001" s="14"/>
    </row>
    <row r="27017" spans="9:9" x14ac:dyDescent="0.2">
      <c r="I27017" s="15"/>
    </row>
    <row r="27018" spans="9:9" x14ac:dyDescent="0.2">
      <c r="I27018" s="14"/>
    </row>
    <row r="27034" spans="9:9" x14ac:dyDescent="0.2">
      <c r="I27034" s="15"/>
    </row>
    <row r="27035" spans="9:9" x14ac:dyDescent="0.2">
      <c r="I27035" s="14"/>
    </row>
    <row r="27051" spans="9:9" x14ac:dyDescent="0.2">
      <c r="I27051" s="15"/>
    </row>
    <row r="27052" spans="9:9" x14ac:dyDescent="0.2">
      <c r="I27052" s="14"/>
    </row>
    <row r="27068" spans="9:9" x14ac:dyDescent="0.2">
      <c r="I27068" s="15"/>
    </row>
    <row r="27069" spans="9:9" x14ac:dyDescent="0.2">
      <c r="I27069" s="14"/>
    </row>
    <row r="27085" spans="9:9" x14ac:dyDescent="0.2">
      <c r="I27085" s="15"/>
    </row>
    <row r="27086" spans="9:9" x14ac:dyDescent="0.2">
      <c r="I27086" s="14"/>
    </row>
    <row r="27102" spans="9:9" x14ac:dyDescent="0.2">
      <c r="I27102" s="15"/>
    </row>
    <row r="27103" spans="9:9" x14ac:dyDescent="0.2">
      <c r="I27103" s="14"/>
    </row>
    <row r="27119" spans="9:9" x14ac:dyDescent="0.2">
      <c r="I27119" s="15"/>
    </row>
    <row r="27120" spans="9:9" x14ac:dyDescent="0.2">
      <c r="I27120" s="14"/>
    </row>
    <row r="27136" spans="9:9" x14ac:dyDescent="0.2">
      <c r="I27136" s="15"/>
    </row>
    <row r="27137" spans="9:9" x14ac:dyDescent="0.2">
      <c r="I27137" s="14"/>
    </row>
    <row r="27153" spans="9:9" x14ac:dyDescent="0.2">
      <c r="I27153" s="15"/>
    </row>
    <row r="27154" spans="9:9" x14ac:dyDescent="0.2">
      <c r="I27154" s="14"/>
    </row>
    <row r="27170" spans="9:9" x14ac:dyDescent="0.2">
      <c r="I27170" s="15"/>
    </row>
    <row r="27171" spans="9:9" x14ac:dyDescent="0.2">
      <c r="I27171" s="14"/>
    </row>
    <row r="27187" spans="9:9" x14ac:dyDescent="0.2">
      <c r="I27187" s="15"/>
    </row>
    <row r="27188" spans="9:9" x14ac:dyDescent="0.2">
      <c r="I27188" s="14"/>
    </row>
    <row r="27204" spans="9:9" x14ac:dyDescent="0.2">
      <c r="I27204" s="15"/>
    </row>
    <row r="27205" spans="9:9" x14ac:dyDescent="0.2">
      <c r="I27205" s="14"/>
    </row>
    <row r="27221" spans="9:9" x14ac:dyDescent="0.2">
      <c r="I27221" s="15"/>
    </row>
    <row r="27222" spans="9:9" x14ac:dyDescent="0.2">
      <c r="I27222" s="14"/>
    </row>
    <row r="27238" spans="9:9" x14ac:dyDescent="0.2">
      <c r="I27238" s="15"/>
    </row>
    <row r="27239" spans="9:9" x14ac:dyDescent="0.2">
      <c r="I27239" s="14"/>
    </row>
    <row r="27255" spans="9:9" x14ac:dyDescent="0.2">
      <c r="I27255" s="15"/>
    </row>
    <row r="27256" spans="9:9" x14ac:dyDescent="0.2">
      <c r="I27256" s="14"/>
    </row>
    <row r="27272" spans="9:9" x14ac:dyDescent="0.2">
      <c r="I27272" s="15"/>
    </row>
    <row r="27273" spans="9:9" x14ac:dyDescent="0.2">
      <c r="I27273" s="14"/>
    </row>
    <row r="27289" spans="9:9" x14ac:dyDescent="0.2">
      <c r="I27289" s="15"/>
    </row>
    <row r="27290" spans="9:9" x14ac:dyDescent="0.2">
      <c r="I27290" s="14"/>
    </row>
    <row r="27306" spans="9:9" x14ac:dyDescent="0.2">
      <c r="I27306" s="15"/>
    </row>
    <row r="27307" spans="9:9" x14ac:dyDescent="0.2">
      <c r="I27307" s="14"/>
    </row>
    <row r="27323" spans="9:9" x14ac:dyDescent="0.2">
      <c r="I27323" s="15"/>
    </row>
    <row r="27324" spans="9:9" x14ac:dyDescent="0.2">
      <c r="I27324" s="14"/>
    </row>
    <row r="27340" spans="9:9" x14ac:dyDescent="0.2">
      <c r="I27340" s="15"/>
    </row>
    <row r="27341" spans="9:9" x14ac:dyDescent="0.2">
      <c r="I27341" s="14"/>
    </row>
    <row r="27357" spans="9:9" x14ac:dyDescent="0.2">
      <c r="I27357" s="15"/>
    </row>
    <row r="27358" spans="9:9" x14ac:dyDescent="0.2">
      <c r="I27358" s="14"/>
    </row>
    <row r="27374" spans="9:9" x14ac:dyDescent="0.2">
      <c r="I27374" s="15"/>
    </row>
    <row r="27375" spans="9:9" x14ac:dyDescent="0.2">
      <c r="I27375" s="14"/>
    </row>
    <row r="27391" spans="9:9" x14ac:dyDescent="0.2">
      <c r="I27391" s="15"/>
    </row>
    <row r="27392" spans="9:9" x14ac:dyDescent="0.2">
      <c r="I27392" s="14"/>
    </row>
    <row r="27408" spans="9:9" x14ac:dyDescent="0.2">
      <c r="I27408" s="15"/>
    </row>
    <row r="27409" spans="9:9" x14ac:dyDescent="0.2">
      <c r="I27409" s="14"/>
    </row>
    <row r="27425" spans="9:9" x14ac:dyDescent="0.2">
      <c r="I27425" s="15"/>
    </row>
    <row r="27426" spans="9:9" x14ac:dyDescent="0.2">
      <c r="I27426" s="14"/>
    </row>
    <row r="27442" spans="9:9" x14ac:dyDescent="0.2">
      <c r="I27442" s="15"/>
    </row>
    <row r="27443" spans="9:9" x14ac:dyDescent="0.2">
      <c r="I27443" s="14"/>
    </row>
    <row r="27459" spans="9:9" x14ac:dyDescent="0.2">
      <c r="I27459" s="15"/>
    </row>
    <row r="27460" spans="9:9" x14ac:dyDescent="0.2">
      <c r="I27460" s="14"/>
    </row>
    <row r="27476" spans="9:9" x14ac:dyDescent="0.2">
      <c r="I27476" s="15"/>
    </row>
    <row r="27477" spans="9:9" x14ac:dyDescent="0.2">
      <c r="I27477" s="14"/>
    </row>
    <row r="27493" spans="9:9" x14ac:dyDescent="0.2">
      <c r="I27493" s="15"/>
    </row>
    <row r="27494" spans="9:9" x14ac:dyDescent="0.2">
      <c r="I27494" s="14"/>
    </row>
    <row r="27510" spans="9:9" x14ac:dyDescent="0.2">
      <c r="I27510" s="15"/>
    </row>
    <row r="27511" spans="9:9" x14ac:dyDescent="0.2">
      <c r="I27511" s="14"/>
    </row>
    <row r="27527" spans="9:9" x14ac:dyDescent="0.2">
      <c r="I27527" s="15"/>
    </row>
    <row r="27528" spans="9:9" x14ac:dyDescent="0.2">
      <c r="I27528" s="14"/>
    </row>
    <row r="27544" spans="9:9" x14ac:dyDescent="0.2">
      <c r="I27544" s="15"/>
    </row>
    <row r="27545" spans="9:9" x14ac:dyDescent="0.2">
      <c r="I27545" s="14"/>
    </row>
    <row r="27561" spans="9:9" x14ac:dyDescent="0.2">
      <c r="I27561" s="15"/>
    </row>
    <row r="27562" spans="9:9" x14ac:dyDescent="0.2">
      <c r="I27562" s="14"/>
    </row>
    <row r="27578" spans="9:9" x14ac:dyDescent="0.2">
      <c r="I27578" s="15"/>
    </row>
    <row r="27579" spans="9:9" x14ac:dyDescent="0.2">
      <c r="I27579" s="14"/>
    </row>
    <row r="27595" spans="9:9" x14ac:dyDescent="0.2">
      <c r="I27595" s="15"/>
    </row>
    <row r="27596" spans="9:9" x14ac:dyDescent="0.2">
      <c r="I27596" s="14"/>
    </row>
    <row r="27612" spans="9:9" x14ac:dyDescent="0.2">
      <c r="I27612" s="15"/>
    </row>
    <row r="27613" spans="9:9" x14ac:dyDescent="0.2">
      <c r="I27613" s="14"/>
    </row>
    <row r="27629" spans="9:9" x14ac:dyDescent="0.2">
      <c r="I27629" s="15"/>
    </row>
    <row r="27630" spans="9:9" x14ac:dyDescent="0.2">
      <c r="I27630" s="14"/>
    </row>
    <row r="27646" spans="9:9" x14ac:dyDescent="0.2">
      <c r="I27646" s="15"/>
    </row>
    <row r="27647" spans="9:9" x14ac:dyDescent="0.2">
      <c r="I27647" s="14"/>
    </row>
    <row r="27663" spans="9:9" x14ac:dyDescent="0.2">
      <c r="I27663" s="15"/>
    </row>
    <row r="27664" spans="9:9" x14ac:dyDescent="0.2">
      <c r="I27664" s="14"/>
    </row>
    <row r="27680" spans="9:9" x14ac:dyDescent="0.2">
      <c r="I27680" s="15"/>
    </row>
    <row r="27681" spans="9:9" x14ac:dyDescent="0.2">
      <c r="I27681" s="14"/>
    </row>
    <row r="27697" spans="9:9" x14ac:dyDescent="0.2">
      <c r="I27697" s="15"/>
    </row>
    <row r="27698" spans="9:9" x14ac:dyDescent="0.2">
      <c r="I27698" s="14"/>
    </row>
    <row r="27714" spans="9:9" x14ac:dyDescent="0.2">
      <c r="I27714" s="15"/>
    </row>
    <row r="27715" spans="9:9" x14ac:dyDescent="0.2">
      <c r="I27715" s="14"/>
    </row>
    <row r="27731" spans="9:9" x14ac:dyDescent="0.2">
      <c r="I27731" s="15"/>
    </row>
    <row r="27732" spans="9:9" x14ac:dyDescent="0.2">
      <c r="I27732" s="14"/>
    </row>
    <row r="27748" spans="9:9" x14ac:dyDescent="0.2">
      <c r="I27748" s="15"/>
    </row>
    <row r="27749" spans="9:9" x14ac:dyDescent="0.2">
      <c r="I27749" s="14"/>
    </row>
    <row r="27765" spans="9:9" x14ac:dyDescent="0.2">
      <c r="I27765" s="15"/>
    </row>
    <row r="27766" spans="9:9" x14ac:dyDescent="0.2">
      <c r="I27766" s="14"/>
    </row>
    <row r="27782" spans="9:9" x14ac:dyDescent="0.2">
      <c r="I27782" s="15"/>
    </row>
    <row r="27783" spans="9:9" x14ac:dyDescent="0.2">
      <c r="I27783" s="14"/>
    </row>
    <row r="27799" spans="9:9" x14ac:dyDescent="0.2">
      <c r="I27799" s="15"/>
    </row>
    <row r="27800" spans="9:9" x14ac:dyDescent="0.2">
      <c r="I27800" s="14"/>
    </row>
    <row r="27816" spans="9:9" x14ac:dyDescent="0.2">
      <c r="I27816" s="15"/>
    </row>
    <row r="27817" spans="9:9" x14ac:dyDescent="0.2">
      <c r="I27817" s="14"/>
    </row>
    <row r="27833" spans="9:9" x14ac:dyDescent="0.2">
      <c r="I27833" s="15"/>
    </row>
    <row r="27834" spans="9:9" x14ac:dyDescent="0.2">
      <c r="I27834" s="14"/>
    </row>
    <row r="27850" spans="9:9" x14ac:dyDescent="0.2">
      <c r="I27850" s="15"/>
    </row>
    <row r="27851" spans="9:9" x14ac:dyDescent="0.2">
      <c r="I27851" s="14"/>
    </row>
    <row r="27867" spans="9:9" x14ac:dyDescent="0.2">
      <c r="I27867" s="15"/>
    </row>
    <row r="27868" spans="9:9" x14ac:dyDescent="0.2">
      <c r="I27868" s="14"/>
    </row>
    <row r="27884" spans="9:9" x14ac:dyDescent="0.2">
      <c r="I27884" s="15"/>
    </row>
    <row r="27885" spans="9:9" x14ac:dyDescent="0.2">
      <c r="I27885" s="14"/>
    </row>
    <row r="27901" spans="9:9" x14ac:dyDescent="0.2">
      <c r="I27901" s="15"/>
    </row>
    <row r="27902" spans="9:9" x14ac:dyDescent="0.2">
      <c r="I27902" s="14"/>
    </row>
    <row r="27918" spans="9:9" x14ac:dyDescent="0.2">
      <c r="I27918" s="15"/>
    </row>
    <row r="27919" spans="9:9" x14ac:dyDescent="0.2">
      <c r="I27919" s="14"/>
    </row>
    <row r="27935" spans="9:9" x14ac:dyDescent="0.2">
      <c r="I27935" s="15"/>
    </row>
    <row r="27936" spans="9:9" x14ac:dyDescent="0.2">
      <c r="I27936" s="14"/>
    </row>
    <row r="27952" spans="9:9" x14ac:dyDescent="0.2">
      <c r="I27952" s="15"/>
    </row>
    <row r="27953" spans="9:9" x14ac:dyDescent="0.2">
      <c r="I27953" s="14"/>
    </row>
    <row r="27969" spans="9:9" x14ac:dyDescent="0.2">
      <c r="I27969" s="15"/>
    </row>
    <row r="27970" spans="9:9" x14ac:dyDescent="0.2">
      <c r="I27970" s="14"/>
    </row>
    <row r="27986" spans="9:9" x14ac:dyDescent="0.2">
      <c r="I27986" s="15"/>
    </row>
    <row r="27987" spans="9:9" x14ac:dyDescent="0.2">
      <c r="I27987" s="14"/>
    </row>
    <row r="28003" spans="9:9" x14ac:dyDescent="0.2">
      <c r="I28003" s="15"/>
    </row>
    <row r="28004" spans="9:9" x14ac:dyDescent="0.2">
      <c r="I28004" s="14"/>
    </row>
    <row r="28020" spans="9:9" x14ac:dyDescent="0.2">
      <c r="I28020" s="15"/>
    </row>
    <row r="28021" spans="9:9" x14ac:dyDescent="0.2">
      <c r="I28021" s="14"/>
    </row>
    <row r="28037" spans="9:9" x14ac:dyDescent="0.2">
      <c r="I28037" s="15"/>
    </row>
    <row r="28038" spans="9:9" x14ac:dyDescent="0.2">
      <c r="I28038" s="14"/>
    </row>
    <row r="28054" spans="9:9" x14ac:dyDescent="0.2">
      <c r="I28054" s="15"/>
    </row>
    <row r="28055" spans="9:9" x14ac:dyDescent="0.2">
      <c r="I28055" s="14"/>
    </row>
    <row r="28071" spans="9:9" x14ac:dyDescent="0.2">
      <c r="I28071" s="15"/>
    </row>
    <row r="28072" spans="9:9" x14ac:dyDescent="0.2">
      <c r="I28072" s="14"/>
    </row>
    <row r="28088" spans="9:9" x14ac:dyDescent="0.2">
      <c r="I28088" s="15"/>
    </row>
    <row r="28089" spans="9:9" x14ac:dyDescent="0.2">
      <c r="I28089" s="14"/>
    </row>
    <row r="28105" spans="9:9" x14ac:dyDescent="0.2">
      <c r="I28105" s="15"/>
    </row>
    <row r="28106" spans="9:9" x14ac:dyDescent="0.2">
      <c r="I28106" s="14"/>
    </row>
    <row r="28122" spans="9:9" x14ac:dyDescent="0.2">
      <c r="I28122" s="15"/>
    </row>
    <row r="28123" spans="9:9" x14ac:dyDescent="0.2">
      <c r="I28123" s="14"/>
    </row>
    <row r="28139" spans="9:9" x14ac:dyDescent="0.2">
      <c r="I28139" s="15"/>
    </row>
    <row r="28140" spans="9:9" x14ac:dyDescent="0.2">
      <c r="I28140" s="14"/>
    </row>
    <row r="28156" spans="9:9" x14ac:dyDescent="0.2">
      <c r="I28156" s="15"/>
    </row>
    <row r="28157" spans="9:9" x14ac:dyDescent="0.2">
      <c r="I28157" s="14"/>
    </row>
    <row r="28173" spans="9:9" x14ac:dyDescent="0.2">
      <c r="I28173" s="15"/>
    </row>
    <row r="28174" spans="9:9" x14ac:dyDescent="0.2">
      <c r="I28174" s="14"/>
    </row>
    <row r="28190" spans="9:9" x14ac:dyDescent="0.2">
      <c r="I28190" s="15"/>
    </row>
    <row r="28191" spans="9:9" x14ac:dyDescent="0.2">
      <c r="I28191" s="14"/>
    </row>
    <row r="28207" spans="9:9" x14ac:dyDescent="0.2">
      <c r="I28207" s="15"/>
    </row>
    <row r="28208" spans="9:9" x14ac:dyDescent="0.2">
      <c r="I28208" s="14"/>
    </row>
    <row r="28224" spans="9:9" x14ac:dyDescent="0.2">
      <c r="I28224" s="15"/>
    </row>
    <row r="28225" spans="9:9" x14ac:dyDescent="0.2">
      <c r="I28225" s="14"/>
    </row>
    <row r="28241" spans="9:9" x14ac:dyDescent="0.2">
      <c r="I28241" s="15"/>
    </row>
    <row r="28242" spans="9:9" x14ac:dyDescent="0.2">
      <c r="I28242" s="14"/>
    </row>
    <row r="28258" spans="9:9" x14ac:dyDescent="0.2">
      <c r="I28258" s="15"/>
    </row>
    <row r="28259" spans="9:9" x14ac:dyDescent="0.2">
      <c r="I28259" s="14"/>
    </row>
    <row r="28275" spans="9:9" x14ac:dyDescent="0.2">
      <c r="I28275" s="15"/>
    </row>
    <row r="28276" spans="9:9" x14ac:dyDescent="0.2">
      <c r="I28276" s="14"/>
    </row>
    <row r="28292" spans="9:9" x14ac:dyDescent="0.2">
      <c r="I28292" s="15"/>
    </row>
    <row r="28293" spans="9:9" x14ac:dyDescent="0.2">
      <c r="I28293" s="14"/>
    </row>
    <row r="28309" spans="9:9" x14ac:dyDescent="0.2">
      <c r="I28309" s="15"/>
    </row>
    <row r="28310" spans="9:9" x14ac:dyDescent="0.2">
      <c r="I28310" s="14"/>
    </row>
    <row r="28326" spans="9:9" x14ac:dyDescent="0.2">
      <c r="I28326" s="15"/>
    </row>
    <row r="28327" spans="9:9" x14ac:dyDescent="0.2">
      <c r="I28327" s="14"/>
    </row>
    <row r="28343" spans="9:9" x14ac:dyDescent="0.2">
      <c r="I28343" s="15"/>
    </row>
    <row r="28344" spans="9:9" x14ac:dyDescent="0.2">
      <c r="I28344" s="14"/>
    </row>
    <row r="28360" spans="9:9" x14ac:dyDescent="0.2">
      <c r="I28360" s="15"/>
    </row>
    <row r="28361" spans="9:9" x14ac:dyDescent="0.2">
      <c r="I28361" s="14"/>
    </row>
    <row r="28377" spans="9:9" x14ac:dyDescent="0.2">
      <c r="I28377" s="15"/>
    </row>
    <row r="28378" spans="9:9" x14ac:dyDescent="0.2">
      <c r="I28378" s="14"/>
    </row>
    <row r="28394" spans="9:9" x14ac:dyDescent="0.2">
      <c r="I28394" s="15"/>
    </row>
    <row r="28395" spans="9:9" x14ac:dyDescent="0.2">
      <c r="I28395" s="14"/>
    </row>
    <row r="28411" spans="9:9" x14ac:dyDescent="0.2">
      <c r="I28411" s="15"/>
    </row>
    <row r="28412" spans="9:9" x14ac:dyDescent="0.2">
      <c r="I28412" s="14"/>
    </row>
    <row r="28428" spans="9:9" x14ac:dyDescent="0.2">
      <c r="I28428" s="15"/>
    </row>
    <row r="28429" spans="9:9" x14ac:dyDescent="0.2">
      <c r="I28429" s="14"/>
    </row>
    <row r="28445" spans="9:9" x14ac:dyDescent="0.2">
      <c r="I28445" s="15"/>
    </row>
    <row r="28446" spans="9:9" x14ac:dyDescent="0.2">
      <c r="I28446" s="14"/>
    </row>
    <row r="28462" spans="9:9" x14ac:dyDescent="0.2">
      <c r="I28462" s="15"/>
    </row>
    <row r="28463" spans="9:9" x14ac:dyDescent="0.2">
      <c r="I28463" s="14"/>
    </row>
    <row r="28479" spans="9:9" x14ac:dyDescent="0.2">
      <c r="I28479" s="15"/>
    </row>
    <row r="28480" spans="9:9" x14ac:dyDescent="0.2">
      <c r="I28480" s="14"/>
    </row>
    <row r="28496" spans="9:9" x14ac:dyDescent="0.2">
      <c r="I28496" s="15"/>
    </row>
    <row r="28497" spans="9:9" x14ac:dyDescent="0.2">
      <c r="I28497" s="14"/>
    </row>
    <row r="28513" spans="9:9" x14ac:dyDescent="0.2">
      <c r="I28513" s="15"/>
    </row>
    <row r="28514" spans="9:9" x14ac:dyDescent="0.2">
      <c r="I28514" s="14"/>
    </row>
    <row r="28530" spans="9:9" x14ac:dyDescent="0.2">
      <c r="I28530" s="15"/>
    </row>
    <row r="28531" spans="9:9" x14ac:dyDescent="0.2">
      <c r="I28531" s="14"/>
    </row>
    <row r="28547" spans="9:9" x14ac:dyDescent="0.2">
      <c r="I28547" s="15"/>
    </row>
    <row r="28548" spans="9:9" x14ac:dyDescent="0.2">
      <c r="I28548" s="14"/>
    </row>
    <row r="28564" spans="9:9" x14ac:dyDescent="0.2">
      <c r="I28564" s="15"/>
    </row>
    <row r="28565" spans="9:9" x14ac:dyDescent="0.2">
      <c r="I28565" s="14"/>
    </row>
    <row r="28581" spans="9:9" x14ac:dyDescent="0.2">
      <c r="I28581" s="15"/>
    </row>
    <row r="28582" spans="9:9" x14ac:dyDescent="0.2">
      <c r="I28582" s="14"/>
    </row>
    <row r="28598" spans="9:9" x14ac:dyDescent="0.2">
      <c r="I28598" s="15"/>
    </row>
    <row r="28599" spans="9:9" x14ac:dyDescent="0.2">
      <c r="I28599" s="14"/>
    </row>
    <row r="28615" spans="9:9" x14ac:dyDescent="0.2">
      <c r="I28615" s="15"/>
    </row>
    <row r="28616" spans="9:9" x14ac:dyDescent="0.2">
      <c r="I28616" s="14"/>
    </row>
    <row r="28632" spans="9:9" x14ac:dyDescent="0.2">
      <c r="I28632" s="15"/>
    </row>
    <row r="28633" spans="9:9" x14ac:dyDescent="0.2">
      <c r="I28633" s="14"/>
    </row>
    <row r="28649" spans="9:9" x14ac:dyDescent="0.2">
      <c r="I28649" s="15"/>
    </row>
    <row r="28650" spans="9:9" x14ac:dyDescent="0.2">
      <c r="I28650" s="14"/>
    </row>
    <row r="28666" spans="9:9" x14ac:dyDescent="0.2">
      <c r="I28666" s="15"/>
    </row>
    <row r="28667" spans="9:9" x14ac:dyDescent="0.2">
      <c r="I28667" s="14"/>
    </row>
    <row r="28683" spans="9:9" x14ac:dyDescent="0.2">
      <c r="I28683" s="15"/>
    </row>
    <row r="28684" spans="9:9" x14ac:dyDescent="0.2">
      <c r="I28684" s="14"/>
    </row>
    <row r="28700" spans="9:9" x14ac:dyDescent="0.2">
      <c r="I28700" s="15"/>
    </row>
    <row r="28701" spans="9:9" x14ac:dyDescent="0.2">
      <c r="I28701" s="14"/>
    </row>
    <row r="28717" spans="9:9" x14ac:dyDescent="0.2">
      <c r="I28717" s="15"/>
    </row>
    <row r="28718" spans="9:9" x14ac:dyDescent="0.2">
      <c r="I28718" s="14"/>
    </row>
    <row r="28734" spans="9:9" x14ac:dyDescent="0.2">
      <c r="I28734" s="15"/>
    </row>
    <row r="28735" spans="9:9" x14ac:dyDescent="0.2">
      <c r="I28735" s="14"/>
    </row>
    <row r="28751" spans="9:9" x14ac:dyDescent="0.2">
      <c r="I28751" s="15"/>
    </row>
    <row r="28752" spans="9:9" x14ac:dyDescent="0.2">
      <c r="I28752" s="14"/>
    </row>
    <row r="28768" spans="9:9" x14ac:dyDescent="0.2">
      <c r="I28768" s="15"/>
    </row>
    <row r="28769" spans="9:9" x14ac:dyDescent="0.2">
      <c r="I28769" s="14"/>
    </row>
    <row r="28785" spans="9:9" x14ac:dyDescent="0.2">
      <c r="I28785" s="15"/>
    </row>
    <row r="28786" spans="9:9" x14ac:dyDescent="0.2">
      <c r="I28786" s="14"/>
    </row>
    <row r="28802" spans="9:9" x14ac:dyDescent="0.2">
      <c r="I28802" s="15"/>
    </row>
    <row r="28803" spans="9:9" x14ac:dyDescent="0.2">
      <c r="I28803" s="14"/>
    </row>
    <row r="28819" spans="9:9" x14ac:dyDescent="0.2">
      <c r="I28819" s="15"/>
    </row>
    <row r="28820" spans="9:9" x14ac:dyDescent="0.2">
      <c r="I28820" s="14"/>
    </row>
    <row r="28836" spans="9:9" x14ac:dyDescent="0.2">
      <c r="I28836" s="15"/>
    </row>
    <row r="28837" spans="9:9" x14ac:dyDescent="0.2">
      <c r="I28837" s="14"/>
    </row>
    <row r="28853" spans="9:9" x14ac:dyDescent="0.2">
      <c r="I28853" s="15"/>
    </row>
    <row r="28854" spans="9:9" x14ac:dyDescent="0.2">
      <c r="I28854" s="14"/>
    </row>
    <row r="28870" spans="9:9" x14ac:dyDescent="0.2">
      <c r="I28870" s="15"/>
    </row>
    <row r="28871" spans="9:9" x14ac:dyDescent="0.2">
      <c r="I28871" s="14"/>
    </row>
    <row r="28887" spans="9:9" x14ac:dyDescent="0.2">
      <c r="I28887" s="15"/>
    </row>
    <row r="28888" spans="9:9" x14ac:dyDescent="0.2">
      <c r="I28888" s="14"/>
    </row>
    <row r="28904" spans="9:9" x14ac:dyDescent="0.2">
      <c r="I28904" s="15"/>
    </row>
    <row r="28905" spans="9:9" x14ac:dyDescent="0.2">
      <c r="I28905" s="14"/>
    </row>
    <row r="28921" spans="9:9" x14ac:dyDescent="0.2">
      <c r="I28921" s="15"/>
    </row>
    <row r="28922" spans="9:9" x14ac:dyDescent="0.2">
      <c r="I28922" s="14"/>
    </row>
    <row r="28938" spans="9:9" x14ac:dyDescent="0.2">
      <c r="I28938" s="15"/>
    </row>
    <row r="28939" spans="9:9" x14ac:dyDescent="0.2">
      <c r="I28939" s="14"/>
    </row>
    <row r="28955" spans="9:9" x14ac:dyDescent="0.2">
      <c r="I28955" s="15"/>
    </row>
    <row r="28956" spans="9:9" x14ac:dyDescent="0.2">
      <c r="I28956" s="14"/>
    </row>
    <row r="28972" spans="9:9" x14ac:dyDescent="0.2">
      <c r="I28972" s="15"/>
    </row>
    <row r="28973" spans="9:9" x14ac:dyDescent="0.2">
      <c r="I28973" s="14"/>
    </row>
    <row r="28989" spans="9:9" x14ac:dyDescent="0.2">
      <c r="I28989" s="15"/>
    </row>
    <row r="28990" spans="9:9" x14ac:dyDescent="0.2">
      <c r="I28990" s="14"/>
    </row>
    <row r="29006" spans="9:9" x14ac:dyDescent="0.2">
      <c r="I29006" s="15"/>
    </row>
    <row r="29007" spans="9:9" x14ac:dyDescent="0.2">
      <c r="I29007" s="14"/>
    </row>
    <row r="29023" spans="9:9" x14ac:dyDescent="0.2">
      <c r="I29023" s="15"/>
    </row>
    <row r="29024" spans="9:9" x14ac:dyDescent="0.2">
      <c r="I29024" s="14"/>
    </row>
    <row r="29040" spans="9:9" x14ac:dyDescent="0.2">
      <c r="I29040" s="15"/>
    </row>
    <row r="29041" spans="9:9" x14ac:dyDescent="0.2">
      <c r="I29041" s="14"/>
    </row>
    <row r="29057" spans="9:9" x14ac:dyDescent="0.2">
      <c r="I29057" s="15"/>
    </row>
    <row r="29058" spans="9:9" x14ac:dyDescent="0.2">
      <c r="I29058" s="14"/>
    </row>
    <row r="29074" spans="9:9" x14ac:dyDescent="0.2">
      <c r="I29074" s="15"/>
    </row>
    <row r="29075" spans="9:9" x14ac:dyDescent="0.2">
      <c r="I29075" s="14"/>
    </row>
    <row r="29091" spans="9:9" x14ac:dyDescent="0.2">
      <c r="I29091" s="15"/>
    </row>
    <row r="29092" spans="9:9" x14ac:dyDescent="0.2">
      <c r="I29092" s="14"/>
    </row>
    <row r="29108" spans="9:9" x14ac:dyDescent="0.2">
      <c r="I29108" s="15"/>
    </row>
    <row r="29109" spans="9:9" x14ac:dyDescent="0.2">
      <c r="I29109" s="14"/>
    </row>
    <row r="29125" spans="9:9" x14ac:dyDescent="0.2">
      <c r="I29125" s="15"/>
    </row>
    <row r="29126" spans="9:9" x14ac:dyDescent="0.2">
      <c r="I29126" s="14"/>
    </row>
    <row r="29142" spans="9:9" x14ac:dyDescent="0.2">
      <c r="I29142" s="15"/>
    </row>
    <row r="29143" spans="9:9" x14ac:dyDescent="0.2">
      <c r="I29143" s="14"/>
    </row>
    <row r="29159" spans="9:9" x14ac:dyDescent="0.2">
      <c r="I29159" s="15"/>
    </row>
    <row r="29160" spans="9:9" x14ac:dyDescent="0.2">
      <c r="I29160" s="14"/>
    </row>
    <row r="29176" spans="9:9" x14ac:dyDescent="0.2">
      <c r="I29176" s="15"/>
    </row>
    <row r="29177" spans="9:9" x14ac:dyDescent="0.2">
      <c r="I29177" s="14"/>
    </row>
    <row r="29193" spans="9:9" x14ac:dyDescent="0.2">
      <c r="I29193" s="15"/>
    </row>
    <row r="29194" spans="9:9" x14ac:dyDescent="0.2">
      <c r="I29194" s="14"/>
    </row>
    <row r="29210" spans="9:9" x14ac:dyDescent="0.2">
      <c r="I29210" s="15"/>
    </row>
    <row r="29211" spans="9:9" x14ac:dyDescent="0.2">
      <c r="I29211" s="14"/>
    </row>
    <row r="29227" spans="9:9" x14ac:dyDescent="0.2">
      <c r="I29227" s="15"/>
    </row>
    <row r="29228" spans="9:9" x14ac:dyDescent="0.2">
      <c r="I29228" s="14"/>
    </row>
    <row r="29244" spans="9:9" x14ac:dyDescent="0.2">
      <c r="I29244" s="15"/>
    </row>
    <row r="29245" spans="9:9" x14ac:dyDescent="0.2">
      <c r="I29245" s="14"/>
    </row>
    <row r="29261" spans="9:9" x14ac:dyDescent="0.2">
      <c r="I29261" s="15"/>
    </row>
    <row r="29262" spans="9:9" x14ac:dyDescent="0.2">
      <c r="I29262" s="14"/>
    </row>
    <row r="29278" spans="9:9" x14ac:dyDescent="0.2">
      <c r="I29278" s="15"/>
    </row>
    <row r="29279" spans="9:9" x14ac:dyDescent="0.2">
      <c r="I29279" s="14"/>
    </row>
    <row r="29295" spans="9:9" x14ac:dyDescent="0.2">
      <c r="I29295" s="15"/>
    </row>
    <row r="29296" spans="9:9" x14ac:dyDescent="0.2">
      <c r="I29296" s="14"/>
    </row>
    <row r="29312" spans="9:9" x14ac:dyDescent="0.2">
      <c r="I29312" s="15"/>
    </row>
    <row r="29313" spans="9:9" x14ac:dyDescent="0.2">
      <c r="I29313" s="14"/>
    </row>
    <row r="29329" spans="9:9" x14ac:dyDescent="0.2">
      <c r="I29329" s="15"/>
    </row>
    <row r="29330" spans="9:9" x14ac:dyDescent="0.2">
      <c r="I29330" s="14"/>
    </row>
    <row r="29346" spans="9:9" x14ac:dyDescent="0.2">
      <c r="I29346" s="15"/>
    </row>
    <row r="29347" spans="9:9" x14ac:dyDescent="0.2">
      <c r="I29347" s="14"/>
    </row>
    <row r="29363" spans="9:9" x14ac:dyDescent="0.2">
      <c r="I29363" s="15"/>
    </row>
    <row r="29364" spans="9:9" x14ac:dyDescent="0.2">
      <c r="I29364" s="14"/>
    </row>
    <row r="29380" spans="9:9" x14ac:dyDescent="0.2">
      <c r="I29380" s="15"/>
    </row>
    <row r="29381" spans="9:9" x14ac:dyDescent="0.2">
      <c r="I29381" s="14"/>
    </row>
    <row r="29397" spans="9:9" x14ac:dyDescent="0.2">
      <c r="I29397" s="15"/>
    </row>
    <row r="29398" spans="9:9" x14ac:dyDescent="0.2">
      <c r="I29398" s="14"/>
    </row>
    <row r="29414" spans="9:9" x14ac:dyDescent="0.2">
      <c r="I29414" s="15"/>
    </row>
    <row r="29415" spans="9:9" x14ac:dyDescent="0.2">
      <c r="I29415" s="14"/>
    </row>
    <row r="29431" spans="9:9" x14ac:dyDescent="0.2">
      <c r="I29431" s="15"/>
    </row>
    <row r="29432" spans="9:9" x14ac:dyDescent="0.2">
      <c r="I29432" s="14"/>
    </row>
    <row r="29448" spans="9:9" x14ac:dyDescent="0.2">
      <c r="I29448" s="15"/>
    </row>
    <row r="29449" spans="9:9" x14ac:dyDescent="0.2">
      <c r="I29449" s="14"/>
    </row>
    <row r="29465" spans="9:9" x14ac:dyDescent="0.2">
      <c r="I29465" s="15"/>
    </row>
    <row r="29466" spans="9:9" x14ac:dyDescent="0.2">
      <c r="I29466" s="14"/>
    </row>
    <row r="29482" spans="9:9" x14ac:dyDescent="0.2">
      <c r="I29482" s="15"/>
    </row>
    <row r="29483" spans="9:9" x14ac:dyDescent="0.2">
      <c r="I29483" s="14"/>
    </row>
    <row r="29499" spans="9:9" x14ac:dyDescent="0.2">
      <c r="I29499" s="15"/>
    </row>
    <row r="29500" spans="9:9" x14ac:dyDescent="0.2">
      <c r="I29500" s="14"/>
    </row>
    <row r="29516" spans="9:9" x14ac:dyDescent="0.2">
      <c r="I29516" s="15"/>
    </row>
    <row r="29517" spans="9:9" x14ac:dyDescent="0.2">
      <c r="I29517" s="14"/>
    </row>
    <row r="29533" spans="9:9" x14ac:dyDescent="0.2">
      <c r="I29533" s="15"/>
    </row>
    <row r="29534" spans="9:9" x14ac:dyDescent="0.2">
      <c r="I29534" s="14"/>
    </row>
    <row r="29550" spans="9:9" x14ac:dyDescent="0.2">
      <c r="I29550" s="15"/>
    </row>
    <row r="29551" spans="9:9" x14ac:dyDescent="0.2">
      <c r="I29551" s="14"/>
    </row>
    <row r="29567" spans="9:9" x14ac:dyDescent="0.2">
      <c r="I29567" s="15"/>
    </row>
    <row r="29568" spans="9:9" x14ac:dyDescent="0.2">
      <c r="I29568" s="14"/>
    </row>
    <row r="29584" spans="9:9" x14ac:dyDescent="0.2">
      <c r="I29584" s="15"/>
    </row>
    <row r="29585" spans="9:9" x14ac:dyDescent="0.2">
      <c r="I29585" s="14"/>
    </row>
    <row r="29601" spans="9:9" x14ac:dyDescent="0.2">
      <c r="I29601" s="15"/>
    </row>
    <row r="29602" spans="9:9" x14ac:dyDescent="0.2">
      <c r="I29602" s="14"/>
    </row>
    <row r="29618" spans="9:9" x14ac:dyDescent="0.2">
      <c r="I29618" s="15"/>
    </row>
    <row r="29619" spans="9:9" x14ac:dyDescent="0.2">
      <c r="I29619" s="14"/>
    </row>
    <row r="29635" spans="9:9" x14ac:dyDescent="0.2">
      <c r="I29635" s="15"/>
    </row>
    <row r="29636" spans="9:9" x14ac:dyDescent="0.2">
      <c r="I29636" s="14"/>
    </row>
    <row r="29652" spans="9:9" x14ac:dyDescent="0.2">
      <c r="I29652" s="15"/>
    </row>
    <row r="29653" spans="9:9" x14ac:dyDescent="0.2">
      <c r="I29653" s="14"/>
    </row>
    <row r="29669" spans="9:9" x14ac:dyDescent="0.2">
      <c r="I29669" s="15"/>
    </row>
    <row r="29670" spans="9:9" x14ac:dyDescent="0.2">
      <c r="I29670" s="14"/>
    </row>
    <row r="29686" spans="9:9" x14ac:dyDescent="0.2">
      <c r="I29686" s="15"/>
    </row>
    <row r="29687" spans="9:9" x14ac:dyDescent="0.2">
      <c r="I29687" s="14"/>
    </row>
    <row r="29703" spans="9:9" x14ac:dyDescent="0.2">
      <c r="I29703" s="15"/>
    </row>
    <row r="29704" spans="9:9" x14ac:dyDescent="0.2">
      <c r="I29704" s="14"/>
    </row>
    <row r="29720" spans="9:9" x14ac:dyDescent="0.2">
      <c r="I29720" s="15"/>
    </row>
    <row r="29721" spans="9:9" x14ac:dyDescent="0.2">
      <c r="I29721" s="14"/>
    </row>
    <row r="29737" spans="9:9" x14ac:dyDescent="0.2">
      <c r="I29737" s="15"/>
    </row>
    <row r="29738" spans="9:9" x14ac:dyDescent="0.2">
      <c r="I29738" s="14"/>
    </row>
    <row r="29754" spans="9:9" x14ac:dyDescent="0.2">
      <c r="I29754" s="15"/>
    </row>
    <row r="29755" spans="9:9" x14ac:dyDescent="0.2">
      <c r="I29755" s="14"/>
    </row>
    <row r="29771" spans="9:9" x14ac:dyDescent="0.2">
      <c r="I29771" s="15"/>
    </row>
    <row r="29772" spans="9:9" x14ac:dyDescent="0.2">
      <c r="I29772" s="14"/>
    </row>
    <row r="29788" spans="9:9" x14ac:dyDescent="0.2">
      <c r="I29788" s="15"/>
    </row>
    <row r="29789" spans="9:9" x14ac:dyDescent="0.2">
      <c r="I29789" s="14"/>
    </row>
    <row r="29805" spans="9:9" x14ac:dyDescent="0.2">
      <c r="I29805" s="15"/>
    </row>
    <row r="29806" spans="9:9" x14ac:dyDescent="0.2">
      <c r="I29806" s="14"/>
    </row>
    <row r="29822" spans="9:9" x14ac:dyDescent="0.2">
      <c r="I29822" s="15"/>
    </row>
    <row r="29823" spans="9:9" x14ac:dyDescent="0.2">
      <c r="I29823" s="14"/>
    </row>
    <row r="29839" spans="9:9" x14ac:dyDescent="0.2">
      <c r="I29839" s="15"/>
    </row>
    <row r="29840" spans="9:9" x14ac:dyDescent="0.2">
      <c r="I29840" s="14"/>
    </row>
    <row r="29856" spans="9:9" x14ac:dyDescent="0.2">
      <c r="I29856" s="15"/>
    </row>
    <row r="29857" spans="9:9" x14ac:dyDescent="0.2">
      <c r="I29857" s="14"/>
    </row>
    <row r="29873" spans="9:9" x14ac:dyDescent="0.2">
      <c r="I29873" s="15"/>
    </row>
    <row r="29874" spans="9:9" x14ac:dyDescent="0.2">
      <c r="I29874" s="14"/>
    </row>
    <row r="29890" spans="9:9" x14ac:dyDescent="0.2">
      <c r="I29890" s="15"/>
    </row>
    <row r="29891" spans="9:9" x14ac:dyDescent="0.2">
      <c r="I29891" s="14"/>
    </row>
    <row r="29907" spans="9:9" x14ac:dyDescent="0.2">
      <c r="I29907" s="15"/>
    </row>
    <row r="29908" spans="9:9" x14ac:dyDescent="0.2">
      <c r="I29908" s="14"/>
    </row>
    <row r="29924" spans="9:9" x14ac:dyDescent="0.2">
      <c r="I29924" s="15"/>
    </row>
    <row r="29925" spans="9:9" x14ac:dyDescent="0.2">
      <c r="I29925" s="14"/>
    </row>
    <row r="29941" spans="9:9" x14ac:dyDescent="0.2">
      <c r="I29941" s="15"/>
    </row>
    <row r="29942" spans="9:9" x14ac:dyDescent="0.2">
      <c r="I29942" s="14"/>
    </row>
    <row r="29958" spans="9:9" x14ac:dyDescent="0.2">
      <c r="I29958" s="15"/>
    </row>
    <row r="29959" spans="9:9" x14ac:dyDescent="0.2">
      <c r="I29959" s="14"/>
    </row>
    <row r="29975" spans="9:9" x14ac:dyDescent="0.2">
      <c r="I29975" s="15"/>
    </row>
    <row r="29976" spans="9:9" x14ac:dyDescent="0.2">
      <c r="I29976" s="14"/>
    </row>
    <row r="29992" spans="9:9" x14ac:dyDescent="0.2">
      <c r="I29992" s="15"/>
    </row>
    <row r="29993" spans="9:9" x14ac:dyDescent="0.2">
      <c r="I29993" s="14"/>
    </row>
    <row r="30009" spans="9:9" x14ac:dyDescent="0.2">
      <c r="I30009" s="15"/>
    </row>
    <row r="30010" spans="9:9" x14ac:dyDescent="0.2">
      <c r="I30010" s="14"/>
    </row>
    <row r="30026" spans="9:9" x14ac:dyDescent="0.2">
      <c r="I30026" s="15"/>
    </row>
    <row r="30027" spans="9:9" x14ac:dyDescent="0.2">
      <c r="I30027" s="14"/>
    </row>
    <row r="30043" spans="9:9" x14ac:dyDescent="0.2">
      <c r="I30043" s="15"/>
    </row>
    <row r="30044" spans="9:9" x14ac:dyDescent="0.2">
      <c r="I30044" s="14"/>
    </row>
    <row r="30060" spans="9:9" x14ac:dyDescent="0.2">
      <c r="I30060" s="15"/>
    </row>
    <row r="30061" spans="9:9" x14ac:dyDescent="0.2">
      <c r="I30061" s="14"/>
    </row>
    <row r="30077" spans="9:9" x14ac:dyDescent="0.2">
      <c r="I30077" s="15"/>
    </row>
    <row r="30078" spans="9:9" x14ac:dyDescent="0.2">
      <c r="I30078" s="14"/>
    </row>
    <row r="30094" spans="9:9" x14ac:dyDescent="0.2">
      <c r="I30094" s="15"/>
    </row>
    <row r="30095" spans="9:9" x14ac:dyDescent="0.2">
      <c r="I30095" s="14"/>
    </row>
    <row r="30111" spans="9:9" x14ac:dyDescent="0.2">
      <c r="I30111" s="15"/>
    </row>
    <row r="30112" spans="9:9" x14ac:dyDescent="0.2">
      <c r="I30112" s="14"/>
    </row>
    <row r="30128" spans="9:9" x14ac:dyDescent="0.2">
      <c r="I30128" s="15"/>
    </row>
    <row r="30129" spans="9:9" x14ac:dyDescent="0.2">
      <c r="I30129" s="14"/>
    </row>
    <row r="30145" spans="9:9" x14ac:dyDescent="0.2">
      <c r="I30145" s="15"/>
    </row>
    <row r="30146" spans="9:9" x14ac:dyDescent="0.2">
      <c r="I30146" s="14"/>
    </row>
    <row r="30162" spans="9:9" x14ac:dyDescent="0.2">
      <c r="I30162" s="15"/>
    </row>
    <row r="30163" spans="9:9" x14ac:dyDescent="0.2">
      <c r="I30163" s="14"/>
    </row>
    <row r="30179" spans="9:9" x14ac:dyDescent="0.2">
      <c r="I30179" s="15"/>
    </row>
    <row r="30180" spans="9:9" x14ac:dyDescent="0.2">
      <c r="I30180" s="14"/>
    </row>
    <row r="30196" spans="9:9" x14ac:dyDescent="0.2">
      <c r="I30196" s="15"/>
    </row>
    <row r="30197" spans="9:9" x14ac:dyDescent="0.2">
      <c r="I30197" s="14"/>
    </row>
    <row r="30213" spans="9:9" x14ac:dyDescent="0.2">
      <c r="I30213" s="15"/>
    </row>
    <row r="30214" spans="9:9" x14ac:dyDescent="0.2">
      <c r="I30214" s="14"/>
    </row>
    <row r="30230" spans="9:9" x14ac:dyDescent="0.2">
      <c r="I30230" s="15"/>
    </row>
    <row r="30231" spans="9:9" x14ac:dyDescent="0.2">
      <c r="I30231" s="14"/>
    </row>
    <row r="30247" spans="9:9" x14ac:dyDescent="0.2">
      <c r="I30247" s="15"/>
    </row>
    <row r="30248" spans="9:9" x14ac:dyDescent="0.2">
      <c r="I30248" s="14"/>
    </row>
    <row r="30264" spans="9:9" x14ac:dyDescent="0.2">
      <c r="I30264" s="15"/>
    </row>
    <row r="30265" spans="9:9" x14ac:dyDescent="0.2">
      <c r="I30265" s="14"/>
    </row>
    <row r="30281" spans="9:9" x14ac:dyDescent="0.2">
      <c r="I30281" s="15"/>
    </row>
    <row r="30282" spans="9:9" x14ac:dyDescent="0.2">
      <c r="I30282" s="14"/>
    </row>
    <row r="30298" spans="9:9" x14ac:dyDescent="0.2">
      <c r="I30298" s="15"/>
    </row>
    <row r="30299" spans="9:9" x14ac:dyDescent="0.2">
      <c r="I30299" s="14"/>
    </row>
    <row r="30315" spans="9:9" x14ac:dyDescent="0.2">
      <c r="I30315" s="15"/>
    </row>
    <row r="30316" spans="9:9" x14ac:dyDescent="0.2">
      <c r="I30316" s="14"/>
    </row>
    <row r="30332" spans="9:9" x14ac:dyDescent="0.2">
      <c r="I30332" s="15"/>
    </row>
    <row r="30333" spans="9:9" x14ac:dyDescent="0.2">
      <c r="I30333" s="14"/>
    </row>
    <row r="30349" spans="9:9" x14ac:dyDescent="0.2">
      <c r="I30349" s="15"/>
    </row>
    <row r="30350" spans="9:9" x14ac:dyDescent="0.2">
      <c r="I30350" s="14"/>
    </row>
    <row r="30366" spans="9:9" x14ac:dyDescent="0.2">
      <c r="I30366" s="15"/>
    </row>
    <row r="30367" spans="9:9" x14ac:dyDescent="0.2">
      <c r="I30367" s="14"/>
    </row>
    <row r="30383" spans="9:9" x14ac:dyDescent="0.2">
      <c r="I30383" s="15"/>
    </row>
    <row r="30384" spans="9:9" x14ac:dyDescent="0.2">
      <c r="I30384" s="14"/>
    </row>
    <row r="30400" spans="9:9" x14ac:dyDescent="0.2">
      <c r="I30400" s="15"/>
    </row>
    <row r="30401" spans="9:9" x14ac:dyDescent="0.2">
      <c r="I30401" s="14"/>
    </row>
    <row r="30417" spans="9:9" x14ac:dyDescent="0.2">
      <c r="I30417" s="15"/>
    </row>
    <row r="30418" spans="9:9" x14ac:dyDescent="0.2">
      <c r="I30418" s="14"/>
    </row>
    <row r="30434" spans="9:9" x14ac:dyDescent="0.2">
      <c r="I30434" s="15"/>
    </row>
    <row r="30435" spans="9:9" x14ac:dyDescent="0.2">
      <c r="I30435" s="14"/>
    </row>
    <row r="30451" spans="9:9" x14ac:dyDescent="0.2">
      <c r="I30451" s="15"/>
    </row>
    <row r="30452" spans="9:9" x14ac:dyDescent="0.2">
      <c r="I30452" s="14"/>
    </row>
    <row r="30468" spans="9:9" x14ac:dyDescent="0.2">
      <c r="I30468" s="15"/>
    </row>
    <row r="30469" spans="9:9" x14ac:dyDescent="0.2">
      <c r="I30469" s="14"/>
    </row>
    <row r="30485" spans="9:9" x14ac:dyDescent="0.2">
      <c r="I30485" s="15"/>
    </row>
    <row r="30486" spans="9:9" x14ac:dyDescent="0.2">
      <c r="I30486" s="14"/>
    </row>
    <row r="30502" spans="9:9" x14ac:dyDescent="0.2">
      <c r="I30502" s="15"/>
    </row>
    <row r="30503" spans="9:9" x14ac:dyDescent="0.2">
      <c r="I30503" s="14"/>
    </row>
    <row r="30519" spans="9:9" x14ac:dyDescent="0.2">
      <c r="I30519" s="15"/>
    </row>
    <row r="30520" spans="9:9" x14ac:dyDescent="0.2">
      <c r="I30520" s="14"/>
    </row>
    <row r="30536" spans="9:9" x14ac:dyDescent="0.2">
      <c r="I30536" s="15"/>
    </row>
    <row r="30537" spans="9:9" x14ac:dyDescent="0.2">
      <c r="I30537" s="14"/>
    </row>
    <row r="30553" spans="9:9" x14ac:dyDescent="0.2">
      <c r="I30553" s="15"/>
    </row>
    <row r="30554" spans="9:9" x14ac:dyDescent="0.2">
      <c r="I30554" s="14"/>
    </row>
    <row r="30570" spans="9:9" x14ac:dyDescent="0.2">
      <c r="I30570" s="15"/>
    </row>
    <row r="30571" spans="9:9" x14ac:dyDescent="0.2">
      <c r="I30571" s="14"/>
    </row>
    <row r="30587" spans="9:9" x14ac:dyDescent="0.2">
      <c r="I30587" s="15"/>
    </row>
    <row r="30588" spans="9:9" x14ac:dyDescent="0.2">
      <c r="I30588" s="14"/>
    </row>
    <row r="30604" spans="9:9" x14ac:dyDescent="0.2">
      <c r="I30604" s="15"/>
    </row>
    <row r="30605" spans="9:9" x14ac:dyDescent="0.2">
      <c r="I30605" s="14"/>
    </row>
    <row r="30621" spans="9:9" x14ac:dyDescent="0.2">
      <c r="I30621" s="15"/>
    </row>
    <row r="30622" spans="9:9" x14ac:dyDescent="0.2">
      <c r="I30622" s="14"/>
    </row>
    <row r="30638" spans="9:9" x14ac:dyDescent="0.2">
      <c r="I30638" s="15"/>
    </row>
    <row r="30639" spans="9:9" x14ac:dyDescent="0.2">
      <c r="I30639" s="14"/>
    </row>
    <row r="30655" spans="9:9" x14ac:dyDescent="0.2">
      <c r="I30655" s="15"/>
    </row>
    <row r="30656" spans="9:9" x14ac:dyDescent="0.2">
      <c r="I30656" s="14"/>
    </row>
    <row r="30672" spans="9:9" x14ac:dyDescent="0.2">
      <c r="I30672" s="15"/>
    </row>
    <row r="30673" spans="9:9" x14ac:dyDescent="0.2">
      <c r="I30673" s="14"/>
    </row>
    <row r="30689" spans="9:9" x14ac:dyDescent="0.2">
      <c r="I30689" s="15"/>
    </row>
    <row r="30690" spans="9:9" x14ac:dyDescent="0.2">
      <c r="I30690" s="14"/>
    </row>
    <row r="30706" spans="9:9" x14ac:dyDescent="0.2">
      <c r="I30706" s="15"/>
    </row>
    <row r="30707" spans="9:9" x14ac:dyDescent="0.2">
      <c r="I30707" s="14"/>
    </row>
    <row r="30723" spans="9:9" x14ac:dyDescent="0.2">
      <c r="I30723" s="15"/>
    </row>
    <row r="30724" spans="9:9" x14ac:dyDescent="0.2">
      <c r="I30724" s="14"/>
    </row>
    <row r="30740" spans="9:9" x14ac:dyDescent="0.2">
      <c r="I30740" s="15"/>
    </row>
    <row r="30741" spans="9:9" x14ac:dyDescent="0.2">
      <c r="I30741" s="14"/>
    </row>
    <row r="30757" spans="9:9" x14ac:dyDescent="0.2">
      <c r="I30757" s="15"/>
    </row>
    <row r="30758" spans="9:9" x14ac:dyDescent="0.2">
      <c r="I30758" s="14"/>
    </row>
    <row r="30774" spans="9:9" x14ac:dyDescent="0.2">
      <c r="I30774" s="15"/>
    </row>
    <row r="30775" spans="9:9" x14ac:dyDescent="0.2">
      <c r="I30775" s="14"/>
    </row>
    <row r="30791" spans="9:9" x14ac:dyDescent="0.2">
      <c r="I30791" s="15"/>
    </row>
    <row r="30792" spans="9:9" x14ac:dyDescent="0.2">
      <c r="I30792" s="14"/>
    </row>
    <row r="30808" spans="9:9" x14ac:dyDescent="0.2">
      <c r="I30808" s="15"/>
    </row>
    <row r="30809" spans="9:9" x14ac:dyDescent="0.2">
      <c r="I30809" s="14"/>
    </row>
    <row r="30825" spans="9:9" x14ac:dyDescent="0.2">
      <c r="I30825" s="15"/>
    </row>
    <row r="30826" spans="9:9" x14ac:dyDescent="0.2">
      <c r="I30826" s="14"/>
    </row>
    <row r="30842" spans="9:9" x14ac:dyDescent="0.2">
      <c r="I30842" s="15"/>
    </row>
    <row r="30843" spans="9:9" x14ac:dyDescent="0.2">
      <c r="I30843" s="14"/>
    </row>
    <row r="30859" spans="9:9" x14ac:dyDescent="0.2">
      <c r="I30859" s="15"/>
    </row>
    <row r="30860" spans="9:9" x14ac:dyDescent="0.2">
      <c r="I30860" s="14"/>
    </row>
    <row r="30876" spans="9:9" x14ac:dyDescent="0.2">
      <c r="I30876" s="15"/>
    </row>
    <row r="30877" spans="9:9" x14ac:dyDescent="0.2">
      <c r="I30877" s="14"/>
    </row>
    <row r="30893" spans="9:9" x14ac:dyDescent="0.2">
      <c r="I30893" s="15"/>
    </row>
    <row r="30894" spans="9:9" x14ac:dyDescent="0.2">
      <c r="I30894" s="14"/>
    </row>
    <row r="30910" spans="9:9" x14ac:dyDescent="0.2">
      <c r="I30910" s="15"/>
    </row>
    <row r="30911" spans="9:9" x14ac:dyDescent="0.2">
      <c r="I30911" s="14"/>
    </row>
    <row r="30927" spans="9:9" x14ac:dyDescent="0.2">
      <c r="I30927" s="15"/>
    </row>
    <row r="30928" spans="9:9" x14ac:dyDescent="0.2">
      <c r="I30928" s="14"/>
    </row>
    <row r="30944" spans="9:9" x14ac:dyDescent="0.2">
      <c r="I30944" s="15"/>
    </row>
    <row r="30945" spans="9:9" x14ac:dyDescent="0.2">
      <c r="I30945" s="14"/>
    </row>
    <row r="30961" spans="9:9" x14ac:dyDescent="0.2">
      <c r="I30961" s="15"/>
    </row>
    <row r="30962" spans="9:9" x14ac:dyDescent="0.2">
      <c r="I30962" s="14"/>
    </row>
    <row r="30978" spans="9:9" x14ac:dyDescent="0.2">
      <c r="I30978" s="15"/>
    </row>
    <row r="30979" spans="9:9" x14ac:dyDescent="0.2">
      <c r="I30979" s="14"/>
    </row>
    <row r="30995" spans="9:9" x14ac:dyDescent="0.2">
      <c r="I30995" s="15"/>
    </row>
    <row r="30996" spans="9:9" x14ac:dyDescent="0.2">
      <c r="I30996" s="14"/>
    </row>
    <row r="31012" spans="9:9" x14ac:dyDescent="0.2">
      <c r="I31012" s="15"/>
    </row>
    <row r="31013" spans="9:9" x14ac:dyDescent="0.2">
      <c r="I31013" s="14"/>
    </row>
    <row r="31029" spans="9:9" x14ac:dyDescent="0.2">
      <c r="I31029" s="15"/>
    </row>
    <row r="31030" spans="9:9" x14ac:dyDescent="0.2">
      <c r="I31030" s="14"/>
    </row>
    <row r="31046" spans="9:9" x14ac:dyDescent="0.2">
      <c r="I31046" s="15"/>
    </row>
    <row r="31047" spans="9:9" x14ac:dyDescent="0.2">
      <c r="I31047" s="14"/>
    </row>
    <row r="31063" spans="9:9" x14ac:dyDescent="0.2">
      <c r="I31063" s="15"/>
    </row>
    <row r="31064" spans="9:9" x14ac:dyDescent="0.2">
      <c r="I31064" s="14"/>
    </row>
    <row r="31080" spans="9:9" x14ac:dyDescent="0.2">
      <c r="I31080" s="15"/>
    </row>
    <row r="31081" spans="9:9" x14ac:dyDescent="0.2">
      <c r="I31081" s="14"/>
    </row>
    <row r="31097" spans="9:9" x14ac:dyDescent="0.2">
      <c r="I31097" s="15"/>
    </row>
    <row r="31098" spans="9:9" x14ac:dyDescent="0.2">
      <c r="I31098" s="14"/>
    </row>
    <row r="31114" spans="9:9" x14ac:dyDescent="0.2">
      <c r="I31114" s="15"/>
    </row>
    <row r="31115" spans="9:9" x14ac:dyDescent="0.2">
      <c r="I31115" s="14"/>
    </row>
    <row r="31131" spans="9:9" x14ac:dyDescent="0.2">
      <c r="I31131" s="15"/>
    </row>
    <row r="31132" spans="9:9" x14ac:dyDescent="0.2">
      <c r="I31132" s="14"/>
    </row>
    <row r="31148" spans="9:9" x14ac:dyDescent="0.2">
      <c r="I31148" s="15"/>
    </row>
    <row r="31149" spans="9:9" x14ac:dyDescent="0.2">
      <c r="I31149" s="14"/>
    </row>
    <row r="31165" spans="9:9" x14ac:dyDescent="0.2">
      <c r="I31165" s="15"/>
    </row>
    <row r="31166" spans="9:9" x14ac:dyDescent="0.2">
      <c r="I31166" s="14"/>
    </row>
    <row r="31182" spans="9:9" x14ac:dyDescent="0.2">
      <c r="I31182" s="15"/>
    </row>
    <row r="31183" spans="9:9" x14ac:dyDescent="0.2">
      <c r="I31183" s="14"/>
    </row>
    <row r="31199" spans="9:9" x14ac:dyDescent="0.2">
      <c r="I31199" s="15"/>
    </row>
    <row r="31200" spans="9:9" x14ac:dyDescent="0.2">
      <c r="I31200" s="14"/>
    </row>
    <row r="31216" spans="9:9" x14ac:dyDescent="0.2">
      <c r="I31216" s="15"/>
    </row>
    <row r="31217" spans="9:9" x14ac:dyDescent="0.2">
      <c r="I31217" s="14"/>
    </row>
    <row r="31233" spans="9:9" x14ac:dyDescent="0.2">
      <c r="I31233" s="15"/>
    </row>
    <row r="31234" spans="9:9" x14ac:dyDescent="0.2">
      <c r="I31234" s="14"/>
    </row>
    <row r="31250" spans="9:9" x14ac:dyDescent="0.2">
      <c r="I31250" s="15"/>
    </row>
    <row r="31251" spans="9:9" x14ac:dyDescent="0.2">
      <c r="I31251" s="14"/>
    </row>
    <row r="31267" spans="9:9" x14ac:dyDescent="0.2">
      <c r="I31267" s="15"/>
    </row>
    <row r="31268" spans="9:9" x14ac:dyDescent="0.2">
      <c r="I31268" s="14"/>
    </row>
    <row r="31284" spans="9:9" x14ac:dyDescent="0.2">
      <c r="I31284" s="15"/>
    </row>
    <row r="31285" spans="9:9" x14ac:dyDescent="0.2">
      <c r="I31285" s="14"/>
    </row>
    <row r="31301" spans="9:9" x14ac:dyDescent="0.2">
      <c r="I31301" s="15"/>
    </row>
    <row r="31302" spans="9:9" x14ac:dyDescent="0.2">
      <c r="I31302" s="14"/>
    </row>
    <row r="31318" spans="9:9" x14ac:dyDescent="0.2">
      <c r="I31318" s="15"/>
    </row>
    <row r="31319" spans="9:9" x14ac:dyDescent="0.2">
      <c r="I31319" s="14"/>
    </row>
    <row r="31335" spans="9:9" x14ac:dyDescent="0.2">
      <c r="I31335" s="15"/>
    </row>
    <row r="31336" spans="9:9" x14ac:dyDescent="0.2">
      <c r="I31336" s="14"/>
    </row>
    <row r="31352" spans="9:9" x14ac:dyDescent="0.2">
      <c r="I31352" s="15"/>
    </row>
    <row r="31353" spans="9:9" x14ac:dyDescent="0.2">
      <c r="I31353" s="14"/>
    </row>
    <row r="31369" spans="9:9" x14ac:dyDescent="0.2">
      <c r="I31369" s="15"/>
    </row>
    <row r="31370" spans="9:9" x14ac:dyDescent="0.2">
      <c r="I31370" s="14"/>
    </row>
    <row r="31386" spans="9:9" x14ac:dyDescent="0.2">
      <c r="I31386" s="15"/>
    </row>
    <row r="31387" spans="9:9" x14ac:dyDescent="0.2">
      <c r="I31387" s="14"/>
    </row>
    <row r="31403" spans="9:9" x14ac:dyDescent="0.2">
      <c r="I31403" s="15"/>
    </row>
    <row r="31404" spans="9:9" x14ac:dyDescent="0.2">
      <c r="I31404" s="14"/>
    </row>
    <row r="31420" spans="9:9" x14ac:dyDescent="0.2">
      <c r="I31420" s="15"/>
    </row>
    <row r="31421" spans="9:9" x14ac:dyDescent="0.2">
      <c r="I31421" s="14"/>
    </row>
    <row r="31437" spans="9:9" x14ac:dyDescent="0.2">
      <c r="I31437" s="15"/>
    </row>
    <row r="31438" spans="9:9" x14ac:dyDescent="0.2">
      <c r="I31438" s="14"/>
    </row>
    <row r="31454" spans="9:9" x14ac:dyDescent="0.2">
      <c r="I31454" s="15"/>
    </row>
    <row r="31455" spans="9:9" x14ac:dyDescent="0.2">
      <c r="I31455" s="14"/>
    </row>
    <row r="31471" spans="9:9" x14ac:dyDescent="0.2">
      <c r="I31471" s="15"/>
    </row>
    <row r="31472" spans="9:9" x14ac:dyDescent="0.2">
      <c r="I31472" s="14"/>
    </row>
    <row r="31488" spans="9:9" x14ac:dyDescent="0.2">
      <c r="I31488" s="15"/>
    </row>
    <row r="31489" spans="9:9" x14ac:dyDescent="0.2">
      <c r="I31489" s="14"/>
    </row>
    <row r="31505" spans="9:9" x14ac:dyDescent="0.2">
      <c r="I31505" s="15"/>
    </row>
    <row r="31506" spans="9:9" x14ac:dyDescent="0.2">
      <c r="I31506" s="14"/>
    </row>
    <row r="31522" spans="9:9" x14ac:dyDescent="0.2">
      <c r="I31522" s="15"/>
    </row>
    <row r="31523" spans="9:9" x14ac:dyDescent="0.2">
      <c r="I31523" s="14"/>
    </row>
    <row r="31539" spans="9:9" x14ac:dyDescent="0.2">
      <c r="I31539" s="15"/>
    </row>
    <row r="31540" spans="9:9" x14ac:dyDescent="0.2">
      <c r="I31540" s="14"/>
    </row>
    <row r="31556" spans="9:9" x14ac:dyDescent="0.2">
      <c r="I31556" s="15"/>
    </row>
    <row r="31557" spans="9:9" x14ac:dyDescent="0.2">
      <c r="I31557" s="14"/>
    </row>
    <row r="31573" spans="9:9" x14ac:dyDescent="0.2">
      <c r="I31573" s="15"/>
    </row>
    <row r="31574" spans="9:9" x14ac:dyDescent="0.2">
      <c r="I31574" s="14"/>
    </row>
    <row r="31590" spans="9:9" x14ac:dyDescent="0.2">
      <c r="I31590" s="15"/>
    </row>
    <row r="31591" spans="9:9" x14ac:dyDescent="0.2">
      <c r="I31591" s="14"/>
    </row>
    <row r="31607" spans="9:9" x14ac:dyDescent="0.2">
      <c r="I31607" s="15"/>
    </row>
    <row r="31608" spans="9:9" x14ac:dyDescent="0.2">
      <c r="I31608" s="14"/>
    </row>
    <row r="31624" spans="9:9" x14ac:dyDescent="0.2">
      <c r="I31624" s="15"/>
    </row>
    <row r="31625" spans="9:9" x14ac:dyDescent="0.2">
      <c r="I31625" s="14"/>
    </row>
    <row r="31641" spans="9:9" x14ac:dyDescent="0.2">
      <c r="I31641" s="15"/>
    </row>
    <row r="31642" spans="9:9" x14ac:dyDescent="0.2">
      <c r="I31642" s="14"/>
    </row>
    <row r="31658" spans="9:9" x14ac:dyDescent="0.2">
      <c r="I31658" s="15"/>
    </row>
    <row r="31659" spans="9:9" x14ac:dyDescent="0.2">
      <c r="I31659" s="14"/>
    </row>
    <row r="31675" spans="9:9" x14ac:dyDescent="0.2">
      <c r="I31675" s="15"/>
    </row>
    <row r="31676" spans="9:9" x14ac:dyDescent="0.2">
      <c r="I31676" s="14"/>
    </row>
    <row r="31692" spans="9:9" x14ac:dyDescent="0.2">
      <c r="I31692" s="15"/>
    </row>
    <row r="31693" spans="9:9" x14ac:dyDescent="0.2">
      <c r="I31693" s="14"/>
    </row>
    <row r="31709" spans="9:9" x14ac:dyDescent="0.2">
      <c r="I31709" s="15"/>
    </row>
    <row r="31710" spans="9:9" x14ac:dyDescent="0.2">
      <c r="I31710" s="14"/>
    </row>
    <row r="31726" spans="9:9" x14ac:dyDescent="0.2">
      <c r="I31726" s="15"/>
    </row>
    <row r="31727" spans="9:9" x14ac:dyDescent="0.2">
      <c r="I31727" s="14"/>
    </row>
    <row r="31743" spans="9:9" x14ac:dyDescent="0.2">
      <c r="I31743" s="15"/>
    </row>
    <row r="31744" spans="9:9" x14ac:dyDescent="0.2">
      <c r="I31744" s="14"/>
    </row>
    <row r="31760" spans="9:9" x14ac:dyDescent="0.2">
      <c r="I31760" s="15"/>
    </row>
    <row r="31761" spans="9:9" x14ac:dyDescent="0.2">
      <c r="I31761" s="14"/>
    </row>
    <row r="31777" spans="9:9" x14ac:dyDescent="0.2">
      <c r="I31777" s="15"/>
    </row>
    <row r="31778" spans="9:9" x14ac:dyDescent="0.2">
      <c r="I31778" s="14"/>
    </row>
    <row r="31794" spans="9:9" x14ac:dyDescent="0.2">
      <c r="I31794" s="15"/>
    </row>
    <row r="31795" spans="9:9" x14ac:dyDescent="0.2">
      <c r="I31795" s="14"/>
    </row>
    <row r="31811" spans="9:9" x14ac:dyDescent="0.2">
      <c r="I31811" s="15"/>
    </row>
    <row r="31812" spans="9:9" x14ac:dyDescent="0.2">
      <c r="I31812" s="14"/>
    </row>
    <row r="31828" spans="9:9" x14ac:dyDescent="0.2">
      <c r="I31828" s="15"/>
    </row>
    <row r="31829" spans="9:9" x14ac:dyDescent="0.2">
      <c r="I31829" s="14"/>
    </row>
    <row r="31845" spans="9:9" x14ac:dyDescent="0.2">
      <c r="I31845" s="15"/>
    </row>
    <row r="31846" spans="9:9" x14ac:dyDescent="0.2">
      <c r="I31846" s="14"/>
    </row>
    <row r="31862" spans="9:9" x14ac:dyDescent="0.2">
      <c r="I31862" s="15"/>
    </row>
    <row r="31863" spans="9:9" x14ac:dyDescent="0.2">
      <c r="I31863" s="14"/>
    </row>
    <row r="31879" spans="9:9" x14ac:dyDescent="0.2">
      <c r="I31879" s="15"/>
    </row>
    <row r="31880" spans="9:9" x14ac:dyDescent="0.2">
      <c r="I31880" s="14"/>
    </row>
    <row r="31896" spans="9:9" x14ac:dyDescent="0.2">
      <c r="I31896" s="15"/>
    </row>
    <row r="31897" spans="9:9" x14ac:dyDescent="0.2">
      <c r="I31897" s="14"/>
    </row>
    <row r="31913" spans="9:9" x14ac:dyDescent="0.2">
      <c r="I31913" s="15"/>
    </row>
    <row r="31914" spans="9:9" x14ac:dyDescent="0.2">
      <c r="I31914" s="14"/>
    </row>
    <row r="31930" spans="9:9" x14ac:dyDescent="0.2">
      <c r="I31930" s="15"/>
    </row>
    <row r="31931" spans="9:9" x14ac:dyDescent="0.2">
      <c r="I31931" s="14"/>
    </row>
    <row r="31947" spans="9:9" x14ac:dyDescent="0.2">
      <c r="I31947" s="15"/>
    </row>
    <row r="31948" spans="9:9" x14ac:dyDescent="0.2">
      <c r="I31948" s="14"/>
    </row>
    <row r="31964" spans="9:9" x14ac:dyDescent="0.2">
      <c r="I31964" s="15"/>
    </row>
    <row r="31965" spans="9:9" x14ac:dyDescent="0.2">
      <c r="I31965" s="14"/>
    </row>
    <row r="31981" spans="9:9" x14ac:dyDescent="0.2">
      <c r="I31981" s="15"/>
    </row>
    <row r="31982" spans="9:9" x14ac:dyDescent="0.2">
      <c r="I31982" s="14"/>
    </row>
    <row r="31998" spans="9:9" x14ac:dyDescent="0.2">
      <c r="I31998" s="15"/>
    </row>
    <row r="31999" spans="9:9" x14ac:dyDescent="0.2">
      <c r="I31999" s="14"/>
    </row>
    <row r="32015" spans="9:9" x14ac:dyDescent="0.2">
      <c r="I32015" s="15"/>
    </row>
    <row r="32016" spans="9:9" x14ac:dyDescent="0.2">
      <c r="I32016" s="14"/>
    </row>
    <row r="32032" spans="9:9" x14ac:dyDescent="0.2">
      <c r="I32032" s="15"/>
    </row>
    <row r="32033" spans="9:9" x14ac:dyDescent="0.2">
      <c r="I32033" s="14"/>
    </row>
    <row r="32049" spans="9:9" x14ac:dyDescent="0.2">
      <c r="I32049" s="15"/>
    </row>
    <row r="32050" spans="9:9" x14ac:dyDescent="0.2">
      <c r="I32050" s="14"/>
    </row>
    <row r="32066" spans="9:9" x14ac:dyDescent="0.2">
      <c r="I32066" s="15"/>
    </row>
    <row r="32067" spans="9:9" x14ac:dyDescent="0.2">
      <c r="I32067" s="14"/>
    </row>
    <row r="32083" spans="9:9" x14ac:dyDescent="0.2">
      <c r="I32083" s="15"/>
    </row>
    <row r="32084" spans="9:9" x14ac:dyDescent="0.2">
      <c r="I32084" s="14"/>
    </row>
    <row r="32100" spans="9:9" x14ac:dyDescent="0.2">
      <c r="I32100" s="15"/>
    </row>
    <row r="32101" spans="9:9" x14ac:dyDescent="0.2">
      <c r="I32101" s="14"/>
    </row>
    <row r="32117" spans="9:9" x14ac:dyDescent="0.2">
      <c r="I32117" s="15"/>
    </row>
    <row r="32118" spans="9:9" x14ac:dyDescent="0.2">
      <c r="I32118" s="14"/>
    </row>
    <row r="32134" spans="9:9" x14ac:dyDescent="0.2">
      <c r="I32134" s="15"/>
    </row>
    <row r="32135" spans="9:9" x14ac:dyDescent="0.2">
      <c r="I32135" s="14"/>
    </row>
    <row r="32151" spans="9:9" x14ac:dyDescent="0.2">
      <c r="I32151" s="15"/>
    </row>
    <row r="32152" spans="9:9" x14ac:dyDescent="0.2">
      <c r="I32152" s="14"/>
    </row>
    <row r="32168" spans="9:9" x14ac:dyDescent="0.2">
      <c r="I32168" s="15"/>
    </row>
    <row r="32169" spans="9:9" x14ac:dyDescent="0.2">
      <c r="I32169" s="14"/>
    </row>
    <row r="32185" spans="9:9" x14ac:dyDescent="0.2">
      <c r="I32185" s="15"/>
    </row>
    <row r="32186" spans="9:9" x14ac:dyDescent="0.2">
      <c r="I32186" s="14"/>
    </row>
    <row r="32202" spans="9:9" x14ac:dyDescent="0.2">
      <c r="I32202" s="15"/>
    </row>
    <row r="32203" spans="9:9" x14ac:dyDescent="0.2">
      <c r="I32203" s="14"/>
    </row>
    <row r="32219" spans="9:9" x14ac:dyDescent="0.2">
      <c r="I32219" s="15"/>
    </row>
    <row r="32220" spans="9:9" x14ac:dyDescent="0.2">
      <c r="I32220" s="14"/>
    </row>
    <row r="32236" spans="9:9" x14ac:dyDescent="0.2">
      <c r="I32236" s="15"/>
    </row>
    <row r="32237" spans="9:9" x14ac:dyDescent="0.2">
      <c r="I32237" s="14"/>
    </row>
    <row r="32253" spans="9:9" x14ac:dyDescent="0.2">
      <c r="I32253" s="15"/>
    </row>
    <row r="32254" spans="9:9" x14ac:dyDescent="0.2">
      <c r="I32254" s="14"/>
    </row>
    <row r="32270" spans="9:9" x14ac:dyDescent="0.2">
      <c r="I32270" s="15"/>
    </row>
    <row r="32271" spans="9:9" x14ac:dyDescent="0.2">
      <c r="I32271" s="14"/>
    </row>
    <row r="32287" spans="9:9" x14ac:dyDescent="0.2">
      <c r="I32287" s="15"/>
    </row>
    <row r="32288" spans="9:9" x14ac:dyDescent="0.2">
      <c r="I32288" s="14"/>
    </row>
    <row r="32304" spans="9:9" x14ac:dyDescent="0.2">
      <c r="I32304" s="15"/>
    </row>
    <row r="32305" spans="9:9" x14ac:dyDescent="0.2">
      <c r="I32305" s="14"/>
    </row>
    <row r="32321" spans="9:9" x14ac:dyDescent="0.2">
      <c r="I32321" s="15"/>
    </row>
    <row r="32322" spans="9:9" x14ac:dyDescent="0.2">
      <c r="I32322" s="14"/>
    </row>
    <row r="32338" spans="9:9" x14ac:dyDescent="0.2">
      <c r="I32338" s="15"/>
    </row>
    <row r="32339" spans="9:9" x14ac:dyDescent="0.2">
      <c r="I32339" s="14"/>
    </row>
    <row r="32355" spans="9:9" x14ac:dyDescent="0.2">
      <c r="I32355" s="15"/>
    </row>
    <row r="32356" spans="9:9" x14ac:dyDescent="0.2">
      <c r="I32356" s="14"/>
    </row>
    <row r="32372" spans="9:9" x14ac:dyDescent="0.2">
      <c r="I32372" s="15"/>
    </row>
    <row r="32373" spans="9:9" x14ac:dyDescent="0.2">
      <c r="I32373" s="14"/>
    </row>
    <row r="32389" spans="9:9" x14ac:dyDescent="0.2">
      <c r="I32389" s="15"/>
    </row>
    <row r="32390" spans="9:9" x14ac:dyDescent="0.2">
      <c r="I32390" s="14"/>
    </row>
    <row r="32406" spans="9:9" x14ac:dyDescent="0.2">
      <c r="I32406" s="15"/>
    </row>
    <row r="32407" spans="9:9" x14ac:dyDescent="0.2">
      <c r="I32407" s="14"/>
    </row>
    <row r="32423" spans="9:9" x14ac:dyDescent="0.2">
      <c r="I32423" s="15"/>
    </row>
    <row r="32424" spans="9:9" x14ac:dyDescent="0.2">
      <c r="I32424" s="14"/>
    </row>
    <row r="32440" spans="9:9" x14ac:dyDescent="0.2">
      <c r="I32440" s="15"/>
    </row>
    <row r="32441" spans="9:9" x14ac:dyDescent="0.2">
      <c r="I32441" s="14"/>
    </row>
    <row r="32457" spans="9:9" x14ac:dyDescent="0.2">
      <c r="I32457" s="15"/>
    </row>
    <row r="32458" spans="9:9" x14ac:dyDescent="0.2">
      <c r="I32458" s="14"/>
    </row>
    <row r="32474" spans="9:9" x14ac:dyDescent="0.2">
      <c r="I32474" s="15"/>
    </row>
    <row r="32475" spans="9:9" x14ac:dyDescent="0.2">
      <c r="I32475" s="14"/>
    </row>
    <row r="32491" spans="9:9" x14ac:dyDescent="0.2">
      <c r="I32491" s="15"/>
    </row>
    <row r="32492" spans="9:9" x14ac:dyDescent="0.2">
      <c r="I32492" s="14"/>
    </row>
    <row r="32508" spans="9:9" x14ac:dyDescent="0.2">
      <c r="I32508" s="15"/>
    </row>
    <row r="32509" spans="9:9" x14ac:dyDescent="0.2">
      <c r="I32509" s="14"/>
    </row>
    <row r="32525" spans="9:9" x14ac:dyDescent="0.2">
      <c r="I32525" s="15"/>
    </row>
    <row r="32526" spans="9:9" x14ac:dyDescent="0.2">
      <c r="I32526" s="14"/>
    </row>
    <row r="32542" spans="9:9" x14ac:dyDescent="0.2">
      <c r="I32542" s="15"/>
    </row>
    <row r="32543" spans="9:9" x14ac:dyDescent="0.2">
      <c r="I32543" s="14"/>
    </row>
    <row r="32559" spans="9:9" x14ac:dyDescent="0.2">
      <c r="I32559" s="15"/>
    </row>
    <row r="32560" spans="9:9" x14ac:dyDescent="0.2">
      <c r="I32560" s="14"/>
    </row>
    <row r="32576" spans="9:9" x14ac:dyDescent="0.2">
      <c r="I32576" s="15"/>
    </row>
    <row r="32577" spans="9:9" x14ac:dyDescent="0.2">
      <c r="I32577" s="14"/>
    </row>
    <row r="32593" spans="9:9" x14ac:dyDescent="0.2">
      <c r="I32593" s="15"/>
    </row>
    <row r="32594" spans="9:9" x14ac:dyDescent="0.2">
      <c r="I32594" s="14"/>
    </row>
    <row r="32610" spans="9:9" x14ac:dyDescent="0.2">
      <c r="I32610" s="15"/>
    </row>
    <row r="32611" spans="9:9" x14ac:dyDescent="0.2">
      <c r="I32611" s="14"/>
    </row>
    <row r="32627" spans="9:9" x14ac:dyDescent="0.2">
      <c r="I32627" s="15"/>
    </row>
    <row r="32628" spans="9:9" x14ac:dyDescent="0.2">
      <c r="I32628" s="14"/>
    </row>
    <row r="32644" spans="9:9" x14ac:dyDescent="0.2">
      <c r="I32644" s="15"/>
    </row>
    <row r="32645" spans="9:9" x14ac:dyDescent="0.2">
      <c r="I32645" s="14"/>
    </row>
    <row r="32661" spans="9:9" x14ac:dyDescent="0.2">
      <c r="I32661" s="15"/>
    </row>
    <row r="32662" spans="9:9" x14ac:dyDescent="0.2">
      <c r="I32662" s="14"/>
    </row>
    <row r="32678" spans="9:9" x14ac:dyDescent="0.2">
      <c r="I32678" s="15"/>
    </row>
    <row r="32679" spans="9:9" x14ac:dyDescent="0.2">
      <c r="I32679" s="14"/>
    </row>
    <row r="32695" spans="9:9" x14ac:dyDescent="0.2">
      <c r="I32695" s="15"/>
    </row>
    <row r="32696" spans="9:9" x14ac:dyDescent="0.2">
      <c r="I32696" s="14"/>
    </row>
    <row r="32712" spans="9:9" x14ac:dyDescent="0.2">
      <c r="I32712" s="15"/>
    </row>
    <row r="32713" spans="9:9" x14ac:dyDescent="0.2">
      <c r="I32713" s="14"/>
    </row>
    <row r="32729" spans="9:9" x14ac:dyDescent="0.2">
      <c r="I32729" s="15"/>
    </row>
    <row r="32730" spans="9:9" x14ac:dyDescent="0.2">
      <c r="I32730" s="14"/>
    </row>
    <row r="32746" spans="9:9" x14ac:dyDescent="0.2">
      <c r="I32746" s="15"/>
    </row>
    <row r="32747" spans="9:9" x14ac:dyDescent="0.2">
      <c r="I32747" s="14"/>
    </row>
    <row r="32763" spans="9:9" x14ac:dyDescent="0.2">
      <c r="I32763" s="15"/>
    </row>
    <row r="32764" spans="9:9" x14ac:dyDescent="0.2">
      <c r="I32764" s="14"/>
    </row>
    <row r="32780" spans="9:9" x14ac:dyDescent="0.2">
      <c r="I32780" s="15"/>
    </row>
    <row r="32781" spans="9:9" x14ac:dyDescent="0.2">
      <c r="I32781" s="14"/>
    </row>
    <row r="32797" spans="9:9" x14ac:dyDescent="0.2">
      <c r="I32797" s="15"/>
    </row>
    <row r="32798" spans="9:9" x14ac:dyDescent="0.2">
      <c r="I32798" s="14"/>
    </row>
    <row r="32814" spans="9:9" x14ac:dyDescent="0.2">
      <c r="I32814" s="15"/>
    </row>
    <row r="32815" spans="9:9" x14ac:dyDescent="0.2">
      <c r="I32815" s="14"/>
    </row>
    <row r="32831" spans="9:9" x14ac:dyDescent="0.2">
      <c r="I32831" s="15"/>
    </row>
    <row r="32832" spans="9:9" x14ac:dyDescent="0.2">
      <c r="I32832" s="14"/>
    </row>
    <row r="32848" spans="9:9" x14ac:dyDescent="0.2">
      <c r="I32848" s="15"/>
    </row>
    <row r="32849" spans="9:9" x14ac:dyDescent="0.2">
      <c r="I32849" s="14"/>
    </row>
    <row r="32865" spans="9:9" x14ac:dyDescent="0.2">
      <c r="I32865" s="15"/>
    </row>
    <row r="32866" spans="9:9" x14ac:dyDescent="0.2">
      <c r="I32866" s="14"/>
    </row>
    <row r="32882" spans="9:9" x14ac:dyDescent="0.2">
      <c r="I32882" s="15"/>
    </row>
    <row r="32883" spans="9:9" x14ac:dyDescent="0.2">
      <c r="I32883" s="14"/>
    </row>
    <row r="32899" spans="9:9" x14ac:dyDescent="0.2">
      <c r="I32899" s="15"/>
    </row>
    <row r="32900" spans="9:9" x14ac:dyDescent="0.2">
      <c r="I32900" s="14"/>
    </row>
    <row r="32916" spans="9:9" x14ac:dyDescent="0.2">
      <c r="I32916" s="15"/>
    </row>
    <row r="32917" spans="9:9" x14ac:dyDescent="0.2">
      <c r="I32917" s="14"/>
    </row>
    <row r="32933" spans="9:9" x14ac:dyDescent="0.2">
      <c r="I32933" s="15"/>
    </row>
    <row r="32934" spans="9:9" x14ac:dyDescent="0.2">
      <c r="I32934" s="14"/>
    </row>
    <row r="32950" spans="9:9" x14ac:dyDescent="0.2">
      <c r="I32950" s="15"/>
    </row>
    <row r="32951" spans="9:9" x14ac:dyDescent="0.2">
      <c r="I32951" s="14"/>
    </row>
    <row r="32967" spans="9:9" x14ac:dyDescent="0.2">
      <c r="I32967" s="15"/>
    </row>
    <row r="32968" spans="9:9" x14ac:dyDescent="0.2">
      <c r="I32968" s="14"/>
    </row>
    <row r="32984" spans="9:9" x14ac:dyDescent="0.2">
      <c r="I32984" s="15"/>
    </row>
    <row r="32985" spans="9:9" x14ac:dyDescent="0.2">
      <c r="I32985" s="14"/>
    </row>
    <row r="33001" spans="9:9" x14ac:dyDescent="0.2">
      <c r="I33001" s="15"/>
    </row>
    <row r="33002" spans="9:9" x14ac:dyDescent="0.2">
      <c r="I33002" s="14"/>
    </row>
    <row r="33018" spans="9:9" x14ac:dyDescent="0.2">
      <c r="I33018" s="15"/>
    </row>
    <row r="33019" spans="9:9" x14ac:dyDescent="0.2">
      <c r="I33019" s="14"/>
    </row>
    <row r="33035" spans="9:9" x14ac:dyDescent="0.2">
      <c r="I33035" s="15"/>
    </row>
    <row r="33036" spans="9:9" x14ac:dyDescent="0.2">
      <c r="I33036" s="14"/>
    </row>
    <row r="33052" spans="9:9" x14ac:dyDescent="0.2">
      <c r="I33052" s="15"/>
    </row>
    <row r="33053" spans="9:9" x14ac:dyDescent="0.2">
      <c r="I33053" s="14"/>
    </row>
    <row r="33069" spans="9:9" x14ac:dyDescent="0.2">
      <c r="I33069" s="15"/>
    </row>
    <row r="33070" spans="9:9" x14ac:dyDescent="0.2">
      <c r="I33070" s="14"/>
    </row>
    <row r="33086" spans="9:9" x14ac:dyDescent="0.2">
      <c r="I33086" s="15"/>
    </row>
    <row r="33087" spans="9:9" x14ac:dyDescent="0.2">
      <c r="I33087" s="14"/>
    </row>
    <row r="33103" spans="9:9" x14ac:dyDescent="0.2">
      <c r="I33103" s="15"/>
    </row>
    <row r="33104" spans="9:9" x14ac:dyDescent="0.2">
      <c r="I33104" s="14"/>
    </row>
    <row r="33120" spans="9:9" x14ac:dyDescent="0.2">
      <c r="I33120" s="15"/>
    </row>
    <row r="33121" spans="9:9" x14ac:dyDescent="0.2">
      <c r="I33121" s="14"/>
    </row>
    <row r="33137" spans="9:9" x14ac:dyDescent="0.2">
      <c r="I33137" s="15"/>
    </row>
    <row r="33138" spans="9:9" x14ac:dyDescent="0.2">
      <c r="I33138" s="14"/>
    </row>
    <row r="33154" spans="9:9" x14ac:dyDescent="0.2">
      <c r="I33154" s="15"/>
    </row>
    <row r="33155" spans="9:9" x14ac:dyDescent="0.2">
      <c r="I33155" s="14"/>
    </row>
    <row r="33171" spans="9:9" x14ac:dyDescent="0.2">
      <c r="I33171" s="15"/>
    </row>
    <row r="33172" spans="9:9" x14ac:dyDescent="0.2">
      <c r="I33172" s="14"/>
    </row>
    <row r="33188" spans="9:9" x14ac:dyDescent="0.2">
      <c r="I33188" s="15"/>
    </row>
    <row r="33189" spans="9:9" x14ac:dyDescent="0.2">
      <c r="I33189" s="14"/>
    </row>
    <row r="33205" spans="9:9" x14ac:dyDescent="0.2">
      <c r="I33205" s="15"/>
    </row>
    <row r="33206" spans="9:9" x14ac:dyDescent="0.2">
      <c r="I33206" s="14"/>
    </row>
    <row r="33222" spans="9:9" x14ac:dyDescent="0.2">
      <c r="I33222" s="15"/>
    </row>
    <row r="33223" spans="9:9" x14ac:dyDescent="0.2">
      <c r="I33223" s="14"/>
    </row>
    <row r="33239" spans="9:9" x14ac:dyDescent="0.2">
      <c r="I33239" s="15"/>
    </row>
    <row r="33240" spans="9:9" x14ac:dyDescent="0.2">
      <c r="I33240" s="14"/>
    </row>
    <row r="33256" spans="9:9" x14ac:dyDescent="0.2">
      <c r="I33256" s="15"/>
    </row>
    <row r="33257" spans="9:9" x14ac:dyDescent="0.2">
      <c r="I33257" s="14"/>
    </row>
    <row r="33273" spans="9:9" x14ac:dyDescent="0.2">
      <c r="I33273" s="15"/>
    </row>
    <row r="33274" spans="9:9" x14ac:dyDescent="0.2">
      <c r="I33274" s="14"/>
    </row>
    <row r="33290" spans="9:9" x14ac:dyDescent="0.2">
      <c r="I33290" s="15"/>
    </row>
    <row r="33291" spans="9:9" x14ac:dyDescent="0.2">
      <c r="I33291" s="14"/>
    </row>
    <row r="33307" spans="9:9" x14ac:dyDescent="0.2">
      <c r="I33307" s="15"/>
    </row>
    <row r="33308" spans="9:9" x14ac:dyDescent="0.2">
      <c r="I33308" s="14"/>
    </row>
    <row r="33324" spans="9:9" x14ac:dyDescent="0.2">
      <c r="I33324" s="15"/>
    </row>
    <row r="33325" spans="9:9" x14ac:dyDescent="0.2">
      <c r="I33325" s="14"/>
    </row>
    <row r="33341" spans="9:9" x14ac:dyDescent="0.2">
      <c r="I33341" s="15"/>
    </row>
    <row r="33342" spans="9:9" x14ac:dyDescent="0.2">
      <c r="I33342" s="14"/>
    </row>
    <row r="33358" spans="9:9" x14ac:dyDescent="0.2">
      <c r="I33358" s="15"/>
    </row>
    <row r="33359" spans="9:9" x14ac:dyDescent="0.2">
      <c r="I33359" s="14"/>
    </row>
    <row r="33375" spans="9:9" x14ac:dyDescent="0.2">
      <c r="I33375" s="15"/>
    </row>
    <row r="33376" spans="9:9" x14ac:dyDescent="0.2">
      <c r="I33376" s="14"/>
    </row>
    <row r="33392" spans="9:9" x14ac:dyDescent="0.2">
      <c r="I33392" s="15"/>
    </row>
    <row r="33393" spans="9:9" x14ac:dyDescent="0.2">
      <c r="I33393" s="14"/>
    </row>
    <row r="33409" spans="9:9" x14ac:dyDescent="0.2">
      <c r="I33409" s="15"/>
    </row>
    <row r="33410" spans="9:9" x14ac:dyDescent="0.2">
      <c r="I33410" s="14"/>
    </row>
    <row r="33426" spans="9:9" x14ac:dyDescent="0.2">
      <c r="I33426" s="15"/>
    </row>
    <row r="33427" spans="9:9" x14ac:dyDescent="0.2">
      <c r="I33427" s="14"/>
    </row>
    <row r="33443" spans="9:9" x14ac:dyDescent="0.2">
      <c r="I33443" s="15"/>
    </row>
    <row r="33444" spans="9:9" x14ac:dyDescent="0.2">
      <c r="I33444" s="14"/>
    </row>
    <row r="33460" spans="9:9" x14ac:dyDescent="0.2">
      <c r="I33460" s="15"/>
    </row>
    <row r="33461" spans="9:9" x14ac:dyDescent="0.2">
      <c r="I33461" s="14"/>
    </row>
    <row r="33477" spans="9:9" x14ac:dyDescent="0.2">
      <c r="I33477" s="15"/>
    </row>
    <row r="33478" spans="9:9" x14ac:dyDescent="0.2">
      <c r="I33478" s="14"/>
    </row>
    <row r="33494" spans="9:9" x14ac:dyDescent="0.2">
      <c r="I33494" s="15"/>
    </row>
    <row r="33495" spans="9:9" x14ac:dyDescent="0.2">
      <c r="I33495" s="14"/>
    </row>
    <row r="33511" spans="9:9" x14ac:dyDescent="0.2">
      <c r="I33511" s="15"/>
    </row>
    <row r="33512" spans="9:9" x14ac:dyDescent="0.2">
      <c r="I33512" s="14"/>
    </row>
    <row r="33528" spans="9:9" x14ac:dyDescent="0.2">
      <c r="I33528" s="15"/>
    </row>
    <row r="33529" spans="9:9" x14ac:dyDescent="0.2">
      <c r="I33529" s="14"/>
    </row>
    <row r="33545" spans="9:9" x14ac:dyDescent="0.2">
      <c r="I33545" s="15"/>
    </row>
    <row r="33546" spans="9:9" x14ac:dyDescent="0.2">
      <c r="I33546" s="14"/>
    </row>
    <row r="33562" spans="9:9" x14ac:dyDescent="0.2">
      <c r="I33562" s="15"/>
    </row>
    <row r="33563" spans="9:9" x14ac:dyDescent="0.2">
      <c r="I33563" s="14"/>
    </row>
    <row r="33579" spans="9:9" x14ac:dyDescent="0.2">
      <c r="I33579" s="15"/>
    </row>
    <row r="33580" spans="9:9" x14ac:dyDescent="0.2">
      <c r="I33580" s="14"/>
    </row>
    <row r="33596" spans="9:9" x14ac:dyDescent="0.2">
      <c r="I33596" s="15"/>
    </row>
    <row r="33597" spans="9:9" x14ac:dyDescent="0.2">
      <c r="I33597" s="14"/>
    </row>
    <row r="33613" spans="9:9" x14ac:dyDescent="0.2">
      <c r="I33613" s="15"/>
    </row>
    <row r="33614" spans="9:9" x14ac:dyDescent="0.2">
      <c r="I33614" s="14"/>
    </row>
    <row r="33630" spans="9:9" x14ac:dyDescent="0.2">
      <c r="I33630" s="15"/>
    </row>
    <row r="33631" spans="9:9" x14ac:dyDescent="0.2">
      <c r="I33631" s="14"/>
    </row>
    <row r="33647" spans="9:9" x14ac:dyDescent="0.2">
      <c r="I33647" s="15"/>
    </row>
    <row r="33648" spans="9:9" x14ac:dyDescent="0.2">
      <c r="I33648" s="14"/>
    </row>
    <row r="33664" spans="9:9" x14ac:dyDescent="0.2">
      <c r="I33664" s="15"/>
    </row>
    <row r="33665" spans="9:9" x14ac:dyDescent="0.2">
      <c r="I33665" s="14"/>
    </row>
    <row r="33681" spans="9:9" x14ac:dyDescent="0.2">
      <c r="I33681" s="15"/>
    </row>
    <row r="33682" spans="9:9" x14ac:dyDescent="0.2">
      <c r="I33682" s="14"/>
    </row>
    <row r="33698" spans="9:9" x14ac:dyDescent="0.2">
      <c r="I33698" s="15"/>
    </row>
    <row r="33699" spans="9:9" x14ac:dyDescent="0.2">
      <c r="I33699" s="14"/>
    </row>
    <row r="33715" spans="9:9" x14ac:dyDescent="0.2">
      <c r="I33715" s="15"/>
    </row>
    <row r="33716" spans="9:9" x14ac:dyDescent="0.2">
      <c r="I33716" s="14"/>
    </row>
    <row r="33732" spans="9:9" x14ac:dyDescent="0.2">
      <c r="I33732" s="15"/>
    </row>
    <row r="33733" spans="9:9" x14ac:dyDescent="0.2">
      <c r="I33733" s="14"/>
    </row>
    <row r="33749" spans="9:9" x14ac:dyDescent="0.2">
      <c r="I33749" s="15"/>
    </row>
    <row r="33750" spans="9:9" x14ac:dyDescent="0.2">
      <c r="I33750" s="14"/>
    </row>
    <row r="33766" spans="9:9" x14ac:dyDescent="0.2">
      <c r="I33766" s="15"/>
    </row>
    <row r="33767" spans="9:9" x14ac:dyDescent="0.2">
      <c r="I33767" s="14"/>
    </row>
    <row r="33783" spans="9:9" x14ac:dyDescent="0.2">
      <c r="I33783" s="15"/>
    </row>
    <row r="33784" spans="9:9" x14ac:dyDescent="0.2">
      <c r="I33784" s="14"/>
    </row>
    <row r="33800" spans="9:9" x14ac:dyDescent="0.2">
      <c r="I33800" s="15"/>
    </row>
    <row r="33801" spans="9:9" x14ac:dyDescent="0.2">
      <c r="I33801" s="14"/>
    </row>
    <row r="33817" spans="9:9" x14ac:dyDescent="0.2">
      <c r="I33817" s="15"/>
    </row>
    <row r="33818" spans="9:9" x14ac:dyDescent="0.2">
      <c r="I33818" s="14"/>
    </row>
    <row r="33834" spans="9:9" x14ac:dyDescent="0.2">
      <c r="I33834" s="15"/>
    </row>
    <row r="33835" spans="9:9" x14ac:dyDescent="0.2">
      <c r="I33835" s="14"/>
    </row>
    <row r="33851" spans="9:9" x14ac:dyDescent="0.2">
      <c r="I33851" s="15"/>
    </row>
    <row r="33852" spans="9:9" x14ac:dyDescent="0.2">
      <c r="I33852" s="14"/>
    </row>
    <row r="33868" spans="9:9" x14ac:dyDescent="0.2">
      <c r="I33868" s="15"/>
    </row>
    <row r="33869" spans="9:9" x14ac:dyDescent="0.2">
      <c r="I33869" s="14"/>
    </row>
    <row r="33885" spans="9:9" x14ac:dyDescent="0.2">
      <c r="I33885" s="15"/>
    </row>
    <row r="33886" spans="9:9" x14ac:dyDescent="0.2">
      <c r="I33886" s="14"/>
    </row>
    <row r="33902" spans="9:9" x14ac:dyDescent="0.2">
      <c r="I33902" s="15"/>
    </row>
    <row r="33903" spans="9:9" x14ac:dyDescent="0.2">
      <c r="I33903" s="14"/>
    </row>
    <row r="33919" spans="9:9" x14ac:dyDescent="0.2">
      <c r="I33919" s="15"/>
    </row>
    <row r="33920" spans="9:9" x14ac:dyDescent="0.2">
      <c r="I33920" s="14"/>
    </row>
    <row r="33936" spans="9:9" x14ac:dyDescent="0.2">
      <c r="I33936" s="15"/>
    </row>
    <row r="33937" spans="9:9" x14ac:dyDescent="0.2">
      <c r="I33937" s="14"/>
    </row>
    <row r="33953" spans="9:9" x14ac:dyDescent="0.2">
      <c r="I33953" s="15"/>
    </row>
    <row r="33954" spans="9:9" x14ac:dyDescent="0.2">
      <c r="I33954" s="14"/>
    </row>
    <row r="33970" spans="9:9" x14ac:dyDescent="0.2">
      <c r="I33970" s="15"/>
    </row>
    <row r="33971" spans="9:9" x14ac:dyDescent="0.2">
      <c r="I33971" s="14"/>
    </row>
    <row r="33987" spans="9:9" x14ac:dyDescent="0.2">
      <c r="I33987" s="15"/>
    </row>
    <row r="33988" spans="9:9" x14ac:dyDescent="0.2">
      <c r="I33988" s="14"/>
    </row>
    <row r="34004" spans="9:9" x14ac:dyDescent="0.2">
      <c r="I34004" s="15"/>
    </row>
    <row r="34005" spans="9:9" x14ac:dyDescent="0.2">
      <c r="I34005" s="14"/>
    </row>
    <row r="34021" spans="9:9" x14ac:dyDescent="0.2">
      <c r="I34021" s="15"/>
    </row>
    <row r="34022" spans="9:9" x14ac:dyDescent="0.2">
      <c r="I34022" s="14"/>
    </row>
    <row r="34038" spans="9:9" x14ac:dyDescent="0.2">
      <c r="I34038" s="15"/>
    </row>
    <row r="34039" spans="9:9" x14ac:dyDescent="0.2">
      <c r="I34039" s="14"/>
    </row>
    <row r="34055" spans="9:9" x14ac:dyDescent="0.2">
      <c r="I34055" s="15"/>
    </row>
    <row r="34056" spans="9:9" x14ac:dyDescent="0.2">
      <c r="I34056" s="14"/>
    </row>
    <row r="34072" spans="9:9" x14ac:dyDescent="0.2">
      <c r="I34072" s="15"/>
    </row>
    <row r="34073" spans="9:9" x14ac:dyDescent="0.2">
      <c r="I34073" s="14"/>
    </row>
    <row r="34089" spans="9:9" x14ac:dyDescent="0.2">
      <c r="I34089" s="15"/>
    </row>
    <row r="34090" spans="9:9" x14ac:dyDescent="0.2">
      <c r="I34090" s="14"/>
    </row>
    <row r="34106" spans="9:9" x14ac:dyDescent="0.2">
      <c r="I34106" s="15"/>
    </row>
    <row r="34107" spans="9:9" x14ac:dyDescent="0.2">
      <c r="I34107" s="14"/>
    </row>
    <row r="34123" spans="9:9" x14ac:dyDescent="0.2">
      <c r="I34123" s="15"/>
    </row>
    <row r="34124" spans="9:9" x14ac:dyDescent="0.2">
      <c r="I34124" s="14"/>
    </row>
    <row r="34140" spans="9:9" x14ac:dyDescent="0.2">
      <c r="I34140" s="15"/>
    </row>
    <row r="34141" spans="9:9" x14ac:dyDescent="0.2">
      <c r="I34141" s="14"/>
    </row>
    <row r="34157" spans="9:9" x14ac:dyDescent="0.2">
      <c r="I34157" s="15"/>
    </row>
    <row r="34158" spans="9:9" x14ac:dyDescent="0.2">
      <c r="I34158" s="14"/>
    </row>
    <row r="34174" spans="9:9" x14ac:dyDescent="0.2">
      <c r="I34174" s="15"/>
    </row>
    <row r="34175" spans="9:9" x14ac:dyDescent="0.2">
      <c r="I34175" s="14"/>
    </row>
    <row r="34191" spans="9:9" x14ac:dyDescent="0.2">
      <c r="I34191" s="15"/>
    </row>
    <row r="34192" spans="9:9" x14ac:dyDescent="0.2">
      <c r="I34192" s="14"/>
    </row>
    <row r="34208" spans="9:9" x14ac:dyDescent="0.2">
      <c r="I34208" s="15"/>
    </row>
    <row r="34209" spans="9:9" x14ac:dyDescent="0.2">
      <c r="I34209" s="14"/>
    </row>
    <row r="34225" spans="9:9" x14ac:dyDescent="0.2">
      <c r="I34225" s="15"/>
    </row>
    <row r="34226" spans="9:9" x14ac:dyDescent="0.2">
      <c r="I34226" s="14"/>
    </row>
    <row r="34242" spans="9:9" x14ac:dyDescent="0.2">
      <c r="I34242" s="15"/>
    </row>
    <row r="34243" spans="9:9" x14ac:dyDescent="0.2">
      <c r="I34243" s="14"/>
    </row>
    <row r="34259" spans="9:9" x14ac:dyDescent="0.2">
      <c r="I34259" s="15"/>
    </row>
    <row r="34260" spans="9:9" x14ac:dyDescent="0.2">
      <c r="I34260" s="14"/>
    </row>
    <row r="34276" spans="9:9" x14ac:dyDescent="0.2">
      <c r="I34276" s="15"/>
    </row>
    <row r="34277" spans="9:9" x14ac:dyDescent="0.2">
      <c r="I34277" s="14"/>
    </row>
    <row r="34293" spans="9:9" x14ac:dyDescent="0.2">
      <c r="I34293" s="15"/>
    </row>
    <row r="34294" spans="9:9" x14ac:dyDescent="0.2">
      <c r="I34294" s="14"/>
    </row>
    <row r="34310" spans="9:9" x14ac:dyDescent="0.2">
      <c r="I34310" s="15"/>
    </row>
    <row r="34311" spans="9:9" x14ac:dyDescent="0.2">
      <c r="I34311" s="14"/>
    </row>
    <row r="34327" spans="9:9" x14ac:dyDescent="0.2">
      <c r="I34327" s="15"/>
    </row>
    <row r="34328" spans="9:9" x14ac:dyDescent="0.2">
      <c r="I34328" s="14"/>
    </row>
    <row r="34344" spans="9:9" x14ac:dyDescent="0.2">
      <c r="I34344" s="15"/>
    </row>
    <row r="34345" spans="9:9" x14ac:dyDescent="0.2">
      <c r="I34345" s="14"/>
    </row>
    <row r="34361" spans="9:9" x14ac:dyDescent="0.2">
      <c r="I34361" s="15"/>
    </row>
    <row r="34362" spans="9:9" x14ac:dyDescent="0.2">
      <c r="I34362" s="14"/>
    </row>
    <row r="34378" spans="9:9" x14ac:dyDescent="0.2">
      <c r="I34378" s="15"/>
    </row>
    <row r="34379" spans="9:9" x14ac:dyDescent="0.2">
      <c r="I34379" s="14"/>
    </row>
    <row r="34395" spans="9:9" x14ac:dyDescent="0.2">
      <c r="I34395" s="15"/>
    </row>
    <row r="34396" spans="9:9" x14ac:dyDescent="0.2">
      <c r="I34396" s="14"/>
    </row>
    <row r="34412" spans="9:9" x14ac:dyDescent="0.2">
      <c r="I34412" s="15"/>
    </row>
    <row r="34413" spans="9:9" x14ac:dyDescent="0.2">
      <c r="I34413" s="14"/>
    </row>
    <row r="34429" spans="9:9" x14ac:dyDescent="0.2">
      <c r="I34429" s="15"/>
    </row>
    <row r="34430" spans="9:9" x14ac:dyDescent="0.2">
      <c r="I34430" s="14"/>
    </row>
    <row r="34446" spans="9:9" x14ac:dyDescent="0.2">
      <c r="I34446" s="15"/>
    </row>
    <row r="34447" spans="9:9" x14ac:dyDescent="0.2">
      <c r="I34447" s="14"/>
    </row>
    <row r="34463" spans="9:9" x14ac:dyDescent="0.2">
      <c r="I34463" s="15"/>
    </row>
    <row r="34464" spans="9:9" x14ac:dyDescent="0.2">
      <c r="I34464" s="14"/>
    </row>
    <row r="34480" spans="9:9" x14ac:dyDescent="0.2">
      <c r="I34480" s="15"/>
    </row>
    <row r="34481" spans="9:9" x14ac:dyDescent="0.2">
      <c r="I34481" s="14"/>
    </row>
    <row r="34497" spans="9:9" x14ac:dyDescent="0.2">
      <c r="I34497" s="15"/>
    </row>
    <row r="34498" spans="9:9" x14ac:dyDescent="0.2">
      <c r="I34498" s="14"/>
    </row>
    <row r="34514" spans="9:9" x14ac:dyDescent="0.2">
      <c r="I34514" s="15"/>
    </row>
    <row r="34515" spans="9:9" x14ac:dyDescent="0.2">
      <c r="I34515" s="14"/>
    </row>
    <row r="34531" spans="9:9" x14ac:dyDescent="0.2">
      <c r="I34531" s="15"/>
    </row>
    <row r="34532" spans="9:9" x14ac:dyDescent="0.2">
      <c r="I34532" s="14"/>
    </row>
    <row r="34548" spans="9:9" x14ac:dyDescent="0.2">
      <c r="I34548" s="15"/>
    </row>
    <row r="34549" spans="9:9" x14ac:dyDescent="0.2">
      <c r="I34549" s="14"/>
    </row>
    <row r="34565" spans="9:9" x14ac:dyDescent="0.2">
      <c r="I34565" s="15"/>
    </row>
    <row r="34566" spans="9:9" x14ac:dyDescent="0.2">
      <c r="I34566" s="14"/>
    </row>
    <row r="34582" spans="9:9" x14ac:dyDescent="0.2">
      <c r="I34582" s="15"/>
    </row>
    <row r="34583" spans="9:9" x14ac:dyDescent="0.2">
      <c r="I34583" s="14"/>
    </row>
    <row r="34599" spans="9:9" x14ac:dyDescent="0.2">
      <c r="I34599" s="15"/>
    </row>
    <row r="34600" spans="9:9" x14ac:dyDescent="0.2">
      <c r="I34600" s="14"/>
    </row>
    <row r="34616" spans="9:9" x14ac:dyDescent="0.2">
      <c r="I34616" s="15"/>
    </row>
    <row r="34617" spans="9:9" x14ac:dyDescent="0.2">
      <c r="I34617" s="14"/>
    </row>
    <row r="34633" spans="9:9" x14ac:dyDescent="0.2">
      <c r="I34633" s="15"/>
    </row>
    <row r="34634" spans="9:9" x14ac:dyDescent="0.2">
      <c r="I34634" s="14"/>
    </row>
    <row r="34650" spans="9:9" x14ac:dyDescent="0.2">
      <c r="I34650" s="15"/>
    </row>
    <row r="34651" spans="9:9" x14ac:dyDescent="0.2">
      <c r="I34651" s="14"/>
    </row>
    <row r="34667" spans="9:9" x14ac:dyDescent="0.2">
      <c r="I34667" s="15"/>
    </row>
    <row r="34668" spans="9:9" x14ac:dyDescent="0.2">
      <c r="I34668" s="14"/>
    </row>
    <row r="34684" spans="9:9" x14ac:dyDescent="0.2">
      <c r="I34684" s="15"/>
    </row>
    <row r="34685" spans="9:9" x14ac:dyDescent="0.2">
      <c r="I34685" s="14"/>
    </row>
    <row r="34701" spans="9:9" x14ac:dyDescent="0.2">
      <c r="I34701" s="15"/>
    </row>
    <row r="34702" spans="9:9" x14ac:dyDescent="0.2">
      <c r="I34702" s="14"/>
    </row>
    <row r="34718" spans="9:9" x14ac:dyDescent="0.2">
      <c r="I34718" s="15"/>
    </row>
    <row r="34719" spans="9:9" x14ac:dyDescent="0.2">
      <c r="I34719" s="14"/>
    </row>
    <row r="34735" spans="9:9" x14ac:dyDescent="0.2">
      <c r="I34735" s="15"/>
    </row>
    <row r="34736" spans="9:9" x14ac:dyDescent="0.2">
      <c r="I34736" s="14"/>
    </row>
    <row r="34752" spans="9:9" x14ac:dyDescent="0.2">
      <c r="I34752" s="15"/>
    </row>
    <row r="34753" spans="9:9" x14ac:dyDescent="0.2">
      <c r="I34753" s="14"/>
    </row>
    <row r="34769" spans="9:9" x14ac:dyDescent="0.2">
      <c r="I34769" s="15"/>
    </row>
    <row r="34770" spans="9:9" x14ac:dyDescent="0.2">
      <c r="I34770" s="14"/>
    </row>
    <row r="34786" spans="9:9" x14ac:dyDescent="0.2">
      <c r="I34786" s="15"/>
    </row>
    <row r="34787" spans="9:9" x14ac:dyDescent="0.2">
      <c r="I34787" s="14"/>
    </row>
    <row r="34803" spans="9:9" x14ac:dyDescent="0.2">
      <c r="I34803" s="15"/>
    </row>
    <row r="34804" spans="9:9" x14ac:dyDescent="0.2">
      <c r="I34804" s="14"/>
    </row>
    <row r="34820" spans="9:9" x14ac:dyDescent="0.2">
      <c r="I34820" s="15"/>
    </row>
    <row r="34821" spans="9:9" x14ac:dyDescent="0.2">
      <c r="I34821" s="14"/>
    </row>
    <row r="34837" spans="9:9" x14ac:dyDescent="0.2">
      <c r="I34837" s="15"/>
    </row>
    <row r="34838" spans="9:9" x14ac:dyDescent="0.2">
      <c r="I34838" s="14"/>
    </row>
    <row r="34854" spans="9:9" x14ac:dyDescent="0.2">
      <c r="I34854" s="15"/>
    </row>
    <row r="34855" spans="9:9" x14ac:dyDescent="0.2">
      <c r="I34855" s="14"/>
    </row>
    <row r="34871" spans="9:9" x14ac:dyDescent="0.2">
      <c r="I34871" s="15"/>
    </row>
    <row r="34872" spans="9:9" x14ac:dyDescent="0.2">
      <c r="I34872" s="14"/>
    </row>
    <row r="34888" spans="9:9" x14ac:dyDescent="0.2">
      <c r="I34888" s="15"/>
    </row>
    <row r="34889" spans="9:9" x14ac:dyDescent="0.2">
      <c r="I34889" s="14"/>
    </row>
    <row r="34905" spans="9:9" x14ac:dyDescent="0.2">
      <c r="I34905" s="15"/>
    </row>
    <row r="34906" spans="9:9" x14ac:dyDescent="0.2">
      <c r="I34906" s="14"/>
    </row>
    <row r="34922" spans="9:9" x14ac:dyDescent="0.2">
      <c r="I34922" s="15"/>
    </row>
    <row r="34923" spans="9:9" x14ac:dyDescent="0.2">
      <c r="I34923" s="14"/>
    </row>
    <row r="34939" spans="9:9" x14ac:dyDescent="0.2">
      <c r="I34939" s="15"/>
    </row>
    <row r="34940" spans="9:9" x14ac:dyDescent="0.2">
      <c r="I34940" s="14"/>
    </row>
    <row r="34956" spans="9:9" x14ac:dyDescent="0.2">
      <c r="I34956" s="15"/>
    </row>
    <row r="34957" spans="9:9" x14ac:dyDescent="0.2">
      <c r="I34957" s="14"/>
    </row>
    <row r="34973" spans="9:9" x14ac:dyDescent="0.2">
      <c r="I34973" s="15"/>
    </row>
    <row r="34974" spans="9:9" x14ac:dyDescent="0.2">
      <c r="I34974" s="14"/>
    </row>
    <row r="34990" spans="9:9" x14ac:dyDescent="0.2">
      <c r="I34990" s="15"/>
    </row>
    <row r="34991" spans="9:9" x14ac:dyDescent="0.2">
      <c r="I34991" s="14"/>
    </row>
    <row r="35007" spans="9:9" x14ac:dyDescent="0.2">
      <c r="I35007" s="15"/>
    </row>
    <row r="35008" spans="9:9" x14ac:dyDescent="0.2">
      <c r="I35008" s="14"/>
    </row>
    <row r="35024" spans="9:9" x14ac:dyDescent="0.2">
      <c r="I35024" s="15"/>
    </row>
    <row r="35025" spans="9:9" x14ac:dyDescent="0.2">
      <c r="I35025" s="14"/>
    </row>
    <row r="35041" spans="9:9" x14ac:dyDescent="0.2">
      <c r="I35041" s="15"/>
    </row>
    <row r="35042" spans="9:9" x14ac:dyDescent="0.2">
      <c r="I35042" s="14"/>
    </row>
    <row r="35058" spans="9:9" x14ac:dyDescent="0.2">
      <c r="I35058" s="15"/>
    </row>
    <row r="35059" spans="9:9" x14ac:dyDescent="0.2">
      <c r="I35059" s="14"/>
    </row>
    <row r="35075" spans="9:9" x14ac:dyDescent="0.2">
      <c r="I35075" s="15"/>
    </row>
    <row r="35076" spans="9:9" x14ac:dyDescent="0.2">
      <c r="I35076" s="14"/>
    </row>
    <row r="35092" spans="9:9" x14ac:dyDescent="0.2">
      <c r="I35092" s="15"/>
    </row>
    <row r="35093" spans="9:9" x14ac:dyDescent="0.2">
      <c r="I35093" s="14"/>
    </row>
    <row r="35109" spans="9:9" x14ac:dyDescent="0.2">
      <c r="I35109" s="15"/>
    </row>
    <row r="35110" spans="9:9" x14ac:dyDescent="0.2">
      <c r="I35110" s="14"/>
    </row>
    <row r="35126" spans="9:9" x14ac:dyDescent="0.2">
      <c r="I35126" s="15"/>
    </row>
    <row r="35127" spans="9:9" x14ac:dyDescent="0.2">
      <c r="I35127" s="14"/>
    </row>
    <row r="35143" spans="9:9" x14ac:dyDescent="0.2">
      <c r="I35143" s="15"/>
    </row>
    <row r="35144" spans="9:9" x14ac:dyDescent="0.2">
      <c r="I35144" s="14"/>
    </row>
    <row r="35160" spans="9:9" x14ac:dyDescent="0.2">
      <c r="I35160" s="15"/>
    </row>
    <row r="35161" spans="9:9" x14ac:dyDescent="0.2">
      <c r="I35161" s="14"/>
    </row>
    <row r="35177" spans="9:9" x14ac:dyDescent="0.2">
      <c r="I35177" s="15"/>
    </row>
    <row r="35178" spans="9:9" x14ac:dyDescent="0.2">
      <c r="I35178" s="14"/>
    </row>
    <row r="35194" spans="9:9" x14ac:dyDescent="0.2">
      <c r="I35194" s="15"/>
    </row>
    <row r="35195" spans="9:9" x14ac:dyDescent="0.2">
      <c r="I35195" s="14"/>
    </row>
    <row r="35211" spans="9:9" x14ac:dyDescent="0.2">
      <c r="I35211" s="15"/>
    </row>
    <row r="35212" spans="9:9" x14ac:dyDescent="0.2">
      <c r="I35212" s="14"/>
    </row>
    <row r="35228" spans="9:9" x14ac:dyDescent="0.2">
      <c r="I35228" s="15"/>
    </row>
    <row r="35229" spans="9:9" x14ac:dyDescent="0.2">
      <c r="I35229" s="14"/>
    </row>
    <row r="35245" spans="9:9" x14ac:dyDescent="0.2">
      <c r="I35245" s="15"/>
    </row>
    <row r="35246" spans="9:9" x14ac:dyDescent="0.2">
      <c r="I35246" s="14"/>
    </row>
    <row r="35262" spans="9:9" x14ac:dyDescent="0.2">
      <c r="I35262" s="15"/>
    </row>
    <row r="35263" spans="9:9" x14ac:dyDescent="0.2">
      <c r="I35263" s="14"/>
    </row>
    <row r="35279" spans="9:9" x14ac:dyDescent="0.2">
      <c r="I35279" s="15"/>
    </row>
    <row r="35280" spans="9:9" x14ac:dyDescent="0.2">
      <c r="I35280" s="14"/>
    </row>
    <row r="35296" spans="9:9" x14ac:dyDescent="0.2">
      <c r="I35296" s="15"/>
    </row>
    <row r="35297" spans="9:9" x14ac:dyDescent="0.2">
      <c r="I35297" s="14"/>
    </row>
    <row r="35313" spans="9:9" x14ac:dyDescent="0.2">
      <c r="I35313" s="15"/>
    </row>
    <row r="35314" spans="9:9" x14ac:dyDescent="0.2">
      <c r="I35314" s="14"/>
    </row>
    <row r="35330" spans="9:9" x14ac:dyDescent="0.2">
      <c r="I35330" s="15"/>
    </row>
    <row r="35331" spans="9:9" x14ac:dyDescent="0.2">
      <c r="I35331" s="14"/>
    </row>
    <row r="35347" spans="9:9" x14ac:dyDescent="0.2">
      <c r="I35347" s="15"/>
    </row>
    <row r="35348" spans="9:9" x14ac:dyDescent="0.2">
      <c r="I35348" s="14"/>
    </row>
    <row r="35364" spans="9:9" x14ac:dyDescent="0.2">
      <c r="I35364" s="15"/>
    </row>
    <row r="35365" spans="9:9" x14ac:dyDescent="0.2">
      <c r="I35365" s="14"/>
    </row>
    <row r="35381" spans="9:9" x14ac:dyDescent="0.2">
      <c r="I35381" s="15"/>
    </row>
    <row r="35382" spans="9:9" x14ac:dyDescent="0.2">
      <c r="I35382" s="14"/>
    </row>
    <row r="35398" spans="9:9" x14ac:dyDescent="0.2">
      <c r="I35398" s="15"/>
    </row>
    <row r="35399" spans="9:9" x14ac:dyDescent="0.2">
      <c r="I35399" s="14"/>
    </row>
    <row r="35415" spans="9:9" x14ac:dyDescent="0.2">
      <c r="I35415" s="15"/>
    </row>
    <row r="35416" spans="9:9" x14ac:dyDescent="0.2">
      <c r="I35416" s="14"/>
    </row>
    <row r="35432" spans="9:9" x14ac:dyDescent="0.2">
      <c r="I35432" s="15"/>
    </row>
    <row r="35433" spans="9:9" x14ac:dyDescent="0.2">
      <c r="I35433" s="14"/>
    </row>
    <row r="35449" spans="9:9" x14ac:dyDescent="0.2">
      <c r="I35449" s="15"/>
    </row>
    <row r="35450" spans="9:9" x14ac:dyDescent="0.2">
      <c r="I35450" s="14"/>
    </row>
    <row r="35466" spans="9:9" x14ac:dyDescent="0.2">
      <c r="I35466" s="15"/>
    </row>
    <row r="35467" spans="9:9" x14ac:dyDescent="0.2">
      <c r="I35467" s="14"/>
    </row>
    <row r="35483" spans="9:9" x14ac:dyDescent="0.2">
      <c r="I35483" s="15"/>
    </row>
    <row r="35484" spans="9:9" x14ac:dyDescent="0.2">
      <c r="I35484" s="14"/>
    </row>
    <row r="35500" spans="9:9" x14ac:dyDescent="0.2">
      <c r="I35500" s="15"/>
    </row>
    <row r="35501" spans="9:9" x14ac:dyDescent="0.2">
      <c r="I35501" s="14"/>
    </row>
    <row r="35517" spans="9:9" x14ac:dyDescent="0.2">
      <c r="I35517" s="15"/>
    </row>
    <row r="35518" spans="9:9" x14ac:dyDescent="0.2">
      <c r="I35518" s="14"/>
    </row>
    <row r="35534" spans="9:9" x14ac:dyDescent="0.2">
      <c r="I35534" s="15"/>
    </row>
    <row r="35535" spans="9:9" x14ac:dyDescent="0.2">
      <c r="I35535" s="14"/>
    </row>
    <row r="35551" spans="9:9" x14ac:dyDescent="0.2">
      <c r="I35551" s="15"/>
    </row>
    <row r="35552" spans="9:9" x14ac:dyDescent="0.2">
      <c r="I35552" s="14"/>
    </row>
    <row r="35568" spans="9:9" x14ac:dyDescent="0.2">
      <c r="I35568" s="15"/>
    </row>
    <row r="35569" spans="9:9" x14ac:dyDescent="0.2">
      <c r="I35569" s="14"/>
    </row>
    <row r="35585" spans="9:9" x14ac:dyDescent="0.2">
      <c r="I35585" s="15"/>
    </row>
    <row r="35586" spans="9:9" x14ac:dyDescent="0.2">
      <c r="I35586" s="14"/>
    </row>
    <row r="35602" spans="9:9" x14ac:dyDescent="0.2">
      <c r="I35602" s="15"/>
    </row>
    <row r="35603" spans="9:9" x14ac:dyDescent="0.2">
      <c r="I35603" s="14"/>
    </row>
    <row r="35619" spans="9:9" x14ac:dyDescent="0.2">
      <c r="I35619" s="15"/>
    </row>
    <row r="35620" spans="9:9" x14ac:dyDescent="0.2">
      <c r="I35620" s="14"/>
    </row>
    <row r="35636" spans="9:9" x14ac:dyDescent="0.2">
      <c r="I35636" s="15"/>
    </row>
    <row r="35637" spans="9:9" x14ac:dyDescent="0.2">
      <c r="I35637" s="14"/>
    </row>
    <row r="35653" spans="9:9" x14ac:dyDescent="0.2">
      <c r="I35653" s="15"/>
    </row>
    <row r="35654" spans="9:9" x14ac:dyDescent="0.2">
      <c r="I35654" s="14"/>
    </row>
    <row r="35670" spans="9:9" x14ac:dyDescent="0.2">
      <c r="I35670" s="15"/>
    </row>
    <row r="35671" spans="9:9" x14ac:dyDescent="0.2">
      <c r="I35671" s="14"/>
    </row>
    <row r="35687" spans="9:9" x14ac:dyDescent="0.2">
      <c r="I35687" s="15"/>
    </row>
    <row r="35688" spans="9:9" x14ac:dyDescent="0.2">
      <c r="I35688" s="14"/>
    </row>
    <row r="35704" spans="9:9" x14ac:dyDescent="0.2">
      <c r="I35704" s="15"/>
    </row>
    <row r="35705" spans="9:9" x14ac:dyDescent="0.2">
      <c r="I35705" s="14"/>
    </row>
    <row r="35721" spans="9:9" x14ac:dyDescent="0.2">
      <c r="I35721" s="15"/>
    </row>
    <row r="35722" spans="9:9" x14ac:dyDescent="0.2">
      <c r="I35722" s="14"/>
    </row>
    <row r="35738" spans="9:9" x14ac:dyDescent="0.2">
      <c r="I35738" s="15"/>
    </row>
    <row r="35739" spans="9:9" x14ac:dyDescent="0.2">
      <c r="I35739" s="14"/>
    </row>
    <row r="35755" spans="9:9" x14ac:dyDescent="0.2">
      <c r="I35755" s="15"/>
    </row>
    <row r="35756" spans="9:9" x14ac:dyDescent="0.2">
      <c r="I35756" s="14"/>
    </row>
    <row r="35772" spans="9:9" x14ac:dyDescent="0.2">
      <c r="I35772" s="15"/>
    </row>
    <row r="35773" spans="9:9" x14ac:dyDescent="0.2">
      <c r="I35773" s="14"/>
    </row>
    <row r="35789" spans="9:9" x14ac:dyDescent="0.2">
      <c r="I35789" s="15"/>
    </row>
    <row r="35790" spans="9:9" x14ac:dyDescent="0.2">
      <c r="I35790" s="14"/>
    </row>
    <row r="35806" spans="9:9" x14ac:dyDescent="0.2">
      <c r="I35806" s="15"/>
    </row>
    <row r="35807" spans="9:9" x14ac:dyDescent="0.2">
      <c r="I35807" s="14"/>
    </row>
    <row r="35823" spans="9:9" x14ac:dyDescent="0.2">
      <c r="I35823" s="15"/>
    </row>
    <row r="35824" spans="9:9" x14ac:dyDescent="0.2">
      <c r="I35824" s="14"/>
    </row>
    <row r="35840" spans="9:9" x14ac:dyDescent="0.2">
      <c r="I35840" s="15"/>
    </row>
    <row r="35841" spans="9:9" x14ac:dyDescent="0.2">
      <c r="I35841" s="14"/>
    </row>
    <row r="35857" spans="9:9" x14ac:dyDescent="0.2">
      <c r="I35857" s="15"/>
    </row>
    <row r="35858" spans="9:9" x14ac:dyDescent="0.2">
      <c r="I35858" s="14"/>
    </row>
    <row r="35874" spans="9:9" x14ac:dyDescent="0.2">
      <c r="I35874" s="15"/>
    </row>
    <row r="35875" spans="9:9" x14ac:dyDescent="0.2">
      <c r="I35875" s="14"/>
    </row>
    <row r="35891" spans="9:9" x14ac:dyDescent="0.2">
      <c r="I35891" s="15"/>
    </row>
    <row r="35892" spans="9:9" x14ac:dyDescent="0.2">
      <c r="I35892" s="14"/>
    </row>
    <row r="35908" spans="9:9" x14ac:dyDescent="0.2">
      <c r="I35908" s="15"/>
    </row>
    <row r="35909" spans="9:9" x14ac:dyDescent="0.2">
      <c r="I35909" s="14"/>
    </row>
    <row r="35925" spans="9:9" x14ac:dyDescent="0.2">
      <c r="I35925" s="15"/>
    </row>
    <row r="35926" spans="9:9" x14ac:dyDescent="0.2">
      <c r="I35926" s="14"/>
    </row>
    <row r="35942" spans="9:9" x14ac:dyDescent="0.2">
      <c r="I35942" s="15"/>
    </row>
    <row r="35943" spans="9:9" x14ac:dyDescent="0.2">
      <c r="I35943" s="14"/>
    </row>
    <row r="35959" spans="9:9" x14ac:dyDescent="0.2">
      <c r="I35959" s="15"/>
    </row>
    <row r="35960" spans="9:9" x14ac:dyDescent="0.2">
      <c r="I35960" s="14"/>
    </row>
    <row r="35976" spans="9:9" x14ac:dyDescent="0.2">
      <c r="I35976" s="15"/>
    </row>
    <row r="35977" spans="9:9" x14ac:dyDescent="0.2">
      <c r="I35977" s="14"/>
    </row>
    <row r="35993" spans="9:9" x14ac:dyDescent="0.2">
      <c r="I35993" s="15"/>
    </row>
    <row r="35994" spans="9:9" x14ac:dyDescent="0.2">
      <c r="I35994" s="14"/>
    </row>
    <row r="36010" spans="9:9" x14ac:dyDescent="0.2">
      <c r="I36010" s="15"/>
    </row>
    <row r="36011" spans="9:9" x14ac:dyDescent="0.2">
      <c r="I36011" s="14"/>
    </row>
    <row r="36027" spans="9:9" x14ac:dyDescent="0.2">
      <c r="I36027" s="15"/>
    </row>
    <row r="36028" spans="9:9" x14ac:dyDescent="0.2">
      <c r="I36028" s="14"/>
    </row>
    <row r="36044" spans="9:9" x14ac:dyDescent="0.2">
      <c r="I36044" s="15"/>
    </row>
    <row r="36045" spans="9:9" x14ac:dyDescent="0.2">
      <c r="I36045" s="14"/>
    </row>
    <row r="36061" spans="9:9" x14ac:dyDescent="0.2">
      <c r="I36061" s="15"/>
    </row>
    <row r="36062" spans="9:9" x14ac:dyDescent="0.2">
      <c r="I36062" s="14"/>
    </row>
    <row r="36078" spans="9:9" x14ac:dyDescent="0.2">
      <c r="I36078" s="15"/>
    </row>
    <row r="36079" spans="9:9" x14ac:dyDescent="0.2">
      <c r="I36079" s="14"/>
    </row>
    <row r="36095" spans="9:9" x14ac:dyDescent="0.2">
      <c r="I36095" s="15"/>
    </row>
    <row r="36096" spans="9:9" x14ac:dyDescent="0.2">
      <c r="I36096" s="14"/>
    </row>
    <row r="36112" spans="9:9" x14ac:dyDescent="0.2">
      <c r="I36112" s="15"/>
    </row>
    <row r="36113" spans="9:9" x14ac:dyDescent="0.2">
      <c r="I36113" s="14"/>
    </row>
    <row r="36129" spans="9:9" x14ac:dyDescent="0.2">
      <c r="I36129" s="15"/>
    </row>
    <row r="36130" spans="9:9" x14ac:dyDescent="0.2">
      <c r="I36130" s="14"/>
    </row>
    <row r="36146" spans="9:9" x14ac:dyDescent="0.2">
      <c r="I36146" s="15"/>
    </row>
    <row r="36147" spans="9:9" x14ac:dyDescent="0.2">
      <c r="I36147" s="14"/>
    </row>
    <row r="36163" spans="9:9" x14ac:dyDescent="0.2">
      <c r="I36163" s="15"/>
    </row>
    <row r="36164" spans="9:9" x14ac:dyDescent="0.2">
      <c r="I36164" s="14"/>
    </row>
    <row r="36180" spans="9:9" x14ac:dyDescent="0.2">
      <c r="I36180" s="15"/>
    </row>
    <row r="36181" spans="9:9" x14ac:dyDescent="0.2">
      <c r="I36181" s="14"/>
    </row>
    <row r="36197" spans="9:9" x14ac:dyDescent="0.2">
      <c r="I36197" s="15"/>
    </row>
    <row r="36198" spans="9:9" x14ac:dyDescent="0.2">
      <c r="I36198" s="14"/>
    </row>
    <row r="36214" spans="9:9" x14ac:dyDescent="0.2">
      <c r="I36214" s="15"/>
    </row>
    <row r="36215" spans="9:9" x14ac:dyDescent="0.2">
      <c r="I36215" s="14"/>
    </row>
    <row r="36231" spans="9:9" x14ac:dyDescent="0.2">
      <c r="I36231" s="15"/>
    </row>
    <row r="36232" spans="9:9" x14ac:dyDescent="0.2">
      <c r="I36232" s="14"/>
    </row>
    <row r="36248" spans="9:9" x14ac:dyDescent="0.2">
      <c r="I36248" s="15"/>
    </row>
    <row r="36249" spans="9:9" x14ac:dyDescent="0.2">
      <c r="I36249" s="14"/>
    </row>
    <row r="36265" spans="9:9" x14ac:dyDescent="0.2">
      <c r="I36265" s="15"/>
    </row>
    <row r="36266" spans="9:9" x14ac:dyDescent="0.2">
      <c r="I36266" s="14"/>
    </row>
    <row r="36282" spans="9:9" x14ac:dyDescent="0.2">
      <c r="I36282" s="15"/>
    </row>
    <row r="36283" spans="9:9" x14ac:dyDescent="0.2">
      <c r="I36283" s="14"/>
    </row>
    <row r="36299" spans="9:9" x14ac:dyDescent="0.2">
      <c r="I36299" s="15"/>
    </row>
    <row r="36300" spans="9:9" x14ac:dyDescent="0.2">
      <c r="I36300" s="14"/>
    </row>
    <row r="36316" spans="9:9" x14ac:dyDescent="0.2">
      <c r="I36316" s="15"/>
    </row>
    <row r="36317" spans="9:9" x14ac:dyDescent="0.2">
      <c r="I36317" s="14"/>
    </row>
    <row r="36333" spans="9:9" x14ac:dyDescent="0.2">
      <c r="I36333" s="15"/>
    </row>
    <row r="36334" spans="9:9" x14ac:dyDescent="0.2">
      <c r="I36334" s="14"/>
    </row>
    <row r="36350" spans="9:9" x14ac:dyDescent="0.2">
      <c r="I36350" s="15"/>
    </row>
    <row r="36351" spans="9:9" x14ac:dyDescent="0.2">
      <c r="I36351" s="14"/>
    </row>
    <row r="36367" spans="9:9" x14ac:dyDescent="0.2">
      <c r="I36367" s="15"/>
    </row>
    <row r="36368" spans="9:9" x14ac:dyDescent="0.2">
      <c r="I36368" s="14"/>
    </row>
    <row r="36384" spans="9:9" x14ac:dyDescent="0.2">
      <c r="I36384" s="15"/>
    </row>
    <row r="36385" spans="9:9" x14ac:dyDescent="0.2">
      <c r="I36385" s="14"/>
    </row>
    <row r="36401" spans="9:9" x14ac:dyDescent="0.2">
      <c r="I36401" s="15"/>
    </row>
    <row r="36402" spans="9:9" x14ac:dyDescent="0.2">
      <c r="I36402" s="14"/>
    </row>
    <row r="36418" spans="9:9" x14ac:dyDescent="0.2">
      <c r="I36418" s="15"/>
    </row>
    <row r="36419" spans="9:9" x14ac:dyDescent="0.2">
      <c r="I36419" s="14"/>
    </row>
    <row r="36435" spans="9:9" x14ac:dyDescent="0.2">
      <c r="I36435" s="15"/>
    </row>
    <row r="36436" spans="9:9" x14ac:dyDescent="0.2">
      <c r="I36436" s="14"/>
    </row>
    <row r="36452" spans="9:9" x14ac:dyDescent="0.2">
      <c r="I36452" s="15"/>
    </row>
    <row r="36453" spans="9:9" x14ac:dyDescent="0.2">
      <c r="I36453" s="14"/>
    </row>
    <row r="36469" spans="9:9" x14ac:dyDescent="0.2">
      <c r="I36469" s="15"/>
    </row>
    <row r="36470" spans="9:9" x14ac:dyDescent="0.2">
      <c r="I36470" s="14"/>
    </row>
    <row r="36486" spans="9:9" x14ac:dyDescent="0.2">
      <c r="I36486" s="15"/>
    </row>
    <row r="36487" spans="9:9" x14ac:dyDescent="0.2">
      <c r="I36487" s="14"/>
    </row>
    <row r="36503" spans="9:9" x14ac:dyDescent="0.2">
      <c r="I36503" s="15"/>
    </row>
    <row r="36504" spans="9:9" x14ac:dyDescent="0.2">
      <c r="I36504" s="14"/>
    </row>
    <row r="36520" spans="9:9" x14ac:dyDescent="0.2">
      <c r="I36520" s="15"/>
    </row>
    <row r="36521" spans="9:9" x14ac:dyDescent="0.2">
      <c r="I36521" s="14"/>
    </row>
    <row r="36537" spans="9:9" x14ac:dyDescent="0.2">
      <c r="I36537" s="15"/>
    </row>
    <row r="36538" spans="9:9" x14ac:dyDescent="0.2">
      <c r="I36538" s="14"/>
    </row>
    <row r="36554" spans="9:9" x14ac:dyDescent="0.2">
      <c r="I36554" s="15"/>
    </row>
    <row r="36555" spans="9:9" x14ac:dyDescent="0.2">
      <c r="I36555" s="14"/>
    </row>
    <row r="36571" spans="9:9" x14ac:dyDescent="0.2">
      <c r="I36571" s="15"/>
    </row>
    <row r="36572" spans="9:9" x14ac:dyDescent="0.2">
      <c r="I36572" s="14"/>
    </row>
    <row r="36588" spans="9:9" x14ac:dyDescent="0.2">
      <c r="I36588" s="15"/>
    </row>
    <row r="36589" spans="9:9" x14ac:dyDescent="0.2">
      <c r="I36589" s="14"/>
    </row>
    <row r="36605" spans="9:9" x14ac:dyDescent="0.2">
      <c r="I36605" s="15"/>
    </row>
    <row r="36606" spans="9:9" x14ac:dyDescent="0.2">
      <c r="I36606" s="14"/>
    </row>
    <row r="36622" spans="9:9" x14ac:dyDescent="0.2">
      <c r="I36622" s="15"/>
    </row>
    <row r="36623" spans="9:9" x14ac:dyDescent="0.2">
      <c r="I36623" s="14"/>
    </row>
    <row r="36639" spans="9:9" x14ac:dyDescent="0.2">
      <c r="I36639" s="15"/>
    </row>
    <row r="36640" spans="9:9" x14ac:dyDescent="0.2">
      <c r="I36640" s="14"/>
    </row>
    <row r="36656" spans="9:9" x14ac:dyDescent="0.2">
      <c r="I36656" s="15"/>
    </row>
    <row r="36657" spans="9:9" x14ac:dyDescent="0.2">
      <c r="I36657" s="14"/>
    </row>
    <row r="36673" spans="9:9" x14ac:dyDescent="0.2">
      <c r="I36673" s="15"/>
    </row>
    <row r="36674" spans="9:9" x14ac:dyDescent="0.2">
      <c r="I36674" s="14"/>
    </row>
    <row r="36690" spans="9:9" x14ac:dyDescent="0.2">
      <c r="I36690" s="15"/>
    </row>
    <row r="36691" spans="9:9" x14ac:dyDescent="0.2">
      <c r="I36691" s="14"/>
    </row>
    <row r="36707" spans="9:9" x14ac:dyDescent="0.2">
      <c r="I36707" s="15"/>
    </row>
    <row r="36708" spans="9:9" x14ac:dyDescent="0.2">
      <c r="I36708" s="14"/>
    </row>
    <row r="36724" spans="9:9" x14ac:dyDescent="0.2">
      <c r="I36724" s="15"/>
    </row>
    <row r="36725" spans="9:9" x14ac:dyDescent="0.2">
      <c r="I36725" s="14"/>
    </row>
    <row r="36741" spans="9:9" x14ac:dyDescent="0.2">
      <c r="I36741" s="15"/>
    </row>
    <row r="36742" spans="9:9" x14ac:dyDescent="0.2">
      <c r="I36742" s="14"/>
    </row>
    <row r="36758" spans="9:9" x14ac:dyDescent="0.2">
      <c r="I36758" s="15"/>
    </row>
    <row r="36759" spans="9:9" x14ac:dyDescent="0.2">
      <c r="I36759" s="14"/>
    </row>
    <row r="36775" spans="9:9" x14ac:dyDescent="0.2">
      <c r="I36775" s="15"/>
    </row>
    <row r="36776" spans="9:9" x14ac:dyDescent="0.2">
      <c r="I36776" s="14"/>
    </row>
    <row r="36792" spans="9:9" x14ac:dyDescent="0.2">
      <c r="I36792" s="15"/>
    </row>
    <row r="36793" spans="9:9" x14ac:dyDescent="0.2">
      <c r="I36793" s="14"/>
    </row>
    <row r="36809" spans="9:9" x14ac:dyDescent="0.2">
      <c r="I36809" s="15"/>
    </row>
    <row r="36810" spans="9:9" x14ac:dyDescent="0.2">
      <c r="I36810" s="14"/>
    </row>
    <row r="36826" spans="9:9" x14ac:dyDescent="0.2">
      <c r="I36826" s="15"/>
    </row>
    <row r="36827" spans="9:9" x14ac:dyDescent="0.2">
      <c r="I36827" s="14"/>
    </row>
    <row r="36843" spans="9:9" x14ac:dyDescent="0.2">
      <c r="I36843" s="15"/>
    </row>
    <row r="36844" spans="9:9" x14ac:dyDescent="0.2">
      <c r="I36844" s="14"/>
    </row>
    <row r="36860" spans="9:9" x14ac:dyDescent="0.2">
      <c r="I36860" s="15"/>
    </row>
    <row r="36861" spans="9:9" x14ac:dyDescent="0.2">
      <c r="I36861" s="14"/>
    </row>
    <row r="36877" spans="9:9" x14ac:dyDescent="0.2">
      <c r="I36877" s="15"/>
    </row>
    <row r="36878" spans="9:9" x14ac:dyDescent="0.2">
      <c r="I36878" s="14"/>
    </row>
    <row r="36894" spans="9:9" x14ac:dyDescent="0.2">
      <c r="I36894" s="15"/>
    </row>
    <row r="36895" spans="9:9" x14ac:dyDescent="0.2">
      <c r="I36895" s="14"/>
    </row>
    <row r="36911" spans="9:9" x14ac:dyDescent="0.2">
      <c r="I36911" s="15"/>
    </row>
    <row r="36912" spans="9:9" x14ac:dyDescent="0.2">
      <c r="I36912" s="14"/>
    </row>
    <row r="36928" spans="9:9" x14ac:dyDescent="0.2">
      <c r="I36928" s="15"/>
    </row>
    <row r="36929" spans="9:9" x14ac:dyDescent="0.2">
      <c r="I36929" s="14"/>
    </row>
    <row r="36945" spans="9:9" x14ac:dyDescent="0.2">
      <c r="I36945" s="15"/>
    </row>
    <row r="36946" spans="9:9" x14ac:dyDescent="0.2">
      <c r="I36946" s="14"/>
    </row>
    <row r="36962" spans="9:9" x14ac:dyDescent="0.2">
      <c r="I36962" s="15"/>
    </row>
    <row r="36963" spans="9:9" x14ac:dyDescent="0.2">
      <c r="I36963" s="14"/>
    </row>
    <row r="36979" spans="9:9" x14ac:dyDescent="0.2">
      <c r="I36979" s="15"/>
    </row>
    <row r="36980" spans="9:9" x14ac:dyDescent="0.2">
      <c r="I36980" s="14"/>
    </row>
    <row r="36996" spans="9:9" x14ac:dyDescent="0.2">
      <c r="I36996" s="15"/>
    </row>
    <row r="36997" spans="9:9" x14ac:dyDescent="0.2">
      <c r="I36997" s="14"/>
    </row>
    <row r="37013" spans="9:9" x14ac:dyDescent="0.2">
      <c r="I37013" s="15"/>
    </row>
    <row r="37014" spans="9:9" x14ac:dyDescent="0.2">
      <c r="I37014" s="14"/>
    </row>
    <row r="37030" spans="9:9" x14ac:dyDescent="0.2">
      <c r="I37030" s="15"/>
    </row>
    <row r="37031" spans="9:9" x14ac:dyDescent="0.2">
      <c r="I37031" s="14"/>
    </row>
    <row r="37047" spans="9:9" x14ac:dyDescent="0.2">
      <c r="I37047" s="15"/>
    </row>
    <row r="37048" spans="9:9" x14ac:dyDescent="0.2">
      <c r="I37048" s="14"/>
    </row>
    <row r="37064" spans="9:9" x14ac:dyDescent="0.2">
      <c r="I37064" s="15"/>
    </row>
    <row r="37065" spans="9:9" x14ac:dyDescent="0.2">
      <c r="I37065" s="14"/>
    </row>
    <row r="37081" spans="9:9" x14ac:dyDescent="0.2">
      <c r="I37081" s="15"/>
    </row>
    <row r="37082" spans="9:9" x14ac:dyDescent="0.2">
      <c r="I37082" s="14"/>
    </row>
    <row r="37098" spans="9:9" x14ac:dyDescent="0.2">
      <c r="I37098" s="15"/>
    </row>
    <row r="37099" spans="9:9" x14ac:dyDescent="0.2">
      <c r="I37099" s="14"/>
    </row>
    <row r="37115" spans="9:9" x14ac:dyDescent="0.2">
      <c r="I37115" s="15"/>
    </row>
    <row r="37116" spans="9:9" x14ac:dyDescent="0.2">
      <c r="I37116" s="14"/>
    </row>
    <row r="37132" spans="9:9" x14ac:dyDescent="0.2">
      <c r="I37132" s="15"/>
    </row>
    <row r="37133" spans="9:9" x14ac:dyDescent="0.2">
      <c r="I37133" s="14"/>
    </row>
    <row r="37149" spans="9:9" x14ac:dyDescent="0.2">
      <c r="I37149" s="15"/>
    </row>
    <row r="37150" spans="9:9" x14ac:dyDescent="0.2">
      <c r="I37150" s="14"/>
    </row>
    <row r="37166" spans="9:9" x14ac:dyDescent="0.2">
      <c r="I37166" s="15"/>
    </row>
    <row r="37167" spans="9:9" x14ac:dyDescent="0.2">
      <c r="I37167" s="14"/>
    </row>
    <row r="37183" spans="9:9" x14ac:dyDescent="0.2">
      <c r="I37183" s="15"/>
    </row>
    <row r="37184" spans="9:9" x14ac:dyDescent="0.2">
      <c r="I37184" s="14"/>
    </row>
    <row r="37200" spans="9:9" x14ac:dyDescent="0.2">
      <c r="I37200" s="15"/>
    </row>
    <row r="37201" spans="9:9" x14ac:dyDescent="0.2">
      <c r="I37201" s="14"/>
    </row>
    <row r="37217" spans="9:9" x14ac:dyDescent="0.2">
      <c r="I37217" s="15"/>
    </row>
    <row r="37218" spans="9:9" x14ac:dyDescent="0.2">
      <c r="I37218" s="14"/>
    </row>
    <row r="37234" spans="9:9" x14ac:dyDescent="0.2">
      <c r="I37234" s="15"/>
    </row>
    <row r="37235" spans="9:9" x14ac:dyDescent="0.2">
      <c r="I37235" s="14"/>
    </row>
    <row r="37251" spans="9:9" x14ac:dyDescent="0.2">
      <c r="I37251" s="15"/>
    </row>
    <row r="37252" spans="9:9" x14ac:dyDescent="0.2">
      <c r="I37252" s="14"/>
    </row>
    <row r="37268" spans="9:9" x14ac:dyDescent="0.2">
      <c r="I37268" s="15"/>
    </row>
    <row r="37269" spans="9:9" x14ac:dyDescent="0.2">
      <c r="I37269" s="14"/>
    </row>
    <row r="37285" spans="9:9" x14ac:dyDescent="0.2">
      <c r="I37285" s="15"/>
    </row>
    <row r="37286" spans="9:9" x14ac:dyDescent="0.2">
      <c r="I37286" s="14"/>
    </row>
    <row r="37302" spans="9:9" x14ac:dyDescent="0.2">
      <c r="I37302" s="15"/>
    </row>
    <row r="37303" spans="9:9" x14ac:dyDescent="0.2">
      <c r="I37303" s="14"/>
    </row>
    <row r="37319" spans="9:9" x14ac:dyDescent="0.2">
      <c r="I37319" s="15"/>
    </row>
    <row r="37320" spans="9:9" x14ac:dyDescent="0.2">
      <c r="I37320" s="14"/>
    </row>
    <row r="37336" spans="9:9" x14ac:dyDescent="0.2">
      <c r="I37336" s="15"/>
    </row>
    <row r="37337" spans="9:9" x14ac:dyDescent="0.2">
      <c r="I37337" s="14"/>
    </row>
    <row r="37353" spans="9:9" x14ac:dyDescent="0.2">
      <c r="I37353" s="15"/>
    </row>
    <row r="37354" spans="9:9" x14ac:dyDescent="0.2">
      <c r="I37354" s="14"/>
    </row>
    <row r="37370" spans="9:9" x14ac:dyDescent="0.2">
      <c r="I37370" s="15"/>
    </row>
    <row r="37371" spans="9:9" x14ac:dyDescent="0.2">
      <c r="I37371" s="14"/>
    </row>
    <row r="37387" spans="9:9" x14ac:dyDescent="0.2">
      <c r="I37387" s="15"/>
    </row>
    <row r="37388" spans="9:9" x14ac:dyDescent="0.2">
      <c r="I37388" s="14"/>
    </row>
    <row r="37404" spans="9:9" x14ac:dyDescent="0.2">
      <c r="I37404" s="15"/>
    </row>
    <row r="37405" spans="9:9" x14ac:dyDescent="0.2">
      <c r="I37405" s="14"/>
    </row>
    <row r="37421" spans="9:9" x14ac:dyDescent="0.2">
      <c r="I37421" s="15"/>
    </row>
    <row r="37422" spans="9:9" x14ac:dyDescent="0.2">
      <c r="I37422" s="14"/>
    </row>
    <row r="37438" spans="9:9" x14ac:dyDescent="0.2">
      <c r="I37438" s="15"/>
    </row>
    <row r="37439" spans="9:9" x14ac:dyDescent="0.2">
      <c r="I37439" s="14"/>
    </row>
    <row r="37455" spans="9:9" x14ac:dyDescent="0.2">
      <c r="I37455" s="15"/>
    </row>
    <row r="37456" spans="9:9" x14ac:dyDescent="0.2">
      <c r="I37456" s="14"/>
    </row>
    <row r="37472" spans="9:9" x14ac:dyDescent="0.2">
      <c r="I37472" s="15"/>
    </row>
    <row r="37473" spans="9:9" x14ac:dyDescent="0.2">
      <c r="I37473" s="14"/>
    </row>
    <row r="37489" spans="9:9" x14ac:dyDescent="0.2">
      <c r="I37489" s="15"/>
    </row>
    <row r="37490" spans="9:9" x14ac:dyDescent="0.2">
      <c r="I37490" s="14"/>
    </row>
    <row r="37506" spans="9:9" x14ac:dyDescent="0.2">
      <c r="I37506" s="15"/>
    </row>
    <row r="37507" spans="9:9" x14ac:dyDescent="0.2">
      <c r="I37507" s="14"/>
    </row>
    <row r="37523" spans="9:9" x14ac:dyDescent="0.2">
      <c r="I37523" s="15"/>
    </row>
    <row r="37524" spans="9:9" x14ac:dyDescent="0.2">
      <c r="I37524" s="14"/>
    </row>
    <row r="37540" spans="9:9" x14ac:dyDescent="0.2">
      <c r="I37540" s="15"/>
    </row>
    <row r="37541" spans="9:9" x14ac:dyDescent="0.2">
      <c r="I37541" s="14"/>
    </row>
    <row r="37557" spans="9:9" x14ac:dyDescent="0.2">
      <c r="I37557" s="15"/>
    </row>
    <row r="37558" spans="9:9" x14ac:dyDescent="0.2">
      <c r="I37558" s="14"/>
    </row>
    <row r="37574" spans="9:9" x14ac:dyDescent="0.2">
      <c r="I37574" s="15"/>
    </row>
    <row r="37575" spans="9:9" x14ac:dyDescent="0.2">
      <c r="I37575" s="14"/>
    </row>
    <row r="37591" spans="9:9" x14ac:dyDescent="0.2">
      <c r="I37591" s="15"/>
    </row>
    <row r="37592" spans="9:9" x14ac:dyDescent="0.2">
      <c r="I37592" s="14"/>
    </row>
    <row r="37608" spans="9:9" x14ac:dyDescent="0.2">
      <c r="I37608" s="15"/>
    </row>
    <row r="37609" spans="9:9" x14ac:dyDescent="0.2">
      <c r="I37609" s="14"/>
    </row>
    <row r="37625" spans="9:9" x14ac:dyDescent="0.2">
      <c r="I37625" s="15"/>
    </row>
    <row r="37626" spans="9:9" x14ac:dyDescent="0.2">
      <c r="I37626" s="14"/>
    </row>
    <row r="37642" spans="9:9" x14ac:dyDescent="0.2">
      <c r="I37642" s="15"/>
    </row>
    <row r="37643" spans="9:9" x14ac:dyDescent="0.2">
      <c r="I37643" s="14"/>
    </row>
    <row r="37659" spans="9:9" x14ac:dyDescent="0.2">
      <c r="I37659" s="15"/>
    </row>
    <row r="37660" spans="9:9" x14ac:dyDescent="0.2">
      <c r="I37660" s="14"/>
    </row>
    <row r="37676" spans="9:9" x14ac:dyDescent="0.2">
      <c r="I37676" s="15"/>
    </row>
    <row r="37677" spans="9:9" x14ac:dyDescent="0.2">
      <c r="I37677" s="14"/>
    </row>
    <row r="37693" spans="9:9" x14ac:dyDescent="0.2">
      <c r="I37693" s="15"/>
    </row>
    <row r="37694" spans="9:9" x14ac:dyDescent="0.2">
      <c r="I37694" s="14"/>
    </row>
    <row r="37710" spans="9:9" x14ac:dyDescent="0.2">
      <c r="I37710" s="15"/>
    </row>
    <row r="37711" spans="9:9" x14ac:dyDescent="0.2">
      <c r="I37711" s="14"/>
    </row>
    <row r="37727" spans="9:9" x14ac:dyDescent="0.2">
      <c r="I37727" s="15"/>
    </row>
    <row r="37728" spans="9:9" x14ac:dyDescent="0.2">
      <c r="I37728" s="14"/>
    </row>
    <row r="37744" spans="9:9" x14ac:dyDescent="0.2">
      <c r="I37744" s="15"/>
    </row>
    <row r="37745" spans="9:9" x14ac:dyDescent="0.2">
      <c r="I37745" s="14"/>
    </row>
    <row r="37761" spans="9:9" x14ac:dyDescent="0.2">
      <c r="I37761" s="15"/>
    </row>
    <row r="37762" spans="9:9" x14ac:dyDescent="0.2">
      <c r="I37762" s="14"/>
    </row>
    <row r="37778" spans="9:9" x14ac:dyDescent="0.2">
      <c r="I37778" s="15"/>
    </row>
    <row r="37779" spans="9:9" x14ac:dyDescent="0.2">
      <c r="I37779" s="14"/>
    </row>
    <row r="37795" spans="9:9" x14ac:dyDescent="0.2">
      <c r="I37795" s="15"/>
    </row>
    <row r="37796" spans="9:9" x14ac:dyDescent="0.2">
      <c r="I37796" s="14"/>
    </row>
    <row r="37812" spans="9:9" x14ac:dyDescent="0.2">
      <c r="I37812" s="15"/>
    </row>
    <row r="37813" spans="9:9" x14ac:dyDescent="0.2">
      <c r="I37813" s="14"/>
    </row>
    <row r="37829" spans="9:9" x14ac:dyDescent="0.2">
      <c r="I37829" s="15"/>
    </row>
    <row r="37830" spans="9:9" x14ac:dyDescent="0.2">
      <c r="I37830" s="14"/>
    </row>
    <row r="37846" spans="9:9" x14ac:dyDescent="0.2">
      <c r="I37846" s="15"/>
    </row>
    <row r="37847" spans="9:9" x14ac:dyDescent="0.2">
      <c r="I37847" s="14"/>
    </row>
    <row r="37863" spans="9:9" x14ac:dyDescent="0.2">
      <c r="I37863" s="15"/>
    </row>
    <row r="37864" spans="9:9" x14ac:dyDescent="0.2">
      <c r="I37864" s="14"/>
    </row>
    <row r="37880" spans="9:9" x14ac:dyDescent="0.2">
      <c r="I37880" s="15"/>
    </row>
    <row r="37881" spans="9:9" x14ac:dyDescent="0.2">
      <c r="I37881" s="14"/>
    </row>
    <row r="37897" spans="9:9" x14ac:dyDescent="0.2">
      <c r="I37897" s="15"/>
    </row>
    <row r="37898" spans="9:9" x14ac:dyDescent="0.2">
      <c r="I37898" s="14"/>
    </row>
    <row r="37914" spans="9:9" x14ac:dyDescent="0.2">
      <c r="I37914" s="15"/>
    </row>
    <row r="37915" spans="9:9" x14ac:dyDescent="0.2">
      <c r="I37915" s="14"/>
    </row>
    <row r="37931" spans="9:9" x14ac:dyDescent="0.2">
      <c r="I37931" s="15"/>
    </row>
    <row r="37932" spans="9:9" x14ac:dyDescent="0.2">
      <c r="I37932" s="14"/>
    </row>
    <row r="37948" spans="9:9" x14ac:dyDescent="0.2">
      <c r="I37948" s="15"/>
    </row>
    <row r="37949" spans="9:9" x14ac:dyDescent="0.2">
      <c r="I37949" s="14"/>
    </row>
    <row r="37965" spans="9:9" x14ac:dyDescent="0.2">
      <c r="I37965" s="15"/>
    </row>
    <row r="37966" spans="9:9" x14ac:dyDescent="0.2">
      <c r="I37966" s="14"/>
    </row>
    <row r="37982" spans="9:9" x14ac:dyDescent="0.2">
      <c r="I37982" s="15"/>
    </row>
    <row r="37983" spans="9:9" x14ac:dyDescent="0.2">
      <c r="I37983" s="14"/>
    </row>
    <row r="37999" spans="9:9" x14ac:dyDescent="0.2">
      <c r="I37999" s="15"/>
    </row>
    <row r="38000" spans="9:9" x14ac:dyDescent="0.2">
      <c r="I38000" s="14"/>
    </row>
    <row r="38016" spans="9:9" x14ac:dyDescent="0.2">
      <c r="I38016" s="15"/>
    </row>
    <row r="38017" spans="9:9" x14ac:dyDescent="0.2">
      <c r="I38017" s="14"/>
    </row>
    <row r="38033" spans="9:9" x14ac:dyDescent="0.2">
      <c r="I38033" s="15"/>
    </row>
    <row r="38034" spans="9:9" x14ac:dyDescent="0.2">
      <c r="I38034" s="14"/>
    </row>
    <row r="38050" spans="9:9" x14ac:dyDescent="0.2">
      <c r="I38050" s="15"/>
    </row>
    <row r="38051" spans="9:9" x14ac:dyDescent="0.2">
      <c r="I38051" s="14"/>
    </row>
    <row r="38067" spans="9:9" x14ac:dyDescent="0.2">
      <c r="I38067" s="15"/>
    </row>
    <row r="38068" spans="9:9" x14ac:dyDescent="0.2">
      <c r="I38068" s="14"/>
    </row>
    <row r="38084" spans="9:9" x14ac:dyDescent="0.2">
      <c r="I38084" s="15"/>
    </row>
    <row r="38085" spans="9:9" x14ac:dyDescent="0.2">
      <c r="I38085" s="14"/>
    </row>
    <row r="38101" spans="9:9" x14ac:dyDescent="0.2">
      <c r="I38101" s="15"/>
    </row>
    <row r="38102" spans="9:9" x14ac:dyDescent="0.2">
      <c r="I38102" s="14"/>
    </row>
    <row r="38118" spans="9:9" x14ac:dyDescent="0.2">
      <c r="I38118" s="15"/>
    </row>
    <row r="38119" spans="9:9" x14ac:dyDescent="0.2">
      <c r="I38119" s="14"/>
    </row>
    <row r="38135" spans="9:9" x14ac:dyDescent="0.2">
      <c r="I38135" s="15"/>
    </row>
    <row r="38136" spans="9:9" x14ac:dyDescent="0.2">
      <c r="I38136" s="14"/>
    </row>
    <row r="38152" spans="9:9" x14ac:dyDescent="0.2">
      <c r="I38152" s="15"/>
    </row>
    <row r="38153" spans="9:9" x14ac:dyDescent="0.2">
      <c r="I38153" s="14"/>
    </row>
    <row r="38169" spans="9:9" x14ac:dyDescent="0.2">
      <c r="I38169" s="15"/>
    </row>
    <row r="38170" spans="9:9" x14ac:dyDescent="0.2">
      <c r="I38170" s="14"/>
    </row>
    <row r="38186" spans="9:9" x14ac:dyDescent="0.2">
      <c r="I38186" s="15"/>
    </row>
    <row r="38187" spans="9:9" x14ac:dyDescent="0.2">
      <c r="I38187" s="14"/>
    </row>
    <row r="38203" spans="9:9" x14ac:dyDescent="0.2">
      <c r="I38203" s="15"/>
    </row>
    <row r="38204" spans="9:9" x14ac:dyDescent="0.2">
      <c r="I38204" s="14"/>
    </row>
    <row r="38220" spans="9:9" x14ac:dyDescent="0.2">
      <c r="I38220" s="15"/>
    </row>
    <row r="38221" spans="9:9" x14ac:dyDescent="0.2">
      <c r="I38221" s="14"/>
    </row>
    <row r="38237" spans="9:9" x14ac:dyDescent="0.2">
      <c r="I38237" s="15"/>
    </row>
    <row r="38238" spans="9:9" x14ac:dyDescent="0.2">
      <c r="I38238" s="14"/>
    </row>
    <row r="38254" spans="9:9" x14ac:dyDescent="0.2">
      <c r="I38254" s="15"/>
    </row>
    <row r="38255" spans="9:9" x14ac:dyDescent="0.2">
      <c r="I38255" s="14"/>
    </row>
    <row r="38271" spans="9:9" x14ac:dyDescent="0.2">
      <c r="I38271" s="15"/>
    </row>
    <row r="38272" spans="9:9" x14ac:dyDescent="0.2">
      <c r="I38272" s="14"/>
    </row>
    <row r="38288" spans="9:9" x14ac:dyDescent="0.2">
      <c r="I38288" s="15"/>
    </row>
    <row r="38289" spans="9:9" x14ac:dyDescent="0.2">
      <c r="I38289" s="14"/>
    </row>
    <row r="38305" spans="9:9" x14ac:dyDescent="0.2">
      <c r="I38305" s="15"/>
    </row>
    <row r="38306" spans="9:9" x14ac:dyDescent="0.2">
      <c r="I38306" s="14"/>
    </row>
    <row r="38322" spans="9:9" x14ac:dyDescent="0.2">
      <c r="I38322" s="15"/>
    </row>
    <row r="38323" spans="9:9" x14ac:dyDescent="0.2">
      <c r="I38323" s="14"/>
    </row>
    <row r="38339" spans="9:9" x14ac:dyDescent="0.2">
      <c r="I38339" s="15"/>
    </row>
    <row r="38340" spans="9:9" x14ac:dyDescent="0.2">
      <c r="I38340" s="14"/>
    </row>
    <row r="38356" spans="9:9" x14ac:dyDescent="0.2">
      <c r="I38356" s="15"/>
    </row>
    <row r="38357" spans="9:9" x14ac:dyDescent="0.2">
      <c r="I38357" s="14"/>
    </row>
    <row r="38373" spans="9:9" x14ac:dyDescent="0.2">
      <c r="I38373" s="15"/>
    </row>
    <row r="38374" spans="9:9" x14ac:dyDescent="0.2">
      <c r="I38374" s="14"/>
    </row>
    <row r="38390" spans="9:9" x14ac:dyDescent="0.2">
      <c r="I38390" s="15"/>
    </row>
    <row r="38391" spans="9:9" x14ac:dyDescent="0.2">
      <c r="I38391" s="14"/>
    </row>
    <row r="38407" spans="9:9" x14ac:dyDescent="0.2">
      <c r="I38407" s="15"/>
    </row>
    <row r="38408" spans="9:9" x14ac:dyDescent="0.2">
      <c r="I38408" s="14"/>
    </row>
    <row r="38424" spans="9:9" x14ac:dyDescent="0.2">
      <c r="I38424" s="15"/>
    </row>
    <row r="38425" spans="9:9" x14ac:dyDescent="0.2">
      <c r="I38425" s="14"/>
    </row>
    <row r="38441" spans="9:9" x14ac:dyDescent="0.2">
      <c r="I38441" s="15"/>
    </row>
    <row r="38442" spans="9:9" x14ac:dyDescent="0.2">
      <c r="I38442" s="14"/>
    </row>
    <row r="38458" spans="9:9" x14ac:dyDescent="0.2">
      <c r="I38458" s="15"/>
    </row>
    <row r="38459" spans="9:9" x14ac:dyDescent="0.2">
      <c r="I38459" s="14"/>
    </row>
    <row r="38475" spans="9:9" x14ac:dyDescent="0.2">
      <c r="I38475" s="15"/>
    </row>
    <row r="38476" spans="9:9" x14ac:dyDescent="0.2">
      <c r="I38476" s="14"/>
    </row>
    <row r="38492" spans="9:9" x14ac:dyDescent="0.2">
      <c r="I38492" s="15"/>
    </row>
    <row r="38493" spans="9:9" x14ac:dyDescent="0.2">
      <c r="I38493" s="14"/>
    </row>
    <row r="38509" spans="9:9" x14ac:dyDescent="0.2">
      <c r="I38509" s="15"/>
    </row>
    <row r="38510" spans="9:9" x14ac:dyDescent="0.2">
      <c r="I38510" s="14"/>
    </row>
    <row r="38526" spans="9:9" x14ac:dyDescent="0.2">
      <c r="I38526" s="15"/>
    </row>
    <row r="38527" spans="9:9" x14ac:dyDescent="0.2">
      <c r="I38527" s="14"/>
    </row>
    <row r="38543" spans="9:9" x14ac:dyDescent="0.2">
      <c r="I38543" s="15"/>
    </row>
    <row r="38544" spans="9:9" x14ac:dyDescent="0.2">
      <c r="I38544" s="14"/>
    </row>
    <row r="38560" spans="9:9" x14ac:dyDescent="0.2">
      <c r="I38560" s="15"/>
    </row>
    <row r="38561" spans="9:9" x14ac:dyDescent="0.2">
      <c r="I38561" s="14"/>
    </row>
    <row r="38577" spans="9:9" x14ac:dyDescent="0.2">
      <c r="I38577" s="15"/>
    </row>
    <row r="38578" spans="9:9" x14ac:dyDescent="0.2">
      <c r="I38578" s="14"/>
    </row>
    <row r="38594" spans="9:9" x14ac:dyDescent="0.2">
      <c r="I38594" s="15"/>
    </row>
    <row r="38595" spans="9:9" x14ac:dyDescent="0.2">
      <c r="I38595" s="14"/>
    </row>
    <row r="38611" spans="9:9" x14ac:dyDescent="0.2">
      <c r="I38611" s="15"/>
    </row>
    <row r="38612" spans="9:9" x14ac:dyDescent="0.2">
      <c r="I38612" s="14"/>
    </row>
    <row r="38628" spans="9:9" x14ac:dyDescent="0.2">
      <c r="I38628" s="15"/>
    </row>
    <row r="38629" spans="9:9" x14ac:dyDescent="0.2">
      <c r="I38629" s="14"/>
    </row>
    <row r="38645" spans="9:9" x14ac:dyDescent="0.2">
      <c r="I38645" s="15"/>
    </row>
    <row r="38646" spans="9:9" x14ac:dyDescent="0.2">
      <c r="I38646" s="14"/>
    </row>
    <row r="38662" spans="9:9" x14ac:dyDescent="0.2">
      <c r="I38662" s="15"/>
    </row>
    <row r="38663" spans="9:9" x14ac:dyDescent="0.2">
      <c r="I38663" s="14"/>
    </row>
    <row r="38679" spans="9:9" x14ac:dyDescent="0.2">
      <c r="I38679" s="15"/>
    </row>
    <row r="38680" spans="9:9" x14ac:dyDescent="0.2">
      <c r="I38680" s="14"/>
    </row>
    <row r="38696" spans="9:9" x14ac:dyDescent="0.2">
      <c r="I38696" s="15"/>
    </row>
    <row r="38697" spans="9:9" x14ac:dyDescent="0.2">
      <c r="I38697" s="14"/>
    </row>
    <row r="38713" spans="9:9" x14ac:dyDescent="0.2">
      <c r="I38713" s="15"/>
    </row>
    <row r="38714" spans="9:9" x14ac:dyDescent="0.2">
      <c r="I38714" s="14"/>
    </row>
    <row r="38730" spans="9:9" x14ac:dyDescent="0.2">
      <c r="I38730" s="15"/>
    </row>
    <row r="38731" spans="9:9" x14ac:dyDescent="0.2">
      <c r="I38731" s="14"/>
    </row>
    <row r="38747" spans="9:9" x14ac:dyDescent="0.2">
      <c r="I38747" s="15"/>
    </row>
    <row r="38748" spans="9:9" x14ac:dyDescent="0.2">
      <c r="I38748" s="14"/>
    </row>
    <row r="38764" spans="9:9" x14ac:dyDescent="0.2">
      <c r="I38764" s="15"/>
    </row>
    <row r="38765" spans="9:9" x14ac:dyDescent="0.2">
      <c r="I38765" s="14"/>
    </row>
    <row r="38781" spans="9:9" x14ac:dyDescent="0.2">
      <c r="I38781" s="15"/>
    </row>
    <row r="38782" spans="9:9" x14ac:dyDescent="0.2">
      <c r="I38782" s="14"/>
    </row>
    <row r="38798" spans="9:9" x14ac:dyDescent="0.2">
      <c r="I38798" s="15"/>
    </row>
    <row r="38799" spans="9:9" x14ac:dyDescent="0.2">
      <c r="I38799" s="14"/>
    </row>
    <row r="38815" spans="9:9" x14ac:dyDescent="0.2">
      <c r="I38815" s="15"/>
    </row>
    <row r="38816" spans="9:9" x14ac:dyDescent="0.2">
      <c r="I38816" s="14"/>
    </row>
    <row r="38832" spans="9:9" x14ac:dyDescent="0.2">
      <c r="I38832" s="15"/>
    </row>
    <row r="38833" spans="9:9" x14ac:dyDescent="0.2">
      <c r="I38833" s="14"/>
    </row>
    <row r="38849" spans="9:9" x14ac:dyDescent="0.2">
      <c r="I38849" s="15"/>
    </row>
    <row r="38850" spans="9:9" x14ac:dyDescent="0.2">
      <c r="I38850" s="14"/>
    </row>
    <row r="38866" spans="9:9" x14ac:dyDescent="0.2">
      <c r="I38866" s="15"/>
    </row>
    <row r="38867" spans="9:9" x14ac:dyDescent="0.2">
      <c r="I38867" s="14"/>
    </row>
    <row r="38883" spans="9:9" x14ac:dyDescent="0.2">
      <c r="I38883" s="15"/>
    </row>
    <row r="38884" spans="9:9" x14ac:dyDescent="0.2">
      <c r="I38884" s="14"/>
    </row>
    <row r="38900" spans="9:9" x14ac:dyDescent="0.2">
      <c r="I38900" s="15"/>
    </row>
    <row r="38901" spans="9:9" x14ac:dyDescent="0.2">
      <c r="I38901" s="14"/>
    </row>
    <row r="38917" spans="9:9" x14ac:dyDescent="0.2">
      <c r="I38917" s="15"/>
    </row>
    <row r="38918" spans="9:9" x14ac:dyDescent="0.2">
      <c r="I38918" s="14"/>
    </row>
    <row r="38934" spans="9:9" x14ac:dyDescent="0.2">
      <c r="I38934" s="15"/>
    </row>
    <row r="38935" spans="9:9" x14ac:dyDescent="0.2">
      <c r="I38935" s="14"/>
    </row>
    <row r="38951" spans="9:9" x14ac:dyDescent="0.2">
      <c r="I38951" s="15"/>
    </row>
    <row r="38952" spans="9:9" x14ac:dyDescent="0.2">
      <c r="I38952" s="14"/>
    </row>
    <row r="38968" spans="9:9" x14ac:dyDescent="0.2">
      <c r="I38968" s="15"/>
    </row>
    <row r="38969" spans="9:9" x14ac:dyDescent="0.2">
      <c r="I38969" s="14"/>
    </row>
    <row r="38985" spans="9:9" x14ac:dyDescent="0.2">
      <c r="I38985" s="15"/>
    </row>
    <row r="38986" spans="9:9" x14ac:dyDescent="0.2">
      <c r="I38986" s="14"/>
    </row>
    <row r="39002" spans="9:9" x14ac:dyDescent="0.2">
      <c r="I39002" s="15"/>
    </row>
    <row r="39003" spans="9:9" x14ac:dyDescent="0.2">
      <c r="I39003" s="14"/>
    </row>
    <row r="39019" spans="9:9" x14ac:dyDescent="0.2">
      <c r="I39019" s="15"/>
    </row>
    <row r="39020" spans="9:9" x14ac:dyDescent="0.2">
      <c r="I39020" s="14"/>
    </row>
    <row r="39036" spans="9:9" x14ac:dyDescent="0.2">
      <c r="I39036" s="15"/>
    </row>
    <row r="39037" spans="9:9" x14ac:dyDescent="0.2">
      <c r="I39037" s="14"/>
    </row>
    <row r="39053" spans="9:9" x14ac:dyDescent="0.2">
      <c r="I39053" s="15"/>
    </row>
    <row r="39054" spans="9:9" x14ac:dyDescent="0.2">
      <c r="I39054" s="14"/>
    </row>
    <row r="39070" spans="9:9" x14ac:dyDescent="0.2">
      <c r="I39070" s="15"/>
    </row>
    <row r="39071" spans="9:9" x14ac:dyDescent="0.2">
      <c r="I39071" s="14"/>
    </row>
    <row r="39087" spans="9:9" x14ac:dyDescent="0.2">
      <c r="I39087" s="15"/>
    </row>
    <row r="39088" spans="9:9" x14ac:dyDescent="0.2">
      <c r="I39088" s="14"/>
    </row>
    <row r="39104" spans="9:9" x14ac:dyDescent="0.2">
      <c r="I39104" s="15"/>
    </row>
    <row r="39105" spans="9:9" x14ac:dyDescent="0.2">
      <c r="I39105" s="14"/>
    </row>
    <row r="39121" spans="9:9" x14ac:dyDescent="0.2">
      <c r="I39121" s="15"/>
    </row>
    <row r="39122" spans="9:9" x14ac:dyDescent="0.2">
      <c r="I39122" s="14"/>
    </row>
    <row r="39138" spans="9:9" x14ac:dyDescent="0.2">
      <c r="I39138" s="15"/>
    </row>
    <row r="39139" spans="9:9" x14ac:dyDescent="0.2">
      <c r="I39139" s="14"/>
    </row>
    <row r="39155" spans="9:9" x14ac:dyDescent="0.2">
      <c r="I39155" s="15"/>
    </row>
    <row r="39156" spans="9:9" x14ac:dyDescent="0.2">
      <c r="I39156" s="14"/>
    </row>
    <row r="39172" spans="9:9" x14ac:dyDescent="0.2">
      <c r="I39172" s="15"/>
    </row>
    <row r="39173" spans="9:9" x14ac:dyDescent="0.2">
      <c r="I39173" s="14"/>
    </row>
    <row r="39189" spans="9:9" x14ac:dyDescent="0.2">
      <c r="I39189" s="15"/>
    </row>
    <row r="39190" spans="9:9" x14ac:dyDescent="0.2">
      <c r="I39190" s="14"/>
    </row>
    <row r="39206" spans="9:9" x14ac:dyDescent="0.2">
      <c r="I39206" s="15"/>
    </row>
    <row r="39207" spans="9:9" x14ac:dyDescent="0.2">
      <c r="I39207" s="14"/>
    </row>
    <row r="39223" spans="9:9" x14ac:dyDescent="0.2">
      <c r="I39223" s="15"/>
    </row>
    <row r="39224" spans="9:9" x14ac:dyDescent="0.2">
      <c r="I39224" s="14"/>
    </row>
    <row r="39240" spans="9:9" x14ac:dyDescent="0.2">
      <c r="I39240" s="15"/>
    </row>
    <row r="39241" spans="9:9" x14ac:dyDescent="0.2">
      <c r="I39241" s="14"/>
    </row>
    <row r="39257" spans="9:9" x14ac:dyDescent="0.2">
      <c r="I39257" s="15"/>
    </row>
    <row r="39258" spans="9:9" x14ac:dyDescent="0.2">
      <c r="I39258" s="14"/>
    </row>
    <row r="39274" spans="9:9" x14ac:dyDescent="0.2">
      <c r="I39274" s="15"/>
    </row>
    <row r="39275" spans="9:9" x14ac:dyDescent="0.2">
      <c r="I39275" s="14"/>
    </row>
    <row r="39291" spans="9:9" x14ac:dyDescent="0.2">
      <c r="I39291" s="15"/>
    </row>
    <row r="39292" spans="9:9" x14ac:dyDescent="0.2">
      <c r="I39292" s="14"/>
    </row>
    <row r="39308" spans="9:9" x14ac:dyDescent="0.2">
      <c r="I39308" s="15"/>
    </row>
    <row r="39309" spans="9:9" x14ac:dyDescent="0.2">
      <c r="I39309" s="14"/>
    </row>
    <row r="39325" spans="9:9" x14ac:dyDescent="0.2">
      <c r="I39325" s="15"/>
    </row>
    <row r="39326" spans="9:9" x14ac:dyDescent="0.2">
      <c r="I39326" s="14"/>
    </row>
    <row r="39342" spans="9:9" x14ac:dyDescent="0.2">
      <c r="I39342" s="15"/>
    </row>
    <row r="39343" spans="9:9" x14ac:dyDescent="0.2">
      <c r="I39343" s="14"/>
    </row>
    <row r="39359" spans="9:9" x14ac:dyDescent="0.2">
      <c r="I39359" s="15"/>
    </row>
    <row r="39360" spans="9:9" x14ac:dyDescent="0.2">
      <c r="I39360" s="14"/>
    </row>
    <row r="39376" spans="9:9" x14ac:dyDescent="0.2">
      <c r="I39376" s="15"/>
    </row>
    <row r="39377" spans="9:9" x14ac:dyDescent="0.2">
      <c r="I39377" s="14"/>
    </row>
    <row r="39393" spans="9:9" x14ac:dyDescent="0.2">
      <c r="I39393" s="15"/>
    </row>
    <row r="39394" spans="9:9" x14ac:dyDescent="0.2">
      <c r="I39394" s="14"/>
    </row>
    <row r="39410" spans="9:9" x14ac:dyDescent="0.2">
      <c r="I39410" s="15"/>
    </row>
    <row r="39411" spans="9:9" x14ac:dyDescent="0.2">
      <c r="I39411" s="14"/>
    </row>
    <row r="39427" spans="9:9" x14ac:dyDescent="0.2">
      <c r="I39427" s="15"/>
    </row>
    <row r="39428" spans="9:9" x14ac:dyDescent="0.2">
      <c r="I39428" s="14"/>
    </row>
    <row r="39444" spans="9:9" x14ac:dyDescent="0.2">
      <c r="I39444" s="15"/>
    </row>
    <row r="39445" spans="9:9" x14ac:dyDescent="0.2">
      <c r="I39445" s="14"/>
    </row>
    <row r="39461" spans="9:9" x14ac:dyDescent="0.2">
      <c r="I39461" s="15"/>
    </row>
    <row r="39462" spans="9:9" x14ac:dyDescent="0.2">
      <c r="I39462" s="14"/>
    </row>
    <row r="39478" spans="9:9" x14ac:dyDescent="0.2">
      <c r="I39478" s="15"/>
    </row>
    <row r="39479" spans="9:9" x14ac:dyDescent="0.2">
      <c r="I39479" s="14"/>
    </row>
    <row r="39495" spans="9:9" x14ac:dyDescent="0.2">
      <c r="I39495" s="15"/>
    </row>
    <row r="39496" spans="9:9" x14ac:dyDescent="0.2">
      <c r="I39496" s="14"/>
    </row>
    <row r="39512" spans="9:9" x14ac:dyDescent="0.2">
      <c r="I39512" s="15"/>
    </row>
    <row r="39513" spans="9:9" x14ac:dyDescent="0.2">
      <c r="I39513" s="14"/>
    </row>
    <row r="39529" spans="9:9" x14ac:dyDescent="0.2">
      <c r="I39529" s="15"/>
    </row>
    <row r="39530" spans="9:9" x14ac:dyDescent="0.2">
      <c r="I39530" s="14"/>
    </row>
    <row r="39546" spans="9:9" x14ac:dyDescent="0.2">
      <c r="I39546" s="15"/>
    </row>
    <row r="39547" spans="9:9" x14ac:dyDescent="0.2">
      <c r="I39547" s="14"/>
    </row>
    <row r="39563" spans="9:9" x14ac:dyDescent="0.2">
      <c r="I39563" s="15"/>
    </row>
    <row r="39564" spans="9:9" x14ac:dyDescent="0.2">
      <c r="I39564" s="14"/>
    </row>
    <row r="39580" spans="9:9" x14ac:dyDescent="0.2">
      <c r="I39580" s="15"/>
    </row>
    <row r="39581" spans="9:9" x14ac:dyDescent="0.2">
      <c r="I39581" s="14"/>
    </row>
    <row r="39597" spans="9:9" x14ac:dyDescent="0.2">
      <c r="I39597" s="15"/>
    </row>
    <row r="39598" spans="9:9" x14ac:dyDescent="0.2">
      <c r="I39598" s="14"/>
    </row>
    <row r="39614" spans="9:9" x14ac:dyDescent="0.2">
      <c r="I39614" s="15"/>
    </row>
    <row r="39615" spans="9:9" x14ac:dyDescent="0.2">
      <c r="I39615" s="14"/>
    </row>
    <row r="39631" spans="9:9" x14ac:dyDescent="0.2">
      <c r="I39631" s="15"/>
    </row>
    <row r="39632" spans="9:9" x14ac:dyDescent="0.2">
      <c r="I39632" s="14"/>
    </row>
    <row r="39648" spans="9:9" x14ac:dyDescent="0.2">
      <c r="I39648" s="15"/>
    </row>
    <row r="39649" spans="9:9" x14ac:dyDescent="0.2">
      <c r="I39649" s="14"/>
    </row>
    <row r="39665" spans="9:9" x14ac:dyDescent="0.2">
      <c r="I39665" s="15"/>
    </row>
    <row r="39666" spans="9:9" x14ac:dyDescent="0.2">
      <c r="I39666" s="14"/>
    </row>
    <row r="39682" spans="9:9" x14ac:dyDescent="0.2">
      <c r="I39682" s="15"/>
    </row>
    <row r="39683" spans="9:9" x14ac:dyDescent="0.2">
      <c r="I39683" s="14"/>
    </row>
    <row r="39699" spans="9:9" x14ac:dyDescent="0.2">
      <c r="I39699" s="15"/>
    </row>
    <row r="39700" spans="9:9" x14ac:dyDescent="0.2">
      <c r="I39700" s="14"/>
    </row>
    <row r="39716" spans="9:9" x14ac:dyDescent="0.2">
      <c r="I39716" s="15"/>
    </row>
    <row r="39717" spans="9:9" x14ac:dyDescent="0.2">
      <c r="I39717" s="14"/>
    </row>
    <row r="39733" spans="9:9" x14ac:dyDescent="0.2">
      <c r="I39733" s="15"/>
    </row>
    <row r="39734" spans="9:9" x14ac:dyDescent="0.2">
      <c r="I39734" s="14"/>
    </row>
    <row r="39750" spans="9:9" x14ac:dyDescent="0.2">
      <c r="I39750" s="15"/>
    </row>
    <row r="39751" spans="9:9" x14ac:dyDescent="0.2">
      <c r="I39751" s="14"/>
    </row>
    <row r="39767" spans="9:9" x14ac:dyDescent="0.2">
      <c r="I39767" s="15"/>
    </row>
    <row r="39768" spans="9:9" x14ac:dyDescent="0.2">
      <c r="I39768" s="14"/>
    </row>
    <row r="39784" spans="9:9" x14ac:dyDescent="0.2">
      <c r="I39784" s="15"/>
    </row>
    <row r="39785" spans="9:9" x14ac:dyDescent="0.2">
      <c r="I39785" s="14"/>
    </row>
    <row r="39801" spans="9:9" x14ac:dyDescent="0.2">
      <c r="I39801" s="15"/>
    </row>
    <row r="39802" spans="9:9" x14ac:dyDescent="0.2">
      <c r="I39802" s="14"/>
    </row>
    <row r="39818" spans="9:9" x14ac:dyDescent="0.2">
      <c r="I39818" s="15"/>
    </row>
    <row r="39819" spans="9:9" x14ac:dyDescent="0.2">
      <c r="I39819" s="14"/>
    </row>
    <row r="39835" spans="9:9" x14ac:dyDescent="0.2">
      <c r="I39835" s="15"/>
    </row>
    <row r="39836" spans="9:9" x14ac:dyDescent="0.2">
      <c r="I39836" s="14"/>
    </row>
    <row r="39852" spans="9:9" x14ac:dyDescent="0.2">
      <c r="I39852" s="15"/>
    </row>
    <row r="39853" spans="9:9" x14ac:dyDescent="0.2">
      <c r="I39853" s="14"/>
    </row>
    <row r="39869" spans="9:9" x14ac:dyDescent="0.2">
      <c r="I39869" s="15"/>
    </row>
    <row r="39870" spans="9:9" x14ac:dyDescent="0.2">
      <c r="I39870" s="14"/>
    </row>
    <row r="39886" spans="9:9" x14ac:dyDescent="0.2">
      <c r="I39886" s="15"/>
    </row>
    <row r="39887" spans="9:9" x14ac:dyDescent="0.2">
      <c r="I39887" s="14"/>
    </row>
    <row r="39903" spans="9:9" x14ac:dyDescent="0.2">
      <c r="I39903" s="15"/>
    </row>
    <row r="39904" spans="9:9" x14ac:dyDescent="0.2">
      <c r="I39904" s="14"/>
    </row>
    <row r="39920" spans="9:9" x14ac:dyDescent="0.2">
      <c r="I39920" s="15"/>
    </row>
    <row r="39921" spans="9:9" x14ac:dyDescent="0.2">
      <c r="I39921" s="14"/>
    </row>
    <row r="39937" spans="9:9" x14ac:dyDescent="0.2">
      <c r="I39937" s="15"/>
    </row>
    <row r="39938" spans="9:9" x14ac:dyDescent="0.2">
      <c r="I39938" s="14"/>
    </row>
    <row r="39954" spans="9:9" x14ac:dyDescent="0.2">
      <c r="I39954" s="15"/>
    </row>
    <row r="39955" spans="9:9" x14ac:dyDescent="0.2">
      <c r="I39955" s="14"/>
    </row>
    <row r="39971" spans="9:9" x14ac:dyDescent="0.2">
      <c r="I39971" s="15"/>
    </row>
    <row r="39972" spans="9:9" x14ac:dyDescent="0.2">
      <c r="I39972" s="14"/>
    </row>
    <row r="39988" spans="9:9" x14ac:dyDescent="0.2">
      <c r="I39988" s="15"/>
    </row>
    <row r="39989" spans="9:9" x14ac:dyDescent="0.2">
      <c r="I39989" s="14"/>
    </row>
    <row r="40005" spans="9:9" x14ac:dyDescent="0.2">
      <c r="I40005" s="15"/>
    </row>
    <row r="40006" spans="9:9" x14ac:dyDescent="0.2">
      <c r="I40006" s="14"/>
    </row>
    <row r="40022" spans="9:9" x14ac:dyDescent="0.2">
      <c r="I40022" s="15"/>
    </row>
    <row r="40023" spans="9:9" x14ac:dyDescent="0.2">
      <c r="I40023" s="14"/>
    </row>
    <row r="40039" spans="9:9" x14ac:dyDescent="0.2">
      <c r="I40039" s="15"/>
    </row>
    <row r="40040" spans="9:9" x14ac:dyDescent="0.2">
      <c r="I40040" s="14"/>
    </row>
    <row r="40056" spans="9:9" x14ac:dyDescent="0.2">
      <c r="I40056" s="15"/>
    </row>
    <row r="40057" spans="9:9" x14ac:dyDescent="0.2">
      <c r="I40057" s="14"/>
    </row>
    <row r="40073" spans="9:9" x14ac:dyDescent="0.2">
      <c r="I40073" s="15"/>
    </row>
    <row r="40074" spans="9:9" x14ac:dyDescent="0.2">
      <c r="I40074" s="14"/>
    </row>
    <row r="40090" spans="9:9" x14ac:dyDescent="0.2">
      <c r="I40090" s="15"/>
    </row>
    <row r="40091" spans="9:9" x14ac:dyDescent="0.2">
      <c r="I40091" s="14"/>
    </row>
    <row r="40107" spans="9:9" x14ac:dyDescent="0.2">
      <c r="I40107" s="15"/>
    </row>
    <row r="40108" spans="9:9" x14ac:dyDescent="0.2">
      <c r="I40108" s="14"/>
    </row>
    <row r="40124" spans="9:9" x14ac:dyDescent="0.2">
      <c r="I40124" s="15"/>
    </row>
    <row r="40125" spans="9:9" x14ac:dyDescent="0.2">
      <c r="I40125" s="14"/>
    </row>
    <row r="40141" spans="9:9" x14ac:dyDescent="0.2">
      <c r="I40141" s="15"/>
    </row>
    <row r="40142" spans="9:9" x14ac:dyDescent="0.2">
      <c r="I40142" s="14"/>
    </row>
    <row r="40158" spans="9:9" x14ac:dyDescent="0.2">
      <c r="I40158" s="15"/>
    </row>
    <row r="40159" spans="9:9" x14ac:dyDescent="0.2">
      <c r="I40159" s="14"/>
    </row>
    <row r="40175" spans="9:9" x14ac:dyDescent="0.2">
      <c r="I40175" s="15"/>
    </row>
    <row r="40176" spans="9:9" x14ac:dyDescent="0.2">
      <c r="I40176" s="14"/>
    </row>
    <row r="40192" spans="9:9" x14ac:dyDescent="0.2">
      <c r="I40192" s="15"/>
    </row>
    <row r="40193" spans="9:9" x14ac:dyDescent="0.2">
      <c r="I40193" s="14"/>
    </row>
    <row r="40209" spans="9:9" x14ac:dyDescent="0.2">
      <c r="I40209" s="15"/>
    </row>
    <row r="40210" spans="9:9" x14ac:dyDescent="0.2">
      <c r="I40210" s="14"/>
    </row>
    <row r="40226" spans="9:9" x14ac:dyDescent="0.2">
      <c r="I40226" s="15"/>
    </row>
    <row r="40227" spans="9:9" x14ac:dyDescent="0.2">
      <c r="I40227" s="14"/>
    </row>
    <row r="40243" spans="9:9" x14ac:dyDescent="0.2">
      <c r="I40243" s="15"/>
    </row>
    <row r="40244" spans="9:9" x14ac:dyDescent="0.2">
      <c r="I40244" s="14"/>
    </row>
    <row r="40260" spans="9:9" x14ac:dyDescent="0.2">
      <c r="I40260" s="15"/>
    </row>
    <row r="40261" spans="9:9" x14ac:dyDescent="0.2">
      <c r="I40261" s="14"/>
    </row>
    <row r="40277" spans="9:9" x14ac:dyDescent="0.2">
      <c r="I40277" s="15"/>
    </row>
    <row r="40278" spans="9:9" x14ac:dyDescent="0.2">
      <c r="I40278" s="14"/>
    </row>
    <row r="40294" spans="9:9" x14ac:dyDescent="0.2">
      <c r="I40294" s="15"/>
    </row>
    <row r="40295" spans="9:9" x14ac:dyDescent="0.2">
      <c r="I40295" s="14"/>
    </row>
    <row r="40311" spans="9:9" x14ac:dyDescent="0.2">
      <c r="I40311" s="15"/>
    </row>
    <row r="40312" spans="9:9" x14ac:dyDescent="0.2">
      <c r="I40312" s="14"/>
    </row>
    <row r="40328" spans="9:9" x14ac:dyDescent="0.2">
      <c r="I40328" s="15"/>
    </row>
    <row r="40329" spans="9:9" x14ac:dyDescent="0.2">
      <c r="I40329" s="14"/>
    </row>
    <row r="40345" spans="9:9" x14ac:dyDescent="0.2">
      <c r="I40345" s="15"/>
    </row>
    <row r="40346" spans="9:9" x14ac:dyDescent="0.2">
      <c r="I40346" s="14"/>
    </row>
    <row r="40362" spans="9:9" x14ac:dyDescent="0.2">
      <c r="I40362" s="15"/>
    </row>
    <row r="40363" spans="9:9" x14ac:dyDescent="0.2">
      <c r="I40363" s="14"/>
    </row>
    <row r="40379" spans="9:9" x14ac:dyDescent="0.2">
      <c r="I40379" s="15"/>
    </row>
    <row r="40380" spans="9:9" x14ac:dyDescent="0.2">
      <c r="I40380" s="14"/>
    </row>
    <row r="40396" spans="9:9" x14ac:dyDescent="0.2">
      <c r="I40396" s="15"/>
    </row>
    <row r="40397" spans="9:9" x14ac:dyDescent="0.2">
      <c r="I40397" s="14"/>
    </row>
    <row r="40413" spans="9:9" x14ac:dyDescent="0.2">
      <c r="I40413" s="15"/>
    </row>
    <row r="40414" spans="9:9" x14ac:dyDescent="0.2">
      <c r="I40414" s="14"/>
    </row>
    <row r="40430" spans="9:9" x14ac:dyDescent="0.2">
      <c r="I40430" s="15"/>
    </row>
    <row r="40431" spans="9:9" x14ac:dyDescent="0.2">
      <c r="I40431" s="14"/>
    </row>
    <row r="40447" spans="9:9" x14ac:dyDescent="0.2">
      <c r="I40447" s="15"/>
    </row>
    <row r="40448" spans="9:9" x14ac:dyDescent="0.2">
      <c r="I40448" s="14"/>
    </row>
    <row r="40464" spans="9:9" x14ac:dyDescent="0.2">
      <c r="I40464" s="15"/>
    </row>
    <row r="40465" spans="9:9" x14ac:dyDescent="0.2">
      <c r="I40465" s="14"/>
    </row>
    <row r="40481" spans="9:9" x14ac:dyDescent="0.2">
      <c r="I40481" s="15"/>
    </row>
    <row r="40482" spans="9:9" x14ac:dyDescent="0.2">
      <c r="I40482" s="14"/>
    </row>
    <row r="40498" spans="9:9" x14ac:dyDescent="0.2">
      <c r="I40498" s="15"/>
    </row>
    <row r="40499" spans="9:9" x14ac:dyDescent="0.2">
      <c r="I40499" s="14"/>
    </row>
    <row r="40515" spans="9:9" x14ac:dyDescent="0.2">
      <c r="I40515" s="15"/>
    </row>
    <row r="40516" spans="9:9" x14ac:dyDescent="0.2">
      <c r="I40516" s="14"/>
    </row>
    <row r="40532" spans="9:9" x14ac:dyDescent="0.2">
      <c r="I40532" s="15"/>
    </row>
    <row r="40533" spans="9:9" x14ac:dyDescent="0.2">
      <c r="I40533" s="14"/>
    </row>
    <row r="40549" spans="9:9" x14ac:dyDescent="0.2">
      <c r="I40549" s="15"/>
    </row>
    <row r="40550" spans="9:9" x14ac:dyDescent="0.2">
      <c r="I40550" s="14"/>
    </row>
    <row r="40566" spans="9:9" x14ac:dyDescent="0.2">
      <c r="I40566" s="15"/>
    </row>
    <row r="40567" spans="9:9" x14ac:dyDescent="0.2">
      <c r="I40567" s="14"/>
    </row>
    <row r="40583" spans="9:9" x14ac:dyDescent="0.2">
      <c r="I40583" s="15"/>
    </row>
    <row r="40584" spans="9:9" x14ac:dyDescent="0.2">
      <c r="I40584" s="14"/>
    </row>
    <row r="40600" spans="9:9" x14ac:dyDescent="0.2">
      <c r="I40600" s="15"/>
    </row>
    <row r="40601" spans="9:9" x14ac:dyDescent="0.2">
      <c r="I40601" s="14"/>
    </row>
    <row r="40617" spans="9:9" x14ac:dyDescent="0.2">
      <c r="I40617" s="15"/>
    </row>
    <row r="40618" spans="9:9" x14ac:dyDescent="0.2">
      <c r="I40618" s="14"/>
    </row>
    <row r="40634" spans="9:9" x14ac:dyDescent="0.2">
      <c r="I40634" s="15"/>
    </row>
    <row r="40635" spans="9:9" x14ac:dyDescent="0.2">
      <c r="I40635" s="14"/>
    </row>
    <row r="40651" spans="9:9" x14ac:dyDescent="0.2">
      <c r="I40651" s="15"/>
    </row>
    <row r="40652" spans="9:9" x14ac:dyDescent="0.2">
      <c r="I40652" s="14"/>
    </row>
    <row r="40668" spans="9:9" x14ac:dyDescent="0.2">
      <c r="I40668" s="15"/>
    </row>
    <row r="40669" spans="9:9" x14ac:dyDescent="0.2">
      <c r="I40669" s="14"/>
    </row>
    <row r="40685" spans="9:9" x14ac:dyDescent="0.2">
      <c r="I40685" s="15"/>
    </row>
    <row r="40686" spans="9:9" x14ac:dyDescent="0.2">
      <c r="I40686" s="14"/>
    </row>
    <row r="40702" spans="9:9" x14ac:dyDescent="0.2">
      <c r="I40702" s="15"/>
    </row>
    <row r="40703" spans="9:9" x14ac:dyDescent="0.2">
      <c r="I40703" s="14"/>
    </row>
    <row r="40719" spans="9:9" x14ac:dyDescent="0.2">
      <c r="I40719" s="15"/>
    </row>
    <row r="40720" spans="9:9" x14ac:dyDescent="0.2">
      <c r="I40720" s="14"/>
    </row>
    <row r="40736" spans="9:9" x14ac:dyDescent="0.2">
      <c r="I40736" s="15"/>
    </row>
    <row r="40737" spans="9:9" x14ac:dyDescent="0.2">
      <c r="I40737" s="14"/>
    </row>
    <row r="40753" spans="9:9" x14ac:dyDescent="0.2">
      <c r="I40753" s="15"/>
    </row>
    <row r="40754" spans="9:9" x14ac:dyDescent="0.2">
      <c r="I40754" s="14"/>
    </row>
    <row r="40770" spans="9:9" x14ac:dyDescent="0.2">
      <c r="I40770" s="15"/>
    </row>
    <row r="40771" spans="9:9" x14ac:dyDescent="0.2">
      <c r="I40771" s="14"/>
    </row>
    <row r="40787" spans="9:9" x14ac:dyDescent="0.2">
      <c r="I40787" s="15"/>
    </row>
    <row r="40788" spans="9:9" x14ac:dyDescent="0.2">
      <c r="I40788" s="14"/>
    </row>
    <row r="40804" spans="9:9" x14ac:dyDescent="0.2">
      <c r="I40804" s="15"/>
    </row>
    <row r="40805" spans="9:9" x14ac:dyDescent="0.2">
      <c r="I40805" s="14"/>
    </row>
    <row r="40821" spans="9:9" x14ac:dyDescent="0.2">
      <c r="I40821" s="15"/>
    </row>
    <row r="40822" spans="9:9" x14ac:dyDescent="0.2">
      <c r="I40822" s="14"/>
    </row>
    <row r="40838" spans="9:9" x14ac:dyDescent="0.2">
      <c r="I40838" s="15"/>
    </row>
    <row r="40839" spans="9:9" x14ac:dyDescent="0.2">
      <c r="I40839" s="14"/>
    </row>
    <row r="40855" spans="9:9" x14ac:dyDescent="0.2">
      <c r="I40855" s="15"/>
    </row>
    <row r="40856" spans="9:9" x14ac:dyDescent="0.2">
      <c r="I40856" s="14"/>
    </row>
    <row r="40872" spans="9:9" x14ac:dyDescent="0.2">
      <c r="I40872" s="15"/>
    </row>
    <row r="40873" spans="9:9" x14ac:dyDescent="0.2">
      <c r="I40873" s="14"/>
    </row>
    <row r="40889" spans="9:9" x14ac:dyDescent="0.2">
      <c r="I40889" s="15"/>
    </row>
    <row r="40890" spans="9:9" x14ac:dyDescent="0.2">
      <c r="I40890" s="14"/>
    </row>
    <row r="40906" spans="9:9" x14ac:dyDescent="0.2">
      <c r="I40906" s="15"/>
    </row>
    <row r="40907" spans="9:9" x14ac:dyDescent="0.2">
      <c r="I40907" s="14"/>
    </row>
    <row r="40923" spans="9:9" x14ac:dyDescent="0.2">
      <c r="I40923" s="15"/>
    </row>
    <row r="40924" spans="9:9" x14ac:dyDescent="0.2">
      <c r="I40924" s="14"/>
    </row>
    <row r="40940" spans="9:9" x14ac:dyDescent="0.2">
      <c r="I40940" s="15"/>
    </row>
    <row r="40941" spans="9:9" x14ac:dyDescent="0.2">
      <c r="I40941" s="14"/>
    </row>
    <row r="40957" spans="9:9" x14ac:dyDescent="0.2">
      <c r="I40957" s="15"/>
    </row>
    <row r="40958" spans="9:9" x14ac:dyDescent="0.2">
      <c r="I40958" s="14"/>
    </row>
    <row r="40974" spans="9:9" x14ac:dyDescent="0.2">
      <c r="I40974" s="15"/>
    </row>
    <row r="40975" spans="9:9" x14ac:dyDescent="0.2">
      <c r="I40975" s="14"/>
    </row>
    <row r="40991" spans="9:9" x14ac:dyDescent="0.2">
      <c r="I40991" s="15"/>
    </row>
    <row r="40992" spans="9:9" x14ac:dyDescent="0.2">
      <c r="I40992" s="14"/>
    </row>
    <row r="41008" spans="9:9" x14ac:dyDescent="0.2">
      <c r="I41008" s="15"/>
    </row>
    <row r="41009" spans="9:9" x14ac:dyDescent="0.2">
      <c r="I41009" s="14"/>
    </row>
    <row r="41025" spans="9:9" x14ac:dyDescent="0.2">
      <c r="I41025" s="15"/>
    </row>
    <row r="41026" spans="9:9" x14ac:dyDescent="0.2">
      <c r="I41026" s="14"/>
    </row>
    <row r="41042" spans="9:9" x14ac:dyDescent="0.2">
      <c r="I41042" s="15"/>
    </row>
    <row r="41043" spans="9:9" x14ac:dyDescent="0.2">
      <c r="I41043" s="14"/>
    </row>
    <row r="41059" spans="9:9" x14ac:dyDescent="0.2">
      <c r="I41059" s="15"/>
    </row>
    <row r="41060" spans="9:9" x14ac:dyDescent="0.2">
      <c r="I41060" s="14"/>
    </row>
    <row r="41076" spans="9:9" x14ac:dyDescent="0.2">
      <c r="I41076" s="15"/>
    </row>
    <row r="41077" spans="9:9" x14ac:dyDescent="0.2">
      <c r="I41077" s="14"/>
    </row>
    <row r="41093" spans="9:9" x14ac:dyDescent="0.2">
      <c r="I41093" s="15"/>
    </row>
    <row r="41094" spans="9:9" x14ac:dyDescent="0.2">
      <c r="I41094" s="14"/>
    </row>
    <row r="41110" spans="9:9" x14ac:dyDescent="0.2">
      <c r="I41110" s="15"/>
    </row>
    <row r="41111" spans="9:9" x14ac:dyDescent="0.2">
      <c r="I41111" s="14"/>
    </row>
    <row r="41127" spans="9:9" x14ac:dyDescent="0.2">
      <c r="I41127" s="15"/>
    </row>
    <row r="41128" spans="9:9" x14ac:dyDescent="0.2">
      <c r="I41128" s="14"/>
    </row>
    <row r="41144" spans="9:9" x14ac:dyDescent="0.2">
      <c r="I41144" s="15"/>
    </row>
    <row r="41145" spans="9:9" x14ac:dyDescent="0.2">
      <c r="I41145" s="14"/>
    </row>
    <row r="41161" spans="9:9" x14ac:dyDescent="0.2">
      <c r="I41161" s="15"/>
    </row>
    <row r="41162" spans="9:9" x14ac:dyDescent="0.2">
      <c r="I41162" s="14"/>
    </row>
    <row r="41178" spans="9:9" x14ac:dyDescent="0.2">
      <c r="I41178" s="15"/>
    </row>
    <row r="41179" spans="9:9" x14ac:dyDescent="0.2">
      <c r="I41179" s="14"/>
    </row>
    <row r="41195" spans="9:9" x14ac:dyDescent="0.2">
      <c r="I41195" s="15"/>
    </row>
    <row r="41196" spans="9:9" x14ac:dyDescent="0.2">
      <c r="I41196" s="14"/>
    </row>
    <row r="41212" spans="9:9" x14ac:dyDescent="0.2">
      <c r="I41212" s="15"/>
    </row>
    <row r="41213" spans="9:9" x14ac:dyDescent="0.2">
      <c r="I41213" s="14"/>
    </row>
    <row r="41229" spans="9:9" x14ac:dyDescent="0.2">
      <c r="I41229" s="15"/>
    </row>
    <row r="41230" spans="9:9" x14ac:dyDescent="0.2">
      <c r="I41230" s="14"/>
    </row>
    <row r="41246" spans="9:9" x14ac:dyDescent="0.2">
      <c r="I41246" s="15"/>
    </row>
    <row r="41247" spans="9:9" x14ac:dyDescent="0.2">
      <c r="I41247" s="14"/>
    </row>
    <row r="41263" spans="9:9" x14ac:dyDescent="0.2">
      <c r="I41263" s="15"/>
    </row>
    <row r="41264" spans="9:9" x14ac:dyDescent="0.2">
      <c r="I41264" s="14"/>
    </row>
    <row r="41280" spans="9:9" x14ac:dyDescent="0.2">
      <c r="I41280" s="15"/>
    </row>
    <row r="41281" spans="9:9" x14ac:dyDescent="0.2">
      <c r="I41281" s="14"/>
    </row>
    <row r="41297" spans="9:9" x14ac:dyDescent="0.2">
      <c r="I41297" s="15"/>
    </row>
    <row r="41298" spans="9:9" x14ac:dyDescent="0.2">
      <c r="I41298" s="14"/>
    </row>
    <row r="41314" spans="9:9" x14ac:dyDescent="0.2">
      <c r="I41314" s="15"/>
    </row>
    <row r="41315" spans="9:9" x14ac:dyDescent="0.2">
      <c r="I41315" s="14"/>
    </row>
    <row r="41331" spans="9:9" x14ac:dyDescent="0.2">
      <c r="I41331" s="15"/>
    </row>
    <row r="41332" spans="9:9" x14ac:dyDescent="0.2">
      <c r="I41332" s="14"/>
    </row>
    <row r="41348" spans="9:9" x14ac:dyDescent="0.2">
      <c r="I41348" s="15"/>
    </row>
    <row r="41349" spans="9:9" x14ac:dyDescent="0.2">
      <c r="I41349" s="14"/>
    </row>
    <row r="41365" spans="9:9" x14ac:dyDescent="0.2">
      <c r="I41365" s="15"/>
    </row>
    <row r="41366" spans="9:9" x14ac:dyDescent="0.2">
      <c r="I41366" s="14"/>
    </row>
    <row r="41382" spans="9:9" x14ac:dyDescent="0.2">
      <c r="I41382" s="15"/>
    </row>
    <row r="41383" spans="9:9" x14ac:dyDescent="0.2">
      <c r="I41383" s="14"/>
    </row>
    <row r="41399" spans="9:9" x14ac:dyDescent="0.2">
      <c r="I41399" s="15"/>
    </row>
    <row r="41400" spans="9:9" x14ac:dyDescent="0.2">
      <c r="I41400" s="14"/>
    </row>
    <row r="41416" spans="9:9" x14ac:dyDescent="0.2">
      <c r="I41416" s="15"/>
    </row>
    <row r="41417" spans="9:9" x14ac:dyDescent="0.2">
      <c r="I41417" s="14"/>
    </row>
    <row r="41433" spans="9:9" x14ac:dyDescent="0.2">
      <c r="I41433" s="15"/>
    </row>
    <row r="41434" spans="9:9" x14ac:dyDescent="0.2">
      <c r="I41434" s="14"/>
    </row>
    <row r="41450" spans="9:9" x14ac:dyDescent="0.2">
      <c r="I41450" s="15"/>
    </row>
    <row r="41451" spans="9:9" x14ac:dyDescent="0.2">
      <c r="I41451" s="14"/>
    </row>
    <row r="41467" spans="9:9" x14ac:dyDescent="0.2">
      <c r="I41467" s="15"/>
    </row>
    <row r="41468" spans="9:9" x14ac:dyDescent="0.2">
      <c r="I41468" s="14"/>
    </row>
    <row r="41484" spans="9:9" x14ac:dyDescent="0.2">
      <c r="I41484" s="15"/>
    </row>
    <row r="41485" spans="9:9" x14ac:dyDescent="0.2">
      <c r="I41485" s="14"/>
    </row>
    <row r="41501" spans="9:9" x14ac:dyDescent="0.2">
      <c r="I41501" s="15"/>
    </row>
    <row r="41502" spans="9:9" x14ac:dyDescent="0.2">
      <c r="I41502" s="14"/>
    </row>
    <row r="41518" spans="9:9" x14ac:dyDescent="0.2">
      <c r="I41518" s="15"/>
    </row>
    <row r="41519" spans="9:9" x14ac:dyDescent="0.2">
      <c r="I41519" s="14"/>
    </row>
    <row r="41535" spans="9:9" x14ac:dyDescent="0.2">
      <c r="I41535" s="15"/>
    </row>
    <row r="41536" spans="9:9" x14ac:dyDescent="0.2">
      <c r="I41536" s="14"/>
    </row>
    <row r="41552" spans="9:9" x14ac:dyDescent="0.2">
      <c r="I41552" s="15"/>
    </row>
    <row r="41553" spans="9:9" x14ac:dyDescent="0.2">
      <c r="I41553" s="14"/>
    </row>
    <row r="41569" spans="9:9" x14ac:dyDescent="0.2">
      <c r="I41569" s="15"/>
    </row>
    <row r="41570" spans="9:9" x14ac:dyDescent="0.2">
      <c r="I41570" s="14"/>
    </row>
    <row r="41586" spans="9:9" x14ac:dyDescent="0.2">
      <c r="I41586" s="15"/>
    </row>
    <row r="41587" spans="9:9" x14ac:dyDescent="0.2">
      <c r="I41587" s="14"/>
    </row>
    <row r="41603" spans="9:9" x14ac:dyDescent="0.2">
      <c r="I41603" s="15"/>
    </row>
    <row r="41604" spans="9:9" x14ac:dyDescent="0.2">
      <c r="I41604" s="14"/>
    </row>
    <row r="41620" spans="9:9" x14ac:dyDescent="0.2">
      <c r="I41620" s="15"/>
    </row>
    <row r="41621" spans="9:9" x14ac:dyDescent="0.2">
      <c r="I41621" s="14"/>
    </row>
    <row r="41637" spans="9:9" x14ac:dyDescent="0.2">
      <c r="I41637" s="15"/>
    </row>
    <row r="41638" spans="9:9" x14ac:dyDescent="0.2">
      <c r="I41638" s="14"/>
    </row>
    <row r="41654" spans="9:9" x14ac:dyDescent="0.2">
      <c r="I41654" s="15"/>
    </row>
    <row r="41655" spans="9:9" x14ac:dyDescent="0.2">
      <c r="I41655" s="14"/>
    </row>
    <row r="41671" spans="9:9" x14ac:dyDescent="0.2">
      <c r="I41671" s="15"/>
    </row>
    <row r="41672" spans="9:9" x14ac:dyDescent="0.2">
      <c r="I41672" s="14"/>
    </row>
    <row r="41688" spans="9:9" x14ac:dyDescent="0.2">
      <c r="I41688" s="15"/>
    </row>
    <row r="41689" spans="9:9" x14ac:dyDescent="0.2">
      <c r="I41689" s="14"/>
    </row>
    <row r="41705" spans="9:9" x14ac:dyDescent="0.2">
      <c r="I41705" s="15"/>
    </row>
    <row r="41706" spans="9:9" x14ac:dyDescent="0.2">
      <c r="I41706" s="14"/>
    </row>
    <row r="41722" spans="9:9" x14ac:dyDescent="0.2">
      <c r="I41722" s="15"/>
    </row>
    <row r="41723" spans="9:9" x14ac:dyDescent="0.2">
      <c r="I41723" s="14"/>
    </row>
    <row r="41739" spans="9:9" x14ac:dyDescent="0.2">
      <c r="I41739" s="15"/>
    </row>
    <row r="41740" spans="9:9" x14ac:dyDescent="0.2">
      <c r="I41740" s="14"/>
    </row>
    <row r="41756" spans="9:9" x14ac:dyDescent="0.2">
      <c r="I41756" s="15"/>
    </row>
    <row r="41757" spans="9:9" x14ac:dyDescent="0.2">
      <c r="I41757" s="14"/>
    </row>
    <row r="41773" spans="9:9" x14ac:dyDescent="0.2">
      <c r="I41773" s="15"/>
    </row>
    <row r="41774" spans="9:9" x14ac:dyDescent="0.2">
      <c r="I41774" s="14"/>
    </row>
    <row r="41790" spans="9:9" x14ac:dyDescent="0.2">
      <c r="I41790" s="15"/>
    </row>
    <row r="41791" spans="9:9" x14ac:dyDescent="0.2">
      <c r="I41791" s="14"/>
    </row>
    <row r="41807" spans="9:9" x14ac:dyDescent="0.2">
      <c r="I41807" s="15"/>
    </row>
    <row r="41808" spans="9:9" x14ac:dyDescent="0.2">
      <c r="I41808" s="14"/>
    </row>
    <row r="41824" spans="9:9" x14ac:dyDescent="0.2">
      <c r="I41824" s="15"/>
    </row>
    <row r="41825" spans="9:9" x14ac:dyDescent="0.2">
      <c r="I41825" s="14"/>
    </row>
    <row r="41841" spans="9:9" x14ac:dyDescent="0.2">
      <c r="I41841" s="15"/>
    </row>
    <row r="41842" spans="9:9" x14ac:dyDescent="0.2">
      <c r="I41842" s="14"/>
    </row>
    <row r="41858" spans="9:9" x14ac:dyDescent="0.2">
      <c r="I41858" s="15"/>
    </row>
    <row r="41859" spans="9:9" x14ac:dyDescent="0.2">
      <c r="I41859" s="14"/>
    </row>
    <row r="41875" spans="9:9" x14ac:dyDescent="0.2">
      <c r="I41875" s="15"/>
    </row>
    <row r="41876" spans="9:9" x14ac:dyDescent="0.2">
      <c r="I41876" s="14"/>
    </row>
    <row r="41892" spans="9:9" x14ac:dyDescent="0.2">
      <c r="I41892" s="15"/>
    </row>
    <row r="41893" spans="9:9" x14ac:dyDescent="0.2">
      <c r="I41893" s="14"/>
    </row>
    <row r="41909" spans="9:9" x14ac:dyDescent="0.2">
      <c r="I41909" s="15"/>
    </row>
    <row r="41910" spans="9:9" x14ac:dyDescent="0.2">
      <c r="I41910" s="14"/>
    </row>
    <row r="41926" spans="9:9" x14ac:dyDescent="0.2">
      <c r="I41926" s="15"/>
    </row>
    <row r="41927" spans="9:9" x14ac:dyDescent="0.2">
      <c r="I41927" s="14"/>
    </row>
    <row r="41943" spans="9:9" x14ac:dyDescent="0.2">
      <c r="I41943" s="15"/>
    </row>
    <row r="41944" spans="9:9" x14ac:dyDescent="0.2">
      <c r="I41944" s="14"/>
    </row>
    <row r="41960" spans="9:9" x14ac:dyDescent="0.2">
      <c r="I41960" s="15"/>
    </row>
    <row r="41961" spans="9:9" x14ac:dyDescent="0.2">
      <c r="I41961" s="14"/>
    </row>
    <row r="41977" spans="9:9" x14ac:dyDescent="0.2">
      <c r="I41977" s="15"/>
    </row>
    <row r="41978" spans="9:9" x14ac:dyDescent="0.2">
      <c r="I41978" s="14"/>
    </row>
    <row r="41994" spans="9:9" x14ac:dyDescent="0.2">
      <c r="I41994" s="15"/>
    </row>
    <row r="41995" spans="9:9" x14ac:dyDescent="0.2">
      <c r="I41995" s="14"/>
    </row>
    <row r="42011" spans="9:9" x14ac:dyDescent="0.2">
      <c r="I42011" s="15"/>
    </row>
    <row r="42012" spans="9:9" x14ac:dyDescent="0.2">
      <c r="I42012" s="14"/>
    </row>
    <row r="42028" spans="9:9" x14ac:dyDescent="0.2">
      <c r="I42028" s="15"/>
    </row>
    <row r="42029" spans="9:9" x14ac:dyDescent="0.2">
      <c r="I42029" s="14"/>
    </row>
    <row r="42045" spans="9:9" x14ac:dyDescent="0.2">
      <c r="I42045" s="15"/>
    </row>
    <row r="42046" spans="9:9" x14ac:dyDescent="0.2">
      <c r="I42046" s="14"/>
    </row>
    <row r="42062" spans="9:9" x14ac:dyDescent="0.2">
      <c r="I42062" s="15"/>
    </row>
    <row r="42063" spans="9:9" x14ac:dyDescent="0.2">
      <c r="I42063" s="14"/>
    </row>
    <row r="42079" spans="9:9" x14ac:dyDescent="0.2">
      <c r="I42079" s="15"/>
    </row>
    <row r="42080" spans="9:9" x14ac:dyDescent="0.2">
      <c r="I42080" s="14"/>
    </row>
    <row r="42096" spans="9:9" x14ac:dyDescent="0.2">
      <c r="I42096" s="15"/>
    </row>
    <row r="42097" spans="9:9" x14ac:dyDescent="0.2">
      <c r="I42097" s="14"/>
    </row>
    <row r="42113" spans="9:9" x14ac:dyDescent="0.2">
      <c r="I42113" s="15"/>
    </row>
    <row r="42114" spans="9:9" x14ac:dyDescent="0.2">
      <c r="I42114" s="14"/>
    </row>
    <row r="42130" spans="9:9" x14ac:dyDescent="0.2">
      <c r="I42130" s="15"/>
    </row>
    <row r="42131" spans="9:9" x14ac:dyDescent="0.2">
      <c r="I42131" s="14"/>
    </row>
    <row r="42147" spans="9:9" x14ac:dyDescent="0.2">
      <c r="I42147" s="15"/>
    </row>
    <row r="42148" spans="9:9" x14ac:dyDescent="0.2">
      <c r="I42148" s="14"/>
    </row>
    <row r="42164" spans="9:9" x14ac:dyDescent="0.2">
      <c r="I42164" s="15"/>
    </row>
    <row r="42165" spans="9:9" x14ac:dyDescent="0.2">
      <c r="I42165" s="14"/>
    </row>
    <row r="42181" spans="9:9" x14ac:dyDescent="0.2">
      <c r="I42181" s="15"/>
    </row>
    <row r="42182" spans="9:9" x14ac:dyDescent="0.2">
      <c r="I42182" s="14"/>
    </row>
    <row r="42198" spans="9:9" x14ac:dyDescent="0.2">
      <c r="I42198" s="15"/>
    </row>
    <row r="42199" spans="9:9" x14ac:dyDescent="0.2">
      <c r="I42199" s="14"/>
    </row>
    <row r="42215" spans="9:9" x14ac:dyDescent="0.2">
      <c r="I42215" s="15"/>
    </row>
    <row r="42216" spans="9:9" x14ac:dyDescent="0.2">
      <c r="I42216" s="14"/>
    </row>
    <row r="42232" spans="9:9" x14ac:dyDescent="0.2">
      <c r="I42232" s="15"/>
    </row>
    <row r="42233" spans="9:9" x14ac:dyDescent="0.2">
      <c r="I42233" s="14"/>
    </row>
    <row r="42249" spans="9:9" x14ac:dyDescent="0.2">
      <c r="I42249" s="15"/>
    </row>
    <row r="42250" spans="9:9" x14ac:dyDescent="0.2">
      <c r="I42250" s="14"/>
    </row>
    <row r="42266" spans="9:9" x14ac:dyDescent="0.2">
      <c r="I42266" s="15"/>
    </row>
    <row r="42267" spans="9:9" x14ac:dyDescent="0.2">
      <c r="I42267" s="14"/>
    </row>
    <row r="42283" spans="9:9" x14ac:dyDescent="0.2">
      <c r="I42283" s="15"/>
    </row>
    <row r="42284" spans="9:9" x14ac:dyDescent="0.2">
      <c r="I42284" s="14"/>
    </row>
    <row r="42300" spans="9:9" x14ac:dyDescent="0.2">
      <c r="I42300" s="15"/>
    </row>
    <row r="42301" spans="9:9" x14ac:dyDescent="0.2">
      <c r="I42301" s="14"/>
    </row>
    <row r="42317" spans="9:9" x14ac:dyDescent="0.2">
      <c r="I42317" s="15"/>
    </row>
    <row r="42318" spans="9:9" x14ac:dyDescent="0.2">
      <c r="I42318" s="14"/>
    </row>
    <row r="42334" spans="9:9" x14ac:dyDescent="0.2">
      <c r="I42334" s="15"/>
    </row>
    <row r="42335" spans="9:9" x14ac:dyDescent="0.2">
      <c r="I42335" s="14"/>
    </row>
    <row r="42351" spans="9:9" x14ac:dyDescent="0.2">
      <c r="I42351" s="15"/>
    </row>
    <row r="42352" spans="9:9" x14ac:dyDescent="0.2">
      <c r="I42352" s="14"/>
    </row>
    <row r="42368" spans="9:9" x14ac:dyDescent="0.2">
      <c r="I42368" s="15"/>
    </row>
    <row r="42369" spans="9:9" x14ac:dyDescent="0.2">
      <c r="I42369" s="14"/>
    </row>
    <row r="42385" spans="9:9" x14ac:dyDescent="0.2">
      <c r="I42385" s="15"/>
    </row>
    <row r="42386" spans="9:9" x14ac:dyDescent="0.2">
      <c r="I42386" s="14"/>
    </row>
    <row r="42402" spans="9:9" x14ac:dyDescent="0.2">
      <c r="I42402" s="15"/>
    </row>
    <row r="42403" spans="9:9" x14ac:dyDescent="0.2">
      <c r="I42403" s="14"/>
    </row>
    <row r="42419" spans="9:9" x14ac:dyDescent="0.2">
      <c r="I42419" s="15"/>
    </row>
    <row r="42420" spans="9:9" x14ac:dyDescent="0.2">
      <c r="I42420" s="14"/>
    </row>
    <row r="42436" spans="9:9" x14ac:dyDescent="0.2">
      <c r="I42436" s="15"/>
    </row>
    <row r="42437" spans="9:9" x14ac:dyDescent="0.2">
      <c r="I42437" s="14"/>
    </row>
    <row r="42453" spans="9:9" x14ac:dyDescent="0.2">
      <c r="I42453" s="15"/>
    </row>
    <row r="42454" spans="9:9" x14ac:dyDescent="0.2">
      <c r="I42454" s="14"/>
    </row>
    <row r="42470" spans="9:9" x14ac:dyDescent="0.2">
      <c r="I42470" s="15"/>
    </row>
    <row r="42471" spans="9:9" x14ac:dyDescent="0.2">
      <c r="I42471" s="14"/>
    </row>
    <row r="42487" spans="9:9" x14ac:dyDescent="0.2">
      <c r="I42487" s="15"/>
    </row>
    <row r="42488" spans="9:9" x14ac:dyDescent="0.2">
      <c r="I42488" s="14"/>
    </row>
    <row r="42504" spans="9:9" x14ac:dyDescent="0.2">
      <c r="I42504" s="15"/>
    </row>
    <row r="42505" spans="9:9" x14ac:dyDescent="0.2">
      <c r="I42505" s="14"/>
    </row>
    <row r="42521" spans="9:9" x14ac:dyDescent="0.2">
      <c r="I42521" s="15"/>
    </row>
    <row r="42522" spans="9:9" x14ac:dyDescent="0.2">
      <c r="I42522" s="14"/>
    </row>
    <row r="42538" spans="9:9" x14ac:dyDescent="0.2">
      <c r="I42538" s="15"/>
    </row>
    <row r="42539" spans="9:9" x14ac:dyDescent="0.2">
      <c r="I42539" s="14"/>
    </row>
    <row r="42555" spans="9:9" x14ac:dyDescent="0.2">
      <c r="I42555" s="15"/>
    </row>
    <row r="42556" spans="9:9" x14ac:dyDescent="0.2">
      <c r="I42556" s="14"/>
    </row>
    <row r="42572" spans="9:9" x14ac:dyDescent="0.2">
      <c r="I42572" s="15"/>
    </row>
    <row r="42573" spans="9:9" x14ac:dyDescent="0.2">
      <c r="I42573" s="14"/>
    </row>
    <row r="42589" spans="9:9" x14ac:dyDescent="0.2">
      <c r="I42589" s="15"/>
    </row>
    <row r="42590" spans="9:9" x14ac:dyDescent="0.2">
      <c r="I42590" s="14"/>
    </row>
    <row r="42606" spans="9:9" x14ac:dyDescent="0.2">
      <c r="I42606" s="15"/>
    </row>
    <row r="42607" spans="9:9" x14ac:dyDescent="0.2">
      <c r="I42607" s="14"/>
    </row>
    <row r="42623" spans="9:9" x14ac:dyDescent="0.2">
      <c r="I42623" s="15"/>
    </row>
    <row r="42624" spans="9:9" x14ac:dyDescent="0.2">
      <c r="I42624" s="14"/>
    </row>
    <row r="42640" spans="9:9" x14ac:dyDescent="0.2">
      <c r="I42640" s="15"/>
    </row>
    <row r="42641" spans="9:9" x14ac:dyDescent="0.2">
      <c r="I42641" s="14"/>
    </row>
    <row r="42657" spans="9:9" x14ac:dyDescent="0.2">
      <c r="I42657" s="15"/>
    </row>
    <row r="42658" spans="9:9" x14ac:dyDescent="0.2">
      <c r="I42658" s="14"/>
    </row>
    <row r="42674" spans="9:9" x14ac:dyDescent="0.2">
      <c r="I42674" s="15"/>
    </row>
    <row r="42675" spans="9:9" x14ac:dyDescent="0.2">
      <c r="I42675" s="14"/>
    </row>
    <row r="42691" spans="9:9" x14ac:dyDescent="0.2">
      <c r="I42691" s="15"/>
    </row>
    <row r="42692" spans="9:9" x14ac:dyDescent="0.2">
      <c r="I42692" s="14"/>
    </row>
    <row r="42708" spans="9:9" x14ac:dyDescent="0.2">
      <c r="I42708" s="15"/>
    </row>
    <row r="42709" spans="9:9" x14ac:dyDescent="0.2">
      <c r="I42709" s="14"/>
    </row>
    <row r="42725" spans="9:9" x14ac:dyDescent="0.2">
      <c r="I42725" s="15"/>
    </row>
    <row r="42726" spans="9:9" x14ac:dyDescent="0.2">
      <c r="I42726" s="14"/>
    </row>
    <row r="42742" spans="9:9" x14ac:dyDescent="0.2">
      <c r="I42742" s="15"/>
    </row>
    <row r="42743" spans="9:9" x14ac:dyDescent="0.2">
      <c r="I42743" s="14"/>
    </row>
    <row r="42759" spans="9:9" x14ac:dyDescent="0.2">
      <c r="I42759" s="15"/>
    </row>
    <row r="42760" spans="9:9" x14ac:dyDescent="0.2">
      <c r="I42760" s="14"/>
    </row>
    <row r="42776" spans="9:9" x14ac:dyDescent="0.2">
      <c r="I42776" s="15"/>
    </row>
    <row r="42777" spans="9:9" x14ac:dyDescent="0.2">
      <c r="I42777" s="14"/>
    </row>
    <row r="42793" spans="9:9" x14ac:dyDescent="0.2">
      <c r="I42793" s="15"/>
    </row>
    <row r="42794" spans="9:9" x14ac:dyDescent="0.2">
      <c r="I42794" s="14"/>
    </row>
    <row r="42810" spans="9:9" x14ac:dyDescent="0.2">
      <c r="I42810" s="15"/>
    </row>
    <row r="42811" spans="9:9" x14ac:dyDescent="0.2">
      <c r="I42811" s="14"/>
    </row>
    <row r="42827" spans="9:9" x14ac:dyDescent="0.2">
      <c r="I42827" s="15"/>
    </row>
    <row r="42828" spans="9:9" x14ac:dyDescent="0.2">
      <c r="I42828" s="14"/>
    </row>
    <row r="42844" spans="9:9" x14ac:dyDescent="0.2">
      <c r="I42844" s="15"/>
    </row>
    <row r="42845" spans="9:9" x14ac:dyDescent="0.2">
      <c r="I42845" s="14"/>
    </row>
    <row r="42861" spans="9:9" x14ac:dyDescent="0.2">
      <c r="I42861" s="15"/>
    </row>
    <row r="42862" spans="9:9" x14ac:dyDescent="0.2">
      <c r="I42862" s="14"/>
    </row>
    <row r="42878" spans="9:9" x14ac:dyDescent="0.2">
      <c r="I42878" s="15"/>
    </row>
    <row r="42879" spans="9:9" x14ac:dyDescent="0.2">
      <c r="I42879" s="14"/>
    </row>
    <row r="42895" spans="9:9" x14ac:dyDescent="0.2">
      <c r="I42895" s="15"/>
    </row>
    <row r="42896" spans="9:9" x14ac:dyDescent="0.2">
      <c r="I42896" s="14"/>
    </row>
    <row r="42912" spans="9:9" x14ac:dyDescent="0.2">
      <c r="I42912" s="15"/>
    </row>
    <row r="42913" spans="9:9" x14ac:dyDescent="0.2">
      <c r="I42913" s="14"/>
    </row>
    <row r="42929" spans="9:9" x14ac:dyDescent="0.2">
      <c r="I42929" s="15"/>
    </row>
    <row r="42930" spans="9:9" x14ac:dyDescent="0.2">
      <c r="I42930" s="14"/>
    </row>
    <row r="42946" spans="9:9" x14ac:dyDescent="0.2">
      <c r="I42946" s="15"/>
    </row>
    <row r="42947" spans="9:9" x14ac:dyDescent="0.2">
      <c r="I42947" s="14"/>
    </row>
    <row r="42963" spans="9:9" x14ac:dyDescent="0.2">
      <c r="I42963" s="15"/>
    </row>
    <row r="42964" spans="9:9" x14ac:dyDescent="0.2">
      <c r="I42964" s="14"/>
    </row>
    <row r="42980" spans="9:9" x14ac:dyDescent="0.2">
      <c r="I42980" s="15"/>
    </row>
    <row r="42981" spans="9:9" x14ac:dyDescent="0.2">
      <c r="I42981" s="14"/>
    </row>
    <row r="42997" spans="9:9" x14ac:dyDescent="0.2">
      <c r="I42997" s="15"/>
    </row>
    <row r="42998" spans="9:9" x14ac:dyDescent="0.2">
      <c r="I42998" s="14"/>
    </row>
    <row r="43014" spans="9:9" x14ac:dyDescent="0.2">
      <c r="I43014" s="15"/>
    </row>
    <row r="43015" spans="9:9" x14ac:dyDescent="0.2">
      <c r="I43015" s="14"/>
    </row>
    <row r="43031" spans="9:9" x14ac:dyDescent="0.2">
      <c r="I43031" s="15"/>
    </row>
    <row r="43032" spans="9:9" x14ac:dyDescent="0.2">
      <c r="I43032" s="14"/>
    </row>
    <row r="43048" spans="9:9" x14ac:dyDescent="0.2">
      <c r="I43048" s="15"/>
    </row>
    <row r="43049" spans="9:9" x14ac:dyDescent="0.2">
      <c r="I43049" s="14"/>
    </row>
    <row r="43065" spans="9:9" x14ac:dyDescent="0.2">
      <c r="I43065" s="15"/>
    </row>
    <row r="43066" spans="9:9" x14ac:dyDescent="0.2">
      <c r="I43066" s="14"/>
    </row>
    <row r="43082" spans="9:9" x14ac:dyDescent="0.2">
      <c r="I43082" s="15"/>
    </row>
    <row r="43083" spans="9:9" x14ac:dyDescent="0.2">
      <c r="I43083" s="14"/>
    </row>
    <row r="43099" spans="9:9" x14ac:dyDescent="0.2">
      <c r="I43099" s="15"/>
    </row>
    <row r="43100" spans="9:9" x14ac:dyDescent="0.2">
      <c r="I43100" s="14"/>
    </row>
    <row r="43116" spans="9:9" x14ac:dyDescent="0.2">
      <c r="I43116" s="15"/>
    </row>
    <row r="43117" spans="9:9" x14ac:dyDescent="0.2">
      <c r="I43117" s="14"/>
    </row>
    <row r="43133" spans="9:9" x14ac:dyDescent="0.2">
      <c r="I43133" s="15"/>
    </row>
    <row r="43134" spans="9:9" x14ac:dyDescent="0.2">
      <c r="I43134" s="14"/>
    </row>
    <row r="43150" spans="9:9" x14ac:dyDescent="0.2">
      <c r="I43150" s="15"/>
    </row>
    <row r="43151" spans="9:9" x14ac:dyDescent="0.2">
      <c r="I43151" s="14"/>
    </row>
    <row r="43167" spans="9:9" x14ac:dyDescent="0.2">
      <c r="I43167" s="15"/>
    </row>
    <row r="43168" spans="9:9" x14ac:dyDescent="0.2">
      <c r="I43168" s="14"/>
    </row>
    <row r="43184" spans="9:9" x14ac:dyDescent="0.2">
      <c r="I43184" s="15"/>
    </row>
    <row r="43185" spans="9:9" x14ac:dyDescent="0.2">
      <c r="I43185" s="14"/>
    </row>
    <row r="43201" spans="9:9" x14ac:dyDescent="0.2">
      <c r="I43201" s="15"/>
    </row>
    <row r="43202" spans="9:9" x14ac:dyDescent="0.2">
      <c r="I43202" s="14"/>
    </row>
    <row r="43218" spans="9:9" x14ac:dyDescent="0.2">
      <c r="I43218" s="15"/>
    </row>
    <row r="43219" spans="9:9" x14ac:dyDescent="0.2">
      <c r="I43219" s="14"/>
    </row>
    <row r="43235" spans="9:9" x14ac:dyDescent="0.2">
      <c r="I43235" s="15"/>
    </row>
    <row r="43236" spans="9:9" x14ac:dyDescent="0.2">
      <c r="I43236" s="14"/>
    </row>
    <row r="43252" spans="9:9" x14ac:dyDescent="0.2">
      <c r="I43252" s="15"/>
    </row>
    <row r="43253" spans="9:9" x14ac:dyDescent="0.2">
      <c r="I43253" s="14"/>
    </row>
    <row r="43269" spans="9:9" x14ac:dyDescent="0.2">
      <c r="I43269" s="15"/>
    </row>
    <row r="43270" spans="9:9" x14ac:dyDescent="0.2">
      <c r="I43270" s="14"/>
    </row>
    <row r="43286" spans="9:9" x14ac:dyDescent="0.2">
      <c r="I43286" s="15"/>
    </row>
    <row r="43287" spans="9:9" x14ac:dyDescent="0.2">
      <c r="I43287" s="14"/>
    </row>
    <row r="43303" spans="9:9" x14ac:dyDescent="0.2">
      <c r="I43303" s="15"/>
    </row>
    <row r="43304" spans="9:9" x14ac:dyDescent="0.2">
      <c r="I43304" s="14"/>
    </row>
    <row r="43320" spans="9:9" x14ac:dyDescent="0.2">
      <c r="I43320" s="15"/>
    </row>
    <row r="43321" spans="9:9" x14ac:dyDescent="0.2">
      <c r="I43321" s="14"/>
    </row>
    <row r="43337" spans="9:9" x14ac:dyDescent="0.2">
      <c r="I43337" s="15"/>
    </row>
    <row r="43338" spans="9:9" x14ac:dyDescent="0.2">
      <c r="I43338" s="14"/>
    </row>
    <row r="43354" spans="9:9" x14ac:dyDescent="0.2">
      <c r="I43354" s="15"/>
    </row>
    <row r="43355" spans="9:9" x14ac:dyDescent="0.2">
      <c r="I43355" s="14"/>
    </row>
    <row r="43371" spans="9:9" x14ac:dyDescent="0.2">
      <c r="I43371" s="15"/>
    </row>
    <row r="43372" spans="9:9" x14ac:dyDescent="0.2">
      <c r="I43372" s="14"/>
    </row>
    <row r="43388" spans="9:9" x14ac:dyDescent="0.2">
      <c r="I43388" s="15"/>
    </row>
    <row r="43389" spans="9:9" x14ac:dyDescent="0.2">
      <c r="I43389" s="14"/>
    </row>
    <row r="43405" spans="9:9" x14ac:dyDescent="0.2">
      <c r="I43405" s="15"/>
    </row>
    <row r="43406" spans="9:9" x14ac:dyDescent="0.2">
      <c r="I43406" s="14"/>
    </row>
    <row r="43422" spans="9:9" x14ac:dyDescent="0.2">
      <c r="I43422" s="15"/>
    </row>
    <row r="43423" spans="9:9" x14ac:dyDescent="0.2">
      <c r="I43423" s="14"/>
    </row>
    <row r="43439" spans="9:9" x14ac:dyDescent="0.2">
      <c r="I43439" s="15"/>
    </row>
    <row r="43440" spans="9:9" x14ac:dyDescent="0.2">
      <c r="I43440" s="14"/>
    </row>
    <row r="43456" spans="9:9" x14ac:dyDescent="0.2">
      <c r="I43456" s="15"/>
    </row>
    <row r="43457" spans="9:9" x14ac:dyDescent="0.2">
      <c r="I43457" s="14"/>
    </row>
    <row r="43473" spans="9:9" x14ac:dyDescent="0.2">
      <c r="I43473" s="15"/>
    </row>
    <row r="43474" spans="9:9" x14ac:dyDescent="0.2">
      <c r="I43474" s="14"/>
    </row>
    <row r="43490" spans="9:9" x14ac:dyDescent="0.2">
      <c r="I43490" s="15"/>
    </row>
    <row r="43491" spans="9:9" x14ac:dyDescent="0.2">
      <c r="I43491" s="14"/>
    </row>
    <row r="43507" spans="9:9" x14ac:dyDescent="0.2">
      <c r="I43507" s="15"/>
    </row>
    <row r="43508" spans="9:9" x14ac:dyDescent="0.2">
      <c r="I43508" s="14"/>
    </row>
    <row r="43524" spans="9:9" x14ac:dyDescent="0.2">
      <c r="I43524" s="15"/>
    </row>
    <row r="43525" spans="9:9" x14ac:dyDescent="0.2">
      <c r="I43525" s="14"/>
    </row>
    <row r="43541" spans="9:9" x14ac:dyDescent="0.2">
      <c r="I43541" s="15"/>
    </row>
    <row r="43542" spans="9:9" x14ac:dyDescent="0.2">
      <c r="I43542" s="14"/>
    </row>
    <row r="43558" spans="9:9" x14ac:dyDescent="0.2">
      <c r="I43558" s="15"/>
    </row>
    <row r="43559" spans="9:9" x14ac:dyDescent="0.2">
      <c r="I43559" s="14"/>
    </row>
    <row r="43575" spans="9:9" x14ac:dyDescent="0.2">
      <c r="I43575" s="15"/>
    </row>
    <row r="43576" spans="9:9" x14ac:dyDescent="0.2">
      <c r="I43576" s="14"/>
    </row>
    <row r="43592" spans="9:9" x14ac:dyDescent="0.2">
      <c r="I43592" s="15"/>
    </row>
    <row r="43593" spans="9:9" x14ac:dyDescent="0.2">
      <c r="I43593" s="14"/>
    </row>
    <row r="43609" spans="9:9" x14ac:dyDescent="0.2">
      <c r="I43609" s="15"/>
    </row>
    <row r="43610" spans="9:9" x14ac:dyDescent="0.2">
      <c r="I43610" s="14"/>
    </row>
    <row r="43626" spans="9:9" x14ac:dyDescent="0.2">
      <c r="I43626" s="15"/>
    </row>
    <row r="43627" spans="9:9" x14ac:dyDescent="0.2">
      <c r="I43627" s="14"/>
    </row>
    <row r="43643" spans="9:9" x14ac:dyDescent="0.2">
      <c r="I43643" s="15"/>
    </row>
    <row r="43644" spans="9:9" x14ac:dyDescent="0.2">
      <c r="I43644" s="14"/>
    </row>
    <row r="43660" spans="9:9" x14ac:dyDescent="0.2">
      <c r="I43660" s="15"/>
    </row>
    <row r="43661" spans="9:9" x14ac:dyDescent="0.2">
      <c r="I43661" s="14"/>
    </row>
    <row r="43677" spans="9:9" x14ac:dyDescent="0.2">
      <c r="I43677" s="15"/>
    </row>
    <row r="43678" spans="9:9" x14ac:dyDescent="0.2">
      <c r="I43678" s="14"/>
    </row>
    <row r="43694" spans="9:9" x14ac:dyDescent="0.2">
      <c r="I43694" s="15"/>
    </row>
    <row r="43695" spans="9:9" x14ac:dyDescent="0.2">
      <c r="I43695" s="14"/>
    </row>
    <row r="43711" spans="9:9" x14ac:dyDescent="0.2">
      <c r="I43711" s="15"/>
    </row>
    <row r="43712" spans="9:9" x14ac:dyDescent="0.2">
      <c r="I43712" s="14"/>
    </row>
    <row r="43728" spans="9:9" x14ac:dyDescent="0.2">
      <c r="I43728" s="15"/>
    </row>
    <row r="43729" spans="9:9" x14ac:dyDescent="0.2">
      <c r="I43729" s="14"/>
    </row>
    <row r="43745" spans="9:9" x14ac:dyDescent="0.2">
      <c r="I43745" s="15"/>
    </row>
    <row r="43746" spans="9:9" x14ac:dyDescent="0.2">
      <c r="I43746" s="14"/>
    </row>
    <row r="43762" spans="9:9" x14ac:dyDescent="0.2">
      <c r="I43762" s="15"/>
    </row>
    <row r="43763" spans="9:9" x14ac:dyDescent="0.2">
      <c r="I43763" s="14"/>
    </row>
    <row r="43779" spans="9:9" x14ac:dyDescent="0.2">
      <c r="I43779" s="15"/>
    </row>
    <row r="43780" spans="9:9" x14ac:dyDescent="0.2">
      <c r="I43780" s="14"/>
    </row>
    <row r="43796" spans="9:9" x14ac:dyDescent="0.2">
      <c r="I43796" s="15"/>
    </row>
    <row r="43797" spans="9:9" x14ac:dyDescent="0.2">
      <c r="I43797" s="14"/>
    </row>
    <row r="43813" spans="9:9" x14ac:dyDescent="0.2">
      <c r="I43813" s="15"/>
    </row>
    <row r="43814" spans="9:9" x14ac:dyDescent="0.2">
      <c r="I43814" s="14"/>
    </row>
    <row r="43830" spans="9:9" x14ac:dyDescent="0.2">
      <c r="I43830" s="15"/>
    </row>
    <row r="43831" spans="9:9" x14ac:dyDescent="0.2">
      <c r="I43831" s="14"/>
    </row>
    <row r="43847" spans="9:9" x14ac:dyDescent="0.2">
      <c r="I43847" s="15"/>
    </row>
    <row r="43848" spans="9:9" x14ac:dyDescent="0.2">
      <c r="I43848" s="14"/>
    </row>
    <row r="43864" spans="9:9" x14ac:dyDescent="0.2">
      <c r="I43864" s="15"/>
    </row>
    <row r="43865" spans="9:9" x14ac:dyDescent="0.2">
      <c r="I43865" s="14"/>
    </row>
    <row r="43881" spans="9:9" x14ac:dyDescent="0.2">
      <c r="I43881" s="15"/>
    </row>
    <row r="43882" spans="9:9" x14ac:dyDescent="0.2">
      <c r="I43882" s="14"/>
    </row>
    <row r="43898" spans="9:9" x14ac:dyDescent="0.2">
      <c r="I43898" s="15"/>
    </row>
    <row r="43899" spans="9:9" x14ac:dyDescent="0.2">
      <c r="I43899" s="14"/>
    </row>
    <row r="43915" spans="9:9" x14ac:dyDescent="0.2">
      <c r="I43915" s="15"/>
    </row>
    <row r="43916" spans="9:9" x14ac:dyDescent="0.2">
      <c r="I43916" s="14"/>
    </row>
    <row r="43932" spans="9:9" x14ac:dyDescent="0.2">
      <c r="I43932" s="15"/>
    </row>
    <row r="43933" spans="9:9" x14ac:dyDescent="0.2">
      <c r="I43933" s="14"/>
    </row>
    <row r="43949" spans="9:9" x14ac:dyDescent="0.2">
      <c r="I43949" s="15"/>
    </row>
    <row r="43950" spans="9:9" x14ac:dyDescent="0.2">
      <c r="I43950" s="14"/>
    </row>
    <row r="43966" spans="9:9" x14ac:dyDescent="0.2">
      <c r="I43966" s="15"/>
    </row>
    <row r="43967" spans="9:9" x14ac:dyDescent="0.2">
      <c r="I43967" s="14"/>
    </row>
    <row r="43983" spans="9:9" x14ac:dyDescent="0.2">
      <c r="I43983" s="15"/>
    </row>
    <row r="43984" spans="9:9" x14ac:dyDescent="0.2">
      <c r="I43984" s="14"/>
    </row>
    <row r="44000" spans="9:9" x14ac:dyDescent="0.2">
      <c r="I44000" s="15"/>
    </row>
    <row r="44001" spans="9:9" x14ac:dyDescent="0.2">
      <c r="I44001" s="14"/>
    </row>
    <row r="44017" spans="9:9" x14ac:dyDescent="0.2">
      <c r="I44017" s="15"/>
    </row>
    <row r="44018" spans="9:9" x14ac:dyDescent="0.2">
      <c r="I44018" s="14"/>
    </row>
    <row r="44034" spans="9:9" x14ac:dyDescent="0.2">
      <c r="I44034" s="15"/>
    </row>
    <row r="44035" spans="9:9" x14ac:dyDescent="0.2">
      <c r="I44035" s="14"/>
    </row>
    <row r="44051" spans="9:9" x14ac:dyDescent="0.2">
      <c r="I44051" s="15"/>
    </row>
    <row r="44052" spans="9:9" x14ac:dyDescent="0.2">
      <c r="I44052" s="14"/>
    </row>
    <row r="44068" spans="9:9" x14ac:dyDescent="0.2">
      <c r="I44068" s="15"/>
    </row>
    <row r="44069" spans="9:9" x14ac:dyDescent="0.2">
      <c r="I44069" s="14"/>
    </row>
    <row r="44085" spans="9:9" x14ac:dyDescent="0.2">
      <c r="I44085" s="15"/>
    </row>
    <row r="44086" spans="9:9" x14ac:dyDescent="0.2">
      <c r="I44086" s="14"/>
    </row>
    <row r="44102" spans="9:9" x14ac:dyDescent="0.2">
      <c r="I44102" s="15"/>
    </row>
    <row r="44103" spans="9:9" x14ac:dyDescent="0.2">
      <c r="I44103" s="14"/>
    </row>
    <row r="44119" spans="9:9" x14ac:dyDescent="0.2">
      <c r="I44119" s="15"/>
    </row>
    <row r="44120" spans="9:9" x14ac:dyDescent="0.2">
      <c r="I44120" s="14"/>
    </row>
    <row r="44136" spans="9:9" x14ac:dyDescent="0.2">
      <c r="I44136" s="15"/>
    </row>
    <row r="44137" spans="9:9" x14ac:dyDescent="0.2">
      <c r="I44137" s="14"/>
    </row>
    <row r="44153" spans="9:9" x14ac:dyDescent="0.2">
      <c r="I44153" s="15"/>
    </row>
    <row r="44154" spans="9:9" x14ac:dyDescent="0.2">
      <c r="I44154" s="14"/>
    </row>
    <row r="44170" spans="9:9" x14ac:dyDescent="0.2">
      <c r="I44170" s="15"/>
    </row>
    <row r="44171" spans="9:9" x14ac:dyDescent="0.2">
      <c r="I44171" s="14"/>
    </row>
    <row r="44187" spans="9:9" x14ac:dyDescent="0.2">
      <c r="I44187" s="15"/>
    </row>
    <row r="44188" spans="9:9" x14ac:dyDescent="0.2">
      <c r="I44188" s="14"/>
    </row>
    <row r="44204" spans="9:9" x14ac:dyDescent="0.2">
      <c r="I44204" s="15"/>
    </row>
    <row r="44205" spans="9:9" x14ac:dyDescent="0.2">
      <c r="I44205" s="14"/>
    </row>
    <row r="44221" spans="9:9" x14ac:dyDescent="0.2">
      <c r="I44221" s="15"/>
    </row>
    <row r="44222" spans="9:9" x14ac:dyDescent="0.2">
      <c r="I44222" s="14"/>
    </row>
    <row r="44238" spans="9:9" x14ac:dyDescent="0.2">
      <c r="I44238" s="15"/>
    </row>
    <row r="44239" spans="9:9" x14ac:dyDescent="0.2">
      <c r="I44239" s="14"/>
    </row>
    <row r="44255" spans="9:9" x14ac:dyDescent="0.2">
      <c r="I44255" s="15"/>
    </row>
    <row r="44256" spans="9:9" x14ac:dyDescent="0.2">
      <c r="I44256" s="14"/>
    </row>
    <row r="44272" spans="9:9" x14ac:dyDescent="0.2">
      <c r="I44272" s="15"/>
    </row>
    <row r="44273" spans="9:9" x14ac:dyDescent="0.2">
      <c r="I44273" s="14"/>
    </row>
    <row r="44289" spans="9:9" x14ac:dyDescent="0.2">
      <c r="I44289" s="15"/>
    </row>
    <row r="44290" spans="9:9" x14ac:dyDescent="0.2">
      <c r="I44290" s="14"/>
    </row>
    <row r="44306" spans="9:9" x14ac:dyDescent="0.2">
      <c r="I44306" s="15"/>
    </row>
    <row r="44307" spans="9:9" x14ac:dyDescent="0.2">
      <c r="I44307" s="14"/>
    </row>
    <row r="44323" spans="9:9" x14ac:dyDescent="0.2">
      <c r="I44323" s="15"/>
    </row>
    <row r="44324" spans="9:9" x14ac:dyDescent="0.2">
      <c r="I44324" s="14"/>
    </row>
    <row r="44340" spans="9:9" x14ac:dyDescent="0.2">
      <c r="I44340" s="15"/>
    </row>
    <row r="44341" spans="9:9" x14ac:dyDescent="0.2">
      <c r="I44341" s="14"/>
    </row>
    <row r="44357" spans="9:9" x14ac:dyDescent="0.2">
      <c r="I44357" s="15"/>
    </row>
    <row r="44358" spans="9:9" x14ac:dyDescent="0.2">
      <c r="I44358" s="14"/>
    </row>
    <row r="44374" spans="9:9" x14ac:dyDescent="0.2">
      <c r="I44374" s="15"/>
    </row>
    <row r="44375" spans="9:9" x14ac:dyDescent="0.2">
      <c r="I44375" s="14"/>
    </row>
    <row r="44391" spans="9:9" x14ac:dyDescent="0.2">
      <c r="I44391" s="15"/>
    </row>
    <row r="44392" spans="9:9" x14ac:dyDescent="0.2">
      <c r="I44392" s="14"/>
    </row>
    <row r="44408" spans="9:9" x14ac:dyDescent="0.2">
      <c r="I44408" s="15"/>
    </row>
    <row r="44409" spans="9:9" x14ac:dyDescent="0.2">
      <c r="I44409" s="14"/>
    </row>
    <row r="44425" spans="9:9" x14ac:dyDescent="0.2">
      <c r="I44425" s="15"/>
    </row>
    <row r="44426" spans="9:9" x14ac:dyDescent="0.2">
      <c r="I44426" s="14"/>
    </row>
    <row r="44442" spans="9:9" x14ac:dyDescent="0.2">
      <c r="I44442" s="15"/>
    </row>
    <row r="44443" spans="9:9" x14ac:dyDescent="0.2">
      <c r="I44443" s="14"/>
    </row>
    <row r="44459" spans="9:9" x14ac:dyDescent="0.2">
      <c r="I44459" s="15"/>
    </row>
    <row r="44460" spans="9:9" x14ac:dyDescent="0.2">
      <c r="I44460" s="14"/>
    </row>
    <row r="44476" spans="9:9" x14ac:dyDescent="0.2">
      <c r="I44476" s="15"/>
    </row>
    <row r="44477" spans="9:9" x14ac:dyDescent="0.2">
      <c r="I44477" s="14"/>
    </row>
    <row r="44493" spans="9:9" x14ac:dyDescent="0.2">
      <c r="I44493" s="15"/>
    </row>
    <row r="44494" spans="9:9" x14ac:dyDescent="0.2">
      <c r="I44494" s="14"/>
    </row>
    <row r="44510" spans="9:9" x14ac:dyDescent="0.2">
      <c r="I44510" s="15"/>
    </row>
    <row r="44511" spans="9:9" x14ac:dyDescent="0.2">
      <c r="I44511" s="14"/>
    </row>
    <row r="44527" spans="9:9" x14ac:dyDescent="0.2">
      <c r="I44527" s="15"/>
    </row>
    <row r="44528" spans="9:9" x14ac:dyDescent="0.2">
      <c r="I44528" s="14"/>
    </row>
    <row r="44544" spans="9:9" x14ac:dyDescent="0.2">
      <c r="I44544" s="15"/>
    </row>
    <row r="44545" spans="9:9" x14ac:dyDescent="0.2">
      <c r="I44545" s="14"/>
    </row>
    <row r="44561" spans="9:9" x14ac:dyDescent="0.2">
      <c r="I44561" s="15"/>
    </row>
    <row r="44562" spans="9:9" x14ac:dyDescent="0.2">
      <c r="I44562" s="14"/>
    </row>
    <row r="44578" spans="9:9" x14ac:dyDescent="0.2">
      <c r="I44578" s="15"/>
    </row>
    <row r="44579" spans="9:9" x14ac:dyDescent="0.2">
      <c r="I44579" s="14"/>
    </row>
    <row r="44595" spans="9:9" x14ac:dyDescent="0.2">
      <c r="I44595" s="15"/>
    </row>
    <row r="44596" spans="9:9" x14ac:dyDescent="0.2">
      <c r="I44596" s="14"/>
    </row>
    <row r="44612" spans="9:9" x14ac:dyDescent="0.2">
      <c r="I44612" s="15"/>
    </row>
    <row r="44613" spans="9:9" x14ac:dyDescent="0.2">
      <c r="I44613" s="14"/>
    </row>
    <row r="44629" spans="9:9" x14ac:dyDescent="0.2">
      <c r="I44629" s="15"/>
    </row>
    <row r="44630" spans="9:9" x14ac:dyDescent="0.2">
      <c r="I44630" s="14"/>
    </row>
    <row r="44646" spans="9:9" x14ac:dyDescent="0.2">
      <c r="I44646" s="15"/>
    </row>
    <row r="44647" spans="9:9" x14ac:dyDescent="0.2">
      <c r="I44647" s="14"/>
    </row>
    <row r="44663" spans="9:9" x14ac:dyDescent="0.2">
      <c r="I44663" s="15"/>
    </row>
    <row r="44664" spans="9:9" x14ac:dyDescent="0.2">
      <c r="I44664" s="14"/>
    </row>
    <row r="44680" spans="9:9" x14ac:dyDescent="0.2">
      <c r="I44680" s="15"/>
    </row>
    <row r="44681" spans="9:9" x14ac:dyDescent="0.2">
      <c r="I44681" s="14"/>
    </row>
    <row r="44697" spans="9:9" x14ac:dyDescent="0.2">
      <c r="I44697" s="15"/>
    </row>
    <row r="44698" spans="9:9" x14ac:dyDescent="0.2">
      <c r="I44698" s="14"/>
    </row>
    <row r="44714" spans="9:9" x14ac:dyDescent="0.2">
      <c r="I44714" s="15"/>
    </row>
    <row r="44715" spans="9:9" x14ac:dyDescent="0.2">
      <c r="I44715" s="14"/>
    </row>
    <row r="44731" spans="9:9" x14ac:dyDescent="0.2">
      <c r="I44731" s="15"/>
    </row>
    <row r="44732" spans="9:9" x14ac:dyDescent="0.2">
      <c r="I44732" s="14"/>
    </row>
    <row r="44748" spans="9:9" x14ac:dyDescent="0.2">
      <c r="I44748" s="15"/>
    </row>
    <row r="44749" spans="9:9" x14ac:dyDescent="0.2">
      <c r="I44749" s="14"/>
    </row>
    <row r="44765" spans="9:9" x14ac:dyDescent="0.2">
      <c r="I44765" s="15"/>
    </row>
    <row r="44766" spans="9:9" x14ac:dyDescent="0.2">
      <c r="I44766" s="14"/>
    </row>
    <row r="44782" spans="9:9" x14ac:dyDescent="0.2">
      <c r="I44782" s="15"/>
    </row>
    <row r="44783" spans="9:9" x14ac:dyDescent="0.2">
      <c r="I44783" s="14"/>
    </row>
    <row r="44799" spans="9:9" x14ac:dyDescent="0.2">
      <c r="I44799" s="15"/>
    </row>
    <row r="44800" spans="9:9" x14ac:dyDescent="0.2">
      <c r="I44800" s="14"/>
    </row>
    <row r="44816" spans="9:9" x14ac:dyDescent="0.2">
      <c r="I44816" s="15"/>
    </row>
    <row r="44817" spans="9:9" x14ac:dyDescent="0.2">
      <c r="I44817" s="14"/>
    </row>
    <row r="44833" spans="9:9" x14ac:dyDescent="0.2">
      <c r="I44833" s="15"/>
    </row>
    <row r="44834" spans="9:9" x14ac:dyDescent="0.2">
      <c r="I44834" s="14"/>
    </row>
    <row r="44850" spans="9:9" x14ac:dyDescent="0.2">
      <c r="I44850" s="15"/>
    </row>
    <row r="44851" spans="9:9" x14ac:dyDescent="0.2">
      <c r="I44851" s="14"/>
    </row>
    <row r="44867" spans="9:9" x14ac:dyDescent="0.2">
      <c r="I44867" s="15"/>
    </row>
    <row r="44868" spans="9:9" x14ac:dyDescent="0.2">
      <c r="I44868" s="14"/>
    </row>
    <row r="44884" spans="9:9" x14ac:dyDescent="0.2">
      <c r="I44884" s="15"/>
    </row>
    <row r="44885" spans="9:9" x14ac:dyDescent="0.2">
      <c r="I44885" s="14"/>
    </row>
    <row r="44901" spans="9:9" x14ac:dyDescent="0.2">
      <c r="I44901" s="15"/>
    </row>
    <row r="44902" spans="9:9" x14ac:dyDescent="0.2">
      <c r="I44902" s="14"/>
    </row>
    <row r="44918" spans="9:9" x14ac:dyDescent="0.2">
      <c r="I44918" s="15"/>
    </row>
    <row r="44919" spans="9:9" x14ac:dyDescent="0.2">
      <c r="I44919" s="14"/>
    </row>
    <row r="44935" spans="9:9" x14ac:dyDescent="0.2">
      <c r="I44935" s="15"/>
    </row>
    <row r="44936" spans="9:9" x14ac:dyDescent="0.2">
      <c r="I44936" s="14"/>
    </row>
    <row r="44952" spans="9:9" x14ac:dyDescent="0.2">
      <c r="I44952" s="15"/>
    </row>
    <row r="44953" spans="9:9" x14ac:dyDescent="0.2">
      <c r="I44953" s="14"/>
    </row>
    <row r="44969" spans="9:9" x14ac:dyDescent="0.2">
      <c r="I44969" s="15"/>
    </row>
    <row r="44970" spans="9:9" x14ac:dyDescent="0.2">
      <c r="I44970" s="14"/>
    </row>
    <row r="44986" spans="9:9" x14ac:dyDescent="0.2">
      <c r="I44986" s="15"/>
    </row>
    <row r="44987" spans="9:9" x14ac:dyDescent="0.2">
      <c r="I44987" s="14"/>
    </row>
    <row r="45003" spans="9:9" x14ac:dyDescent="0.2">
      <c r="I45003" s="15"/>
    </row>
    <row r="45004" spans="9:9" x14ac:dyDescent="0.2">
      <c r="I45004" s="14"/>
    </row>
    <row r="45020" spans="9:9" x14ac:dyDescent="0.2">
      <c r="I45020" s="15"/>
    </row>
    <row r="45021" spans="9:9" x14ac:dyDescent="0.2">
      <c r="I45021" s="14"/>
    </row>
    <row r="45037" spans="9:9" x14ac:dyDescent="0.2">
      <c r="I45037" s="15"/>
    </row>
    <row r="45038" spans="9:9" x14ac:dyDescent="0.2">
      <c r="I45038" s="14"/>
    </row>
    <row r="45054" spans="9:9" x14ac:dyDescent="0.2">
      <c r="I45054" s="15"/>
    </row>
    <row r="45055" spans="9:9" x14ac:dyDescent="0.2">
      <c r="I45055" s="14"/>
    </row>
    <row r="45071" spans="9:9" x14ac:dyDescent="0.2">
      <c r="I45071" s="15"/>
    </row>
    <row r="45072" spans="9:9" x14ac:dyDescent="0.2">
      <c r="I45072" s="14"/>
    </row>
    <row r="45088" spans="9:9" x14ac:dyDescent="0.2">
      <c r="I45088" s="15"/>
    </row>
    <row r="45089" spans="9:9" x14ac:dyDescent="0.2">
      <c r="I45089" s="14"/>
    </row>
    <row r="45105" spans="9:9" x14ac:dyDescent="0.2">
      <c r="I45105" s="15"/>
    </row>
    <row r="45106" spans="9:9" x14ac:dyDescent="0.2">
      <c r="I45106" s="14"/>
    </row>
    <row r="45122" spans="9:9" x14ac:dyDescent="0.2">
      <c r="I45122" s="15"/>
    </row>
    <row r="45123" spans="9:9" x14ac:dyDescent="0.2">
      <c r="I45123" s="14"/>
    </row>
    <row r="45139" spans="9:9" x14ac:dyDescent="0.2">
      <c r="I45139" s="15"/>
    </row>
    <row r="45140" spans="9:9" x14ac:dyDescent="0.2">
      <c r="I45140" s="14"/>
    </row>
    <row r="45156" spans="9:9" x14ac:dyDescent="0.2">
      <c r="I45156" s="15"/>
    </row>
    <row r="45157" spans="9:9" x14ac:dyDescent="0.2">
      <c r="I45157" s="14"/>
    </row>
    <row r="45173" spans="9:9" x14ac:dyDescent="0.2">
      <c r="I45173" s="15"/>
    </row>
    <row r="45174" spans="9:9" x14ac:dyDescent="0.2">
      <c r="I45174" s="14"/>
    </row>
    <row r="45190" spans="9:9" x14ac:dyDescent="0.2">
      <c r="I45190" s="15"/>
    </row>
    <row r="45191" spans="9:9" x14ac:dyDescent="0.2">
      <c r="I45191" s="14"/>
    </row>
    <row r="45207" spans="9:9" x14ac:dyDescent="0.2">
      <c r="I45207" s="15"/>
    </row>
    <row r="45208" spans="9:9" x14ac:dyDescent="0.2">
      <c r="I45208" s="14"/>
    </row>
    <row r="45224" spans="9:9" x14ac:dyDescent="0.2">
      <c r="I45224" s="15"/>
    </row>
    <row r="45225" spans="9:9" x14ac:dyDescent="0.2">
      <c r="I45225" s="14"/>
    </row>
    <row r="45241" spans="9:9" x14ac:dyDescent="0.2">
      <c r="I45241" s="15"/>
    </row>
    <row r="45242" spans="9:9" x14ac:dyDescent="0.2">
      <c r="I45242" s="14"/>
    </row>
    <row r="45258" spans="9:9" x14ac:dyDescent="0.2">
      <c r="I45258" s="15"/>
    </row>
    <row r="45259" spans="9:9" x14ac:dyDescent="0.2">
      <c r="I45259" s="14"/>
    </row>
    <row r="45275" spans="9:9" x14ac:dyDescent="0.2">
      <c r="I45275" s="15"/>
    </row>
    <row r="45276" spans="9:9" x14ac:dyDescent="0.2">
      <c r="I45276" s="14"/>
    </row>
    <row r="45292" spans="9:9" x14ac:dyDescent="0.2">
      <c r="I45292" s="15"/>
    </row>
    <row r="45293" spans="9:9" x14ac:dyDescent="0.2">
      <c r="I45293" s="14"/>
    </row>
    <row r="45309" spans="9:9" x14ac:dyDescent="0.2">
      <c r="I45309" s="15"/>
    </row>
    <row r="45310" spans="9:9" x14ac:dyDescent="0.2">
      <c r="I45310" s="14"/>
    </row>
    <row r="45326" spans="9:9" x14ac:dyDescent="0.2">
      <c r="I45326" s="15"/>
    </row>
    <row r="45327" spans="9:9" x14ac:dyDescent="0.2">
      <c r="I45327" s="14"/>
    </row>
    <row r="45343" spans="9:9" x14ac:dyDescent="0.2">
      <c r="I45343" s="15"/>
    </row>
    <row r="45344" spans="9:9" x14ac:dyDescent="0.2">
      <c r="I45344" s="14"/>
    </row>
    <row r="45360" spans="9:9" x14ac:dyDescent="0.2">
      <c r="I45360" s="15"/>
    </row>
    <row r="45361" spans="9:9" x14ac:dyDescent="0.2">
      <c r="I45361" s="14"/>
    </row>
    <row r="45377" spans="9:9" x14ac:dyDescent="0.2">
      <c r="I45377" s="15"/>
    </row>
    <row r="45378" spans="9:9" x14ac:dyDescent="0.2">
      <c r="I45378" s="14"/>
    </row>
    <row r="45394" spans="9:9" x14ac:dyDescent="0.2">
      <c r="I45394" s="15"/>
    </row>
    <row r="45395" spans="9:9" x14ac:dyDescent="0.2">
      <c r="I45395" s="14"/>
    </row>
    <row r="45411" spans="9:9" x14ac:dyDescent="0.2">
      <c r="I45411" s="15"/>
    </row>
    <row r="45412" spans="9:9" x14ac:dyDescent="0.2">
      <c r="I45412" s="14"/>
    </row>
    <row r="45428" spans="9:9" x14ac:dyDescent="0.2">
      <c r="I45428" s="15"/>
    </row>
    <row r="45429" spans="9:9" x14ac:dyDescent="0.2">
      <c r="I45429" s="14"/>
    </row>
    <row r="45445" spans="9:9" x14ac:dyDescent="0.2">
      <c r="I45445" s="15"/>
    </row>
    <row r="45446" spans="9:9" x14ac:dyDescent="0.2">
      <c r="I45446" s="14"/>
    </row>
    <row r="45462" spans="9:9" x14ac:dyDescent="0.2">
      <c r="I45462" s="15"/>
    </row>
    <row r="45463" spans="9:9" x14ac:dyDescent="0.2">
      <c r="I45463" s="14"/>
    </row>
    <row r="45479" spans="9:9" x14ac:dyDescent="0.2">
      <c r="I45479" s="15"/>
    </row>
    <row r="45480" spans="9:9" x14ac:dyDescent="0.2">
      <c r="I45480" s="14"/>
    </row>
    <row r="45496" spans="9:9" x14ac:dyDescent="0.2">
      <c r="I45496" s="15"/>
    </row>
    <row r="45497" spans="9:9" x14ac:dyDescent="0.2">
      <c r="I45497" s="14"/>
    </row>
    <row r="45513" spans="9:9" x14ac:dyDescent="0.2">
      <c r="I45513" s="15"/>
    </row>
    <row r="45514" spans="9:9" x14ac:dyDescent="0.2">
      <c r="I45514" s="14"/>
    </row>
    <row r="45530" spans="9:9" x14ac:dyDescent="0.2">
      <c r="I45530" s="15"/>
    </row>
    <row r="45531" spans="9:9" x14ac:dyDescent="0.2">
      <c r="I45531" s="14"/>
    </row>
    <row r="45547" spans="9:9" x14ac:dyDescent="0.2">
      <c r="I45547" s="15"/>
    </row>
    <row r="45548" spans="9:9" x14ac:dyDescent="0.2">
      <c r="I45548" s="14"/>
    </row>
    <row r="45564" spans="9:9" x14ac:dyDescent="0.2">
      <c r="I45564" s="15"/>
    </row>
    <row r="45565" spans="9:9" x14ac:dyDescent="0.2">
      <c r="I45565" s="14"/>
    </row>
    <row r="45581" spans="9:9" x14ac:dyDescent="0.2">
      <c r="I45581" s="15"/>
    </row>
    <row r="45582" spans="9:9" x14ac:dyDescent="0.2">
      <c r="I45582" s="14"/>
    </row>
    <row r="45598" spans="9:9" x14ac:dyDescent="0.2">
      <c r="I45598" s="15"/>
    </row>
    <row r="45599" spans="9:9" x14ac:dyDescent="0.2">
      <c r="I45599" s="14"/>
    </row>
    <row r="45615" spans="9:9" x14ac:dyDescent="0.2">
      <c r="I45615" s="15"/>
    </row>
    <row r="45616" spans="9:9" x14ac:dyDescent="0.2">
      <c r="I45616" s="14"/>
    </row>
    <row r="45632" spans="9:9" x14ac:dyDescent="0.2">
      <c r="I45632" s="15"/>
    </row>
    <row r="45633" spans="9:9" x14ac:dyDescent="0.2">
      <c r="I45633" s="14"/>
    </row>
    <row r="45649" spans="9:9" x14ac:dyDescent="0.2">
      <c r="I45649" s="15"/>
    </row>
    <row r="45650" spans="9:9" x14ac:dyDescent="0.2">
      <c r="I45650" s="14"/>
    </row>
    <row r="45666" spans="9:9" x14ac:dyDescent="0.2">
      <c r="I45666" s="15"/>
    </row>
    <row r="45667" spans="9:9" x14ac:dyDescent="0.2">
      <c r="I45667" s="14"/>
    </row>
    <row r="45683" spans="9:9" x14ac:dyDescent="0.2">
      <c r="I45683" s="15"/>
    </row>
    <row r="45684" spans="9:9" x14ac:dyDescent="0.2">
      <c r="I45684" s="14"/>
    </row>
    <row r="45700" spans="9:9" x14ac:dyDescent="0.2">
      <c r="I45700" s="15"/>
    </row>
    <row r="45701" spans="9:9" x14ac:dyDescent="0.2">
      <c r="I45701" s="14"/>
    </row>
    <row r="45717" spans="9:9" x14ac:dyDescent="0.2">
      <c r="I45717" s="15"/>
    </row>
    <row r="45718" spans="9:9" x14ac:dyDescent="0.2">
      <c r="I45718" s="14"/>
    </row>
    <row r="45734" spans="9:9" x14ac:dyDescent="0.2">
      <c r="I45734" s="15"/>
    </row>
    <row r="45735" spans="9:9" x14ac:dyDescent="0.2">
      <c r="I45735" s="14"/>
    </row>
    <row r="45751" spans="9:9" x14ac:dyDescent="0.2">
      <c r="I45751" s="15"/>
    </row>
    <row r="45752" spans="9:9" x14ac:dyDescent="0.2">
      <c r="I45752" s="14"/>
    </row>
    <row r="45768" spans="9:9" x14ac:dyDescent="0.2">
      <c r="I45768" s="15"/>
    </row>
    <row r="45769" spans="9:9" x14ac:dyDescent="0.2">
      <c r="I45769" s="14"/>
    </row>
    <row r="45785" spans="9:9" x14ac:dyDescent="0.2">
      <c r="I45785" s="15"/>
    </row>
    <row r="45786" spans="9:9" x14ac:dyDescent="0.2">
      <c r="I45786" s="14"/>
    </row>
    <row r="45802" spans="9:9" x14ac:dyDescent="0.2">
      <c r="I45802" s="15"/>
    </row>
    <row r="45803" spans="9:9" x14ac:dyDescent="0.2">
      <c r="I45803" s="14"/>
    </row>
    <row r="45819" spans="9:9" x14ac:dyDescent="0.2">
      <c r="I45819" s="15"/>
    </row>
    <row r="45820" spans="9:9" x14ac:dyDescent="0.2">
      <c r="I45820" s="14"/>
    </row>
    <row r="45836" spans="9:9" x14ac:dyDescent="0.2">
      <c r="I45836" s="15"/>
    </row>
    <row r="45837" spans="9:9" x14ac:dyDescent="0.2">
      <c r="I45837" s="14"/>
    </row>
    <row r="45853" spans="9:9" x14ac:dyDescent="0.2">
      <c r="I45853" s="15"/>
    </row>
    <row r="45854" spans="9:9" x14ac:dyDescent="0.2">
      <c r="I45854" s="14"/>
    </row>
    <row r="45870" spans="9:9" x14ac:dyDescent="0.2">
      <c r="I45870" s="15"/>
    </row>
    <row r="45871" spans="9:9" x14ac:dyDescent="0.2">
      <c r="I45871" s="14"/>
    </row>
    <row r="45887" spans="9:9" x14ac:dyDescent="0.2">
      <c r="I45887" s="15"/>
    </row>
    <row r="45888" spans="9:9" x14ac:dyDescent="0.2">
      <c r="I45888" s="14"/>
    </row>
    <row r="45904" spans="9:9" x14ac:dyDescent="0.2">
      <c r="I45904" s="15"/>
    </row>
    <row r="45905" spans="9:9" x14ac:dyDescent="0.2">
      <c r="I45905" s="14"/>
    </row>
    <row r="45921" spans="9:9" x14ac:dyDescent="0.2">
      <c r="I45921" s="15"/>
    </row>
    <row r="45922" spans="9:9" x14ac:dyDescent="0.2">
      <c r="I45922" s="14"/>
    </row>
    <row r="45938" spans="9:9" x14ac:dyDescent="0.2">
      <c r="I45938" s="15"/>
    </row>
    <row r="45939" spans="9:9" x14ac:dyDescent="0.2">
      <c r="I45939" s="14"/>
    </row>
    <row r="45955" spans="9:9" x14ac:dyDescent="0.2">
      <c r="I45955" s="15"/>
    </row>
    <row r="45956" spans="9:9" x14ac:dyDescent="0.2">
      <c r="I45956" s="14"/>
    </row>
    <row r="45972" spans="9:9" x14ac:dyDescent="0.2">
      <c r="I45972" s="15"/>
    </row>
    <row r="45973" spans="9:9" x14ac:dyDescent="0.2">
      <c r="I45973" s="14"/>
    </row>
    <row r="45989" spans="9:9" x14ac:dyDescent="0.2">
      <c r="I45989" s="15"/>
    </row>
    <row r="45990" spans="9:9" x14ac:dyDescent="0.2">
      <c r="I45990" s="14"/>
    </row>
    <row r="46006" spans="9:9" x14ac:dyDescent="0.2">
      <c r="I46006" s="15"/>
    </row>
    <row r="46007" spans="9:9" x14ac:dyDescent="0.2">
      <c r="I46007" s="14"/>
    </row>
    <row r="46023" spans="9:9" x14ac:dyDescent="0.2">
      <c r="I46023" s="15"/>
    </row>
    <row r="46024" spans="9:9" x14ac:dyDescent="0.2">
      <c r="I46024" s="14"/>
    </row>
    <row r="46040" spans="9:9" x14ac:dyDescent="0.2">
      <c r="I46040" s="15"/>
    </row>
    <row r="46041" spans="9:9" x14ac:dyDescent="0.2">
      <c r="I46041" s="14"/>
    </row>
    <row r="46057" spans="9:9" x14ac:dyDescent="0.2">
      <c r="I46057" s="15"/>
    </row>
    <row r="46058" spans="9:9" x14ac:dyDescent="0.2">
      <c r="I46058" s="14"/>
    </row>
    <row r="46074" spans="9:9" x14ac:dyDescent="0.2">
      <c r="I46074" s="15"/>
    </row>
    <row r="46075" spans="9:9" x14ac:dyDescent="0.2">
      <c r="I46075" s="14"/>
    </row>
    <row r="46091" spans="9:9" x14ac:dyDescent="0.2">
      <c r="I46091" s="15"/>
    </row>
    <row r="46092" spans="9:9" x14ac:dyDescent="0.2">
      <c r="I46092" s="14"/>
    </row>
    <row r="46108" spans="9:9" x14ac:dyDescent="0.2">
      <c r="I46108" s="15"/>
    </row>
    <row r="46109" spans="9:9" x14ac:dyDescent="0.2">
      <c r="I46109" s="14"/>
    </row>
    <row r="46125" spans="9:9" x14ac:dyDescent="0.2">
      <c r="I46125" s="15"/>
    </row>
    <row r="46126" spans="9:9" x14ac:dyDescent="0.2">
      <c r="I46126" s="14"/>
    </row>
    <row r="46142" spans="9:9" x14ac:dyDescent="0.2">
      <c r="I46142" s="15"/>
    </row>
    <row r="46143" spans="9:9" x14ac:dyDescent="0.2">
      <c r="I46143" s="14"/>
    </row>
    <row r="46159" spans="9:9" x14ac:dyDescent="0.2">
      <c r="I46159" s="15"/>
    </row>
    <row r="46160" spans="9:9" x14ac:dyDescent="0.2">
      <c r="I46160" s="14"/>
    </row>
    <row r="46176" spans="9:9" x14ac:dyDescent="0.2">
      <c r="I46176" s="15"/>
    </row>
    <row r="46177" spans="9:9" x14ac:dyDescent="0.2">
      <c r="I46177" s="14"/>
    </row>
    <row r="46193" spans="9:9" x14ac:dyDescent="0.2">
      <c r="I46193" s="15"/>
    </row>
    <row r="46194" spans="9:9" x14ac:dyDescent="0.2">
      <c r="I46194" s="14"/>
    </row>
    <row r="46210" spans="9:9" x14ac:dyDescent="0.2">
      <c r="I46210" s="15"/>
    </row>
    <row r="46211" spans="9:9" x14ac:dyDescent="0.2">
      <c r="I46211" s="14"/>
    </row>
    <row r="46227" spans="9:9" x14ac:dyDescent="0.2">
      <c r="I46227" s="15"/>
    </row>
    <row r="46228" spans="9:9" x14ac:dyDescent="0.2">
      <c r="I46228" s="14"/>
    </row>
    <row r="46244" spans="9:9" x14ac:dyDescent="0.2">
      <c r="I46244" s="15"/>
    </row>
    <row r="46245" spans="9:9" x14ac:dyDescent="0.2">
      <c r="I46245" s="14"/>
    </row>
    <row r="46261" spans="9:9" x14ac:dyDescent="0.2">
      <c r="I46261" s="15"/>
    </row>
    <row r="46262" spans="9:9" x14ac:dyDescent="0.2">
      <c r="I46262" s="14"/>
    </row>
    <row r="46278" spans="9:9" x14ac:dyDescent="0.2">
      <c r="I46278" s="15"/>
    </row>
    <row r="46279" spans="9:9" x14ac:dyDescent="0.2">
      <c r="I46279" s="14"/>
    </row>
    <row r="46295" spans="9:9" x14ac:dyDescent="0.2">
      <c r="I46295" s="15"/>
    </row>
    <row r="46296" spans="9:9" x14ac:dyDescent="0.2">
      <c r="I46296" s="14"/>
    </row>
    <row r="46312" spans="9:9" x14ac:dyDescent="0.2">
      <c r="I46312" s="15"/>
    </row>
    <row r="46313" spans="9:9" x14ac:dyDescent="0.2">
      <c r="I46313" s="14"/>
    </row>
    <row r="46329" spans="9:9" x14ac:dyDescent="0.2">
      <c r="I46329" s="15"/>
    </row>
    <row r="46330" spans="9:9" x14ac:dyDescent="0.2">
      <c r="I46330" s="14"/>
    </row>
    <row r="46346" spans="9:9" x14ac:dyDescent="0.2">
      <c r="I46346" s="15"/>
    </row>
    <row r="46347" spans="9:9" x14ac:dyDescent="0.2">
      <c r="I46347" s="14"/>
    </row>
    <row r="46363" spans="9:9" x14ac:dyDescent="0.2">
      <c r="I46363" s="15"/>
    </row>
    <row r="46364" spans="9:9" x14ac:dyDescent="0.2">
      <c r="I46364" s="14"/>
    </row>
    <row r="46380" spans="9:9" x14ac:dyDescent="0.2">
      <c r="I46380" s="15"/>
    </row>
    <row r="46381" spans="9:9" x14ac:dyDescent="0.2">
      <c r="I46381" s="14"/>
    </row>
    <row r="46397" spans="9:9" x14ac:dyDescent="0.2">
      <c r="I46397" s="15"/>
    </row>
    <row r="46398" spans="9:9" x14ac:dyDescent="0.2">
      <c r="I46398" s="14"/>
    </row>
    <row r="46414" spans="9:9" x14ac:dyDescent="0.2">
      <c r="I46414" s="15"/>
    </row>
    <row r="46415" spans="9:9" x14ac:dyDescent="0.2">
      <c r="I46415" s="14"/>
    </row>
    <row r="46431" spans="9:9" x14ac:dyDescent="0.2">
      <c r="I46431" s="15"/>
    </row>
    <row r="46432" spans="9:9" x14ac:dyDescent="0.2">
      <c r="I46432" s="14"/>
    </row>
    <row r="46448" spans="9:9" x14ac:dyDescent="0.2">
      <c r="I46448" s="15"/>
    </row>
    <row r="46449" spans="9:9" x14ac:dyDescent="0.2">
      <c r="I46449" s="14"/>
    </row>
    <row r="46465" spans="9:9" x14ac:dyDescent="0.2">
      <c r="I46465" s="15"/>
    </row>
    <row r="46466" spans="9:9" x14ac:dyDescent="0.2">
      <c r="I46466" s="14"/>
    </row>
    <row r="46482" spans="9:9" x14ac:dyDescent="0.2">
      <c r="I46482" s="15"/>
    </row>
    <row r="46483" spans="9:9" x14ac:dyDescent="0.2">
      <c r="I46483" s="14"/>
    </row>
    <row r="46499" spans="9:9" x14ac:dyDescent="0.2">
      <c r="I46499" s="15"/>
    </row>
    <row r="46500" spans="9:9" x14ac:dyDescent="0.2">
      <c r="I46500" s="14"/>
    </row>
    <row r="46516" spans="9:9" x14ac:dyDescent="0.2">
      <c r="I46516" s="15"/>
    </row>
    <row r="46517" spans="9:9" x14ac:dyDescent="0.2">
      <c r="I46517" s="14"/>
    </row>
    <row r="46533" spans="9:9" x14ac:dyDescent="0.2">
      <c r="I46533" s="15"/>
    </row>
    <row r="46534" spans="9:9" x14ac:dyDescent="0.2">
      <c r="I46534" s="14"/>
    </row>
    <row r="46550" spans="9:9" x14ac:dyDescent="0.2">
      <c r="I46550" s="15"/>
    </row>
    <row r="46551" spans="9:9" x14ac:dyDescent="0.2">
      <c r="I46551" s="14"/>
    </row>
    <row r="46567" spans="9:9" x14ac:dyDescent="0.2">
      <c r="I46567" s="15"/>
    </row>
    <row r="46568" spans="9:9" x14ac:dyDescent="0.2">
      <c r="I46568" s="14"/>
    </row>
    <row r="46584" spans="9:9" x14ac:dyDescent="0.2">
      <c r="I46584" s="15"/>
    </row>
    <row r="46585" spans="9:9" x14ac:dyDescent="0.2">
      <c r="I46585" s="14"/>
    </row>
    <row r="46601" spans="9:9" x14ac:dyDescent="0.2">
      <c r="I46601" s="15"/>
    </row>
    <row r="46602" spans="9:9" x14ac:dyDescent="0.2">
      <c r="I46602" s="14"/>
    </row>
    <row r="46618" spans="9:9" x14ac:dyDescent="0.2">
      <c r="I46618" s="15"/>
    </row>
    <row r="46619" spans="9:9" x14ac:dyDescent="0.2">
      <c r="I46619" s="14"/>
    </row>
    <row r="46635" spans="9:9" x14ac:dyDescent="0.2">
      <c r="I46635" s="15"/>
    </row>
    <row r="46636" spans="9:9" x14ac:dyDescent="0.2">
      <c r="I46636" s="14"/>
    </row>
    <row r="46652" spans="9:9" x14ac:dyDescent="0.2">
      <c r="I46652" s="15"/>
    </row>
    <row r="46653" spans="9:9" x14ac:dyDescent="0.2">
      <c r="I46653" s="14"/>
    </row>
    <row r="46669" spans="9:9" x14ac:dyDescent="0.2">
      <c r="I46669" s="15"/>
    </row>
    <row r="46670" spans="9:9" x14ac:dyDescent="0.2">
      <c r="I46670" s="14"/>
    </row>
    <row r="46686" spans="9:9" x14ac:dyDescent="0.2">
      <c r="I46686" s="15"/>
    </row>
    <row r="46687" spans="9:9" x14ac:dyDescent="0.2">
      <c r="I46687" s="14"/>
    </row>
    <row r="46703" spans="9:9" x14ac:dyDescent="0.2">
      <c r="I46703" s="15"/>
    </row>
    <row r="46704" spans="9:9" x14ac:dyDescent="0.2">
      <c r="I46704" s="14"/>
    </row>
    <row r="46720" spans="9:9" x14ac:dyDescent="0.2">
      <c r="I46720" s="15"/>
    </row>
    <row r="46721" spans="9:9" x14ac:dyDescent="0.2">
      <c r="I46721" s="14"/>
    </row>
    <row r="46737" spans="9:9" x14ac:dyDescent="0.2">
      <c r="I46737" s="15"/>
    </row>
    <row r="46738" spans="9:9" x14ac:dyDescent="0.2">
      <c r="I46738" s="14"/>
    </row>
    <row r="46754" spans="9:9" x14ac:dyDescent="0.2">
      <c r="I46754" s="15"/>
    </row>
    <row r="46755" spans="9:9" x14ac:dyDescent="0.2">
      <c r="I46755" s="14"/>
    </row>
    <row r="46771" spans="9:9" x14ac:dyDescent="0.2">
      <c r="I46771" s="15"/>
    </row>
    <row r="46772" spans="9:9" x14ac:dyDescent="0.2">
      <c r="I46772" s="14"/>
    </row>
    <row r="46788" spans="9:9" x14ac:dyDescent="0.2">
      <c r="I46788" s="15"/>
    </row>
    <row r="46789" spans="9:9" x14ac:dyDescent="0.2">
      <c r="I46789" s="14"/>
    </row>
    <row r="46805" spans="9:9" x14ac:dyDescent="0.2">
      <c r="I46805" s="15"/>
    </row>
    <row r="46806" spans="9:9" x14ac:dyDescent="0.2">
      <c r="I46806" s="14"/>
    </row>
    <row r="46822" spans="9:9" x14ac:dyDescent="0.2">
      <c r="I46822" s="15"/>
    </row>
    <row r="46823" spans="9:9" x14ac:dyDescent="0.2">
      <c r="I46823" s="14"/>
    </row>
    <row r="46839" spans="9:9" x14ac:dyDescent="0.2">
      <c r="I46839" s="15"/>
    </row>
    <row r="46840" spans="9:9" x14ac:dyDescent="0.2">
      <c r="I46840" s="14"/>
    </row>
    <row r="46856" spans="9:9" x14ac:dyDescent="0.2">
      <c r="I46856" s="15"/>
    </row>
    <row r="46857" spans="9:9" x14ac:dyDescent="0.2">
      <c r="I46857" s="14"/>
    </row>
    <row r="46873" spans="9:9" x14ac:dyDescent="0.2">
      <c r="I46873" s="15"/>
    </row>
    <row r="46874" spans="9:9" x14ac:dyDescent="0.2">
      <c r="I46874" s="14"/>
    </row>
    <row r="46890" spans="9:9" x14ac:dyDescent="0.2">
      <c r="I46890" s="15"/>
    </row>
    <row r="46891" spans="9:9" x14ac:dyDescent="0.2">
      <c r="I46891" s="14"/>
    </row>
    <row r="46907" spans="9:9" x14ac:dyDescent="0.2">
      <c r="I46907" s="15"/>
    </row>
    <row r="46908" spans="9:9" x14ac:dyDescent="0.2">
      <c r="I46908" s="14"/>
    </row>
    <row r="46924" spans="9:9" x14ac:dyDescent="0.2">
      <c r="I46924" s="15"/>
    </row>
    <row r="46925" spans="9:9" x14ac:dyDescent="0.2">
      <c r="I46925" s="14"/>
    </row>
    <row r="46941" spans="9:9" x14ac:dyDescent="0.2">
      <c r="I46941" s="15"/>
    </row>
    <row r="46942" spans="9:9" x14ac:dyDescent="0.2">
      <c r="I46942" s="14"/>
    </row>
    <row r="46958" spans="9:9" x14ac:dyDescent="0.2">
      <c r="I46958" s="15"/>
    </row>
    <row r="46959" spans="9:9" x14ac:dyDescent="0.2">
      <c r="I46959" s="14"/>
    </row>
    <row r="46975" spans="9:9" x14ac:dyDescent="0.2">
      <c r="I46975" s="15"/>
    </row>
    <row r="46976" spans="9:9" x14ac:dyDescent="0.2">
      <c r="I46976" s="14"/>
    </row>
    <row r="46992" spans="9:9" x14ac:dyDescent="0.2">
      <c r="I46992" s="15"/>
    </row>
    <row r="46993" spans="9:9" x14ac:dyDescent="0.2">
      <c r="I46993" s="14"/>
    </row>
    <row r="47009" spans="9:9" x14ac:dyDescent="0.2">
      <c r="I47009" s="15"/>
    </row>
    <row r="47010" spans="9:9" x14ac:dyDescent="0.2">
      <c r="I47010" s="14"/>
    </row>
    <row r="47026" spans="9:9" x14ac:dyDescent="0.2">
      <c r="I47026" s="15"/>
    </row>
    <row r="47027" spans="9:9" x14ac:dyDescent="0.2">
      <c r="I47027" s="14"/>
    </row>
    <row r="47043" spans="9:9" x14ac:dyDescent="0.2">
      <c r="I47043" s="15"/>
    </row>
    <row r="47044" spans="9:9" x14ac:dyDescent="0.2">
      <c r="I47044" s="14"/>
    </row>
    <row r="47060" spans="9:9" x14ac:dyDescent="0.2">
      <c r="I47060" s="15"/>
    </row>
    <row r="47061" spans="9:9" x14ac:dyDescent="0.2">
      <c r="I47061" s="14"/>
    </row>
    <row r="47077" spans="9:9" x14ac:dyDescent="0.2">
      <c r="I47077" s="15"/>
    </row>
    <row r="47078" spans="9:9" x14ac:dyDescent="0.2">
      <c r="I47078" s="14"/>
    </row>
    <row r="47094" spans="9:9" x14ac:dyDescent="0.2">
      <c r="I47094" s="15"/>
    </row>
    <row r="47095" spans="9:9" x14ac:dyDescent="0.2">
      <c r="I47095" s="14"/>
    </row>
    <row r="47111" spans="9:9" x14ac:dyDescent="0.2">
      <c r="I47111" s="15"/>
    </row>
    <row r="47112" spans="9:9" x14ac:dyDescent="0.2">
      <c r="I47112" s="14"/>
    </row>
    <row r="47128" spans="9:9" x14ac:dyDescent="0.2">
      <c r="I47128" s="15"/>
    </row>
    <row r="47129" spans="9:9" x14ac:dyDescent="0.2">
      <c r="I47129" s="14"/>
    </row>
    <row r="47145" spans="9:9" x14ac:dyDescent="0.2">
      <c r="I47145" s="15"/>
    </row>
    <row r="47146" spans="9:9" x14ac:dyDescent="0.2">
      <c r="I47146" s="14"/>
    </row>
    <row r="47162" spans="9:9" x14ac:dyDescent="0.2">
      <c r="I47162" s="15"/>
    </row>
    <row r="47163" spans="9:9" x14ac:dyDescent="0.2">
      <c r="I47163" s="14"/>
    </row>
    <row r="47179" spans="9:9" x14ac:dyDescent="0.2">
      <c r="I47179" s="15"/>
    </row>
    <row r="47180" spans="9:9" x14ac:dyDescent="0.2">
      <c r="I47180" s="14"/>
    </row>
    <row r="47196" spans="9:9" x14ac:dyDescent="0.2">
      <c r="I47196" s="15"/>
    </row>
    <row r="47197" spans="9:9" x14ac:dyDescent="0.2">
      <c r="I47197" s="14"/>
    </row>
    <row r="47213" spans="9:9" x14ac:dyDescent="0.2">
      <c r="I47213" s="15"/>
    </row>
    <row r="47214" spans="9:9" x14ac:dyDescent="0.2">
      <c r="I47214" s="14"/>
    </row>
    <row r="47230" spans="9:9" x14ac:dyDescent="0.2">
      <c r="I47230" s="15"/>
    </row>
    <row r="47231" spans="9:9" x14ac:dyDescent="0.2">
      <c r="I47231" s="14"/>
    </row>
    <row r="47247" spans="9:9" x14ac:dyDescent="0.2">
      <c r="I47247" s="15"/>
    </row>
    <row r="47248" spans="9:9" x14ac:dyDescent="0.2">
      <c r="I47248" s="14"/>
    </row>
    <row r="47264" spans="9:9" x14ac:dyDescent="0.2">
      <c r="I47264" s="15"/>
    </row>
    <row r="47265" spans="9:9" x14ac:dyDescent="0.2">
      <c r="I47265" s="14"/>
    </row>
    <row r="47281" spans="9:9" x14ac:dyDescent="0.2">
      <c r="I47281" s="15"/>
    </row>
    <row r="47282" spans="9:9" x14ac:dyDescent="0.2">
      <c r="I47282" s="14"/>
    </row>
    <row r="47298" spans="9:9" x14ac:dyDescent="0.2">
      <c r="I47298" s="15"/>
    </row>
    <row r="47299" spans="9:9" x14ac:dyDescent="0.2">
      <c r="I47299" s="14"/>
    </row>
    <row r="47315" spans="9:9" x14ac:dyDescent="0.2">
      <c r="I47315" s="15"/>
    </row>
    <row r="47316" spans="9:9" x14ac:dyDescent="0.2">
      <c r="I47316" s="14"/>
    </row>
    <row r="47332" spans="9:9" x14ac:dyDescent="0.2">
      <c r="I47332" s="15"/>
    </row>
    <row r="47333" spans="9:9" x14ac:dyDescent="0.2">
      <c r="I47333" s="14"/>
    </row>
    <row r="47349" spans="9:9" x14ac:dyDescent="0.2">
      <c r="I47349" s="15"/>
    </row>
    <row r="47350" spans="9:9" x14ac:dyDescent="0.2">
      <c r="I47350" s="14"/>
    </row>
    <row r="47366" spans="9:9" x14ac:dyDescent="0.2">
      <c r="I47366" s="15"/>
    </row>
    <row r="47367" spans="9:9" x14ac:dyDescent="0.2">
      <c r="I47367" s="14"/>
    </row>
    <row r="47383" spans="9:9" x14ac:dyDescent="0.2">
      <c r="I47383" s="15"/>
    </row>
    <row r="47384" spans="9:9" x14ac:dyDescent="0.2">
      <c r="I47384" s="14"/>
    </row>
    <row r="47400" spans="9:9" x14ac:dyDescent="0.2">
      <c r="I47400" s="15"/>
    </row>
    <row r="47401" spans="9:9" x14ac:dyDescent="0.2">
      <c r="I47401" s="14"/>
    </row>
    <row r="47417" spans="9:9" x14ac:dyDescent="0.2">
      <c r="I47417" s="15"/>
    </row>
    <row r="47418" spans="9:9" x14ac:dyDescent="0.2">
      <c r="I47418" s="14"/>
    </row>
    <row r="47434" spans="9:9" x14ac:dyDescent="0.2">
      <c r="I47434" s="15"/>
    </row>
    <row r="47435" spans="9:9" x14ac:dyDescent="0.2">
      <c r="I47435" s="14"/>
    </row>
    <row r="47451" spans="9:9" x14ac:dyDescent="0.2">
      <c r="I47451" s="15"/>
    </row>
    <row r="47452" spans="9:9" x14ac:dyDescent="0.2">
      <c r="I47452" s="14"/>
    </row>
    <row r="47468" spans="9:9" x14ac:dyDescent="0.2">
      <c r="I47468" s="15"/>
    </row>
    <row r="47469" spans="9:9" x14ac:dyDescent="0.2">
      <c r="I47469" s="14"/>
    </row>
    <row r="47485" spans="9:9" x14ac:dyDescent="0.2">
      <c r="I47485" s="15"/>
    </row>
    <row r="47486" spans="9:9" x14ac:dyDescent="0.2">
      <c r="I47486" s="14"/>
    </row>
    <row r="47502" spans="9:9" x14ac:dyDescent="0.2">
      <c r="I47502" s="15"/>
    </row>
    <row r="47503" spans="9:9" x14ac:dyDescent="0.2">
      <c r="I47503" s="14"/>
    </row>
    <row r="47519" spans="9:9" x14ac:dyDescent="0.2">
      <c r="I47519" s="15"/>
    </row>
    <row r="47520" spans="9:9" x14ac:dyDescent="0.2">
      <c r="I47520" s="14"/>
    </row>
    <row r="47536" spans="9:9" x14ac:dyDescent="0.2">
      <c r="I47536" s="15"/>
    </row>
    <row r="47537" spans="9:9" x14ac:dyDescent="0.2">
      <c r="I47537" s="14"/>
    </row>
    <row r="47553" spans="9:9" x14ac:dyDescent="0.2">
      <c r="I47553" s="15"/>
    </row>
    <row r="47554" spans="9:9" x14ac:dyDescent="0.2">
      <c r="I47554" s="14"/>
    </row>
    <row r="47570" spans="9:9" x14ac:dyDescent="0.2">
      <c r="I47570" s="15"/>
    </row>
    <row r="47571" spans="9:9" x14ac:dyDescent="0.2">
      <c r="I47571" s="14"/>
    </row>
    <row r="47587" spans="9:9" x14ac:dyDescent="0.2">
      <c r="I47587" s="15"/>
    </row>
    <row r="47588" spans="9:9" x14ac:dyDescent="0.2">
      <c r="I47588" s="14"/>
    </row>
    <row r="47604" spans="9:9" x14ac:dyDescent="0.2">
      <c r="I47604" s="15"/>
    </row>
    <row r="47605" spans="9:9" x14ac:dyDescent="0.2">
      <c r="I47605" s="14"/>
    </row>
    <row r="47621" spans="9:9" x14ac:dyDescent="0.2">
      <c r="I47621" s="15"/>
    </row>
    <row r="47622" spans="9:9" x14ac:dyDescent="0.2">
      <c r="I47622" s="14"/>
    </row>
    <row r="47638" spans="9:9" x14ac:dyDescent="0.2">
      <c r="I47638" s="15"/>
    </row>
    <row r="47639" spans="9:9" x14ac:dyDescent="0.2">
      <c r="I47639" s="14"/>
    </row>
    <row r="47655" spans="9:9" x14ac:dyDescent="0.2">
      <c r="I47655" s="15"/>
    </row>
    <row r="47656" spans="9:9" x14ac:dyDescent="0.2">
      <c r="I47656" s="14"/>
    </row>
    <row r="47672" spans="9:9" x14ac:dyDescent="0.2">
      <c r="I47672" s="15"/>
    </row>
    <row r="47673" spans="9:9" x14ac:dyDescent="0.2">
      <c r="I47673" s="14"/>
    </row>
    <row r="47689" spans="9:9" x14ac:dyDescent="0.2">
      <c r="I47689" s="15"/>
    </row>
    <row r="47690" spans="9:9" x14ac:dyDescent="0.2">
      <c r="I47690" s="14"/>
    </row>
    <row r="47706" spans="9:9" x14ac:dyDescent="0.2">
      <c r="I47706" s="15"/>
    </row>
    <row r="47707" spans="9:9" x14ac:dyDescent="0.2">
      <c r="I47707" s="14"/>
    </row>
    <row r="47723" spans="9:9" x14ac:dyDescent="0.2">
      <c r="I47723" s="15"/>
    </row>
    <row r="47724" spans="9:9" x14ac:dyDescent="0.2">
      <c r="I47724" s="14"/>
    </row>
    <row r="47740" spans="9:9" x14ac:dyDescent="0.2">
      <c r="I47740" s="15"/>
    </row>
    <row r="47741" spans="9:9" x14ac:dyDescent="0.2">
      <c r="I47741" s="14"/>
    </row>
    <row r="47757" spans="9:9" x14ac:dyDescent="0.2">
      <c r="I47757" s="15"/>
    </row>
    <row r="47758" spans="9:9" x14ac:dyDescent="0.2">
      <c r="I47758" s="14"/>
    </row>
    <row r="47774" spans="9:9" x14ac:dyDescent="0.2">
      <c r="I47774" s="15"/>
    </row>
    <row r="47775" spans="9:9" x14ac:dyDescent="0.2">
      <c r="I47775" s="14"/>
    </row>
    <row r="47791" spans="9:9" x14ac:dyDescent="0.2">
      <c r="I47791" s="15"/>
    </row>
    <row r="47792" spans="9:9" x14ac:dyDescent="0.2">
      <c r="I47792" s="14"/>
    </row>
    <row r="47808" spans="9:9" x14ac:dyDescent="0.2">
      <c r="I47808" s="15"/>
    </row>
    <row r="47809" spans="9:9" x14ac:dyDescent="0.2">
      <c r="I47809" s="14"/>
    </row>
    <row r="47825" spans="9:9" x14ac:dyDescent="0.2">
      <c r="I47825" s="15"/>
    </row>
    <row r="47826" spans="9:9" x14ac:dyDescent="0.2">
      <c r="I47826" s="14"/>
    </row>
    <row r="47842" spans="9:9" x14ac:dyDescent="0.2">
      <c r="I47842" s="15"/>
    </row>
    <row r="47843" spans="9:9" x14ac:dyDescent="0.2">
      <c r="I47843" s="14"/>
    </row>
    <row r="47859" spans="9:9" x14ac:dyDescent="0.2">
      <c r="I47859" s="15"/>
    </row>
    <row r="47860" spans="9:9" x14ac:dyDescent="0.2">
      <c r="I47860" s="14"/>
    </row>
    <row r="47876" spans="9:9" x14ac:dyDescent="0.2">
      <c r="I47876" s="15"/>
    </row>
    <row r="47877" spans="9:9" x14ac:dyDescent="0.2">
      <c r="I47877" s="14"/>
    </row>
    <row r="47893" spans="9:9" x14ac:dyDescent="0.2">
      <c r="I47893" s="15"/>
    </row>
    <row r="47894" spans="9:9" x14ac:dyDescent="0.2">
      <c r="I47894" s="14"/>
    </row>
    <row r="47910" spans="9:9" x14ac:dyDescent="0.2">
      <c r="I47910" s="15"/>
    </row>
    <row r="47911" spans="9:9" x14ac:dyDescent="0.2">
      <c r="I47911" s="14"/>
    </row>
    <row r="47927" spans="9:9" x14ac:dyDescent="0.2">
      <c r="I47927" s="15"/>
    </row>
    <row r="47928" spans="9:9" x14ac:dyDescent="0.2">
      <c r="I47928" s="14"/>
    </row>
    <row r="47944" spans="9:9" x14ac:dyDescent="0.2">
      <c r="I47944" s="15"/>
    </row>
    <row r="47945" spans="9:9" x14ac:dyDescent="0.2">
      <c r="I47945" s="14"/>
    </row>
    <row r="47961" spans="9:9" x14ac:dyDescent="0.2">
      <c r="I47961" s="15"/>
    </row>
    <row r="47962" spans="9:9" x14ac:dyDescent="0.2">
      <c r="I47962" s="14"/>
    </row>
    <row r="47978" spans="9:9" x14ac:dyDescent="0.2">
      <c r="I47978" s="15"/>
    </row>
    <row r="47979" spans="9:9" x14ac:dyDescent="0.2">
      <c r="I47979" s="14"/>
    </row>
    <row r="47995" spans="9:9" x14ac:dyDescent="0.2">
      <c r="I47995" s="15"/>
    </row>
    <row r="47996" spans="9:9" x14ac:dyDescent="0.2">
      <c r="I47996" s="14"/>
    </row>
    <row r="48012" spans="9:9" x14ac:dyDescent="0.2">
      <c r="I48012" s="15"/>
    </row>
    <row r="48013" spans="9:9" x14ac:dyDescent="0.2">
      <c r="I48013" s="14"/>
    </row>
    <row r="48029" spans="9:9" x14ac:dyDescent="0.2">
      <c r="I48029" s="15"/>
    </row>
    <row r="48030" spans="9:9" x14ac:dyDescent="0.2">
      <c r="I48030" s="14"/>
    </row>
    <row r="48046" spans="9:9" x14ac:dyDescent="0.2">
      <c r="I48046" s="15"/>
    </row>
    <row r="48047" spans="9:9" x14ac:dyDescent="0.2">
      <c r="I48047" s="14"/>
    </row>
    <row r="48063" spans="9:9" x14ac:dyDescent="0.2">
      <c r="I48063" s="15"/>
    </row>
    <row r="48064" spans="9:9" x14ac:dyDescent="0.2">
      <c r="I48064" s="14"/>
    </row>
    <row r="48080" spans="9:9" x14ac:dyDescent="0.2">
      <c r="I48080" s="15"/>
    </row>
    <row r="48081" spans="9:9" x14ac:dyDescent="0.2">
      <c r="I48081" s="14"/>
    </row>
    <row r="48097" spans="9:9" x14ac:dyDescent="0.2">
      <c r="I48097" s="15"/>
    </row>
    <row r="48098" spans="9:9" x14ac:dyDescent="0.2">
      <c r="I48098" s="14"/>
    </row>
    <row r="48114" spans="9:9" x14ac:dyDescent="0.2">
      <c r="I48114" s="15"/>
    </row>
    <row r="48115" spans="9:9" x14ac:dyDescent="0.2">
      <c r="I48115" s="14"/>
    </row>
    <row r="48131" spans="9:9" x14ac:dyDescent="0.2">
      <c r="I48131" s="15"/>
    </row>
    <row r="48132" spans="9:9" x14ac:dyDescent="0.2">
      <c r="I48132" s="14"/>
    </row>
    <row r="48148" spans="9:9" x14ac:dyDescent="0.2">
      <c r="I48148" s="15"/>
    </row>
    <row r="48149" spans="9:9" x14ac:dyDescent="0.2">
      <c r="I48149" s="14"/>
    </row>
    <row r="48165" spans="9:9" x14ac:dyDescent="0.2">
      <c r="I48165" s="15"/>
    </row>
    <row r="48166" spans="9:9" x14ac:dyDescent="0.2">
      <c r="I48166" s="14"/>
    </row>
    <row r="48182" spans="9:9" x14ac:dyDescent="0.2">
      <c r="I48182" s="15"/>
    </row>
    <row r="48183" spans="9:9" x14ac:dyDescent="0.2">
      <c r="I48183" s="14"/>
    </row>
    <row r="48199" spans="9:9" x14ac:dyDescent="0.2">
      <c r="I48199" s="15"/>
    </row>
    <row r="48200" spans="9:9" x14ac:dyDescent="0.2">
      <c r="I48200" s="14"/>
    </row>
    <row r="48216" spans="9:9" x14ac:dyDescent="0.2">
      <c r="I48216" s="15"/>
    </row>
    <row r="48217" spans="9:9" x14ac:dyDescent="0.2">
      <c r="I48217" s="14"/>
    </row>
    <row r="48233" spans="9:9" x14ac:dyDescent="0.2">
      <c r="I48233" s="15"/>
    </row>
    <row r="48234" spans="9:9" x14ac:dyDescent="0.2">
      <c r="I48234" s="14"/>
    </row>
    <row r="48250" spans="9:9" x14ac:dyDescent="0.2">
      <c r="I48250" s="15"/>
    </row>
    <row r="48251" spans="9:9" x14ac:dyDescent="0.2">
      <c r="I48251" s="14"/>
    </row>
    <row r="48267" spans="9:9" x14ac:dyDescent="0.2">
      <c r="I48267" s="15"/>
    </row>
    <row r="48268" spans="9:9" x14ac:dyDescent="0.2">
      <c r="I48268" s="14"/>
    </row>
    <row r="48284" spans="9:9" x14ac:dyDescent="0.2">
      <c r="I48284" s="15"/>
    </row>
    <row r="48285" spans="9:9" x14ac:dyDescent="0.2">
      <c r="I48285" s="14"/>
    </row>
    <row r="48301" spans="9:9" x14ac:dyDescent="0.2">
      <c r="I48301" s="15"/>
    </row>
    <row r="48302" spans="9:9" x14ac:dyDescent="0.2">
      <c r="I48302" s="14"/>
    </row>
    <row r="48318" spans="9:9" x14ac:dyDescent="0.2">
      <c r="I48318" s="15"/>
    </row>
    <row r="48319" spans="9:9" x14ac:dyDescent="0.2">
      <c r="I48319" s="14"/>
    </row>
    <row r="48335" spans="9:9" x14ac:dyDescent="0.2">
      <c r="I48335" s="15"/>
    </row>
    <row r="48336" spans="9:9" x14ac:dyDescent="0.2">
      <c r="I48336" s="14"/>
    </row>
    <row r="48352" spans="9:9" x14ac:dyDescent="0.2">
      <c r="I48352" s="15"/>
    </row>
    <row r="48353" spans="9:9" x14ac:dyDescent="0.2">
      <c r="I48353" s="14"/>
    </row>
    <row r="48369" spans="9:9" x14ac:dyDescent="0.2">
      <c r="I48369" s="15"/>
    </row>
    <row r="48370" spans="9:9" x14ac:dyDescent="0.2">
      <c r="I48370" s="14"/>
    </row>
    <row r="48386" spans="9:9" x14ac:dyDescent="0.2">
      <c r="I48386" s="15"/>
    </row>
    <row r="48387" spans="9:9" x14ac:dyDescent="0.2">
      <c r="I48387" s="14"/>
    </row>
    <row r="48403" spans="9:9" x14ac:dyDescent="0.2">
      <c r="I48403" s="15"/>
    </row>
    <row r="48404" spans="9:9" x14ac:dyDescent="0.2">
      <c r="I48404" s="14"/>
    </row>
    <row r="48420" spans="9:9" x14ac:dyDescent="0.2">
      <c r="I48420" s="15"/>
    </row>
    <row r="48421" spans="9:9" x14ac:dyDescent="0.2">
      <c r="I48421" s="14"/>
    </row>
    <row r="48437" spans="9:9" x14ac:dyDescent="0.2">
      <c r="I48437" s="15"/>
    </row>
    <row r="48438" spans="9:9" x14ac:dyDescent="0.2">
      <c r="I48438" s="14"/>
    </row>
    <row r="48454" spans="9:9" x14ac:dyDescent="0.2">
      <c r="I48454" s="15"/>
    </row>
    <row r="48455" spans="9:9" x14ac:dyDescent="0.2">
      <c r="I48455" s="14"/>
    </row>
    <row r="48471" spans="9:9" x14ac:dyDescent="0.2">
      <c r="I48471" s="15"/>
    </row>
    <row r="48472" spans="9:9" x14ac:dyDescent="0.2">
      <c r="I48472" s="14"/>
    </row>
    <row r="48488" spans="9:9" x14ac:dyDescent="0.2">
      <c r="I48488" s="15"/>
    </row>
    <row r="48489" spans="9:9" x14ac:dyDescent="0.2">
      <c r="I48489" s="14"/>
    </row>
    <row r="48505" spans="9:9" x14ac:dyDescent="0.2">
      <c r="I48505" s="15"/>
    </row>
    <row r="48506" spans="9:9" x14ac:dyDescent="0.2">
      <c r="I48506" s="14"/>
    </row>
    <row r="48522" spans="9:9" x14ac:dyDescent="0.2">
      <c r="I48522" s="15"/>
    </row>
    <row r="48523" spans="9:9" x14ac:dyDescent="0.2">
      <c r="I48523" s="14"/>
    </row>
    <row r="48539" spans="9:9" x14ac:dyDescent="0.2">
      <c r="I48539" s="15"/>
    </row>
    <row r="48540" spans="9:9" x14ac:dyDescent="0.2">
      <c r="I48540" s="14"/>
    </row>
    <row r="48556" spans="9:9" x14ac:dyDescent="0.2">
      <c r="I48556" s="15"/>
    </row>
    <row r="48557" spans="9:9" x14ac:dyDescent="0.2">
      <c r="I48557" s="14"/>
    </row>
    <row r="48573" spans="9:9" x14ac:dyDescent="0.2">
      <c r="I48573" s="15"/>
    </row>
    <row r="48574" spans="9:9" x14ac:dyDescent="0.2">
      <c r="I48574" s="14"/>
    </row>
    <row r="48590" spans="9:9" x14ac:dyDescent="0.2">
      <c r="I48590" s="15"/>
    </row>
    <row r="48591" spans="9:9" x14ac:dyDescent="0.2">
      <c r="I48591" s="14"/>
    </row>
    <row r="48607" spans="9:9" x14ac:dyDescent="0.2">
      <c r="I48607" s="15"/>
    </row>
    <row r="48608" spans="9:9" x14ac:dyDescent="0.2">
      <c r="I48608" s="14"/>
    </row>
    <row r="48624" spans="9:9" x14ac:dyDescent="0.2">
      <c r="I48624" s="15"/>
    </row>
    <row r="48625" spans="9:9" x14ac:dyDescent="0.2">
      <c r="I48625" s="14"/>
    </row>
    <row r="48641" spans="9:9" x14ac:dyDescent="0.2">
      <c r="I48641" s="15"/>
    </row>
    <row r="48642" spans="9:9" x14ac:dyDescent="0.2">
      <c r="I48642" s="14"/>
    </row>
    <row r="48658" spans="9:9" x14ac:dyDescent="0.2">
      <c r="I48658" s="15"/>
    </row>
    <row r="48659" spans="9:9" x14ac:dyDescent="0.2">
      <c r="I48659" s="14"/>
    </row>
    <row r="48675" spans="9:9" x14ac:dyDescent="0.2">
      <c r="I48675" s="15"/>
    </row>
    <row r="48676" spans="9:9" x14ac:dyDescent="0.2">
      <c r="I48676" s="14"/>
    </row>
    <row r="48692" spans="9:9" x14ac:dyDescent="0.2">
      <c r="I48692" s="15"/>
    </row>
    <row r="48693" spans="9:9" x14ac:dyDescent="0.2">
      <c r="I48693" s="14"/>
    </row>
    <row r="48709" spans="9:9" x14ac:dyDescent="0.2">
      <c r="I48709" s="15"/>
    </row>
    <row r="48710" spans="9:9" x14ac:dyDescent="0.2">
      <c r="I48710" s="14"/>
    </row>
    <row r="48726" spans="9:9" x14ac:dyDescent="0.2">
      <c r="I48726" s="15"/>
    </row>
    <row r="48727" spans="9:9" x14ac:dyDescent="0.2">
      <c r="I48727" s="14"/>
    </row>
    <row r="48743" spans="9:9" x14ac:dyDescent="0.2">
      <c r="I48743" s="15"/>
    </row>
    <row r="48744" spans="9:9" x14ac:dyDescent="0.2">
      <c r="I48744" s="14"/>
    </row>
    <row r="48760" spans="9:9" x14ac:dyDescent="0.2">
      <c r="I48760" s="15"/>
    </row>
    <row r="48761" spans="9:9" x14ac:dyDescent="0.2">
      <c r="I48761" s="14"/>
    </row>
    <row r="48777" spans="9:9" x14ac:dyDescent="0.2">
      <c r="I48777" s="15"/>
    </row>
    <row r="48778" spans="9:9" x14ac:dyDescent="0.2">
      <c r="I48778" s="14"/>
    </row>
    <row r="48794" spans="9:9" x14ac:dyDescent="0.2">
      <c r="I48794" s="15"/>
    </row>
    <row r="48795" spans="9:9" x14ac:dyDescent="0.2">
      <c r="I48795" s="14"/>
    </row>
    <row r="48811" spans="9:9" x14ac:dyDescent="0.2">
      <c r="I48811" s="15"/>
    </row>
    <row r="48812" spans="9:9" x14ac:dyDescent="0.2">
      <c r="I48812" s="14"/>
    </row>
    <row r="48828" spans="9:9" x14ac:dyDescent="0.2">
      <c r="I48828" s="15"/>
    </row>
    <row r="48829" spans="9:9" x14ac:dyDescent="0.2">
      <c r="I48829" s="14"/>
    </row>
    <row r="48845" spans="9:9" x14ac:dyDescent="0.2">
      <c r="I48845" s="15"/>
    </row>
    <row r="48846" spans="9:9" x14ac:dyDescent="0.2">
      <c r="I48846" s="14"/>
    </row>
    <row r="48862" spans="9:9" x14ac:dyDescent="0.2">
      <c r="I48862" s="15"/>
    </row>
    <row r="48863" spans="9:9" x14ac:dyDescent="0.2">
      <c r="I48863" s="14"/>
    </row>
    <row r="48879" spans="9:9" x14ac:dyDescent="0.2">
      <c r="I48879" s="15"/>
    </row>
    <row r="48880" spans="9:9" x14ac:dyDescent="0.2">
      <c r="I48880" s="14"/>
    </row>
    <row r="48896" spans="9:9" x14ac:dyDescent="0.2">
      <c r="I48896" s="15"/>
    </row>
    <row r="48897" spans="9:9" x14ac:dyDescent="0.2">
      <c r="I48897" s="14"/>
    </row>
    <row r="48913" spans="9:9" x14ac:dyDescent="0.2">
      <c r="I48913" s="15"/>
    </row>
    <row r="48914" spans="9:9" x14ac:dyDescent="0.2">
      <c r="I48914" s="14"/>
    </row>
    <row r="48930" spans="9:9" x14ac:dyDescent="0.2">
      <c r="I48930" s="15"/>
    </row>
    <row r="48931" spans="9:9" x14ac:dyDescent="0.2">
      <c r="I48931" s="14"/>
    </row>
    <row r="48947" spans="9:9" x14ac:dyDescent="0.2">
      <c r="I48947" s="15"/>
    </row>
    <row r="48948" spans="9:9" x14ac:dyDescent="0.2">
      <c r="I48948" s="14"/>
    </row>
    <row r="48964" spans="9:9" x14ac:dyDescent="0.2">
      <c r="I48964" s="15"/>
    </row>
    <row r="48965" spans="9:9" x14ac:dyDescent="0.2">
      <c r="I48965" s="14"/>
    </row>
    <row r="48981" spans="9:9" x14ac:dyDescent="0.2">
      <c r="I48981" s="15"/>
    </row>
    <row r="48982" spans="9:9" x14ac:dyDescent="0.2">
      <c r="I48982" s="14"/>
    </row>
    <row r="48998" spans="9:9" x14ac:dyDescent="0.2">
      <c r="I48998" s="15"/>
    </row>
    <row r="48999" spans="9:9" x14ac:dyDescent="0.2">
      <c r="I48999" s="14"/>
    </row>
    <row r="49015" spans="9:9" x14ac:dyDescent="0.2">
      <c r="I49015" s="15"/>
    </row>
    <row r="49016" spans="9:9" x14ac:dyDescent="0.2">
      <c r="I49016" s="14"/>
    </row>
    <row r="49032" spans="9:9" x14ac:dyDescent="0.2">
      <c r="I49032" s="15"/>
    </row>
    <row r="49033" spans="9:9" x14ac:dyDescent="0.2">
      <c r="I49033" s="14"/>
    </row>
    <row r="49049" spans="9:9" x14ac:dyDescent="0.2">
      <c r="I49049" s="15"/>
    </row>
    <row r="49050" spans="9:9" x14ac:dyDescent="0.2">
      <c r="I49050" s="14"/>
    </row>
    <row r="49066" spans="9:9" x14ac:dyDescent="0.2">
      <c r="I49066" s="15"/>
    </row>
    <row r="49067" spans="9:9" x14ac:dyDescent="0.2">
      <c r="I49067" s="14"/>
    </row>
    <row r="49083" spans="9:9" x14ac:dyDescent="0.2">
      <c r="I49083" s="15"/>
    </row>
    <row r="49084" spans="9:9" x14ac:dyDescent="0.2">
      <c r="I49084" s="14"/>
    </row>
    <row r="49100" spans="9:9" x14ac:dyDescent="0.2">
      <c r="I49100" s="15"/>
    </row>
    <row r="49101" spans="9:9" x14ac:dyDescent="0.2">
      <c r="I49101" s="14"/>
    </row>
    <row r="49117" spans="9:9" x14ac:dyDescent="0.2">
      <c r="I49117" s="15"/>
    </row>
    <row r="49118" spans="9:9" x14ac:dyDescent="0.2">
      <c r="I49118" s="14"/>
    </row>
    <row r="49134" spans="9:9" x14ac:dyDescent="0.2">
      <c r="I49134" s="15"/>
    </row>
    <row r="49135" spans="9:9" x14ac:dyDescent="0.2">
      <c r="I49135" s="14"/>
    </row>
    <row r="49151" spans="9:9" x14ac:dyDescent="0.2">
      <c r="I49151" s="15"/>
    </row>
    <row r="49152" spans="9:9" x14ac:dyDescent="0.2">
      <c r="I49152" s="14"/>
    </row>
    <row r="49168" spans="9:9" x14ac:dyDescent="0.2">
      <c r="I49168" s="15"/>
    </row>
    <row r="49169" spans="9:9" x14ac:dyDescent="0.2">
      <c r="I49169" s="14"/>
    </row>
    <row r="49185" spans="9:9" x14ac:dyDescent="0.2">
      <c r="I49185" s="15"/>
    </row>
    <row r="49186" spans="9:9" x14ac:dyDescent="0.2">
      <c r="I49186" s="14"/>
    </row>
    <row r="49202" spans="9:9" x14ac:dyDescent="0.2">
      <c r="I49202" s="15"/>
    </row>
    <row r="49203" spans="9:9" x14ac:dyDescent="0.2">
      <c r="I49203" s="14"/>
    </row>
    <row r="49219" spans="9:9" x14ac:dyDescent="0.2">
      <c r="I49219" s="15"/>
    </row>
    <row r="49220" spans="9:9" x14ac:dyDescent="0.2">
      <c r="I49220" s="14"/>
    </row>
    <row r="49236" spans="9:9" x14ac:dyDescent="0.2">
      <c r="I49236" s="15"/>
    </row>
    <row r="49237" spans="9:9" x14ac:dyDescent="0.2">
      <c r="I49237" s="14"/>
    </row>
    <row r="49253" spans="9:9" x14ac:dyDescent="0.2">
      <c r="I49253" s="15"/>
    </row>
    <row r="49254" spans="9:9" x14ac:dyDescent="0.2">
      <c r="I49254" s="14"/>
    </row>
    <row r="49270" spans="9:9" x14ac:dyDescent="0.2">
      <c r="I49270" s="15"/>
    </row>
    <row r="49271" spans="9:9" x14ac:dyDescent="0.2">
      <c r="I49271" s="14"/>
    </row>
    <row r="49287" spans="9:9" x14ac:dyDescent="0.2">
      <c r="I49287" s="15"/>
    </row>
    <row r="49288" spans="9:9" x14ac:dyDescent="0.2">
      <c r="I49288" s="14"/>
    </row>
    <row r="49304" spans="9:9" x14ac:dyDescent="0.2">
      <c r="I49304" s="15"/>
    </row>
    <row r="49305" spans="9:9" x14ac:dyDescent="0.2">
      <c r="I49305" s="14"/>
    </row>
    <row r="49321" spans="9:9" x14ac:dyDescent="0.2">
      <c r="I49321" s="15"/>
    </row>
    <row r="49322" spans="9:9" x14ac:dyDescent="0.2">
      <c r="I49322" s="14"/>
    </row>
    <row r="49338" spans="9:9" x14ac:dyDescent="0.2">
      <c r="I49338" s="15"/>
    </row>
    <row r="49339" spans="9:9" x14ac:dyDescent="0.2">
      <c r="I49339" s="14"/>
    </row>
    <row r="49355" spans="9:9" x14ac:dyDescent="0.2">
      <c r="I49355" s="15"/>
    </row>
    <row r="49356" spans="9:9" x14ac:dyDescent="0.2">
      <c r="I49356" s="14"/>
    </row>
    <row r="49372" spans="9:9" x14ac:dyDescent="0.2">
      <c r="I49372" s="15"/>
    </row>
    <row r="49373" spans="9:9" x14ac:dyDescent="0.2">
      <c r="I49373" s="14"/>
    </row>
    <row r="49389" spans="9:9" x14ac:dyDescent="0.2">
      <c r="I49389" s="15"/>
    </row>
    <row r="49390" spans="9:9" x14ac:dyDescent="0.2">
      <c r="I49390" s="14"/>
    </row>
    <row r="49406" spans="9:9" x14ac:dyDescent="0.2">
      <c r="I49406" s="15"/>
    </row>
    <row r="49407" spans="9:9" x14ac:dyDescent="0.2">
      <c r="I49407" s="14"/>
    </row>
    <row r="49423" spans="9:9" x14ac:dyDescent="0.2">
      <c r="I49423" s="15"/>
    </row>
    <row r="49424" spans="9:9" x14ac:dyDescent="0.2">
      <c r="I49424" s="14"/>
    </row>
    <row r="49440" spans="9:9" x14ac:dyDescent="0.2">
      <c r="I49440" s="15"/>
    </row>
    <row r="49441" spans="9:9" x14ac:dyDescent="0.2">
      <c r="I49441" s="14"/>
    </row>
    <row r="49457" spans="9:9" x14ac:dyDescent="0.2">
      <c r="I49457" s="15"/>
    </row>
    <row r="49458" spans="9:9" x14ac:dyDescent="0.2">
      <c r="I49458" s="14"/>
    </row>
    <row r="49474" spans="9:9" x14ac:dyDescent="0.2">
      <c r="I49474" s="15"/>
    </row>
    <row r="49475" spans="9:9" x14ac:dyDescent="0.2">
      <c r="I49475" s="14"/>
    </row>
    <row r="49491" spans="9:9" x14ac:dyDescent="0.2">
      <c r="I49491" s="15"/>
    </row>
    <row r="49492" spans="9:9" x14ac:dyDescent="0.2">
      <c r="I49492" s="14"/>
    </row>
    <row r="49508" spans="9:9" x14ac:dyDescent="0.2">
      <c r="I49508" s="15"/>
    </row>
    <row r="49509" spans="9:9" x14ac:dyDescent="0.2">
      <c r="I49509" s="14"/>
    </row>
    <row r="49525" spans="9:9" x14ac:dyDescent="0.2">
      <c r="I49525" s="15"/>
    </row>
    <row r="49526" spans="9:9" x14ac:dyDescent="0.2">
      <c r="I49526" s="14"/>
    </row>
    <row r="49542" spans="9:9" x14ac:dyDescent="0.2">
      <c r="I49542" s="15"/>
    </row>
    <row r="49543" spans="9:9" x14ac:dyDescent="0.2">
      <c r="I49543" s="14"/>
    </row>
    <row r="49559" spans="9:9" x14ac:dyDescent="0.2">
      <c r="I49559" s="15"/>
    </row>
    <row r="49560" spans="9:9" x14ac:dyDescent="0.2">
      <c r="I49560" s="14"/>
    </row>
    <row r="49576" spans="9:9" x14ac:dyDescent="0.2">
      <c r="I49576" s="15"/>
    </row>
    <row r="49577" spans="9:9" x14ac:dyDescent="0.2">
      <c r="I49577" s="14"/>
    </row>
    <row r="49593" spans="9:9" x14ac:dyDescent="0.2">
      <c r="I49593" s="15"/>
    </row>
    <row r="49594" spans="9:9" x14ac:dyDescent="0.2">
      <c r="I49594" s="14"/>
    </row>
    <row r="49610" spans="9:9" x14ac:dyDescent="0.2">
      <c r="I49610" s="15"/>
    </row>
    <row r="49611" spans="9:9" x14ac:dyDescent="0.2">
      <c r="I49611" s="14"/>
    </row>
    <row r="49627" spans="9:9" x14ac:dyDescent="0.2">
      <c r="I49627" s="15"/>
    </row>
    <row r="49628" spans="9:9" x14ac:dyDescent="0.2">
      <c r="I49628" s="14"/>
    </row>
    <row r="49644" spans="9:9" x14ac:dyDescent="0.2">
      <c r="I49644" s="15"/>
    </row>
    <row r="49645" spans="9:9" x14ac:dyDescent="0.2">
      <c r="I49645" s="14"/>
    </row>
    <row r="49661" spans="9:9" x14ac:dyDescent="0.2">
      <c r="I49661" s="15"/>
    </row>
    <row r="49662" spans="9:9" x14ac:dyDescent="0.2">
      <c r="I49662" s="14"/>
    </row>
    <row r="49678" spans="9:9" x14ac:dyDescent="0.2">
      <c r="I49678" s="15"/>
    </row>
    <row r="49679" spans="9:9" x14ac:dyDescent="0.2">
      <c r="I49679" s="14"/>
    </row>
    <row r="49695" spans="9:9" x14ac:dyDescent="0.2">
      <c r="I49695" s="15"/>
    </row>
    <row r="49696" spans="9:9" x14ac:dyDescent="0.2">
      <c r="I49696" s="14"/>
    </row>
    <row r="49712" spans="9:9" x14ac:dyDescent="0.2">
      <c r="I49712" s="15"/>
    </row>
    <row r="49713" spans="9:9" x14ac:dyDescent="0.2">
      <c r="I49713" s="14"/>
    </row>
    <row r="49729" spans="9:9" x14ac:dyDescent="0.2">
      <c r="I49729" s="15"/>
    </row>
    <row r="49730" spans="9:9" x14ac:dyDescent="0.2">
      <c r="I49730" s="14"/>
    </row>
    <row r="49746" spans="9:9" x14ac:dyDescent="0.2">
      <c r="I49746" s="15"/>
    </row>
    <row r="49747" spans="9:9" x14ac:dyDescent="0.2">
      <c r="I49747" s="14"/>
    </row>
    <row r="49763" spans="9:9" x14ac:dyDescent="0.2">
      <c r="I49763" s="15"/>
    </row>
    <row r="49764" spans="9:9" x14ac:dyDescent="0.2">
      <c r="I49764" s="14"/>
    </row>
    <row r="49780" spans="9:9" x14ac:dyDescent="0.2">
      <c r="I49780" s="15"/>
    </row>
    <row r="49781" spans="9:9" x14ac:dyDescent="0.2">
      <c r="I49781" s="14"/>
    </row>
    <row r="49797" spans="9:9" x14ac:dyDescent="0.2">
      <c r="I49797" s="15"/>
    </row>
    <row r="49798" spans="9:9" x14ac:dyDescent="0.2">
      <c r="I49798" s="14"/>
    </row>
    <row r="49814" spans="9:9" x14ac:dyDescent="0.2">
      <c r="I49814" s="15"/>
    </row>
    <row r="49815" spans="9:9" x14ac:dyDescent="0.2">
      <c r="I49815" s="14"/>
    </row>
    <row r="49831" spans="9:9" x14ac:dyDescent="0.2">
      <c r="I49831" s="15"/>
    </row>
    <row r="49832" spans="9:9" x14ac:dyDescent="0.2">
      <c r="I49832" s="14"/>
    </row>
    <row r="49848" spans="9:9" x14ac:dyDescent="0.2">
      <c r="I49848" s="15"/>
    </row>
    <row r="49849" spans="9:9" x14ac:dyDescent="0.2">
      <c r="I49849" s="14"/>
    </row>
    <row r="49865" spans="9:9" x14ac:dyDescent="0.2">
      <c r="I49865" s="15"/>
    </row>
    <row r="49866" spans="9:9" x14ac:dyDescent="0.2">
      <c r="I49866" s="14"/>
    </row>
    <row r="49882" spans="9:9" x14ac:dyDescent="0.2">
      <c r="I49882" s="15"/>
    </row>
    <row r="49883" spans="9:9" x14ac:dyDescent="0.2">
      <c r="I49883" s="14"/>
    </row>
    <row r="49899" spans="9:9" x14ac:dyDescent="0.2">
      <c r="I49899" s="15"/>
    </row>
    <row r="49900" spans="9:9" x14ac:dyDescent="0.2">
      <c r="I49900" s="14"/>
    </row>
    <row r="49916" spans="9:9" x14ac:dyDescent="0.2">
      <c r="I49916" s="15"/>
    </row>
    <row r="49917" spans="9:9" x14ac:dyDescent="0.2">
      <c r="I49917" s="14"/>
    </row>
    <row r="49933" spans="9:9" x14ac:dyDescent="0.2">
      <c r="I49933" s="15"/>
    </row>
    <row r="49934" spans="9:9" x14ac:dyDescent="0.2">
      <c r="I49934" s="14"/>
    </row>
    <row r="49950" spans="9:9" x14ac:dyDescent="0.2">
      <c r="I49950" s="15"/>
    </row>
    <row r="49951" spans="9:9" x14ac:dyDescent="0.2">
      <c r="I49951" s="14"/>
    </row>
    <row r="49967" spans="9:9" x14ac:dyDescent="0.2">
      <c r="I49967" s="15"/>
    </row>
    <row r="49968" spans="9:9" x14ac:dyDescent="0.2">
      <c r="I49968" s="14"/>
    </row>
    <row r="49984" spans="9:9" x14ac:dyDescent="0.2">
      <c r="I49984" s="15"/>
    </row>
    <row r="49985" spans="9:9" x14ac:dyDescent="0.2">
      <c r="I49985" s="14"/>
    </row>
    <row r="50001" spans="9:9" x14ac:dyDescent="0.2">
      <c r="I50001" s="15"/>
    </row>
    <row r="50002" spans="9:9" x14ac:dyDescent="0.2">
      <c r="I50002" s="14"/>
    </row>
    <row r="50018" spans="9:9" x14ac:dyDescent="0.2">
      <c r="I50018" s="15"/>
    </row>
    <row r="50019" spans="9:9" x14ac:dyDescent="0.2">
      <c r="I50019" s="14"/>
    </row>
    <row r="50035" spans="9:9" x14ac:dyDescent="0.2">
      <c r="I50035" s="15"/>
    </row>
    <row r="50036" spans="9:9" x14ac:dyDescent="0.2">
      <c r="I50036" s="14"/>
    </row>
    <row r="50052" spans="9:9" x14ac:dyDescent="0.2">
      <c r="I50052" s="15"/>
    </row>
    <row r="50053" spans="9:9" x14ac:dyDescent="0.2">
      <c r="I50053" s="14"/>
    </row>
    <row r="50069" spans="9:9" x14ac:dyDescent="0.2">
      <c r="I50069" s="15"/>
    </row>
    <row r="50070" spans="9:9" x14ac:dyDescent="0.2">
      <c r="I50070" s="14"/>
    </row>
    <row r="50086" spans="9:9" x14ac:dyDescent="0.2">
      <c r="I50086" s="15"/>
    </row>
    <row r="50087" spans="9:9" x14ac:dyDescent="0.2">
      <c r="I50087" s="14"/>
    </row>
    <row r="50103" spans="9:9" x14ac:dyDescent="0.2">
      <c r="I50103" s="15"/>
    </row>
    <row r="50104" spans="9:9" x14ac:dyDescent="0.2">
      <c r="I50104" s="14"/>
    </row>
    <row r="50120" spans="9:9" x14ac:dyDescent="0.2">
      <c r="I50120" s="15"/>
    </row>
    <row r="50121" spans="9:9" x14ac:dyDescent="0.2">
      <c r="I50121" s="14"/>
    </row>
    <row r="50137" spans="9:9" x14ac:dyDescent="0.2">
      <c r="I50137" s="15"/>
    </row>
    <row r="50138" spans="9:9" x14ac:dyDescent="0.2">
      <c r="I50138" s="14"/>
    </row>
    <row r="50154" spans="9:9" x14ac:dyDescent="0.2">
      <c r="I50154" s="15"/>
    </row>
    <row r="50155" spans="9:9" x14ac:dyDescent="0.2">
      <c r="I50155" s="14"/>
    </row>
    <row r="50171" spans="9:9" x14ac:dyDescent="0.2">
      <c r="I50171" s="15"/>
    </row>
    <row r="50172" spans="9:9" x14ac:dyDescent="0.2">
      <c r="I50172" s="14"/>
    </row>
    <row r="50188" spans="9:9" x14ac:dyDescent="0.2">
      <c r="I50188" s="15"/>
    </row>
    <row r="50189" spans="9:9" x14ac:dyDescent="0.2">
      <c r="I50189" s="14"/>
    </row>
    <row r="50205" spans="9:9" x14ac:dyDescent="0.2">
      <c r="I50205" s="15"/>
    </row>
    <row r="50206" spans="9:9" x14ac:dyDescent="0.2">
      <c r="I50206" s="14"/>
    </row>
    <row r="50222" spans="9:9" x14ac:dyDescent="0.2">
      <c r="I50222" s="15"/>
    </row>
    <row r="50223" spans="9:9" x14ac:dyDescent="0.2">
      <c r="I50223" s="14"/>
    </row>
    <row r="50239" spans="9:9" x14ac:dyDescent="0.2">
      <c r="I50239" s="15"/>
    </row>
    <row r="50240" spans="9:9" x14ac:dyDescent="0.2">
      <c r="I50240" s="14"/>
    </row>
    <row r="50256" spans="9:9" x14ac:dyDescent="0.2">
      <c r="I50256" s="15"/>
    </row>
    <row r="50257" spans="9:9" x14ac:dyDescent="0.2">
      <c r="I50257" s="14"/>
    </row>
    <row r="50273" spans="9:9" x14ac:dyDescent="0.2">
      <c r="I50273" s="15"/>
    </row>
    <row r="50274" spans="9:9" x14ac:dyDescent="0.2">
      <c r="I50274" s="14"/>
    </row>
    <row r="50290" spans="9:9" x14ac:dyDescent="0.2">
      <c r="I50290" s="15"/>
    </row>
    <row r="50291" spans="9:9" x14ac:dyDescent="0.2">
      <c r="I50291" s="14"/>
    </row>
    <row r="50307" spans="9:9" x14ac:dyDescent="0.2">
      <c r="I50307" s="15"/>
    </row>
    <row r="50308" spans="9:9" x14ac:dyDescent="0.2">
      <c r="I50308" s="14"/>
    </row>
    <row r="50324" spans="9:9" x14ac:dyDescent="0.2">
      <c r="I50324" s="15"/>
    </row>
    <row r="50325" spans="9:9" x14ac:dyDescent="0.2">
      <c r="I50325" s="14"/>
    </row>
    <row r="50341" spans="9:9" x14ac:dyDescent="0.2">
      <c r="I50341" s="15"/>
    </row>
    <row r="50342" spans="9:9" x14ac:dyDescent="0.2">
      <c r="I50342" s="14"/>
    </row>
    <row r="50358" spans="9:9" x14ac:dyDescent="0.2">
      <c r="I50358" s="15"/>
    </row>
    <row r="50359" spans="9:9" x14ac:dyDescent="0.2">
      <c r="I50359" s="14"/>
    </row>
    <row r="50375" spans="9:9" x14ac:dyDescent="0.2">
      <c r="I50375" s="15"/>
    </row>
    <row r="50376" spans="9:9" x14ac:dyDescent="0.2">
      <c r="I50376" s="14"/>
    </row>
    <row r="50392" spans="9:9" x14ac:dyDescent="0.2">
      <c r="I50392" s="15"/>
    </row>
    <row r="50393" spans="9:9" x14ac:dyDescent="0.2">
      <c r="I50393" s="14"/>
    </row>
    <row r="50409" spans="9:9" x14ac:dyDescent="0.2">
      <c r="I50409" s="15"/>
    </row>
    <row r="50410" spans="9:9" x14ac:dyDescent="0.2">
      <c r="I50410" s="14"/>
    </row>
    <row r="50426" spans="9:9" x14ac:dyDescent="0.2">
      <c r="I50426" s="15"/>
    </row>
    <row r="50427" spans="9:9" x14ac:dyDescent="0.2">
      <c r="I50427" s="14"/>
    </row>
    <row r="50443" spans="9:9" x14ac:dyDescent="0.2">
      <c r="I50443" s="15"/>
    </row>
    <row r="50444" spans="9:9" x14ac:dyDescent="0.2">
      <c r="I50444" s="14"/>
    </row>
    <row r="50460" spans="9:9" x14ac:dyDescent="0.2">
      <c r="I50460" s="15"/>
    </row>
    <row r="50461" spans="9:9" x14ac:dyDescent="0.2">
      <c r="I50461" s="14"/>
    </row>
    <row r="50477" spans="9:9" x14ac:dyDescent="0.2">
      <c r="I50477" s="15"/>
    </row>
    <row r="50478" spans="9:9" x14ac:dyDescent="0.2">
      <c r="I50478" s="14"/>
    </row>
    <row r="50494" spans="9:9" x14ac:dyDescent="0.2">
      <c r="I50494" s="15"/>
    </row>
    <row r="50495" spans="9:9" x14ac:dyDescent="0.2">
      <c r="I50495" s="14"/>
    </row>
    <row r="50511" spans="9:9" x14ac:dyDescent="0.2">
      <c r="I50511" s="15"/>
    </row>
    <row r="50512" spans="9:9" x14ac:dyDescent="0.2">
      <c r="I50512" s="14"/>
    </row>
    <row r="50528" spans="9:9" x14ac:dyDescent="0.2">
      <c r="I50528" s="15"/>
    </row>
    <row r="50529" spans="9:9" x14ac:dyDescent="0.2">
      <c r="I50529" s="14"/>
    </row>
    <row r="50545" spans="9:9" x14ac:dyDescent="0.2">
      <c r="I50545" s="15"/>
    </row>
    <row r="50546" spans="9:9" x14ac:dyDescent="0.2">
      <c r="I50546" s="14"/>
    </row>
    <row r="50562" spans="9:9" x14ac:dyDescent="0.2">
      <c r="I50562" s="15"/>
    </row>
    <row r="50563" spans="9:9" x14ac:dyDescent="0.2">
      <c r="I50563" s="14"/>
    </row>
    <row r="50579" spans="9:9" x14ac:dyDescent="0.2">
      <c r="I50579" s="15"/>
    </row>
    <row r="50580" spans="9:9" x14ac:dyDescent="0.2">
      <c r="I50580" s="14"/>
    </row>
    <row r="50596" spans="9:9" x14ac:dyDescent="0.2">
      <c r="I50596" s="15"/>
    </row>
    <row r="50597" spans="9:9" x14ac:dyDescent="0.2">
      <c r="I50597" s="14"/>
    </row>
    <row r="50613" spans="9:9" x14ac:dyDescent="0.2">
      <c r="I50613" s="15"/>
    </row>
    <row r="50614" spans="9:9" x14ac:dyDescent="0.2">
      <c r="I50614" s="14"/>
    </row>
    <row r="50630" spans="9:9" x14ac:dyDescent="0.2">
      <c r="I50630" s="15"/>
    </row>
    <row r="50631" spans="9:9" x14ac:dyDescent="0.2">
      <c r="I50631" s="14"/>
    </row>
    <row r="50647" spans="9:9" x14ac:dyDescent="0.2">
      <c r="I50647" s="15"/>
    </row>
    <row r="50648" spans="9:9" x14ac:dyDescent="0.2">
      <c r="I50648" s="14"/>
    </row>
    <row r="50664" spans="9:9" x14ac:dyDescent="0.2">
      <c r="I50664" s="15"/>
    </row>
    <row r="50665" spans="9:9" x14ac:dyDescent="0.2">
      <c r="I50665" s="14"/>
    </row>
    <row r="50681" spans="9:9" x14ac:dyDescent="0.2">
      <c r="I50681" s="15"/>
    </row>
    <row r="50682" spans="9:9" x14ac:dyDescent="0.2">
      <c r="I50682" s="14"/>
    </row>
    <row r="50698" spans="9:9" x14ac:dyDescent="0.2">
      <c r="I50698" s="15"/>
    </row>
    <row r="50699" spans="9:9" x14ac:dyDescent="0.2">
      <c r="I50699" s="14"/>
    </row>
    <row r="50715" spans="9:9" x14ac:dyDescent="0.2">
      <c r="I50715" s="15"/>
    </row>
    <row r="50716" spans="9:9" x14ac:dyDescent="0.2">
      <c r="I50716" s="14"/>
    </row>
    <row r="50732" spans="9:9" x14ac:dyDescent="0.2">
      <c r="I50732" s="15"/>
    </row>
    <row r="50733" spans="9:9" x14ac:dyDescent="0.2">
      <c r="I50733" s="14"/>
    </row>
    <row r="50749" spans="9:9" x14ac:dyDescent="0.2">
      <c r="I50749" s="15"/>
    </row>
    <row r="50750" spans="9:9" x14ac:dyDescent="0.2">
      <c r="I50750" s="14"/>
    </row>
    <row r="50766" spans="9:9" x14ac:dyDescent="0.2">
      <c r="I50766" s="15"/>
    </row>
    <row r="50767" spans="9:9" x14ac:dyDescent="0.2">
      <c r="I50767" s="14"/>
    </row>
    <row r="50783" spans="9:9" x14ac:dyDescent="0.2">
      <c r="I50783" s="15"/>
    </row>
    <row r="50784" spans="9:9" x14ac:dyDescent="0.2">
      <c r="I50784" s="14"/>
    </row>
    <row r="50800" spans="9:9" x14ac:dyDescent="0.2">
      <c r="I50800" s="15"/>
    </row>
    <row r="50801" spans="9:9" x14ac:dyDescent="0.2">
      <c r="I50801" s="14"/>
    </row>
    <row r="50817" spans="9:9" x14ac:dyDescent="0.2">
      <c r="I50817" s="15"/>
    </row>
    <row r="50818" spans="9:9" x14ac:dyDescent="0.2">
      <c r="I50818" s="14"/>
    </row>
    <row r="50834" spans="9:9" x14ac:dyDescent="0.2">
      <c r="I50834" s="15"/>
    </row>
    <row r="50835" spans="9:9" x14ac:dyDescent="0.2">
      <c r="I50835" s="14"/>
    </row>
    <row r="50851" spans="9:9" x14ac:dyDescent="0.2">
      <c r="I50851" s="15"/>
    </row>
    <row r="50852" spans="9:9" x14ac:dyDescent="0.2">
      <c r="I50852" s="14"/>
    </row>
    <row r="50868" spans="9:9" x14ac:dyDescent="0.2">
      <c r="I50868" s="15"/>
    </row>
    <row r="50869" spans="9:9" x14ac:dyDescent="0.2">
      <c r="I50869" s="14"/>
    </row>
    <row r="50885" spans="9:9" x14ac:dyDescent="0.2">
      <c r="I50885" s="15"/>
    </row>
    <row r="50886" spans="9:9" x14ac:dyDescent="0.2">
      <c r="I50886" s="14"/>
    </row>
    <row r="50902" spans="9:9" x14ac:dyDescent="0.2">
      <c r="I50902" s="15"/>
    </row>
    <row r="50903" spans="9:9" x14ac:dyDescent="0.2">
      <c r="I50903" s="14"/>
    </row>
    <row r="50919" spans="9:9" x14ac:dyDescent="0.2">
      <c r="I50919" s="15"/>
    </row>
    <row r="50920" spans="9:9" x14ac:dyDescent="0.2">
      <c r="I50920" s="14"/>
    </row>
    <row r="50936" spans="9:9" x14ac:dyDescent="0.2">
      <c r="I50936" s="15"/>
    </row>
    <row r="50937" spans="9:9" x14ac:dyDescent="0.2">
      <c r="I50937" s="14"/>
    </row>
    <row r="50953" spans="9:9" x14ac:dyDescent="0.2">
      <c r="I50953" s="15"/>
    </row>
    <row r="50954" spans="9:9" x14ac:dyDescent="0.2">
      <c r="I50954" s="14"/>
    </row>
    <row r="50970" spans="9:9" x14ac:dyDescent="0.2">
      <c r="I50970" s="15"/>
    </row>
    <row r="50971" spans="9:9" x14ac:dyDescent="0.2">
      <c r="I50971" s="14"/>
    </row>
    <row r="50987" spans="9:9" x14ac:dyDescent="0.2">
      <c r="I50987" s="15"/>
    </row>
    <row r="50988" spans="9:9" x14ac:dyDescent="0.2">
      <c r="I50988" s="14"/>
    </row>
    <row r="51004" spans="9:9" x14ac:dyDescent="0.2">
      <c r="I51004" s="15"/>
    </row>
    <row r="51005" spans="9:9" x14ac:dyDescent="0.2">
      <c r="I51005" s="14"/>
    </row>
    <row r="51021" spans="9:9" x14ac:dyDescent="0.2">
      <c r="I51021" s="15"/>
    </row>
    <row r="51022" spans="9:9" x14ac:dyDescent="0.2">
      <c r="I51022" s="14"/>
    </row>
    <row r="51038" spans="9:9" x14ac:dyDescent="0.2">
      <c r="I51038" s="15"/>
    </row>
    <row r="51039" spans="9:9" x14ac:dyDescent="0.2">
      <c r="I51039" s="14"/>
    </row>
    <row r="51055" spans="9:9" x14ac:dyDescent="0.2">
      <c r="I51055" s="15"/>
    </row>
    <row r="51056" spans="9:9" x14ac:dyDescent="0.2">
      <c r="I51056" s="14"/>
    </row>
    <row r="51072" spans="9:9" x14ac:dyDescent="0.2">
      <c r="I51072" s="15"/>
    </row>
    <row r="51073" spans="9:9" x14ac:dyDescent="0.2">
      <c r="I51073" s="14"/>
    </row>
    <row r="51089" spans="9:9" x14ac:dyDescent="0.2">
      <c r="I51089" s="15"/>
    </row>
    <row r="51090" spans="9:9" x14ac:dyDescent="0.2">
      <c r="I51090" s="14"/>
    </row>
    <row r="51106" spans="9:9" x14ac:dyDescent="0.2">
      <c r="I51106" s="15"/>
    </row>
    <row r="51107" spans="9:9" x14ac:dyDescent="0.2">
      <c r="I51107" s="14"/>
    </row>
    <row r="51123" spans="9:9" x14ac:dyDescent="0.2">
      <c r="I51123" s="15"/>
    </row>
    <row r="51124" spans="9:9" x14ac:dyDescent="0.2">
      <c r="I51124" s="14"/>
    </row>
    <row r="51140" spans="9:9" x14ac:dyDescent="0.2">
      <c r="I51140" s="15"/>
    </row>
    <row r="51141" spans="9:9" x14ac:dyDescent="0.2">
      <c r="I51141" s="14"/>
    </row>
    <row r="51157" spans="9:9" x14ac:dyDescent="0.2">
      <c r="I51157" s="15"/>
    </row>
    <row r="51158" spans="9:9" x14ac:dyDescent="0.2">
      <c r="I51158" s="14"/>
    </row>
    <row r="51174" spans="9:9" x14ac:dyDescent="0.2">
      <c r="I51174" s="15"/>
    </row>
    <row r="51175" spans="9:9" x14ac:dyDescent="0.2">
      <c r="I51175" s="14"/>
    </row>
    <row r="51191" spans="9:9" x14ac:dyDescent="0.2">
      <c r="I51191" s="15"/>
    </row>
    <row r="51192" spans="9:9" x14ac:dyDescent="0.2">
      <c r="I51192" s="14"/>
    </row>
    <row r="51208" spans="9:9" x14ac:dyDescent="0.2">
      <c r="I51208" s="15"/>
    </row>
    <row r="51209" spans="9:9" x14ac:dyDescent="0.2">
      <c r="I51209" s="14"/>
    </row>
    <row r="51225" spans="9:9" x14ac:dyDescent="0.2">
      <c r="I51225" s="15"/>
    </row>
    <row r="51226" spans="9:9" x14ac:dyDescent="0.2">
      <c r="I51226" s="14"/>
    </row>
    <row r="51242" spans="9:9" x14ac:dyDescent="0.2">
      <c r="I51242" s="15"/>
    </row>
    <row r="51243" spans="9:9" x14ac:dyDescent="0.2">
      <c r="I51243" s="14"/>
    </row>
    <row r="51259" spans="9:9" x14ac:dyDescent="0.2">
      <c r="I51259" s="15"/>
    </row>
    <row r="51260" spans="9:9" x14ac:dyDescent="0.2">
      <c r="I51260" s="14"/>
    </row>
    <row r="51276" spans="9:9" x14ac:dyDescent="0.2">
      <c r="I51276" s="15"/>
    </row>
    <row r="51277" spans="9:9" x14ac:dyDescent="0.2">
      <c r="I51277" s="14"/>
    </row>
    <row r="51293" spans="9:9" x14ac:dyDescent="0.2">
      <c r="I51293" s="15"/>
    </row>
    <row r="51294" spans="9:9" x14ac:dyDescent="0.2">
      <c r="I51294" s="14"/>
    </row>
    <row r="51310" spans="9:9" x14ac:dyDescent="0.2">
      <c r="I51310" s="15"/>
    </row>
    <row r="51311" spans="9:9" x14ac:dyDescent="0.2">
      <c r="I51311" s="14"/>
    </row>
    <row r="51327" spans="9:9" x14ac:dyDescent="0.2">
      <c r="I51327" s="15"/>
    </row>
    <row r="51328" spans="9:9" x14ac:dyDescent="0.2">
      <c r="I51328" s="14"/>
    </row>
    <row r="51344" spans="9:9" x14ac:dyDescent="0.2">
      <c r="I51344" s="15"/>
    </row>
    <row r="51345" spans="9:9" x14ac:dyDescent="0.2">
      <c r="I51345" s="14"/>
    </row>
    <row r="51361" spans="9:9" x14ac:dyDescent="0.2">
      <c r="I51361" s="15"/>
    </row>
    <row r="51362" spans="9:9" x14ac:dyDescent="0.2">
      <c r="I51362" s="14"/>
    </row>
    <row r="51378" spans="9:9" x14ac:dyDescent="0.2">
      <c r="I51378" s="15"/>
    </row>
    <row r="51379" spans="9:9" x14ac:dyDescent="0.2">
      <c r="I51379" s="14"/>
    </row>
    <row r="51395" spans="9:9" x14ac:dyDescent="0.2">
      <c r="I51395" s="15"/>
    </row>
    <row r="51396" spans="9:9" x14ac:dyDescent="0.2">
      <c r="I51396" s="14"/>
    </row>
    <row r="51412" spans="9:9" x14ac:dyDescent="0.2">
      <c r="I51412" s="15"/>
    </row>
    <row r="51413" spans="9:9" x14ac:dyDescent="0.2">
      <c r="I51413" s="14"/>
    </row>
    <row r="51429" spans="9:9" x14ac:dyDescent="0.2">
      <c r="I51429" s="15"/>
    </row>
    <row r="51430" spans="9:9" x14ac:dyDescent="0.2">
      <c r="I51430" s="14"/>
    </row>
    <row r="51446" spans="9:9" x14ac:dyDescent="0.2">
      <c r="I51446" s="15"/>
    </row>
    <row r="51447" spans="9:9" x14ac:dyDescent="0.2">
      <c r="I51447" s="14"/>
    </row>
    <row r="51463" spans="9:9" x14ac:dyDescent="0.2">
      <c r="I51463" s="15"/>
    </row>
    <row r="51464" spans="9:9" x14ac:dyDescent="0.2">
      <c r="I51464" s="14"/>
    </row>
    <row r="51480" spans="9:9" x14ac:dyDescent="0.2">
      <c r="I51480" s="15"/>
    </row>
    <row r="51481" spans="9:9" x14ac:dyDescent="0.2">
      <c r="I51481" s="14"/>
    </row>
    <row r="51497" spans="9:9" x14ac:dyDescent="0.2">
      <c r="I51497" s="15"/>
    </row>
    <row r="51498" spans="9:9" x14ac:dyDescent="0.2">
      <c r="I51498" s="14"/>
    </row>
    <row r="51514" spans="9:9" x14ac:dyDescent="0.2">
      <c r="I51514" s="15"/>
    </row>
    <row r="51515" spans="9:9" x14ac:dyDescent="0.2">
      <c r="I51515" s="14"/>
    </row>
    <row r="51531" spans="9:9" x14ac:dyDescent="0.2">
      <c r="I51531" s="15"/>
    </row>
    <row r="51532" spans="9:9" x14ac:dyDescent="0.2">
      <c r="I51532" s="14"/>
    </row>
    <row r="51548" spans="9:9" x14ac:dyDescent="0.2">
      <c r="I51548" s="15"/>
    </row>
    <row r="51549" spans="9:9" x14ac:dyDescent="0.2">
      <c r="I51549" s="14"/>
    </row>
    <row r="51565" spans="9:9" x14ac:dyDescent="0.2">
      <c r="I51565" s="15"/>
    </row>
    <row r="51566" spans="9:9" x14ac:dyDescent="0.2">
      <c r="I51566" s="14"/>
    </row>
    <row r="51582" spans="9:9" x14ac:dyDescent="0.2">
      <c r="I51582" s="15"/>
    </row>
    <row r="51583" spans="9:9" x14ac:dyDescent="0.2">
      <c r="I51583" s="14"/>
    </row>
    <row r="51599" spans="9:9" x14ac:dyDescent="0.2">
      <c r="I51599" s="15"/>
    </row>
    <row r="51600" spans="9:9" x14ac:dyDescent="0.2">
      <c r="I51600" s="14"/>
    </row>
    <row r="51616" spans="9:9" x14ac:dyDescent="0.2">
      <c r="I51616" s="15"/>
    </row>
    <row r="51617" spans="9:9" x14ac:dyDescent="0.2">
      <c r="I51617" s="14"/>
    </row>
    <row r="51633" spans="9:9" x14ac:dyDescent="0.2">
      <c r="I51633" s="15"/>
    </row>
    <row r="51634" spans="9:9" x14ac:dyDescent="0.2">
      <c r="I51634" s="14"/>
    </row>
    <row r="51650" spans="9:9" x14ac:dyDescent="0.2">
      <c r="I51650" s="15"/>
    </row>
    <row r="51651" spans="9:9" x14ac:dyDescent="0.2">
      <c r="I51651" s="14"/>
    </row>
    <row r="51667" spans="9:9" x14ac:dyDescent="0.2">
      <c r="I51667" s="15"/>
    </row>
    <row r="51668" spans="9:9" x14ac:dyDescent="0.2">
      <c r="I51668" s="14"/>
    </row>
    <row r="51684" spans="9:9" x14ac:dyDescent="0.2">
      <c r="I51684" s="15"/>
    </row>
    <row r="51685" spans="9:9" x14ac:dyDescent="0.2">
      <c r="I51685" s="14"/>
    </row>
    <row r="51701" spans="9:9" x14ac:dyDescent="0.2">
      <c r="I51701" s="15"/>
    </row>
    <row r="51702" spans="9:9" x14ac:dyDescent="0.2">
      <c r="I51702" s="14"/>
    </row>
    <row r="51718" spans="9:9" x14ac:dyDescent="0.2">
      <c r="I51718" s="15"/>
    </row>
    <row r="51719" spans="9:9" x14ac:dyDescent="0.2">
      <c r="I51719" s="14"/>
    </row>
    <row r="51735" spans="9:9" x14ac:dyDescent="0.2">
      <c r="I51735" s="15"/>
    </row>
    <row r="51736" spans="9:9" x14ac:dyDescent="0.2">
      <c r="I51736" s="14"/>
    </row>
    <row r="51752" spans="9:9" x14ac:dyDescent="0.2">
      <c r="I51752" s="15"/>
    </row>
    <row r="51753" spans="9:9" x14ac:dyDescent="0.2">
      <c r="I51753" s="14"/>
    </row>
    <row r="51769" spans="9:9" x14ac:dyDescent="0.2">
      <c r="I51769" s="15"/>
    </row>
    <row r="51770" spans="9:9" x14ac:dyDescent="0.2">
      <c r="I51770" s="14"/>
    </row>
    <row r="51786" spans="9:9" x14ac:dyDescent="0.2">
      <c r="I51786" s="15"/>
    </row>
    <row r="51787" spans="9:9" x14ac:dyDescent="0.2">
      <c r="I51787" s="14"/>
    </row>
    <row r="51803" spans="9:9" x14ac:dyDescent="0.2">
      <c r="I51803" s="15"/>
    </row>
    <row r="51804" spans="9:9" x14ac:dyDescent="0.2">
      <c r="I51804" s="14"/>
    </row>
    <row r="51820" spans="9:9" x14ac:dyDescent="0.2">
      <c r="I51820" s="15"/>
    </row>
    <row r="51821" spans="9:9" x14ac:dyDescent="0.2">
      <c r="I51821" s="14"/>
    </row>
    <row r="51837" spans="9:9" x14ac:dyDescent="0.2">
      <c r="I51837" s="15"/>
    </row>
    <row r="51838" spans="9:9" x14ac:dyDescent="0.2">
      <c r="I51838" s="14"/>
    </row>
    <row r="51854" spans="9:9" x14ac:dyDescent="0.2">
      <c r="I51854" s="15"/>
    </row>
    <row r="51855" spans="9:9" x14ac:dyDescent="0.2">
      <c r="I51855" s="14"/>
    </row>
    <row r="51871" spans="9:9" x14ac:dyDescent="0.2">
      <c r="I51871" s="15"/>
    </row>
    <row r="51872" spans="9:9" x14ac:dyDescent="0.2">
      <c r="I51872" s="14"/>
    </row>
    <row r="51888" spans="9:9" x14ac:dyDescent="0.2">
      <c r="I51888" s="15"/>
    </row>
    <row r="51889" spans="9:9" x14ac:dyDescent="0.2">
      <c r="I51889" s="14"/>
    </row>
    <row r="51905" spans="9:9" x14ac:dyDescent="0.2">
      <c r="I51905" s="15"/>
    </row>
    <row r="51906" spans="9:9" x14ac:dyDescent="0.2">
      <c r="I51906" s="14"/>
    </row>
    <row r="51922" spans="9:9" x14ac:dyDescent="0.2">
      <c r="I51922" s="15"/>
    </row>
    <row r="51923" spans="9:9" x14ac:dyDescent="0.2">
      <c r="I51923" s="14"/>
    </row>
    <row r="51939" spans="9:9" x14ac:dyDescent="0.2">
      <c r="I51939" s="15"/>
    </row>
    <row r="51940" spans="9:9" x14ac:dyDescent="0.2">
      <c r="I51940" s="14"/>
    </row>
    <row r="51956" spans="9:9" x14ac:dyDescent="0.2">
      <c r="I51956" s="15"/>
    </row>
    <row r="51957" spans="9:9" x14ac:dyDescent="0.2">
      <c r="I51957" s="14"/>
    </row>
    <row r="51973" spans="9:9" x14ac:dyDescent="0.2">
      <c r="I51973" s="15"/>
    </row>
    <row r="51974" spans="9:9" x14ac:dyDescent="0.2">
      <c r="I51974" s="14"/>
    </row>
    <row r="51990" spans="9:9" x14ac:dyDescent="0.2">
      <c r="I51990" s="15"/>
    </row>
    <row r="51991" spans="9:9" x14ac:dyDescent="0.2">
      <c r="I51991" s="14"/>
    </row>
    <row r="52007" spans="9:9" x14ac:dyDescent="0.2">
      <c r="I52007" s="15"/>
    </row>
    <row r="52008" spans="9:9" x14ac:dyDescent="0.2">
      <c r="I52008" s="14"/>
    </row>
    <row r="52024" spans="9:9" x14ac:dyDescent="0.2">
      <c r="I52024" s="15"/>
    </row>
    <row r="52025" spans="9:9" x14ac:dyDescent="0.2">
      <c r="I52025" s="14"/>
    </row>
    <row r="52041" spans="9:9" x14ac:dyDescent="0.2">
      <c r="I52041" s="15"/>
    </row>
    <row r="52042" spans="9:9" x14ac:dyDescent="0.2">
      <c r="I52042" s="14"/>
    </row>
    <row r="52058" spans="9:9" x14ac:dyDescent="0.2">
      <c r="I52058" s="15"/>
    </row>
    <row r="52059" spans="9:9" x14ac:dyDescent="0.2">
      <c r="I52059" s="14"/>
    </row>
    <row r="52075" spans="9:9" x14ac:dyDescent="0.2">
      <c r="I52075" s="15"/>
    </row>
    <row r="52076" spans="9:9" x14ac:dyDescent="0.2">
      <c r="I52076" s="14"/>
    </row>
    <row r="52092" spans="9:9" x14ac:dyDescent="0.2">
      <c r="I52092" s="15"/>
    </row>
    <row r="52093" spans="9:9" x14ac:dyDescent="0.2">
      <c r="I52093" s="14"/>
    </row>
    <row r="52109" spans="9:9" x14ac:dyDescent="0.2">
      <c r="I52109" s="15"/>
    </row>
    <row r="52110" spans="9:9" x14ac:dyDescent="0.2">
      <c r="I52110" s="14"/>
    </row>
    <row r="52126" spans="9:9" x14ac:dyDescent="0.2">
      <c r="I52126" s="15"/>
    </row>
    <row r="52127" spans="9:9" x14ac:dyDescent="0.2">
      <c r="I52127" s="14"/>
    </row>
    <row r="52143" spans="9:9" x14ac:dyDescent="0.2">
      <c r="I52143" s="15"/>
    </row>
    <row r="52144" spans="9:9" x14ac:dyDescent="0.2">
      <c r="I52144" s="14"/>
    </row>
    <row r="52160" spans="9:9" x14ac:dyDescent="0.2">
      <c r="I52160" s="15"/>
    </row>
    <row r="52161" spans="9:9" x14ac:dyDescent="0.2">
      <c r="I52161" s="14"/>
    </row>
    <row r="52177" spans="9:9" x14ac:dyDescent="0.2">
      <c r="I52177" s="15"/>
    </row>
    <row r="52178" spans="9:9" x14ac:dyDescent="0.2">
      <c r="I52178" s="14"/>
    </row>
    <row r="52194" spans="9:9" x14ac:dyDescent="0.2">
      <c r="I52194" s="15"/>
    </row>
    <row r="52195" spans="9:9" x14ac:dyDescent="0.2">
      <c r="I52195" s="14"/>
    </row>
    <row r="52211" spans="9:9" x14ac:dyDescent="0.2">
      <c r="I52211" s="15"/>
    </row>
    <row r="52212" spans="9:9" x14ac:dyDescent="0.2">
      <c r="I52212" s="14"/>
    </row>
    <row r="52228" spans="9:9" x14ac:dyDescent="0.2">
      <c r="I52228" s="15"/>
    </row>
    <row r="52229" spans="9:9" x14ac:dyDescent="0.2">
      <c r="I52229" s="14"/>
    </row>
    <row r="52245" spans="9:9" x14ac:dyDescent="0.2">
      <c r="I52245" s="15"/>
    </row>
    <row r="52246" spans="9:9" x14ac:dyDescent="0.2">
      <c r="I52246" s="14"/>
    </row>
    <row r="52262" spans="9:9" x14ac:dyDescent="0.2">
      <c r="I52262" s="15"/>
    </row>
    <row r="52263" spans="9:9" x14ac:dyDescent="0.2">
      <c r="I52263" s="14"/>
    </row>
    <row r="52279" spans="9:9" x14ac:dyDescent="0.2">
      <c r="I52279" s="15"/>
    </row>
    <row r="52280" spans="9:9" x14ac:dyDescent="0.2">
      <c r="I52280" s="14"/>
    </row>
    <row r="52296" spans="9:9" x14ac:dyDescent="0.2">
      <c r="I52296" s="15"/>
    </row>
    <row r="52297" spans="9:9" x14ac:dyDescent="0.2">
      <c r="I52297" s="14"/>
    </row>
    <row r="52313" spans="9:9" x14ac:dyDescent="0.2">
      <c r="I52313" s="15"/>
    </row>
    <row r="52314" spans="9:9" x14ac:dyDescent="0.2">
      <c r="I52314" s="14"/>
    </row>
    <row r="52330" spans="9:9" x14ac:dyDescent="0.2">
      <c r="I52330" s="15"/>
    </row>
    <row r="52331" spans="9:9" x14ac:dyDescent="0.2">
      <c r="I52331" s="14"/>
    </row>
    <row r="52347" spans="9:9" x14ac:dyDescent="0.2">
      <c r="I52347" s="15"/>
    </row>
    <row r="52348" spans="9:9" x14ac:dyDescent="0.2">
      <c r="I52348" s="14"/>
    </row>
    <row r="52364" spans="9:9" x14ac:dyDescent="0.2">
      <c r="I52364" s="15"/>
    </row>
    <row r="52365" spans="9:9" x14ac:dyDescent="0.2">
      <c r="I52365" s="14"/>
    </row>
    <row r="52381" spans="9:9" x14ac:dyDescent="0.2">
      <c r="I52381" s="15"/>
    </row>
    <row r="52382" spans="9:9" x14ac:dyDescent="0.2">
      <c r="I52382" s="14"/>
    </row>
    <row r="52398" spans="9:9" x14ac:dyDescent="0.2">
      <c r="I52398" s="15"/>
    </row>
    <row r="52399" spans="9:9" x14ac:dyDescent="0.2">
      <c r="I52399" s="14"/>
    </row>
    <row r="52415" spans="9:9" x14ac:dyDescent="0.2">
      <c r="I52415" s="15"/>
    </row>
    <row r="52416" spans="9:9" x14ac:dyDescent="0.2">
      <c r="I52416" s="14"/>
    </row>
    <row r="52432" spans="9:9" x14ac:dyDescent="0.2">
      <c r="I52432" s="15"/>
    </row>
    <row r="52433" spans="9:9" x14ac:dyDescent="0.2">
      <c r="I52433" s="14"/>
    </row>
    <row r="52449" spans="9:9" x14ac:dyDescent="0.2">
      <c r="I52449" s="15"/>
    </row>
    <row r="52450" spans="9:9" x14ac:dyDescent="0.2">
      <c r="I52450" s="14"/>
    </row>
    <row r="52466" spans="9:9" x14ac:dyDescent="0.2">
      <c r="I52466" s="15"/>
    </row>
    <row r="52467" spans="9:9" x14ac:dyDescent="0.2">
      <c r="I52467" s="14"/>
    </row>
    <row r="52483" spans="9:9" x14ac:dyDescent="0.2">
      <c r="I52483" s="15"/>
    </row>
    <row r="52484" spans="9:9" x14ac:dyDescent="0.2">
      <c r="I52484" s="14"/>
    </row>
    <row r="52500" spans="9:9" x14ac:dyDescent="0.2">
      <c r="I52500" s="15"/>
    </row>
    <row r="52501" spans="9:9" x14ac:dyDescent="0.2">
      <c r="I52501" s="14"/>
    </row>
    <row r="52517" spans="9:9" x14ac:dyDescent="0.2">
      <c r="I52517" s="15"/>
    </row>
    <row r="52518" spans="9:9" x14ac:dyDescent="0.2">
      <c r="I52518" s="14"/>
    </row>
    <row r="52534" spans="9:9" x14ac:dyDescent="0.2">
      <c r="I52534" s="15"/>
    </row>
    <row r="52535" spans="9:9" x14ac:dyDescent="0.2">
      <c r="I52535" s="14"/>
    </row>
    <row r="52551" spans="9:9" x14ac:dyDescent="0.2">
      <c r="I52551" s="15"/>
    </row>
    <row r="52552" spans="9:9" x14ac:dyDescent="0.2">
      <c r="I52552" s="14"/>
    </row>
    <row r="52568" spans="9:9" x14ac:dyDescent="0.2">
      <c r="I52568" s="15"/>
    </row>
    <row r="52569" spans="9:9" x14ac:dyDescent="0.2">
      <c r="I52569" s="14"/>
    </row>
    <row r="52585" spans="9:9" x14ac:dyDescent="0.2">
      <c r="I52585" s="15"/>
    </row>
    <row r="52586" spans="9:9" x14ac:dyDescent="0.2">
      <c r="I52586" s="14"/>
    </row>
    <row r="52602" spans="9:9" x14ac:dyDescent="0.2">
      <c r="I52602" s="15"/>
    </row>
    <row r="52603" spans="9:9" x14ac:dyDescent="0.2">
      <c r="I52603" s="14"/>
    </row>
    <row r="52619" spans="9:9" x14ac:dyDescent="0.2">
      <c r="I52619" s="15"/>
    </row>
    <row r="52620" spans="9:9" x14ac:dyDescent="0.2">
      <c r="I52620" s="14"/>
    </row>
    <row r="52636" spans="9:9" x14ac:dyDescent="0.2">
      <c r="I52636" s="15"/>
    </row>
    <row r="52637" spans="9:9" x14ac:dyDescent="0.2">
      <c r="I52637" s="14"/>
    </row>
    <row r="52653" spans="9:9" x14ac:dyDescent="0.2">
      <c r="I52653" s="15"/>
    </row>
    <row r="52654" spans="9:9" x14ac:dyDescent="0.2">
      <c r="I52654" s="14"/>
    </row>
    <row r="52670" spans="9:9" x14ac:dyDescent="0.2">
      <c r="I52670" s="15"/>
    </row>
    <row r="52671" spans="9:9" x14ac:dyDescent="0.2">
      <c r="I52671" s="14"/>
    </row>
    <row r="52687" spans="9:9" x14ac:dyDescent="0.2">
      <c r="I52687" s="15"/>
    </row>
    <row r="52688" spans="9:9" x14ac:dyDescent="0.2">
      <c r="I52688" s="14"/>
    </row>
    <row r="52704" spans="9:9" x14ac:dyDescent="0.2">
      <c r="I52704" s="15"/>
    </row>
    <row r="52705" spans="9:9" x14ac:dyDescent="0.2">
      <c r="I52705" s="14"/>
    </row>
    <row r="52721" spans="9:9" x14ac:dyDescent="0.2">
      <c r="I52721" s="15"/>
    </row>
    <row r="52722" spans="9:9" x14ac:dyDescent="0.2">
      <c r="I52722" s="14"/>
    </row>
    <row r="52738" spans="9:9" x14ac:dyDescent="0.2">
      <c r="I52738" s="15"/>
    </row>
    <row r="52739" spans="9:9" x14ac:dyDescent="0.2">
      <c r="I52739" s="14"/>
    </row>
    <row r="52755" spans="9:9" x14ac:dyDescent="0.2">
      <c r="I52755" s="15"/>
    </row>
    <row r="52756" spans="9:9" x14ac:dyDescent="0.2">
      <c r="I52756" s="14"/>
    </row>
    <row r="52772" spans="9:9" x14ac:dyDescent="0.2">
      <c r="I52772" s="15"/>
    </row>
    <row r="52773" spans="9:9" x14ac:dyDescent="0.2">
      <c r="I52773" s="14"/>
    </row>
    <row r="52789" spans="9:9" x14ac:dyDescent="0.2">
      <c r="I52789" s="15"/>
    </row>
    <row r="52790" spans="9:9" x14ac:dyDescent="0.2">
      <c r="I52790" s="14"/>
    </row>
    <row r="52806" spans="9:9" x14ac:dyDescent="0.2">
      <c r="I52806" s="15"/>
    </row>
    <row r="52807" spans="9:9" x14ac:dyDescent="0.2">
      <c r="I52807" s="14"/>
    </row>
    <row r="52823" spans="9:9" x14ac:dyDescent="0.2">
      <c r="I52823" s="15"/>
    </row>
    <row r="52824" spans="9:9" x14ac:dyDescent="0.2">
      <c r="I52824" s="14"/>
    </row>
    <row r="52840" spans="9:9" x14ac:dyDescent="0.2">
      <c r="I52840" s="15"/>
    </row>
    <row r="52841" spans="9:9" x14ac:dyDescent="0.2">
      <c r="I52841" s="14"/>
    </row>
    <row r="52857" spans="9:9" x14ac:dyDescent="0.2">
      <c r="I52857" s="15"/>
    </row>
    <row r="52858" spans="9:9" x14ac:dyDescent="0.2">
      <c r="I52858" s="14"/>
    </row>
    <row r="52874" spans="9:9" x14ac:dyDescent="0.2">
      <c r="I52874" s="15"/>
    </row>
    <row r="52875" spans="9:9" x14ac:dyDescent="0.2">
      <c r="I52875" s="14"/>
    </row>
    <row r="52891" spans="9:9" x14ac:dyDescent="0.2">
      <c r="I52891" s="15"/>
    </row>
    <row r="52892" spans="9:9" x14ac:dyDescent="0.2">
      <c r="I52892" s="14"/>
    </row>
    <row r="52908" spans="9:9" x14ac:dyDescent="0.2">
      <c r="I52908" s="15"/>
    </row>
    <row r="52909" spans="9:9" x14ac:dyDescent="0.2">
      <c r="I52909" s="14"/>
    </row>
    <row r="52925" spans="9:9" x14ac:dyDescent="0.2">
      <c r="I52925" s="15"/>
    </row>
    <row r="52926" spans="9:9" x14ac:dyDescent="0.2">
      <c r="I52926" s="14"/>
    </row>
    <row r="52942" spans="9:9" x14ac:dyDescent="0.2">
      <c r="I52942" s="15"/>
    </row>
    <row r="52943" spans="9:9" x14ac:dyDescent="0.2">
      <c r="I52943" s="14"/>
    </row>
    <row r="52959" spans="9:9" x14ac:dyDescent="0.2">
      <c r="I52959" s="15"/>
    </row>
    <row r="52960" spans="9:9" x14ac:dyDescent="0.2">
      <c r="I52960" s="14"/>
    </row>
    <row r="52976" spans="9:9" x14ac:dyDescent="0.2">
      <c r="I52976" s="15"/>
    </row>
    <row r="52977" spans="9:9" x14ac:dyDescent="0.2">
      <c r="I52977" s="14"/>
    </row>
    <row r="52993" spans="9:9" x14ac:dyDescent="0.2">
      <c r="I52993" s="15"/>
    </row>
    <row r="52994" spans="9:9" x14ac:dyDescent="0.2">
      <c r="I52994" s="14"/>
    </row>
    <row r="53010" spans="9:9" x14ac:dyDescent="0.2">
      <c r="I53010" s="15"/>
    </row>
    <row r="53011" spans="9:9" x14ac:dyDescent="0.2">
      <c r="I53011" s="14"/>
    </row>
    <row r="53027" spans="9:9" x14ac:dyDescent="0.2">
      <c r="I53027" s="15"/>
    </row>
    <row r="53028" spans="9:9" x14ac:dyDescent="0.2">
      <c r="I53028" s="14"/>
    </row>
    <row r="53044" spans="9:9" x14ac:dyDescent="0.2">
      <c r="I53044" s="15"/>
    </row>
    <row r="53045" spans="9:9" x14ac:dyDescent="0.2">
      <c r="I53045" s="14"/>
    </row>
    <row r="53061" spans="9:9" x14ac:dyDescent="0.2">
      <c r="I53061" s="15"/>
    </row>
    <row r="53062" spans="9:9" x14ac:dyDescent="0.2">
      <c r="I53062" s="14"/>
    </row>
    <row r="53078" spans="9:9" x14ac:dyDescent="0.2">
      <c r="I53078" s="15"/>
    </row>
    <row r="53079" spans="9:9" x14ac:dyDescent="0.2">
      <c r="I53079" s="14"/>
    </row>
    <row r="53095" spans="9:9" x14ac:dyDescent="0.2">
      <c r="I53095" s="15"/>
    </row>
    <row r="53096" spans="9:9" x14ac:dyDescent="0.2">
      <c r="I53096" s="14"/>
    </row>
    <row r="53112" spans="9:9" x14ac:dyDescent="0.2">
      <c r="I53112" s="15"/>
    </row>
    <row r="53113" spans="9:9" x14ac:dyDescent="0.2">
      <c r="I53113" s="14"/>
    </row>
    <row r="53129" spans="9:9" x14ac:dyDescent="0.2">
      <c r="I53129" s="15"/>
    </row>
    <row r="53130" spans="9:9" x14ac:dyDescent="0.2">
      <c r="I53130" s="14"/>
    </row>
    <row r="53146" spans="9:9" x14ac:dyDescent="0.2">
      <c r="I53146" s="15"/>
    </row>
    <row r="53147" spans="9:9" x14ac:dyDescent="0.2">
      <c r="I53147" s="14"/>
    </row>
    <row r="53163" spans="9:9" x14ac:dyDescent="0.2">
      <c r="I53163" s="15"/>
    </row>
    <row r="53164" spans="9:9" x14ac:dyDescent="0.2">
      <c r="I53164" s="14"/>
    </row>
    <row r="53180" spans="9:9" x14ac:dyDescent="0.2">
      <c r="I53180" s="15"/>
    </row>
    <row r="53181" spans="9:9" x14ac:dyDescent="0.2">
      <c r="I53181" s="14"/>
    </row>
    <row r="53197" spans="9:9" x14ac:dyDescent="0.2">
      <c r="I53197" s="15"/>
    </row>
    <row r="53198" spans="9:9" x14ac:dyDescent="0.2">
      <c r="I53198" s="14"/>
    </row>
    <row r="53214" spans="9:9" x14ac:dyDescent="0.2">
      <c r="I53214" s="15"/>
    </row>
    <row r="53215" spans="9:9" x14ac:dyDescent="0.2">
      <c r="I53215" s="14"/>
    </row>
    <row r="53231" spans="9:9" x14ac:dyDescent="0.2">
      <c r="I53231" s="15"/>
    </row>
    <row r="53232" spans="9:9" x14ac:dyDescent="0.2">
      <c r="I53232" s="14"/>
    </row>
    <row r="53248" spans="9:9" x14ac:dyDescent="0.2">
      <c r="I53248" s="15"/>
    </row>
    <row r="53249" spans="9:9" x14ac:dyDescent="0.2">
      <c r="I53249" s="14"/>
    </row>
    <row r="53265" spans="9:9" x14ac:dyDescent="0.2">
      <c r="I53265" s="15"/>
    </row>
    <row r="53266" spans="9:9" x14ac:dyDescent="0.2">
      <c r="I53266" s="14"/>
    </row>
    <row r="53282" spans="9:9" x14ac:dyDescent="0.2">
      <c r="I53282" s="15"/>
    </row>
    <row r="53283" spans="9:9" x14ac:dyDescent="0.2">
      <c r="I53283" s="14"/>
    </row>
    <row r="53299" spans="9:9" x14ac:dyDescent="0.2">
      <c r="I53299" s="15"/>
    </row>
    <row r="53300" spans="9:9" x14ac:dyDescent="0.2">
      <c r="I53300" s="14"/>
    </row>
    <row r="53316" spans="9:9" x14ac:dyDescent="0.2">
      <c r="I53316" s="15"/>
    </row>
    <row r="53317" spans="9:9" x14ac:dyDescent="0.2">
      <c r="I53317" s="14"/>
    </row>
    <row r="53333" spans="9:9" x14ac:dyDescent="0.2">
      <c r="I53333" s="15"/>
    </row>
    <row r="53334" spans="9:9" x14ac:dyDescent="0.2">
      <c r="I53334" s="14"/>
    </row>
    <row r="53350" spans="9:9" x14ac:dyDescent="0.2">
      <c r="I53350" s="15"/>
    </row>
    <row r="53351" spans="9:9" x14ac:dyDescent="0.2">
      <c r="I53351" s="14"/>
    </row>
    <row r="53367" spans="9:9" x14ac:dyDescent="0.2">
      <c r="I53367" s="15"/>
    </row>
    <row r="53368" spans="9:9" x14ac:dyDescent="0.2">
      <c r="I53368" s="14"/>
    </row>
    <row r="53384" spans="9:9" x14ac:dyDescent="0.2">
      <c r="I53384" s="15"/>
    </row>
    <row r="53385" spans="9:9" x14ac:dyDescent="0.2">
      <c r="I53385" s="14"/>
    </row>
    <row r="53401" spans="9:9" x14ac:dyDescent="0.2">
      <c r="I53401" s="15"/>
    </row>
    <row r="53402" spans="9:9" x14ac:dyDescent="0.2">
      <c r="I53402" s="14"/>
    </row>
    <row r="53418" spans="9:9" x14ac:dyDescent="0.2">
      <c r="I53418" s="15"/>
    </row>
    <row r="53419" spans="9:9" x14ac:dyDescent="0.2">
      <c r="I53419" s="14"/>
    </row>
    <row r="53435" spans="9:9" x14ac:dyDescent="0.2">
      <c r="I53435" s="15"/>
    </row>
    <row r="53436" spans="9:9" x14ac:dyDescent="0.2">
      <c r="I53436" s="14"/>
    </row>
    <row r="53452" spans="9:9" x14ac:dyDescent="0.2">
      <c r="I53452" s="15"/>
    </row>
    <row r="53453" spans="9:9" x14ac:dyDescent="0.2">
      <c r="I53453" s="14"/>
    </row>
    <row r="53469" spans="9:9" x14ac:dyDescent="0.2">
      <c r="I53469" s="15"/>
    </row>
    <row r="53470" spans="9:9" x14ac:dyDescent="0.2">
      <c r="I53470" s="14"/>
    </row>
    <row r="53486" spans="9:9" x14ac:dyDescent="0.2">
      <c r="I53486" s="15"/>
    </row>
    <row r="53487" spans="9:9" x14ac:dyDescent="0.2">
      <c r="I53487" s="14"/>
    </row>
    <row r="53503" spans="9:9" x14ac:dyDescent="0.2">
      <c r="I53503" s="15"/>
    </row>
    <row r="53504" spans="9:9" x14ac:dyDescent="0.2">
      <c r="I53504" s="14"/>
    </row>
    <row r="53520" spans="9:9" x14ac:dyDescent="0.2">
      <c r="I53520" s="15"/>
    </row>
    <row r="53521" spans="9:9" x14ac:dyDescent="0.2">
      <c r="I53521" s="14"/>
    </row>
    <row r="53537" spans="9:9" x14ac:dyDescent="0.2">
      <c r="I53537" s="15"/>
    </row>
    <row r="53538" spans="9:9" x14ac:dyDescent="0.2">
      <c r="I53538" s="14"/>
    </row>
    <row r="53554" spans="9:9" x14ac:dyDescent="0.2">
      <c r="I53554" s="15"/>
    </row>
    <row r="53555" spans="9:9" x14ac:dyDescent="0.2">
      <c r="I53555" s="14"/>
    </row>
    <row r="53571" spans="9:9" x14ac:dyDescent="0.2">
      <c r="I53571" s="15"/>
    </row>
    <row r="53572" spans="9:9" x14ac:dyDescent="0.2">
      <c r="I53572" s="14"/>
    </row>
    <row r="53588" spans="9:9" x14ac:dyDescent="0.2">
      <c r="I53588" s="15"/>
    </row>
    <row r="53589" spans="9:9" x14ac:dyDescent="0.2">
      <c r="I53589" s="14"/>
    </row>
    <row r="53605" spans="9:9" x14ac:dyDescent="0.2">
      <c r="I53605" s="15"/>
    </row>
    <row r="53606" spans="9:9" x14ac:dyDescent="0.2">
      <c r="I53606" s="14"/>
    </row>
    <row r="53622" spans="9:9" x14ac:dyDescent="0.2">
      <c r="I53622" s="15"/>
    </row>
    <row r="53623" spans="9:9" x14ac:dyDescent="0.2">
      <c r="I53623" s="14"/>
    </row>
    <row r="53639" spans="9:9" x14ac:dyDescent="0.2">
      <c r="I53639" s="15"/>
    </row>
    <row r="53640" spans="9:9" x14ac:dyDescent="0.2">
      <c r="I53640" s="14"/>
    </row>
    <row r="53656" spans="9:9" x14ac:dyDescent="0.2">
      <c r="I53656" s="15"/>
    </row>
    <row r="53657" spans="9:9" x14ac:dyDescent="0.2">
      <c r="I53657" s="14"/>
    </row>
    <row r="53673" spans="9:9" x14ac:dyDescent="0.2">
      <c r="I53673" s="15"/>
    </row>
    <row r="53674" spans="9:9" x14ac:dyDescent="0.2">
      <c r="I53674" s="14"/>
    </row>
    <row r="53690" spans="9:9" x14ac:dyDescent="0.2">
      <c r="I53690" s="15"/>
    </row>
    <row r="53691" spans="9:9" x14ac:dyDescent="0.2">
      <c r="I53691" s="14"/>
    </row>
    <row r="53707" spans="9:9" x14ac:dyDescent="0.2">
      <c r="I53707" s="15"/>
    </row>
    <row r="53708" spans="9:9" x14ac:dyDescent="0.2">
      <c r="I53708" s="14"/>
    </row>
    <row r="53724" spans="9:9" x14ac:dyDescent="0.2">
      <c r="I53724" s="15"/>
    </row>
    <row r="53725" spans="9:9" x14ac:dyDescent="0.2">
      <c r="I53725" s="14"/>
    </row>
    <row r="53741" spans="9:9" x14ac:dyDescent="0.2">
      <c r="I53741" s="15"/>
    </row>
    <row r="53742" spans="9:9" x14ac:dyDescent="0.2">
      <c r="I53742" s="14"/>
    </row>
    <row r="53758" spans="9:9" x14ac:dyDescent="0.2">
      <c r="I53758" s="15"/>
    </row>
    <row r="53759" spans="9:9" x14ac:dyDescent="0.2">
      <c r="I53759" s="14"/>
    </row>
    <row r="53775" spans="9:9" x14ac:dyDescent="0.2">
      <c r="I53775" s="15"/>
    </row>
    <row r="53776" spans="9:9" x14ac:dyDescent="0.2">
      <c r="I53776" s="14"/>
    </row>
    <row r="53792" spans="9:9" x14ac:dyDescent="0.2">
      <c r="I53792" s="15"/>
    </row>
    <row r="53793" spans="9:9" x14ac:dyDescent="0.2">
      <c r="I53793" s="14"/>
    </row>
    <row r="53809" spans="9:9" x14ac:dyDescent="0.2">
      <c r="I53809" s="15"/>
    </row>
    <row r="53810" spans="9:9" x14ac:dyDescent="0.2">
      <c r="I53810" s="14"/>
    </row>
    <row r="53826" spans="9:9" x14ac:dyDescent="0.2">
      <c r="I53826" s="15"/>
    </row>
    <row r="53827" spans="9:9" x14ac:dyDescent="0.2">
      <c r="I53827" s="14"/>
    </row>
    <row r="53843" spans="9:9" x14ac:dyDescent="0.2">
      <c r="I53843" s="15"/>
    </row>
    <row r="53844" spans="9:9" x14ac:dyDescent="0.2">
      <c r="I53844" s="14"/>
    </row>
    <row r="53860" spans="9:9" x14ac:dyDescent="0.2">
      <c r="I53860" s="15"/>
    </row>
    <row r="53861" spans="9:9" x14ac:dyDescent="0.2">
      <c r="I53861" s="14"/>
    </row>
    <row r="53877" spans="9:9" x14ac:dyDescent="0.2">
      <c r="I53877" s="15"/>
    </row>
    <row r="53878" spans="9:9" x14ac:dyDescent="0.2">
      <c r="I53878" s="14"/>
    </row>
    <row r="53894" spans="9:9" x14ac:dyDescent="0.2">
      <c r="I53894" s="15"/>
    </row>
    <row r="53895" spans="9:9" x14ac:dyDescent="0.2">
      <c r="I53895" s="14"/>
    </row>
    <row r="53911" spans="9:9" x14ac:dyDescent="0.2">
      <c r="I53911" s="15"/>
    </row>
    <row r="53912" spans="9:9" x14ac:dyDescent="0.2">
      <c r="I53912" s="14"/>
    </row>
    <row r="53928" spans="9:9" x14ac:dyDescent="0.2">
      <c r="I53928" s="15"/>
    </row>
    <row r="53929" spans="9:9" x14ac:dyDescent="0.2">
      <c r="I53929" s="14"/>
    </row>
    <row r="53945" spans="9:9" x14ac:dyDescent="0.2">
      <c r="I53945" s="15"/>
    </row>
    <row r="53946" spans="9:9" x14ac:dyDescent="0.2">
      <c r="I53946" s="14"/>
    </row>
    <row r="53962" spans="9:9" x14ac:dyDescent="0.2">
      <c r="I53962" s="15"/>
    </row>
    <row r="53963" spans="9:9" x14ac:dyDescent="0.2">
      <c r="I53963" s="14"/>
    </row>
    <row r="53979" spans="9:9" x14ac:dyDescent="0.2">
      <c r="I53979" s="15"/>
    </row>
    <row r="53980" spans="9:9" x14ac:dyDescent="0.2">
      <c r="I53980" s="14"/>
    </row>
    <row r="53996" spans="9:9" x14ac:dyDescent="0.2">
      <c r="I53996" s="15"/>
    </row>
    <row r="53997" spans="9:9" x14ac:dyDescent="0.2">
      <c r="I53997" s="14"/>
    </row>
    <row r="54013" spans="9:9" x14ac:dyDescent="0.2">
      <c r="I54013" s="15"/>
    </row>
    <row r="54014" spans="9:9" x14ac:dyDescent="0.2">
      <c r="I54014" s="14"/>
    </row>
    <row r="54030" spans="9:9" x14ac:dyDescent="0.2">
      <c r="I54030" s="15"/>
    </row>
    <row r="54031" spans="9:9" x14ac:dyDescent="0.2">
      <c r="I54031" s="14"/>
    </row>
    <row r="54047" spans="9:9" x14ac:dyDescent="0.2">
      <c r="I54047" s="15"/>
    </row>
    <row r="54048" spans="9:9" x14ac:dyDescent="0.2">
      <c r="I54048" s="14"/>
    </row>
    <row r="54064" spans="9:9" x14ac:dyDescent="0.2">
      <c r="I54064" s="15"/>
    </row>
    <row r="54065" spans="9:9" x14ac:dyDescent="0.2">
      <c r="I54065" s="14"/>
    </row>
    <row r="54081" spans="9:9" x14ac:dyDescent="0.2">
      <c r="I54081" s="15"/>
    </row>
    <row r="54082" spans="9:9" x14ac:dyDescent="0.2">
      <c r="I54082" s="14"/>
    </row>
    <row r="54098" spans="9:9" x14ac:dyDescent="0.2">
      <c r="I54098" s="15"/>
    </row>
    <row r="54099" spans="9:9" x14ac:dyDescent="0.2">
      <c r="I54099" s="14"/>
    </row>
    <row r="54115" spans="9:9" x14ac:dyDescent="0.2">
      <c r="I54115" s="15"/>
    </row>
    <row r="54116" spans="9:9" x14ac:dyDescent="0.2">
      <c r="I54116" s="14"/>
    </row>
    <row r="54132" spans="9:9" x14ac:dyDescent="0.2">
      <c r="I54132" s="15"/>
    </row>
    <row r="54133" spans="9:9" x14ac:dyDescent="0.2">
      <c r="I54133" s="14"/>
    </row>
    <row r="54149" spans="9:9" x14ac:dyDescent="0.2">
      <c r="I54149" s="15"/>
    </row>
    <row r="54150" spans="9:9" x14ac:dyDescent="0.2">
      <c r="I54150" s="14"/>
    </row>
    <row r="54166" spans="9:9" x14ac:dyDescent="0.2">
      <c r="I54166" s="15"/>
    </row>
    <row r="54167" spans="9:9" x14ac:dyDescent="0.2">
      <c r="I54167" s="14"/>
    </row>
    <row r="54183" spans="9:9" x14ac:dyDescent="0.2">
      <c r="I54183" s="15"/>
    </row>
    <row r="54184" spans="9:9" x14ac:dyDescent="0.2">
      <c r="I54184" s="14"/>
    </row>
    <row r="54200" spans="9:9" x14ac:dyDescent="0.2">
      <c r="I54200" s="15"/>
    </row>
    <row r="54201" spans="9:9" x14ac:dyDescent="0.2">
      <c r="I54201" s="14"/>
    </row>
    <row r="54217" spans="9:9" x14ac:dyDescent="0.2">
      <c r="I54217" s="15"/>
    </row>
    <row r="54218" spans="9:9" x14ac:dyDescent="0.2">
      <c r="I54218" s="14"/>
    </row>
    <row r="54234" spans="9:9" x14ac:dyDescent="0.2">
      <c r="I54234" s="15"/>
    </row>
    <row r="54235" spans="9:9" x14ac:dyDescent="0.2">
      <c r="I54235" s="14"/>
    </row>
    <row r="54251" spans="9:9" x14ac:dyDescent="0.2">
      <c r="I54251" s="15"/>
    </row>
    <row r="54252" spans="9:9" x14ac:dyDescent="0.2">
      <c r="I54252" s="14"/>
    </row>
    <row r="54268" spans="9:9" x14ac:dyDescent="0.2">
      <c r="I54268" s="15"/>
    </row>
    <row r="54269" spans="9:9" x14ac:dyDescent="0.2">
      <c r="I54269" s="14"/>
    </row>
    <row r="54285" spans="9:9" x14ac:dyDescent="0.2">
      <c r="I54285" s="15"/>
    </row>
    <row r="54286" spans="9:9" x14ac:dyDescent="0.2">
      <c r="I54286" s="14"/>
    </row>
    <row r="54302" spans="9:9" x14ac:dyDescent="0.2">
      <c r="I54302" s="15"/>
    </row>
    <row r="54303" spans="9:9" x14ac:dyDescent="0.2">
      <c r="I54303" s="14"/>
    </row>
    <row r="54319" spans="9:9" x14ac:dyDescent="0.2">
      <c r="I54319" s="15"/>
    </row>
    <row r="54320" spans="9:9" x14ac:dyDescent="0.2">
      <c r="I54320" s="14"/>
    </row>
    <row r="54336" spans="9:9" x14ac:dyDescent="0.2">
      <c r="I54336" s="15"/>
    </row>
    <row r="54337" spans="9:9" x14ac:dyDescent="0.2">
      <c r="I54337" s="14"/>
    </row>
    <row r="54353" spans="9:9" x14ac:dyDescent="0.2">
      <c r="I54353" s="15"/>
    </row>
    <row r="54354" spans="9:9" x14ac:dyDescent="0.2">
      <c r="I54354" s="14"/>
    </row>
    <row r="54370" spans="9:9" x14ac:dyDescent="0.2">
      <c r="I54370" s="15"/>
    </row>
    <row r="54371" spans="9:9" x14ac:dyDescent="0.2">
      <c r="I54371" s="14"/>
    </row>
    <row r="54387" spans="9:9" x14ac:dyDescent="0.2">
      <c r="I54387" s="15"/>
    </row>
    <row r="54388" spans="9:9" x14ac:dyDescent="0.2">
      <c r="I54388" s="14"/>
    </row>
    <row r="54404" spans="9:9" x14ac:dyDescent="0.2">
      <c r="I54404" s="15"/>
    </row>
    <row r="54405" spans="9:9" x14ac:dyDescent="0.2">
      <c r="I54405" s="14"/>
    </row>
    <row r="54421" spans="9:9" x14ac:dyDescent="0.2">
      <c r="I54421" s="15"/>
    </row>
    <row r="54422" spans="9:9" x14ac:dyDescent="0.2">
      <c r="I54422" s="14"/>
    </row>
    <row r="54438" spans="9:9" x14ac:dyDescent="0.2">
      <c r="I54438" s="15"/>
    </row>
    <row r="54439" spans="9:9" x14ac:dyDescent="0.2">
      <c r="I54439" s="14"/>
    </row>
    <row r="54455" spans="9:9" x14ac:dyDescent="0.2">
      <c r="I54455" s="15"/>
    </row>
    <row r="54456" spans="9:9" x14ac:dyDescent="0.2">
      <c r="I54456" s="14"/>
    </row>
    <row r="54472" spans="9:9" x14ac:dyDescent="0.2">
      <c r="I54472" s="15"/>
    </row>
    <row r="54473" spans="9:9" x14ac:dyDescent="0.2">
      <c r="I54473" s="14"/>
    </row>
    <row r="54489" spans="9:9" x14ac:dyDescent="0.2">
      <c r="I54489" s="15"/>
    </row>
    <row r="54490" spans="9:9" x14ac:dyDescent="0.2">
      <c r="I54490" s="14"/>
    </row>
    <row r="54506" spans="9:9" x14ac:dyDescent="0.2">
      <c r="I54506" s="15"/>
    </row>
    <row r="54507" spans="9:9" x14ac:dyDescent="0.2">
      <c r="I54507" s="14"/>
    </row>
    <row r="54523" spans="9:9" x14ac:dyDescent="0.2">
      <c r="I54523" s="15"/>
    </row>
    <row r="54524" spans="9:9" x14ac:dyDescent="0.2">
      <c r="I54524" s="14"/>
    </row>
    <row r="54540" spans="9:9" x14ac:dyDescent="0.2">
      <c r="I54540" s="15"/>
    </row>
    <row r="54541" spans="9:9" x14ac:dyDescent="0.2">
      <c r="I54541" s="14"/>
    </row>
    <row r="54557" spans="9:9" x14ac:dyDescent="0.2">
      <c r="I54557" s="15"/>
    </row>
    <row r="54558" spans="9:9" x14ac:dyDescent="0.2">
      <c r="I54558" s="14"/>
    </row>
    <row r="54574" spans="9:9" x14ac:dyDescent="0.2">
      <c r="I54574" s="15"/>
    </row>
    <row r="54575" spans="9:9" x14ac:dyDescent="0.2">
      <c r="I54575" s="14"/>
    </row>
    <row r="54591" spans="9:9" x14ac:dyDescent="0.2">
      <c r="I54591" s="15"/>
    </row>
    <row r="54592" spans="9:9" x14ac:dyDescent="0.2">
      <c r="I54592" s="14"/>
    </row>
    <row r="54608" spans="9:9" x14ac:dyDescent="0.2">
      <c r="I54608" s="15"/>
    </row>
    <row r="54609" spans="9:9" x14ac:dyDescent="0.2">
      <c r="I54609" s="14"/>
    </row>
    <row r="54625" spans="9:9" x14ac:dyDescent="0.2">
      <c r="I54625" s="15"/>
    </row>
    <row r="54626" spans="9:9" x14ac:dyDescent="0.2">
      <c r="I54626" s="14"/>
    </row>
    <row r="54642" spans="9:9" x14ac:dyDescent="0.2">
      <c r="I54642" s="15"/>
    </row>
    <row r="54643" spans="9:9" x14ac:dyDescent="0.2">
      <c r="I54643" s="14"/>
    </row>
    <row r="54659" spans="9:9" x14ac:dyDescent="0.2">
      <c r="I54659" s="15"/>
    </row>
    <row r="54660" spans="9:9" x14ac:dyDescent="0.2">
      <c r="I54660" s="14"/>
    </row>
    <row r="54676" spans="9:9" x14ac:dyDescent="0.2">
      <c r="I54676" s="15"/>
    </row>
    <row r="54677" spans="9:9" x14ac:dyDescent="0.2">
      <c r="I54677" s="14"/>
    </row>
    <row r="54693" spans="9:9" x14ac:dyDescent="0.2">
      <c r="I54693" s="15"/>
    </row>
    <row r="54694" spans="9:9" x14ac:dyDescent="0.2">
      <c r="I54694" s="14"/>
    </row>
    <row r="54710" spans="9:9" x14ac:dyDescent="0.2">
      <c r="I54710" s="15"/>
    </row>
    <row r="54711" spans="9:9" x14ac:dyDescent="0.2">
      <c r="I54711" s="14"/>
    </row>
    <row r="54727" spans="9:9" x14ac:dyDescent="0.2">
      <c r="I54727" s="15"/>
    </row>
    <row r="54728" spans="9:9" x14ac:dyDescent="0.2">
      <c r="I54728" s="14"/>
    </row>
    <row r="54744" spans="9:9" x14ac:dyDescent="0.2">
      <c r="I54744" s="15"/>
    </row>
    <row r="54745" spans="9:9" x14ac:dyDescent="0.2">
      <c r="I54745" s="14"/>
    </row>
    <row r="54761" spans="9:9" x14ac:dyDescent="0.2">
      <c r="I54761" s="15"/>
    </row>
    <row r="54762" spans="9:9" x14ac:dyDescent="0.2">
      <c r="I54762" s="14"/>
    </row>
    <row r="54778" spans="9:9" x14ac:dyDescent="0.2">
      <c r="I54778" s="15"/>
    </row>
    <row r="54779" spans="9:9" x14ac:dyDescent="0.2">
      <c r="I54779" s="14"/>
    </row>
    <row r="54795" spans="9:9" x14ac:dyDescent="0.2">
      <c r="I54795" s="15"/>
    </row>
    <row r="54796" spans="9:9" x14ac:dyDescent="0.2">
      <c r="I54796" s="14"/>
    </row>
    <row r="54812" spans="9:9" x14ac:dyDescent="0.2">
      <c r="I54812" s="15"/>
    </row>
    <row r="54813" spans="9:9" x14ac:dyDescent="0.2">
      <c r="I54813" s="14"/>
    </row>
    <row r="54829" spans="9:9" x14ac:dyDescent="0.2">
      <c r="I54829" s="15"/>
    </row>
    <row r="54830" spans="9:9" x14ac:dyDescent="0.2">
      <c r="I54830" s="14"/>
    </row>
    <row r="54846" spans="9:9" x14ac:dyDescent="0.2">
      <c r="I54846" s="15"/>
    </row>
    <row r="54847" spans="9:9" x14ac:dyDescent="0.2">
      <c r="I54847" s="14"/>
    </row>
    <row r="54863" spans="9:9" x14ac:dyDescent="0.2">
      <c r="I54863" s="15"/>
    </row>
    <row r="54864" spans="9:9" x14ac:dyDescent="0.2">
      <c r="I54864" s="14"/>
    </row>
    <row r="54880" spans="9:9" x14ac:dyDescent="0.2">
      <c r="I54880" s="15"/>
    </row>
    <row r="54881" spans="9:9" x14ac:dyDescent="0.2">
      <c r="I54881" s="14"/>
    </row>
    <row r="54897" spans="9:9" x14ac:dyDescent="0.2">
      <c r="I54897" s="15"/>
    </row>
    <row r="54898" spans="9:9" x14ac:dyDescent="0.2">
      <c r="I54898" s="14"/>
    </row>
    <row r="54914" spans="9:9" x14ac:dyDescent="0.2">
      <c r="I54914" s="15"/>
    </row>
    <row r="54915" spans="9:9" x14ac:dyDescent="0.2">
      <c r="I54915" s="14"/>
    </row>
    <row r="54931" spans="9:9" x14ac:dyDescent="0.2">
      <c r="I54931" s="15"/>
    </row>
    <row r="54932" spans="9:9" x14ac:dyDescent="0.2">
      <c r="I54932" s="14"/>
    </row>
    <row r="54948" spans="9:9" x14ac:dyDescent="0.2">
      <c r="I54948" s="15"/>
    </row>
    <row r="54949" spans="9:9" x14ac:dyDescent="0.2">
      <c r="I54949" s="14"/>
    </row>
    <row r="54965" spans="9:9" x14ac:dyDescent="0.2">
      <c r="I54965" s="15"/>
    </row>
    <row r="54966" spans="9:9" x14ac:dyDescent="0.2">
      <c r="I54966" s="14"/>
    </row>
    <row r="54982" spans="9:9" x14ac:dyDescent="0.2">
      <c r="I54982" s="15"/>
    </row>
    <row r="54983" spans="9:9" x14ac:dyDescent="0.2">
      <c r="I54983" s="14"/>
    </row>
    <row r="54999" spans="9:9" x14ac:dyDescent="0.2">
      <c r="I54999" s="15"/>
    </row>
    <row r="55000" spans="9:9" x14ac:dyDescent="0.2">
      <c r="I55000" s="14"/>
    </row>
    <row r="55016" spans="9:9" x14ac:dyDescent="0.2">
      <c r="I55016" s="15"/>
    </row>
    <row r="55017" spans="9:9" x14ac:dyDescent="0.2">
      <c r="I55017" s="14"/>
    </row>
    <row r="55033" spans="9:9" x14ac:dyDescent="0.2">
      <c r="I55033" s="15"/>
    </row>
    <row r="55034" spans="9:9" x14ac:dyDescent="0.2">
      <c r="I55034" s="14"/>
    </row>
    <row r="55050" spans="9:9" x14ac:dyDescent="0.2">
      <c r="I55050" s="15"/>
    </row>
    <row r="55051" spans="9:9" x14ac:dyDescent="0.2">
      <c r="I55051" s="14"/>
    </row>
    <row r="55067" spans="9:9" x14ac:dyDescent="0.2">
      <c r="I55067" s="15"/>
    </row>
    <row r="55068" spans="9:9" x14ac:dyDescent="0.2">
      <c r="I55068" s="14"/>
    </row>
    <row r="55084" spans="9:9" x14ac:dyDescent="0.2">
      <c r="I55084" s="15"/>
    </row>
    <row r="55085" spans="9:9" x14ac:dyDescent="0.2">
      <c r="I55085" s="14"/>
    </row>
    <row r="55101" spans="9:9" x14ac:dyDescent="0.2">
      <c r="I55101" s="15"/>
    </row>
    <row r="55102" spans="9:9" x14ac:dyDescent="0.2">
      <c r="I55102" s="14"/>
    </row>
    <row r="55118" spans="9:9" x14ac:dyDescent="0.2">
      <c r="I55118" s="15"/>
    </row>
    <row r="55119" spans="9:9" x14ac:dyDescent="0.2">
      <c r="I55119" s="14"/>
    </row>
    <row r="55135" spans="9:9" x14ac:dyDescent="0.2">
      <c r="I55135" s="15"/>
    </row>
    <row r="55136" spans="9:9" x14ac:dyDescent="0.2">
      <c r="I55136" s="14"/>
    </row>
    <row r="55152" spans="9:9" x14ac:dyDescent="0.2">
      <c r="I55152" s="15"/>
    </row>
    <row r="55153" spans="9:9" x14ac:dyDescent="0.2">
      <c r="I55153" s="14"/>
    </row>
    <row r="55169" spans="9:9" x14ac:dyDescent="0.2">
      <c r="I55169" s="15"/>
    </row>
    <row r="55170" spans="9:9" x14ac:dyDescent="0.2">
      <c r="I55170" s="14"/>
    </row>
    <row r="55186" spans="9:9" x14ac:dyDescent="0.2">
      <c r="I55186" s="15"/>
    </row>
    <row r="55187" spans="9:9" x14ac:dyDescent="0.2">
      <c r="I55187" s="14"/>
    </row>
    <row r="55203" spans="9:9" x14ac:dyDescent="0.2">
      <c r="I55203" s="15"/>
    </row>
    <row r="55204" spans="9:9" x14ac:dyDescent="0.2">
      <c r="I55204" s="14"/>
    </row>
    <row r="55220" spans="9:9" x14ac:dyDescent="0.2">
      <c r="I55220" s="15"/>
    </row>
    <row r="55221" spans="9:9" x14ac:dyDescent="0.2">
      <c r="I55221" s="14"/>
    </row>
    <row r="55237" spans="9:9" x14ac:dyDescent="0.2">
      <c r="I55237" s="15"/>
    </row>
    <row r="55238" spans="9:9" x14ac:dyDescent="0.2">
      <c r="I55238" s="14"/>
    </row>
    <row r="55254" spans="9:9" x14ac:dyDescent="0.2">
      <c r="I55254" s="15"/>
    </row>
    <row r="55255" spans="9:9" x14ac:dyDescent="0.2">
      <c r="I55255" s="14"/>
    </row>
    <row r="55271" spans="9:9" x14ac:dyDescent="0.2">
      <c r="I55271" s="15"/>
    </row>
    <row r="55272" spans="9:9" x14ac:dyDescent="0.2">
      <c r="I55272" s="14"/>
    </row>
    <row r="55288" spans="9:9" x14ac:dyDescent="0.2">
      <c r="I55288" s="15"/>
    </row>
    <row r="55289" spans="9:9" x14ac:dyDescent="0.2">
      <c r="I55289" s="14"/>
    </row>
    <row r="55305" spans="9:9" x14ac:dyDescent="0.2">
      <c r="I55305" s="15"/>
    </row>
    <row r="55306" spans="9:9" x14ac:dyDescent="0.2">
      <c r="I55306" s="14"/>
    </row>
    <row r="55322" spans="9:9" x14ac:dyDescent="0.2">
      <c r="I55322" s="15"/>
    </row>
    <row r="55323" spans="9:9" x14ac:dyDescent="0.2">
      <c r="I55323" s="14"/>
    </row>
    <row r="55339" spans="9:9" x14ac:dyDescent="0.2">
      <c r="I55339" s="15"/>
    </row>
    <row r="55340" spans="9:9" x14ac:dyDescent="0.2">
      <c r="I55340" s="14"/>
    </row>
    <row r="55356" spans="9:9" x14ac:dyDescent="0.2">
      <c r="I55356" s="15"/>
    </row>
    <row r="55357" spans="9:9" x14ac:dyDescent="0.2">
      <c r="I55357" s="14"/>
    </row>
    <row r="55373" spans="9:9" x14ac:dyDescent="0.2">
      <c r="I55373" s="15"/>
    </row>
    <row r="55374" spans="9:9" x14ac:dyDescent="0.2">
      <c r="I55374" s="14"/>
    </row>
    <row r="55390" spans="9:9" x14ac:dyDescent="0.2">
      <c r="I55390" s="15"/>
    </row>
    <row r="55391" spans="9:9" x14ac:dyDescent="0.2">
      <c r="I55391" s="14"/>
    </row>
    <row r="55407" spans="9:9" x14ac:dyDescent="0.2">
      <c r="I55407" s="15"/>
    </row>
    <row r="55408" spans="9:9" x14ac:dyDescent="0.2">
      <c r="I55408" s="14"/>
    </row>
    <row r="55424" spans="9:9" x14ac:dyDescent="0.2">
      <c r="I55424" s="15"/>
    </row>
    <row r="55425" spans="9:9" x14ac:dyDescent="0.2">
      <c r="I55425" s="14"/>
    </row>
    <row r="55441" spans="9:9" x14ac:dyDescent="0.2">
      <c r="I55441" s="15"/>
    </row>
    <row r="55442" spans="9:9" x14ac:dyDescent="0.2">
      <c r="I55442" s="14"/>
    </row>
    <row r="55458" spans="9:9" x14ac:dyDescent="0.2">
      <c r="I55458" s="15"/>
    </row>
    <row r="55459" spans="9:9" x14ac:dyDescent="0.2">
      <c r="I55459" s="14"/>
    </row>
    <row r="55475" spans="9:9" x14ac:dyDescent="0.2">
      <c r="I55475" s="15"/>
    </row>
    <row r="55476" spans="9:9" x14ac:dyDescent="0.2">
      <c r="I55476" s="14"/>
    </row>
    <row r="55492" spans="9:9" x14ac:dyDescent="0.2">
      <c r="I55492" s="15"/>
    </row>
    <row r="55493" spans="9:9" x14ac:dyDescent="0.2">
      <c r="I55493" s="14"/>
    </row>
    <row r="55509" spans="9:9" x14ac:dyDescent="0.2">
      <c r="I55509" s="15"/>
    </row>
    <row r="55510" spans="9:9" x14ac:dyDescent="0.2">
      <c r="I55510" s="14"/>
    </row>
    <row r="55526" spans="9:9" x14ac:dyDescent="0.2">
      <c r="I55526" s="15"/>
    </row>
    <row r="55527" spans="9:9" x14ac:dyDescent="0.2">
      <c r="I55527" s="14"/>
    </row>
    <row r="55543" spans="9:9" x14ac:dyDescent="0.2">
      <c r="I55543" s="15"/>
    </row>
    <row r="55544" spans="9:9" x14ac:dyDescent="0.2">
      <c r="I55544" s="14"/>
    </row>
    <row r="55560" spans="9:9" x14ac:dyDescent="0.2">
      <c r="I55560" s="15"/>
    </row>
    <row r="55561" spans="9:9" x14ac:dyDescent="0.2">
      <c r="I55561" s="14"/>
    </row>
    <row r="55577" spans="9:9" x14ac:dyDescent="0.2">
      <c r="I55577" s="15"/>
    </row>
    <row r="55578" spans="9:9" x14ac:dyDescent="0.2">
      <c r="I55578" s="14"/>
    </row>
    <row r="55594" spans="9:9" x14ac:dyDescent="0.2">
      <c r="I55594" s="15"/>
    </row>
    <row r="55595" spans="9:9" x14ac:dyDescent="0.2">
      <c r="I55595" s="14"/>
    </row>
    <row r="55611" spans="9:9" x14ac:dyDescent="0.2">
      <c r="I55611" s="15"/>
    </row>
    <row r="55612" spans="9:9" x14ac:dyDescent="0.2">
      <c r="I55612" s="14"/>
    </row>
    <row r="55628" spans="9:9" x14ac:dyDescent="0.2">
      <c r="I55628" s="15"/>
    </row>
    <row r="55629" spans="9:9" x14ac:dyDescent="0.2">
      <c r="I55629" s="14"/>
    </row>
    <row r="55645" spans="9:9" x14ac:dyDescent="0.2">
      <c r="I55645" s="15"/>
    </row>
    <row r="55646" spans="9:9" x14ac:dyDescent="0.2">
      <c r="I55646" s="14"/>
    </row>
    <row r="55662" spans="9:9" x14ac:dyDescent="0.2">
      <c r="I55662" s="15"/>
    </row>
    <row r="55663" spans="9:9" x14ac:dyDescent="0.2">
      <c r="I55663" s="14"/>
    </row>
    <row r="55679" spans="9:9" x14ac:dyDescent="0.2">
      <c r="I55679" s="15"/>
    </row>
    <row r="55680" spans="9:9" x14ac:dyDescent="0.2">
      <c r="I55680" s="14"/>
    </row>
    <row r="55696" spans="9:9" x14ac:dyDescent="0.2">
      <c r="I55696" s="15"/>
    </row>
    <row r="55697" spans="9:9" x14ac:dyDescent="0.2">
      <c r="I55697" s="14"/>
    </row>
    <row r="55713" spans="9:9" x14ac:dyDescent="0.2">
      <c r="I55713" s="15"/>
    </row>
    <row r="55714" spans="9:9" x14ac:dyDescent="0.2">
      <c r="I55714" s="14"/>
    </row>
    <row r="55730" spans="9:9" x14ac:dyDescent="0.2">
      <c r="I55730" s="15"/>
    </row>
    <row r="55731" spans="9:9" x14ac:dyDescent="0.2">
      <c r="I55731" s="14"/>
    </row>
    <row r="55747" spans="9:9" x14ac:dyDescent="0.2">
      <c r="I55747" s="15"/>
    </row>
    <row r="55748" spans="9:9" x14ac:dyDescent="0.2">
      <c r="I55748" s="14"/>
    </row>
    <row r="55764" spans="9:9" x14ac:dyDescent="0.2">
      <c r="I55764" s="15"/>
    </row>
    <row r="55765" spans="9:9" x14ac:dyDescent="0.2">
      <c r="I55765" s="14"/>
    </row>
    <row r="55781" spans="9:9" x14ac:dyDescent="0.2">
      <c r="I55781" s="15"/>
    </row>
    <row r="55782" spans="9:9" x14ac:dyDescent="0.2">
      <c r="I55782" s="14"/>
    </row>
    <row r="55798" spans="9:9" x14ac:dyDescent="0.2">
      <c r="I55798" s="15"/>
    </row>
    <row r="55799" spans="9:9" x14ac:dyDescent="0.2">
      <c r="I55799" s="14"/>
    </row>
    <row r="55815" spans="9:9" x14ac:dyDescent="0.2">
      <c r="I55815" s="15"/>
    </row>
    <row r="55816" spans="9:9" x14ac:dyDescent="0.2">
      <c r="I55816" s="14"/>
    </row>
    <row r="55832" spans="9:9" x14ac:dyDescent="0.2">
      <c r="I55832" s="15"/>
    </row>
    <row r="55833" spans="9:9" x14ac:dyDescent="0.2">
      <c r="I55833" s="14"/>
    </row>
    <row r="55849" spans="9:9" x14ac:dyDescent="0.2">
      <c r="I55849" s="15"/>
    </row>
    <row r="55850" spans="9:9" x14ac:dyDescent="0.2">
      <c r="I55850" s="14"/>
    </row>
    <row r="55866" spans="9:9" x14ac:dyDescent="0.2">
      <c r="I55866" s="15"/>
    </row>
    <row r="55867" spans="9:9" x14ac:dyDescent="0.2">
      <c r="I55867" s="14"/>
    </row>
    <row r="55883" spans="9:9" x14ac:dyDescent="0.2">
      <c r="I55883" s="15"/>
    </row>
    <row r="55884" spans="9:9" x14ac:dyDescent="0.2">
      <c r="I55884" s="14"/>
    </row>
    <row r="55900" spans="9:9" x14ac:dyDescent="0.2">
      <c r="I55900" s="15"/>
    </row>
    <row r="55901" spans="9:9" x14ac:dyDescent="0.2">
      <c r="I55901" s="14"/>
    </row>
    <row r="55917" spans="9:9" x14ac:dyDescent="0.2">
      <c r="I55917" s="15"/>
    </row>
    <row r="55918" spans="9:9" x14ac:dyDescent="0.2">
      <c r="I55918" s="14"/>
    </row>
    <row r="55934" spans="9:9" x14ac:dyDescent="0.2">
      <c r="I55934" s="15"/>
    </row>
    <row r="55935" spans="9:9" x14ac:dyDescent="0.2">
      <c r="I55935" s="14"/>
    </row>
    <row r="55951" spans="9:9" x14ac:dyDescent="0.2">
      <c r="I55951" s="15"/>
    </row>
    <row r="55952" spans="9:9" x14ac:dyDescent="0.2">
      <c r="I55952" s="14"/>
    </row>
    <row r="55968" spans="9:9" x14ac:dyDescent="0.2">
      <c r="I55968" s="15"/>
    </row>
    <row r="55969" spans="9:9" x14ac:dyDescent="0.2">
      <c r="I55969" s="14"/>
    </row>
    <row r="55985" spans="9:9" x14ac:dyDescent="0.2">
      <c r="I55985" s="15"/>
    </row>
    <row r="55986" spans="9:9" x14ac:dyDescent="0.2">
      <c r="I55986" s="14"/>
    </row>
    <row r="56002" spans="9:9" x14ac:dyDescent="0.2">
      <c r="I56002" s="15"/>
    </row>
    <row r="56003" spans="9:9" x14ac:dyDescent="0.2">
      <c r="I56003" s="14"/>
    </row>
    <row r="56019" spans="9:9" x14ac:dyDescent="0.2">
      <c r="I56019" s="15"/>
    </row>
    <row r="56020" spans="9:9" x14ac:dyDescent="0.2">
      <c r="I56020" s="14"/>
    </row>
    <row r="56036" spans="9:9" x14ac:dyDescent="0.2">
      <c r="I56036" s="15"/>
    </row>
    <row r="56037" spans="9:9" x14ac:dyDescent="0.2">
      <c r="I56037" s="14"/>
    </row>
    <row r="56053" spans="9:9" x14ac:dyDescent="0.2">
      <c r="I56053" s="15"/>
    </row>
    <row r="56054" spans="9:9" x14ac:dyDescent="0.2">
      <c r="I56054" s="14"/>
    </row>
    <row r="56070" spans="9:9" x14ac:dyDescent="0.2">
      <c r="I56070" s="15"/>
    </row>
    <row r="56071" spans="9:9" x14ac:dyDescent="0.2">
      <c r="I56071" s="14"/>
    </row>
    <row r="56087" spans="9:9" x14ac:dyDescent="0.2">
      <c r="I56087" s="15"/>
    </row>
    <row r="56088" spans="9:9" x14ac:dyDescent="0.2">
      <c r="I56088" s="14"/>
    </row>
    <row r="56104" spans="9:9" x14ac:dyDescent="0.2">
      <c r="I56104" s="15"/>
    </row>
    <row r="56105" spans="9:9" x14ac:dyDescent="0.2">
      <c r="I56105" s="14"/>
    </row>
    <row r="56121" spans="9:9" x14ac:dyDescent="0.2">
      <c r="I56121" s="15"/>
    </row>
    <row r="56122" spans="9:9" x14ac:dyDescent="0.2">
      <c r="I56122" s="14"/>
    </row>
    <row r="56138" spans="9:9" x14ac:dyDescent="0.2">
      <c r="I56138" s="15"/>
    </row>
    <row r="56139" spans="9:9" x14ac:dyDescent="0.2">
      <c r="I56139" s="14"/>
    </row>
    <row r="56155" spans="9:9" x14ac:dyDescent="0.2">
      <c r="I56155" s="15"/>
    </row>
    <row r="56156" spans="9:9" x14ac:dyDescent="0.2">
      <c r="I56156" s="14"/>
    </row>
    <row r="56172" spans="9:9" x14ac:dyDescent="0.2">
      <c r="I56172" s="15"/>
    </row>
    <row r="56173" spans="9:9" x14ac:dyDescent="0.2">
      <c r="I56173" s="14"/>
    </row>
    <row r="56189" spans="9:9" x14ac:dyDescent="0.2">
      <c r="I56189" s="15"/>
    </row>
    <row r="56190" spans="9:9" x14ac:dyDescent="0.2">
      <c r="I56190" s="14"/>
    </row>
    <row r="56206" spans="9:9" x14ac:dyDescent="0.2">
      <c r="I56206" s="15"/>
    </row>
    <row r="56207" spans="9:9" x14ac:dyDescent="0.2">
      <c r="I56207" s="14"/>
    </row>
    <row r="56223" spans="9:9" x14ac:dyDescent="0.2">
      <c r="I56223" s="15"/>
    </row>
    <row r="56224" spans="9:9" x14ac:dyDescent="0.2">
      <c r="I56224" s="14"/>
    </row>
    <row r="56240" spans="9:9" x14ac:dyDescent="0.2">
      <c r="I56240" s="15"/>
    </row>
    <row r="56241" spans="9:9" x14ac:dyDescent="0.2">
      <c r="I56241" s="14"/>
    </row>
    <row r="56257" spans="9:9" x14ac:dyDescent="0.2">
      <c r="I56257" s="15"/>
    </row>
    <row r="56258" spans="9:9" x14ac:dyDescent="0.2">
      <c r="I56258" s="14"/>
    </row>
    <row r="56274" spans="9:9" x14ac:dyDescent="0.2">
      <c r="I56274" s="15"/>
    </row>
    <row r="56275" spans="9:9" x14ac:dyDescent="0.2">
      <c r="I56275" s="14"/>
    </row>
    <row r="56291" spans="9:9" x14ac:dyDescent="0.2">
      <c r="I56291" s="15"/>
    </row>
    <row r="56292" spans="9:9" x14ac:dyDescent="0.2">
      <c r="I56292" s="14"/>
    </row>
    <row r="56308" spans="9:9" x14ac:dyDescent="0.2">
      <c r="I56308" s="15"/>
    </row>
    <row r="56309" spans="9:9" x14ac:dyDescent="0.2">
      <c r="I56309" s="14"/>
    </row>
    <row r="56325" spans="9:9" x14ac:dyDescent="0.2">
      <c r="I56325" s="15"/>
    </row>
    <row r="56326" spans="9:9" x14ac:dyDescent="0.2">
      <c r="I56326" s="14"/>
    </row>
    <row r="56342" spans="9:9" x14ac:dyDescent="0.2">
      <c r="I56342" s="15"/>
    </row>
    <row r="56343" spans="9:9" x14ac:dyDescent="0.2">
      <c r="I56343" s="14"/>
    </row>
    <row r="56359" spans="9:9" x14ac:dyDescent="0.2">
      <c r="I56359" s="15"/>
    </row>
    <row r="56360" spans="9:9" x14ac:dyDescent="0.2">
      <c r="I56360" s="14"/>
    </row>
    <row r="56376" spans="9:9" x14ac:dyDescent="0.2">
      <c r="I56376" s="15"/>
    </row>
    <row r="56377" spans="9:9" x14ac:dyDescent="0.2">
      <c r="I56377" s="14"/>
    </row>
    <row r="56393" spans="9:9" x14ac:dyDescent="0.2">
      <c r="I56393" s="15"/>
    </row>
    <row r="56394" spans="9:9" x14ac:dyDescent="0.2">
      <c r="I56394" s="14"/>
    </row>
    <row r="56410" spans="9:9" x14ac:dyDescent="0.2">
      <c r="I56410" s="15"/>
    </row>
    <row r="56411" spans="9:9" x14ac:dyDescent="0.2">
      <c r="I56411" s="14"/>
    </row>
    <row r="56427" spans="9:9" x14ac:dyDescent="0.2">
      <c r="I56427" s="15"/>
    </row>
    <row r="56428" spans="9:9" x14ac:dyDescent="0.2">
      <c r="I56428" s="14"/>
    </row>
    <row r="56444" spans="9:9" x14ac:dyDescent="0.2">
      <c r="I56444" s="15"/>
    </row>
    <row r="56445" spans="9:9" x14ac:dyDescent="0.2">
      <c r="I56445" s="14"/>
    </row>
    <row r="56461" spans="9:9" x14ac:dyDescent="0.2">
      <c r="I56461" s="15"/>
    </row>
    <row r="56462" spans="9:9" x14ac:dyDescent="0.2">
      <c r="I56462" s="14"/>
    </row>
    <row r="56478" spans="9:9" x14ac:dyDescent="0.2">
      <c r="I56478" s="15"/>
    </row>
    <row r="56479" spans="9:9" x14ac:dyDescent="0.2">
      <c r="I56479" s="14"/>
    </row>
    <row r="56495" spans="9:9" x14ac:dyDescent="0.2">
      <c r="I56495" s="15"/>
    </row>
    <row r="56496" spans="9:9" x14ac:dyDescent="0.2">
      <c r="I56496" s="14"/>
    </row>
    <row r="56512" spans="9:9" x14ac:dyDescent="0.2">
      <c r="I56512" s="15"/>
    </row>
    <row r="56513" spans="9:9" x14ac:dyDescent="0.2">
      <c r="I56513" s="14"/>
    </row>
    <row r="56529" spans="9:9" x14ac:dyDescent="0.2">
      <c r="I56529" s="15"/>
    </row>
    <row r="56530" spans="9:9" x14ac:dyDescent="0.2">
      <c r="I56530" s="14"/>
    </row>
    <row r="56546" spans="9:9" x14ac:dyDescent="0.2">
      <c r="I56546" s="15"/>
    </row>
    <row r="56547" spans="9:9" x14ac:dyDescent="0.2">
      <c r="I56547" s="14"/>
    </row>
    <row r="56563" spans="9:9" x14ac:dyDescent="0.2">
      <c r="I56563" s="15"/>
    </row>
    <row r="56564" spans="9:9" x14ac:dyDescent="0.2">
      <c r="I56564" s="14"/>
    </row>
    <row r="56580" spans="9:9" x14ac:dyDescent="0.2">
      <c r="I56580" s="15"/>
    </row>
    <row r="56581" spans="9:9" x14ac:dyDescent="0.2">
      <c r="I56581" s="14"/>
    </row>
    <row r="56597" spans="9:9" x14ac:dyDescent="0.2">
      <c r="I56597" s="15"/>
    </row>
    <row r="56598" spans="9:9" x14ac:dyDescent="0.2">
      <c r="I56598" s="14"/>
    </row>
    <row r="56614" spans="9:9" x14ac:dyDescent="0.2">
      <c r="I56614" s="15"/>
    </row>
    <row r="56615" spans="9:9" x14ac:dyDescent="0.2">
      <c r="I56615" s="14"/>
    </row>
    <row r="56631" spans="9:9" x14ac:dyDescent="0.2">
      <c r="I56631" s="15"/>
    </row>
    <row r="56632" spans="9:9" x14ac:dyDescent="0.2">
      <c r="I56632" s="14"/>
    </row>
    <row r="56648" spans="9:9" x14ac:dyDescent="0.2">
      <c r="I56648" s="15"/>
    </row>
    <row r="56649" spans="9:9" x14ac:dyDescent="0.2">
      <c r="I56649" s="14"/>
    </row>
    <row r="56665" spans="9:9" x14ac:dyDescent="0.2">
      <c r="I56665" s="15"/>
    </row>
    <row r="56666" spans="9:9" x14ac:dyDescent="0.2">
      <c r="I56666" s="14"/>
    </row>
    <row r="56682" spans="9:9" x14ac:dyDescent="0.2">
      <c r="I56682" s="15"/>
    </row>
    <row r="56683" spans="9:9" x14ac:dyDescent="0.2">
      <c r="I56683" s="14"/>
    </row>
    <row r="56699" spans="9:9" x14ac:dyDescent="0.2">
      <c r="I56699" s="15"/>
    </row>
    <row r="56700" spans="9:9" x14ac:dyDescent="0.2">
      <c r="I56700" s="14"/>
    </row>
    <row r="56716" spans="9:9" x14ac:dyDescent="0.2">
      <c r="I56716" s="15"/>
    </row>
    <row r="56717" spans="9:9" x14ac:dyDescent="0.2">
      <c r="I56717" s="14"/>
    </row>
    <row r="56733" spans="9:9" x14ac:dyDescent="0.2">
      <c r="I56733" s="15"/>
    </row>
    <row r="56734" spans="9:9" x14ac:dyDescent="0.2">
      <c r="I56734" s="14"/>
    </row>
    <row r="56750" spans="9:9" x14ac:dyDescent="0.2">
      <c r="I56750" s="15"/>
    </row>
    <row r="56751" spans="9:9" x14ac:dyDescent="0.2">
      <c r="I56751" s="14"/>
    </row>
    <row r="56767" spans="9:9" x14ac:dyDescent="0.2">
      <c r="I56767" s="15"/>
    </row>
    <row r="56768" spans="9:9" x14ac:dyDescent="0.2">
      <c r="I56768" s="14"/>
    </row>
    <row r="56784" spans="9:9" x14ac:dyDescent="0.2">
      <c r="I56784" s="15"/>
    </row>
    <row r="56785" spans="9:9" x14ac:dyDescent="0.2">
      <c r="I56785" s="14"/>
    </row>
    <row r="56801" spans="9:9" x14ac:dyDescent="0.2">
      <c r="I56801" s="15"/>
    </row>
    <row r="56802" spans="9:9" x14ac:dyDescent="0.2">
      <c r="I56802" s="14"/>
    </row>
    <row r="56818" spans="9:9" x14ac:dyDescent="0.2">
      <c r="I56818" s="15"/>
    </row>
    <row r="56819" spans="9:9" x14ac:dyDescent="0.2">
      <c r="I56819" s="14"/>
    </row>
    <row r="56835" spans="9:9" x14ac:dyDescent="0.2">
      <c r="I56835" s="15"/>
    </row>
    <row r="56836" spans="9:9" x14ac:dyDescent="0.2">
      <c r="I56836" s="14"/>
    </row>
    <row r="56852" spans="9:9" x14ac:dyDescent="0.2">
      <c r="I56852" s="15"/>
    </row>
    <row r="56853" spans="9:9" x14ac:dyDescent="0.2">
      <c r="I56853" s="14"/>
    </row>
    <row r="56869" spans="9:9" x14ac:dyDescent="0.2">
      <c r="I56869" s="15"/>
    </row>
    <row r="56870" spans="9:9" x14ac:dyDescent="0.2">
      <c r="I56870" s="14"/>
    </row>
    <row r="56886" spans="9:9" x14ac:dyDescent="0.2">
      <c r="I56886" s="15"/>
    </row>
    <row r="56887" spans="9:9" x14ac:dyDescent="0.2">
      <c r="I56887" s="14"/>
    </row>
    <row r="56903" spans="9:9" x14ac:dyDescent="0.2">
      <c r="I56903" s="15"/>
    </row>
    <row r="56904" spans="9:9" x14ac:dyDescent="0.2">
      <c r="I56904" s="14"/>
    </row>
    <row r="56920" spans="9:9" x14ac:dyDescent="0.2">
      <c r="I56920" s="15"/>
    </row>
    <row r="56921" spans="9:9" x14ac:dyDescent="0.2">
      <c r="I56921" s="14"/>
    </row>
    <row r="56937" spans="9:9" x14ac:dyDescent="0.2">
      <c r="I56937" s="15"/>
    </row>
    <row r="56938" spans="9:9" x14ac:dyDescent="0.2">
      <c r="I56938" s="14"/>
    </row>
    <row r="56954" spans="9:9" x14ac:dyDescent="0.2">
      <c r="I56954" s="15"/>
    </row>
    <row r="56955" spans="9:9" x14ac:dyDescent="0.2">
      <c r="I56955" s="14"/>
    </row>
    <row r="56971" spans="9:9" x14ac:dyDescent="0.2">
      <c r="I56971" s="15"/>
    </row>
    <row r="56972" spans="9:9" x14ac:dyDescent="0.2">
      <c r="I56972" s="14"/>
    </row>
    <row r="56988" spans="9:9" x14ac:dyDescent="0.2">
      <c r="I56988" s="15"/>
    </row>
    <row r="56989" spans="9:9" x14ac:dyDescent="0.2">
      <c r="I56989" s="14"/>
    </row>
    <row r="57005" spans="9:9" x14ac:dyDescent="0.2">
      <c r="I57005" s="15"/>
    </row>
    <row r="57006" spans="9:9" x14ac:dyDescent="0.2">
      <c r="I57006" s="14"/>
    </row>
    <row r="57022" spans="9:9" x14ac:dyDescent="0.2">
      <c r="I57022" s="15"/>
    </row>
    <row r="57023" spans="9:9" x14ac:dyDescent="0.2">
      <c r="I57023" s="14"/>
    </row>
    <row r="57039" spans="9:9" x14ac:dyDescent="0.2">
      <c r="I57039" s="15"/>
    </row>
    <row r="57040" spans="9:9" x14ac:dyDescent="0.2">
      <c r="I57040" s="14"/>
    </row>
    <row r="57056" spans="9:9" x14ac:dyDescent="0.2">
      <c r="I57056" s="15"/>
    </row>
    <row r="57057" spans="9:9" x14ac:dyDescent="0.2">
      <c r="I57057" s="14"/>
    </row>
    <row r="57073" spans="9:9" x14ac:dyDescent="0.2">
      <c r="I57073" s="15"/>
    </row>
    <row r="57074" spans="9:9" x14ac:dyDescent="0.2">
      <c r="I57074" s="14"/>
    </row>
    <row r="57090" spans="9:9" x14ac:dyDescent="0.2">
      <c r="I57090" s="15"/>
    </row>
    <row r="57091" spans="9:9" x14ac:dyDescent="0.2">
      <c r="I57091" s="14"/>
    </row>
    <row r="57107" spans="9:9" x14ac:dyDescent="0.2">
      <c r="I57107" s="15"/>
    </row>
    <row r="57108" spans="9:9" x14ac:dyDescent="0.2">
      <c r="I57108" s="14"/>
    </row>
    <row r="57124" spans="9:9" x14ac:dyDescent="0.2">
      <c r="I57124" s="15"/>
    </row>
    <row r="57125" spans="9:9" x14ac:dyDescent="0.2">
      <c r="I57125" s="14"/>
    </row>
    <row r="57141" spans="9:9" x14ac:dyDescent="0.2">
      <c r="I57141" s="15"/>
    </row>
    <row r="57142" spans="9:9" x14ac:dyDescent="0.2">
      <c r="I57142" s="14"/>
    </row>
    <row r="57158" spans="9:9" x14ac:dyDescent="0.2">
      <c r="I57158" s="15"/>
    </row>
    <row r="57159" spans="9:9" x14ac:dyDescent="0.2">
      <c r="I57159" s="14"/>
    </row>
    <row r="57175" spans="9:9" x14ac:dyDescent="0.2">
      <c r="I57175" s="15"/>
    </row>
    <row r="57176" spans="9:9" x14ac:dyDescent="0.2">
      <c r="I57176" s="14"/>
    </row>
    <row r="57192" spans="9:9" x14ac:dyDescent="0.2">
      <c r="I57192" s="15"/>
    </row>
    <row r="57193" spans="9:9" x14ac:dyDescent="0.2">
      <c r="I57193" s="14"/>
    </row>
    <row r="57209" spans="9:9" x14ac:dyDescent="0.2">
      <c r="I57209" s="15"/>
    </row>
    <row r="57210" spans="9:9" x14ac:dyDescent="0.2">
      <c r="I57210" s="14"/>
    </row>
    <row r="57226" spans="9:9" x14ac:dyDescent="0.2">
      <c r="I57226" s="15"/>
    </row>
    <row r="57227" spans="9:9" x14ac:dyDescent="0.2">
      <c r="I57227" s="14"/>
    </row>
    <row r="57243" spans="9:9" x14ac:dyDescent="0.2">
      <c r="I57243" s="15"/>
    </row>
    <row r="57244" spans="9:9" x14ac:dyDescent="0.2">
      <c r="I57244" s="14"/>
    </row>
    <row r="57260" spans="9:9" x14ac:dyDescent="0.2">
      <c r="I57260" s="15"/>
    </row>
    <row r="57261" spans="9:9" x14ac:dyDescent="0.2">
      <c r="I57261" s="14"/>
    </row>
    <row r="57277" spans="9:9" x14ac:dyDescent="0.2">
      <c r="I57277" s="15"/>
    </row>
    <row r="57278" spans="9:9" x14ac:dyDescent="0.2">
      <c r="I57278" s="14"/>
    </row>
    <row r="57294" spans="9:9" x14ac:dyDescent="0.2">
      <c r="I57294" s="15"/>
    </row>
    <row r="57295" spans="9:9" x14ac:dyDescent="0.2">
      <c r="I57295" s="14"/>
    </row>
    <row r="57311" spans="9:9" x14ac:dyDescent="0.2">
      <c r="I57311" s="15"/>
    </row>
    <row r="57312" spans="9:9" x14ac:dyDescent="0.2">
      <c r="I57312" s="14"/>
    </row>
    <row r="57328" spans="9:9" x14ac:dyDescent="0.2">
      <c r="I57328" s="15"/>
    </row>
    <row r="57329" spans="9:9" x14ac:dyDescent="0.2">
      <c r="I57329" s="14"/>
    </row>
    <row r="57345" spans="9:9" x14ac:dyDescent="0.2">
      <c r="I57345" s="15"/>
    </row>
    <row r="57346" spans="9:9" x14ac:dyDescent="0.2">
      <c r="I57346" s="14"/>
    </row>
    <row r="57362" spans="9:9" x14ac:dyDescent="0.2">
      <c r="I57362" s="15"/>
    </row>
    <row r="57363" spans="9:9" x14ac:dyDescent="0.2">
      <c r="I57363" s="14"/>
    </row>
    <row r="57379" spans="9:9" x14ac:dyDescent="0.2">
      <c r="I57379" s="15"/>
    </row>
    <row r="57380" spans="9:9" x14ac:dyDescent="0.2">
      <c r="I57380" s="14"/>
    </row>
    <row r="57396" spans="9:9" x14ac:dyDescent="0.2">
      <c r="I57396" s="15"/>
    </row>
    <row r="57397" spans="9:9" x14ac:dyDescent="0.2">
      <c r="I57397" s="14"/>
    </row>
    <row r="57413" spans="9:9" x14ac:dyDescent="0.2">
      <c r="I57413" s="15"/>
    </row>
    <row r="57414" spans="9:9" x14ac:dyDescent="0.2">
      <c r="I57414" s="14"/>
    </row>
    <row r="57430" spans="9:9" x14ac:dyDescent="0.2">
      <c r="I57430" s="15"/>
    </row>
    <row r="57431" spans="9:9" x14ac:dyDescent="0.2">
      <c r="I57431" s="14"/>
    </row>
    <row r="57447" spans="9:9" x14ac:dyDescent="0.2">
      <c r="I57447" s="15"/>
    </row>
    <row r="57448" spans="9:9" x14ac:dyDescent="0.2">
      <c r="I57448" s="14"/>
    </row>
    <row r="57464" spans="9:9" x14ac:dyDescent="0.2">
      <c r="I57464" s="15"/>
    </row>
    <row r="57465" spans="9:9" x14ac:dyDescent="0.2">
      <c r="I57465" s="14"/>
    </row>
    <row r="57481" spans="9:9" x14ac:dyDescent="0.2">
      <c r="I57481" s="15"/>
    </row>
    <row r="57482" spans="9:9" x14ac:dyDescent="0.2">
      <c r="I57482" s="14"/>
    </row>
    <row r="57498" spans="9:9" x14ac:dyDescent="0.2">
      <c r="I57498" s="15"/>
    </row>
    <row r="57499" spans="9:9" x14ac:dyDescent="0.2">
      <c r="I57499" s="14"/>
    </row>
    <row r="57515" spans="9:9" x14ac:dyDescent="0.2">
      <c r="I57515" s="15"/>
    </row>
    <row r="57516" spans="9:9" x14ac:dyDescent="0.2">
      <c r="I57516" s="14"/>
    </row>
    <row r="57532" spans="9:9" x14ac:dyDescent="0.2">
      <c r="I57532" s="15"/>
    </row>
    <row r="57533" spans="9:9" x14ac:dyDescent="0.2">
      <c r="I57533" s="14"/>
    </row>
    <row r="57549" spans="9:9" x14ac:dyDescent="0.2">
      <c r="I57549" s="15"/>
    </row>
    <row r="57550" spans="9:9" x14ac:dyDescent="0.2">
      <c r="I57550" s="14"/>
    </row>
    <row r="57566" spans="9:9" x14ac:dyDescent="0.2">
      <c r="I57566" s="15"/>
    </row>
    <row r="57567" spans="9:9" x14ac:dyDescent="0.2">
      <c r="I57567" s="14"/>
    </row>
    <row r="57583" spans="9:9" x14ac:dyDescent="0.2">
      <c r="I57583" s="15"/>
    </row>
    <row r="57584" spans="9:9" x14ac:dyDescent="0.2">
      <c r="I57584" s="14"/>
    </row>
    <row r="57600" spans="9:9" x14ac:dyDescent="0.2">
      <c r="I57600" s="15"/>
    </row>
    <row r="57601" spans="9:9" x14ac:dyDescent="0.2">
      <c r="I57601" s="14"/>
    </row>
    <row r="57617" spans="9:9" x14ac:dyDescent="0.2">
      <c r="I57617" s="15"/>
    </row>
    <row r="57618" spans="9:9" x14ac:dyDescent="0.2">
      <c r="I57618" s="14"/>
    </row>
    <row r="57634" spans="9:9" x14ac:dyDescent="0.2">
      <c r="I57634" s="15"/>
    </row>
    <row r="57635" spans="9:9" x14ac:dyDescent="0.2">
      <c r="I57635" s="14"/>
    </row>
    <row r="57651" spans="9:9" x14ac:dyDescent="0.2">
      <c r="I57651" s="15"/>
    </row>
    <row r="57652" spans="9:9" x14ac:dyDescent="0.2">
      <c r="I57652" s="14"/>
    </row>
    <row r="57668" spans="9:9" x14ac:dyDescent="0.2">
      <c r="I57668" s="15"/>
    </row>
    <row r="57669" spans="9:9" x14ac:dyDescent="0.2">
      <c r="I57669" s="14"/>
    </row>
    <row r="57685" spans="9:9" x14ac:dyDescent="0.2">
      <c r="I57685" s="15"/>
    </row>
    <row r="57686" spans="9:9" x14ac:dyDescent="0.2">
      <c r="I57686" s="14"/>
    </row>
    <row r="57702" spans="9:9" x14ac:dyDescent="0.2">
      <c r="I57702" s="15"/>
    </row>
    <row r="57703" spans="9:9" x14ac:dyDescent="0.2">
      <c r="I57703" s="14"/>
    </row>
    <row r="57719" spans="9:9" x14ac:dyDescent="0.2">
      <c r="I57719" s="15"/>
    </row>
    <row r="57720" spans="9:9" x14ac:dyDescent="0.2">
      <c r="I57720" s="14"/>
    </row>
    <row r="57736" spans="9:9" x14ac:dyDescent="0.2">
      <c r="I57736" s="15"/>
    </row>
    <row r="57737" spans="9:9" x14ac:dyDescent="0.2">
      <c r="I57737" s="14"/>
    </row>
    <row r="57753" spans="9:9" x14ac:dyDescent="0.2">
      <c r="I57753" s="15"/>
    </row>
    <row r="57754" spans="9:9" x14ac:dyDescent="0.2">
      <c r="I57754" s="14"/>
    </row>
    <row r="57770" spans="9:9" x14ac:dyDescent="0.2">
      <c r="I57770" s="15"/>
    </row>
    <row r="57771" spans="9:9" x14ac:dyDescent="0.2">
      <c r="I57771" s="14"/>
    </row>
    <row r="57787" spans="9:9" x14ac:dyDescent="0.2">
      <c r="I57787" s="15"/>
    </row>
    <row r="57788" spans="9:9" x14ac:dyDescent="0.2">
      <c r="I57788" s="14"/>
    </row>
    <row r="57804" spans="9:9" x14ac:dyDescent="0.2">
      <c r="I57804" s="15"/>
    </row>
    <row r="57805" spans="9:9" x14ac:dyDescent="0.2">
      <c r="I57805" s="14"/>
    </row>
    <row r="57821" spans="9:9" x14ac:dyDescent="0.2">
      <c r="I57821" s="15"/>
    </row>
    <row r="57822" spans="9:9" x14ac:dyDescent="0.2">
      <c r="I57822" s="14"/>
    </row>
    <row r="57838" spans="9:9" x14ac:dyDescent="0.2">
      <c r="I57838" s="15"/>
    </row>
    <row r="57839" spans="9:9" x14ac:dyDescent="0.2">
      <c r="I57839" s="14"/>
    </row>
    <row r="57855" spans="9:9" x14ac:dyDescent="0.2">
      <c r="I57855" s="15"/>
    </row>
    <row r="57856" spans="9:9" x14ac:dyDescent="0.2">
      <c r="I57856" s="14"/>
    </row>
    <row r="57872" spans="9:9" x14ac:dyDescent="0.2">
      <c r="I57872" s="15"/>
    </row>
    <row r="57873" spans="9:9" x14ac:dyDescent="0.2">
      <c r="I57873" s="14"/>
    </row>
    <row r="57889" spans="9:9" x14ac:dyDescent="0.2">
      <c r="I57889" s="15"/>
    </row>
    <row r="57890" spans="9:9" x14ac:dyDescent="0.2">
      <c r="I57890" s="14"/>
    </row>
    <row r="57906" spans="9:9" x14ac:dyDescent="0.2">
      <c r="I57906" s="15"/>
    </row>
    <row r="57907" spans="9:9" x14ac:dyDescent="0.2">
      <c r="I57907" s="14"/>
    </row>
    <row r="57923" spans="9:9" x14ac:dyDescent="0.2">
      <c r="I57923" s="15"/>
    </row>
    <row r="57924" spans="9:9" x14ac:dyDescent="0.2">
      <c r="I57924" s="14"/>
    </row>
    <row r="57940" spans="9:9" x14ac:dyDescent="0.2">
      <c r="I57940" s="15"/>
    </row>
    <row r="57941" spans="9:9" x14ac:dyDescent="0.2">
      <c r="I57941" s="14"/>
    </row>
    <row r="57957" spans="9:9" x14ac:dyDescent="0.2">
      <c r="I57957" s="15"/>
    </row>
    <row r="57958" spans="9:9" x14ac:dyDescent="0.2">
      <c r="I57958" s="14"/>
    </row>
    <row r="57974" spans="9:9" x14ac:dyDescent="0.2">
      <c r="I57974" s="15"/>
    </row>
    <row r="57975" spans="9:9" x14ac:dyDescent="0.2">
      <c r="I57975" s="14"/>
    </row>
    <row r="57991" spans="9:9" x14ac:dyDescent="0.2">
      <c r="I57991" s="15"/>
    </row>
    <row r="57992" spans="9:9" x14ac:dyDescent="0.2">
      <c r="I57992" s="14"/>
    </row>
    <row r="58008" spans="9:9" x14ac:dyDescent="0.2">
      <c r="I58008" s="15"/>
    </row>
    <row r="58009" spans="9:9" x14ac:dyDescent="0.2">
      <c r="I58009" s="14"/>
    </row>
    <row r="58025" spans="9:9" x14ac:dyDescent="0.2">
      <c r="I58025" s="15"/>
    </row>
    <row r="58026" spans="9:9" x14ac:dyDescent="0.2">
      <c r="I58026" s="14"/>
    </row>
    <row r="58042" spans="9:9" x14ac:dyDescent="0.2">
      <c r="I58042" s="15"/>
    </row>
    <row r="58043" spans="9:9" x14ac:dyDescent="0.2">
      <c r="I58043" s="14"/>
    </row>
    <row r="58059" spans="9:9" x14ac:dyDescent="0.2">
      <c r="I58059" s="15"/>
    </row>
    <row r="58060" spans="9:9" x14ac:dyDescent="0.2">
      <c r="I58060" s="14"/>
    </row>
    <row r="58076" spans="9:9" x14ac:dyDescent="0.2">
      <c r="I58076" s="15"/>
    </row>
    <row r="58077" spans="9:9" x14ac:dyDescent="0.2">
      <c r="I58077" s="14"/>
    </row>
    <row r="58093" spans="9:9" x14ac:dyDescent="0.2">
      <c r="I58093" s="15"/>
    </row>
    <row r="58094" spans="9:9" x14ac:dyDescent="0.2">
      <c r="I58094" s="14"/>
    </row>
    <row r="58110" spans="9:9" x14ac:dyDescent="0.2">
      <c r="I58110" s="15"/>
    </row>
    <row r="58111" spans="9:9" x14ac:dyDescent="0.2">
      <c r="I58111" s="14"/>
    </row>
    <row r="58127" spans="9:9" x14ac:dyDescent="0.2">
      <c r="I58127" s="15"/>
    </row>
    <row r="58128" spans="9:9" x14ac:dyDescent="0.2">
      <c r="I58128" s="14"/>
    </row>
    <row r="58144" spans="9:9" x14ac:dyDescent="0.2">
      <c r="I58144" s="15"/>
    </row>
    <row r="58145" spans="9:9" x14ac:dyDescent="0.2">
      <c r="I58145" s="14"/>
    </row>
    <row r="58161" spans="9:9" x14ac:dyDescent="0.2">
      <c r="I58161" s="15"/>
    </row>
    <row r="58162" spans="9:9" x14ac:dyDescent="0.2">
      <c r="I58162" s="14"/>
    </row>
    <row r="58178" spans="9:9" x14ac:dyDescent="0.2">
      <c r="I58178" s="15"/>
    </row>
    <row r="58179" spans="9:9" x14ac:dyDescent="0.2">
      <c r="I58179" s="14"/>
    </row>
    <row r="58195" spans="9:9" x14ac:dyDescent="0.2">
      <c r="I58195" s="15"/>
    </row>
    <row r="58196" spans="9:9" x14ac:dyDescent="0.2">
      <c r="I58196" s="14"/>
    </row>
    <row r="58212" spans="9:9" x14ac:dyDescent="0.2">
      <c r="I58212" s="15"/>
    </row>
    <row r="58213" spans="9:9" x14ac:dyDescent="0.2">
      <c r="I58213" s="14"/>
    </row>
    <row r="58229" spans="9:9" x14ac:dyDescent="0.2">
      <c r="I58229" s="15"/>
    </row>
    <row r="58230" spans="9:9" x14ac:dyDescent="0.2">
      <c r="I58230" s="14"/>
    </row>
    <row r="58246" spans="9:9" x14ac:dyDescent="0.2">
      <c r="I58246" s="15"/>
    </row>
    <row r="58247" spans="9:9" x14ac:dyDescent="0.2">
      <c r="I58247" s="14"/>
    </row>
    <row r="58263" spans="9:9" x14ac:dyDescent="0.2">
      <c r="I58263" s="15"/>
    </row>
    <row r="58264" spans="9:9" x14ac:dyDescent="0.2">
      <c r="I58264" s="14"/>
    </row>
    <row r="58280" spans="9:9" x14ac:dyDescent="0.2">
      <c r="I58280" s="15"/>
    </row>
    <row r="58281" spans="9:9" x14ac:dyDescent="0.2">
      <c r="I58281" s="14"/>
    </row>
    <row r="58297" spans="9:9" x14ac:dyDescent="0.2">
      <c r="I58297" s="15"/>
    </row>
    <row r="58298" spans="9:9" x14ac:dyDescent="0.2">
      <c r="I58298" s="14"/>
    </row>
    <row r="58314" spans="9:9" x14ac:dyDescent="0.2">
      <c r="I58314" s="15"/>
    </row>
    <row r="58315" spans="9:9" x14ac:dyDescent="0.2">
      <c r="I58315" s="14"/>
    </row>
    <row r="58331" spans="9:9" x14ac:dyDescent="0.2">
      <c r="I58331" s="15"/>
    </row>
    <row r="58332" spans="9:9" x14ac:dyDescent="0.2">
      <c r="I58332" s="14"/>
    </row>
    <row r="58348" spans="9:9" x14ac:dyDescent="0.2">
      <c r="I58348" s="15"/>
    </row>
    <row r="58349" spans="9:9" x14ac:dyDescent="0.2">
      <c r="I58349" s="14"/>
    </row>
    <row r="58365" spans="9:9" x14ac:dyDescent="0.2">
      <c r="I58365" s="15"/>
    </row>
    <row r="58366" spans="9:9" x14ac:dyDescent="0.2">
      <c r="I58366" s="14"/>
    </row>
    <row r="58382" spans="9:9" x14ac:dyDescent="0.2">
      <c r="I58382" s="15"/>
    </row>
    <row r="58383" spans="9:9" x14ac:dyDescent="0.2">
      <c r="I58383" s="14"/>
    </row>
    <row r="58399" spans="9:9" x14ac:dyDescent="0.2">
      <c r="I58399" s="15"/>
    </row>
    <row r="58400" spans="9:9" x14ac:dyDescent="0.2">
      <c r="I58400" s="14"/>
    </row>
    <row r="58416" spans="9:9" x14ac:dyDescent="0.2">
      <c r="I58416" s="15"/>
    </row>
    <row r="58417" spans="9:9" x14ac:dyDescent="0.2">
      <c r="I58417" s="14"/>
    </row>
    <row r="58433" spans="9:9" x14ac:dyDescent="0.2">
      <c r="I58433" s="15"/>
    </row>
    <row r="58434" spans="9:9" x14ac:dyDescent="0.2">
      <c r="I58434" s="14"/>
    </row>
    <row r="58450" spans="9:9" x14ac:dyDescent="0.2">
      <c r="I58450" s="15"/>
    </row>
    <row r="58451" spans="9:9" x14ac:dyDescent="0.2">
      <c r="I58451" s="14"/>
    </row>
    <row r="58467" spans="9:9" x14ac:dyDescent="0.2">
      <c r="I58467" s="15"/>
    </row>
    <row r="58468" spans="9:9" x14ac:dyDescent="0.2">
      <c r="I58468" s="14"/>
    </row>
    <row r="58484" spans="9:9" x14ac:dyDescent="0.2">
      <c r="I58484" s="15"/>
    </row>
    <row r="58485" spans="9:9" x14ac:dyDescent="0.2">
      <c r="I58485" s="14"/>
    </row>
    <row r="58501" spans="9:9" x14ac:dyDescent="0.2">
      <c r="I58501" s="15"/>
    </row>
    <row r="58502" spans="9:9" x14ac:dyDescent="0.2">
      <c r="I58502" s="14"/>
    </row>
    <row r="58518" spans="9:9" x14ac:dyDescent="0.2">
      <c r="I58518" s="15"/>
    </row>
    <row r="58519" spans="9:9" x14ac:dyDescent="0.2">
      <c r="I58519" s="14"/>
    </row>
    <row r="58535" spans="9:9" x14ac:dyDescent="0.2">
      <c r="I58535" s="15"/>
    </row>
    <row r="58536" spans="9:9" x14ac:dyDescent="0.2">
      <c r="I58536" s="14"/>
    </row>
    <row r="58552" spans="9:9" x14ac:dyDescent="0.2">
      <c r="I58552" s="15"/>
    </row>
    <row r="58553" spans="9:9" x14ac:dyDescent="0.2">
      <c r="I58553" s="14"/>
    </row>
    <row r="58569" spans="9:9" x14ac:dyDescent="0.2">
      <c r="I58569" s="15"/>
    </row>
    <row r="58570" spans="9:9" x14ac:dyDescent="0.2">
      <c r="I58570" s="14"/>
    </row>
    <row r="58586" spans="9:9" x14ac:dyDescent="0.2">
      <c r="I58586" s="15"/>
    </row>
    <row r="58587" spans="9:9" x14ac:dyDescent="0.2">
      <c r="I58587" s="14"/>
    </row>
    <row r="58603" spans="9:9" x14ac:dyDescent="0.2">
      <c r="I58603" s="15"/>
    </row>
    <row r="58604" spans="9:9" x14ac:dyDescent="0.2">
      <c r="I58604" s="14"/>
    </row>
    <row r="58620" spans="9:9" x14ac:dyDescent="0.2">
      <c r="I58620" s="15"/>
    </row>
    <row r="58621" spans="9:9" x14ac:dyDescent="0.2">
      <c r="I58621" s="14"/>
    </row>
    <row r="58637" spans="9:9" x14ac:dyDescent="0.2">
      <c r="I58637" s="15"/>
    </row>
    <row r="58638" spans="9:9" x14ac:dyDescent="0.2">
      <c r="I58638" s="14"/>
    </row>
    <row r="58654" spans="9:9" x14ac:dyDescent="0.2">
      <c r="I58654" s="15"/>
    </row>
    <row r="58655" spans="9:9" x14ac:dyDescent="0.2">
      <c r="I58655" s="14"/>
    </row>
    <row r="58671" spans="9:9" x14ac:dyDescent="0.2">
      <c r="I58671" s="15"/>
    </row>
    <row r="58672" spans="9:9" x14ac:dyDescent="0.2">
      <c r="I58672" s="14"/>
    </row>
    <row r="58688" spans="9:9" x14ac:dyDescent="0.2">
      <c r="I58688" s="15"/>
    </row>
    <row r="58689" spans="9:9" x14ac:dyDescent="0.2">
      <c r="I58689" s="14"/>
    </row>
    <row r="58705" spans="9:9" x14ac:dyDescent="0.2">
      <c r="I58705" s="15"/>
    </row>
    <row r="58706" spans="9:9" x14ac:dyDescent="0.2">
      <c r="I58706" s="14"/>
    </row>
    <row r="58722" spans="9:9" x14ac:dyDescent="0.2">
      <c r="I58722" s="15"/>
    </row>
    <row r="58723" spans="9:9" x14ac:dyDescent="0.2">
      <c r="I58723" s="14"/>
    </row>
    <row r="58739" spans="9:9" x14ac:dyDescent="0.2">
      <c r="I58739" s="15"/>
    </row>
    <row r="58740" spans="9:9" x14ac:dyDescent="0.2">
      <c r="I58740" s="14"/>
    </row>
    <row r="58756" spans="9:9" x14ac:dyDescent="0.2">
      <c r="I58756" s="15"/>
    </row>
    <row r="58757" spans="9:9" x14ac:dyDescent="0.2">
      <c r="I58757" s="14"/>
    </row>
    <row r="58773" spans="9:9" x14ac:dyDescent="0.2">
      <c r="I58773" s="15"/>
    </row>
    <row r="58774" spans="9:9" x14ac:dyDescent="0.2">
      <c r="I58774" s="14"/>
    </row>
    <row r="58790" spans="9:9" x14ac:dyDescent="0.2">
      <c r="I58790" s="15"/>
    </row>
    <row r="58791" spans="9:9" x14ac:dyDescent="0.2">
      <c r="I58791" s="14"/>
    </row>
    <row r="58807" spans="9:9" x14ac:dyDescent="0.2">
      <c r="I58807" s="15"/>
    </row>
    <row r="58808" spans="9:9" x14ac:dyDescent="0.2">
      <c r="I58808" s="14"/>
    </row>
    <row r="58824" spans="9:9" x14ac:dyDescent="0.2">
      <c r="I58824" s="15"/>
    </row>
    <row r="58825" spans="9:9" x14ac:dyDescent="0.2">
      <c r="I58825" s="14"/>
    </row>
    <row r="58841" spans="9:9" x14ac:dyDescent="0.2">
      <c r="I58841" s="15"/>
    </row>
    <row r="58842" spans="9:9" x14ac:dyDescent="0.2">
      <c r="I58842" s="14"/>
    </row>
    <row r="58858" spans="9:9" x14ac:dyDescent="0.2">
      <c r="I58858" s="15"/>
    </row>
    <row r="58859" spans="9:9" x14ac:dyDescent="0.2">
      <c r="I58859" s="14"/>
    </row>
    <row r="58875" spans="9:9" x14ac:dyDescent="0.2">
      <c r="I58875" s="15"/>
    </row>
    <row r="58876" spans="9:9" x14ac:dyDescent="0.2">
      <c r="I58876" s="14"/>
    </row>
    <row r="58892" spans="9:9" x14ac:dyDescent="0.2">
      <c r="I58892" s="15"/>
    </row>
    <row r="58893" spans="9:9" x14ac:dyDescent="0.2">
      <c r="I58893" s="14"/>
    </row>
    <row r="58909" spans="9:9" x14ac:dyDescent="0.2">
      <c r="I58909" s="15"/>
    </row>
    <row r="58910" spans="9:9" x14ac:dyDescent="0.2">
      <c r="I58910" s="14"/>
    </row>
    <row r="58926" spans="9:9" x14ac:dyDescent="0.2">
      <c r="I58926" s="15"/>
    </row>
    <row r="58927" spans="9:9" x14ac:dyDescent="0.2">
      <c r="I58927" s="14"/>
    </row>
    <row r="58943" spans="9:9" x14ac:dyDescent="0.2">
      <c r="I58943" s="15"/>
    </row>
    <row r="58944" spans="9:9" x14ac:dyDescent="0.2">
      <c r="I58944" s="14"/>
    </row>
    <row r="58960" spans="9:9" x14ac:dyDescent="0.2">
      <c r="I58960" s="15"/>
    </row>
    <row r="58961" spans="9:9" x14ac:dyDescent="0.2">
      <c r="I58961" s="14"/>
    </row>
    <row r="58977" spans="9:9" x14ac:dyDescent="0.2">
      <c r="I58977" s="15"/>
    </row>
    <row r="58978" spans="9:9" x14ac:dyDescent="0.2">
      <c r="I58978" s="14"/>
    </row>
    <row r="58994" spans="9:9" x14ac:dyDescent="0.2">
      <c r="I58994" s="15"/>
    </row>
    <row r="58995" spans="9:9" x14ac:dyDescent="0.2">
      <c r="I58995" s="14"/>
    </row>
    <row r="59011" spans="9:9" x14ac:dyDescent="0.2">
      <c r="I59011" s="15"/>
    </row>
    <row r="59012" spans="9:9" x14ac:dyDescent="0.2">
      <c r="I59012" s="14"/>
    </row>
    <row r="59028" spans="9:9" x14ac:dyDescent="0.2">
      <c r="I59028" s="15"/>
    </row>
    <row r="59029" spans="9:9" x14ac:dyDescent="0.2">
      <c r="I59029" s="14"/>
    </row>
    <row r="59045" spans="9:9" x14ac:dyDescent="0.2">
      <c r="I59045" s="15"/>
    </row>
    <row r="59046" spans="9:9" x14ac:dyDescent="0.2">
      <c r="I59046" s="14"/>
    </row>
    <row r="59062" spans="9:9" x14ac:dyDescent="0.2">
      <c r="I59062" s="15"/>
    </row>
    <row r="59063" spans="9:9" x14ac:dyDescent="0.2">
      <c r="I59063" s="14"/>
    </row>
    <row r="59079" spans="9:9" x14ac:dyDescent="0.2">
      <c r="I59079" s="15"/>
    </row>
    <row r="59080" spans="9:9" x14ac:dyDescent="0.2">
      <c r="I59080" s="14"/>
    </row>
    <row r="59096" spans="9:9" x14ac:dyDescent="0.2">
      <c r="I59096" s="15"/>
    </row>
    <row r="59097" spans="9:9" x14ac:dyDescent="0.2">
      <c r="I59097" s="14"/>
    </row>
    <row r="59113" spans="9:9" x14ac:dyDescent="0.2">
      <c r="I59113" s="15"/>
    </row>
    <row r="59114" spans="9:9" x14ac:dyDescent="0.2">
      <c r="I59114" s="14"/>
    </row>
    <row r="59130" spans="9:9" x14ac:dyDescent="0.2">
      <c r="I59130" s="15"/>
    </row>
    <row r="59131" spans="9:9" x14ac:dyDescent="0.2">
      <c r="I59131" s="14"/>
    </row>
    <row r="59147" spans="9:9" x14ac:dyDescent="0.2">
      <c r="I59147" s="15"/>
    </row>
    <row r="59148" spans="9:9" x14ac:dyDescent="0.2">
      <c r="I59148" s="14"/>
    </row>
    <row r="59164" spans="9:9" x14ac:dyDescent="0.2">
      <c r="I59164" s="15"/>
    </row>
    <row r="59165" spans="9:9" x14ac:dyDescent="0.2">
      <c r="I59165" s="14"/>
    </row>
    <row r="59181" spans="9:9" x14ac:dyDescent="0.2">
      <c r="I59181" s="15"/>
    </row>
    <row r="59182" spans="9:9" x14ac:dyDescent="0.2">
      <c r="I59182" s="14"/>
    </row>
    <row r="59198" spans="9:9" x14ac:dyDescent="0.2">
      <c r="I59198" s="15"/>
    </row>
    <row r="59199" spans="9:9" x14ac:dyDescent="0.2">
      <c r="I59199" s="14"/>
    </row>
    <row r="59215" spans="9:9" x14ac:dyDescent="0.2">
      <c r="I59215" s="15"/>
    </row>
    <row r="59216" spans="9:9" x14ac:dyDescent="0.2">
      <c r="I59216" s="14"/>
    </row>
    <row r="59232" spans="9:9" x14ac:dyDescent="0.2">
      <c r="I59232" s="15"/>
    </row>
    <row r="59233" spans="9:9" x14ac:dyDescent="0.2">
      <c r="I59233" s="14"/>
    </row>
    <row r="59249" spans="9:9" x14ac:dyDescent="0.2">
      <c r="I59249" s="15"/>
    </row>
    <row r="59250" spans="9:9" x14ac:dyDescent="0.2">
      <c r="I59250" s="14"/>
    </row>
    <row r="59266" spans="9:9" x14ac:dyDescent="0.2">
      <c r="I59266" s="15"/>
    </row>
    <row r="59267" spans="9:9" x14ac:dyDescent="0.2">
      <c r="I59267" s="14"/>
    </row>
    <row r="59283" spans="9:9" x14ac:dyDescent="0.2">
      <c r="I59283" s="15"/>
    </row>
    <row r="59284" spans="9:9" x14ac:dyDescent="0.2">
      <c r="I59284" s="14"/>
    </row>
    <row r="59300" spans="9:9" x14ac:dyDescent="0.2">
      <c r="I59300" s="15"/>
    </row>
    <row r="59301" spans="9:9" x14ac:dyDescent="0.2">
      <c r="I59301" s="14"/>
    </row>
    <row r="59317" spans="9:9" x14ac:dyDescent="0.2">
      <c r="I59317" s="15"/>
    </row>
    <row r="59318" spans="9:9" x14ac:dyDescent="0.2">
      <c r="I59318" s="14"/>
    </row>
    <row r="59334" spans="9:9" x14ac:dyDescent="0.2">
      <c r="I59334" s="15"/>
    </row>
    <row r="59335" spans="9:9" x14ac:dyDescent="0.2">
      <c r="I59335" s="14"/>
    </row>
    <row r="59351" spans="9:9" x14ac:dyDescent="0.2">
      <c r="I59351" s="15"/>
    </row>
    <row r="59352" spans="9:9" x14ac:dyDescent="0.2">
      <c r="I59352" s="14"/>
    </row>
    <row r="59368" spans="9:9" x14ac:dyDescent="0.2">
      <c r="I59368" s="15"/>
    </row>
    <row r="59369" spans="9:9" x14ac:dyDescent="0.2">
      <c r="I59369" s="14"/>
    </row>
    <row r="59385" spans="9:9" x14ac:dyDescent="0.2">
      <c r="I59385" s="15"/>
    </row>
    <row r="59386" spans="9:9" x14ac:dyDescent="0.2">
      <c r="I59386" s="14"/>
    </row>
    <row r="59402" spans="9:9" x14ac:dyDescent="0.2">
      <c r="I59402" s="15"/>
    </row>
    <row r="59403" spans="9:9" x14ac:dyDescent="0.2">
      <c r="I59403" s="14"/>
    </row>
    <row r="59419" spans="9:9" x14ac:dyDescent="0.2">
      <c r="I59419" s="15"/>
    </row>
    <row r="59420" spans="9:9" x14ac:dyDescent="0.2">
      <c r="I59420" s="14"/>
    </row>
    <row r="59436" spans="9:9" x14ac:dyDescent="0.2">
      <c r="I59436" s="15"/>
    </row>
    <row r="59437" spans="9:9" x14ac:dyDescent="0.2">
      <c r="I59437" s="14"/>
    </row>
    <row r="59453" spans="9:9" x14ac:dyDescent="0.2">
      <c r="I59453" s="15"/>
    </row>
    <row r="59454" spans="9:9" x14ac:dyDescent="0.2">
      <c r="I59454" s="14"/>
    </row>
    <row r="59470" spans="9:9" x14ac:dyDescent="0.2">
      <c r="I59470" s="15"/>
    </row>
    <row r="59471" spans="9:9" x14ac:dyDescent="0.2">
      <c r="I59471" s="14"/>
    </row>
    <row r="59487" spans="9:9" x14ac:dyDescent="0.2">
      <c r="I59487" s="15"/>
    </row>
    <row r="59488" spans="9:9" x14ac:dyDescent="0.2">
      <c r="I59488" s="14"/>
    </row>
    <row r="59504" spans="9:9" x14ac:dyDescent="0.2">
      <c r="I59504" s="15"/>
    </row>
    <row r="59505" spans="9:9" x14ac:dyDescent="0.2">
      <c r="I59505" s="14"/>
    </row>
    <row r="59521" spans="9:9" x14ac:dyDescent="0.2">
      <c r="I59521" s="15"/>
    </row>
    <row r="59522" spans="9:9" x14ac:dyDescent="0.2">
      <c r="I59522" s="14"/>
    </row>
    <row r="59538" spans="9:9" x14ac:dyDescent="0.2">
      <c r="I59538" s="15"/>
    </row>
    <row r="59539" spans="9:9" x14ac:dyDescent="0.2">
      <c r="I59539" s="14"/>
    </row>
    <row r="59555" spans="9:9" x14ac:dyDescent="0.2">
      <c r="I59555" s="15"/>
    </row>
    <row r="59556" spans="9:9" x14ac:dyDescent="0.2">
      <c r="I59556" s="14"/>
    </row>
    <row r="59572" spans="9:9" x14ac:dyDescent="0.2">
      <c r="I59572" s="15"/>
    </row>
    <row r="59573" spans="9:9" x14ac:dyDescent="0.2">
      <c r="I59573" s="14"/>
    </row>
    <row r="59589" spans="9:9" x14ac:dyDescent="0.2">
      <c r="I59589" s="15"/>
    </row>
    <row r="59590" spans="9:9" x14ac:dyDescent="0.2">
      <c r="I59590" s="14"/>
    </row>
    <row r="59606" spans="9:9" x14ac:dyDescent="0.2">
      <c r="I59606" s="15"/>
    </row>
    <row r="59607" spans="9:9" x14ac:dyDescent="0.2">
      <c r="I59607" s="14"/>
    </row>
    <row r="59623" spans="9:9" x14ac:dyDescent="0.2">
      <c r="I59623" s="15"/>
    </row>
    <row r="59624" spans="9:9" x14ac:dyDescent="0.2">
      <c r="I59624" s="14"/>
    </row>
    <row r="59640" spans="9:9" x14ac:dyDescent="0.2">
      <c r="I59640" s="15"/>
    </row>
    <row r="59641" spans="9:9" x14ac:dyDescent="0.2">
      <c r="I59641" s="14"/>
    </row>
    <row r="59657" spans="9:9" x14ac:dyDescent="0.2">
      <c r="I59657" s="15"/>
    </row>
    <row r="59658" spans="9:9" x14ac:dyDescent="0.2">
      <c r="I59658" s="14"/>
    </row>
    <row r="59674" spans="9:9" x14ac:dyDescent="0.2">
      <c r="I59674" s="15"/>
    </row>
    <row r="59675" spans="9:9" x14ac:dyDescent="0.2">
      <c r="I59675" s="14"/>
    </row>
    <row r="59691" spans="9:9" x14ac:dyDescent="0.2">
      <c r="I59691" s="15"/>
    </row>
    <row r="59692" spans="9:9" x14ac:dyDescent="0.2">
      <c r="I59692" s="14"/>
    </row>
    <row r="59708" spans="9:9" x14ac:dyDescent="0.2">
      <c r="I59708" s="15"/>
    </row>
    <row r="59709" spans="9:9" x14ac:dyDescent="0.2">
      <c r="I59709" s="14"/>
    </row>
    <row r="59725" spans="9:9" x14ac:dyDescent="0.2">
      <c r="I59725" s="15"/>
    </row>
    <row r="59726" spans="9:9" x14ac:dyDescent="0.2">
      <c r="I59726" s="14"/>
    </row>
    <row r="59742" spans="9:9" x14ac:dyDescent="0.2">
      <c r="I59742" s="15"/>
    </row>
    <row r="59743" spans="9:9" x14ac:dyDescent="0.2">
      <c r="I59743" s="14"/>
    </row>
    <row r="59759" spans="9:9" x14ac:dyDescent="0.2">
      <c r="I59759" s="15"/>
    </row>
    <row r="59760" spans="9:9" x14ac:dyDescent="0.2">
      <c r="I59760" s="14"/>
    </row>
    <row r="59776" spans="9:9" x14ac:dyDescent="0.2">
      <c r="I59776" s="15"/>
    </row>
    <row r="59777" spans="9:9" x14ac:dyDescent="0.2">
      <c r="I59777" s="14"/>
    </row>
    <row r="59793" spans="9:9" x14ac:dyDescent="0.2">
      <c r="I59793" s="15"/>
    </row>
    <row r="59794" spans="9:9" x14ac:dyDescent="0.2">
      <c r="I59794" s="14"/>
    </row>
    <row r="59810" spans="9:9" x14ac:dyDescent="0.2">
      <c r="I59810" s="15"/>
    </row>
    <row r="59811" spans="9:9" x14ac:dyDescent="0.2">
      <c r="I59811" s="14"/>
    </row>
    <row r="59827" spans="9:9" x14ac:dyDescent="0.2">
      <c r="I59827" s="15"/>
    </row>
    <row r="59828" spans="9:9" x14ac:dyDescent="0.2">
      <c r="I59828" s="14"/>
    </row>
    <row r="59844" spans="9:9" x14ac:dyDescent="0.2">
      <c r="I59844" s="15"/>
    </row>
    <row r="59845" spans="9:9" x14ac:dyDescent="0.2">
      <c r="I59845" s="14"/>
    </row>
    <row r="59861" spans="9:9" x14ac:dyDescent="0.2">
      <c r="I59861" s="15"/>
    </row>
    <row r="59862" spans="9:9" x14ac:dyDescent="0.2">
      <c r="I59862" s="14"/>
    </row>
    <row r="59878" spans="9:9" x14ac:dyDescent="0.2">
      <c r="I59878" s="15"/>
    </row>
    <row r="59879" spans="9:9" x14ac:dyDescent="0.2">
      <c r="I59879" s="14"/>
    </row>
    <row r="59895" spans="9:9" x14ac:dyDescent="0.2">
      <c r="I59895" s="15"/>
    </row>
    <row r="59896" spans="9:9" x14ac:dyDescent="0.2">
      <c r="I59896" s="14"/>
    </row>
    <row r="59912" spans="9:9" x14ac:dyDescent="0.2">
      <c r="I59912" s="15"/>
    </row>
    <row r="59913" spans="9:9" x14ac:dyDescent="0.2">
      <c r="I59913" s="14"/>
    </row>
    <row r="59929" spans="9:9" x14ac:dyDescent="0.2">
      <c r="I59929" s="15"/>
    </row>
    <row r="59930" spans="9:9" x14ac:dyDescent="0.2">
      <c r="I59930" s="14"/>
    </row>
    <row r="59946" spans="9:9" x14ac:dyDescent="0.2">
      <c r="I59946" s="15"/>
    </row>
    <row r="59947" spans="9:9" x14ac:dyDescent="0.2">
      <c r="I59947" s="14"/>
    </row>
    <row r="59963" spans="9:9" x14ac:dyDescent="0.2">
      <c r="I59963" s="15"/>
    </row>
    <row r="59964" spans="9:9" x14ac:dyDescent="0.2">
      <c r="I59964" s="14"/>
    </row>
    <row r="59980" spans="9:9" x14ac:dyDescent="0.2">
      <c r="I59980" s="15"/>
    </row>
    <row r="59981" spans="9:9" x14ac:dyDescent="0.2">
      <c r="I59981" s="14"/>
    </row>
    <row r="59997" spans="9:9" x14ac:dyDescent="0.2">
      <c r="I59997" s="15"/>
    </row>
    <row r="59998" spans="9:9" x14ac:dyDescent="0.2">
      <c r="I59998" s="14"/>
    </row>
    <row r="60014" spans="9:9" x14ac:dyDescent="0.2">
      <c r="I60014" s="15"/>
    </row>
    <row r="60015" spans="9:9" x14ac:dyDescent="0.2">
      <c r="I60015" s="14"/>
    </row>
    <row r="60031" spans="9:9" x14ac:dyDescent="0.2">
      <c r="I60031" s="15"/>
    </row>
    <row r="60032" spans="9:9" x14ac:dyDescent="0.2">
      <c r="I60032" s="14"/>
    </row>
    <row r="60048" spans="9:9" x14ac:dyDescent="0.2">
      <c r="I60048" s="15"/>
    </row>
    <row r="60049" spans="9:9" x14ac:dyDescent="0.2">
      <c r="I60049" s="14"/>
    </row>
    <row r="60065" spans="9:9" x14ac:dyDescent="0.2">
      <c r="I60065" s="15"/>
    </row>
    <row r="60066" spans="9:9" x14ac:dyDescent="0.2">
      <c r="I60066" s="14"/>
    </row>
    <row r="60082" spans="9:9" x14ac:dyDescent="0.2">
      <c r="I60082" s="15"/>
    </row>
    <row r="60083" spans="9:9" x14ac:dyDescent="0.2">
      <c r="I60083" s="14"/>
    </row>
    <row r="60099" spans="9:9" x14ac:dyDescent="0.2">
      <c r="I60099" s="15"/>
    </row>
    <row r="60100" spans="9:9" x14ac:dyDescent="0.2">
      <c r="I60100" s="14"/>
    </row>
    <row r="60116" spans="9:9" x14ac:dyDescent="0.2">
      <c r="I60116" s="15"/>
    </row>
    <row r="60117" spans="9:9" x14ac:dyDescent="0.2">
      <c r="I60117" s="14"/>
    </row>
    <row r="60133" spans="9:9" x14ac:dyDescent="0.2">
      <c r="I60133" s="15"/>
    </row>
    <row r="60134" spans="9:9" x14ac:dyDescent="0.2">
      <c r="I60134" s="14"/>
    </row>
    <row r="60150" spans="9:9" x14ac:dyDescent="0.2">
      <c r="I60150" s="15"/>
    </row>
    <row r="60151" spans="9:9" x14ac:dyDescent="0.2">
      <c r="I60151" s="14"/>
    </row>
    <row r="60167" spans="9:9" x14ac:dyDescent="0.2">
      <c r="I60167" s="15"/>
    </row>
    <row r="60168" spans="9:9" x14ac:dyDescent="0.2">
      <c r="I60168" s="14"/>
    </row>
    <row r="60184" spans="9:9" x14ac:dyDescent="0.2">
      <c r="I60184" s="15"/>
    </row>
    <row r="60185" spans="9:9" x14ac:dyDescent="0.2">
      <c r="I60185" s="14"/>
    </row>
    <row r="60201" spans="9:9" x14ac:dyDescent="0.2">
      <c r="I60201" s="15"/>
    </row>
    <row r="60202" spans="9:9" x14ac:dyDescent="0.2">
      <c r="I60202" s="14"/>
    </row>
    <row r="60218" spans="9:9" x14ac:dyDescent="0.2">
      <c r="I60218" s="15"/>
    </row>
    <row r="60219" spans="9:9" x14ac:dyDescent="0.2">
      <c r="I60219" s="14"/>
    </row>
    <row r="60235" spans="9:9" x14ac:dyDescent="0.2">
      <c r="I60235" s="15"/>
    </row>
    <row r="60236" spans="9:9" x14ac:dyDescent="0.2">
      <c r="I60236" s="14"/>
    </row>
    <row r="60252" spans="9:9" x14ac:dyDescent="0.2">
      <c r="I60252" s="15"/>
    </row>
    <row r="60253" spans="9:9" x14ac:dyDescent="0.2">
      <c r="I60253" s="14"/>
    </row>
    <row r="60269" spans="9:9" x14ac:dyDescent="0.2">
      <c r="I60269" s="15"/>
    </row>
    <row r="60270" spans="9:9" x14ac:dyDescent="0.2">
      <c r="I60270" s="14"/>
    </row>
    <row r="60286" spans="9:9" x14ac:dyDescent="0.2">
      <c r="I60286" s="15"/>
    </row>
    <row r="60287" spans="9:9" x14ac:dyDescent="0.2">
      <c r="I60287" s="14"/>
    </row>
    <row r="60303" spans="9:9" x14ac:dyDescent="0.2">
      <c r="I60303" s="15"/>
    </row>
    <row r="60304" spans="9:9" x14ac:dyDescent="0.2">
      <c r="I60304" s="14"/>
    </row>
    <row r="60320" spans="9:9" x14ac:dyDescent="0.2">
      <c r="I60320" s="15"/>
    </row>
    <row r="60321" spans="9:9" x14ac:dyDescent="0.2">
      <c r="I60321" s="14"/>
    </row>
    <row r="60337" spans="9:9" x14ac:dyDescent="0.2">
      <c r="I60337" s="15"/>
    </row>
    <row r="60338" spans="9:9" x14ac:dyDescent="0.2">
      <c r="I60338" s="14"/>
    </row>
    <row r="60354" spans="9:9" x14ac:dyDescent="0.2">
      <c r="I60354" s="15"/>
    </row>
    <row r="60355" spans="9:9" x14ac:dyDescent="0.2">
      <c r="I60355" s="14"/>
    </row>
    <row r="60371" spans="9:9" x14ac:dyDescent="0.2">
      <c r="I60371" s="15"/>
    </row>
    <row r="60372" spans="9:9" x14ac:dyDescent="0.2">
      <c r="I60372" s="14"/>
    </row>
    <row r="60388" spans="9:9" x14ac:dyDescent="0.2">
      <c r="I60388" s="15"/>
    </row>
    <row r="60389" spans="9:9" x14ac:dyDescent="0.2">
      <c r="I60389" s="14"/>
    </row>
    <row r="60405" spans="9:9" x14ac:dyDescent="0.2">
      <c r="I60405" s="15"/>
    </row>
    <row r="60406" spans="9:9" x14ac:dyDescent="0.2">
      <c r="I60406" s="14"/>
    </row>
    <row r="60422" spans="9:9" x14ac:dyDescent="0.2">
      <c r="I60422" s="15"/>
    </row>
    <row r="60423" spans="9:9" x14ac:dyDescent="0.2">
      <c r="I60423" s="14"/>
    </row>
    <row r="60439" spans="9:9" x14ac:dyDescent="0.2">
      <c r="I60439" s="15"/>
    </row>
    <row r="60440" spans="9:9" x14ac:dyDescent="0.2">
      <c r="I60440" s="14"/>
    </row>
    <row r="60456" spans="9:9" x14ac:dyDescent="0.2">
      <c r="I60456" s="15"/>
    </row>
    <row r="60457" spans="9:9" x14ac:dyDescent="0.2">
      <c r="I60457" s="14"/>
    </row>
    <row r="60473" spans="9:9" x14ac:dyDescent="0.2">
      <c r="I60473" s="15"/>
    </row>
    <row r="60474" spans="9:9" x14ac:dyDescent="0.2">
      <c r="I60474" s="14"/>
    </row>
    <row r="60490" spans="9:9" x14ac:dyDescent="0.2">
      <c r="I60490" s="15"/>
    </row>
    <row r="60491" spans="9:9" x14ac:dyDescent="0.2">
      <c r="I60491" s="14"/>
    </row>
    <row r="60507" spans="9:9" x14ac:dyDescent="0.2">
      <c r="I60507" s="15"/>
    </row>
    <row r="60508" spans="9:9" x14ac:dyDescent="0.2">
      <c r="I60508" s="14"/>
    </row>
    <row r="60524" spans="9:9" x14ac:dyDescent="0.2">
      <c r="I60524" s="15"/>
    </row>
    <row r="60525" spans="9:9" x14ac:dyDescent="0.2">
      <c r="I60525" s="14"/>
    </row>
    <row r="60541" spans="9:9" x14ac:dyDescent="0.2">
      <c r="I60541" s="15"/>
    </row>
    <row r="60542" spans="9:9" x14ac:dyDescent="0.2">
      <c r="I60542" s="14"/>
    </row>
    <row r="60558" spans="9:9" x14ac:dyDescent="0.2">
      <c r="I60558" s="15"/>
    </row>
    <row r="60559" spans="9:9" x14ac:dyDescent="0.2">
      <c r="I60559" s="14"/>
    </row>
    <row r="60575" spans="9:9" x14ac:dyDescent="0.2">
      <c r="I60575" s="15"/>
    </row>
    <row r="60576" spans="9:9" x14ac:dyDescent="0.2">
      <c r="I60576" s="14"/>
    </row>
    <row r="60592" spans="9:9" x14ac:dyDescent="0.2">
      <c r="I60592" s="15"/>
    </row>
    <row r="60593" spans="9:9" x14ac:dyDescent="0.2">
      <c r="I60593" s="14"/>
    </row>
    <row r="60609" spans="9:9" x14ac:dyDescent="0.2">
      <c r="I60609" s="15"/>
    </row>
    <row r="60610" spans="9:9" x14ac:dyDescent="0.2">
      <c r="I60610" s="14"/>
    </row>
    <row r="60626" spans="9:9" x14ac:dyDescent="0.2">
      <c r="I60626" s="15"/>
    </row>
    <row r="60627" spans="9:9" x14ac:dyDescent="0.2">
      <c r="I60627" s="14"/>
    </row>
    <row r="60643" spans="9:9" x14ac:dyDescent="0.2">
      <c r="I60643" s="15"/>
    </row>
    <row r="60644" spans="9:9" x14ac:dyDescent="0.2">
      <c r="I60644" s="14"/>
    </row>
    <row r="60660" spans="9:9" x14ac:dyDescent="0.2">
      <c r="I60660" s="15"/>
    </row>
    <row r="60661" spans="9:9" x14ac:dyDescent="0.2">
      <c r="I60661" s="14"/>
    </row>
    <row r="60677" spans="9:9" x14ac:dyDescent="0.2">
      <c r="I60677" s="15"/>
    </row>
    <row r="60678" spans="9:9" x14ac:dyDescent="0.2">
      <c r="I60678" s="14"/>
    </row>
    <row r="60694" spans="9:9" x14ac:dyDescent="0.2">
      <c r="I60694" s="15"/>
    </row>
    <row r="60695" spans="9:9" x14ac:dyDescent="0.2">
      <c r="I60695" s="14"/>
    </row>
    <row r="60711" spans="9:9" x14ac:dyDescent="0.2">
      <c r="I60711" s="15"/>
    </row>
    <row r="60712" spans="9:9" x14ac:dyDescent="0.2">
      <c r="I60712" s="14"/>
    </row>
    <row r="60728" spans="9:9" x14ac:dyDescent="0.2">
      <c r="I60728" s="15"/>
    </row>
    <row r="60729" spans="9:9" x14ac:dyDescent="0.2">
      <c r="I60729" s="14"/>
    </row>
    <row r="60745" spans="9:9" x14ac:dyDescent="0.2">
      <c r="I60745" s="15"/>
    </row>
    <row r="60746" spans="9:9" x14ac:dyDescent="0.2">
      <c r="I60746" s="14"/>
    </row>
    <row r="60762" spans="9:9" x14ac:dyDescent="0.2">
      <c r="I60762" s="15"/>
    </row>
    <row r="60763" spans="9:9" x14ac:dyDescent="0.2">
      <c r="I60763" s="14"/>
    </row>
    <row r="60779" spans="9:9" x14ac:dyDescent="0.2">
      <c r="I60779" s="15"/>
    </row>
    <row r="60780" spans="9:9" x14ac:dyDescent="0.2">
      <c r="I60780" s="14"/>
    </row>
    <row r="60796" spans="9:9" x14ac:dyDescent="0.2">
      <c r="I60796" s="15"/>
    </row>
    <row r="60797" spans="9:9" x14ac:dyDescent="0.2">
      <c r="I60797" s="14"/>
    </row>
    <row r="60813" spans="9:9" x14ac:dyDescent="0.2">
      <c r="I60813" s="15"/>
    </row>
    <row r="60814" spans="9:9" x14ac:dyDescent="0.2">
      <c r="I60814" s="14"/>
    </row>
    <row r="60830" spans="9:9" x14ac:dyDescent="0.2">
      <c r="I60830" s="15"/>
    </row>
    <row r="60831" spans="9:9" x14ac:dyDescent="0.2">
      <c r="I60831" s="14"/>
    </row>
    <row r="60847" spans="9:9" x14ac:dyDescent="0.2">
      <c r="I60847" s="15"/>
    </row>
    <row r="60848" spans="9:9" x14ac:dyDescent="0.2">
      <c r="I60848" s="14"/>
    </row>
    <row r="60864" spans="9:9" x14ac:dyDescent="0.2">
      <c r="I60864" s="15"/>
    </row>
    <row r="60865" spans="9:9" x14ac:dyDescent="0.2">
      <c r="I60865" s="14"/>
    </row>
    <row r="60881" spans="9:9" x14ac:dyDescent="0.2">
      <c r="I60881" s="15"/>
    </row>
    <row r="60882" spans="9:9" x14ac:dyDescent="0.2">
      <c r="I60882" s="14"/>
    </row>
    <row r="60898" spans="9:9" x14ac:dyDescent="0.2">
      <c r="I60898" s="15"/>
    </row>
    <row r="60899" spans="9:9" x14ac:dyDescent="0.2">
      <c r="I60899" s="14"/>
    </row>
    <row r="60915" spans="9:9" x14ac:dyDescent="0.2">
      <c r="I60915" s="15"/>
    </row>
    <row r="60916" spans="9:9" x14ac:dyDescent="0.2">
      <c r="I60916" s="14"/>
    </row>
    <row r="60932" spans="9:9" x14ac:dyDescent="0.2">
      <c r="I60932" s="15"/>
    </row>
    <row r="60933" spans="9:9" x14ac:dyDescent="0.2">
      <c r="I60933" s="14"/>
    </row>
    <row r="60949" spans="9:9" x14ac:dyDescent="0.2">
      <c r="I60949" s="15"/>
    </row>
    <row r="60950" spans="9:9" x14ac:dyDescent="0.2">
      <c r="I60950" s="14"/>
    </row>
    <row r="60966" spans="9:9" x14ac:dyDescent="0.2">
      <c r="I60966" s="15"/>
    </row>
    <row r="60967" spans="9:9" x14ac:dyDescent="0.2">
      <c r="I60967" s="14"/>
    </row>
    <row r="60983" spans="9:9" x14ac:dyDescent="0.2">
      <c r="I60983" s="15"/>
    </row>
    <row r="60984" spans="9:9" x14ac:dyDescent="0.2">
      <c r="I60984" s="14"/>
    </row>
    <row r="61000" spans="9:9" x14ac:dyDescent="0.2">
      <c r="I61000" s="15"/>
    </row>
    <row r="61001" spans="9:9" x14ac:dyDescent="0.2">
      <c r="I61001" s="14"/>
    </row>
    <row r="61017" spans="9:9" x14ac:dyDescent="0.2">
      <c r="I61017" s="15"/>
    </row>
    <row r="61018" spans="9:9" x14ac:dyDescent="0.2">
      <c r="I61018" s="14"/>
    </row>
    <row r="61034" spans="9:9" x14ac:dyDescent="0.2">
      <c r="I61034" s="15"/>
    </row>
    <row r="61035" spans="9:9" x14ac:dyDescent="0.2">
      <c r="I61035" s="14"/>
    </row>
    <row r="61051" spans="9:9" x14ac:dyDescent="0.2">
      <c r="I61051" s="15"/>
    </row>
    <row r="61052" spans="9:9" x14ac:dyDescent="0.2">
      <c r="I61052" s="14"/>
    </row>
    <row r="61068" spans="9:9" x14ac:dyDescent="0.2">
      <c r="I61068" s="15"/>
    </row>
    <row r="61069" spans="9:9" x14ac:dyDescent="0.2">
      <c r="I61069" s="14"/>
    </row>
    <row r="61085" spans="9:9" x14ac:dyDescent="0.2">
      <c r="I61085" s="15"/>
    </row>
    <row r="61086" spans="9:9" x14ac:dyDescent="0.2">
      <c r="I61086" s="14"/>
    </row>
    <row r="61102" spans="9:9" x14ac:dyDescent="0.2">
      <c r="I61102" s="15"/>
    </row>
    <row r="61103" spans="9:9" x14ac:dyDescent="0.2">
      <c r="I61103" s="14"/>
    </row>
    <row r="61119" spans="9:9" x14ac:dyDescent="0.2">
      <c r="I61119" s="15"/>
    </row>
    <row r="61120" spans="9:9" x14ac:dyDescent="0.2">
      <c r="I61120" s="14"/>
    </row>
    <row r="61136" spans="9:9" x14ac:dyDescent="0.2">
      <c r="I61136" s="15"/>
    </row>
    <row r="61137" spans="9:9" x14ac:dyDescent="0.2">
      <c r="I61137" s="14"/>
    </row>
    <row r="61153" spans="9:9" x14ac:dyDescent="0.2">
      <c r="I61153" s="15"/>
    </row>
    <row r="61154" spans="9:9" x14ac:dyDescent="0.2">
      <c r="I61154" s="14"/>
    </row>
    <row r="61170" spans="9:9" x14ac:dyDescent="0.2">
      <c r="I61170" s="15"/>
    </row>
    <row r="61171" spans="9:9" x14ac:dyDescent="0.2">
      <c r="I61171" s="14"/>
    </row>
    <row r="61187" spans="9:9" x14ac:dyDescent="0.2">
      <c r="I61187" s="15"/>
    </row>
    <row r="61188" spans="9:9" x14ac:dyDescent="0.2">
      <c r="I61188" s="14"/>
    </row>
    <row r="61204" spans="9:9" x14ac:dyDescent="0.2">
      <c r="I61204" s="15"/>
    </row>
    <row r="61205" spans="9:9" x14ac:dyDescent="0.2">
      <c r="I61205" s="14"/>
    </row>
    <row r="61221" spans="9:9" x14ac:dyDescent="0.2">
      <c r="I61221" s="15"/>
    </row>
    <row r="61222" spans="9:9" x14ac:dyDescent="0.2">
      <c r="I61222" s="14"/>
    </row>
    <row r="61238" spans="9:9" x14ac:dyDescent="0.2">
      <c r="I61238" s="15"/>
    </row>
    <row r="61239" spans="9:9" x14ac:dyDescent="0.2">
      <c r="I61239" s="14"/>
    </row>
    <row r="61255" spans="9:9" x14ac:dyDescent="0.2">
      <c r="I61255" s="15"/>
    </row>
    <row r="61256" spans="9:9" x14ac:dyDescent="0.2">
      <c r="I61256" s="14"/>
    </row>
    <row r="61272" spans="9:9" x14ac:dyDescent="0.2">
      <c r="I61272" s="15"/>
    </row>
    <row r="61273" spans="9:9" x14ac:dyDescent="0.2">
      <c r="I61273" s="14"/>
    </row>
    <row r="61289" spans="9:9" x14ac:dyDescent="0.2">
      <c r="I61289" s="15"/>
    </row>
    <row r="61290" spans="9:9" x14ac:dyDescent="0.2">
      <c r="I61290" s="14"/>
    </row>
    <row r="61306" spans="9:9" x14ac:dyDescent="0.2">
      <c r="I61306" s="15"/>
    </row>
    <row r="61307" spans="9:9" x14ac:dyDescent="0.2">
      <c r="I61307" s="14"/>
    </row>
    <row r="61323" spans="9:9" x14ac:dyDescent="0.2">
      <c r="I61323" s="15"/>
    </row>
    <row r="61324" spans="9:9" x14ac:dyDescent="0.2">
      <c r="I61324" s="14"/>
    </row>
    <row r="61340" spans="9:9" x14ac:dyDescent="0.2">
      <c r="I61340" s="15"/>
    </row>
    <row r="61341" spans="9:9" x14ac:dyDescent="0.2">
      <c r="I61341" s="14"/>
    </row>
    <row r="61357" spans="9:9" x14ac:dyDescent="0.2">
      <c r="I61357" s="15"/>
    </row>
    <row r="61358" spans="9:9" x14ac:dyDescent="0.2">
      <c r="I61358" s="14"/>
    </row>
    <row r="61374" spans="9:9" x14ac:dyDescent="0.2">
      <c r="I61374" s="15"/>
    </row>
    <row r="61375" spans="9:9" x14ac:dyDescent="0.2">
      <c r="I61375" s="14"/>
    </row>
    <row r="61391" spans="9:9" x14ac:dyDescent="0.2">
      <c r="I61391" s="15"/>
    </row>
    <row r="61392" spans="9:9" x14ac:dyDescent="0.2">
      <c r="I61392" s="14"/>
    </row>
    <row r="61408" spans="9:9" x14ac:dyDescent="0.2">
      <c r="I61408" s="15"/>
    </row>
    <row r="61409" spans="9:9" x14ac:dyDescent="0.2">
      <c r="I61409" s="14"/>
    </row>
    <row r="61425" spans="9:9" x14ac:dyDescent="0.2">
      <c r="I61425" s="15"/>
    </row>
    <row r="61426" spans="9:9" x14ac:dyDescent="0.2">
      <c r="I61426" s="14"/>
    </row>
    <row r="61442" spans="9:9" x14ac:dyDescent="0.2">
      <c r="I61442" s="15"/>
    </row>
    <row r="61443" spans="9:9" x14ac:dyDescent="0.2">
      <c r="I61443" s="14"/>
    </row>
    <row r="61459" spans="9:9" x14ac:dyDescent="0.2">
      <c r="I61459" s="15"/>
    </row>
    <row r="61460" spans="9:9" x14ac:dyDescent="0.2">
      <c r="I61460" s="14"/>
    </row>
    <row r="61476" spans="9:9" x14ac:dyDescent="0.2">
      <c r="I61476" s="15"/>
    </row>
    <row r="61477" spans="9:9" x14ac:dyDescent="0.2">
      <c r="I61477" s="14"/>
    </row>
    <row r="61493" spans="9:9" x14ac:dyDescent="0.2">
      <c r="I61493" s="15"/>
    </row>
    <row r="61494" spans="9:9" x14ac:dyDescent="0.2">
      <c r="I61494" s="14"/>
    </row>
    <row r="61510" spans="9:9" x14ac:dyDescent="0.2">
      <c r="I61510" s="15"/>
    </row>
    <row r="61511" spans="9:9" x14ac:dyDescent="0.2">
      <c r="I61511" s="14"/>
    </row>
    <row r="61527" spans="9:9" x14ac:dyDescent="0.2">
      <c r="I61527" s="15"/>
    </row>
    <row r="61528" spans="9:9" x14ac:dyDescent="0.2">
      <c r="I61528" s="14"/>
    </row>
    <row r="61544" spans="9:9" x14ac:dyDescent="0.2">
      <c r="I61544" s="15"/>
    </row>
    <row r="61545" spans="9:9" x14ac:dyDescent="0.2">
      <c r="I61545" s="14"/>
    </row>
    <row r="61561" spans="9:9" x14ac:dyDescent="0.2">
      <c r="I61561" s="15"/>
    </row>
    <row r="61562" spans="9:9" x14ac:dyDescent="0.2">
      <c r="I61562" s="14"/>
    </row>
    <row r="61578" spans="9:9" x14ac:dyDescent="0.2">
      <c r="I61578" s="15"/>
    </row>
    <row r="61579" spans="9:9" x14ac:dyDescent="0.2">
      <c r="I61579" s="14"/>
    </row>
    <row r="61595" spans="9:9" x14ac:dyDescent="0.2">
      <c r="I61595" s="15"/>
    </row>
    <row r="61596" spans="9:9" x14ac:dyDescent="0.2">
      <c r="I61596" s="14"/>
    </row>
    <row r="61612" spans="9:9" x14ac:dyDescent="0.2">
      <c r="I61612" s="15"/>
    </row>
    <row r="61613" spans="9:9" x14ac:dyDescent="0.2">
      <c r="I61613" s="14"/>
    </row>
    <row r="61629" spans="9:9" x14ac:dyDescent="0.2">
      <c r="I61629" s="15"/>
    </row>
    <row r="61630" spans="9:9" x14ac:dyDescent="0.2">
      <c r="I61630" s="14"/>
    </row>
    <row r="61646" spans="9:9" x14ac:dyDescent="0.2">
      <c r="I61646" s="15"/>
    </row>
    <row r="61647" spans="9:9" x14ac:dyDescent="0.2">
      <c r="I61647" s="14"/>
    </row>
    <row r="61663" spans="9:9" x14ac:dyDescent="0.2">
      <c r="I61663" s="15"/>
    </row>
    <row r="61664" spans="9:9" x14ac:dyDescent="0.2">
      <c r="I61664" s="14"/>
    </row>
    <row r="61680" spans="9:9" x14ac:dyDescent="0.2">
      <c r="I61680" s="15"/>
    </row>
    <row r="61681" spans="9:9" x14ac:dyDescent="0.2">
      <c r="I61681" s="14"/>
    </row>
    <row r="61697" spans="9:9" x14ac:dyDescent="0.2">
      <c r="I61697" s="15"/>
    </row>
    <row r="61698" spans="9:9" x14ac:dyDescent="0.2">
      <c r="I61698" s="14"/>
    </row>
    <row r="61714" spans="9:9" x14ac:dyDescent="0.2">
      <c r="I61714" s="15"/>
    </row>
    <row r="61715" spans="9:9" x14ac:dyDescent="0.2">
      <c r="I61715" s="14"/>
    </row>
    <row r="61731" spans="9:9" x14ac:dyDescent="0.2">
      <c r="I61731" s="15"/>
    </row>
    <row r="61732" spans="9:9" x14ac:dyDescent="0.2">
      <c r="I61732" s="14"/>
    </row>
    <row r="61748" spans="9:9" x14ac:dyDescent="0.2">
      <c r="I61748" s="15"/>
    </row>
    <row r="61749" spans="9:9" x14ac:dyDescent="0.2">
      <c r="I61749" s="14"/>
    </row>
    <row r="61765" spans="9:9" x14ac:dyDescent="0.2">
      <c r="I61765" s="15"/>
    </row>
    <row r="61766" spans="9:9" x14ac:dyDescent="0.2">
      <c r="I61766" s="14"/>
    </row>
    <row r="61782" spans="9:9" x14ac:dyDescent="0.2">
      <c r="I61782" s="15"/>
    </row>
    <row r="61783" spans="9:9" x14ac:dyDescent="0.2">
      <c r="I61783" s="14"/>
    </row>
    <row r="61799" spans="9:9" x14ac:dyDescent="0.2">
      <c r="I61799" s="15"/>
    </row>
    <row r="61800" spans="9:9" x14ac:dyDescent="0.2">
      <c r="I61800" s="14"/>
    </row>
    <row r="61816" spans="9:9" x14ac:dyDescent="0.2">
      <c r="I61816" s="15"/>
    </row>
    <row r="61817" spans="9:9" x14ac:dyDescent="0.2">
      <c r="I61817" s="14"/>
    </row>
    <row r="61833" spans="9:9" x14ac:dyDescent="0.2">
      <c r="I61833" s="15"/>
    </row>
    <row r="61834" spans="9:9" x14ac:dyDescent="0.2">
      <c r="I61834" s="14"/>
    </row>
    <row r="61850" spans="9:9" x14ac:dyDescent="0.2">
      <c r="I61850" s="15"/>
    </row>
    <row r="61851" spans="9:9" x14ac:dyDescent="0.2">
      <c r="I61851" s="14"/>
    </row>
    <row r="61867" spans="9:9" x14ac:dyDescent="0.2">
      <c r="I61867" s="15"/>
    </row>
    <row r="61868" spans="9:9" x14ac:dyDescent="0.2">
      <c r="I61868" s="14"/>
    </row>
    <row r="61884" spans="9:9" x14ac:dyDescent="0.2">
      <c r="I61884" s="15"/>
    </row>
    <row r="61885" spans="9:9" x14ac:dyDescent="0.2">
      <c r="I61885" s="14"/>
    </row>
    <row r="61901" spans="9:9" x14ac:dyDescent="0.2">
      <c r="I61901" s="15"/>
    </row>
    <row r="61902" spans="9:9" x14ac:dyDescent="0.2">
      <c r="I61902" s="14"/>
    </row>
    <row r="61918" spans="9:9" x14ac:dyDescent="0.2">
      <c r="I61918" s="15"/>
    </row>
    <row r="61919" spans="9:9" x14ac:dyDescent="0.2">
      <c r="I61919" s="14"/>
    </row>
    <row r="61935" spans="9:9" x14ac:dyDescent="0.2">
      <c r="I61935" s="15"/>
    </row>
    <row r="61936" spans="9:9" x14ac:dyDescent="0.2">
      <c r="I61936" s="14"/>
    </row>
    <row r="61952" spans="9:9" x14ac:dyDescent="0.2">
      <c r="I61952" s="15"/>
    </row>
    <row r="61953" spans="9:9" x14ac:dyDescent="0.2">
      <c r="I61953" s="14"/>
    </row>
    <row r="61969" spans="9:9" x14ac:dyDescent="0.2">
      <c r="I61969" s="15"/>
    </row>
    <row r="61970" spans="9:9" x14ac:dyDescent="0.2">
      <c r="I61970" s="14"/>
    </row>
    <row r="61986" spans="9:9" x14ac:dyDescent="0.2">
      <c r="I61986" s="15"/>
    </row>
    <row r="61987" spans="9:9" x14ac:dyDescent="0.2">
      <c r="I61987" s="14"/>
    </row>
    <row r="62003" spans="9:9" x14ac:dyDescent="0.2">
      <c r="I62003" s="15"/>
    </row>
    <row r="62004" spans="9:9" x14ac:dyDescent="0.2">
      <c r="I62004" s="14"/>
    </row>
    <row r="62020" spans="9:9" x14ac:dyDescent="0.2">
      <c r="I62020" s="15"/>
    </row>
    <row r="62021" spans="9:9" x14ac:dyDescent="0.2">
      <c r="I62021" s="14"/>
    </row>
    <row r="62037" spans="9:9" x14ac:dyDescent="0.2">
      <c r="I62037" s="15"/>
    </row>
    <row r="62038" spans="9:9" x14ac:dyDescent="0.2">
      <c r="I62038" s="14"/>
    </row>
    <row r="62054" spans="9:9" x14ac:dyDescent="0.2">
      <c r="I62054" s="15"/>
    </row>
    <row r="62055" spans="9:9" x14ac:dyDescent="0.2">
      <c r="I62055" s="14"/>
    </row>
    <row r="62071" spans="9:9" x14ac:dyDescent="0.2">
      <c r="I62071" s="15"/>
    </row>
    <row r="62072" spans="9:9" x14ac:dyDescent="0.2">
      <c r="I62072" s="14"/>
    </row>
    <row r="62088" spans="9:9" x14ac:dyDescent="0.2">
      <c r="I62088" s="15"/>
    </row>
    <row r="62089" spans="9:9" x14ac:dyDescent="0.2">
      <c r="I62089" s="14"/>
    </row>
    <row r="62105" spans="9:9" x14ac:dyDescent="0.2">
      <c r="I62105" s="15"/>
    </row>
    <row r="62106" spans="9:9" x14ac:dyDescent="0.2">
      <c r="I62106" s="14"/>
    </row>
    <row r="62122" spans="9:9" x14ac:dyDescent="0.2">
      <c r="I62122" s="15"/>
    </row>
    <row r="62123" spans="9:9" x14ac:dyDescent="0.2">
      <c r="I62123" s="14"/>
    </row>
    <row r="62139" spans="9:9" x14ac:dyDescent="0.2">
      <c r="I62139" s="15"/>
    </row>
    <row r="62140" spans="9:9" x14ac:dyDescent="0.2">
      <c r="I62140" s="14"/>
    </row>
    <row r="62156" spans="9:9" x14ac:dyDescent="0.2">
      <c r="I62156" s="15"/>
    </row>
    <row r="62157" spans="9:9" x14ac:dyDescent="0.2">
      <c r="I62157" s="14"/>
    </row>
    <row r="62173" spans="9:9" x14ac:dyDescent="0.2">
      <c r="I62173" s="15"/>
    </row>
    <row r="62174" spans="9:9" x14ac:dyDescent="0.2">
      <c r="I62174" s="14"/>
    </row>
    <row r="62190" spans="9:9" x14ac:dyDescent="0.2">
      <c r="I62190" s="15"/>
    </row>
    <row r="62191" spans="9:9" x14ac:dyDescent="0.2">
      <c r="I62191" s="14"/>
    </row>
    <row r="62207" spans="9:9" x14ac:dyDescent="0.2">
      <c r="I62207" s="15"/>
    </row>
    <row r="62208" spans="9:9" x14ac:dyDescent="0.2">
      <c r="I62208" s="14"/>
    </row>
    <row r="62224" spans="9:9" x14ac:dyDescent="0.2">
      <c r="I62224" s="15"/>
    </row>
    <row r="62225" spans="9:9" x14ac:dyDescent="0.2">
      <c r="I62225" s="14"/>
    </row>
    <row r="62241" spans="9:9" x14ac:dyDescent="0.2">
      <c r="I62241" s="15"/>
    </row>
    <row r="62242" spans="9:9" x14ac:dyDescent="0.2">
      <c r="I62242" s="14"/>
    </row>
    <row r="62258" spans="9:9" x14ac:dyDescent="0.2">
      <c r="I62258" s="15"/>
    </row>
    <row r="62259" spans="9:9" x14ac:dyDescent="0.2">
      <c r="I62259" s="14"/>
    </row>
    <row r="62275" spans="9:9" x14ac:dyDescent="0.2">
      <c r="I62275" s="15"/>
    </row>
    <row r="62276" spans="9:9" x14ac:dyDescent="0.2">
      <c r="I62276" s="14"/>
    </row>
    <row r="62292" spans="9:9" x14ac:dyDescent="0.2">
      <c r="I62292" s="15"/>
    </row>
    <row r="62293" spans="9:9" x14ac:dyDescent="0.2">
      <c r="I62293" s="14"/>
    </row>
    <row r="62309" spans="9:9" x14ac:dyDescent="0.2">
      <c r="I62309" s="15"/>
    </row>
    <row r="62310" spans="9:9" x14ac:dyDescent="0.2">
      <c r="I62310" s="14"/>
    </row>
    <row r="62326" spans="9:9" x14ac:dyDescent="0.2">
      <c r="I62326" s="15"/>
    </row>
    <row r="62327" spans="9:9" x14ac:dyDescent="0.2">
      <c r="I62327" s="14"/>
    </row>
    <row r="62343" spans="9:9" x14ac:dyDescent="0.2">
      <c r="I62343" s="15"/>
    </row>
    <row r="62344" spans="9:9" x14ac:dyDescent="0.2">
      <c r="I62344" s="14"/>
    </row>
    <row r="62360" spans="9:9" x14ac:dyDescent="0.2">
      <c r="I62360" s="15"/>
    </row>
    <row r="62361" spans="9:9" x14ac:dyDescent="0.2">
      <c r="I62361" s="14"/>
    </row>
    <row r="62377" spans="9:9" x14ac:dyDescent="0.2">
      <c r="I62377" s="15"/>
    </row>
    <row r="62378" spans="9:9" x14ac:dyDescent="0.2">
      <c r="I62378" s="14"/>
    </row>
    <row r="62394" spans="9:9" x14ac:dyDescent="0.2">
      <c r="I62394" s="15"/>
    </row>
    <row r="62395" spans="9:9" x14ac:dyDescent="0.2">
      <c r="I62395" s="14"/>
    </row>
    <row r="62411" spans="9:9" x14ac:dyDescent="0.2">
      <c r="I62411" s="15"/>
    </row>
    <row r="62412" spans="9:9" x14ac:dyDescent="0.2">
      <c r="I62412" s="14"/>
    </row>
    <row r="62428" spans="9:9" x14ac:dyDescent="0.2">
      <c r="I62428" s="15"/>
    </row>
    <row r="62429" spans="9:9" x14ac:dyDescent="0.2">
      <c r="I62429" s="14"/>
    </row>
    <row r="62445" spans="9:9" x14ac:dyDescent="0.2">
      <c r="I62445" s="15"/>
    </row>
    <row r="62446" spans="9:9" x14ac:dyDescent="0.2">
      <c r="I62446" s="14"/>
    </row>
    <row r="62462" spans="9:9" x14ac:dyDescent="0.2">
      <c r="I62462" s="15"/>
    </row>
    <row r="62463" spans="9:9" x14ac:dyDescent="0.2">
      <c r="I62463" s="14"/>
    </row>
    <row r="62479" spans="9:9" x14ac:dyDescent="0.2">
      <c r="I62479" s="15"/>
    </row>
    <row r="62480" spans="9:9" x14ac:dyDescent="0.2">
      <c r="I62480" s="14"/>
    </row>
    <row r="62496" spans="9:9" x14ac:dyDescent="0.2">
      <c r="I62496" s="15"/>
    </row>
    <row r="62497" spans="9:9" x14ac:dyDescent="0.2">
      <c r="I62497" s="14"/>
    </row>
    <row r="62513" spans="9:9" x14ac:dyDescent="0.2">
      <c r="I62513" s="15"/>
    </row>
    <row r="62514" spans="9:9" x14ac:dyDescent="0.2">
      <c r="I62514" s="14"/>
    </row>
    <row r="62530" spans="9:9" x14ac:dyDescent="0.2">
      <c r="I62530" s="15"/>
    </row>
    <row r="62531" spans="9:9" x14ac:dyDescent="0.2">
      <c r="I62531" s="14"/>
    </row>
    <row r="62547" spans="9:9" x14ac:dyDescent="0.2">
      <c r="I62547" s="15"/>
    </row>
    <row r="62548" spans="9:9" x14ac:dyDescent="0.2">
      <c r="I62548" s="14"/>
    </row>
    <row r="62564" spans="9:9" x14ac:dyDescent="0.2">
      <c r="I62564" s="15"/>
    </row>
    <row r="62565" spans="9:9" x14ac:dyDescent="0.2">
      <c r="I62565" s="14"/>
    </row>
    <row r="62581" spans="9:9" x14ac:dyDescent="0.2">
      <c r="I62581" s="15"/>
    </row>
    <row r="62582" spans="9:9" x14ac:dyDescent="0.2">
      <c r="I62582" s="14"/>
    </row>
    <row r="62598" spans="9:9" x14ac:dyDescent="0.2">
      <c r="I62598" s="15"/>
    </row>
    <row r="62599" spans="9:9" x14ac:dyDescent="0.2">
      <c r="I62599" s="14"/>
    </row>
    <row r="62615" spans="9:9" x14ac:dyDescent="0.2">
      <c r="I62615" s="15"/>
    </row>
    <row r="62616" spans="9:9" x14ac:dyDescent="0.2">
      <c r="I62616" s="14"/>
    </row>
    <row r="62632" spans="9:9" x14ac:dyDescent="0.2">
      <c r="I62632" s="15"/>
    </row>
    <row r="62633" spans="9:9" x14ac:dyDescent="0.2">
      <c r="I62633" s="14"/>
    </row>
    <row r="62649" spans="9:9" x14ac:dyDescent="0.2">
      <c r="I62649" s="15"/>
    </row>
    <row r="62650" spans="9:9" x14ac:dyDescent="0.2">
      <c r="I62650" s="14"/>
    </row>
    <row r="62666" spans="9:9" x14ac:dyDescent="0.2">
      <c r="I62666" s="15"/>
    </row>
    <row r="62667" spans="9:9" x14ac:dyDescent="0.2">
      <c r="I62667" s="14"/>
    </row>
    <row r="62683" spans="9:9" x14ac:dyDescent="0.2">
      <c r="I62683" s="15"/>
    </row>
    <row r="62684" spans="9:9" x14ac:dyDescent="0.2">
      <c r="I62684" s="14"/>
    </row>
    <row r="62700" spans="9:9" x14ac:dyDescent="0.2">
      <c r="I62700" s="15"/>
    </row>
    <row r="62701" spans="9:9" x14ac:dyDescent="0.2">
      <c r="I62701" s="14"/>
    </row>
    <row r="62717" spans="9:9" x14ac:dyDescent="0.2">
      <c r="I62717" s="15"/>
    </row>
    <row r="62718" spans="9:9" x14ac:dyDescent="0.2">
      <c r="I62718" s="14"/>
    </row>
    <row r="62734" spans="9:9" x14ac:dyDescent="0.2">
      <c r="I62734" s="15"/>
    </row>
    <row r="62735" spans="9:9" x14ac:dyDescent="0.2">
      <c r="I62735" s="14"/>
    </row>
    <row r="62751" spans="9:9" x14ac:dyDescent="0.2">
      <c r="I62751" s="15"/>
    </row>
    <row r="62752" spans="9:9" x14ac:dyDescent="0.2">
      <c r="I62752" s="14"/>
    </row>
    <row r="62768" spans="9:9" x14ac:dyDescent="0.2">
      <c r="I62768" s="15"/>
    </row>
    <row r="62769" spans="9:9" x14ac:dyDescent="0.2">
      <c r="I62769" s="14"/>
    </row>
    <row r="62785" spans="9:9" x14ac:dyDescent="0.2">
      <c r="I62785" s="15"/>
    </row>
    <row r="62786" spans="9:9" x14ac:dyDescent="0.2">
      <c r="I62786" s="14"/>
    </row>
    <row r="62802" spans="9:9" x14ac:dyDescent="0.2">
      <c r="I62802" s="15"/>
    </row>
    <row r="62803" spans="9:9" x14ac:dyDescent="0.2">
      <c r="I62803" s="14"/>
    </row>
    <row r="62819" spans="9:9" x14ac:dyDescent="0.2">
      <c r="I62819" s="15"/>
    </row>
    <row r="62820" spans="9:9" x14ac:dyDescent="0.2">
      <c r="I62820" s="14"/>
    </row>
    <row r="62836" spans="9:9" x14ac:dyDescent="0.2">
      <c r="I62836" s="15"/>
    </row>
    <row r="62837" spans="9:9" x14ac:dyDescent="0.2">
      <c r="I62837" s="14"/>
    </row>
    <row r="62853" spans="9:9" x14ac:dyDescent="0.2">
      <c r="I62853" s="15"/>
    </row>
    <row r="62854" spans="9:9" x14ac:dyDescent="0.2">
      <c r="I62854" s="14"/>
    </row>
    <row r="62870" spans="9:9" x14ac:dyDescent="0.2">
      <c r="I62870" s="15"/>
    </row>
    <row r="62871" spans="9:9" x14ac:dyDescent="0.2">
      <c r="I62871" s="14"/>
    </row>
    <row r="62887" spans="9:9" x14ac:dyDescent="0.2">
      <c r="I62887" s="15"/>
    </row>
    <row r="62888" spans="9:9" x14ac:dyDescent="0.2">
      <c r="I62888" s="14"/>
    </row>
    <row r="62904" spans="9:9" x14ac:dyDescent="0.2">
      <c r="I62904" s="15"/>
    </row>
    <row r="62905" spans="9:9" x14ac:dyDescent="0.2">
      <c r="I62905" s="14"/>
    </row>
    <row r="62921" spans="9:9" x14ac:dyDescent="0.2">
      <c r="I62921" s="15"/>
    </row>
    <row r="62922" spans="9:9" x14ac:dyDescent="0.2">
      <c r="I62922" s="14"/>
    </row>
    <row r="62938" spans="9:9" x14ac:dyDescent="0.2">
      <c r="I62938" s="15"/>
    </row>
    <row r="62939" spans="9:9" x14ac:dyDescent="0.2">
      <c r="I62939" s="14"/>
    </row>
    <row r="62955" spans="9:9" x14ac:dyDescent="0.2">
      <c r="I62955" s="15"/>
    </row>
    <row r="62956" spans="9:9" x14ac:dyDescent="0.2">
      <c r="I62956" s="14"/>
    </row>
    <row r="62972" spans="9:9" x14ac:dyDescent="0.2">
      <c r="I62972" s="15"/>
    </row>
    <row r="62973" spans="9:9" x14ac:dyDescent="0.2">
      <c r="I62973" s="14"/>
    </row>
    <row r="62989" spans="9:9" x14ac:dyDescent="0.2">
      <c r="I62989" s="15"/>
    </row>
    <row r="62990" spans="9:9" x14ac:dyDescent="0.2">
      <c r="I62990" s="14"/>
    </row>
    <row r="63006" spans="9:9" x14ac:dyDescent="0.2">
      <c r="I63006" s="15"/>
    </row>
    <row r="63007" spans="9:9" x14ac:dyDescent="0.2">
      <c r="I63007" s="14"/>
    </row>
    <row r="63023" spans="9:9" x14ac:dyDescent="0.2">
      <c r="I63023" s="15"/>
    </row>
    <row r="63024" spans="9:9" x14ac:dyDescent="0.2">
      <c r="I63024" s="14"/>
    </row>
    <row r="63040" spans="9:9" x14ac:dyDescent="0.2">
      <c r="I63040" s="15"/>
    </row>
    <row r="63041" spans="9:9" x14ac:dyDescent="0.2">
      <c r="I63041" s="14"/>
    </row>
    <row r="63057" spans="9:9" x14ac:dyDescent="0.2">
      <c r="I63057" s="15"/>
    </row>
    <row r="63058" spans="9:9" x14ac:dyDescent="0.2">
      <c r="I63058" s="14"/>
    </row>
    <row r="63074" spans="9:9" x14ac:dyDescent="0.2">
      <c r="I63074" s="15"/>
    </row>
    <row r="63075" spans="9:9" x14ac:dyDescent="0.2">
      <c r="I63075" s="14"/>
    </row>
    <row r="63091" spans="9:9" x14ac:dyDescent="0.2">
      <c r="I63091" s="15"/>
    </row>
    <row r="63092" spans="9:9" x14ac:dyDescent="0.2">
      <c r="I63092" s="14"/>
    </row>
    <row r="63108" spans="9:9" x14ac:dyDescent="0.2">
      <c r="I63108" s="15"/>
    </row>
    <row r="63109" spans="9:9" x14ac:dyDescent="0.2">
      <c r="I63109" s="14"/>
    </row>
    <row r="63125" spans="9:9" x14ac:dyDescent="0.2">
      <c r="I63125" s="15"/>
    </row>
    <row r="63126" spans="9:9" x14ac:dyDescent="0.2">
      <c r="I63126" s="14"/>
    </row>
    <row r="63142" spans="9:9" x14ac:dyDescent="0.2">
      <c r="I63142" s="15"/>
    </row>
    <row r="63143" spans="9:9" x14ac:dyDescent="0.2">
      <c r="I63143" s="14"/>
    </row>
    <row r="63159" spans="9:9" x14ac:dyDescent="0.2">
      <c r="I63159" s="15"/>
    </row>
    <row r="63160" spans="9:9" x14ac:dyDescent="0.2">
      <c r="I63160" s="14"/>
    </row>
    <row r="63176" spans="9:9" x14ac:dyDescent="0.2">
      <c r="I63176" s="15"/>
    </row>
    <row r="63177" spans="9:9" x14ac:dyDescent="0.2">
      <c r="I63177" s="14"/>
    </row>
    <row r="63193" spans="9:9" x14ac:dyDescent="0.2">
      <c r="I63193" s="15"/>
    </row>
    <row r="63194" spans="9:9" x14ac:dyDescent="0.2">
      <c r="I63194" s="14"/>
    </row>
    <row r="63210" spans="9:9" x14ac:dyDescent="0.2">
      <c r="I63210" s="15"/>
    </row>
    <row r="63211" spans="9:9" x14ac:dyDescent="0.2">
      <c r="I63211" s="14"/>
    </row>
    <row r="63227" spans="9:9" x14ac:dyDescent="0.2">
      <c r="I63227" s="15"/>
    </row>
    <row r="63228" spans="9:9" x14ac:dyDescent="0.2">
      <c r="I63228" s="14"/>
    </row>
    <row r="63244" spans="9:9" x14ac:dyDescent="0.2">
      <c r="I63244" s="15"/>
    </row>
    <row r="63245" spans="9:9" x14ac:dyDescent="0.2">
      <c r="I63245" s="14"/>
    </row>
    <row r="63261" spans="9:9" x14ac:dyDescent="0.2">
      <c r="I63261" s="15"/>
    </row>
    <row r="63262" spans="9:9" x14ac:dyDescent="0.2">
      <c r="I63262" s="14"/>
    </row>
    <row r="63278" spans="9:9" x14ac:dyDescent="0.2">
      <c r="I63278" s="15"/>
    </row>
    <row r="63279" spans="9:9" x14ac:dyDescent="0.2">
      <c r="I63279" s="14"/>
    </row>
    <row r="63295" spans="9:9" x14ac:dyDescent="0.2">
      <c r="I63295" s="15"/>
    </row>
    <row r="63296" spans="9:9" x14ac:dyDescent="0.2">
      <c r="I63296" s="14"/>
    </row>
    <row r="63312" spans="9:9" x14ac:dyDescent="0.2">
      <c r="I63312" s="15"/>
    </row>
    <row r="63313" spans="9:9" x14ac:dyDescent="0.2">
      <c r="I63313" s="14"/>
    </row>
    <row r="63329" spans="9:9" x14ac:dyDescent="0.2">
      <c r="I63329" s="15"/>
    </row>
    <row r="63330" spans="9:9" x14ac:dyDescent="0.2">
      <c r="I63330" s="14"/>
    </row>
    <row r="63346" spans="9:9" x14ac:dyDescent="0.2">
      <c r="I63346" s="15"/>
    </row>
    <row r="63347" spans="9:9" x14ac:dyDescent="0.2">
      <c r="I63347" s="14"/>
    </row>
    <row r="63363" spans="9:9" x14ac:dyDescent="0.2">
      <c r="I63363" s="15"/>
    </row>
    <row r="63364" spans="9:9" x14ac:dyDescent="0.2">
      <c r="I63364" s="14"/>
    </row>
    <row r="63380" spans="9:9" x14ac:dyDescent="0.2">
      <c r="I63380" s="15"/>
    </row>
    <row r="63381" spans="9:9" x14ac:dyDescent="0.2">
      <c r="I63381" s="14"/>
    </row>
    <row r="63397" spans="9:9" x14ac:dyDescent="0.2">
      <c r="I63397" s="15"/>
    </row>
    <row r="63398" spans="9:9" x14ac:dyDescent="0.2">
      <c r="I63398" s="14"/>
    </row>
    <row r="63414" spans="9:9" x14ac:dyDescent="0.2">
      <c r="I63414" s="15"/>
    </row>
    <row r="63415" spans="9:9" x14ac:dyDescent="0.2">
      <c r="I63415" s="14"/>
    </row>
    <row r="63431" spans="9:9" x14ac:dyDescent="0.2">
      <c r="I63431" s="15"/>
    </row>
    <row r="63432" spans="9:9" x14ac:dyDescent="0.2">
      <c r="I63432" s="14"/>
    </row>
    <row r="63448" spans="9:9" x14ac:dyDescent="0.2">
      <c r="I63448" s="15"/>
    </row>
    <row r="63449" spans="9:9" x14ac:dyDescent="0.2">
      <c r="I63449" s="14"/>
    </row>
    <row r="63465" spans="9:9" x14ac:dyDescent="0.2">
      <c r="I63465" s="15"/>
    </row>
    <row r="63466" spans="9:9" x14ac:dyDescent="0.2">
      <c r="I63466" s="14"/>
    </row>
    <row r="63482" spans="9:9" x14ac:dyDescent="0.2">
      <c r="I63482" s="15"/>
    </row>
    <row r="63483" spans="9:9" x14ac:dyDescent="0.2">
      <c r="I63483" s="14"/>
    </row>
    <row r="63499" spans="9:9" x14ac:dyDescent="0.2">
      <c r="I63499" s="15"/>
    </row>
    <row r="63500" spans="9:9" x14ac:dyDescent="0.2">
      <c r="I63500" s="14"/>
    </row>
    <row r="63516" spans="9:9" x14ac:dyDescent="0.2">
      <c r="I63516" s="15"/>
    </row>
    <row r="63517" spans="9:9" x14ac:dyDescent="0.2">
      <c r="I63517" s="14"/>
    </row>
    <row r="63533" spans="9:9" x14ac:dyDescent="0.2">
      <c r="I63533" s="15"/>
    </row>
    <row r="63534" spans="9:9" x14ac:dyDescent="0.2">
      <c r="I63534" s="14"/>
    </row>
    <row r="63550" spans="9:9" x14ac:dyDescent="0.2">
      <c r="I63550" s="15"/>
    </row>
    <row r="63551" spans="9:9" x14ac:dyDescent="0.2">
      <c r="I63551" s="14"/>
    </row>
    <row r="63567" spans="9:9" x14ac:dyDescent="0.2">
      <c r="I63567" s="15"/>
    </row>
    <row r="63568" spans="9:9" x14ac:dyDescent="0.2">
      <c r="I63568" s="14"/>
    </row>
    <row r="63584" spans="9:9" x14ac:dyDescent="0.2">
      <c r="I63584" s="15"/>
    </row>
    <row r="63585" spans="9:9" x14ac:dyDescent="0.2">
      <c r="I63585" s="14"/>
    </row>
    <row r="63601" spans="9:9" x14ac:dyDescent="0.2">
      <c r="I63601" s="15"/>
    </row>
    <row r="63602" spans="9:9" x14ac:dyDescent="0.2">
      <c r="I63602" s="14"/>
    </row>
    <row r="63618" spans="9:9" x14ac:dyDescent="0.2">
      <c r="I63618" s="15"/>
    </row>
    <row r="63619" spans="9:9" x14ac:dyDescent="0.2">
      <c r="I63619" s="14"/>
    </row>
    <row r="63635" spans="9:9" x14ac:dyDescent="0.2">
      <c r="I63635" s="15"/>
    </row>
    <row r="63636" spans="9:9" x14ac:dyDescent="0.2">
      <c r="I63636" s="14"/>
    </row>
    <row r="63652" spans="9:9" x14ac:dyDescent="0.2">
      <c r="I63652" s="15"/>
    </row>
    <row r="63653" spans="9:9" x14ac:dyDescent="0.2">
      <c r="I63653" s="14"/>
    </row>
    <row r="63669" spans="9:9" x14ac:dyDescent="0.2">
      <c r="I63669" s="15"/>
    </row>
    <row r="63670" spans="9:9" x14ac:dyDescent="0.2">
      <c r="I63670" s="14"/>
    </row>
    <row r="63686" spans="9:9" x14ac:dyDescent="0.2">
      <c r="I63686" s="15"/>
    </row>
    <row r="63687" spans="9:9" x14ac:dyDescent="0.2">
      <c r="I63687" s="14"/>
    </row>
    <row r="63703" spans="9:9" x14ac:dyDescent="0.2">
      <c r="I63703" s="15"/>
    </row>
    <row r="63704" spans="9:9" x14ac:dyDescent="0.2">
      <c r="I63704" s="14"/>
    </row>
    <row r="63720" spans="9:9" x14ac:dyDescent="0.2">
      <c r="I63720" s="15"/>
    </row>
    <row r="63721" spans="9:9" x14ac:dyDescent="0.2">
      <c r="I63721" s="14"/>
    </row>
    <row r="63737" spans="9:9" x14ac:dyDescent="0.2">
      <c r="I63737" s="15"/>
    </row>
    <row r="63738" spans="9:9" x14ac:dyDescent="0.2">
      <c r="I63738" s="14"/>
    </row>
    <row r="63754" spans="9:9" x14ac:dyDescent="0.2">
      <c r="I63754" s="15"/>
    </row>
    <row r="63755" spans="9:9" x14ac:dyDescent="0.2">
      <c r="I63755" s="14"/>
    </row>
    <row r="63771" spans="9:9" x14ac:dyDescent="0.2">
      <c r="I63771" s="15"/>
    </row>
    <row r="63772" spans="9:9" x14ac:dyDescent="0.2">
      <c r="I63772" s="14"/>
    </row>
    <row r="63788" spans="9:9" x14ac:dyDescent="0.2">
      <c r="I63788" s="15"/>
    </row>
    <row r="63789" spans="9:9" x14ac:dyDescent="0.2">
      <c r="I63789" s="14"/>
    </row>
    <row r="63805" spans="9:9" x14ac:dyDescent="0.2">
      <c r="I63805" s="15"/>
    </row>
    <row r="63806" spans="9:9" x14ac:dyDescent="0.2">
      <c r="I63806" s="14"/>
    </row>
    <row r="63822" spans="9:9" x14ac:dyDescent="0.2">
      <c r="I63822" s="15"/>
    </row>
    <row r="63823" spans="9:9" x14ac:dyDescent="0.2">
      <c r="I63823" s="14"/>
    </row>
    <row r="63839" spans="9:9" x14ac:dyDescent="0.2">
      <c r="I63839" s="15"/>
    </row>
    <row r="63840" spans="9:9" x14ac:dyDescent="0.2">
      <c r="I63840" s="14"/>
    </row>
    <row r="63856" spans="9:9" x14ac:dyDescent="0.2">
      <c r="I63856" s="15"/>
    </row>
    <row r="63857" spans="9:9" x14ac:dyDescent="0.2">
      <c r="I63857" s="14"/>
    </row>
    <row r="63873" spans="9:9" x14ac:dyDescent="0.2">
      <c r="I63873" s="15"/>
    </row>
    <row r="63874" spans="9:9" x14ac:dyDescent="0.2">
      <c r="I63874" s="14"/>
    </row>
    <row r="63890" spans="9:9" x14ac:dyDescent="0.2">
      <c r="I63890" s="15"/>
    </row>
    <row r="63891" spans="9:9" x14ac:dyDescent="0.2">
      <c r="I63891" s="14"/>
    </row>
    <row r="63907" spans="9:9" x14ac:dyDescent="0.2">
      <c r="I63907" s="15"/>
    </row>
    <row r="63908" spans="9:9" x14ac:dyDescent="0.2">
      <c r="I63908" s="14"/>
    </row>
    <row r="63924" spans="9:9" x14ac:dyDescent="0.2">
      <c r="I63924" s="15"/>
    </row>
    <row r="63925" spans="9:9" x14ac:dyDescent="0.2">
      <c r="I63925" s="14"/>
    </row>
    <row r="63941" spans="9:9" x14ac:dyDescent="0.2">
      <c r="I63941" s="15"/>
    </row>
    <row r="63942" spans="9:9" x14ac:dyDescent="0.2">
      <c r="I63942" s="14"/>
    </row>
    <row r="63958" spans="9:9" x14ac:dyDescent="0.2">
      <c r="I63958" s="15"/>
    </row>
    <row r="63959" spans="9:9" x14ac:dyDescent="0.2">
      <c r="I63959" s="14"/>
    </row>
    <row r="63975" spans="9:9" x14ac:dyDescent="0.2">
      <c r="I63975" s="15"/>
    </row>
    <row r="63976" spans="9:9" x14ac:dyDescent="0.2">
      <c r="I63976" s="14"/>
    </row>
    <row r="63992" spans="9:9" x14ac:dyDescent="0.2">
      <c r="I63992" s="15"/>
    </row>
    <row r="63993" spans="9:9" x14ac:dyDescent="0.2">
      <c r="I63993" s="14"/>
    </row>
    <row r="64009" spans="9:9" x14ac:dyDescent="0.2">
      <c r="I64009" s="15"/>
    </row>
    <row r="64010" spans="9:9" x14ac:dyDescent="0.2">
      <c r="I64010" s="14"/>
    </row>
    <row r="64026" spans="9:9" x14ac:dyDescent="0.2">
      <c r="I64026" s="15"/>
    </row>
    <row r="64027" spans="9:9" x14ac:dyDescent="0.2">
      <c r="I64027" s="14"/>
    </row>
    <row r="64043" spans="9:9" x14ac:dyDescent="0.2">
      <c r="I64043" s="15"/>
    </row>
    <row r="64044" spans="9:9" x14ac:dyDescent="0.2">
      <c r="I64044" s="14"/>
    </row>
    <row r="64060" spans="9:9" x14ac:dyDescent="0.2">
      <c r="I64060" s="15"/>
    </row>
    <row r="64061" spans="9:9" x14ac:dyDescent="0.2">
      <c r="I64061" s="14"/>
    </row>
    <row r="64077" spans="9:9" x14ac:dyDescent="0.2">
      <c r="I64077" s="15"/>
    </row>
    <row r="64078" spans="9:9" x14ac:dyDescent="0.2">
      <c r="I64078" s="14"/>
    </row>
    <row r="64094" spans="9:9" x14ac:dyDescent="0.2">
      <c r="I64094" s="15"/>
    </row>
    <row r="64095" spans="9:9" x14ac:dyDescent="0.2">
      <c r="I64095" s="14"/>
    </row>
    <row r="64111" spans="9:9" x14ac:dyDescent="0.2">
      <c r="I64111" s="15"/>
    </row>
    <row r="64112" spans="9:9" x14ac:dyDescent="0.2">
      <c r="I64112" s="14"/>
    </row>
    <row r="64128" spans="9:9" x14ac:dyDescent="0.2">
      <c r="I64128" s="15"/>
    </row>
    <row r="64129" spans="9:9" x14ac:dyDescent="0.2">
      <c r="I64129" s="14"/>
    </row>
    <row r="64145" spans="9:9" x14ac:dyDescent="0.2">
      <c r="I64145" s="15"/>
    </row>
    <row r="64146" spans="9:9" x14ac:dyDescent="0.2">
      <c r="I64146" s="14"/>
    </row>
    <row r="64162" spans="9:9" x14ac:dyDescent="0.2">
      <c r="I64162" s="15"/>
    </row>
    <row r="64163" spans="9:9" x14ac:dyDescent="0.2">
      <c r="I64163" s="14"/>
    </row>
    <row r="64179" spans="9:9" x14ac:dyDescent="0.2">
      <c r="I64179" s="15"/>
    </row>
    <row r="64180" spans="9:9" x14ac:dyDescent="0.2">
      <c r="I64180" s="14"/>
    </row>
    <row r="64196" spans="9:9" x14ac:dyDescent="0.2">
      <c r="I64196" s="15"/>
    </row>
    <row r="64197" spans="9:9" x14ac:dyDescent="0.2">
      <c r="I64197" s="14"/>
    </row>
    <row r="64213" spans="9:9" x14ac:dyDescent="0.2">
      <c r="I64213" s="15"/>
    </row>
    <row r="64214" spans="9:9" x14ac:dyDescent="0.2">
      <c r="I64214" s="14"/>
    </row>
    <row r="64230" spans="9:9" x14ac:dyDescent="0.2">
      <c r="I64230" s="15"/>
    </row>
    <row r="64231" spans="9:9" x14ac:dyDescent="0.2">
      <c r="I64231" s="14"/>
    </row>
    <row r="64247" spans="9:9" x14ac:dyDescent="0.2">
      <c r="I64247" s="15"/>
    </row>
    <row r="64248" spans="9:9" x14ac:dyDescent="0.2">
      <c r="I64248" s="14"/>
    </row>
    <row r="64264" spans="9:9" x14ac:dyDescent="0.2">
      <c r="I64264" s="15"/>
    </row>
    <row r="64265" spans="9:9" x14ac:dyDescent="0.2">
      <c r="I64265" s="14"/>
    </row>
    <row r="64281" spans="9:9" x14ac:dyDescent="0.2">
      <c r="I64281" s="15"/>
    </row>
    <row r="64282" spans="9:9" x14ac:dyDescent="0.2">
      <c r="I64282" s="14"/>
    </row>
    <row r="64298" spans="9:9" x14ac:dyDescent="0.2">
      <c r="I64298" s="15"/>
    </row>
    <row r="64299" spans="9:9" x14ac:dyDescent="0.2">
      <c r="I64299" s="14"/>
    </row>
    <row r="64315" spans="9:9" x14ac:dyDescent="0.2">
      <c r="I64315" s="15"/>
    </row>
    <row r="64316" spans="9:9" x14ac:dyDescent="0.2">
      <c r="I64316" s="14"/>
    </row>
    <row r="64332" spans="9:9" x14ac:dyDescent="0.2">
      <c r="I64332" s="15"/>
    </row>
    <row r="64333" spans="9:9" x14ac:dyDescent="0.2">
      <c r="I64333" s="14"/>
    </row>
    <row r="64349" spans="9:9" x14ac:dyDescent="0.2">
      <c r="I64349" s="15"/>
    </row>
    <row r="64350" spans="9:9" x14ac:dyDescent="0.2">
      <c r="I64350" s="14"/>
    </row>
    <row r="64366" spans="9:9" x14ac:dyDescent="0.2">
      <c r="I64366" s="15"/>
    </row>
    <row r="64367" spans="9:9" x14ac:dyDescent="0.2">
      <c r="I64367" s="14"/>
    </row>
    <row r="64383" spans="9:9" x14ac:dyDescent="0.2">
      <c r="I64383" s="15"/>
    </row>
    <row r="64384" spans="9:9" x14ac:dyDescent="0.2">
      <c r="I64384" s="14"/>
    </row>
    <row r="64400" spans="9:9" x14ac:dyDescent="0.2">
      <c r="I64400" s="15"/>
    </row>
    <row r="64401" spans="9:9" x14ac:dyDescent="0.2">
      <c r="I64401" s="14"/>
    </row>
    <row r="64417" spans="9:9" x14ac:dyDescent="0.2">
      <c r="I64417" s="15"/>
    </row>
    <row r="64418" spans="9:9" x14ac:dyDescent="0.2">
      <c r="I64418" s="14"/>
    </row>
    <row r="64434" spans="9:9" x14ac:dyDescent="0.2">
      <c r="I64434" s="15"/>
    </row>
    <row r="64435" spans="9:9" x14ac:dyDescent="0.2">
      <c r="I64435" s="14"/>
    </row>
    <row r="64451" spans="9:9" x14ac:dyDescent="0.2">
      <c r="I64451" s="15"/>
    </row>
    <row r="64452" spans="9:9" x14ac:dyDescent="0.2">
      <c r="I64452" s="14"/>
    </row>
    <row r="64468" spans="9:9" x14ac:dyDescent="0.2">
      <c r="I64468" s="15"/>
    </row>
    <row r="64469" spans="9:9" x14ac:dyDescent="0.2">
      <c r="I64469" s="14"/>
    </row>
    <row r="64485" spans="9:9" x14ac:dyDescent="0.2">
      <c r="I64485" s="15"/>
    </row>
    <row r="64486" spans="9:9" x14ac:dyDescent="0.2">
      <c r="I64486" s="14"/>
    </row>
    <row r="64502" spans="9:9" x14ac:dyDescent="0.2">
      <c r="I64502" s="15"/>
    </row>
    <row r="64503" spans="9:9" x14ac:dyDescent="0.2">
      <c r="I64503" s="14"/>
    </row>
    <row r="64519" spans="9:9" x14ac:dyDescent="0.2">
      <c r="I64519" s="15"/>
    </row>
    <row r="64520" spans="9:9" x14ac:dyDescent="0.2">
      <c r="I64520" s="14"/>
    </row>
    <row r="64536" spans="9:9" x14ac:dyDescent="0.2">
      <c r="I64536" s="15"/>
    </row>
    <row r="64537" spans="9:9" x14ac:dyDescent="0.2">
      <c r="I64537" s="14"/>
    </row>
    <row r="64553" spans="9:9" x14ac:dyDescent="0.2">
      <c r="I64553" s="15"/>
    </row>
    <row r="64554" spans="9:9" x14ac:dyDescent="0.2">
      <c r="I64554" s="14"/>
    </row>
    <row r="64570" spans="9:9" x14ac:dyDescent="0.2">
      <c r="I64570" s="15"/>
    </row>
    <row r="64571" spans="9:9" x14ac:dyDescent="0.2">
      <c r="I64571" s="14"/>
    </row>
    <row r="64587" spans="9:9" x14ac:dyDescent="0.2">
      <c r="I64587" s="15"/>
    </row>
    <row r="64588" spans="9:9" x14ac:dyDescent="0.2">
      <c r="I64588" s="14"/>
    </row>
    <row r="64604" spans="9:9" x14ac:dyDescent="0.2">
      <c r="I64604" s="15"/>
    </row>
    <row r="64605" spans="9:9" x14ac:dyDescent="0.2">
      <c r="I64605" s="14"/>
    </row>
    <row r="64621" spans="9:9" x14ac:dyDescent="0.2">
      <c r="I64621" s="15"/>
    </row>
    <row r="64622" spans="9:9" x14ac:dyDescent="0.2">
      <c r="I64622" s="14"/>
    </row>
    <row r="64638" spans="9:9" x14ac:dyDescent="0.2">
      <c r="I64638" s="15"/>
    </row>
    <row r="64639" spans="9:9" x14ac:dyDescent="0.2">
      <c r="I64639" s="14"/>
    </row>
    <row r="64655" spans="9:9" x14ac:dyDescent="0.2">
      <c r="I64655" s="15"/>
    </row>
    <row r="64656" spans="9:9" x14ac:dyDescent="0.2">
      <c r="I64656" s="14"/>
    </row>
    <row r="64672" spans="9:9" x14ac:dyDescent="0.2">
      <c r="I64672" s="15"/>
    </row>
    <row r="64673" spans="9:9" x14ac:dyDescent="0.2">
      <c r="I64673" s="14"/>
    </row>
    <row r="64689" spans="9:9" x14ac:dyDescent="0.2">
      <c r="I64689" s="15"/>
    </row>
    <row r="64690" spans="9:9" x14ac:dyDescent="0.2">
      <c r="I64690" s="14"/>
    </row>
    <row r="64706" spans="9:9" x14ac:dyDescent="0.2">
      <c r="I64706" s="15"/>
    </row>
    <row r="64707" spans="9:9" x14ac:dyDescent="0.2">
      <c r="I64707" s="14"/>
    </row>
    <row r="64723" spans="9:9" x14ac:dyDescent="0.2">
      <c r="I64723" s="15"/>
    </row>
    <row r="64724" spans="9:9" x14ac:dyDescent="0.2">
      <c r="I64724" s="14"/>
    </row>
    <row r="64740" spans="9:9" x14ac:dyDescent="0.2">
      <c r="I64740" s="15"/>
    </row>
    <row r="64741" spans="9:9" x14ac:dyDescent="0.2">
      <c r="I64741" s="14"/>
    </row>
    <row r="64757" spans="9:9" x14ac:dyDescent="0.2">
      <c r="I64757" s="15"/>
    </row>
    <row r="64758" spans="9:9" x14ac:dyDescent="0.2">
      <c r="I64758" s="14"/>
    </row>
    <row r="64774" spans="9:9" x14ac:dyDescent="0.2">
      <c r="I64774" s="15"/>
    </row>
    <row r="64775" spans="9:9" x14ac:dyDescent="0.2">
      <c r="I64775" s="14"/>
    </row>
    <row r="64791" spans="9:9" x14ac:dyDescent="0.2">
      <c r="I64791" s="15"/>
    </row>
    <row r="64792" spans="9:9" x14ac:dyDescent="0.2">
      <c r="I64792" s="14"/>
    </row>
    <row r="64808" spans="9:9" x14ac:dyDescent="0.2">
      <c r="I64808" s="15"/>
    </row>
    <row r="64809" spans="9:9" x14ac:dyDescent="0.2">
      <c r="I64809" s="14"/>
    </row>
    <row r="64825" spans="9:9" x14ac:dyDescent="0.2">
      <c r="I64825" s="15"/>
    </row>
    <row r="64826" spans="9:9" x14ac:dyDescent="0.2">
      <c r="I64826" s="14"/>
    </row>
    <row r="64842" spans="9:9" x14ac:dyDescent="0.2">
      <c r="I64842" s="15"/>
    </row>
    <row r="64843" spans="9:9" x14ac:dyDescent="0.2">
      <c r="I64843" s="14"/>
    </row>
    <row r="64859" spans="9:9" x14ac:dyDescent="0.2">
      <c r="I64859" s="15"/>
    </row>
    <row r="64860" spans="9:9" x14ac:dyDescent="0.2">
      <c r="I64860" s="14"/>
    </row>
    <row r="64876" spans="9:9" x14ac:dyDescent="0.2">
      <c r="I64876" s="15"/>
    </row>
    <row r="64877" spans="9:9" x14ac:dyDescent="0.2">
      <c r="I64877" s="14"/>
    </row>
    <row r="64893" spans="9:9" x14ac:dyDescent="0.2">
      <c r="I64893" s="15"/>
    </row>
    <row r="64894" spans="9:9" x14ac:dyDescent="0.2">
      <c r="I64894" s="14"/>
    </row>
    <row r="64910" spans="9:9" x14ac:dyDescent="0.2">
      <c r="I64910" s="15"/>
    </row>
    <row r="64911" spans="9:9" x14ac:dyDescent="0.2">
      <c r="I64911" s="14"/>
    </row>
    <row r="64927" spans="9:9" x14ac:dyDescent="0.2">
      <c r="I64927" s="15"/>
    </row>
    <row r="64928" spans="9:9" x14ac:dyDescent="0.2">
      <c r="I64928" s="14"/>
    </row>
    <row r="64944" spans="9:9" x14ac:dyDescent="0.2">
      <c r="I64944" s="15"/>
    </row>
    <row r="64945" spans="9:9" x14ac:dyDescent="0.2">
      <c r="I64945" s="14"/>
    </row>
    <row r="64961" spans="9:9" x14ac:dyDescent="0.2">
      <c r="I64961" s="15"/>
    </row>
    <row r="64962" spans="9:9" x14ac:dyDescent="0.2">
      <c r="I64962" s="14"/>
    </row>
    <row r="64978" spans="9:9" x14ac:dyDescent="0.2">
      <c r="I64978" s="15"/>
    </row>
    <row r="64979" spans="9:9" x14ac:dyDescent="0.2">
      <c r="I64979" s="14"/>
    </row>
    <row r="64995" spans="9:9" x14ac:dyDescent="0.2">
      <c r="I64995" s="15"/>
    </row>
    <row r="64996" spans="9:9" x14ac:dyDescent="0.2">
      <c r="I64996" s="14"/>
    </row>
    <row r="65012" spans="9:9" x14ac:dyDescent="0.2">
      <c r="I65012" s="15"/>
    </row>
    <row r="65013" spans="9:9" x14ac:dyDescent="0.2">
      <c r="I65013" s="14"/>
    </row>
    <row r="65029" spans="9:9" x14ac:dyDescent="0.2">
      <c r="I65029" s="15"/>
    </row>
    <row r="65030" spans="9:9" x14ac:dyDescent="0.2">
      <c r="I65030" s="14"/>
    </row>
    <row r="65046" spans="9:9" x14ac:dyDescent="0.2">
      <c r="I65046" s="15"/>
    </row>
    <row r="65047" spans="9:9" x14ac:dyDescent="0.2">
      <c r="I65047" s="14"/>
    </row>
    <row r="65063" spans="9:9" x14ac:dyDescent="0.2">
      <c r="I65063" s="15"/>
    </row>
    <row r="65064" spans="9:9" x14ac:dyDescent="0.2">
      <c r="I65064" s="14"/>
    </row>
    <row r="65080" spans="9:9" x14ac:dyDescent="0.2">
      <c r="I65080" s="15"/>
    </row>
    <row r="65081" spans="9:9" x14ac:dyDescent="0.2">
      <c r="I65081" s="14"/>
    </row>
    <row r="65097" spans="9:9" x14ac:dyDescent="0.2">
      <c r="I65097" s="15"/>
    </row>
    <row r="65098" spans="9:9" x14ac:dyDescent="0.2">
      <c r="I65098" s="14"/>
    </row>
    <row r="65114" spans="9:9" x14ac:dyDescent="0.2">
      <c r="I65114" s="15"/>
    </row>
    <row r="65115" spans="9:9" x14ac:dyDescent="0.2">
      <c r="I65115" s="14"/>
    </row>
    <row r="65131" spans="9:9" x14ac:dyDescent="0.2">
      <c r="I65131" s="15"/>
    </row>
    <row r="65132" spans="9:9" x14ac:dyDescent="0.2">
      <c r="I65132" s="14"/>
    </row>
    <row r="65148" spans="9:9" x14ac:dyDescent="0.2">
      <c r="I65148" s="15"/>
    </row>
    <row r="65149" spans="9:9" x14ac:dyDescent="0.2">
      <c r="I65149" s="14"/>
    </row>
    <row r="65165" spans="9:9" x14ac:dyDescent="0.2">
      <c r="I65165" s="15"/>
    </row>
    <row r="65166" spans="9:9" x14ac:dyDescent="0.2">
      <c r="I65166" s="14"/>
    </row>
    <row r="65182" spans="9:9" x14ac:dyDescent="0.2">
      <c r="I65182" s="15"/>
    </row>
    <row r="65183" spans="9:9" x14ac:dyDescent="0.2">
      <c r="I65183" s="14"/>
    </row>
    <row r="65199" spans="9:9" x14ac:dyDescent="0.2">
      <c r="I65199" s="15"/>
    </row>
    <row r="65200" spans="9:9" x14ac:dyDescent="0.2">
      <c r="I65200" s="14"/>
    </row>
    <row r="65216" spans="9:9" x14ac:dyDescent="0.2">
      <c r="I65216" s="15"/>
    </row>
    <row r="65217" spans="9:9" x14ac:dyDescent="0.2">
      <c r="I65217" s="14"/>
    </row>
    <row r="65233" spans="9:9" x14ac:dyDescent="0.2">
      <c r="I65233" s="15"/>
    </row>
    <row r="65234" spans="9:9" x14ac:dyDescent="0.2">
      <c r="I65234" s="14"/>
    </row>
    <row r="65250" spans="9:9" x14ac:dyDescent="0.2">
      <c r="I65250" s="15"/>
    </row>
    <row r="65251" spans="9:9" x14ac:dyDescent="0.2">
      <c r="I65251" s="14"/>
    </row>
    <row r="65267" spans="9:9" x14ac:dyDescent="0.2">
      <c r="I65267" s="15"/>
    </row>
    <row r="65268" spans="9:9" x14ac:dyDescent="0.2">
      <c r="I65268" s="14"/>
    </row>
    <row r="65284" spans="9:9" x14ac:dyDescent="0.2">
      <c r="I65284" s="15"/>
    </row>
    <row r="65285" spans="9:9" x14ac:dyDescent="0.2">
      <c r="I65285" s="14"/>
    </row>
    <row r="65301" spans="9:9" x14ac:dyDescent="0.2">
      <c r="I65301" s="15"/>
    </row>
    <row r="65302" spans="9:9" x14ac:dyDescent="0.2">
      <c r="I65302" s="14"/>
    </row>
    <row r="65318" spans="9:9" x14ac:dyDescent="0.2">
      <c r="I65318" s="15"/>
    </row>
    <row r="65319" spans="9:9" x14ac:dyDescent="0.2">
      <c r="I65319" s="14"/>
    </row>
    <row r="65335" spans="9:9" x14ac:dyDescent="0.2">
      <c r="I65335" s="15"/>
    </row>
    <row r="65336" spans="9:9" x14ac:dyDescent="0.2">
      <c r="I65336" s="14"/>
    </row>
    <row r="65352" spans="9:9" x14ac:dyDescent="0.2">
      <c r="I65352" s="15"/>
    </row>
    <row r="65353" spans="9:9" x14ac:dyDescent="0.2">
      <c r="I65353" s="14"/>
    </row>
    <row r="65369" spans="9:9" x14ac:dyDescent="0.2">
      <c r="I65369" s="15"/>
    </row>
    <row r="65370" spans="9:9" x14ac:dyDescent="0.2">
      <c r="I65370" s="14"/>
    </row>
    <row r="65386" spans="9:9" x14ac:dyDescent="0.2">
      <c r="I65386" s="15"/>
    </row>
    <row r="65387" spans="9:9" x14ac:dyDescent="0.2">
      <c r="I65387" s="14"/>
    </row>
    <row r="65403" spans="9:9" x14ac:dyDescent="0.2">
      <c r="I65403" s="15"/>
    </row>
    <row r="65404" spans="9:9" x14ac:dyDescent="0.2">
      <c r="I65404" s="14"/>
    </row>
    <row r="65420" spans="9:9" x14ac:dyDescent="0.2">
      <c r="I65420" s="15"/>
    </row>
    <row r="65421" spans="9:9" x14ac:dyDescent="0.2">
      <c r="I65421" s="14"/>
    </row>
    <row r="65437" spans="9:9" x14ac:dyDescent="0.2">
      <c r="I65437" s="15"/>
    </row>
    <row r="65438" spans="9:9" x14ac:dyDescent="0.2">
      <c r="I65438" s="14"/>
    </row>
    <row r="65454" spans="9:9" x14ac:dyDescent="0.2">
      <c r="I65454" s="15"/>
    </row>
    <row r="65455" spans="9:9" x14ac:dyDescent="0.2">
      <c r="I65455" s="14"/>
    </row>
    <row r="65471" spans="9:9" x14ac:dyDescent="0.2">
      <c r="I65471" s="15"/>
    </row>
    <row r="65472" spans="9:9" x14ac:dyDescent="0.2">
      <c r="I65472" s="14"/>
    </row>
    <row r="65488" spans="9:9" x14ac:dyDescent="0.2">
      <c r="I65488" s="15"/>
    </row>
    <row r="65489" spans="9:9" x14ac:dyDescent="0.2">
      <c r="I65489" s="14"/>
    </row>
    <row r="65505" spans="9:9" x14ac:dyDescent="0.2">
      <c r="I65505" s="15"/>
    </row>
    <row r="65506" spans="9:9" x14ac:dyDescent="0.2">
      <c r="I65506" s="14"/>
    </row>
    <row r="65522" spans="9:9" x14ac:dyDescent="0.2">
      <c r="I65522" s="15"/>
    </row>
    <row r="65523" spans="9:9" x14ac:dyDescent="0.2">
      <c r="I65523" s="14"/>
    </row>
    <row r="65539" spans="9:9" x14ac:dyDescent="0.2">
      <c r="I65539" s="15"/>
    </row>
    <row r="65540" spans="9:9" x14ac:dyDescent="0.2">
      <c r="I65540" s="14"/>
    </row>
    <row r="65556" spans="9:9" x14ac:dyDescent="0.2">
      <c r="I65556" s="15"/>
    </row>
    <row r="65557" spans="9:9" x14ac:dyDescent="0.2">
      <c r="I65557" s="14"/>
    </row>
    <row r="65573" spans="9:9" x14ac:dyDescent="0.2">
      <c r="I65573" s="15"/>
    </row>
    <row r="65574" spans="9:9" x14ac:dyDescent="0.2">
      <c r="I65574" s="14"/>
    </row>
    <row r="65590" spans="9:9" x14ac:dyDescent="0.2">
      <c r="I65590" s="15"/>
    </row>
    <row r="65591" spans="9:9" x14ac:dyDescent="0.2">
      <c r="I65591" s="14"/>
    </row>
    <row r="65607" spans="9:9" x14ac:dyDescent="0.2">
      <c r="I65607" s="15"/>
    </row>
    <row r="65608" spans="9:9" x14ac:dyDescent="0.2">
      <c r="I65608" s="14"/>
    </row>
    <row r="65624" spans="9:9" x14ac:dyDescent="0.2">
      <c r="I65624" s="15"/>
    </row>
    <row r="65625" spans="9:9" x14ac:dyDescent="0.2">
      <c r="I65625" s="14"/>
    </row>
    <row r="65641" spans="9:9" x14ac:dyDescent="0.2">
      <c r="I65641" s="15"/>
    </row>
    <row r="65642" spans="9:9" x14ac:dyDescent="0.2">
      <c r="I65642" s="14"/>
    </row>
    <row r="65658" spans="9:9" x14ac:dyDescent="0.2">
      <c r="I65658" s="15"/>
    </row>
    <row r="65659" spans="9:9" x14ac:dyDescent="0.2">
      <c r="I65659" s="14"/>
    </row>
    <row r="65675" spans="9:9" x14ac:dyDescent="0.2">
      <c r="I65675" s="15"/>
    </row>
    <row r="65676" spans="9:9" x14ac:dyDescent="0.2">
      <c r="I65676" s="14"/>
    </row>
    <row r="65692" spans="9:9" x14ac:dyDescent="0.2">
      <c r="I65692" s="15"/>
    </row>
    <row r="65693" spans="9:9" x14ac:dyDescent="0.2">
      <c r="I65693" s="14"/>
    </row>
    <row r="65709" spans="9:9" x14ac:dyDescent="0.2">
      <c r="I65709" s="15"/>
    </row>
    <row r="65710" spans="9:9" x14ac:dyDescent="0.2">
      <c r="I65710" s="14"/>
    </row>
    <row r="65726" spans="9:9" x14ac:dyDescent="0.2">
      <c r="I65726" s="15"/>
    </row>
    <row r="65727" spans="9:9" x14ac:dyDescent="0.2">
      <c r="I65727" s="14"/>
    </row>
    <row r="65743" spans="9:9" x14ac:dyDescent="0.2">
      <c r="I65743" s="15"/>
    </row>
    <row r="65744" spans="9:9" x14ac:dyDescent="0.2">
      <c r="I65744" s="14"/>
    </row>
    <row r="65760" spans="9:9" x14ac:dyDescent="0.2">
      <c r="I65760" s="15"/>
    </row>
    <row r="65761" spans="9:9" x14ac:dyDescent="0.2">
      <c r="I65761" s="14"/>
    </row>
    <row r="65777" spans="9:9" x14ac:dyDescent="0.2">
      <c r="I65777" s="15"/>
    </row>
    <row r="65778" spans="9:9" x14ac:dyDescent="0.2">
      <c r="I65778" s="14"/>
    </row>
    <row r="65794" spans="9:9" x14ac:dyDescent="0.2">
      <c r="I65794" s="15"/>
    </row>
    <row r="65795" spans="9:9" x14ac:dyDescent="0.2">
      <c r="I65795" s="14"/>
    </row>
    <row r="65811" spans="9:9" x14ac:dyDescent="0.2">
      <c r="I65811" s="15"/>
    </row>
    <row r="65812" spans="9:9" x14ac:dyDescent="0.2">
      <c r="I65812" s="14"/>
    </row>
    <row r="65828" spans="9:9" x14ac:dyDescent="0.2">
      <c r="I65828" s="15"/>
    </row>
    <row r="65829" spans="9:9" x14ac:dyDescent="0.2">
      <c r="I65829" s="14"/>
    </row>
    <row r="65845" spans="9:9" x14ac:dyDescent="0.2">
      <c r="I65845" s="15"/>
    </row>
    <row r="65846" spans="9:9" x14ac:dyDescent="0.2">
      <c r="I65846" s="14"/>
    </row>
    <row r="65862" spans="9:9" x14ac:dyDescent="0.2">
      <c r="I65862" s="15"/>
    </row>
    <row r="65863" spans="9:9" x14ac:dyDescent="0.2">
      <c r="I65863" s="14"/>
    </row>
    <row r="65879" spans="9:9" x14ac:dyDescent="0.2">
      <c r="I65879" s="15"/>
    </row>
    <row r="65880" spans="9:9" x14ac:dyDescent="0.2">
      <c r="I65880" s="14"/>
    </row>
    <row r="65896" spans="9:9" x14ac:dyDescent="0.2">
      <c r="I65896" s="15"/>
    </row>
    <row r="65897" spans="9:9" x14ac:dyDescent="0.2">
      <c r="I65897" s="14"/>
    </row>
    <row r="65913" spans="9:9" x14ac:dyDescent="0.2">
      <c r="I65913" s="15"/>
    </row>
    <row r="65914" spans="9:9" x14ac:dyDescent="0.2">
      <c r="I65914" s="14"/>
    </row>
    <row r="65930" spans="9:9" x14ac:dyDescent="0.2">
      <c r="I65930" s="15"/>
    </row>
    <row r="65931" spans="9:9" x14ac:dyDescent="0.2">
      <c r="I65931" s="14"/>
    </row>
    <row r="65947" spans="9:9" x14ac:dyDescent="0.2">
      <c r="I65947" s="15"/>
    </row>
    <row r="65948" spans="9:9" x14ac:dyDescent="0.2">
      <c r="I65948" s="14"/>
    </row>
    <row r="65964" spans="9:9" x14ac:dyDescent="0.2">
      <c r="I65964" s="15"/>
    </row>
    <row r="65965" spans="9:9" x14ac:dyDescent="0.2">
      <c r="I65965" s="14"/>
    </row>
    <row r="65981" spans="9:9" x14ac:dyDescent="0.2">
      <c r="I65981" s="15"/>
    </row>
    <row r="65982" spans="9:9" x14ac:dyDescent="0.2">
      <c r="I65982" s="14"/>
    </row>
    <row r="65998" spans="9:9" x14ac:dyDescent="0.2">
      <c r="I65998" s="15"/>
    </row>
    <row r="65999" spans="9:9" x14ac:dyDescent="0.2">
      <c r="I65999" s="14"/>
    </row>
    <row r="66015" spans="9:9" x14ac:dyDescent="0.2">
      <c r="I66015" s="15"/>
    </row>
    <row r="66016" spans="9:9" x14ac:dyDescent="0.2">
      <c r="I66016" s="14"/>
    </row>
    <row r="66032" spans="9:9" x14ac:dyDescent="0.2">
      <c r="I66032" s="15"/>
    </row>
    <row r="66033" spans="9:9" x14ac:dyDescent="0.2">
      <c r="I66033" s="14"/>
    </row>
    <row r="66049" spans="9:9" x14ac:dyDescent="0.2">
      <c r="I66049" s="15"/>
    </row>
    <row r="66050" spans="9:9" x14ac:dyDescent="0.2">
      <c r="I66050" s="14"/>
    </row>
    <row r="66066" spans="9:9" x14ac:dyDescent="0.2">
      <c r="I66066" s="15"/>
    </row>
    <row r="66067" spans="9:9" x14ac:dyDescent="0.2">
      <c r="I66067" s="14"/>
    </row>
    <row r="66083" spans="9:9" x14ac:dyDescent="0.2">
      <c r="I66083" s="15"/>
    </row>
    <row r="66084" spans="9:9" x14ac:dyDescent="0.2">
      <c r="I66084" s="14"/>
    </row>
    <row r="66100" spans="9:9" x14ac:dyDescent="0.2">
      <c r="I66100" s="15"/>
    </row>
    <row r="66101" spans="9:9" x14ac:dyDescent="0.2">
      <c r="I66101" s="14"/>
    </row>
    <row r="66117" spans="9:9" x14ac:dyDescent="0.2">
      <c r="I66117" s="15"/>
    </row>
    <row r="66118" spans="9:9" x14ac:dyDescent="0.2">
      <c r="I66118" s="14"/>
    </row>
    <row r="66134" spans="9:9" x14ac:dyDescent="0.2">
      <c r="I66134" s="15"/>
    </row>
    <row r="66135" spans="9:9" x14ac:dyDescent="0.2">
      <c r="I66135" s="14"/>
    </row>
    <row r="66151" spans="9:9" x14ac:dyDescent="0.2">
      <c r="I66151" s="15"/>
    </row>
    <row r="66152" spans="9:9" x14ac:dyDescent="0.2">
      <c r="I66152" s="14"/>
    </row>
    <row r="66168" spans="9:9" x14ac:dyDescent="0.2">
      <c r="I66168" s="15"/>
    </row>
    <row r="66169" spans="9:9" x14ac:dyDescent="0.2">
      <c r="I66169" s="14"/>
    </row>
    <row r="66185" spans="9:9" x14ac:dyDescent="0.2">
      <c r="I66185" s="15"/>
    </row>
    <row r="66186" spans="9:9" x14ac:dyDescent="0.2">
      <c r="I66186" s="14"/>
    </row>
    <row r="66202" spans="9:9" x14ac:dyDescent="0.2">
      <c r="I66202" s="15"/>
    </row>
    <row r="66203" spans="9:9" x14ac:dyDescent="0.2">
      <c r="I66203" s="14"/>
    </row>
    <row r="66219" spans="9:9" x14ac:dyDescent="0.2">
      <c r="I66219" s="15"/>
    </row>
    <row r="66220" spans="9:9" x14ac:dyDescent="0.2">
      <c r="I66220" s="14"/>
    </row>
    <row r="66236" spans="9:9" x14ac:dyDescent="0.2">
      <c r="I66236" s="15"/>
    </row>
    <row r="66237" spans="9:9" x14ac:dyDescent="0.2">
      <c r="I66237" s="14"/>
    </row>
    <row r="66253" spans="9:9" x14ac:dyDescent="0.2">
      <c r="I66253" s="15"/>
    </row>
    <row r="66254" spans="9:9" x14ac:dyDescent="0.2">
      <c r="I66254" s="14"/>
    </row>
    <row r="66270" spans="9:9" x14ac:dyDescent="0.2">
      <c r="I66270" s="15"/>
    </row>
    <row r="66271" spans="9:9" x14ac:dyDescent="0.2">
      <c r="I66271" s="14"/>
    </row>
    <row r="66287" spans="9:9" x14ac:dyDescent="0.2">
      <c r="I66287" s="15"/>
    </row>
    <row r="66288" spans="9:9" x14ac:dyDescent="0.2">
      <c r="I66288" s="14"/>
    </row>
    <row r="66304" spans="9:9" x14ac:dyDescent="0.2">
      <c r="I66304" s="15"/>
    </row>
    <row r="66305" spans="9:9" x14ac:dyDescent="0.2">
      <c r="I66305" s="14"/>
    </row>
    <row r="66321" spans="9:9" x14ac:dyDescent="0.2">
      <c r="I66321" s="15"/>
    </row>
    <row r="66322" spans="9:9" x14ac:dyDescent="0.2">
      <c r="I66322" s="14"/>
    </row>
    <row r="66338" spans="9:9" x14ac:dyDescent="0.2">
      <c r="I66338" s="15"/>
    </row>
    <row r="66339" spans="9:9" x14ac:dyDescent="0.2">
      <c r="I66339" s="14"/>
    </row>
    <row r="66355" spans="9:9" x14ac:dyDescent="0.2">
      <c r="I66355" s="15"/>
    </row>
    <row r="66356" spans="9:9" x14ac:dyDescent="0.2">
      <c r="I66356" s="14"/>
    </row>
    <row r="66372" spans="9:9" x14ac:dyDescent="0.2">
      <c r="I66372" s="15"/>
    </row>
    <row r="66373" spans="9:9" x14ac:dyDescent="0.2">
      <c r="I66373" s="14"/>
    </row>
    <row r="66389" spans="9:9" x14ac:dyDescent="0.2">
      <c r="I66389" s="15"/>
    </row>
    <row r="66390" spans="9:9" x14ac:dyDescent="0.2">
      <c r="I66390" s="14"/>
    </row>
    <row r="66406" spans="9:9" x14ac:dyDescent="0.2">
      <c r="I66406" s="15"/>
    </row>
    <row r="66407" spans="9:9" x14ac:dyDescent="0.2">
      <c r="I66407" s="14"/>
    </row>
    <row r="66423" spans="9:9" x14ac:dyDescent="0.2">
      <c r="I66423" s="15"/>
    </row>
    <row r="66424" spans="9:9" x14ac:dyDescent="0.2">
      <c r="I66424" s="14"/>
    </row>
    <row r="66440" spans="9:9" x14ac:dyDescent="0.2">
      <c r="I66440" s="15"/>
    </row>
    <row r="66441" spans="9:9" x14ac:dyDescent="0.2">
      <c r="I66441" s="14"/>
    </row>
    <row r="66457" spans="9:9" x14ac:dyDescent="0.2">
      <c r="I66457" s="15"/>
    </row>
    <row r="66458" spans="9:9" x14ac:dyDescent="0.2">
      <c r="I66458" s="14"/>
    </row>
    <row r="66474" spans="9:9" x14ac:dyDescent="0.2">
      <c r="I66474" s="15"/>
    </row>
    <row r="66475" spans="9:9" x14ac:dyDescent="0.2">
      <c r="I66475" s="14"/>
    </row>
    <row r="66491" spans="9:9" x14ac:dyDescent="0.2">
      <c r="I66491" s="15"/>
    </row>
    <row r="66492" spans="9:9" x14ac:dyDescent="0.2">
      <c r="I66492" s="14"/>
    </row>
    <row r="66508" spans="9:9" x14ac:dyDescent="0.2">
      <c r="I66508" s="15"/>
    </row>
    <row r="66509" spans="9:9" x14ac:dyDescent="0.2">
      <c r="I66509" s="14"/>
    </row>
    <row r="66525" spans="9:9" x14ac:dyDescent="0.2">
      <c r="I66525" s="15"/>
    </row>
    <row r="66526" spans="9:9" x14ac:dyDescent="0.2">
      <c r="I66526" s="14"/>
    </row>
    <row r="66542" spans="9:9" x14ac:dyDescent="0.2">
      <c r="I66542" s="15"/>
    </row>
    <row r="66543" spans="9:9" x14ac:dyDescent="0.2">
      <c r="I66543" s="14"/>
    </row>
    <row r="66559" spans="9:9" x14ac:dyDescent="0.2">
      <c r="I66559" s="15"/>
    </row>
    <row r="66560" spans="9:9" x14ac:dyDescent="0.2">
      <c r="I66560" s="14"/>
    </row>
    <row r="66576" spans="9:9" x14ac:dyDescent="0.2">
      <c r="I66576" s="15"/>
    </row>
    <row r="66577" spans="9:9" x14ac:dyDescent="0.2">
      <c r="I66577" s="14"/>
    </row>
    <row r="66593" spans="9:9" x14ac:dyDescent="0.2">
      <c r="I66593" s="15"/>
    </row>
    <row r="66594" spans="9:9" x14ac:dyDescent="0.2">
      <c r="I66594" s="14"/>
    </row>
    <row r="66610" spans="9:9" x14ac:dyDescent="0.2">
      <c r="I66610" s="15"/>
    </row>
    <row r="66611" spans="9:9" x14ac:dyDescent="0.2">
      <c r="I66611" s="14"/>
    </row>
    <row r="66627" spans="9:9" x14ac:dyDescent="0.2">
      <c r="I66627" s="15"/>
    </row>
    <row r="66628" spans="9:9" x14ac:dyDescent="0.2">
      <c r="I66628" s="14"/>
    </row>
    <row r="66644" spans="9:9" x14ac:dyDescent="0.2">
      <c r="I66644" s="15"/>
    </row>
    <row r="66645" spans="9:9" x14ac:dyDescent="0.2">
      <c r="I66645" s="14"/>
    </row>
    <row r="66661" spans="9:9" x14ac:dyDescent="0.2">
      <c r="I66661" s="15"/>
    </row>
    <row r="66662" spans="9:9" x14ac:dyDescent="0.2">
      <c r="I66662" s="14"/>
    </row>
    <row r="66678" spans="9:9" x14ac:dyDescent="0.2">
      <c r="I66678" s="15"/>
    </row>
    <row r="66679" spans="9:9" x14ac:dyDescent="0.2">
      <c r="I66679" s="14"/>
    </row>
    <row r="66695" spans="9:9" x14ac:dyDescent="0.2">
      <c r="I66695" s="15"/>
    </row>
    <row r="66696" spans="9:9" x14ac:dyDescent="0.2">
      <c r="I66696" s="14"/>
    </row>
    <row r="66712" spans="9:9" x14ac:dyDescent="0.2">
      <c r="I66712" s="15"/>
    </row>
    <row r="66713" spans="9:9" x14ac:dyDescent="0.2">
      <c r="I66713" s="14"/>
    </row>
    <row r="66729" spans="9:9" x14ac:dyDescent="0.2">
      <c r="I66729" s="15"/>
    </row>
    <row r="66730" spans="9:9" x14ac:dyDescent="0.2">
      <c r="I66730" s="14"/>
    </row>
    <row r="66746" spans="9:9" x14ac:dyDescent="0.2">
      <c r="I66746" s="15"/>
    </row>
    <row r="66747" spans="9:9" x14ac:dyDescent="0.2">
      <c r="I66747" s="14"/>
    </row>
    <row r="66763" spans="9:9" x14ac:dyDescent="0.2">
      <c r="I66763" s="15"/>
    </row>
    <row r="66764" spans="9:9" x14ac:dyDescent="0.2">
      <c r="I66764" s="14"/>
    </row>
    <row r="66780" spans="9:9" x14ac:dyDescent="0.2">
      <c r="I66780" s="15"/>
    </row>
    <row r="66781" spans="9:9" x14ac:dyDescent="0.2">
      <c r="I66781" s="14"/>
    </row>
    <row r="66797" spans="9:9" x14ac:dyDescent="0.2">
      <c r="I66797" s="15"/>
    </row>
    <row r="66798" spans="9:9" x14ac:dyDescent="0.2">
      <c r="I66798" s="14"/>
    </row>
    <row r="66814" spans="9:9" x14ac:dyDescent="0.2">
      <c r="I66814" s="15"/>
    </row>
    <row r="66815" spans="9:9" x14ac:dyDescent="0.2">
      <c r="I66815" s="14"/>
    </row>
    <row r="66831" spans="9:9" x14ac:dyDescent="0.2">
      <c r="I66831" s="15"/>
    </row>
    <row r="66832" spans="9:9" x14ac:dyDescent="0.2">
      <c r="I66832" s="14"/>
    </row>
    <row r="66848" spans="9:9" x14ac:dyDescent="0.2">
      <c r="I66848" s="15"/>
    </row>
    <row r="66849" spans="9:9" x14ac:dyDescent="0.2">
      <c r="I66849" s="14"/>
    </row>
    <row r="66865" spans="9:9" x14ac:dyDescent="0.2">
      <c r="I66865" s="15"/>
    </row>
    <row r="66866" spans="9:9" x14ac:dyDescent="0.2">
      <c r="I66866" s="14"/>
    </row>
    <row r="66882" spans="9:9" x14ac:dyDescent="0.2">
      <c r="I66882" s="15"/>
    </row>
    <row r="66883" spans="9:9" x14ac:dyDescent="0.2">
      <c r="I66883" s="14"/>
    </row>
    <row r="66899" spans="9:9" x14ac:dyDescent="0.2">
      <c r="I66899" s="15"/>
    </row>
    <row r="66900" spans="9:9" x14ac:dyDescent="0.2">
      <c r="I66900" s="14"/>
    </row>
    <row r="66916" spans="9:9" x14ac:dyDescent="0.2">
      <c r="I66916" s="15"/>
    </row>
    <row r="66917" spans="9:9" x14ac:dyDescent="0.2">
      <c r="I66917" s="14"/>
    </row>
    <row r="66933" spans="9:9" x14ac:dyDescent="0.2">
      <c r="I66933" s="15"/>
    </row>
    <row r="66934" spans="9:9" x14ac:dyDescent="0.2">
      <c r="I66934" s="14"/>
    </row>
    <row r="66950" spans="9:9" x14ac:dyDescent="0.2">
      <c r="I66950" s="15"/>
    </row>
    <row r="66951" spans="9:9" x14ac:dyDescent="0.2">
      <c r="I66951" s="14"/>
    </row>
    <row r="66967" spans="9:9" x14ac:dyDescent="0.2">
      <c r="I66967" s="15"/>
    </row>
    <row r="66968" spans="9:9" x14ac:dyDescent="0.2">
      <c r="I66968" s="14"/>
    </row>
    <row r="66984" spans="9:9" x14ac:dyDescent="0.2">
      <c r="I66984" s="15"/>
    </row>
    <row r="66985" spans="9:9" x14ac:dyDescent="0.2">
      <c r="I66985" s="14"/>
    </row>
    <row r="67001" spans="9:9" x14ac:dyDescent="0.2">
      <c r="I67001" s="15"/>
    </row>
    <row r="67002" spans="9:9" x14ac:dyDescent="0.2">
      <c r="I67002" s="14"/>
    </row>
    <row r="67018" spans="9:9" x14ac:dyDescent="0.2">
      <c r="I67018" s="15"/>
    </row>
    <row r="67019" spans="9:9" x14ac:dyDescent="0.2">
      <c r="I67019" s="14"/>
    </row>
    <row r="67035" spans="9:9" x14ac:dyDescent="0.2">
      <c r="I67035" s="15"/>
    </row>
    <row r="67036" spans="9:9" x14ac:dyDescent="0.2">
      <c r="I67036" s="14"/>
    </row>
    <row r="67052" spans="9:9" x14ac:dyDescent="0.2">
      <c r="I67052" s="15"/>
    </row>
    <row r="67053" spans="9:9" x14ac:dyDescent="0.2">
      <c r="I67053" s="14"/>
    </row>
    <row r="67069" spans="9:9" x14ac:dyDescent="0.2">
      <c r="I67069" s="15"/>
    </row>
    <row r="67070" spans="9:9" x14ac:dyDescent="0.2">
      <c r="I67070" s="14"/>
    </row>
    <row r="67086" spans="9:9" x14ac:dyDescent="0.2">
      <c r="I67086" s="15"/>
    </row>
    <row r="67087" spans="9:9" x14ac:dyDescent="0.2">
      <c r="I67087" s="14"/>
    </row>
    <row r="67103" spans="9:9" x14ac:dyDescent="0.2">
      <c r="I67103" s="15"/>
    </row>
    <row r="67104" spans="9:9" x14ac:dyDescent="0.2">
      <c r="I67104" s="14"/>
    </row>
    <row r="67120" spans="9:9" x14ac:dyDescent="0.2">
      <c r="I67120" s="15"/>
    </row>
    <row r="67121" spans="9:9" x14ac:dyDescent="0.2">
      <c r="I67121" s="14"/>
    </row>
    <row r="67137" spans="9:9" x14ac:dyDescent="0.2">
      <c r="I67137" s="15"/>
    </row>
    <row r="67138" spans="9:9" x14ac:dyDescent="0.2">
      <c r="I67138" s="14"/>
    </row>
    <row r="67154" spans="9:9" x14ac:dyDescent="0.2">
      <c r="I67154" s="15"/>
    </row>
    <row r="67155" spans="9:9" x14ac:dyDescent="0.2">
      <c r="I67155" s="14"/>
    </row>
    <row r="67171" spans="9:9" x14ac:dyDescent="0.2">
      <c r="I67171" s="15"/>
    </row>
    <row r="67172" spans="9:9" x14ac:dyDescent="0.2">
      <c r="I67172" s="14"/>
    </row>
    <row r="67188" spans="9:9" x14ac:dyDescent="0.2">
      <c r="I67188" s="15"/>
    </row>
    <row r="67189" spans="9:9" x14ac:dyDescent="0.2">
      <c r="I67189" s="14"/>
    </row>
    <row r="67205" spans="9:9" x14ac:dyDescent="0.2">
      <c r="I67205" s="15"/>
    </row>
    <row r="67206" spans="9:9" x14ac:dyDescent="0.2">
      <c r="I67206" s="14"/>
    </row>
    <row r="67222" spans="9:9" x14ac:dyDescent="0.2">
      <c r="I67222" s="15"/>
    </row>
    <row r="67223" spans="9:9" x14ac:dyDescent="0.2">
      <c r="I67223" s="14"/>
    </row>
    <row r="67239" spans="9:9" x14ac:dyDescent="0.2">
      <c r="I67239" s="15"/>
    </row>
    <row r="67240" spans="9:9" x14ac:dyDescent="0.2">
      <c r="I67240" s="14"/>
    </row>
    <row r="67256" spans="9:9" x14ac:dyDescent="0.2">
      <c r="I67256" s="15"/>
    </row>
    <row r="67257" spans="9:9" x14ac:dyDescent="0.2">
      <c r="I67257" s="14"/>
    </row>
    <row r="67273" spans="9:9" x14ac:dyDescent="0.2">
      <c r="I67273" s="15"/>
    </row>
    <row r="67274" spans="9:9" x14ac:dyDescent="0.2">
      <c r="I67274" s="14"/>
    </row>
    <row r="67290" spans="9:9" x14ac:dyDescent="0.2">
      <c r="I67290" s="15"/>
    </row>
    <row r="67291" spans="9:9" x14ac:dyDescent="0.2">
      <c r="I67291" s="14"/>
    </row>
    <row r="67307" spans="9:9" x14ac:dyDescent="0.2">
      <c r="I67307" s="15"/>
    </row>
    <row r="67308" spans="9:9" x14ac:dyDescent="0.2">
      <c r="I67308" s="14"/>
    </row>
    <row r="67324" spans="9:9" x14ac:dyDescent="0.2">
      <c r="I67324" s="15"/>
    </row>
    <row r="67325" spans="9:9" x14ac:dyDescent="0.2">
      <c r="I67325" s="14"/>
    </row>
    <row r="67341" spans="9:9" x14ac:dyDescent="0.2">
      <c r="I67341" s="15"/>
    </row>
    <row r="67342" spans="9:9" x14ac:dyDescent="0.2">
      <c r="I67342" s="14"/>
    </row>
    <row r="67358" spans="9:9" x14ac:dyDescent="0.2">
      <c r="I67358" s="15"/>
    </row>
    <row r="67359" spans="9:9" x14ac:dyDescent="0.2">
      <c r="I67359" s="14"/>
    </row>
    <row r="67375" spans="9:9" x14ac:dyDescent="0.2">
      <c r="I67375" s="15"/>
    </row>
    <row r="67376" spans="9:9" x14ac:dyDescent="0.2">
      <c r="I67376" s="14"/>
    </row>
    <row r="67392" spans="9:9" x14ac:dyDescent="0.2">
      <c r="I67392" s="15"/>
    </row>
    <row r="67393" spans="9:9" x14ac:dyDescent="0.2">
      <c r="I67393" s="14"/>
    </row>
    <row r="67409" spans="9:9" x14ac:dyDescent="0.2">
      <c r="I67409" s="15"/>
    </row>
    <row r="67410" spans="9:9" x14ac:dyDescent="0.2">
      <c r="I67410" s="14"/>
    </row>
    <row r="67426" spans="9:9" x14ac:dyDescent="0.2">
      <c r="I67426" s="15"/>
    </row>
    <row r="67427" spans="9:9" x14ac:dyDescent="0.2">
      <c r="I67427" s="14"/>
    </row>
    <row r="67443" spans="9:9" x14ac:dyDescent="0.2">
      <c r="I67443" s="15"/>
    </row>
    <row r="67444" spans="9:9" x14ac:dyDescent="0.2">
      <c r="I67444" s="14"/>
    </row>
    <row r="67460" spans="9:9" x14ac:dyDescent="0.2">
      <c r="I67460" s="15"/>
    </row>
    <row r="67461" spans="9:9" x14ac:dyDescent="0.2">
      <c r="I67461" s="14"/>
    </row>
    <row r="67477" spans="9:9" x14ac:dyDescent="0.2">
      <c r="I67477" s="15"/>
    </row>
    <row r="67478" spans="9:9" x14ac:dyDescent="0.2">
      <c r="I67478" s="14"/>
    </row>
    <row r="67494" spans="9:9" x14ac:dyDescent="0.2">
      <c r="I67494" s="15"/>
    </row>
    <row r="67495" spans="9:9" x14ac:dyDescent="0.2">
      <c r="I67495" s="14"/>
    </row>
    <row r="67511" spans="9:9" x14ac:dyDescent="0.2">
      <c r="I67511" s="15"/>
    </row>
    <row r="67512" spans="9:9" x14ac:dyDescent="0.2">
      <c r="I67512" s="14"/>
    </row>
    <row r="67528" spans="9:9" x14ac:dyDescent="0.2">
      <c r="I67528" s="15"/>
    </row>
    <row r="67529" spans="9:9" x14ac:dyDescent="0.2">
      <c r="I67529" s="14"/>
    </row>
    <row r="67545" spans="9:9" x14ac:dyDescent="0.2">
      <c r="I67545" s="15"/>
    </row>
    <row r="67546" spans="9:9" x14ac:dyDescent="0.2">
      <c r="I67546" s="14"/>
    </row>
    <row r="67562" spans="9:9" x14ac:dyDescent="0.2">
      <c r="I67562" s="15"/>
    </row>
    <row r="67563" spans="9:9" x14ac:dyDescent="0.2">
      <c r="I67563" s="14"/>
    </row>
    <row r="67579" spans="9:9" x14ac:dyDescent="0.2">
      <c r="I67579" s="15"/>
    </row>
    <row r="67580" spans="9:9" x14ac:dyDescent="0.2">
      <c r="I67580" s="14"/>
    </row>
    <row r="67596" spans="9:9" x14ac:dyDescent="0.2">
      <c r="I67596" s="15"/>
    </row>
    <row r="67597" spans="9:9" x14ac:dyDescent="0.2">
      <c r="I67597" s="14"/>
    </row>
    <row r="67613" spans="9:9" x14ac:dyDescent="0.2">
      <c r="I67613" s="15"/>
    </row>
    <row r="67614" spans="9:9" x14ac:dyDescent="0.2">
      <c r="I67614" s="14"/>
    </row>
    <row r="67630" spans="9:9" x14ac:dyDescent="0.2">
      <c r="I67630" s="15"/>
    </row>
    <row r="67631" spans="9:9" x14ac:dyDescent="0.2">
      <c r="I67631" s="14"/>
    </row>
    <row r="67647" spans="9:9" x14ac:dyDescent="0.2">
      <c r="I67647" s="15"/>
    </row>
    <row r="67648" spans="9:9" x14ac:dyDescent="0.2">
      <c r="I67648" s="14"/>
    </row>
    <row r="67664" spans="9:9" x14ac:dyDescent="0.2">
      <c r="I67664" s="15"/>
    </row>
    <row r="67665" spans="9:9" x14ac:dyDescent="0.2">
      <c r="I67665" s="14"/>
    </row>
    <row r="67681" spans="9:9" x14ac:dyDescent="0.2">
      <c r="I67681" s="15"/>
    </row>
    <row r="67682" spans="9:9" x14ac:dyDescent="0.2">
      <c r="I67682" s="14"/>
    </row>
    <row r="67698" spans="9:9" x14ac:dyDescent="0.2">
      <c r="I67698" s="15"/>
    </row>
    <row r="67699" spans="9:9" x14ac:dyDescent="0.2">
      <c r="I67699" s="14"/>
    </row>
    <row r="67715" spans="9:9" x14ac:dyDescent="0.2">
      <c r="I67715" s="15"/>
    </row>
    <row r="67716" spans="9:9" x14ac:dyDescent="0.2">
      <c r="I67716" s="14"/>
    </row>
    <row r="67732" spans="9:9" x14ac:dyDescent="0.2">
      <c r="I67732" s="15"/>
    </row>
    <row r="67733" spans="9:9" x14ac:dyDescent="0.2">
      <c r="I67733" s="14"/>
    </row>
    <row r="67749" spans="9:9" x14ac:dyDescent="0.2">
      <c r="I67749" s="15"/>
    </row>
    <row r="67750" spans="9:9" x14ac:dyDescent="0.2">
      <c r="I67750" s="14"/>
    </row>
    <row r="67766" spans="9:9" x14ac:dyDescent="0.2">
      <c r="I67766" s="15"/>
    </row>
    <row r="67767" spans="9:9" x14ac:dyDescent="0.2">
      <c r="I67767" s="14"/>
    </row>
    <row r="67783" spans="9:9" x14ac:dyDescent="0.2">
      <c r="I67783" s="15"/>
    </row>
    <row r="67784" spans="9:9" x14ac:dyDescent="0.2">
      <c r="I67784" s="14"/>
    </row>
    <row r="67800" spans="9:9" x14ac:dyDescent="0.2">
      <c r="I67800" s="15"/>
    </row>
    <row r="67801" spans="9:9" x14ac:dyDescent="0.2">
      <c r="I67801" s="14"/>
    </row>
    <row r="67817" spans="9:9" x14ac:dyDescent="0.2">
      <c r="I67817" s="15"/>
    </row>
    <row r="67818" spans="9:9" x14ac:dyDescent="0.2">
      <c r="I67818" s="14"/>
    </row>
    <row r="67834" spans="9:9" x14ac:dyDescent="0.2">
      <c r="I67834" s="15"/>
    </row>
    <row r="67835" spans="9:9" x14ac:dyDescent="0.2">
      <c r="I67835" s="14"/>
    </row>
    <row r="67851" spans="9:9" x14ac:dyDescent="0.2">
      <c r="I67851" s="15"/>
    </row>
    <row r="67852" spans="9:9" x14ac:dyDescent="0.2">
      <c r="I67852" s="14"/>
    </row>
    <row r="67868" spans="9:9" x14ac:dyDescent="0.2">
      <c r="I67868" s="15"/>
    </row>
    <row r="67869" spans="9:9" x14ac:dyDescent="0.2">
      <c r="I67869" s="14"/>
    </row>
    <row r="67885" spans="9:9" x14ac:dyDescent="0.2">
      <c r="I67885" s="15"/>
    </row>
    <row r="67886" spans="9:9" x14ac:dyDescent="0.2">
      <c r="I67886" s="14"/>
    </row>
    <row r="67902" spans="9:9" x14ac:dyDescent="0.2">
      <c r="I67902" s="15"/>
    </row>
    <row r="67903" spans="9:9" x14ac:dyDescent="0.2">
      <c r="I67903" s="14"/>
    </row>
    <row r="67919" spans="9:9" x14ac:dyDescent="0.2">
      <c r="I67919" s="15"/>
    </row>
    <row r="67920" spans="9:9" x14ac:dyDescent="0.2">
      <c r="I67920" s="14"/>
    </row>
    <row r="67936" spans="9:9" x14ac:dyDescent="0.2">
      <c r="I67936" s="15"/>
    </row>
    <row r="67937" spans="9:9" x14ac:dyDescent="0.2">
      <c r="I67937" s="14"/>
    </row>
    <row r="67953" spans="9:9" x14ac:dyDescent="0.2">
      <c r="I67953" s="15"/>
    </row>
    <row r="67954" spans="9:9" x14ac:dyDescent="0.2">
      <c r="I67954" s="14"/>
    </row>
    <row r="67970" spans="9:9" x14ac:dyDescent="0.2">
      <c r="I67970" s="15"/>
    </row>
    <row r="67971" spans="9:9" x14ac:dyDescent="0.2">
      <c r="I67971" s="14"/>
    </row>
    <row r="67987" spans="9:9" x14ac:dyDescent="0.2">
      <c r="I67987" s="15"/>
    </row>
    <row r="67988" spans="9:9" x14ac:dyDescent="0.2">
      <c r="I67988" s="14"/>
    </row>
    <row r="68004" spans="9:9" x14ac:dyDescent="0.2">
      <c r="I68004" s="15"/>
    </row>
    <row r="68005" spans="9:9" x14ac:dyDescent="0.2">
      <c r="I68005" s="14"/>
    </row>
    <row r="68021" spans="9:9" x14ac:dyDescent="0.2">
      <c r="I68021" s="15"/>
    </row>
    <row r="68022" spans="9:9" x14ac:dyDescent="0.2">
      <c r="I68022" s="14"/>
    </row>
    <row r="68038" spans="9:9" x14ac:dyDescent="0.2">
      <c r="I68038" s="15"/>
    </row>
    <row r="68039" spans="9:9" x14ac:dyDescent="0.2">
      <c r="I68039" s="14"/>
    </row>
    <row r="68055" spans="9:9" x14ac:dyDescent="0.2">
      <c r="I68055" s="15"/>
    </row>
    <row r="68056" spans="9:9" x14ac:dyDescent="0.2">
      <c r="I68056" s="14"/>
    </row>
    <row r="68072" spans="9:9" x14ac:dyDescent="0.2">
      <c r="I68072" s="15"/>
    </row>
    <row r="68073" spans="9:9" x14ac:dyDescent="0.2">
      <c r="I68073" s="14"/>
    </row>
    <row r="68089" spans="9:9" x14ac:dyDescent="0.2">
      <c r="I68089" s="15"/>
    </row>
    <row r="68090" spans="9:9" x14ac:dyDescent="0.2">
      <c r="I68090" s="14"/>
    </row>
    <row r="68106" spans="9:9" x14ac:dyDescent="0.2">
      <c r="I68106" s="15"/>
    </row>
    <row r="68107" spans="9:9" x14ac:dyDescent="0.2">
      <c r="I68107" s="14"/>
    </row>
    <row r="68123" spans="9:9" x14ac:dyDescent="0.2">
      <c r="I68123" s="15"/>
    </row>
    <row r="68124" spans="9:9" x14ac:dyDescent="0.2">
      <c r="I68124" s="14"/>
    </row>
    <row r="68140" spans="9:9" x14ac:dyDescent="0.2">
      <c r="I68140" s="15"/>
    </row>
    <row r="68141" spans="9:9" x14ac:dyDescent="0.2">
      <c r="I68141" s="14"/>
    </row>
    <row r="68157" spans="9:9" x14ac:dyDescent="0.2">
      <c r="I68157" s="15"/>
    </row>
    <row r="68158" spans="9:9" x14ac:dyDescent="0.2">
      <c r="I68158" s="14"/>
    </row>
    <row r="68174" spans="9:9" x14ac:dyDescent="0.2">
      <c r="I68174" s="15"/>
    </row>
    <row r="68175" spans="9:9" x14ac:dyDescent="0.2">
      <c r="I68175" s="14"/>
    </row>
    <row r="68191" spans="9:9" x14ac:dyDescent="0.2">
      <c r="I68191" s="15"/>
    </row>
    <row r="68192" spans="9:9" x14ac:dyDescent="0.2">
      <c r="I68192" s="14"/>
    </row>
    <row r="68208" spans="9:9" x14ac:dyDescent="0.2">
      <c r="I68208" s="15"/>
    </row>
    <row r="68209" spans="9:9" x14ac:dyDescent="0.2">
      <c r="I68209" s="14"/>
    </row>
    <row r="68225" spans="9:9" x14ac:dyDescent="0.2">
      <c r="I68225" s="15"/>
    </row>
    <row r="68226" spans="9:9" x14ac:dyDescent="0.2">
      <c r="I68226" s="14"/>
    </row>
    <row r="68242" spans="9:9" x14ac:dyDescent="0.2">
      <c r="I68242" s="15"/>
    </row>
    <row r="68243" spans="9:9" x14ac:dyDescent="0.2">
      <c r="I68243" s="14"/>
    </row>
    <row r="68259" spans="9:9" x14ac:dyDescent="0.2">
      <c r="I68259" s="15"/>
    </row>
    <row r="68260" spans="9:9" x14ac:dyDescent="0.2">
      <c r="I68260" s="14"/>
    </row>
    <row r="68276" spans="9:9" x14ac:dyDescent="0.2">
      <c r="I68276" s="15"/>
    </row>
    <row r="68277" spans="9:9" x14ac:dyDescent="0.2">
      <c r="I68277" s="14"/>
    </row>
    <row r="68293" spans="9:9" x14ac:dyDescent="0.2">
      <c r="I68293" s="15"/>
    </row>
    <row r="68294" spans="9:9" x14ac:dyDescent="0.2">
      <c r="I68294" s="14"/>
    </row>
    <row r="68310" spans="9:9" x14ac:dyDescent="0.2">
      <c r="I68310" s="15"/>
    </row>
    <row r="68311" spans="9:9" x14ac:dyDescent="0.2">
      <c r="I68311" s="14"/>
    </row>
    <row r="68327" spans="9:9" x14ac:dyDescent="0.2">
      <c r="I68327" s="15"/>
    </row>
    <row r="68328" spans="9:9" x14ac:dyDescent="0.2">
      <c r="I68328" s="14"/>
    </row>
    <row r="68344" spans="9:9" x14ac:dyDescent="0.2">
      <c r="I68344" s="15"/>
    </row>
    <row r="68345" spans="9:9" x14ac:dyDescent="0.2">
      <c r="I68345" s="14"/>
    </row>
    <row r="68361" spans="9:9" x14ac:dyDescent="0.2">
      <c r="I68361" s="15"/>
    </row>
    <row r="68362" spans="9:9" x14ac:dyDescent="0.2">
      <c r="I68362" s="14"/>
    </row>
    <row r="68378" spans="9:9" x14ac:dyDescent="0.2">
      <c r="I68378" s="15"/>
    </row>
    <row r="68379" spans="9:9" x14ac:dyDescent="0.2">
      <c r="I68379" s="14"/>
    </row>
    <row r="68395" spans="9:9" x14ac:dyDescent="0.2">
      <c r="I68395" s="15"/>
    </row>
    <row r="68396" spans="9:9" x14ac:dyDescent="0.2">
      <c r="I68396" s="14"/>
    </row>
    <row r="68412" spans="9:9" x14ac:dyDescent="0.2">
      <c r="I68412" s="15"/>
    </row>
    <row r="68413" spans="9:9" x14ac:dyDescent="0.2">
      <c r="I68413" s="14"/>
    </row>
    <row r="68429" spans="9:9" x14ac:dyDescent="0.2">
      <c r="I68429" s="15"/>
    </row>
    <row r="68430" spans="9:9" x14ac:dyDescent="0.2">
      <c r="I68430" s="14"/>
    </row>
    <row r="68446" spans="9:9" x14ac:dyDescent="0.2">
      <c r="I68446" s="15"/>
    </row>
    <row r="68447" spans="9:9" x14ac:dyDescent="0.2">
      <c r="I68447" s="14"/>
    </row>
    <row r="68463" spans="9:9" x14ac:dyDescent="0.2">
      <c r="I68463" s="15"/>
    </row>
    <row r="68464" spans="9:9" x14ac:dyDescent="0.2">
      <c r="I68464" s="14"/>
    </row>
    <row r="68480" spans="9:9" x14ac:dyDescent="0.2">
      <c r="I68480" s="15"/>
    </row>
    <row r="68481" spans="9:9" x14ac:dyDescent="0.2">
      <c r="I68481" s="14"/>
    </row>
    <row r="68497" spans="9:9" x14ac:dyDescent="0.2">
      <c r="I68497" s="15"/>
    </row>
    <row r="68498" spans="9:9" x14ac:dyDescent="0.2">
      <c r="I68498" s="14"/>
    </row>
    <row r="68514" spans="9:9" x14ac:dyDescent="0.2">
      <c r="I68514" s="15"/>
    </row>
    <row r="68515" spans="9:9" x14ac:dyDescent="0.2">
      <c r="I68515" s="14"/>
    </row>
    <row r="68531" spans="9:9" x14ac:dyDescent="0.2">
      <c r="I68531" s="15"/>
    </row>
    <row r="68532" spans="9:9" x14ac:dyDescent="0.2">
      <c r="I68532" s="14"/>
    </row>
    <row r="68548" spans="9:9" x14ac:dyDescent="0.2">
      <c r="I68548" s="15"/>
    </row>
    <row r="68549" spans="9:9" x14ac:dyDescent="0.2">
      <c r="I68549" s="14"/>
    </row>
    <row r="68565" spans="9:9" x14ac:dyDescent="0.2">
      <c r="I68565" s="15"/>
    </row>
    <row r="68566" spans="9:9" x14ac:dyDescent="0.2">
      <c r="I68566" s="14"/>
    </row>
    <row r="68582" spans="9:9" x14ac:dyDescent="0.2">
      <c r="I68582" s="15"/>
    </row>
    <row r="68583" spans="9:9" x14ac:dyDescent="0.2">
      <c r="I68583" s="14"/>
    </row>
    <row r="68599" spans="9:9" x14ac:dyDescent="0.2">
      <c r="I68599" s="15"/>
    </row>
    <row r="68600" spans="9:9" x14ac:dyDescent="0.2">
      <c r="I68600" s="14"/>
    </row>
    <row r="68616" spans="9:9" x14ac:dyDescent="0.2">
      <c r="I68616" s="15"/>
    </row>
    <row r="68617" spans="9:9" x14ac:dyDescent="0.2">
      <c r="I68617" s="14"/>
    </row>
    <row r="68633" spans="9:9" x14ac:dyDescent="0.2">
      <c r="I68633" s="15"/>
    </row>
    <row r="68634" spans="9:9" x14ac:dyDescent="0.2">
      <c r="I68634" s="14"/>
    </row>
    <row r="68650" spans="9:9" x14ac:dyDescent="0.2">
      <c r="I68650" s="15"/>
    </row>
    <row r="68651" spans="9:9" x14ac:dyDescent="0.2">
      <c r="I68651" s="14"/>
    </row>
    <row r="68667" spans="9:9" x14ac:dyDescent="0.2">
      <c r="I68667" s="15"/>
    </row>
    <row r="68668" spans="9:9" x14ac:dyDescent="0.2">
      <c r="I68668" s="14"/>
    </row>
    <row r="68684" spans="9:9" x14ac:dyDescent="0.2">
      <c r="I68684" s="15"/>
    </row>
    <row r="68685" spans="9:9" x14ac:dyDescent="0.2">
      <c r="I68685" s="14"/>
    </row>
    <row r="68701" spans="9:9" x14ac:dyDescent="0.2">
      <c r="I68701" s="15"/>
    </row>
    <row r="68702" spans="9:9" x14ac:dyDescent="0.2">
      <c r="I68702" s="14"/>
    </row>
    <row r="68718" spans="9:9" x14ac:dyDescent="0.2">
      <c r="I68718" s="15"/>
    </row>
    <row r="68719" spans="9:9" x14ac:dyDescent="0.2">
      <c r="I68719" s="14"/>
    </row>
    <row r="68735" spans="9:9" x14ac:dyDescent="0.2">
      <c r="I68735" s="15"/>
    </row>
    <row r="68736" spans="9:9" x14ac:dyDescent="0.2">
      <c r="I68736" s="14"/>
    </row>
    <row r="68752" spans="9:9" x14ac:dyDescent="0.2">
      <c r="I68752" s="15"/>
    </row>
    <row r="68753" spans="9:9" x14ac:dyDescent="0.2">
      <c r="I68753" s="14"/>
    </row>
    <row r="68769" spans="9:9" x14ac:dyDescent="0.2">
      <c r="I68769" s="15"/>
    </row>
    <row r="68770" spans="9:9" x14ac:dyDescent="0.2">
      <c r="I68770" s="14"/>
    </row>
    <row r="68786" spans="9:9" x14ac:dyDescent="0.2">
      <c r="I68786" s="15"/>
    </row>
    <row r="68787" spans="9:9" x14ac:dyDescent="0.2">
      <c r="I68787" s="14"/>
    </row>
    <row r="68803" spans="9:9" x14ac:dyDescent="0.2">
      <c r="I68803" s="15"/>
    </row>
    <row r="68804" spans="9:9" x14ac:dyDescent="0.2">
      <c r="I68804" s="14"/>
    </row>
    <row r="68820" spans="9:9" x14ac:dyDescent="0.2">
      <c r="I68820" s="15"/>
    </row>
    <row r="68821" spans="9:9" x14ac:dyDescent="0.2">
      <c r="I68821" s="14"/>
    </row>
    <row r="68837" spans="9:9" x14ac:dyDescent="0.2">
      <c r="I68837" s="15"/>
    </row>
    <row r="68838" spans="9:9" x14ac:dyDescent="0.2">
      <c r="I68838" s="14"/>
    </row>
    <row r="68854" spans="9:9" x14ac:dyDescent="0.2">
      <c r="I68854" s="15"/>
    </row>
    <row r="68855" spans="9:9" x14ac:dyDescent="0.2">
      <c r="I68855" s="14"/>
    </row>
    <row r="68871" spans="9:9" x14ac:dyDescent="0.2">
      <c r="I68871" s="15"/>
    </row>
    <row r="68872" spans="9:9" x14ac:dyDescent="0.2">
      <c r="I68872" s="14"/>
    </row>
    <row r="68888" spans="9:9" x14ac:dyDescent="0.2">
      <c r="I68888" s="15"/>
    </row>
    <row r="68889" spans="9:9" x14ac:dyDescent="0.2">
      <c r="I68889" s="14"/>
    </row>
    <row r="68905" spans="9:9" x14ac:dyDescent="0.2">
      <c r="I68905" s="15"/>
    </row>
    <row r="68906" spans="9:9" x14ac:dyDescent="0.2">
      <c r="I68906" s="14"/>
    </row>
    <row r="68922" spans="9:9" x14ac:dyDescent="0.2">
      <c r="I68922" s="15"/>
    </row>
    <row r="68923" spans="9:9" x14ac:dyDescent="0.2">
      <c r="I68923" s="14"/>
    </row>
    <row r="68939" spans="9:9" x14ac:dyDescent="0.2">
      <c r="I68939" s="15"/>
    </row>
    <row r="68940" spans="9:9" x14ac:dyDescent="0.2">
      <c r="I68940" s="14"/>
    </row>
    <row r="68956" spans="9:9" x14ac:dyDescent="0.2">
      <c r="I68956" s="15"/>
    </row>
    <row r="68957" spans="9:9" x14ac:dyDescent="0.2">
      <c r="I68957" s="14"/>
    </row>
    <row r="68973" spans="9:9" x14ac:dyDescent="0.2">
      <c r="I68973" s="15"/>
    </row>
    <row r="68974" spans="9:9" x14ac:dyDescent="0.2">
      <c r="I68974" s="14"/>
    </row>
    <row r="68990" spans="9:9" x14ac:dyDescent="0.2">
      <c r="I68990" s="15"/>
    </row>
    <row r="68991" spans="9:9" x14ac:dyDescent="0.2">
      <c r="I68991" s="14"/>
    </row>
    <row r="69007" spans="9:9" x14ac:dyDescent="0.2">
      <c r="I69007" s="15"/>
    </row>
    <row r="69008" spans="9:9" x14ac:dyDescent="0.2">
      <c r="I69008" s="14"/>
    </row>
    <row r="69024" spans="9:9" x14ac:dyDescent="0.2">
      <c r="I69024" s="15"/>
    </row>
    <row r="69025" spans="9:9" x14ac:dyDescent="0.2">
      <c r="I69025" s="14"/>
    </row>
    <row r="69041" spans="9:9" x14ac:dyDescent="0.2">
      <c r="I69041" s="15"/>
    </row>
    <row r="69042" spans="9:9" x14ac:dyDescent="0.2">
      <c r="I69042" s="14"/>
    </row>
    <row r="69058" spans="9:9" x14ac:dyDescent="0.2">
      <c r="I69058" s="15"/>
    </row>
    <row r="69059" spans="9:9" x14ac:dyDescent="0.2">
      <c r="I69059" s="14"/>
    </row>
    <row r="69075" spans="9:9" x14ac:dyDescent="0.2">
      <c r="I69075" s="15"/>
    </row>
    <row r="69076" spans="9:9" x14ac:dyDescent="0.2">
      <c r="I69076" s="14"/>
    </row>
    <row r="69092" spans="9:9" x14ac:dyDescent="0.2">
      <c r="I69092" s="15"/>
    </row>
    <row r="69093" spans="9:9" x14ac:dyDescent="0.2">
      <c r="I69093" s="14"/>
    </row>
    <row r="69109" spans="9:9" x14ac:dyDescent="0.2">
      <c r="I69109" s="15"/>
    </row>
    <row r="69110" spans="9:9" x14ac:dyDescent="0.2">
      <c r="I69110" s="14"/>
    </row>
    <row r="69126" spans="9:9" x14ac:dyDescent="0.2">
      <c r="I69126" s="15"/>
    </row>
    <row r="69127" spans="9:9" x14ac:dyDescent="0.2">
      <c r="I69127" s="14"/>
    </row>
    <row r="69143" spans="9:9" x14ac:dyDescent="0.2">
      <c r="I69143" s="15"/>
    </row>
    <row r="69144" spans="9:9" x14ac:dyDescent="0.2">
      <c r="I69144" s="14"/>
    </row>
    <row r="69160" spans="9:9" x14ac:dyDescent="0.2">
      <c r="I69160" s="15"/>
    </row>
    <row r="69161" spans="9:9" x14ac:dyDescent="0.2">
      <c r="I69161" s="14"/>
    </row>
    <row r="69177" spans="9:9" x14ac:dyDescent="0.2">
      <c r="I69177" s="15"/>
    </row>
    <row r="69178" spans="9:9" x14ac:dyDescent="0.2">
      <c r="I69178" s="14"/>
    </row>
    <row r="69194" spans="9:9" x14ac:dyDescent="0.2">
      <c r="I69194" s="15"/>
    </row>
    <row r="69195" spans="9:9" x14ac:dyDescent="0.2">
      <c r="I69195" s="14"/>
    </row>
    <row r="69211" spans="9:9" x14ac:dyDescent="0.2">
      <c r="I69211" s="15"/>
    </row>
    <row r="69212" spans="9:9" x14ac:dyDescent="0.2">
      <c r="I69212" s="14"/>
    </row>
    <row r="69228" spans="9:9" x14ac:dyDescent="0.2">
      <c r="I69228" s="15"/>
    </row>
    <row r="69229" spans="9:9" x14ac:dyDescent="0.2">
      <c r="I69229" s="14"/>
    </row>
    <row r="69245" spans="9:9" x14ac:dyDescent="0.2">
      <c r="I69245" s="15"/>
    </row>
    <row r="69246" spans="9:9" x14ac:dyDescent="0.2">
      <c r="I69246" s="14"/>
    </row>
    <row r="69262" spans="9:9" x14ac:dyDescent="0.2">
      <c r="I69262" s="15"/>
    </row>
    <row r="69263" spans="9:9" x14ac:dyDescent="0.2">
      <c r="I69263" s="14"/>
    </row>
    <row r="69279" spans="9:9" x14ac:dyDescent="0.2">
      <c r="I69279" s="15"/>
    </row>
    <row r="69280" spans="9:9" x14ac:dyDescent="0.2">
      <c r="I69280" s="14"/>
    </row>
    <row r="69296" spans="9:9" x14ac:dyDescent="0.2">
      <c r="I69296" s="15"/>
    </row>
    <row r="69297" spans="9:9" x14ac:dyDescent="0.2">
      <c r="I69297" s="14"/>
    </row>
    <row r="69313" spans="9:9" x14ac:dyDescent="0.2">
      <c r="I69313" s="15"/>
    </row>
    <row r="69314" spans="9:9" x14ac:dyDescent="0.2">
      <c r="I69314" s="14"/>
    </row>
    <row r="69330" spans="9:9" x14ac:dyDescent="0.2">
      <c r="I69330" s="15"/>
    </row>
    <row r="69331" spans="9:9" x14ac:dyDescent="0.2">
      <c r="I69331" s="14"/>
    </row>
    <row r="69347" spans="9:9" x14ac:dyDescent="0.2">
      <c r="I69347" s="15"/>
    </row>
    <row r="69348" spans="9:9" x14ac:dyDescent="0.2">
      <c r="I69348" s="14"/>
    </row>
    <row r="69364" spans="9:9" x14ac:dyDescent="0.2">
      <c r="I69364" s="15"/>
    </row>
    <row r="69365" spans="9:9" x14ac:dyDescent="0.2">
      <c r="I69365" s="14"/>
    </row>
    <row r="69381" spans="9:9" x14ac:dyDescent="0.2">
      <c r="I69381" s="15"/>
    </row>
    <row r="69382" spans="9:9" x14ac:dyDescent="0.2">
      <c r="I69382" s="14"/>
    </row>
    <row r="69398" spans="9:9" x14ac:dyDescent="0.2">
      <c r="I69398" s="15"/>
    </row>
    <row r="69399" spans="9:9" x14ac:dyDescent="0.2">
      <c r="I69399" s="14"/>
    </row>
    <row r="69415" spans="9:9" x14ac:dyDescent="0.2">
      <c r="I69415" s="15"/>
    </row>
    <row r="69416" spans="9:9" x14ac:dyDescent="0.2">
      <c r="I69416" s="14"/>
    </row>
    <row r="69432" spans="9:9" x14ac:dyDescent="0.2">
      <c r="I69432" s="15"/>
    </row>
    <row r="69433" spans="9:9" x14ac:dyDescent="0.2">
      <c r="I69433" s="14"/>
    </row>
    <row r="69449" spans="9:9" x14ac:dyDescent="0.2">
      <c r="I69449" s="15"/>
    </row>
    <row r="69450" spans="9:9" x14ac:dyDescent="0.2">
      <c r="I69450" s="14"/>
    </row>
    <row r="69466" spans="9:9" x14ac:dyDescent="0.2">
      <c r="I69466" s="15"/>
    </row>
    <row r="69467" spans="9:9" x14ac:dyDescent="0.2">
      <c r="I69467" s="14"/>
    </row>
    <row r="69483" spans="9:9" x14ac:dyDescent="0.2">
      <c r="I69483" s="15"/>
    </row>
    <row r="69484" spans="9:9" x14ac:dyDescent="0.2">
      <c r="I69484" s="14"/>
    </row>
    <row r="69500" spans="9:9" x14ac:dyDescent="0.2">
      <c r="I69500" s="15"/>
    </row>
    <row r="69501" spans="9:9" x14ac:dyDescent="0.2">
      <c r="I69501" s="14"/>
    </row>
    <row r="69517" spans="9:9" x14ac:dyDescent="0.2">
      <c r="I69517" s="15"/>
    </row>
    <row r="69518" spans="9:9" x14ac:dyDescent="0.2">
      <c r="I69518" s="14"/>
    </row>
    <row r="69534" spans="9:9" x14ac:dyDescent="0.2">
      <c r="I69534" s="15"/>
    </row>
    <row r="69535" spans="9:9" x14ac:dyDescent="0.2">
      <c r="I69535" s="14"/>
    </row>
    <row r="69551" spans="9:9" x14ac:dyDescent="0.2">
      <c r="I69551" s="15"/>
    </row>
    <row r="69552" spans="9:9" x14ac:dyDescent="0.2">
      <c r="I69552" s="14"/>
    </row>
    <row r="69568" spans="9:9" x14ac:dyDescent="0.2">
      <c r="I69568" s="15"/>
    </row>
    <row r="69569" spans="9:9" x14ac:dyDescent="0.2">
      <c r="I69569" s="14"/>
    </row>
    <row r="69585" spans="9:9" x14ac:dyDescent="0.2">
      <c r="I69585" s="15"/>
    </row>
    <row r="69586" spans="9:9" x14ac:dyDescent="0.2">
      <c r="I69586" s="14"/>
    </row>
    <row r="69602" spans="9:9" x14ac:dyDescent="0.2">
      <c r="I69602" s="15"/>
    </row>
    <row r="69603" spans="9:9" x14ac:dyDescent="0.2">
      <c r="I69603" s="14"/>
    </row>
    <row r="69619" spans="9:9" x14ac:dyDescent="0.2">
      <c r="I69619" s="15"/>
    </row>
    <row r="69620" spans="9:9" x14ac:dyDescent="0.2">
      <c r="I69620" s="14"/>
    </row>
    <row r="69636" spans="9:9" x14ac:dyDescent="0.2">
      <c r="I69636" s="15"/>
    </row>
    <row r="69637" spans="9:9" x14ac:dyDescent="0.2">
      <c r="I69637" s="14"/>
    </row>
    <row r="69653" spans="9:9" x14ac:dyDescent="0.2">
      <c r="I69653" s="15"/>
    </row>
    <row r="69654" spans="9:9" x14ac:dyDescent="0.2">
      <c r="I69654" s="14"/>
    </row>
    <row r="69670" spans="9:9" x14ac:dyDescent="0.2">
      <c r="I69670" s="15"/>
    </row>
    <row r="69671" spans="9:9" x14ac:dyDescent="0.2">
      <c r="I69671" s="14"/>
    </row>
    <row r="69687" spans="9:9" x14ac:dyDescent="0.2">
      <c r="I69687" s="15"/>
    </row>
    <row r="69688" spans="9:9" x14ac:dyDescent="0.2">
      <c r="I69688" s="14"/>
    </row>
    <row r="69704" spans="9:9" x14ac:dyDescent="0.2">
      <c r="I69704" s="15"/>
    </row>
    <row r="69705" spans="9:9" x14ac:dyDescent="0.2">
      <c r="I69705" s="14"/>
    </row>
    <row r="69721" spans="9:9" x14ac:dyDescent="0.2">
      <c r="I69721" s="15"/>
    </row>
    <row r="69722" spans="9:9" x14ac:dyDescent="0.2">
      <c r="I69722" s="14"/>
    </row>
    <row r="69738" spans="9:9" x14ac:dyDescent="0.2">
      <c r="I69738" s="15"/>
    </row>
    <row r="69739" spans="9:9" x14ac:dyDescent="0.2">
      <c r="I69739" s="14"/>
    </row>
    <row r="69755" spans="9:9" x14ac:dyDescent="0.2">
      <c r="I69755" s="15"/>
    </row>
    <row r="69756" spans="9:9" x14ac:dyDescent="0.2">
      <c r="I69756" s="14"/>
    </row>
    <row r="69772" spans="9:9" x14ac:dyDescent="0.2">
      <c r="I69772" s="15"/>
    </row>
    <row r="69773" spans="9:9" x14ac:dyDescent="0.2">
      <c r="I69773" s="14"/>
    </row>
    <row r="69789" spans="9:9" x14ac:dyDescent="0.2">
      <c r="I69789" s="15"/>
    </row>
    <row r="69790" spans="9:9" x14ac:dyDescent="0.2">
      <c r="I69790" s="14"/>
    </row>
    <row r="69806" spans="9:9" x14ac:dyDescent="0.2">
      <c r="I69806" s="15"/>
    </row>
    <row r="69807" spans="9:9" x14ac:dyDescent="0.2">
      <c r="I69807" s="14"/>
    </row>
    <row r="69823" spans="9:9" x14ac:dyDescent="0.2">
      <c r="I69823" s="15"/>
    </row>
    <row r="69824" spans="9:9" x14ac:dyDescent="0.2">
      <c r="I69824" s="14"/>
    </row>
    <row r="69840" spans="9:9" x14ac:dyDescent="0.2">
      <c r="I69840" s="15"/>
    </row>
    <row r="69841" spans="9:9" x14ac:dyDescent="0.2">
      <c r="I69841" s="14"/>
    </row>
    <row r="69857" spans="9:9" x14ac:dyDescent="0.2">
      <c r="I69857" s="15"/>
    </row>
    <row r="69858" spans="9:9" x14ac:dyDescent="0.2">
      <c r="I69858" s="14"/>
    </row>
    <row r="69874" spans="9:9" x14ac:dyDescent="0.2">
      <c r="I69874" s="15"/>
    </row>
    <row r="69875" spans="9:9" x14ac:dyDescent="0.2">
      <c r="I69875" s="14"/>
    </row>
    <row r="69891" spans="9:9" x14ac:dyDescent="0.2">
      <c r="I69891" s="15"/>
    </row>
    <row r="69892" spans="9:9" x14ac:dyDescent="0.2">
      <c r="I69892" s="14"/>
    </row>
    <row r="69908" spans="9:9" x14ac:dyDescent="0.2">
      <c r="I69908" s="15"/>
    </row>
    <row r="69909" spans="9:9" x14ac:dyDescent="0.2">
      <c r="I69909" s="14"/>
    </row>
    <row r="69925" spans="9:9" x14ac:dyDescent="0.2">
      <c r="I69925" s="15"/>
    </row>
    <row r="69926" spans="9:9" x14ac:dyDescent="0.2">
      <c r="I69926" s="14"/>
    </row>
    <row r="69942" spans="9:9" x14ac:dyDescent="0.2">
      <c r="I69942" s="15"/>
    </row>
    <row r="69943" spans="9:9" x14ac:dyDescent="0.2">
      <c r="I69943" s="14"/>
    </row>
    <row r="69959" spans="9:9" x14ac:dyDescent="0.2">
      <c r="I69959" s="15"/>
    </row>
    <row r="69960" spans="9:9" x14ac:dyDescent="0.2">
      <c r="I69960" s="14"/>
    </row>
    <row r="69976" spans="9:9" x14ac:dyDescent="0.2">
      <c r="I69976" s="15"/>
    </row>
    <row r="69977" spans="9:9" x14ac:dyDescent="0.2">
      <c r="I69977" s="14"/>
    </row>
    <row r="69993" spans="9:9" x14ac:dyDescent="0.2">
      <c r="I69993" s="15"/>
    </row>
    <row r="69994" spans="9:9" x14ac:dyDescent="0.2">
      <c r="I69994" s="14"/>
    </row>
    <row r="70010" spans="9:9" x14ac:dyDescent="0.2">
      <c r="I70010" s="15"/>
    </row>
    <row r="70011" spans="9:9" x14ac:dyDescent="0.2">
      <c r="I70011" s="14"/>
    </row>
    <row r="70027" spans="9:9" x14ac:dyDescent="0.2">
      <c r="I70027" s="15"/>
    </row>
    <row r="70028" spans="9:9" x14ac:dyDescent="0.2">
      <c r="I70028" s="14"/>
    </row>
    <row r="70044" spans="9:9" x14ac:dyDescent="0.2">
      <c r="I70044" s="15"/>
    </row>
    <row r="70045" spans="9:9" x14ac:dyDescent="0.2">
      <c r="I70045" s="14"/>
    </row>
    <row r="70061" spans="9:9" x14ac:dyDescent="0.2">
      <c r="I70061" s="15"/>
    </row>
    <row r="70062" spans="9:9" x14ac:dyDescent="0.2">
      <c r="I70062" s="14"/>
    </row>
    <row r="70078" spans="9:9" x14ac:dyDescent="0.2">
      <c r="I70078" s="15"/>
    </row>
    <row r="70079" spans="9:9" x14ac:dyDescent="0.2">
      <c r="I70079" s="14"/>
    </row>
    <row r="70095" spans="9:9" x14ac:dyDescent="0.2">
      <c r="I70095" s="15"/>
    </row>
    <row r="70096" spans="9:9" x14ac:dyDescent="0.2">
      <c r="I70096" s="14"/>
    </row>
    <row r="70112" spans="9:9" x14ac:dyDescent="0.2">
      <c r="I70112" s="15"/>
    </row>
    <row r="70113" spans="9:9" x14ac:dyDescent="0.2">
      <c r="I70113" s="14"/>
    </row>
    <row r="70129" spans="9:9" x14ac:dyDescent="0.2">
      <c r="I70129" s="15"/>
    </row>
    <row r="70130" spans="9:9" x14ac:dyDescent="0.2">
      <c r="I70130" s="14"/>
    </row>
    <row r="70146" spans="9:9" x14ac:dyDescent="0.2">
      <c r="I70146" s="15"/>
    </row>
    <row r="70147" spans="9:9" x14ac:dyDescent="0.2">
      <c r="I70147" s="14"/>
    </row>
    <row r="70163" spans="9:9" x14ac:dyDescent="0.2">
      <c r="I70163" s="15"/>
    </row>
    <row r="70164" spans="9:9" x14ac:dyDescent="0.2">
      <c r="I70164" s="14"/>
    </row>
    <row r="70180" spans="9:9" x14ac:dyDescent="0.2">
      <c r="I70180" s="15"/>
    </row>
    <row r="70181" spans="9:9" x14ac:dyDescent="0.2">
      <c r="I70181" s="14"/>
    </row>
    <row r="70197" spans="9:9" x14ac:dyDescent="0.2">
      <c r="I70197" s="15"/>
    </row>
    <row r="70198" spans="9:9" x14ac:dyDescent="0.2">
      <c r="I70198" s="14"/>
    </row>
    <row r="70214" spans="9:9" x14ac:dyDescent="0.2">
      <c r="I70214" s="15"/>
    </row>
    <row r="70215" spans="9:9" x14ac:dyDescent="0.2">
      <c r="I70215" s="14"/>
    </row>
    <row r="70231" spans="9:9" x14ac:dyDescent="0.2">
      <c r="I70231" s="15"/>
    </row>
    <row r="70232" spans="9:9" x14ac:dyDescent="0.2">
      <c r="I70232" s="14"/>
    </row>
    <row r="70248" spans="9:9" x14ac:dyDescent="0.2">
      <c r="I70248" s="15"/>
    </row>
    <row r="70249" spans="9:9" x14ac:dyDescent="0.2">
      <c r="I70249" s="14"/>
    </row>
    <row r="70265" spans="9:9" x14ac:dyDescent="0.2">
      <c r="I70265" s="15"/>
    </row>
    <row r="70266" spans="9:9" x14ac:dyDescent="0.2">
      <c r="I70266" s="14"/>
    </row>
    <row r="70282" spans="9:9" x14ac:dyDescent="0.2">
      <c r="I70282" s="15"/>
    </row>
    <row r="70283" spans="9:9" x14ac:dyDescent="0.2">
      <c r="I70283" s="14"/>
    </row>
    <row r="70299" spans="9:9" x14ac:dyDescent="0.2">
      <c r="I70299" s="15"/>
    </row>
    <row r="70300" spans="9:9" x14ac:dyDescent="0.2">
      <c r="I70300" s="14"/>
    </row>
    <row r="70316" spans="9:9" x14ac:dyDescent="0.2">
      <c r="I70316" s="15"/>
    </row>
    <row r="70317" spans="9:9" x14ac:dyDescent="0.2">
      <c r="I70317" s="14"/>
    </row>
    <row r="70333" spans="9:9" x14ac:dyDescent="0.2">
      <c r="I70333" s="15"/>
    </row>
    <row r="70334" spans="9:9" x14ac:dyDescent="0.2">
      <c r="I70334" s="14"/>
    </row>
    <row r="70350" spans="9:9" x14ac:dyDescent="0.2">
      <c r="I70350" s="15"/>
    </row>
    <row r="70351" spans="9:9" x14ac:dyDescent="0.2">
      <c r="I70351" s="14"/>
    </row>
    <row r="70367" spans="9:9" x14ac:dyDescent="0.2">
      <c r="I70367" s="15"/>
    </row>
    <row r="70368" spans="9:9" x14ac:dyDescent="0.2">
      <c r="I70368" s="14"/>
    </row>
    <row r="70384" spans="9:9" x14ac:dyDescent="0.2">
      <c r="I70384" s="15"/>
    </row>
    <row r="70385" spans="9:9" x14ac:dyDescent="0.2">
      <c r="I70385" s="14"/>
    </row>
    <row r="70401" spans="9:9" x14ac:dyDescent="0.2">
      <c r="I70401" s="15"/>
    </row>
    <row r="70402" spans="9:9" x14ac:dyDescent="0.2">
      <c r="I70402" s="14"/>
    </row>
    <row r="70418" spans="9:9" x14ac:dyDescent="0.2">
      <c r="I70418" s="15"/>
    </row>
    <row r="70419" spans="9:9" x14ac:dyDescent="0.2">
      <c r="I70419" s="14"/>
    </row>
    <row r="70435" spans="9:9" x14ac:dyDescent="0.2">
      <c r="I70435" s="15"/>
    </row>
    <row r="70436" spans="9:9" x14ac:dyDescent="0.2">
      <c r="I70436" s="14"/>
    </row>
    <row r="70452" spans="9:9" x14ac:dyDescent="0.2">
      <c r="I70452" s="15"/>
    </row>
    <row r="70453" spans="9:9" x14ac:dyDescent="0.2">
      <c r="I70453" s="14"/>
    </row>
    <row r="70469" spans="9:9" x14ac:dyDescent="0.2">
      <c r="I70469" s="15"/>
    </row>
    <row r="70470" spans="9:9" x14ac:dyDescent="0.2">
      <c r="I70470" s="14"/>
    </row>
    <row r="70486" spans="9:9" x14ac:dyDescent="0.2">
      <c r="I70486" s="15"/>
    </row>
    <row r="70487" spans="9:9" x14ac:dyDescent="0.2">
      <c r="I70487" s="14"/>
    </row>
    <row r="70503" spans="9:9" x14ac:dyDescent="0.2">
      <c r="I70503" s="15"/>
    </row>
    <row r="70504" spans="9:9" x14ac:dyDescent="0.2">
      <c r="I70504" s="14"/>
    </row>
    <row r="70520" spans="9:9" x14ac:dyDescent="0.2">
      <c r="I70520" s="15"/>
    </row>
    <row r="70521" spans="9:9" x14ac:dyDescent="0.2">
      <c r="I70521" s="14"/>
    </row>
    <row r="70537" spans="9:9" x14ac:dyDescent="0.2">
      <c r="I70537" s="15"/>
    </row>
    <row r="70538" spans="9:9" x14ac:dyDescent="0.2">
      <c r="I70538" s="14"/>
    </row>
    <row r="70554" spans="9:9" x14ac:dyDescent="0.2">
      <c r="I70554" s="15"/>
    </row>
    <row r="70555" spans="9:9" x14ac:dyDescent="0.2">
      <c r="I70555" s="14"/>
    </row>
    <row r="70571" spans="9:9" x14ac:dyDescent="0.2">
      <c r="I70571" s="15"/>
    </row>
    <row r="70572" spans="9:9" x14ac:dyDescent="0.2">
      <c r="I70572" s="14"/>
    </row>
    <row r="70588" spans="9:9" x14ac:dyDescent="0.2">
      <c r="I70588" s="15"/>
    </row>
    <row r="70589" spans="9:9" x14ac:dyDescent="0.2">
      <c r="I70589" s="14"/>
    </row>
    <row r="70605" spans="9:9" x14ac:dyDescent="0.2">
      <c r="I70605" s="15"/>
    </row>
    <row r="70606" spans="9:9" x14ac:dyDescent="0.2">
      <c r="I70606" s="14"/>
    </row>
    <row r="70622" spans="9:9" x14ac:dyDescent="0.2">
      <c r="I70622" s="15"/>
    </row>
    <row r="70623" spans="9:9" x14ac:dyDescent="0.2">
      <c r="I70623" s="14"/>
    </row>
    <row r="70639" spans="9:9" x14ac:dyDescent="0.2">
      <c r="I70639" s="15"/>
    </row>
    <row r="70640" spans="9:9" x14ac:dyDescent="0.2">
      <c r="I70640" s="14"/>
    </row>
    <row r="70656" spans="9:9" x14ac:dyDescent="0.2">
      <c r="I70656" s="15"/>
    </row>
    <row r="70657" spans="9:9" x14ac:dyDescent="0.2">
      <c r="I70657" s="14"/>
    </row>
    <row r="70673" spans="9:9" x14ac:dyDescent="0.2">
      <c r="I70673" s="15"/>
    </row>
    <row r="70674" spans="9:9" x14ac:dyDescent="0.2">
      <c r="I70674" s="14"/>
    </row>
    <row r="70690" spans="9:9" x14ac:dyDescent="0.2">
      <c r="I70690" s="15"/>
    </row>
    <row r="70691" spans="9:9" x14ac:dyDescent="0.2">
      <c r="I70691" s="14"/>
    </row>
    <row r="70707" spans="9:9" x14ac:dyDescent="0.2">
      <c r="I70707" s="15"/>
    </row>
    <row r="70708" spans="9:9" x14ac:dyDescent="0.2">
      <c r="I70708" s="14"/>
    </row>
    <row r="70724" spans="9:9" x14ac:dyDescent="0.2">
      <c r="I70724" s="15"/>
    </row>
    <row r="70725" spans="9:9" x14ac:dyDescent="0.2">
      <c r="I70725" s="14"/>
    </row>
    <row r="70741" spans="9:9" x14ac:dyDescent="0.2">
      <c r="I70741" s="15"/>
    </row>
    <row r="70742" spans="9:9" x14ac:dyDescent="0.2">
      <c r="I70742" s="14"/>
    </row>
    <row r="70758" spans="9:9" x14ac:dyDescent="0.2">
      <c r="I70758" s="15"/>
    </row>
    <row r="70759" spans="9:9" x14ac:dyDescent="0.2">
      <c r="I70759" s="14"/>
    </row>
    <row r="70775" spans="9:9" x14ac:dyDescent="0.2">
      <c r="I70775" s="15"/>
    </row>
    <row r="70776" spans="9:9" x14ac:dyDescent="0.2">
      <c r="I70776" s="14"/>
    </row>
    <row r="70792" spans="9:9" x14ac:dyDescent="0.2">
      <c r="I70792" s="15"/>
    </row>
    <row r="70793" spans="9:9" x14ac:dyDescent="0.2">
      <c r="I70793" s="14"/>
    </row>
    <row r="70809" spans="9:9" x14ac:dyDescent="0.2">
      <c r="I70809" s="15"/>
    </row>
    <row r="70810" spans="9:9" x14ac:dyDescent="0.2">
      <c r="I70810" s="14"/>
    </row>
    <row r="70826" spans="9:9" x14ac:dyDescent="0.2">
      <c r="I70826" s="15"/>
    </row>
    <row r="70827" spans="9:9" x14ac:dyDescent="0.2">
      <c r="I70827" s="14"/>
    </row>
    <row r="70843" spans="9:9" x14ac:dyDescent="0.2">
      <c r="I70843" s="15"/>
    </row>
    <row r="70844" spans="9:9" x14ac:dyDescent="0.2">
      <c r="I70844" s="14"/>
    </row>
    <row r="70860" spans="9:9" x14ac:dyDescent="0.2">
      <c r="I70860" s="15"/>
    </row>
    <row r="70861" spans="9:9" x14ac:dyDescent="0.2">
      <c r="I70861" s="14"/>
    </row>
    <row r="70877" spans="9:9" x14ac:dyDescent="0.2">
      <c r="I70877" s="15"/>
    </row>
    <row r="70878" spans="9:9" x14ac:dyDescent="0.2">
      <c r="I70878" s="14"/>
    </row>
    <row r="70894" spans="9:9" x14ac:dyDescent="0.2">
      <c r="I70894" s="15"/>
    </row>
    <row r="70895" spans="9:9" x14ac:dyDescent="0.2">
      <c r="I70895" s="14"/>
    </row>
    <row r="70911" spans="9:9" x14ac:dyDescent="0.2">
      <c r="I70911" s="15"/>
    </row>
    <row r="70912" spans="9:9" x14ac:dyDescent="0.2">
      <c r="I70912" s="14"/>
    </row>
    <row r="70928" spans="9:9" x14ac:dyDescent="0.2">
      <c r="I70928" s="15"/>
    </row>
    <row r="70929" spans="9:9" x14ac:dyDescent="0.2">
      <c r="I70929" s="14"/>
    </row>
    <row r="70945" spans="9:9" x14ac:dyDescent="0.2">
      <c r="I70945" s="15"/>
    </row>
    <row r="70946" spans="9:9" x14ac:dyDescent="0.2">
      <c r="I70946" s="14"/>
    </row>
    <row r="70962" spans="9:9" x14ac:dyDescent="0.2">
      <c r="I70962" s="15"/>
    </row>
    <row r="70963" spans="9:9" x14ac:dyDescent="0.2">
      <c r="I70963" s="14"/>
    </row>
    <row r="70979" spans="9:9" x14ac:dyDescent="0.2">
      <c r="I70979" s="15"/>
    </row>
    <row r="70980" spans="9:9" x14ac:dyDescent="0.2">
      <c r="I70980" s="14"/>
    </row>
    <row r="70996" spans="9:9" x14ac:dyDescent="0.2">
      <c r="I70996" s="15"/>
    </row>
    <row r="70997" spans="9:9" x14ac:dyDescent="0.2">
      <c r="I70997" s="14"/>
    </row>
    <row r="71013" spans="9:9" x14ac:dyDescent="0.2">
      <c r="I71013" s="15"/>
    </row>
    <row r="71014" spans="9:9" x14ac:dyDescent="0.2">
      <c r="I71014" s="14"/>
    </row>
    <row r="71030" spans="9:9" x14ac:dyDescent="0.2">
      <c r="I71030" s="15"/>
    </row>
    <row r="71031" spans="9:9" x14ac:dyDescent="0.2">
      <c r="I71031" s="14"/>
    </row>
    <row r="71047" spans="9:9" x14ac:dyDescent="0.2">
      <c r="I71047" s="15"/>
    </row>
    <row r="71048" spans="9:9" x14ac:dyDescent="0.2">
      <c r="I71048" s="14"/>
    </row>
    <row r="71064" spans="9:9" x14ac:dyDescent="0.2">
      <c r="I71064" s="15"/>
    </row>
    <row r="71065" spans="9:9" x14ac:dyDescent="0.2">
      <c r="I71065" s="14"/>
    </row>
    <row r="71081" spans="9:9" x14ac:dyDescent="0.2">
      <c r="I71081" s="15"/>
    </row>
    <row r="71082" spans="9:9" x14ac:dyDescent="0.2">
      <c r="I71082" s="14"/>
    </row>
    <row r="71098" spans="9:9" x14ac:dyDescent="0.2">
      <c r="I71098" s="15"/>
    </row>
    <row r="71099" spans="9:9" x14ac:dyDescent="0.2">
      <c r="I71099" s="14"/>
    </row>
    <row r="71115" spans="9:9" x14ac:dyDescent="0.2">
      <c r="I71115" s="15"/>
    </row>
    <row r="71116" spans="9:9" x14ac:dyDescent="0.2">
      <c r="I71116" s="14"/>
    </row>
    <row r="71132" spans="9:9" x14ac:dyDescent="0.2">
      <c r="I71132" s="15"/>
    </row>
    <row r="71133" spans="9:9" x14ac:dyDescent="0.2">
      <c r="I71133" s="14"/>
    </row>
    <row r="71149" spans="9:9" x14ac:dyDescent="0.2">
      <c r="I71149" s="15"/>
    </row>
    <row r="71150" spans="9:9" x14ac:dyDescent="0.2">
      <c r="I71150" s="14"/>
    </row>
    <row r="71166" spans="9:9" x14ac:dyDescent="0.2">
      <c r="I71166" s="15"/>
    </row>
    <row r="71167" spans="9:9" x14ac:dyDescent="0.2">
      <c r="I71167" s="14"/>
    </row>
    <row r="71183" spans="9:9" x14ac:dyDescent="0.2">
      <c r="I71183" s="15"/>
    </row>
    <row r="71184" spans="9:9" x14ac:dyDescent="0.2">
      <c r="I71184" s="14"/>
    </row>
    <row r="71200" spans="9:9" x14ac:dyDescent="0.2">
      <c r="I71200" s="15"/>
    </row>
    <row r="71201" spans="9:9" x14ac:dyDescent="0.2">
      <c r="I71201" s="14"/>
    </row>
    <row r="71217" spans="9:9" x14ac:dyDescent="0.2">
      <c r="I71217" s="15"/>
    </row>
    <row r="71218" spans="9:9" x14ac:dyDescent="0.2">
      <c r="I71218" s="14"/>
    </row>
    <row r="71234" spans="9:9" x14ac:dyDescent="0.2">
      <c r="I71234" s="15"/>
    </row>
    <row r="71235" spans="9:9" x14ac:dyDescent="0.2">
      <c r="I71235" s="14"/>
    </row>
    <row r="71251" spans="9:9" x14ac:dyDescent="0.2">
      <c r="I71251" s="15"/>
    </row>
    <row r="71252" spans="9:9" x14ac:dyDescent="0.2">
      <c r="I71252" s="14"/>
    </row>
    <row r="71268" spans="9:9" x14ac:dyDescent="0.2">
      <c r="I71268" s="15"/>
    </row>
    <row r="71269" spans="9:9" x14ac:dyDescent="0.2">
      <c r="I71269" s="14"/>
    </row>
    <row r="71285" spans="9:9" x14ac:dyDescent="0.2">
      <c r="I71285" s="15"/>
    </row>
    <row r="71286" spans="9:9" x14ac:dyDescent="0.2">
      <c r="I71286" s="14"/>
    </row>
    <row r="71302" spans="9:9" x14ac:dyDescent="0.2">
      <c r="I71302" s="15"/>
    </row>
    <row r="71303" spans="9:9" x14ac:dyDescent="0.2">
      <c r="I71303" s="14"/>
    </row>
    <row r="71319" spans="9:9" x14ac:dyDescent="0.2">
      <c r="I71319" s="15"/>
    </row>
    <row r="71320" spans="9:9" x14ac:dyDescent="0.2">
      <c r="I71320" s="14"/>
    </row>
    <row r="71336" spans="9:9" x14ac:dyDescent="0.2">
      <c r="I71336" s="15"/>
    </row>
    <row r="71337" spans="9:9" x14ac:dyDescent="0.2">
      <c r="I71337" s="14"/>
    </row>
    <row r="71353" spans="9:9" x14ac:dyDescent="0.2">
      <c r="I71353" s="15"/>
    </row>
    <row r="71354" spans="9:9" x14ac:dyDescent="0.2">
      <c r="I71354" s="14"/>
    </row>
    <row r="71370" spans="9:9" x14ac:dyDescent="0.2">
      <c r="I71370" s="15"/>
    </row>
    <row r="71371" spans="9:9" x14ac:dyDescent="0.2">
      <c r="I71371" s="14"/>
    </row>
    <row r="71387" spans="9:9" x14ac:dyDescent="0.2">
      <c r="I71387" s="15"/>
    </row>
    <row r="71388" spans="9:9" x14ac:dyDescent="0.2">
      <c r="I71388" s="14"/>
    </row>
    <row r="71404" spans="9:9" x14ac:dyDescent="0.2">
      <c r="I71404" s="15"/>
    </row>
    <row r="71405" spans="9:9" x14ac:dyDescent="0.2">
      <c r="I71405" s="14"/>
    </row>
    <row r="71421" spans="9:9" x14ac:dyDescent="0.2">
      <c r="I71421" s="15"/>
    </row>
    <row r="71422" spans="9:9" x14ac:dyDescent="0.2">
      <c r="I71422" s="14"/>
    </row>
    <row r="71438" spans="9:9" x14ac:dyDescent="0.2">
      <c r="I71438" s="15"/>
    </row>
    <row r="71439" spans="9:9" x14ac:dyDescent="0.2">
      <c r="I71439" s="14"/>
    </row>
    <row r="71455" spans="9:9" x14ac:dyDescent="0.2">
      <c r="I71455" s="15"/>
    </row>
    <row r="71456" spans="9:9" x14ac:dyDescent="0.2">
      <c r="I71456" s="14"/>
    </row>
    <row r="71472" spans="9:9" x14ac:dyDescent="0.2">
      <c r="I71472" s="15"/>
    </row>
    <row r="71473" spans="9:9" x14ac:dyDescent="0.2">
      <c r="I71473" s="14"/>
    </row>
    <row r="71489" spans="9:9" x14ac:dyDescent="0.2">
      <c r="I71489" s="15"/>
    </row>
    <row r="71490" spans="9:9" x14ac:dyDescent="0.2">
      <c r="I71490" s="14"/>
    </row>
    <row r="71506" spans="9:9" x14ac:dyDescent="0.2">
      <c r="I71506" s="15"/>
    </row>
    <row r="71507" spans="9:9" x14ac:dyDescent="0.2">
      <c r="I71507" s="14"/>
    </row>
    <row r="71523" spans="9:9" x14ac:dyDescent="0.2">
      <c r="I71523" s="15"/>
    </row>
    <row r="71524" spans="9:9" x14ac:dyDescent="0.2">
      <c r="I71524" s="14"/>
    </row>
    <row r="71540" spans="9:9" x14ac:dyDescent="0.2">
      <c r="I71540" s="15"/>
    </row>
    <row r="71541" spans="9:9" x14ac:dyDescent="0.2">
      <c r="I71541" s="14"/>
    </row>
    <row r="71557" spans="9:9" x14ac:dyDescent="0.2">
      <c r="I71557" s="15"/>
    </row>
    <row r="71558" spans="9:9" x14ac:dyDescent="0.2">
      <c r="I71558" s="14"/>
    </row>
    <row r="71574" spans="9:9" x14ac:dyDescent="0.2">
      <c r="I71574" s="15"/>
    </row>
    <row r="71575" spans="9:9" x14ac:dyDescent="0.2">
      <c r="I71575" s="14"/>
    </row>
    <row r="71591" spans="9:9" x14ac:dyDescent="0.2">
      <c r="I71591" s="15"/>
    </row>
    <row r="71592" spans="9:9" x14ac:dyDescent="0.2">
      <c r="I71592" s="14"/>
    </row>
    <row r="71608" spans="9:9" x14ac:dyDescent="0.2">
      <c r="I71608" s="15"/>
    </row>
    <row r="71609" spans="9:9" x14ac:dyDescent="0.2">
      <c r="I71609" s="14"/>
    </row>
    <row r="71625" spans="9:9" x14ac:dyDescent="0.2">
      <c r="I71625" s="15"/>
    </row>
    <row r="71626" spans="9:9" x14ac:dyDescent="0.2">
      <c r="I71626" s="14"/>
    </row>
    <row r="71642" spans="9:9" x14ac:dyDescent="0.2">
      <c r="I71642" s="15"/>
    </row>
    <row r="71643" spans="9:9" x14ac:dyDescent="0.2">
      <c r="I71643" s="14"/>
    </row>
    <row r="71659" spans="9:9" x14ac:dyDescent="0.2">
      <c r="I71659" s="15"/>
    </row>
    <row r="71660" spans="9:9" x14ac:dyDescent="0.2">
      <c r="I71660" s="14"/>
    </row>
    <row r="71676" spans="9:9" x14ac:dyDescent="0.2">
      <c r="I71676" s="15"/>
    </row>
    <row r="71677" spans="9:9" x14ac:dyDescent="0.2">
      <c r="I71677" s="14"/>
    </row>
    <row r="71693" spans="9:9" x14ac:dyDescent="0.2">
      <c r="I71693" s="15"/>
    </row>
    <row r="71694" spans="9:9" x14ac:dyDescent="0.2">
      <c r="I71694" s="14"/>
    </row>
    <row r="71710" spans="9:9" x14ac:dyDescent="0.2">
      <c r="I71710" s="15"/>
    </row>
    <row r="71711" spans="9:9" x14ac:dyDescent="0.2">
      <c r="I71711" s="14"/>
    </row>
    <row r="71727" spans="9:9" x14ac:dyDescent="0.2">
      <c r="I71727" s="15"/>
    </row>
    <row r="71728" spans="9:9" x14ac:dyDescent="0.2">
      <c r="I71728" s="14"/>
    </row>
    <row r="71744" spans="9:9" x14ac:dyDescent="0.2">
      <c r="I71744" s="15"/>
    </row>
    <row r="71745" spans="9:9" x14ac:dyDescent="0.2">
      <c r="I71745" s="14"/>
    </row>
    <row r="71761" spans="9:9" x14ac:dyDescent="0.2">
      <c r="I71761" s="15"/>
    </row>
    <row r="71762" spans="9:9" x14ac:dyDescent="0.2">
      <c r="I71762" s="14"/>
    </row>
    <row r="71778" spans="9:9" x14ac:dyDescent="0.2">
      <c r="I71778" s="15"/>
    </row>
    <row r="71779" spans="9:9" x14ac:dyDescent="0.2">
      <c r="I71779" s="14"/>
    </row>
    <row r="71795" spans="9:9" x14ac:dyDescent="0.2">
      <c r="I71795" s="15"/>
    </row>
    <row r="71796" spans="9:9" x14ac:dyDescent="0.2">
      <c r="I71796" s="14"/>
    </row>
    <row r="71812" spans="9:9" x14ac:dyDescent="0.2">
      <c r="I71812" s="15"/>
    </row>
    <row r="71813" spans="9:9" x14ac:dyDescent="0.2">
      <c r="I71813" s="14"/>
    </row>
    <row r="71829" spans="9:9" x14ac:dyDescent="0.2">
      <c r="I71829" s="15"/>
    </row>
    <row r="71830" spans="9:9" x14ac:dyDescent="0.2">
      <c r="I71830" s="14"/>
    </row>
    <row r="71846" spans="9:9" x14ac:dyDescent="0.2">
      <c r="I71846" s="15"/>
    </row>
    <row r="71847" spans="9:9" x14ac:dyDescent="0.2">
      <c r="I71847" s="14"/>
    </row>
    <row r="71863" spans="9:9" x14ac:dyDescent="0.2">
      <c r="I71863" s="15"/>
    </row>
    <row r="71864" spans="9:9" x14ac:dyDescent="0.2">
      <c r="I71864" s="14"/>
    </row>
    <row r="71880" spans="9:9" x14ac:dyDescent="0.2">
      <c r="I71880" s="15"/>
    </row>
    <row r="71881" spans="9:9" x14ac:dyDescent="0.2">
      <c r="I71881" s="14"/>
    </row>
    <row r="71897" spans="9:9" x14ac:dyDescent="0.2">
      <c r="I71897" s="15"/>
    </row>
    <row r="71898" spans="9:9" x14ac:dyDescent="0.2">
      <c r="I71898" s="14"/>
    </row>
    <row r="71914" spans="9:9" x14ac:dyDescent="0.2">
      <c r="I71914" s="15"/>
    </row>
    <row r="71915" spans="9:9" x14ac:dyDescent="0.2">
      <c r="I71915" s="14"/>
    </row>
    <row r="71931" spans="9:9" x14ac:dyDescent="0.2">
      <c r="I71931" s="15"/>
    </row>
    <row r="71932" spans="9:9" x14ac:dyDescent="0.2">
      <c r="I71932" s="14"/>
    </row>
    <row r="71948" spans="9:9" x14ac:dyDescent="0.2">
      <c r="I71948" s="15"/>
    </row>
    <row r="71949" spans="9:9" x14ac:dyDescent="0.2">
      <c r="I71949" s="14"/>
    </row>
    <row r="71965" spans="9:9" x14ac:dyDescent="0.2">
      <c r="I71965" s="15"/>
    </row>
    <row r="71966" spans="9:9" x14ac:dyDescent="0.2">
      <c r="I71966" s="14"/>
    </row>
    <row r="71982" spans="9:9" x14ac:dyDescent="0.2">
      <c r="I71982" s="15"/>
    </row>
    <row r="71983" spans="9:9" x14ac:dyDescent="0.2">
      <c r="I71983" s="14"/>
    </row>
    <row r="71999" spans="9:9" x14ac:dyDescent="0.2">
      <c r="I71999" s="15"/>
    </row>
    <row r="72000" spans="9:9" x14ac:dyDescent="0.2">
      <c r="I72000" s="14"/>
    </row>
    <row r="72016" spans="9:9" x14ac:dyDescent="0.2">
      <c r="I72016" s="15"/>
    </row>
    <row r="72017" spans="9:9" x14ac:dyDescent="0.2">
      <c r="I72017" s="14"/>
    </row>
    <row r="72033" spans="9:9" x14ac:dyDescent="0.2">
      <c r="I72033" s="15"/>
    </row>
    <row r="72034" spans="9:9" x14ac:dyDescent="0.2">
      <c r="I72034" s="14"/>
    </row>
    <row r="72050" spans="9:9" x14ac:dyDescent="0.2">
      <c r="I72050" s="15"/>
    </row>
    <row r="72051" spans="9:9" x14ac:dyDescent="0.2">
      <c r="I72051" s="14"/>
    </row>
    <row r="72067" spans="9:9" x14ac:dyDescent="0.2">
      <c r="I72067" s="15"/>
    </row>
    <row r="72068" spans="9:9" x14ac:dyDescent="0.2">
      <c r="I72068" s="14"/>
    </row>
    <row r="72084" spans="9:9" x14ac:dyDescent="0.2">
      <c r="I72084" s="15"/>
    </row>
    <row r="72085" spans="9:9" x14ac:dyDescent="0.2">
      <c r="I72085" s="14"/>
    </row>
    <row r="72101" spans="9:9" x14ac:dyDescent="0.2">
      <c r="I72101" s="15"/>
    </row>
    <row r="72102" spans="9:9" x14ac:dyDescent="0.2">
      <c r="I72102" s="14"/>
    </row>
    <row r="72118" spans="9:9" x14ac:dyDescent="0.2">
      <c r="I72118" s="15"/>
    </row>
    <row r="72119" spans="9:9" x14ac:dyDescent="0.2">
      <c r="I72119" s="14"/>
    </row>
    <row r="72135" spans="9:9" x14ac:dyDescent="0.2">
      <c r="I72135" s="15"/>
    </row>
    <row r="72136" spans="9:9" x14ac:dyDescent="0.2">
      <c r="I72136" s="14"/>
    </row>
    <row r="72152" spans="9:9" x14ac:dyDescent="0.2">
      <c r="I72152" s="15"/>
    </row>
    <row r="72153" spans="9:9" x14ac:dyDescent="0.2">
      <c r="I72153" s="14"/>
    </row>
    <row r="72169" spans="9:9" x14ac:dyDescent="0.2">
      <c r="I72169" s="15"/>
    </row>
    <row r="72170" spans="9:9" x14ac:dyDescent="0.2">
      <c r="I72170" s="14"/>
    </row>
    <row r="72186" spans="9:9" x14ac:dyDescent="0.2">
      <c r="I72186" s="15"/>
    </row>
    <row r="72187" spans="9:9" x14ac:dyDescent="0.2">
      <c r="I72187" s="14"/>
    </row>
    <row r="72203" spans="9:9" x14ac:dyDescent="0.2">
      <c r="I72203" s="15"/>
    </row>
    <row r="72204" spans="9:9" x14ac:dyDescent="0.2">
      <c r="I72204" s="14"/>
    </row>
    <row r="72220" spans="9:9" x14ac:dyDescent="0.2">
      <c r="I72220" s="15"/>
    </row>
    <row r="72221" spans="9:9" x14ac:dyDescent="0.2">
      <c r="I72221" s="14"/>
    </row>
    <row r="72237" spans="9:9" x14ac:dyDescent="0.2">
      <c r="I72237" s="15"/>
    </row>
    <row r="72238" spans="9:9" x14ac:dyDescent="0.2">
      <c r="I72238" s="14"/>
    </row>
    <row r="72254" spans="9:9" x14ac:dyDescent="0.2">
      <c r="I72254" s="15"/>
    </row>
    <row r="72255" spans="9:9" x14ac:dyDescent="0.2">
      <c r="I72255" s="14"/>
    </row>
    <row r="72271" spans="9:9" x14ac:dyDescent="0.2">
      <c r="I72271" s="15"/>
    </row>
    <row r="72272" spans="9:9" x14ac:dyDescent="0.2">
      <c r="I72272" s="14"/>
    </row>
    <row r="72288" spans="9:9" x14ac:dyDescent="0.2">
      <c r="I72288" s="15"/>
    </row>
    <row r="72289" spans="9:9" x14ac:dyDescent="0.2">
      <c r="I72289" s="14"/>
    </row>
    <row r="72305" spans="9:9" x14ac:dyDescent="0.2">
      <c r="I72305" s="15"/>
    </row>
    <row r="72306" spans="9:9" x14ac:dyDescent="0.2">
      <c r="I72306" s="14"/>
    </row>
    <row r="72322" spans="9:9" x14ac:dyDescent="0.2">
      <c r="I72322" s="15"/>
    </row>
    <row r="72323" spans="9:9" x14ac:dyDescent="0.2">
      <c r="I72323" s="14"/>
    </row>
    <row r="72339" spans="9:9" x14ac:dyDescent="0.2">
      <c r="I72339" s="15"/>
    </row>
    <row r="72340" spans="9:9" x14ac:dyDescent="0.2">
      <c r="I72340" s="14"/>
    </row>
    <row r="72356" spans="9:9" x14ac:dyDescent="0.2">
      <c r="I72356" s="15"/>
    </row>
    <row r="72357" spans="9:9" x14ac:dyDescent="0.2">
      <c r="I72357" s="14"/>
    </row>
    <row r="72373" spans="9:9" x14ac:dyDescent="0.2">
      <c r="I72373" s="15"/>
    </row>
    <row r="72374" spans="9:9" x14ac:dyDescent="0.2">
      <c r="I72374" s="14"/>
    </row>
    <row r="72390" spans="9:9" x14ac:dyDescent="0.2">
      <c r="I72390" s="15"/>
    </row>
    <row r="72391" spans="9:9" x14ac:dyDescent="0.2">
      <c r="I72391" s="14"/>
    </row>
    <row r="72407" spans="9:9" x14ac:dyDescent="0.2">
      <c r="I72407" s="15"/>
    </row>
    <row r="72408" spans="9:9" x14ac:dyDescent="0.2">
      <c r="I72408" s="14"/>
    </row>
    <row r="72424" spans="9:9" x14ac:dyDescent="0.2">
      <c r="I72424" s="15"/>
    </row>
    <row r="72425" spans="9:9" x14ac:dyDescent="0.2">
      <c r="I72425" s="14"/>
    </row>
    <row r="72441" spans="9:9" x14ac:dyDescent="0.2">
      <c r="I72441" s="15"/>
    </row>
    <row r="72442" spans="9:9" x14ac:dyDescent="0.2">
      <c r="I72442" s="14"/>
    </row>
    <row r="72458" spans="9:9" x14ac:dyDescent="0.2">
      <c r="I72458" s="15"/>
    </row>
    <row r="72459" spans="9:9" x14ac:dyDescent="0.2">
      <c r="I72459" s="14"/>
    </row>
    <row r="72475" spans="9:9" x14ac:dyDescent="0.2">
      <c r="I72475" s="15"/>
    </row>
    <row r="72476" spans="9:9" x14ac:dyDescent="0.2">
      <c r="I72476" s="14"/>
    </row>
    <row r="72492" spans="9:9" x14ac:dyDescent="0.2">
      <c r="I72492" s="15"/>
    </row>
    <row r="72493" spans="9:9" x14ac:dyDescent="0.2">
      <c r="I72493" s="14"/>
    </row>
    <row r="72509" spans="9:9" x14ac:dyDescent="0.2">
      <c r="I72509" s="15"/>
    </row>
    <row r="72510" spans="9:9" x14ac:dyDescent="0.2">
      <c r="I72510" s="14"/>
    </row>
    <row r="72526" spans="9:9" x14ac:dyDescent="0.2">
      <c r="I72526" s="15"/>
    </row>
    <row r="72527" spans="9:9" x14ac:dyDescent="0.2">
      <c r="I72527" s="14"/>
    </row>
    <row r="72543" spans="9:9" x14ac:dyDescent="0.2">
      <c r="I72543" s="15"/>
    </row>
    <row r="72544" spans="9:9" x14ac:dyDescent="0.2">
      <c r="I72544" s="14"/>
    </row>
    <row r="72560" spans="9:9" x14ac:dyDescent="0.2">
      <c r="I72560" s="15"/>
    </row>
    <row r="72561" spans="9:9" x14ac:dyDescent="0.2">
      <c r="I72561" s="14"/>
    </row>
    <row r="72577" spans="9:9" x14ac:dyDescent="0.2">
      <c r="I72577" s="15"/>
    </row>
    <row r="72578" spans="9:9" x14ac:dyDescent="0.2">
      <c r="I72578" s="14"/>
    </row>
    <row r="72594" spans="9:9" x14ac:dyDescent="0.2">
      <c r="I72594" s="15"/>
    </row>
    <row r="72595" spans="9:9" x14ac:dyDescent="0.2">
      <c r="I72595" s="14"/>
    </row>
    <row r="72611" spans="9:9" x14ac:dyDescent="0.2">
      <c r="I72611" s="15"/>
    </row>
    <row r="72612" spans="9:9" x14ac:dyDescent="0.2">
      <c r="I72612" s="14"/>
    </row>
    <row r="72628" spans="9:9" x14ac:dyDescent="0.2">
      <c r="I72628" s="15"/>
    </row>
    <row r="72629" spans="9:9" x14ac:dyDescent="0.2">
      <c r="I72629" s="14"/>
    </row>
    <row r="72645" spans="9:9" x14ac:dyDescent="0.2">
      <c r="I72645" s="15"/>
    </row>
    <row r="72646" spans="9:9" x14ac:dyDescent="0.2">
      <c r="I72646" s="14"/>
    </row>
    <row r="72662" spans="9:9" x14ac:dyDescent="0.2">
      <c r="I72662" s="15"/>
    </row>
    <row r="72663" spans="9:9" x14ac:dyDescent="0.2">
      <c r="I72663" s="14"/>
    </row>
    <row r="72679" spans="9:9" x14ac:dyDescent="0.2">
      <c r="I72679" s="15"/>
    </row>
    <row r="72680" spans="9:9" x14ac:dyDescent="0.2">
      <c r="I72680" s="14"/>
    </row>
    <row r="72696" spans="9:9" x14ac:dyDescent="0.2">
      <c r="I72696" s="15"/>
    </row>
    <row r="72697" spans="9:9" x14ac:dyDescent="0.2">
      <c r="I72697" s="14"/>
    </row>
    <row r="72713" spans="9:9" x14ac:dyDescent="0.2">
      <c r="I72713" s="15"/>
    </row>
    <row r="72714" spans="9:9" x14ac:dyDescent="0.2">
      <c r="I72714" s="14"/>
    </row>
    <row r="72730" spans="9:9" x14ac:dyDescent="0.2">
      <c r="I72730" s="15"/>
    </row>
    <row r="72731" spans="9:9" x14ac:dyDescent="0.2">
      <c r="I72731" s="14"/>
    </row>
    <row r="72747" spans="9:9" x14ac:dyDescent="0.2">
      <c r="I72747" s="15"/>
    </row>
    <row r="72748" spans="9:9" x14ac:dyDescent="0.2">
      <c r="I72748" s="14"/>
    </row>
    <row r="72764" spans="9:9" x14ac:dyDescent="0.2">
      <c r="I72764" s="15"/>
    </row>
    <row r="72765" spans="9:9" x14ac:dyDescent="0.2">
      <c r="I72765" s="14"/>
    </row>
    <row r="72781" spans="9:9" x14ac:dyDescent="0.2">
      <c r="I72781" s="15"/>
    </row>
    <row r="72782" spans="9:9" x14ac:dyDescent="0.2">
      <c r="I72782" s="14"/>
    </row>
    <row r="72798" spans="9:9" x14ac:dyDescent="0.2">
      <c r="I72798" s="15"/>
    </row>
    <row r="72799" spans="9:9" x14ac:dyDescent="0.2">
      <c r="I72799" s="14"/>
    </row>
    <row r="72815" spans="9:9" x14ac:dyDescent="0.2">
      <c r="I72815" s="15"/>
    </row>
    <row r="72816" spans="9:9" x14ac:dyDescent="0.2">
      <c r="I72816" s="14"/>
    </row>
    <row r="72832" spans="9:9" x14ac:dyDescent="0.2">
      <c r="I72832" s="15"/>
    </row>
    <row r="72833" spans="9:9" x14ac:dyDescent="0.2">
      <c r="I72833" s="14"/>
    </row>
    <row r="72849" spans="9:9" x14ac:dyDescent="0.2">
      <c r="I72849" s="15"/>
    </row>
    <row r="72850" spans="9:9" x14ac:dyDescent="0.2">
      <c r="I72850" s="14"/>
    </row>
    <row r="72866" spans="9:9" x14ac:dyDescent="0.2">
      <c r="I72866" s="15"/>
    </row>
    <row r="72867" spans="9:9" x14ac:dyDescent="0.2">
      <c r="I72867" s="14"/>
    </row>
    <row r="72883" spans="9:9" x14ac:dyDescent="0.2">
      <c r="I72883" s="15"/>
    </row>
    <row r="72884" spans="9:9" x14ac:dyDescent="0.2">
      <c r="I72884" s="14"/>
    </row>
    <row r="72900" spans="9:9" x14ac:dyDescent="0.2">
      <c r="I72900" s="15"/>
    </row>
    <row r="72901" spans="9:9" x14ac:dyDescent="0.2">
      <c r="I72901" s="14"/>
    </row>
    <row r="72917" spans="9:9" x14ac:dyDescent="0.2">
      <c r="I72917" s="15"/>
    </row>
    <row r="72918" spans="9:9" x14ac:dyDescent="0.2">
      <c r="I72918" s="14"/>
    </row>
    <row r="72934" spans="9:9" x14ac:dyDescent="0.2">
      <c r="I72934" s="15"/>
    </row>
    <row r="72935" spans="9:9" x14ac:dyDescent="0.2">
      <c r="I72935" s="14"/>
    </row>
    <row r="72951" spans="9:9" x14ac:dyDescent="0.2">
      <c r="I72951" s="15"/>
    </row>
    <row r="72952" spans="9:9" x14ac:dyDescent="0.2">
      <c r="I72952" s="14"/>
    </row>
    <row r="72968" spans="9:9" x14ac:dyDescent="0.2">
      <c r="I72968" s="15"/>
    </row>
    <row r="72969" spans="9:9" x14ac:dyDescent="0.2">
      <c r="I72969" s="14"/>
    </row>
    <row r="72985" spans="9:9" x14ac:dyDescent="0.2">
      <c r="I72985" s="15"/>
    </row>
    <row r="72986" spans="9:9" x14ac:dyDescent="0.2">
      <c r="I72986" s="14"/>
    </row>
    <row r="73002" spans="9:9" x14ac:dyDescent="0.2">
      <c r="I73002" s="15"/>
    </row>
    <row r="73003" spans="9:9" x14ac:dyDescent="0.2">
      <c r="I73003" s="14"/>
    </row>
    <row r="73019" spans="9:9" x14ac:dyDescent="0.2">
      <c r="I73019" s="15"/>
    </row>
    <row r="73020" spans="9:9" x14ac:dyDescent="0.2">
      <c r="I73020" s="14"/>
    </row>
    <row r="73036" spans="9:9" x14ac:dyDescent="0.2">
      <c r="I73036" s="15"/>
    </row>
    <row r="73037" spans="9:9" x14ac:dyDescent="0.2">
      <c r="I73037" s="14"/>
    </row>
    <row r="73053" spans="9:9" x14ac:dyDescent="0.2">
      <c r="I73053" s="15"/>
    </row>
    <row r="73054" spans="9:9" x14ac:dyDescent="0.2">
      <c r="I73054" s="14"/>
    </row>
    <row r="73070" spans="9:9" x14ac:dyDescent="0.2">
      <c r="I73070" s="15"/>
    </row>
    <row r="73071" spans="9:9" x14ac:dyDescent="0.2">
      <c r="I73071" s="14"/>
    </row>
    <row r="73087" spans="9:9" x14ac:dyDescent="0.2">
      <c r="I73087" s="15"/>
    </row>
    <row r="73088" spans="9:9" x14ac:dyDescent="0.2">
      <c r="I73088" s="14"/>
    </row>
    <row r="73104" spans="9:9" x14ac:dyDescent="0.2">
      <c r="I73104" s="15"/>
    </row>
    <row r="73105" spans="9:9" x14ac:dyDescent="0.2">
      <c r="I73105" s="14"/>
    </row>
    <row r="73121" spans="9:9" x14ac:dyDescent="0.2">
      <c r="I73121" s="15"/>
    </row>
    <row r="73122" spans="9:9" x14ac:dyDescent="0.2">
      <c r="I73122" s="14"/>
    </row>
    <row r="73138" spans="9:9" x14ac:dyDescent="0.2">
      <c r="I73138" s="15"/>
    </row>
    <row r="73139" spans="9:9" x14ac:dyDescent="0.2">
      <c r="I73139" s="14"/>
    </row>
    <row r="73155" spans="9:9" x14ac:dyDescent="0.2">
      <c r="I73155" s="15"/>
    </row>
    <row r="73156" spans="9:9" x14ac:dyDescent="0.2">
      <c r="I73156" s="14"/>
    </row>
    <row r="73172" spans="9:9" x14ac:dyDescent="0.2">
      <c r="I73172" s="15"/>
    </row>
    <row r="73173" spans="9:9" x14ac:dyDescent="0.2">
      <c r="I73173" s="14"/>
    </row>
    <row r="73189" spans="9:9" x14ac:dyDescent="0.2">
      <c r="I73189" s="15"/>
    </row>
    <row r="73190" spans="9:9" x14ac:dyDescent="0.2">
      <c r="I73190" s="14"/>
    </row>
    <row r="73206" spans="9:9" x14ac:dyDescent="0.2">
      <c r="I73206" s="15"/>
    </row>
    <row r="73207" spans="9:9" x14ac:dyDescent="0.2">
      <c r="I73207" s="14"/>
    </row>
    <row r="73223" spans="9:9" x14ac:dyDescent="0.2">
      <c r="I73223" s="15"/>
    </row>
    <row r="73224" spans="9:9" x14ac:dyDescent="0.2">
      <c r="I73224" s="14"/>
    </row>
    <row r="73240" spans="9:9" x14ac:dyDescent="0.2">
      <c r="I73240" s="15"/>
    </row>
    <row r="73241" spans="9:9" x14ac:dyDescent="0.2">
      <c r="I73241" s="14"/>
    </row>
    <row r="73257" spans="9:9" x14ac:dyDescent="0.2">
      <c r="I73257" s="15"/>
    </row>
    <row r="73258" spans="9:9" x14ac:dyDescent="0.2">
      <c r="I73258" s="14"/>
    </row>
    <row r="73274" spans="9:9" x14ac:dyDescent="0.2">
      <c r="I73274" s="15"/>
    </row>
    <row r="73275" spans="9:9" x14ac:dyDescent="0.2">
      <c r="I73275" s="14"/>
    </row>
    <row r="73291" spans="9:9" x14ac:dyDescent="0.2">
      <c r="I73291" s="15"/>
    </row>
    <row r="73292" spans="9:9" x14ac:dyDescent="0.2">
      <c r="I73292" s="14"/>
    </row>
    <row r="73308" spans="9:9" x14ac:dyDescent="0.2">
      <c r="I73308" s="15"/>
    </row>
    <row r="73309" spans="9:9" x14ac:dyDescent="0.2">
      <c r="I73309" s="14"/>
    </row>
    <row r="73325" spans="9:9" x14ac:dyDescent="0.2">
      <c r="I73325" s="15"/>
    </row>
    <row r="73326" spans="9:9" x14ac:dyDescent="0.2">
      <c r="I73326" s="14"/>
    </row>
    <row r="73342" spans="9:9" x14ac:dyDescent="0.2">
      <c r="I73342" s="15"/>
    </row>
    <row r="73343" spans="9:9" x14ac:dyDescent="0.2">
      <c r="I73343" s="14"/>
    </row>
    <row r="73359" spans="9:9" x14ac:dyDescent="0.2">
      <c r="I73359" s="15"/>
    </row>
    <row r="73360" spans="9:9" x14ac:dyDescent="0.2">
      <c r="I73360" s="14"/>
    </row>
    <row r="73376" spans="9:9" x14ac:dyDescent="0.2">
      <c r="I73376" s="15"/>
    </row>
    <row r="73377" spans="9:9" x14ac:dyDescent="0.2">
      <c r="I73377" s="14"/>
    </row>
    <row r="73393" spans="9:9" x14ac:dyDescent="0.2">
      <c r="I73393" s="15"/>
    </row>
    <row r="73394" spans="9:9" x14ac:dyDescent="0.2">
      <c r="I73394" s="14"/>
    </row>
    <row r="73410" spans="9:9" x14ac:dyDescent="0.2">
      <c r="I73410" s="15"/>
    </row>
    <row r="73411" spans="9:9" x14ac:dyDescent="0.2">
      <c r="I73411" s="14"/>
    </row>
    <row r="73427" spans="9:9" x14ac:dyDescent="0.2">
      <c r="I73427" s="15"/>
    </row>
    <row r="73428" spans="9:9" x14ac:dyDescent="0.2">
      <c r="I73428" s="14"/>
    </row>
    <row r="73444" spans="9:9" x14ac:dyDescent="0.2">
      <c r="I73444" s="15"/>
    </row>
    <row r="73445" spans="9:9" x14ac:dyDescent="0.2">
      <c r="I73445" s="14"/>
    </row>
    <row r="73461" spans="9:9" x14ac:dyDescent="0.2">
      <c r="I73461" s="15"/>
    </row>
    <row r="73462" spans="9:9" x14ac:dyDescent="0.2">
      <c r="I73462" s="14"/>
    </row>
    <row r="73478" spans="9:9" x14ac:dyDescent="0.2">
      <c r="I73478" s="15"/>
    </row>
    <row r="73479" spans="9:9" x14ac:dyDescent="0.2">
      <c r="I73479" s="14"/>
    </row>
    <row r="73495" spans="9:9" x14ac:dyDescent="0.2">
      <c r="I73495" s="15"/>
    </row>
    <row r="73496" spans="9:9" x14ac:dyDescent="0.2">
      <c r="I73496" s="14"/>
    </row>
    <row r="73512" spans="9:9" x14ac:dyDescent="0.2">
      <c r="I73512" s="15"/>
    </row>
    <row r="73513" spans="9:9" x14ac:dyDescent="0.2">
      <c r="I73513" s="14"/>
    </row>
    <row r="73529" spans="9:9" x14ac:dyDescent="0.2">
      <c r="I73529" s="15"/>
    </row>
    <row r="73530" spans="9:9" x14ac:dyDescent="0.2">
      <c r="I73530" s="14"/>
    </row>
    <row r="73546" spans="9:9" x14ac:dyDescent="0.2">
      <c r="I73546" s="15"/>
    </row>
    <row r="73547" spans="9:9" x14ac:dyDescent="0.2">
      <c r="I73547" s="14"/>
    </row>
    <row r="73563" spans="9:9" x14ac:dyDescent="0.2">
      <c r="I73563" s="15"/>
    </row>
    <row r="73564" spans="9:9" x14ac:dyDescent="0.2">
      <c r="I73564" s="14"/>
    </row>
    <row r="73580" spans="9:9" x14ac:dyDescent="0.2">
      <c r="I73580" s="15"/>
    </row>
    <row r="73581" spans="9:9" x14ac:dyDescent="0.2">
      <c r="I73581" s="14"/>
    </row>
    <row r="73597" spans="9:9" x14ac:dyDescent="0.2">
      <c r="I73597" s="15"/>
    </row>
    <row r="73598" spans="9:9" x14ac:dyDescent="0.2">
      <c r="I73598" s="14"/>
    </row>
    <row r="73614" spans="9:9" x14ac:dyDescent="0.2">
      <c r="I73614" s="15"/>
    </row>
    <row r="73615" spans="9:9" x14ac:dyDescent="0.2">
      <c r="I73615" s="14"/>
    </row>
    <row r="73631" spans="9:9" x14ac:dyDescent="0.2">
      <c r="I73631" s="15"/>
    </row>
    <row r="73632" spans="9:9" x14ac:dyDescent="0.2">
      <c r="I73632" s="14"/>
    </row>
    <row r="73648" spans="9:9" x14ac:dyDescent="0.2">
      <c r="I73648" s="15"/>
    </row>
    <row r="73649" spans="9:9" x14ac:dyDescent="0.2">
      <c r="I73649" s="14"/>
    </row>
    <row r="73665" spans="9:9" x14ac:dyDescent="0.2">
      <c r="I73665" s="15"/>
    </row>
    <row r="73666" spans="9:9" x14ac:dyDescent="0.2">
      <c r="I73666" s="14"/>
    </row>
    <row r="73682" spans="9:9" x14ac:dyDescent="0.2">
      <c r="I73682" s="15"/>
    </row>
    <row r="73683" spans="9:9" x14ac:dyDescent="0.2">
      <c r="I73683" s="14"/>
    </row>
    <row r="73699" spans="9:9" x14ac:dyDescent="0.2">
      <c r="I73699" s="15"/>
    </row>
    <row r="73700" spans="9:9" x14ac:dyDescent="0.2">
      <c r="I73700" s="14"/>
    </row>
    <row r="73716" spans="9:9" x14ac:dyDescent="0.2">
      <c r="I73716" s="15"/>
    </row>
    <row r="73717" spans="9:9" x14ac:dyDescent="0.2">
      <c r="I73717" s="14"/>
    </row>
    <row r="73733" spans="9:9" x14ac:dyDescent="0.2">
      <c r="I73733" s="15"/>
    </row>
    <row r="73734" spans="9:9" x14ac:dyDescent="0.2">
      <c r="I73734" s="14"/>
    </row>
    <row r="73750" spans="9:9" x14ac:dyDescent="0.2">
      <c r="I73750" s="15"/>
    </row>
    <row r="73751" spans="9:9" x14ac:dyDescent="0.2">
      <c r="I73751" s="14"/>
    </row>
    <row r="73767" spans="9:9" x14ac:dyDescent="0.2">
      <c r="I73767" s="15"/>
    </row>
    <row r="73768" spans="9:9" x14ac:dyDescent="0.2">
      <c r="I73768" s="14"/>
    </row>
    <row r="73784" spans="9:9" x14ac:dyDescent="0.2">
      <c r="I73784" s="15"/>
    </row>
    <row r="73785" spans="9:9" x14ac:dyDescent="0.2">
      <c r="I73785" s="14"/>
    </row>
    <row r="73801" spans="9:9" x14ac:dyDescent="0.2">
      <c r="I73801" s="15"/>
    </row>
    <row r="73802" spans="9:9" x14ac:dyDescent="0.2">
      <c r="I73802" s="14"/>
    </row>
    <row r="73818" spans="9:9" x14ac:dyDescent="0.2">
      <c r="I73818" s="15"/>
    </row>
    <row r="73819" spans="9:9" x14ac:dyDescent="0.2">
      <c r="I73819" s="14"/>
    </row>
    <row r="73835" spans="9:9" x14ac:dyDescent="0.2">
      <c r="I73835" s="15"/>
    </row>
    <row r="73836" spans="9:9" x14ac:dyDescent="0.2">
      <c r="I73836" s="14"/>
    </row>
    <row r="73852" spans="9:9" x14ac:dyDescent="0.2">
      <c r="I73852" s="15"/>
    </row>
    <row r="73853" spans="9:9" x14ac:dyDescent="0.2">
      <c r="I73853" s="14"/>
    </row>
    <row r="73869" spans="9:9" x14ac:dyDescent="0.2">
      <c r="I73869" s="15"/>
    </row>
    <row r="73870" spans="9:9" x14ac:dyDescent="0.2">
      <c r="I73870" s="14"/>
    </row>
    <row r="73886" spans="9:9" x14ac:dyDescent="0.2">
      <c r="I73886" s="15"/>
    </row>
    <row r="73887" spans="9:9" x14ac:dyDescent="0.2">
      <c r="I73887" s="14"/>
    </row>
    <row r="73903" spans="9:9" x14ac:dyDescent="0.2">
      <c r="I73903" s="15"/>
    </row>
    <row r="73904" spans="9:9" x14ac:dyDescent="0.2">
      <c r="I73904" s="14"/>
    </row>
    <row r="73920" spans="9:9" x14ac:dyDescent="0.2">
      <c r="I73920" s="15"/>
    </row>
    <row r="73921" spans="9:9" x14ac:dyDescent="0.2">
      <c r="I73921" s="14"/>
    </row>
    <row r="73937" spans="9:9" x14ac:dyDescent="0.2">
      <c r="I73937" s="15"/>
    </row>
    <row r="73938" spans="9:9" x14ac:dyDescent="0.2">
      <c r="I73938" s="14"/>
    </row>
    <row r="73954" spans="9:9" x14ac:dyDescent="0.2">
      <c r="I73954" s="15"/>
    </row>
    <row r="73955" spans="9:9" x14ac:dyDescent="0.2">
      <c r="I73955" s="14"/>
    </row>
    <row r="73971" spans="9:9" x14ac:dyDescent="0.2">
      <c r="I73971" s="15"/>
    </row>
    <row r="73972" spans="9:9" x14ac:dyDescent="0.2">
      <c r="I73972" s="14"/>
    </row>
    <row r="73988" spans="9:9" x14ac:dyDescent="0.2">
      <c r="I73988" s="15"/>
    </row>
    <row r="73989" spans="9:9" x14ac:dyDescent="0.2">
      <c r="I73989" s="14"/>
    </row>
    <row r="74005" spans="9:9" x14ac:dyDescent="0.2">
      <c r="I74005" s="15"/>
    </row>
    <row r="74006" spans="9:9" x14ac:dyDescent="0.2">
      <c r="I74006" s="14"/>
    </row>
    <row r="74022" spans="9:9" x14ac:dyDescent="0.2">
      <c r="I74022" s="15"/>
    </row>
    <row r="74023" spans="9:9" x14ac:dyDescent="0.2">
      <c r="I74023" s="14"/>
    </row>
    <row r="74039" spans="9:9" x14ac:dyDescent="0.2">
      <c r="I74039" s="15"/>
    </row>
    <row r="74040" spans="9:9" x14ac:dyDescent="0.2">
      <c r="I74040" s="14"/>
    </row>
    <row r="74056" spans="9:9" x14ac:dyDescent="0.2">
      <c r="I74056" s="15"/>
    </row>
    <row r="74057" spans="9:9" x14ac:dyDescent="0.2">
      <c r="I74057" s="14"/>
    </row>
    <row r="74073" spans="9:9" x14ac:dyDescent="0.2">
      <c r="I74073" s="15"/>
    </row>
    <row r="74074" spans="9:9" x14ac:dyDescent="0.2">
      <c r="I74074" s="14"/>
    </row>
    <row r="74090" spans="9:9" x14ac:dyDescent="0.2">
      <c r="I74090" s="15"/>
    </row>
    <row r="74091" spans="9:9" x14ac:dyDescent="0.2">
      <c r="I74091" s="14"/>
    </row>
    <row r="74107" spans="9:9" x14ac:dyDescent="0.2">
      <c r="I74107" s="15"/>
    </row>
    <row r="74108" spans="9:9" x14ac:dyDescent="0.2">
      <c r="I74108" s="14"/>
    </row>
    <row r="74124" spans="9:9" x14ac:dyDescent="0.2">
      <c r="I74124" s="15"/>
    </row>
    <row r="74125" spans="9:9" x14ac:dyDescent="0.2">
      <c r="I74125" s="14"/>
    </row>
    <row r="74141" spans="9:9" x14ac:dyDescent="0.2">
      <c r="I74141" s="15"/>
    </row>
    <row r="74142" spans="9:9" x14ac:dyDescent="0.2">
      <c r="I74142" s="14"/>
    </row>
    <row r="74158" spans="9:9" x14ac:dyDescent="0.2">
      <c r="I74158" s="15"/>
    </row>
    <row r="74159" spans="9:9" x14ac:dyDescent="0.2">
      <c r="I74159" s="14"/>
    </row>
    <row r="74175" spans="9:9" x14ac:dyDescent="0.2">
      <c r="I74175" s="15"/>
    </row>
    <row r="74176" spans="9:9" x14ac:dyDescent="0.2">
      <c r="I74176" s="14"/>
    </row>
    <row r="74192" spans="9:9" x14ac:dyDescent="0.2">
      <c r="I74192" s="15"/>
    </row>
    <row r="74193" spans="9:9" x14ac:dyDescent="0.2">
      <c r="I74193" s="14"/>
    </row>
    <row r="74209" spans="9:9" x14ac:dyDescent="0.2">
      <c r="I74209" s="15"/>
    </row>
    <row r="74210" spans="9:9" x14ac:dyDescent="0.2">
      <c r="I74210" s="14"/>
    </row>
    <row r="74226" spans="9:9" x14ac:dyDescent="0.2">
      <c r="I74226" s="15"/>
    </row>
    <row r="74227" spans="9:9" x14ac:dyDescent="0.2">
      <c r="I74227" s="14"/>
    </row>
    <row r="74243" spans="9:9" x14ac:dyDescent="0.2">
      <c r="I74243" s="15"/>
    </row>
    <row r="74244" spans="9:9" x14ac:dyDescent="0.2">
      <c r="I74244" s="14"/>
    </row>
    <row r="74260" spans="9:9" x14ac:dyDescent="0.2">
      <c r="I74260" s="15"/>
    </row>
    <row r="74261" spans="9:9" x14ac:dyDescent="0.2">
      <c r="I74261" s="14"/>
    </row>
    <row r="74277" spans="9:9" x14ac:dyDescent="0.2">
      <c r="I74277" s="15"/>
    </row>
    <row r="74278" spans="9:9" x14ac:dyDescent="0.2">
      <c r="I74278" s="14"/>
    </row>
    <row r="74294" spans="9:9" x14ac:dyDescent="0.2">
      <c r="I74294" s="15"/>
    </row>
    <row r="74295" spans="9:9" x14ac:dyDescent="0.2">
      <c r="I74295" s="14"/>
    </row>
    <row r="74311" spans="9:9" x14ac:dyDescent="0.2">
      <c r="I74311" s="15"/>
    </row>
    <row r="74312" spans="9:9" x14ac:dyDescent="0.2">
      <c r="I74312" s="14"/>
    </row>
    <row r="74328" spans="9:9" x14ac:dyDescent="0.2">
      <c r="I74328" s="15"/>
    </row>
    <row r="74329" spans="9:9" x14ac:dyDescent="0.2">
      <c r="I74329" s="14"/>
    </row>
    <row r="74345" spans="9:9" x14ac:dyDescent="0.2">
      <c r="I74345" s="15"/>
    </row>
    <row r="74346" spans="9:9" x14ac:dyDescent="0.2">
      <c r="I74346" s="14"/>
    </row>
    <row r="74362" spans="9:9" x14ac:dyDescent="0.2">
      <c r="I74362" s="15"/>
    </row>
    <row r="74363" spans="9:9" x14ac:dyDescent="0.2">
      <c r="I74363" s="14"/>
    </row>
    <row r="74379" spans="9:9" x14ac:dyDescent="0.2">
      <c r="I74379" s="15"/>
    </row>
    <row r="74380" spans="9:9" x14ac:dyDescent="0.2">
      <c r="I74380" s="14"/>
    </row>
    <row r="74396" spans="9:9" x14ac:dyDescent="0.2">
      <c r="I74396" s="15"/>
    </row>
    <row r="74397" spans="9:9" x14ac:dyDescent="0.2">
      <c r="I74397" s="14"/>
    </row>
    <row r="74413" spans="9:9" x14ac:dyDescent="0.2">
      <c r="I74413" s="15"/>
    </row>
    <row r="74414" spans="9:9" x14ac:dyDescent="0.2">
      <c r="I74414" s="14"/>
    </row>
    <row r="74430" spans="9:9" x14ac:dyDescent="0.2">
      <c r="I74430" s="15"/>
    </row>
    <row r="74431" spans="9:9" x14ac:dyDescent="0.2">
      <c r="I74431" s="14"/>
    </row>
    <row r="74447" spans="9:9" x14ac:dyDescent="0.2">
      <c r="I74447" s="15"/>
    </row>
    <row r="74448" spans="9:9" x14ac:dyDescent="0.2">
      <c r="I74448" s="14"/>
    </row>
    <row r="74464" spans="9:9" x14ac:dyDescent="0.2">
      <c r="I74464" s="15"/>
    </row>
    <row r="74465" spans="9:9" x14ac:dyDescent="0.2">
      <c r="I74465" s="14"/>
    </row>
    <row r="74481" spans="9:9" x14ac:dyDescent="0.2">
      <c r="I74481" s="15"/>
    </row>
    <row r="74482" spans="9:9" x14ac:dyDescent="0.2">
      <c r="I74482" s="14"/>
    </row>
    <row r="74498" spans="9:9" x14ac:dyDescent="0.2">
      <c r="I74498" s="15"/>
    </row>
    <row r="74499" spans="9:9" x14ac:dyDescent="0.2">
      <c r="I74499" s="14"/>
    </row>
    <row r="74515" spans="9:9" x14ac:dyDescent="0.2">
      <c r="I74515" s="15"/>
    </row>
    <row r="74516" spans="9:9" x14ac:dyDescent="0.2">
      <c r="I74516" s="14"/>
    </row>
    <row r="74532" spans="9:9" x14ac:dyDescent="0.2">
      <c r="I74532" s="15"/>
    </row>
    <row r="74533" spans="9:9" x14ac:dyDescent="0.2">
      <c r="I74533" s="14"/>
    </row>
    <row r="74549" spans="9:9" x14ac:dyDescent="0.2">
      <c r="I74549" s="15"/>
    </row>
    <row r="74550" spans="9:9" x14ac:dyDescent="0.2">
      <c r="I74550" s="14"/>
    </row>
    <row r="74566" spans="9:9" x14ac:dyDescent="0.2">
      <c r="I74566" s="15"/>
    </row>
    <row r="74567" spans="9:9" x14ac:dyDescent="0.2">
      <c r="I74567" s="14"/>
    </row>
    <row r="74583" spans="9:9" x14ac:dyDescent="0.2">
      <c r="I74583" s="15"/>
    </row>
    <row r="74584" spans="9:9" x14ac:dyDescent="0.2">
      <c r="I74584" s="14"/>
    </row>
    <row r="74600" spans="9:9" x14ac:dyDescent="0.2">
      <c r="I74600" s="15"/>
    </row>
    <row r="74601" spans="9:9" x14ac:dyDescent="0.2">
      <c r="I74601" s="14"/>
    </row>
    <row r="74617" spans="9:9" x14ac:dyDescent="0.2">
      <c r="I74617" s="15"/>
    </row>
    <row r="74618" spans="9:9" x14ac:dyDescent="0.2">
      <c r="I74618" s="14"/>
    </row>
    <row r="74634" spans="9:9" x14ac:dyDescent="0.2">
      <c r="I74634" s="15"/>
    </row>
    <row r="74635" spans="9:9" x14ac:dyDescent="0.2">
      <c r="I74635" s="14"/>
    </row>
    <row r="74651" spans="9:9" x14ac:dyDescent="0.2">
      <c r="I74651" s="15"/>
    </row>
    <row r="74652" spans="9:9" x14ac:dyDescent="0.2">
      <c r="I74652" s="14"/>
    </row>
    <row r="74668" spans="9:9" x14ac:dyDescent="0.2">
      <c r="I74668" s="15"/>
    </row>
    <row r="74669" spans="9:9" x14ac:dyDescent="0.2">
      <c r="I74669" s="14"/>
    </row>
    <row r="74685" spans="9:9" x14ac:dyDescent="0.2">
      <c r="I74685" s="15"/>
    </row>
    <row r="74686" spans="9:9" x14ac:dyDescent="0.2">
      <c r="I74686" s="14"/>
    </row>
    <row r="74702" spans="9:9" x14ac:dyDescent="0.2">
      <c r="I74702" s="15"/>
    </row>
    <row r="74703" spans="9:9" x14ac:dyDescent="0.2">
      <c r="I74703" s="14"/>
    </row>
    <row r="74719" spans="9:9" x14ac:dyDescent="0.2">
      <c r="I74719" s="15"/>
    </row>
    <row r="74720" spans="9:9" x14ac:dyDescent="0.2">
      <c r="I74720" s="14"/>
    </row>
    <row r="74736" spans="9:9" x14ac:dyDescent="0.2">
      <c r="I74736" s="15"/>
    </row>
    <row r="74737" spans="9:9" x14ac:dyDescent="0.2">
      <c r="I74737" s="14"/>
    </row>
    <row r="74753" spans="9:9" x14ac:dyDescent="0.2">
      <c r="I74753" s="15"/>
    </row>
    <row r="74754" spans="9:9" x14ac:dyDescent="0.2">
      <c r="I74754" s="14"/>
    </row>
    <row r="74770" spans="9:9" x14ac:dyDescent="0.2">
      <c r="I74770" s="15"/>
    </row>
    <row r="74771" spans="9:9" x14ac:dyDescent="0.2">
      <c r="I74771" s="14"/>
    </row>
    <row r="74787" spans="9:9" x14ac:dyDescent="0.2">
      <c r="I74787" s="15"/>
    </row>
    <row r="74788" spans="9:9" x14ac:dyDescent="0.2">
      <c r="I74788" s="14"/>
    </row>
    <row r="74804" spans="9:9" x14ac:dyDescent="0.2">
      <c r="I74804" s="15"/>
    </row>
    <row r="74805" spans="9:9" x14ac:dyDescent="0.2">
      <c r="I74805" s="14"/>
    </row>
    <row r="74821" spans="9:9" x14ac:dyDescent="0.2">
      <c r="I74821" s="15"/>
    </row>
    <row r="74822" spans="9:9" x14ac:dyDescent="0.2">
      <c r="I74822" s="14"/>
    </row>
    <row r="74838" spans="9:9" x14ac:dyDescent="0.2">
      <c r="I74838" s="15"/>
    </row>
    <row r="74839" spans="9:9" x14ac:dyDescent="0.2">
      <c r="I74839" s="14"/>
    </row>
    <row r="74855" spans="9:9" x14ac:dyDescent="0.2">
      <c r="I74855" s="15"/>
    </row>
    <row r="74856" spans="9:9" x14ac:dyDescent="0.2">
      <c r="I74856" s="14"/>
    </row>
    <row r="74872" spans="9:9" x14ac:dyDescent="0.2">
      <c r="I74872" s="15"/>
    </row>
    <row r="74873" spans="9:9" x14ac:dyDescent="0.2">
      <c r="I74873" s="14"/>
    </row>
    <row r="74889" spans="9:9" x14ac:dyDescent="0.2">
      <c r="I74889" s="15"/>
    </row>
    <row r="74890" spans="9:9" x14ac:dyDescent="0.2">
      <c r="I74890" s="14"/>
    </row>
    <row r="74906" spans="9:9" x14ac:dyDescent="0.2">
      <c r="I74906" s="15"/>
    </row>
    <row r="74907" spans="9:9" x14ac:dyDescent="0.2">
      <c r="I74907" s="14"/>
    </row>
    <row r="74923" spans="9:9" x14ac:dyDescent="0.2">
      <c r="I74923" s="15"/>
    </row>
    <row r="74924" spans="9:9" x14ac:dyDescent="0.2">
      <c r="I74924" s="14"/>
    </row>
    <row r="74940" spans="9:9" x14ac:dyDescent="0.2">
      <c r="I74940" s="15"/>
    </row>
    <row r="74941" spans="9:9" x14ac:dyDescent="0.2">
      <c r="I74941" s="14"/>
    </row>
    <row r="74957" spans="9:9" x14ac:dyDescent="0.2">
      <c r="I74957" s="15"/>
    </row>
    <row r="74958" spans="9:9" x14ac:dyDescent="0.2">
      <c r="I74958" s="14"/>
    </row>
    <row r="74974" spans="9:9" x14ac:dyDescent="0.2">
      <c r="I74974" s="15"/>
    </row>
    <row r="74975" spans="9:9" x14ac:dyDescent="0.2">
      <c r="I74975" s="14"/>
    </row>
    <row r="74991" spans="9:9" x14ac:dyDescent="0.2">
      <c r="I74991" s="15"/>
    </row>
    <row r="74992" spans="9:9" x14ac:dyDescent="0.2">
      <c r="I74992" s="14"/>
    </row>
    <row r="75008" spans="9:9" x14ac:dyDescent="0.2">
      <c r="I75008" s="15"/>
    </row>
    <row r="75009" spans="9:9" x14ac:dyDescent="0.2">
      <c r="I75009" s="14"/>
    </row>
    <row r="75025" spans="9:9" x14ac:dyDescent="0.2">
      <c r="I75025" s="15"/>
    </row>
    <row r="75026" spans="9:9" x14ac:dyDescent="0.2">
      <c r="I75026" s="14"/>
    </row>
    <row r="75042" spans="9:9" x14ac:dyDescent="0.2">
      <c r="I75042" s="15"/>
    </row>
    <row r="75043" spans="9:9" x14ac:dyDescent="0.2">
      <c r="I75043" s="14"/>
    </row>
    <row r="75059" spans="9:9" x14ac:dyDescent="0.2">
      <c r="I75059" s="15"/>
    </row>
    <row r="75060" spans="9:9" x14ac:dyDescent="0.2">
      <c r="I75060" s="14"/>
    </row>
    <row r="75076" spans="9:9" x14ac:dyDescent="0.2">
      <c r="I75076" s="15"/>
    </row>
    <row r="75077" spans="9:9" x14ac:dyDescent="0.2">
      <c r="I75077" s="14"/>
    </row>
    <row r="75093" spans="9:9" x14ac:dyDescent="0.2">
      <c r="I75093" s="15"/>
    </row>
    <row r="75094" spans="9:9" x14ac:dyDescent="0.2">
      <c r="I75094" s="14"/>
    </row>
    <row r="75110" spans="9:9" x14ac:dyDescent="0.2">
      <c r="I75110" s="15"/>
    </row>
    <row r="75111" spans="9:9" x14ac:dyDescent="0.2">
      <c r="I75111" s="14"/>
    </row>
    <row r="75127" spans="9:9" x14ac:dyDescent="0.2">
      <c r="I75127" s="15"/>
    </row>
    <row r="75128" spans="9:9" x14ac:dyDescent="0.2">
      <c r="I75128" s="14"/>
    </row>
    <row r="75144" spans="9:9" x14ac:dyDescent="0.2">
      <c r="I75144" s="15"/>
    </row>
    <row r="75145" spans="9:9" x14ac:dyDescent="0.2">
      <c r="I75145" s="14"/>
    </row>
    <row r="75161" spans="9:9" x14ac:dyDescent="0.2">
      <c r="I75161" s="15"/>
    </row>
    <row r="75162" spans="9:9" x14ac:dyDescent="0.2">
      <c r="I75162" s="14"/>
    </row>
    <row r="75178" spans="9:9" x14ac:dyDescent="0.2">
      <c r="I75178" s="15"/>
    </row>
    <row r="75179" spans="9:9" x14ac:dyDescent="0.2">
      <c r="I75179" s="14"/>
    </row>
    <row r="75195" spans="9:9" x14ac:dyDescent="0.2">
      <c r="I75195" s="15"/>
    </row>
    <row r="75196" spans="9:9" x14ac:dyDescent="0.2">
      <c r="I75196" s="14"/>
    </row>
    <row r="75212" spans="9:9" x14ac:dyDescent="0.2">
      <c r="I75212" s="15"/>
    </row>
    <row r="75213" spans="9:9" x14ac:dyDescent="0.2">
      <c r="I75213" s="14"/>
    </row>
    <row r="75229" spans="9:9" x14ac:dyDescent="0.2">
      <c r="I75229" s="15"/>
    </row>
    <row r="75230" spans="9:9" x14ac:dyDescent="0.2">
      <c r="I75230" s="14"/>
    </row>
    <row r="75246" spans="9:9" x14ac:dyDescent="0.2">
      <c r="I75246" s="15"/>
    </row>
    <row r="75247" spans="9:9" x14ac:dyDescent="0.2">
      <c r="I75247" s="14"/>
    </row>
    <row r="75263" spans="9:9" x14ac:dyDescent="0.2">
      <c r="I75263" s="15"/>
    </row>
    <row r="75264" spans="9:9" x14ac:dyDescent="0.2">
      <c r="I75264" s="14"/>
    </row>
    <row r="75280" spans="9:9" x14ac:dyDescent="0.2">
      <c r="I75280" s="15"/>
    </row>
    <row r="75281" spans="9:9" x14ac:dyDescent="0.2">
      <c r="I75281" s="14"/>
    </row>
    <row r="75297" spans="9:9" x14ac:dyDescent="0.2">
      <c r="I75297" s="15"/>
    </row>
    <row r="75298" spans="9:9" x14ac:dyDescent="0.2">
      <c r="I75298" s="14"/>
    </row>
    <row r="75314" spans="9:9" x14ac:dyDescent="0.2">
      <c r="I75314" s="15"/>
    </row>
    <row r="75315" spans="9:9" x14ac:dyDescent="0.2">
      <c r="I75315" s="14"/>
    </row>
    <row r="75331" spans="9:9" x14ac:dyDescent="0.2">
      <c r="I75331" s="15"/>
    </row>
    <row r="75332" spans="9:9" x14ac:dyDescent="0.2">
      <c r="I75332" s="14"/>
    </row>
    <row r="75348" spans="9:9" x14ac:dyDescent="0.2">
      <c r="I75348" s="15"/>
    </row>
    <row r="75349" spans="9:9" x14ac:dyDescent="0.2">
      <c r="I75349" s="14"/>
    </row>
    <row r="75365" spans="9:9" x14ac:dyDescent="0.2">
      <c r="I75365" s="15"/>
    </row>
    <row r="75366" spans="9:9" x14ac:dyDescent="0.2">
      <c r="I75366" s="14"/>
    </row>
    <row r="75382" spans="9:9" x14ac:dyDescent="0.2">
      <c r="I75382" s="15"/>
    </row>
    <row r="75383" spans="9:9" x14ac:dyDescent="0.2">
      <c r="I75383" s="14"/>
    </row>
    <row r="75399" spans="9:9" x14ac:dyDescent="0.2">
      <c r="I75399" s="15"/>
    </row>
    <row r="75400" spans="9:9" x14ac:dyDescent="0.2">
      <c r="I75400" s="14"/>
    </row>
    <row r="75416" spans="9:9" x14ac:dyDescent="0.2">
      <c r="I75416" s="15"/>
    </row>
    <row r="75417" spans="9:9" x14ac:dyDescent="0.2">
      <c r="I75417" s="14"/>
    </row>
    <row r="75433" spans="9:9" x14ac:dyDescent="0.2">
      <c r="I75433" s="15"/>
    </row>
    <row r="75434" spans="9:9" x14ac:dyDescent="0.2">
      <c r="I75434" s="14"/>
    </row>
    <row r="75450" spans="9:9" x14ac:dyDescent="0.2">
      <c r="I75450" s="15"/>
    </row>
    <row r="75451" spans="9:9" x14ac:dyDescent="0.2">
      <c r="I75451" s="14"/>
    </row>
    <row r="75467" spans="9:9" x14ac:dyDescent="0.2">
      <c r="I75467" s="15"/>
    </row>
    <row r="75468" spans="9:9" x14ac:dyDescent="0.2">
      <c r="I75468" s="14"/>
    </row>
    <row r="75484" spans="9:9" x14ac:dyDescent="0.2">
      <c r="I75484" s="15"/>
    </row>
    <row r="75485" spans="9:9" x14ac:dyDescent="0.2">
      <c r="I75485" s="14"/>
    </row>
    <row r="75501" spans="9:9" x14ac:dyDescent="0.2">
      <c r="I75501" s="15"/>
    </row>
    <row r="75502" spans="9:9" x14ac:dyDescent="0.2">
      <c r="I75502" s="14"/>
    </row>
    <row r="75518" spans="9:9" x14ac:dyDescent="0.2">
      <c r="I75518" s="15"/>
    </row>
    <row r="75519" spans="9:9" x14ac:dyDescent="0.2">
      <c r="I75519" s="14"/>
    </row>
    <row r="75535" spans="9:9" x14ac:dyDescent="0.2">
      <c r="I75535" s="15"/>
    </row>
    <row r="75536" spans="9:9" x14ac:dyDescent="0.2">
      <c r="I75536" s="14"/>
    </row>
    <row r="75552" spans="9:9" x14ac:dyDescent="0.2">
      <c r="I75552" s="15"/>
    </row>
    <row r="75553" spans="9:9" x14ac:dyDescent="0.2">
      <c r="I75553" s="14"/>
    </row>
    <row r="75569" spans="9:9" x14ac:dyDescent="0.2">
      <c r="I75569" s="15"/>
    </row>
    <row r="75570" spans="9:9" x14ac:dyDescent="0.2">
      <c r="I75570" s="14"/>
    </row>
    <row r="75586" spans="9:9" x14ac:dyDescent="0.2">
      <c r="I75586" s="15"/>
    </row>
    <row r="75587" spans="9:9" x14ac:dyDescent="0.2">
      <c r="I75587" s="14"/>
    </row>
    <row r="75603" spans="9:9" x14ac:dyDescent="0.2">
      <c r="I75603" s="15"/>
    </row>
    <row r="75604" spans="9:9" x14ac:dyDescent="0.2">
      <c r="I75604" s="14"/>
    </row>
    <row r="75620" spans="9:9" x14ac:dyDescent="0.2">
      <c r="I75620" s="15"/>
    </row>
    <row r="75621" spans="9:9" x14ac:dyDescent="0.2">
      <c r="I75621" s="14"/>
    </row>
    <row r="75637" spans="9:9" x14ac:dyDescent="0.2">
      <c r="I75637" s="15"/>
    </row>
    <row r="75638" spans="9:9" x14ac:dyDescent="0.2">
      <c r="I75638" s="14"/>
    </row>
    <row r="75654" spans="9:9" x14ac:dyDescent="0.2">
      <c r="I75654" s="15"/>
    </row>
    <row r="75655" spans="9:9" x14ac:dyDescent="0.2">
      <c r="I75655" s="14"/>
    </row>
    <row r="75671" spans="9:9" x14ac:dyDescent="0.2">
      <c r="I75671" s="15"/>
    </row>
    <row r="75672" spans="9:9" x14ac:dyDescent="0.2">
      <c r="I75672" s="14"/>
    </row>
    <row r="75688" spans="9:9" x14ac:dyDescent="0.2">
      <c r="I75688" s="15"/>
    </row>
    <row r="75689" spans="9:9" x14ac:dyDescent="0.2">
      <c r="I75689" s="14"/>
    </row>
    <row r="75705" spans="9:9" x14ac:dyDescent="0.2">
      <c r="I75705" s="15"/>
    </row>
    <row r="75706" spans="9:9" x14ac:dyDescent="0.2">
      <c r="I75706" s="14"/>
    </row>
    <row r="75722" spans="9:9" x14ac:dyDescent="0.2">
      <c r="I75722" s="15"/>
    </row>
    <row r="75723" spans="9:9" x14ac:dyDescent="0.2">
      <c r="I75723" s="14"/>
    </row>
    <row r="75739" spans="9:9" x14ac:dyDescent="0.2">
      <c r="I75739" s="15"/>
    </row>
    <row r="75740" spans="9:9" x14ac:dyDescent="0.2">
      <c r="I75740" s="14"/>
    </row>
    <row r="75756" spans="9:9" x14ac:dyDescent="0.2">
      <c r="I75756" s="15"/>
    </row>
    <row r="75757" spans="9:9" x14ac:dyDescent="0.2">
      <c r="I75757" s="14"/>
    </row>
    <row r="75773" spans="9:9" x14ac:dyDescent="0.2">
      <c r="I75773" s="15"/>
    </row>
    <row r="75774" spans="9:9" x14ac:dyDescent="0.2">
      <c r="I75774" s="14"/>
    </row>
    <row r="75790" spans="9:9" x14ac:dyDescent="0.2">
      <c r="I75790" s="15"/>
    </row>
    <row r="75791" spans="9:9" x14ac:dyDescent="0.2">
      <c r="I75791" s="14"/>
    </row>
    <row r="75807" spans="9:9" x14ac:dyDescent="0.2">
      <c r="I75807" s="15"/>
    </row>
    <row r="75808" spans="9:9" x14ac:dyDescent="0.2">
      <c r="I75808" s="14"/>
    </row>
    <row r="75824" spans="9:9" x14ac:dyDescent="0.2">
      <c r="I75824" s="15"/>
    </row>
    <row r="75825" spans="9:9" x14ac:dyDescent="0.2">
      <c r="I75825" s="14"/>
    </row>
    <row r="75841" spans="9:9" x14ac:dyDescent="0.2">
      <c r="I75841" s="15"/>
    </row>
    <row r="75842" spans="9:9" x14ac:dyDescent="0.2">
      <c r="I75842" s="14"/>
    </row>
    <row r="75858" spans="9:9" x14ac:dyDescent="0.2">
      <c r="I75858" s="15"/>
    </row>
    <row r="75859" spans="9:9" x14ac:dyDescent="0.2">
      <c r="I75859" s="14"/>
    </row>
    <row r="75875" spans="9:9" x14ac:dyDescent="0.2">
      <c r="I75875" s="15"/>
    </row>
    <row r="75876" spans="9:9" x14ac:dyDescent="0.2">
      <c r="I75876" s="14"/>
    </row>
    <row r="75892" spans="9:9" x14ac:dyDescent="0.2">
      <c r="I75892" s="15"/>
    </row>
    <row r="75893" spans="9:9" x14ac:dyDescent="0.2">
      <c r="I75893" s="14"/>
    </row>
    <row r="75909" spans="9:9" x14ac:dyDescent="0.2">
      <c r="I75909" s="15"/>
    </row>
    <row r="75910" spans="9:9" x14ac:dyDescent="0.2">
      <c r="I75910" s="14"/>
    </row>
    <row r="75926" spans="9:9" x14ac:dyDescent="0.2">
      <c r="I75926" s="15"/>
    </row>
    <row r="75927" spans="9:9" x14ac:dyDescent="0.2">
      <c r="I75927" s="14"/>
    </row>
    <row r="75943" spans="9:9" x14ac:dyDescent="0.2">
      <c r="I75943" s="15"/>
    </row>
    <row r="75944" spans="9:9" x14ac:dyDescent="0.2">
      <c r="I75944" s="14"/>
    </row>
    <row r="75960" spans="9:9" x14ac:dyDescent="0.2">
      <c r="I75960" s="15"/>
    </row>
    <row r="75961" spans="9:9" x14ac:dyDescent="0.2">
      <c r="I75961" s="14"/>
    </row>
    <row r="75977" spans="9:9" x14ac:dyDescent="0.2">
      <c r="I75977" s="15"/>
    </row>
    <row r="75978" spans="9:9" x14ac:dyDescent="0.2">
      <c r="I75978" s="14"/>
    </row>
    <row r="75994" spans="9:9" x14ac:dyDescent="0.2">
      <c r="I75994" s="15"/>
    </row>
    <row r="75995" spans="9:9" x14ac:dyDescent="0.2">
      <c r="I75995" s="14"/>
    </row>
    <row r="76011" spans="9:9" x14ac:dyDescent="0.2">
      <c r="I76011" s="15"/>
    </row>
    <row r="76012" spans="9:9" x14ac:dyDescent="0.2">
      <c r="I76012" s="14"/>
    </row>
    <row r="76028" spans="9:9" x14ac:dyDescent="0.2">
      <c r="I76028" s="15"/>
    </row>
    <row r="76029" spans="9:9" x14ac:dyDescent="0.2">
      <c r="I76029" s="14"/>
    </row>
    <row r="76045" spans="9:9" x14ac:dyDescent="0.2">
      <c r="I76045" s="15"/>
    </row>
    <row r="76046" spans="9:9" x14ac:dyDescent="0.2">
      <c r="I76046" s="14"/>
    </row>
    <row r="76062" spans="9:9" x14ac:dyDescent="0.2">
      <c r="I76062" s="15"/>
    </row>
    <row r="76063" spans="9:9" x14ac:dyDescent="0.2">
      <c r="I76063" s="14"/>
    </row>
    <row r="76079" spans="9:9" x14ac:dyDescent="0.2">
      <c r="I76079" s="15"/>
    </row>
    <row r="76080" spans="9:9" x14ac:dyDescent="0.2">
      <c r="I76080" s="14"/>
    </row>
    <row r="76096" spans="9:9" x14ac:dyDescent="0.2">
      <c r="I76096" s="15"/>
    </row>
    <row r="76097" spans="9:9" x14ac:dyDescent="0.2">
      <c r="I76097" s="14"/>
    </row>
    <row r="76113" spans="9:9" x14ac:dyDescent="0.2">
      <c r="I76113" s="15"/>
    </row>
    <row r="76114" spans="9:9" x14ac:dyDescent="0.2">
      <c r="I76114" s="14"/>
    </row>
    <row r="76130" spans="9:9" x14ac:dyDescent="0.2">
      <c r="I76130" s="15"/>
    </row>
    <row r="76131" spans="9:9" x14ac:dyDescent="0.2">
      <c r="I76131" s="14"/>
    </row>
    <row r="76147" spans="9:9" x14ac:dyDescent="0.2">
      <c r="I76147" s="15"/>
    </row>
    <row r="76148" spans="9:9" x14ac:dyDescent="0.2">
      <c r="I76148" s="14"/>
    </row>
    <row r="76164" spans="9:9" x14ac:dyDescent="0.2">
      <c r="I76164" s="15"/>
    </row>
    <row r="76165" spans="9:9" x14ac:dyDescent="0.2">
      <c r="I76165" s="14"/>
    </row>
    <row r="76181" spans="9:9" x14ac:dyDescent="0.2">
      <c r="I76181" s="15"/>
    </row>
    <row r="76182" spans="9:9" x14ac:dyDescent="0.2">
      <c r="I76182" s="14"/>
    </row>
    <row r="76198" spans="9:9" x14ac:dyDescent="0.2">
      <c r="I76198" s="15"/>
    </row>
    <row r="76199" spans="9:9" x14ac:dyDescent="0.2">
      <c r="I76199" s="14"/>
    </row>
    <row r="76215" spans="9:9" x14ac:dyDescent="0.2">
      <c r="I76215" s="15"/>
    </row>
    <row r="76216" spans="9:9" x14ac:dyDescent="0.2">
      <c r="I76216" s="14"/>
    </row>
    <row r="76232" spans="9:9" x14ac:dyDescent="0.2">
      <c r="I76232" s="15"/>
    </row>
    <row r="76233" spans="9:9" x14ac:dyDescent="0.2">
      <c r="I76233" s="14"/>
    </row>
    <row r="76249" spans="9:9" x14ac:dyDescent="0.2">
      <c r="I76249" s="15"/>
    </row>
    <row r="76250" spans="9:9" x14ac:dyDescent="0.2">
      <c r="I76250" s="14"/>
    </row>
    <row r="76266" spans="9:9" x14ac:dyDescent="0.2">
      <c r="I76266" s="15"/>
    </row>
    <row r="76267" spans="9:9" x14ac:dyDescent="0.2">
      <c r="I76267" s="14"/>
    </row>
    <row r="76283" spans="9:9" x14ac:dyDescent="0.2">
      <c r="I76283" s="15"/>
    </row>
    <row r="76284" spans="9:9" x14ac:dyDescent="0.2">
      <c r="I76284" s="14"/>
    </row>
    <row r="76300" spans="9:9" x14ac:dyDescent="0.2">
      <c r="I76300" s="15"/>
    </row>
    <row r="76301" spans="9:9" x14ac:dyDescent="0.2">
      <c r="I76301" s="14"/>
    </row>
    <row r="76317" spans="9:9" x14ac:dyDescent="0.2">
      <c r="I76317" s="15"/>
    </row>
    <row r="76318" spans="9:9" x14ac:dyDescent="0.2">
      <c r="I76318" s="14"/>
    </row>
    <row r="76334" spans="9:9" x14ac:dyDescent="0.2">
      <c r="I76334" s="15"/>
    </row>
    <row r="76335" spans="9:9" x14ac:dyDescent="0.2">
      <c r="I76335" s="14"/>
    </row>
    <row r="76351" spans="9:9" x14ac:dyDescent="0.2">
      <c r="I76351" s="15"/>
    </row>
    <row r="76352" spans="9:9" x14ac:dyDescent="0.2">
      <c r="I76352" s="14"/>
    </row>
    <row r="76368" spans="9:9" x14ac:dyDescent="0.2">
      <c r="I76368" s="15"/>
    </row>
    <row r="76369" spans="9:9" x14ac:dyDescent="0.2">
      <c r="I76369" s="14"/>
    </row>
    <row r="76385" spans="9:9" x14ac:dyDescent="0.2">
      <c r="I76385" s="15"/>
    </row>
    <row r="76386" spans="9:9" x14ac:dyDescent="0.2">
      <c r="I76386" s="14"/>
    </row>
    <row r="76402" spans="9:9" x14ac:dyDescent="0.2">
      <c r="I76402" s="15"/>
    </row>
    <row r="76403" spans="9:9" x14ac:dyDescent="0.2">
      <c r="I76403" s="14"/>
    </row>
    <row r="76419" spans="9:9" x14ac:dyDescent="0.2">
      <c r="I76419" s="15"/>
    </row>
    <row r="76420" spans="9:9" x14ac:dyDescent="0.2">
      <c r="I76420" s="14"/>
    </row>
    <row r="76436" spans="9:9" x14ac:dyDescent="0.2">
      <c r="I76436" s="15"/>
    </row>
    <row r="76437" spans="9:9" x14ac:dyDescent="0.2">
      <c r="I76437" s="14"/>
    </row>
    <row r="76453" spans="9:9" x14ac:dyDescent="0.2">
      <c r="I76453" s="15"/>
    </row>
    <row r="76454" spans="9:9" x14ac:dyDescent="0.2">
      <c r="I76454" s="14"/>
    </row>
    <row r="76470" spans="9:9" x14ac:dyDescent="0.2">
      <c r="I76470" s="15"/>
    </row>
    <row r="76471" spans="9:9" x14ac:dyDescent="0.2">
      <c r="I76471" s="14"/>
    </row>
    <row r="76487" spans="9:9" x14ac:dyDescent="0.2">
      <c r="I76487" s="15"/>
    </row>
    <row r="76488" spans="9:9" x14ac:dyDescent="0.2">
      <c r="I76488" s="14"/>
    </row>
    <row r="76504" spans="9:9" x14ac:dyDescent="0.2">
      <c r="I76504" s="15"/>
    </row>
    <row r="76505" spans="9:9" x14ac:dyDescent="0.2">
      <c r="I76505" s="14"/>
    </row>
    <row r="76521" spans="9:9" x14ac:dyDescent="0.2">
      <c r="I76521" s="15"/>
    </row>
    <row r="76522" spans="9:9" x14ac:dyDescent="0.2">
      <c r="I76522" s="14"/>
    </row>
    <row r="76538" spans="9:9" x14ac:dyDescent="0.2">
      <c r="I76538" s="15"/>
    </row>
    <row r="76539" spans="9:9" x14ac:dyDescent="0.2">
      <c r="I76539" s="14"/>
    </row>
    <row r="76555" spans="9:9" x14ac:dyDescent="0.2">
      <c r="I76555" s="15"/>
    </row>
    <row r="76556" spans="9:9" x14ac:dyDescent="0.2">
      <c r="I76556" s="14"/>
    </row>
    <row r="76572" spans="9:9" x14ac:dyDescent="0.2">
      <c r="I76572" s="15"/>
    </row>
    <row r="76573" spans="9:9" x14ac:dyDescent="0.2">
      <c r="I76573" s="14"/>
    </row>
    <row r="76589" spans="9:9" x14ac:dyDescent="0.2">
      <c r="I76589" s="15"/>
    </row>
    <row r="76590" spans="9:9" x14ac:dyDescent="0.2">
      <c r="I76590" s="14"/>
    </row>
    <row r="76606" spans="9:9" x14ac:dyDescent="0.2">
      <c r="I76606" s="15"/>
    </row>
    <row r="76607" spans="9:9" x14ac:dyDescent="0.2">
      <c r="I76607" s="14"/>
    </row>
    <row r="76623" spans="9:9" x14ac:dyDescent="0.2">
      <c r="I76623" s="15"/>
    </row>
    <row r="76624" spans="9:9" x14ac:dyDescent="0.2">
      <c r="I76624" s="14"/>
    </row>
    <row r="76640" spans="9:9" x14ac:dyDescent="0.2">
      <c r="I76640" s="15"/>
    </row>
    <row r="76641" spans="9:9" x14ac:dyDescent="0.2">
      <c r="I76641" s="14"/>
    </row>
    <row r="76657" spans="9:9" x14ac:dyDescent="0.2">
      <c r="I76657" s="15"/>
    </row>
    <row r="76658" spans="9:9" x14ac:dyDescent="0.2">
      <c r="I76658" s="14"/>
    </row>
    <row r="76674" spans="9:9" x14ac:dyDescent="0.2">
      <c r="I76674" s="15"/>
    </row>
    <row r="76675" spans="9:9" x14ac:dyDescent="0.2">
      <c r="I76675" s="14"/>
    </row>
    <row r="76691" spans="9:9" x14ac:dyDescent="0.2">
      <c r="I76691" s="15"/>
    </row>
    <row r="76692" spans="9:9" x14ac:dyDescent="0.2">
      <c r="I76692" s="14"/>
    </row>
    <row r="76708" spans="9:9" x14ac:dyDescent="0.2">
      <c r="I76708" s="15"/>
    </row>
    <row r="76709" spans="9:9" x14ac:dyDescent="0.2">
      <c r="I76709" s="14"/>
    </row>
    <row r="76725" spans="9:9" x14ac:dyDescent="0.2">
      <c r="I76725" s="15"/>
    </row>
    <row r="76726" spans="9:9" x14ac:dyDescent="0.2">
      <c r="I76726" s="14"/>
    </row>
    <row r="76742" spans="9:9" x14ac:dyDescent="0.2">
      <c r="I76742" s="15"/>
    </row>
    <row r="76743" spans="9:9" x14ac:dyDescent="0.2">
      <c r="I76743" s="14"/>
    </row>
    <row r="76759" spans="9:9" x14ac:dyDescent="0.2">
      <c r="I76759" s="15"/>
    </row>
    <row r="76760" spans="9:9" x14ac:dyDescent="0.2">
      <c r="I76760" s="14"/>
    </row>
    <row r="76776" spans="9:9" x14ac:dyDescent="0.2">
      <c r="I76776" s="15"/>
    </row>
    <row r="76777" spans="9:9" x14ac:dyDescent="0.2">
      <c r="I76777" s="14"/>
    </row>
    <row r="76793" spans="9:9" x14ac:dyDescent="0.2">
      <c r="I76793" s="15"/>
    </row>
    <row r="76794" spans="9:9" x14ac:dyDescent="0.2">
      <c r="I76794" s="14"/>
    </row>
    <row r="76810" spans="9:9" x14ac:dyDescent="0.2">
      <c r="I76810" s="15"/>
    </row>
    <row r="76811" spans="9:9" x14ac:dyDescent="0.2">
      <c r="I76811" s="14"/>
    </row>
    <row r="76827" spans="9:9" x14ac:dyDescent="0.2">
      <c r="I76827" s="15"/>
    </row>
    <row r="76828" spans="9:9" x14ac:dyDescent="0.2">
      <c r="I76828" s="14"/>
    </row>
    <row r="76844" spans="9:9" x14ac:dyDescent="0.2">
      <c r="I76844" s="15"/>
    </row>
    <row r="76845" spans="9:9" x14ac:dyDescent="0.2">
      <c r="I76845" s="14"/>
    </row>
    <row r="76861" spans="9:9" x14ac:dyDescent="0.2">
      <c r="I76861" s="15"/>
    </row>
    <row r="76862" spans="9:9" x14ac:dyDescent="0.2">
      <c r="I76862" s="14"/>
    </row>
    <row r="76878" spans="9:9" x14ac:dyDescent="0.2">
      <c r="I76878" s="15"/>
    </row>
    <row r="76879" spans="9:9" x14ac:dyDescent="0.2">
      <c r="I76879" s="14"/>
    </row>
    <row r="76895" spans="9:9" x14ac:dyDescent="0.2">
      <c r="I76895" s="15"/>
    </row>
    <row r="76896" spans="9:9" x14ac:dyDescent="0.2">
      <c r="I76896" s="14"/>
    </row>
    <row r="76912" spans="9:9" x14ac:dyDescent="0.2">
      <c r="I76912" s="15"/>
    </row>
    <row r="76913" spans="9:9" x14ac:dyDescent="0.2">
      <c r="I76913" s="14"/>
    </row>
    <row r="76929" spans="9:9" x14ac:dyDescent="0.2">
      <c r="I76929" s="15"/>
    </row>
    <row r="76930" spans="9:9" x14ac:dyDescent="0.2">
      <c r="I76930" s="14"/>
    </row>
    <row r="76946" spans="9:9" x14ac:dyDescent="0.2">
      <c r="I76946" s="15"/>
    </row>
    <row r="76947" spans="9:9" x14ac:dyDescent="0.2">
      <c r="I76947" s="14"/>
    </row>
    <row r="76963" spans="9:9" x14ac:dyDescent="0.2">
      <c r="I76963" s="15"/>
    </row>
    <row r="76964" spans="9:9" x14ac:dyDescent="0.2">
      <c r="I76964" s="14"/>
    </row>
    <row r="76980" spans="9:9" x14ac:dyDescent="0.2">
      <c r="I76980" s="15"/>
    </row>
    <row r="76981" spans="9:9" x14ac:dyDescent="0.2">
      <c r="I76981" s="14"/>
    </row>
    <row r="76997" spans="9:9" x14ac:dyDescent="0.2">
      <c r="I76997" s="15"/>
    </row>
    <row r="76998" spans="9:9" x14ac:dyDescent="0.2">
      <c r="I76998" s="14"/>
    </row>
    <row r="77014" spans="9:9" x14ac:dyDescent="0.2">
      <c r="I77014" s="15"/>
    </row>
    <row r="77015" spans="9:9" x14ac:dyDescent="0.2">
      <c r="I77015" s="14"/>
    </row>
    <row r="77031" spans="9:9" x14ac:dyDescent="0.2">
      <c r="I77031" s="15"/>
    </row>
    <row r="77032" spans="9:9" x14ac:dyDescent="0.2">
      <c r="I77032" s="14"/>
    </row>
    <row r="77048" spans="9:9" x14ac:dyDescent="0.2">
      <c r="I77048" s="15"/>
    </row>
    <row r="77049" spans="9:9" x14ac:dyDescent="0.2">
      <c r="I77049" s="14"/>
    </row>
    <row r="77065" spans="9:9" x14ac:dyDescent="0.2">
      <c r="I77065" s="15"/>
    </row>
    <row r="77066" spans="9:9" x14ac:dyDescent="0.2">
      <c r="I77066" s="14"/>
    </row>
    <row r="77082" spans="9:9" x14ac:dyDescent="0.2">
      <c r="I77082" s="15"/>
    </row>
    <row r="77083" spans="9:9" x14ac:dyDescent="0.2">
      <c r="I77083" s="14"/>
    </row>
    <row r="77099" spans="9:9" x14ac:dyDescent="0.2">
      <c r="I77099" s="15"/>
    </row>
    <row r="77100" spans="9:9" x14ac:dyDescent="0.2">
      <c r="I77100" s="14"/>
    </row>
    <row r="77116" spans="9:9" x14ac:dyDescent="0.2">
      <c r="I77116" s="15"/>
    </row>
    <row r="77117" spans="9:9" x14ac:dyDescent="0.2">
      <c r="I77117" s="14"/>
    </row>
    <row r="77133" spans="9:9" x14ac:dyDescent="0.2">
      <c r="I77133" s="15"/>
    </row>
    <row r="77134" spans="9:9" x14ac:dyDescent="0.2">
      <c r="I77134" s="14"/>
    </row>
    <row r="77150" spans="9:9" x14ac:dyDescent="0.2">
      <c r="I77150" s="15"/>
    </row>
    <row r="77151" spans="9:9" x14ac:dyDescent="0.2">
      <c r="I77151" s="14"/>
    </row>
    <row r="77167" spans="9:9" x14ac:dyDescent="0.2">
      <c r="I77167" s="15"/>
    </row>
    <row r="77168" spans="9:9" x14ac:dyDescent="0.2">
      <c r="I77168" s="14"/>
    </row>
    <row r="77184" spans="9:9" x14ac:dyDescent="0.2">
      <c r="I77184" s="15"/>
    </row>
    <row r="77185" spans="9:9" x14ac:dyDescent="0.2">
      <c r="I77185" s="14"/>
    </row>
    <row r="77201" spans="9:9" x14ac:dyDescent="0.2">
      <c r="I77201" s="15"/>
    </row>
    <row r="77202" spans="9:9" x14ac:dyDescent="0.2">
      <c r="I77202" s="14"/>
    </row>
    <row r="77218" spans="9:9" x14ac:dyDescent="0.2">
      <c r="I77218" s="15"/>
    </row>
    <row r="77219" spans="9:9" x14ac:dyDescent="0.2">
      <c r="I77219" s="14"/>
    </row>
    <row r="77235" spans="9:9" x14ac:dyDescent="0.2">
      <c r="I77235" s="15"/>
    </row>
    <row r="77236" spans="9:9" x14ac:dyDescent="0.2">
      <c r="I77236" s="14"/>
    </row>
    <row r="77252" spans="9:9" x14ac:dyDescent="0.2">
      <c r="I77252" s="15"/>
    </row>
    <row r="77253" spans="9:9" x14ac:dyDescent="0.2">
      <c r="I77253" s="14"/>
    </row>
    <row r="77269" spans="9:9" x14ac:dyDescent="0.2">
      <c r="I77269" s="15"/>
    </row>
    <row r="77270" spans="9:9" x14ac:dyDescent="0.2">
      <c r="I77270" s="14"/>
    </row>
    <row r="77286" spans="9:9" x14ac:dyDescent="0.2">
      <c r="I77286" s="15"/>
    </row>
    <row r="77287" spans="9:9" x14ac:dyDescent="0.2">
      <c r="I77287" s="14"/>
    </row>
    <row r="77303" spans="9:9" x14ac:dyDescent="0.2">
      <c r="I77303" s="15"/>
    </row>
    <row r="77304" spans="9:9" x14ac:dyDescent="0.2">
      <c r="I77304" s="14"/>
    </row>
    <row r="77320" spans="9:9" x14ac:dyDescent="0.2">
      <c r="I77320" s="15"/>
    </row>
    <row r="77321" spans="9:9" x14ac:dyDescent="0.2">
      <c r="I77321" s="14"/>
    </row>
    <row r="77337" spans="9:9" x14ac:dyDescent="0.2">
      <c r="I77337" s="15"/>
    </row>
    <row r="77338" spans="9:9" x14ac:dyDescent="0.2">
      <c r="I77338" s="14"/>
    </row>
    <row r="77354" spans="9:9" x14ac:dyDescent="0.2">
      <c r="I77354" s="15"/>
    </row>
    <row r="77355" spans="9:9" x14ac:dyDescent="0.2">
      <c r="I77355" s="14"/>
    </row>
    <row r="77371" spans="9:9" x14ac:dyDescent="0.2">
      <c r="I77371" s="15"/>
    </row>
    <row r="77372" spans="9:9" x14ac:dyDescent="0.2">
      <c r="I77372" s="14"/>
    </row>
    <row r="77388" spans="9:9" x14ac:dyDescent="0.2">
      <c r="I77388" s="15"/>
    </row>
    <row r="77389" spans="9:9" x14ac:dyDescent="0.2">
      <c r="I77389" s="14"/>
    </row>
    <row r="77405" spans="9:9" x14ac:dyDescent="0.2">
      <c r="I77405" s="15"/>
    </row>
    <row r="77406" spans="9:9" x14ac:dyDescent="0.2">
      <c r="I77406" s="14"/>
    </row>
    <row r="77422" spans="9:9" x14ac:dyDescent="0.2">
      <c r="I77422" s="15"/>
    </row>
    <row r="77423" spans="9:9" x14ac:dyDescent="0.2">
      <c r="I77423" s="14"/>
    </row>
    <row r="77439" spans="9:9" x14ac:dyDescent="0.2">
      <c r="I77439" s="15"/>
    </row>
    <row r="77440" spans="9:9" x14ac:dyDescent="0.2">
      <c r="I77440" s="14"/>
    </row>
    <row r="77456" spans="9:9" x14ac:dyDescent="0.2">
      <c r="I77456" s="15"/>
    </row>
    <row r="77457" spans="9:9" x14ac:dyDescent="0.2">
      <c r="I77457" s="14"/>
    </row>
    <row r="77473" spans="9:9" x14ac:dyDescent="0.2">
      <c r="I77473" s="15"/>
    </row>
    <row r="77474" spans="9:9" x14ac:dyDescent="0.2">
      <c r="I77474" s="14"/>
    </row>
    <row r="77490" spans="9:9" x14ac:dyDescent="0.2">
      <c r="I77490" s="15"/>
    </row>
    <row r="77491" spans="9:9" x14ac:dyDescent="0.2">
      <c r="I77491" s="14"/>
    </row>
    <row r="77507" spans="9:9" x14ac:dyDescent="0.2">
      <c r="I77507" s="15"/>
    </row>
    <row r="77508" spans="9:9" x14ac:dyDescent="0.2">
      <c r="I77508" s="14"/>
    </row>
    <row r="77524" spans="9:9" x14ac:dyDescent="0.2">
      <c r="I77524" s="15"/>
    </row>
    <row r="77525" spans="9:9" x14ac:dyDescent="0.2">
      <c r="I77525" s="14"/>
    </row>
    <row r="77541" spans="9:9" x14ac:dyDescent="0.2">
      <c r="I77541" s="15"/>
    </row>
    <row r="77542" spans="9:9" x14ac:dyDescent="0.2">
      <c r="I77542" s="14"/>
    </row>
    <row r="77558" spans="9:9" x14ac:dyDescent="0.2">
      <c r="I77558" s="15"/>
    </row>
    <row r="77559" spans="9:9" x14ac:dyDescent="0.2">
      <c r="I77559" s="14"/>
    </row>
    <row r="77575" spans="9:9" x14ac:dyDescent="0.2">
      <c r="I77575" s="15"/>
    </row>
    <row r="77576" spans="9:9" x14ac:dyDescent="0.2">
      <c r="I77576" s="14"/>
    </row>
    <row r="77592" spans="9:9" x14ac:dyDescent="0.2">
      <c r="I77592" s="15"/>
    </row>
    <row r="77593" spans="9:9" x14ac:dyDescent="0.2">
      <c r="I77593" s="14"/>
    </row>
    <row r="77609" spans="9:9" x14ac:dyDescent="0.2">
      <c r="I77609" s="15"/>
    </row>
    <row r="77610" spans="9:9" x14ac:dyDescent="0.2">
      <c r="I77610" s="14"/>
    </row>
    <row r="77626" spans="9:9" x14ac:dyDescent="0.2">
      <c r="I77626" s="15"/>
    </row>
    <row r="77627" spans="9:9" x14ac:dyDescent="0.2">
      <c r="I77627" s="14"/>
    </row>
    <row r="77643" spans="9:9" x14ac:dyDescent="0.2">
      <c r="I77643" s="15"/>
    </row>
    <row r="77644" spans="9:9" x14ac:dyDescent="0.2">
      <c r="I77644" s="14"/>
    </row>
    <row r="77660" spans="9:9" x14ac:dyDescent="0.2">
      <c r="I77660" s="15"/>
    </row>
    <row r="77661" spans="9:9" x14ac:dyDescent="0.2">
      <c r="I77661" s="14"/>
    </row>
    <row r="77677" spans="9:9" x14ac:dyDescent="0.2">
      <c r="I77677" s="15"/>
    </row>
    <row r="77678" spans="9:9" x14ac:dyDescent="0.2">
      <c r="I77678" s="14"/>
    </row>
    <row r="77694" spans="9:9" x14ac:dyDescent="0.2">
      <c r="I77694" s="15"/>
    </row>
    <row r="77695" spans="9:9" x14ac:dyDescent="0.2">
      <c r="I77695" s="14"/>
    </row>
    <row r="77711" spans="9:9" x14ac:dyDescent="0.2">
      <c r="I77711" s="15"/>
    </row>
    <row r="77712" spans="9:9" x14ac:dyDescent="0.2">
      <c r="I77712" s="14"/>
    </row>
    <row r="77728" spans="9:9" x14ac:dyDescent="0.2">
      <c r="I77728" s="15"/>
    </row>
    <row r="77729" spans="9:9" x14ac:dyDescent="0.2">
      <c r="I77729" s="14"/>
    </row>
    <row r="77745" spans="9:9" x14ac:dyDescent="0.2">
      <c r="I77745" s="15"/>
    </row>
    <row r="77746" spans="9:9" x14ac:dyDescent="0.2">
      <c r="I77746" s="14"/>
    </row>
    <row r="77762" spans="9:9" x14ac:dyDescent="0.2">
      <c r="I77762" s="15"/>
    </row>
    <row r="77763" spans="9:9" x14ac:dyDescent="0.2">
      <c r="I77763" s="14"/>
    </row>
    <row r="77779" spans="9:9" x14ac:dyDescent="0.2">
      <c r="I77779" s="15"/>
    </row>
    <row r="77780" spans="9:9" x14ac:dyDescent="0.2">
      <c r="I77780" s="14"/>
    </row>
    <row r="77796" spans="9:9" x14ac:dyDescent="0.2">
      <c r="I77796" s="15"/>
    </row>
    <row r="77797" spans="9:9" x14ac:dyDescent="0.2">
      <c r="I77797" s="14"/>
    </row>
    <row r="77813" spans="9:9" x14ac:dyDescent="0.2">
      <c r="I77813" s="15"/>
    </row>
    <row r="77814" spans="9:9" x14ac:dyDescent="0.2">
      <c r="I77814" s="14"/>
    </row>
    <row r="77830" spans="9:9" x14ac:dyDescent="0.2">
      <c r="I77830" s="15"/>
    </row>
    <row r="77831" spans="9:9" x14ac:dyDescent="0.2">
      <c r="I77831" s="14"/>
    </row>
    <row r="77847" spans="9:9" x14ac:dyDescent="0.2">
      <c r="I77847" s="15"/>
    </row>
    <row r="77848" spans="9:9" x14ac:dyDescent="0.2">
      <c r="I77848" s="14"/>
    </row>
    <row r="77864" spans="9:9" x14ac:dyDescent="0.2">
      <c r="I77864" s="15"/>
    </row>
    <row r="77865" spans="9:9" x14ac:dyDescent="0.2">
      <c r="I77865" s="14"/>
    </row>
    <row r="77881" spans="9:9" x14ac:dyDescent="0.2">
      <c r="I77881" s="15"/>
    </row>
    <row r="77882" spans="9:9" x14ac:dyDescent="0.2">
      <c r="I77882" s="14"/>
    </row>
    <row r="77898" spans="9:9" x14ac:dyDescent="0.2">
      <c r="I77898" s="15"/>
    </row>
    <row r="77899" spans="9:9" x14ac:dyDescent="0.2">
      <c r="I77899" s="14"/>
    </row>
    <row r="77915" spans="9:9" x14ac:dyDescent="0.2">
      <c r="I77915" s="15"/>
    </row>
    <row r="77916" spans="9:9" x14ac:dyDescent="0.2">
      <c r="I77916" s="14"/>
    </row>
    <row r="77932" spans="9:9" x14ac:dyDescent="0.2">
      <c r="I77932" s="15"/>
    </row>
    <row r="77933" spans="9:9" x14ac:dyDescent="0.2">
      <c r="I77933" s="14"/>
    </row>
    <row r="77949" spans="9:9" x14ac:dyDescent="0.2">
      <c r="I77949" s="15"/>
    </row>
    <row r="77950" spans="9:9" x14ac:dyDescent="0.2">
      <c r="I77950" s="14"/>
    </row>
    <row r="77966" spans="9:9" x14ac:dyDescent="0.2">
      <c r="I77966" s="15"/>
    </row>
    <row r="77967" spans="9:9" x14ac:dyDescent="0.2">
      <c r="I77967" s="14"/>
    </row>
    <row r="77983" spans="9:9" x14ac:dyDescent="0.2">
      <c r="I77983" s="15"/>
    </row>
    <row r="77984" spans="9:9" x14ac:dyDescent="0.2">
      <c r="I77984" s="14"/>
    </row>
    <row r="78000" spans="9:9" x14ac:dyDescent="0.2">
      <c r="I78000" s="15"/>
    </row>
    <row r="78001" spans="9:9" x14ac:dyDescent="0.2">
      <c r="I78001" s="14"/>
    </row>
    <row r="78017" spans="9:9" x14ac:dyDescent="0.2">
      <c r="I78017" s="15"/>
    </row>
    <row r="78018" spans="9:9" x14ac:dyDescent="0.2">
      <c r="I78018" s="14"/>
    </row>
    <row r="78034" spans="9:9" x14ac:dyDescent="0.2">
      <c r="I78034" s="15"/>
    </row>
    <row r="78035" spans="9:9" x14ac:dyDescent="0.2">
      <c r="I78035" s="14"/>
    </row>
    <row r="78051" spans="9:9" x14ac:dyDescent="0.2">
      <c r="I78051" s="15"/>
    </row>
    <row r="78052" spans="9:9" x14ac:dyDescent="0.2">
      <c r="I78052" s="14"/>
    </row>
    <row r="78068" spans="9:9" x14ac:dyDescent="0.2">
      <c r="I78068" s="15"/>
    </row>
    <row r="78069" spans="9:9" x14ac:dyDescent="0.2">
      <c r="I78069" s="14"/>
    </row>
    <row r="78085" spans="9:9" x14ac:dyDescent="0.2">
      <c r="I78085" s="15"/>
    </row>
    <row r="78086" spans="9:9" x14ac:dyDescent="0.2">
      <c r="I78086" s="14"/>
    </row>
    <row r="78102" spans="9:9" x14ac:dyDescent="0.2">
      <c r="I78102" s="15"/>
    </row>
    <row r="78103" spans="9:9" x14ac:dyDescent="0.2">
      <c r="I78103" s="14"/>
    </row>
    <row r="78119" spans="9:9" x14ac:dyDescent="0.2">
      <c r="I78119" s="15"/>
    </row>
    <row r="78120" spans="9:9" x14ac:dyDescent="0.2">
      <c r="I78120" s="14"/>
    </row>
    <row r="78136" spans="9:9" x14ac:dyDescent="0.2">
      <c r="I78136" s="15"/>
    </row>
    <row r="78137" spans="9:9" x14ac:dyDescent="0.2">
      <c r="I78137" s="14"/>
    </row>
    <row r="78153" spans="9:9" x14ac:dyDescent="0.2">
      <c r="I78153" s="15"/>
    </row>
    <row r="78154" spans="9:9" x14ac:dyDescent="0.2">
      <c r="I78154" s="14"/>
    </row>
    <row r="78170" spans="9:9" x14ac:dyDescent="0.2">
      <c r="I78170" s="15"/>
    </row>
    <row r="78171" spans="9:9" x14ac:dyDescent="0.2">
      <c r="I78171" s="14"/>
    </row>
    <row r="78187" spans="9:9" x14ac:dyDescent="0.2">
      <c r="I78187" s="15"/>
    </row>
    <row r="78188" spans="9:9" x14ac:dyDescent="0.2">
      <c r="I78188" s="14"/>
    </row>
    <row r="78204" spans="9:9" x14ac:dyDescent="0.2">
      <c r="I78204" s="15"/>
    </row>
    <row r="78205" spans="9:9" x14ac:dyDescent="0.2">
      <c r="I78205" s="14"/>
    </row>
    <row r="78221" spans="9:9" x14ac:dyDescent="0.2">
      <c r="I78221" s="15"/>
    </row>
    <row r="78222" spans="9:9" x14ac:dyDescent="0.2">
      <c r="I78222" s="14"/>
    </row>
    <row r="78238" spans="9:9" x14ac:dyDescent="0.2">
      <c r="I78238" s="15"/>
    </row>
    <row r="78239" spans="9:9" x14ac:dyDescent="0.2">
      <c r="I78239" s="14"/>
    </row>
    <row r="78255" spans="9:9" x14ac:dyDescent="0.2">
      <c r="I78255" s="15"/>
    </row>
    <row r="78256" spans="9:9" x14ac:dyDescent="0.2">
      <c r="I78256" s="14"/>
    </row>
    <row r="78272" spans="9:9" x14ac:dyDescent="0.2">
      <c r="I78272" s="15"/>
    </row>
    <row r="78273" spans="9:9" x14ac:dyDescent="0.2">
      <c r="I78273" s="14"/>
    </row>
    <row r="78289" spans="9:9" x14ac:dyDescent="0.2">
      <c r="I78289" s="15"/>
    </row>
    <row r="78290" spans="9:9" x14ac:dyDescent="0.2">
      <c r="I78290" s="14"/>
    </row>
    <row r="78306" spans="9:9" x14ac:dyDescent="0.2">
      <c r="I78306" s="15"/>
    </row>
    <row r="78307" spans="9:9" x14ac:dyDescent="0.2">
      <c r="I78307" s="14"/>
    </row>
    <row r="78323" spans="9:9" x14ac:dyDescent="0.2">
      <c r="I78323" s="15"/>
    </row>
    <row r="78324" spans="9:9" x14ac:dyDescent="0.2">
      <c r="I78324" s="14"/>
    </row>
    <row r="78340" spans="9:9" x14ac:dyDescent="0.2">
      <c r="I78340" s="15"/>
    </row>
    <row r="78341" spans="9:9" x14ac:dyDescent="0.2">
      <c r="I78341" s="14"/>
    </row>
    <row r="78357" spans="9:9" x14ac:dyDescent="0.2">
      <c r="I78357" s="15"/>
    </row>
    <row r="78358" spans="9:9" x14ac:dyDescent="0.2">
      <c r="I78358" s="14"/>
    </row>
    <row r="78374" spans="9:9" x14ac:dyDescent="0.2">
      <c r="I78374" s="15"/>
    </row>
    <row r="78375" spans="9:9" x14ac:dyDescent="0.2">
      <c r="I78375" s="14"/>
    </row>
    <row r="78391" spans="9:9" x14ac:dyDescent="0.2">
      <c r="I78391" s="15"/>
    </row>
    <row r="78392" spans="9:9" x14ac:dyDescent="0.2">
      <c r="I78392" s="14"/>
    </row>
    <row r="78408" spans="9:9" x14ac:dyDescent="0.2">
      <c r="I78408" s="15"/>
    </row>
    <row r="78409" spans="9:9" x14ac:dyDescent="0.2">
      <c r="I78409" s="14"/>
    </row>
    <row r="78425" spans="9:9" x14ac:dyDescent="0.2">
      <c r="I78425" s="15"/>
    </row>
    <row r="78426" spans="9:9" x14ac:dyDescent="0.2">
      <c r="I78426" s="14"/>
    </row>
    <row r="78442" spans="9:9" x14ac:dyDescent="0.2">
      <c r="I78442" s="15"/>
    </row>
    <row r="78443" spans="9:9" x14ac:dyDescent="0.2">
      <c r="I78443" s="14"/>
    </row>
    <row r="78459" spans="9:9" x14ac:dyDescent="0.2">
      <c r="I78459" s="15"/>
    </row>
    <row r="78460" spans="9:9" x14ac:dyDescent="0.2">
      <c r="I78460" s="14"/>
    </row>
    <row r="78476" spans="9:9" x14ac:dyDescent="0.2">
      <c r="I78476" s="15"/>
    </row>
    <row r="78477" spans="9:9" x14ac:dyDescent="0.2">
      <c r="I78477" s="14"/>
    </row>
    <row r="78493" spans="9:9" x14ac:dyDescent="0.2">
      <c r="I78493" s="15"/>
    </row>
    <row r="78494" spans="9:9" x14ac:dyDescent="0.2">
      <c r="I78494" s="14"/>
    </row>
    <row r="78510" spans="9:9" x14ac:dyDescent="0.2">
      <c r="I78510" s="15"/>
    </row>
    <row r="78511" spans="9:9" x14ac:dyDescent="0.2">
      <c r="I78511" s="14"/>
    </row>
    <row r="78527" spans="9:9" x14ac:dyDescent="0.2">
      <c r="I78527" s="15"/>
    </row>
    <row r="78528" spans="9:9" x14ac:dyDescent="0.2">
      <c r="I78528" s="14"/>
    </row>
    <row r="78544" spans="9:9" x14ac:dyDescent="0.2">
      <c r="I78544" s="15"/>
    </row>
    <row r="78545" spans="9:9" x14ac:dyDescent="0.2">
      <c r="I78545" s="14"/>
    </row>
    <row r="78561" spans="9:9" x14ac:dyDescent="0.2">
      <c r="I78561" s="15"/>
    </row>
    <row r="78562" spans="9:9" x14ac:dyDescent="0.2">
      <c r="I78562" s="14"/>
    </row>
    <row r="78578" spans="9:9" x14ac:dyDescent="0.2">
      <c r="I78578" s="15"/>
    </row>
    <row r="78579" spans="9:9" x14ac:dyDescent="0.2">
      <c r="I78579" s="14"/>
    </row>
    <row r="78595" spans="9:9" x14ac:dyDescent="0.2">
      <c r="I78595" s="15"/>
    </row>
    <row r="78596" spans="9:9" x14ac:dyDescent="0.2">
      <c r="I78596" s="14"/>
    </row>
    <row r="78612" spans="9:9" x14ac:dyDescent="0.2">
      <c r="I78612" s="15"/>
    </row>
    <row r="78613" spans="9:9" x14ac:dyDescent="0.2">
      <c r="I78613" s="14"/>
    </row>
    <row r="78629" spans="9:9" x14ac:dyDescent="0.2">
      <c r="I78629" s="15"/>
    </row>
    <row r="78630" spans="9:9" x14ac:dyDescent="0.2">
      <c r="I78630" s="14"/>
    </row>
    <row r="78646" spans="9:9" x14ac:dyDescent="0.2">
      <c r="I78646" s="15"/>
    </row>
    <row r="78647" spans="9:9" x14ac:dyDescent="0.2">
      <c r="I78647" s="14"/>
    </row>
    <row r="78663" spans="9:9" x14ac:dyDescent="0.2">
      <c r="I78663" s="15"/>
    </row>
    <row r="78664" spans="9:9" x14ac:dyDescent="0.2">
      <c r="I78664" s="14"/>
    </row>
    <row r="78680" spans="9:9" x14ac:dyDescent="0.2">
      <c r="I78680" s="15"/>
    </row>
    <row r="78681" spans="9:9" x14ac:dyDescent="0.2">
      <c r="I78681" s="14"/>
    </row>
    <row r="78697" spans="9:9" x14ac:dyDescent="0.2">
      <c r="I78697" s="15"/>
    </row>
    <row r="78698" spans="9:9" x14ac:dyDescent="0.2">
      <c r="I78698" s="14"/>
    </row>
    <row r="78714" spans="9:9" x14ac:dyDescent="0.2">
      <c r="I78714" s="15"/>
    </row>
    <row r="78715" spans="9:9" x14ac:dyDescent="0.2">
      <c r="I78715" s="14"/>
    </row>
    <row r="78731" spans="9:9" x14ac:dyDescent="0.2">
      <c r="I78731" s="15"/>
    </row>
    <row r="78732" spans="9:9" x14ac:dyDescent="0.2">
      <c r="I78732" s="14"/>
    </row>
    <row r="78748" spans="9:9" x14ac:dyDescent="0.2">
      <c r="I78748" s="15"/>
    </row>
    <row r="78749" spans="9:9" x14ac:dyDescent="0.2">
      <c r="I78749" s="14"/>
    </row>
    <row r="78765" spans="9:9" x14ac:dyDescent="0.2">
      <c r="I78765" s="15"/>
    </row>
    <row r="78766" spans="9:9" x14ac:dyDescent="0.2">
      <c r="I78766" s="14"/>
    </row>
    <row r="78782" spans="9:9" x14ac:dyDescent="0.2">
      <c r="I78782" s="15"/>
    </row>
    <row r="78783" spans="9:9" x14ac:dyDescent="0.2">
      <c r="I78783" s="14"/>
    </row>
    <row r="78799" spans="9:9" x14ac:dyDescent="0.2">
      <c r="I78799" s="15"/>
    </row>
    <row r="78800" spans="9:9" x14ac:dyDescent="0.2">
      <c r="I78800" s="14"/>
    </row>
    <row r="78816" spans="9:9" x14ac:dyDescent="0.2">
      <c r="I78816" s="15"/>
    </row>
    <row r="78817" spans="9:9" x14ac:dyDescent="0.2">
      <c r="I78817" s="14"/>
    </row>
    <row r="78833" spans="9:9" x14ac:dyDescent="0.2">
      <c r="I78833" s="15"/>
    </row>
    <row r="78834" spans="9:9" x14ac:dyDescent="0.2">
      <c r="I78834" s="14"/>
    </row>
    <row r="78850" spans="9:9" x14ac:dyDescent="0.2">
      <c r="I78850" s="15"/>
    </row>
    <row r="78851" spans="9:9" x14ac:dyDescent="0.2">
      <c r="I78851" s="14"/>
    </row>
    <row r="78867" spans="9:9" x14ac:dyDescent="0.2">
      <c r="I78867" s="15"/>
    </row>
    <row r="78868" spans="9:9" x14ac:dyDescent="0.2">
      <c r="I78868" s="14"/>
    </row>
    <row r="78884" spans="9:9" x14ac:dyDescent="0.2">
      <c r="I78884" s="15"/>
    </row>
    <row r="78885" spans="9:9" x14ac:dyDescent="0.2">
      <c r="I78885" s="14"/>
    </row>
    <row r="78901" spans="9:9" x14ac:dyDescent="0.2">
      <c r="I78901" s="15"/>
    </row>
    <row r="78902" spans="9:9" x14ac:dyDescent="0.2">
      <c r="I78902" s="14"/>
    </row>
    <row r="78918" spans="9:9" x14ac:dyDescent="0.2">
      <c r="I78918" s="15"/>
    </row>
    <row r="78919" spans="9:9" x14ac:dyDescent="0.2">
      <c r="I78919" s="14"/>
    </row>
    <row r="78935" spans="9:9" x14ac:dyDescent="0.2">
      <c r="I78935" s="15"/>
    </row>
    <row r="78936" spans="9:9" x14ac:dyDescent="0.2">
      <c r="I78936" s="14"/>
    </row>
    <row r="78952" spans="9:9" x14ac:dyDescent="0.2">
      <c r="I78952" s="15"/>
    </row>
    <row r="78953" spans="9:9" x14ac:dyDescent="0.2">
      <c r="I78953" s="14"/>
    </row>
    <row r="78969" spans="9:9" x14ac:dyDescent="0.2">
      <c r="I78969" s="15"/>
    </row>
    <row r="78970" spans="9:9" x14ac:dyDescent="0.2">
      <c r="I78970" s="14"/>
    </row>
    <row r="78986" spans="9:9" x14ac:dyDescent="0.2">
      <c r="I78986" s="15"/>
    </row>
    <row r="78987" spans="9:9" x14ac:dyDescent="0.2">
      <c r="I78987" s="14"/>
    </row>
    <row r="79003" spans="9:9" x14ac:dyDescent="0.2">
      <c r="I79003" s="15"/>
    </row>
    <row r="79004" spans="9:9" x14ac:dyDescent="0.2">
      <c r="I79004" s="14"/>
    </row>
    <row r="79020" spans="9:9" x14ac:dyDescent="0.2">
      <c r="I79020" s="15"/>
    </row>
    <row r="79021" spans="9:9" x14ac:dyDescent="0.2">
      <c r="I79021" s="14"/>
    </row>
    <row r="79037" spans="9:9" x14ac:dyDescent="0.2">
      <c r="I79037" s="15"/>
    </row>
    <row r="79038" spans="9:9" x14ac:dyDescent="0.2">
      <c r="I79038" s="14"/>
    </row>
    <row r="79054" spans="9:9" x14ac:dyDescent="0.2">
      <c r="I79054" s="15"/>
    </row>
    <row r="79055" spans="9:9" x14ac:dyDescent="0.2">
      <c r="I79055" s="14"/>
    </row>
    <row r="79071" spans="9:9" x14ac:dyDescent="0.2">
      <c r="I79071" s="15"/>
    </row>
    <row r="79072" spans="9:9" x14ac:dyDescent="0.2">
      <c r="I79072" s="14"/>
    </row>
    <row r="79088" spans="9:9" x14ac:dyDescent="0.2">
      <c r="I79088" s="15"/>
    </row>
    <row r="79089" spans="9:9" x14ac:dyDescent="0.2">
      <c r="I79089" s="14"/>
    </row>
    <row r="79105" spans="9:9" x14ac:dyDescent="0.2">
      <c r="I79105" s="15"/>
    </row>
    <row r="79106" spans="9:9" x14ac:dyDescent="0.2">
      <c r="I79106" s="14"/>
    </row>
    <row r="79122" spans="9:9" x14ac:dyDescent="0.2">
      <c r="I79122" s="15"/>
    </row>
    <row r="79123" spans="9:9" x14ac:dyDescent="0.2">
      <c r="I79123" s="14"/>
    </row>
    <row r="79139" spans="9:9" x14ac:dyDescent="0.2">
      <c r="I79139" s="15"/>
    </row>
    <row r="79140" spans="9:9" x14ac:dyDescent="0.2">
      <c r="I79140" s="14"/>
    </row>
    <row r="79156" spans="9:9" x14ac:dyDescent="0.2">
      <c r="I79156" s="15"/>
    </row>
    <row r="79157" spans="9:9" x14ac:dyDescent="0.2">
      <c r="I79157" s="14"/>
    </row>
    <row r="79173" spans="9:9" x14ac:dyDescent="0.2">
      <c r="I79173" s="15"/>
    </row>
    <row r="79174" spans="9:9" x14ac:dyDescent="0.2">
      <c r="I79174" s="14"/>
    </row>
    <row r="79190" spans="9:9" x14ac:dyDescent="0.2">
      <c r="I79190" s="15"/>
    </row>
    <row r="79191" spans="9:9" x14ac:dyDescent="0.2">
      <c r="I79191" s="14"/>
    </row>
    <row r="79207" spans="9:9" x14ac:dyDescent="0.2">
      <c r="I79207" s="15"/>
    </row>
    <row r="79208" spans="9:9" x14ac:dyDescent="0.2">
      <c r="I79208" s="14"/>
    </row>
    <row r="79224" spans="9:9" x14ac:dyDescent="0.2">
      <c r="I79224" s="15"/>
    </row>
    <row r="79225" spans="9:9" x14ac:dyDescent="0.2">
      <c r="I79225" s="14"/>
    </row>
    <row r="79241" spans="9:9" x14ac:dyDescent="0.2">
      <c r="I79241" s="15"/>
    </row>
    <row r="79242" spans="9:9" x14ac:dyDescent="0.2">
      <c r="I79242" s="14"/>
    </row>
    <row r="79258" spans="9:9" x14ac:dyDescent="0.2">
      <c r="I79258" s="15"/>
    </row>
    <row r="79259" spans="9:9" x14ac:dyDescent="0.2">
      <c r="I79259" s="14"/>
    </row>
    <row r="79275" spans="9:9" x14ac:dyDescent="0.2">
      <c r="I79275" s="15"/>
    </row>
    <row r="79276" spans="9:9" x14ac:dyDescent="0.2">
      <c r="I79276" s="14"/>
    </row>
    <row r="79292" spans="9:9" x14ac:dyDescent="0.2">
      <c r="I79292" s="15"/>
    </row>
    <row r="79293" spans="9:9" x14ac:dyDescent="0.2">
      <c r="I79293" s="14"/>
    </row>
    <row r="79309" spans="9:9" x14ac:dyDescent="0.2">
      <c r="I79309" s="15"/>
    </row>
    <row r="79310" spans="9:9" x14ac:dyDescent="0.2">
      <c r="I79310" s="14"/>
    </row>
    <row r="79326" spans="9:9" x14ac:dyDescent="0.2">
      <c r="I79326" s="15"/>
    </row>
    <row r="79327" spans="9:9" x14ac:dyDescent="0.2">
      <c r="I79327" s="14"/>
    </row>
    <row r="79343" spans="9:9" x14ac:dyDescent="0.2">
      <c r="I79343" s="15"/>
    </row>
    <row r="79344" spans="9:9" x14ac:dyDescent="0.2">
      <c r="I79344" s="14"/>
    </row>
    <row r="79360" spans="9:9" x14ac:dyDescent="0.2">
      <c r="I79360" s="15"/>
    </row>
    <row r="79361" spans="9:9" x14ac:dyDescent="0.2">
      <c r="I79361" s="14"/>
    </row>
    <row r="79377" spans="9:9" x14ac:dyDescent="0.2">
      <c r="I79377" s="15"/>
    </row>
    <row r="79378" spans="9:9" x14ac:dyDescent="0.2">
      <c r="I79378" s="14"/>
    </row>
    <row r="79394" spans="9:9" x14ac:dyDescent="0.2">
      <c r="I79394" s="15"/>
    </row>
    <row r="79395" spans="9:9" x14ac:dyDescent="0.2">
      <c r="I79395" s="14"/>
    </row>
    <row r="79411" spans="9:9" x14ac:dyDescent="0.2">
      <c r="I79411" s="15"/>
    </row>
    <row r="79412" spans="9:9" x14ac:dyDescent="0.2">
      <c r="I79412" s="14"/>
    </row>
    <row r="79428" spans="9:9" x14ac:dyDescent="0.2">
      <c r="I79428" s="15"/>
    </row>
    <row r="79429" spans="9:9" x14ac:dyDescent="0.2">
      <c r="I79429" s="14"/>
    </row>
    <row r="79445" spans="9:9" x14ac:dyDescent="0.2">
      <c r="I79445" s="15"/>
    </row>
    <row r="79446" spans="9:9" x14ac:dyDescent="0.2">
      <c r="I79446" s="14"/>
    </row>
    <row r="79462" spans="9:9" x14ac:dyDescent="0.2">
      <c r="I79462" s="15"/>
    </row>
    <row r="79463" spans="9:9" x14ac:dyDescent="0.2">
      <c r="I79463" s="14"/>
    </row>
    <row r="79479" spans="9:9" x14ac:dyDescent="0.2">
      <c r="I79479" s="15"/>
    </row>
    <row r="79480" spans="9:9" x14ac:dyDescent="0.2">
      <c r="I79480" s="14"/>
    </row>
    <row r="79496" spans="9:9" x14ac:dyDescent="0.2">
      <c r="I79496" s="15"/>
    </row>
    <row r="79497" spans="9:9" x14ac:dyDescent="0.2">
      <c r="I79497" s="14"/>
    </row>
    <row r="79513" spans="9:9" x14ac:dyDescent="0.2">
      <c r="I79513" s="15"/>
    </row>
    <row r="79514" spans="9:9" x14ac:dyDescent="0.2">
      <c r="I79514" s="14"/>
    </row>
    <row r="79530" spans="9:9" x14ac:dyDescent="0.2">
      <c r="I79530" s="15"/>
    </row>
    <row r="79531" spans="9:9" x14ac:dyDescent="0.2">
      <c r="I79531" s="14"/>
    </row>
    <row r="79547" spans="9:9" x14ac:dyDescent="0.2">
      <c r="I79547" s="15"/>
    </row>
    <row r="79548" spans="9:9" x14ac:dyDescent="0.2">
      <c r="I79548" s="14"/>
    </row>
    <row r="79564" spans="9:9" x14ac:dyDescent="0.2">
      <c r="I79564" s="15"/>
    </row>
    <row r="79565" spans="9:9" x14ac:dyDescent="0.2">
      <c r="I79565" s="14"/>
    </row>
    <row r="79581" spans="9:9" x14ac:dyDescent="0.2">
      <c r="I79581" s="15"/>
    </row>
    <row r="79582" spans="9:9" x14ac:dyDescent="0.2">
      <c r="I79582" s="14"/>
    </row>
    <row r="79598" spans="9:9" x14ac:dyDescent="0.2">
      <c r="I79598" s="15"/>
    </row>
    <row r="79599" spans="9:9" x14ac:dyDescent="0.2">
      <c r="I79599" s="14"/>
    </row>
    <row r="79615" spans="9:9" x14ac:dyDescent="0.2">
      <c r="I79615" s="15"/>
    </row>
    <row r="79616" spans="9:9" x14ac:dyDescent="0.2">
      <c r="I79616" s="14"/>
    </row>
    <row r="79632" spans="9:9" x14ac:dyDescent="0.2">
      <c r="I79632" s="15"/>
    </row>
    <row r="79633" spans="9:9" x14ac:dyDescent="0.2">
      <c r="I79633" s="14"/>
    </row>
    <row r="79649" spans="9:9" x14ac:dyDescent="0.2">
      <c r="I79649" s="15"/>
    </row>
    <row r="79650" spans="9:9" x14ac:dyDescent="0.2">
      <c r="I79650" s="14"/>
    </row>
    <row r="79666" spans="9:9" x14ac:dyDescent="0.2">
      <c r="I79666" s="15"/>
    </row>
    <row r="79667" spans="9:9" x14ac:dyDescent="0.2">
      <c r="I79667" s="14"/>
    </row>
    <row r="79683" spans="9:9" x14ac:dyDescent="0.2">
      <c r="I79683" s="15"/>
    </row>
    <row r="79684" spans="9:9" x14ac:dyDescent="0.2">
      <c r="I79684" s="14"/>
    </row>
    <row r="79700" spans="9:9" x14ac:dyDescent="0.2">
      <c r="I79700" s="15"/>
    </row>
    <row r="79701" spans="9:9" x14ac:dyDescent="0.2">
      <c r="I79701" s="14"/>
    </row>
    <row r="79717" spans="9:9" x14ac:dyDescent="0.2">
      <c r="I79717" s="15"/>
    </row>
    <row r="79718" spans="9:9" x14ac:dyDescent="0.2">
      <c r="I79718" s="14"/>
    </row>
    <row r="79734" spans="9:9" x14ac:dyDescent="0.2">
      <c r="I79734" s="15"/>
    </row>
    <row r="79735" spans="9:9" x14ac:dyDescent="0.2">
      <c r="I79735" s="14"/>
    </row>
    <row r="79751" spans="9:9" x14ac:dyDescent="0.2">
      <c r="I79751" s="15"/>
    </row>
    <row r="79752" spans="9:9" x14ac:dyDescent="0.2">
      <c r="I79752" s="14"/>
    </row>
    <row r="79768" spans="9:9" x14ac:dyDescent="0.2">
      <c r="I79768" s="15"/>
    </row>
    <row r="79769" spans="9:9" x14ac:dyDescent="0.2">
      <c r="I79769" s="14"/>
    </row>
    <row r="79785" spans="9:9" x14ac:dyDescent="0.2">
      <c r="I79785" s="15"/>
    </row>
    <row r="79786" spans="9:9" x14ac:dyDescent="0.2">
      <c r="I79786" s="14"/>
    </row>
    <row r="79802" spans="9:9" x14ac:dyDescent="0.2">
      <c r="I79802" s="15"/>
    </row>
    <row r="79803" spans="9:9" x14ac:dyDescent="0.2">
      <c r="I79803" s="14"/>
    </row>
    <row r="79819" spans="9:9" x14ac:dyDescent="0.2">
      <c r="I79819" s="15"/>
    </row>
    <row r="79820" spans="9:9" x14ac:dyDescent="0.2">
      <c r="I79820" s="14"/>
    </row>
    <row r="79836" spans="9:9" x14ac:dyDescent="0.2">
      <c r="I79836" s="15"/>
    </row>
    <row r="79837" spans="9:9" x14ac:dyDescent="0.2">
      <c r="I79837" s="14"/>
    </row>
    <row r="79853" spans="9:9" x14ac:dyDescent="0.2">
      <c r="I79853" s="15"/>
    </row>
    <row r="79854" spans="9:9" x14ac:dyDescent="0.2">
      <c r="I79854" s="14"/>
    </row>
    <row r="79870" spans="9:9" x14ac:dyDescent="0.2">
      <c r="I79870" s="15"/>
    </row>
    <row r="79871" spans="9:9" x14ac:dyDescent="0.2">
      <c r="I79871" s="14"/>
    </row>
    <row r="79887" spans="9:9" x14ac:dyDescent="0.2">
      <c r="I79887" s="15"/>
    </row>
    <row r="79888" spans="9:9" x14ac:dyDescent="0.2">
      <c r="I79888" s="14"/>
    </row>
    <row r="79904" spans="9:9" x14ac:dyDescent="0.2">
      <c r="I79904" s="15"/>
    </row>
    <row r="79905" spans="9:9" x14ac:dyDescent="0.2">
      <c r="I79905" s="14"/>
    </row>
    <row r="79921" spans="9:9" x14ac:dyDescent="0.2">
      <c r="I79921" s="15"/>
    </row>
    <row r="79922" spans="9:9" x14ac:dyDescent="0.2">
      <c r="I79922" s="14"/>
    </row>
    <row r="79938" spans="9:9" x14ac:dyDescent="0.2">
      <c r="I79938" s="15"/>
    </row>
    <row r="79939" spans="9:9" x14ac:dyDescent="0.2">
      <c r="I79939" s="14"/>
    </row>
    <row r="79955" spans="9:9" x14ac:dyDescent="0.2">
      <c r="I79955" s="15"/>
    </row>
    <row r="79956" spans="9:9" x14ac:dyDescent="0.2">
      <c r="I79956" s="14"/>
    </row>
    <row r="79972" spans="9:9" x14ac:dyDescent="0.2">
      <c r="I79972" s="15"/>
    </row>
    <row r="79973" spans="9:9" x14ac:dyDescent="0.2">
      <c r="I79973" s="14"/>
    </row>
    <row r="79989" spans="9:9" x14ac:dyDescent="0.2">
      <c r="I79989" s="15"/>
    </row>
    <row r="79990" spans="9:9" x14ac:dyDescent="0.2">
      <c r="I79990" s="14"/>
    </row>
    <row r="80006" spans="9:9" x14ac:dyDescent="0.2">
      <c r="I80006" s="15"/>
    </row>
    <row r="80007" spans="9:9" x14ac:dyDescent="0.2">
      <c r="I80007" s="14"/>
    </row>
    <row r="80023" spans="9:9" x14ac:dyDescent="0.2">
      <c r="I80023" s="15"/>
    </row>
    <row r="80024" spans="9:9" x14ac:dyDescent="0.2">
      <c r="I80024" s="14"/>
    </row>
    <row r="80040" spans="9:9" x14ac:dyDescent="0.2">
      <c r="I80040" s="15"/>
    </row>
    <row r="80041" spans="9:9" x14ac:dyDescent="0.2">
      <c r="I80041" s="14"/>
    </row>
    <row r="80057" spans="9:9" x14ac:dyDescent="0.2">
      <c r="I80057" s="15"/>
    </row>
    <row r="80058" spans="9:9" x14ac:dyDescent="0.2">
      <c r="I80058" s="14"/>
    </row>
    <row r="80074" spans="9:9" x14ac:dyDescent="0.2">
      <c r="I80074" s="15"/>
    </row>
    <row r="80075" spans="9:9" x14ac:dyDescent="0.2">
      <c r="I80075" s="14"/>
    </row>
    <row r="80091" spans="9:9" x14ac:dyDescent="0.2">
      <c r="I80091" s="15"/>
    </row>
    <row r="80092" spans="9:9" x14ac:dyDescent="0.2">
      <c r="I80092" s="14"/>
    </row>
    <row r="80108" spans="9:9" x14ac:dyDescent="0.2">
      <c r="I80108" s="15"/>
    </row>
    <row r="80109" spans="9:9" x14ac:dyDescent="0.2">
      <c r="I80109" s="14"/>
    </row>
    <row r="80125" spans="9:9" x14ac:dyDescent="0.2">
      <c r="I80125" s="15"/>
    </row>
    <row r="80126" spans="9:9" x14ac:dyDescent="0.2">
      <c r="I80126" s="14"/>
    </row>
    <row r="80142" spans="9:9" x14ac:dyDescent="0.2">
      <c r="I80142" s="15"/>
    </row>
    <row r="80143" spans="9:9" x14ac:dyDescent="0.2">
      <c r="I80143" s="14"/>
    </row>
    <row r="80159" spans="9:9" x14ac:dyDescent="0.2">
      <c r="I80159" s="15"/>
    </row>
    <row r="80160" spans="9:9" x14ac:dyDescent="0.2">
      <c r="I80160" s="14"/>
    </row>
    <row r="80176" spans="9:9" x14ac:dyDescent="0.2">
      <c r="I80176" s="15"/>
    </row>
    <row r="80177" spans="9:9" x14ac:dyDescent="0.2">
      <c r="I80177" s="14"/>
    </row>
    <row r="80193" spans="9:9" x14ac:dyDescent="0.2">
      <c r="I80193" s="15"/>
    </row>
    <row r="80194" spans="9:9" x14ac:dyDescent="0.2">
      <c r="I80194" s="14"/>
    </row>
    <row r="80210" spans="9:9" x14ac:dyDescent="0.2">
      <c r="I80210" s="15"/>
    </row>
    <row r="80211" spans="9:9" x14ac:dyDescent="0.2">
      <c r="I80211" s="14"/>
    </row>
    <row r="80227" spans="9:9" x14ac:dyDescent="0.2">
      <c r="I80227" s="15"/>
    </row>
    <row r="80228" spans="9:9" x14ac:dyDescent="0.2">
      <c r="I80228" s="14"/>
    </row>
    <row r="80244" spans="9:9" x14ac:dyDescent="0.2">
      <c r="I80244" s="15"/>
    </row>
    <row r="80245" spans="9:9" x14ac:dyDescent="0.2">
      <c r="I80245" s="14"/>
    </row>
    <row r="80261" spans="9:9" x14ac:dyDescent="0.2">
      <c r="I80261" s="15"/>
    </row>
    <row r="80262" spans="9:9" x14ac:dyDescent="0.2">
      <c r="I80262" s="14"/>
    </row>
    <row r="80278" spans="9:9" x14ac:dyDescent="0.2">
      <c r="I80278" s="15"/>
    </row>
    <row r="80279" spans="9:9" x14ac:dyDescent="0.2">
      <c r="I80279" s="14"/>
    </row>
    <row r="80295" spans="9:9" x14ac:dyDescent="0.2">
      <c r="I80295" s="15"/>
    </row>
    <row r="80296" spans="9:9" x14ac:dyDescent="0.2">
      <c r="I80296" s="14"/>
    </row>
    <row r="80312" spans="9:9" x14ac:dyDescent="0.2">
      <c r="I80312" s="15"/>
    </row>
    <row r="80313" spans="9:9" x14ac:dyDescent="0.2">
      <c r="I80313" s="14"/>
    </row>
    <row r="80329" spans="9:9" x14ac:dyDescent="0.2">
      <c r="I80329" s="15"/>
    </row>
    <row r="80330" spans="9:9" x14ac:dyDescent="0.2">
      <c r="I80330" s="14"/>
    </row>
    <row r="80346" spans="9:9" x14ac:dyDescent="0.2">
      <c r="I80346" s="15"/>
    </row>
    <row r="80347" spans="9:9" x14ac:dyDescent="0.2">
      <c r="I80347" s="14"/>
    </row>
    <row r="80363" spans="9:9" x14ac:dyDescent="0.2">
      <c r="I80363" s="15"/>
    </row>
    <row r="80364" spans="9:9" x14ac:dyDescent="0.2">
      <c r="I80364" s="14"/>
    </row>
    <row r="80380" spans="9:9" x14ac:dyDescent="0.2">
      <c r="I80380" s="15"/>
    </row>
    <row r="80381" spans="9:9" x14ac:dyDescent="0.2">
      <c r="I80381" s="14"/>
    </row>
    <row r="80397" spans="9:9" x14ac:dyDescent="0.2">
      <c r="I80397" s="15"/>
    </row>
    <row r="80398" spans="9:9" x14ac:dyDescent="0.2">
      <c r="I80398" s="14"/>
    </row>
    <row r="80414" spans="9:9" x14ac:dyDescent="0.2">
      <c r="I80414" s="15"/>
    </row>
    <row r="80415" spans="9:9" x14ac:dyDescent="0.2">
      <c r="I80415" s="14"/>
    </row>
    <row r="80431" spans="9:9" x14ac:dyDescent="0.2">
      <c r="I80431" s="15"/>
    </row>
    <row r="80432" spans="9:9" x14ac:dyDescent="0.2">
      <c r="I80432" s="14"/>
    </row>
    <row r="80448" spans="9:9" x14ac:dyDescent="0.2">
      <c r="I80448" s="15"/>
    </row>
    <row r="80449" spans="9:9" x14ac:dyDescent="0.2">
      <c r="I80449" s="14"/>
    </row>
    <row r="80465" spans="9:9" x14ac:dyDescent="0.2">
      <c r="I80465" s="15"/>
    </row>
    <row r="80466" spans="9:9" x14ac:dyDescent="0.2">
      <c r="I80466" s="14"/>
    </row>
    <row r="80482" spans="9:9" x14ac:dyDescent="0.2">
      <c r="I80482" s="15"/>
    </row>
    <row r="80483" spans="9:9" x14ac:dyDescent="0.2">
      <c r="I80483" s="14"/>
    </row>
    <row r="80499" spans="9:9" x14ac:dyDescent="0.2">
      <c r="I80499" s="15"/>
    </row>
    <row r="80500" spans="9:9" x14ac:dyDescent="0.2">
      <c r="I80500" s="14"/>
    </row>
    <row r="80516" spans="9:9" x14ac:dyDescent="0.2">
      <c r="I80516" s="15"/>
    </row>
    <row r="80517" spans="9:9" x14ac:dyDescent="0.2">
      <c r="I80517" s="14"/>
    </row>
    <row r="80533" spans="9:9" x14ac:dyDescent="0.2">
      <c r="I80533" s="15"/>
    </row>
    <row r="80534" spans="9:9" x14ac:dyDescent="0.2">
      <c r="I80534" s="14"/>
    </row>
    <row r="80550" spans="9:9" x14ac:dyDescent="0.2">
      <c r="I80550" s="15"/>
    </row>
    <row r="80551" spans="9:9" x14ac:dyDescent="0.2">
      <c r="I80551" s="14"/>
    </row>
    <row r="80567" spans="9:9" x14ac:dyDescent="0.2">
      <c r="I80567" s="15"/>
    </row>
    <row r="80568" spans="9:9" x14ac:dyDescent="0.2">
      <c r="I80568" s="14"/>
    </row>
    <row r="80584" spans="9:9" x14ac:dyDescent="0.2">
      <c r="I80584" s="15"/>
    </row>
    <row r="80585" spans="9:9" x14ac:dyDescent="0.2">
      <c r="I80585" s="14"/>
    </row>
    <row r="80601" spans="9:9" x14ac:dyDescent="0.2">
      <c r="I80601" s="15"/>
    </row>
    <row r="80602" spans="9:9" x14ac:dyDescent="0.2">
      <c r="I80602" s="14"/>
    </row>
    <row r="80618" spans="9:9" x14ac:dyDescent="0.2">
      <c r="I80618" s="15"/>
    </row>
    <row r="80619" spans="9:9" x14ac:dyDescent="0.2">
      <c r="I80619" s="14"/>
    </row>
    <row r="80635" spans="9:9" x14ac:dyDescent="0.2">
      <c r="I80635" s="15"/>
    </row>
    <row r="80636" spans="9:9" x14ac:dyDescent="0.2">
      <c r="I80636" s="14"/>
    </row>
    <row r="80652" spans="9:9" x14ac:dyDescent="0.2">
      <c r="I80652" s="15"/>
    </row>
    <row r="80653" spans="9:9" x14ac:dyDescent="0.2">
      <c r="I80653" s="14"/>
    </row>
    <row r="80669" spans="9:9" x14ac:dyDescent="0.2">
      <c r="I80669" s="15"/>
    </row>
    <row r="80670" spans="9:9" x14ac:dyDescent="0.2">
      <c r="I80670" s="14"/>
    </row>
    <row r="80686" spans="9:9" x14ac:dyDescent="0.2">
      <c r="I80686" s="15"/>
    </row>
    <row r="80687" spans="9:9" x14ac:dyDescent="0.2">
      <c r="I80687" s="14"/>
    </row>
    <row r="80703" spans="9:9" x14ac:dyDescent="0.2">
      <c r="I80703" s="15"/>
    </row>
    <row r="80704" spans="9:9" x14ac:dyDescent="0.2">
      <c r="I80704" s="14"/>
    </row>
    <row r="80720" spans="9:9" x14ac:dyDescent="0.2">
      <c r="I80720" s="15"/>
    </row>
    <row r="80721" spans="9:9" x14ac:dyDescent="0.2">
      <c r="I80721" s="14"/>
    </row>
    <row r="80737" spans="9:9" x14ac:dyDescent="0.2">
      <c r="I80737" s="15"/>
    </row>
    <row r="80738" spans="9:9" x14ac:dyDescent="0.2">
      <c r="I80738" s="14"/>
    </row>
    <row r="80754" spans="9:9" x14ac:dyDescent="0.2">
      <c r="I80754" s="15"/>
    </row>
    <row r="80755" spans="9:9" x14ac:dyDescent="0.2">
      <c r="I80755" s="14"/>
    </row>
    <row r="80771" spans="9:9" x14ac:dyDescent="0.2">
      <c r="I80771" s="15"/>
    </row>
    <row r="80772" spans="9:9" x14ac:dyDescent="0.2">
      <c r="I80772" s="14"/>
    </row>
    <row r="80788" spans="9:9" x14ac:dyDescent="0.2">
      <c r="I80788" s="15"/>
    </row>
    <row r="80789" spans="9:9" x14ac:dyDescent="0.2">
      <c r="I80789" s="14"/>
    </row>
    <row r="80805" spans="9:9" x14ac:dyDescent="0.2">
      <c r="I80805" s="15"/>
    </row>
    <row r="80806" spans="9:9" x14ac:dyDescent="0.2">
      <c r="I80806" s="14"/>
    </row>
    <row r="80822" spans="9:9" x14ac:dyDescent="0.2">
      <c r="I80822" s="15"/>
    </row>
    <row r="80823" spans="9:9" x14ac:dyDescent="0.2">
      <c r="I80823" s="14"/>
    </row>
    <row r="80839" spans="9:9" x14ac:dyDescent="0.2">
      <c r="I80839" s="15"/>
    </row>
    <row r="80840" spans="9:9" x14ac:dyDescent="0.2">
      <c r="I80840" s="14"/>
    </row>
    <row r="80856" spans="9:9" x14ac:dyDescent="0.2">
      <c r="I80856" s="15"/>
    </row>
    <row r="80857" spans="9:9" x14ac:dyDescent="0.2">
      <c r="I80857" s="14"/>
    </row>
    <row r="80873" spans="9:9" x14ac:dyDescent="0.2">
      <c r="I80873" s="15"/>
    </row>
    <row r="80874" spans="9:9" x14ac:dyDescent="0.2">
      <c r="I80874" s="14"/>
    </row>
    <row r="80890" spans="9:9" x14ac:dyDescent="0.2">
      <c r="I80890" s="15"/>
    </row>
    <row r="80891" spans="9:9" x14ac:dyDescent="0.2">
      <c r="I80891" s="14"/>
    </row>
    <row r="80907" spans="9:9" x14ac:dyDescent="0.2">
      <c r="I80907" s="15"/>
    </row>
    <row r="80908" spans="9:9" x14ac:dyDescent="0.2">
      <c r="I80908" s="14"/>
    </row>
    <row r="80924" spans="9:9" x14ac:dyDescent="0.2">
      <c r="I80924" s="15"/>
    </row>
    <row r="80925" spans="9:9" x14ac:dyDescent="0.2">
      <c r="I80925" s="14"/>
    </row>
    <row r="80941" spans="9:9" x14ac:dyDescent="0.2">
      <c r="I80941" s="15"/>
    </row>
    <row r="80942" spans="9:9" x14ac:dyDescent="0.2">
      <c r="I80942" s="14"/>
    </row>
    <row r="80958" spans="9:9" x14ac:dyDescent="0.2">
      <c r="I80958" s="15"/>
    </row>
    <row r="80959" spans="9:9" x14ac:dyDescent="0.2">
      <c r="I80959" s="14"/>
    </row>
    <row r="80975" spans="9:9" x14ac:dyDescent="0.2">
      <c r="I80975" s="15"/>
    </row>
    <row r="80976" spans="9:9" x14ac:dyDescent="0.2">
      <c r="I80976" s="14"/>
    </row>
    <row r="80992" spans="9:9" x14ac:dyDescent="0.2">
      <c r="I80992" s="15"/>
    </row>
    <row r="80993" spans="9:9" x14ac:dyDescent="0.2">
      <c r="I80993" s="14"/>
    </row>
    <row r="81009" spans="9:9" x14ac:dyDescent="0.2">
      <c r="I81009" s="15"/>
    </row>
    <row r="81010" spans="9:9" x14ac:dyDescent="0.2">
      <c r="I81010" s="14"/>
    </row>
    <row r="81026" spans="9:9" x14ac:dyDescent="0.2">
      <c r="I81026" s="15"/>
    </row>
    <row r="81027" spans="9:9" x14ac:dyDescent="0.2">
      <c r="I81027" s="14"/>
    </row>
    <row r="81043" spans="9:9" x14ac:dyDescent="0.2">
      <c r="I81043" s="15"/>
    </row>
    <row r="81044" spans="9:9" x14ac:dyDescent="0.2">
      <c r="I81044" s="14"/>
    </row>
    <row r="81060" spans="9:9" x14ac:dyDescent="0.2">
      <c r="I81060" s="15"/>
    </row>
    <row r="81061" spans="9:9" x14ac:dyDescent="0.2">
      <c r="I81061" s="14"/>
    </row>
    <row r="81077" spans="9:9" x14ac:dyDescent="0.2">
      <c r="I81077" s="15"/>
    </row>
    <row r="81078" spans="9:9" x14ac:dyDescent="0.2">
      <c r="I81078" s="14"/>
    </row>
    <row r="81094" spans="9:9" x14ac:dyDescent="0.2">
      <c r="I81094" s="15"/>
    </row>
    <row r="81095" spans="9:9" x14ac:dyDescent="0.2">
      <c r="I81095" s="14"/>
    </row>
    <row r="81111" spans="9:9" x14ac:dyDescent="0.2">
      <c r="I81111" s="15"/>
    </row>
    <row r="81112" spans="9:9" x14ac:dyDescent="0.2">
      <c r="I81112" s="14"/>
    </row>
    <row r="81128" spans="9:9" x14ac:dyDescent="0.2">
      <c r="I81128" s="15"/>
    </row>
    <row r="81129" spans="9:9" x14ac:dyDescent="0.2">
      <c r="I81129" s="14"/>
    </row>
    <row r="81145" spans="9:9" x14ac:dyDescent="0.2">
      <c r="I81145" s="15"/>
    </row>
    <row r="81146" spans="9:9" x14ac:dyDescent="0.2">
      <c r="I81146" s="14"/>
    </row>
    <row r="81162" spans="9:9" x14ac:dyDescent="0.2">
      <c r="I81162" s="15"/>
    </row>
    <row r="81163" spans="9:9" x14ac:dyDescent="0.2">
      <c r="I81163" s="14"/>
    </row>
    <row r="81179" spans="9:9" x14ac:dyDescent="0.2">
      <c r="I81179" s="15"/>
    </row>
    <row r="81180" spans="9:9" x14ac:dyDescent="0.2">
      <c r="I81180" s="14"/>
    </row>
    <row r="81196" spans="9:9" x14ac:dyDescent="0.2">
      <c r="I81196" s="15"/>
    </row>
    <row r="81197" spans="9:9" x14ac:dyDescent="0.2">
      <c r="I81197" s="14"/>
    </row>
    <row r="81213" spans="9:9" x14ac:dyDescent="0.2">
      <c r="I81213" s="15"/>
    </row>
    <row r="81214" spans="9:9" x14ac:dyDescent="0.2">
      <c r="I81214" s="14"/>
    </row>
    <row r="81230" spans="9:9" x14ac:dyDescent="0.2">
      <c r="I81230" s="15"/>
    </row>
    <row r="81231" spans="9:9" x14ac:dyDescent="0.2">
      <c r="I81231" s="14"/>
    </row>
    <row r="81247" spans="9:9" x14ac:dyDescent="0.2">
      <c r="I81247" s="15"/>
    </row>
    <row r="81248" spans="9:9" x14ac:dyDescent="0.2">
      <c r="I81248" s="14"/>
    </row>
    <row r="81264" spans="9:9" x14ac:dyDescent="0.2">
      <c r="I81264" s="15"/>
    </row>
    <row r="81265" spans="9:9" x14ac:dyDescent="0.2">
      <c r="I81265" s="14"/>
    </row>
    <row r="81281" spans="9:9" x14ac:dyDescent="0.2">
      <c r="I81281" s="15"/>
    </row>
    <row r="81282" spans="9:9" x14ac:dyDescent="0.2">
      <c r="I81282" s="14"/>
    </row>
    <row r="81298" spans="9:9" x14ac:dyDescent="0.2">
      <c r="I81298" s="15"/>
    </row>
    <row r="81299" spans="9:9" x14ac:dyDescent="0.2">
      <c r="I81299" s="14"/>
    </row>
    <row r="81315" spans="9:9" x14ac:dyDescent="0.2">
      <c r="I81315" s="15"/>
    </row>
    <row r="81316" spans="9:9" x14ac:dyDescent="0.2">
      <c r="I81316" s="14"/>
    </row>
    <row r="81332" spans="9:9" x14ac:dyDescent="0.2">
      <c r="I81332" s="15"/>
    </row>
    <row r="81333" spans="9:9" x14ac:dyDescent="0.2">
      <c r="I81333" s="14"/>
    </row>
    <row r="81349" spans="9:9" x14ac:dyDescent="0.2">
      <c r="I81349" s="15"/>
    </row>
    <row r="81350" spans="9:9" x14ac:dyDescent="0.2">
      <c r="I81350" s="14"/>
    </row>
    <row r="81366" spans="9:9" x14ac:dyDescent="0.2">
      <c r="I81366" s="15"/>
    </row>
    <row r="81367" spans="9:9" x14ac:dyDescent="0.2">
      <c r="I81367" s="14"/>
    </row>
    <row r="81383" spans="9:9" x14ac:dyDescent="0.2">
      <c r="I81383" s="15"/>
    </row>
    <row r="81384" spans="9:9" x14ac:dyDescent="0.2">
      <c r="I81384" s="14"/>
    </row>
    <row r="81400" spans="9:9" x14ac:dyDescent="0.2">
      <c r="I81400" s="15"/>
    </row>
    <row r="81401" spans="9:9" x14ac:dyDescent="0.2">
      <c r="I81401" s="14"/>
    </row>
    <row r="81417" spans="9:9" x14ac:dyDescent="0.2">
      <c r="I81417" s="15"/>
    </row>
    <row r="81418" spans="9:9" x14ac:dyDescent="0.2">
      <c r="I81418" s="14"/>
    </row>
    <row r="81434" spans="9:9" x14ac:dyDescent="0.2">
      <c r="I81434" s="15"/>
    </row>
    <row r="81435" spans="9:9" x14ac:dyDescent="0.2">
      <c r="I81435" s="14"/>
    </row>
    <row r="81451" spans="9:9" x14ac:dyDescent="0.2">
      <c r="I81451" s="15"/>
    </row>
    <row r="81452" spans="9:9" x14ac:dyDescent="0.2">
      <c r="I81452" s="14"/>
    </row>
    <row r="81468" spans="9:9" x14ac:dyDescent="0.2">
      <c r="I81468" s="15"/>
    </row>
    <row r="81469" spans="9:9" x14ac:dyDescent="0.2">
      <c r="I81469" s="14"/>
    </row>
    <row r="81485" spans="9:9" x14ac:dyDescent="0.2">
      <c r="I81485" s="15"/>
    </row>
    <row r="81486" spans="9:9" x14ac:dyDescent="0.2">
      <c r="I81486" s="14"/>
    </row>
    <row r="81502" spans="9:9" x14ac:dyDescent="0.2">
      <c r="I81502" s="15"/>
    </row>
    <row r="81503" spans="9:9" x14ac:dyDescent="0.2">
      <c r="I81503" s="14"/>
    </row>
    <row r="81519" spans="9:9" x14ac:dyDescent="0.2">
      <c r="I81519" s="15"/>
    </row>
    <row r="81520" spans="9:9" x14ac:dyDescent="0.2">
      <c r="I81520" s="14"/>
    </row>
    <row r="81536" spans="9:9" x14ac:dyDescent="0.2">
      <c r="I81536" s="15"/>
    </row>
    <row r="81537" spans="9:9" x14ac:dyDescent="0.2">
      <c r="I81537" s="14"/>
    </row>
    <row r="81553" spans="9:9" x14ac:dyDescent="0.2">
      <c r="I81553" s="15"/>
    </row>
    <row r="81554" spans="9:9" x14ac:dyDescent="0.2">
      <c r="I81554" s="14"/>
    </row>
    <row r="81570" spans="9:9" x14ac:dyDescent="0.2">
      <c r="I81570" s="15"/>
    </row>
    <row r="81571" spans="9:9" x14ac:dyDescent="0.2">
      <c r="I81571" s="14"/>
    </row>
    <row r="81587" spans="9:9" x14ac:dyDescent="0.2">
      <c r="I81587" s="15"/>
    </row>
    <row r="81588" spans="9:9" x14ac:dyDescent="0.2">
      <c r="I81588" s="14"/>
    </row>
    <row r="81604" spans="9:9" x14ac:dyDescent="0.2">
      <c r="I81604" s="15"/>
    </row>
    <row r="81605" spans="9:9" x14ac:dyDescent="0.2">
      <c r="I81605" s="14"/>
    </row>
    <row r="81621" spans="9:9" x14ac:dyDescent="0.2">
      <c r="I81621" s="15"/>
    </row>
    <row r="81622" spans="9:9" x14ac:dyDescent="0.2">
      <c r="I81622" s="14"/>
    </row>
    <row r="81638" spans="9:9" x14ac:dyDescent="0.2">
      <c r="I81638" s="15"/>
    </row>
    <row r="81639" spans="9:9" x14ac:dyDescent="0.2">
      <c r="I81639" s="14"/>
    </row>
    <row r="81655" spans="9:9" x14ac:dyDescent="0.2">
      <c r="I81655" s="15"/>
    </row>
    <row r="81656" spans="9:9" x14ac:dyDescent="0.2">
      <c r="I81656" s="14"/>
    </row>
    <row r="81672" spans="9:9" x14ac:dyDescent="0.2">
      <c r="I81672" s="15"/>
    </row>
    <row r="81673" spans="9:9" x14ac:dyDescent="0.2">
      <c r="I81673" s="14"/>
    </row>
    <row r="81689" spans="9:9" x14ac:dyDescent="0.2">
      <c r="I81689" s="15"/>
    </row>
    <row r="81690" spans="9:9" x14ac:dyDescent="0.2">
      <c r="I81690" s="14"/>
    </row>
    <row r="81706" spans="9:9" x14ac:dyDescent="0.2">
      <c r="I81706" s="15"/>
    </row>
    <row r="81707" spans="9:9" x14ac:dyDescent="0.2">
      <c r="I81707" s="14"/>
    </row>
    <row r="81723" spans="9:9" x14ac:dyDescent="0.2">
      <c r="I81723" s="15"/>
    </row>
    <row r="81724" spans="9:9" x14ac:dyDescent="0.2">
      <c r="I81724" s="14"/>
    </row>
    <row r="81740" spans="9:9" x14ac:dyDescent="0.2">
      <c r="I81740" s="15"/>
    </row>
    <row r="81741" spans="9:9" x14ac:dyDescent="0.2">
      <c r="I81741" s="14"/>
    </row>
    <row r="81757" spans="9:9" x14ac:dyDescent="0.2">
      <c r="I81757" s="15"/>
    </row>
    <row r="81758" spans="9:9" x14ac:dyDescent="0.2">
      <c r="I81758" s="14"/>
    </row>
    <row r="81774" spans="9:9" x14ac:dyDescent="0.2">
      <c r="I81774" s="15"/>
    </row>
    <row r="81775" spans="9:9" x14ac:dyDescent="0.2">
      <c r="I81775" s="14"/>
    </row>
    <row r="81791" spans="9:9" x14ac:dyDescent="0.2">
      <c r="I81791" s="15"/>
    </row>
    <row r="81792" spans="9:9" x14ac:dyDescent="0.2">
      <c r="I81792" s="14"/>
    </row>
    <row r="81808" spans="9:9" x14ac:dyDescent="0.2">
      <c r="I81808" s="15"/>
    </row>
    <row r="81809" spans="9:9" x14ac:dyDescent="0.2">
      <c r="I81809" s="14"/>
    </row>
    <row r="81825" spans="9:9" x14ac:dyDescent="0.2">
      <c r="I81825" s="15"/>
    </row>
    <row r="81826" spans="9:9" x14ac:dyDescent="0.2">
      <c r="I81826" s="14"/>
    </row>
    <row r="81842" spans="9:9" x14ac:dyDescent="0.2">
      <c r="I81842" s="15"/>
    </row>
    <row r="81843" spans="9:9" x14ac:dyDescent="0.2">
      <c r="I81843" s="14"/>
    </row>
    <row r="81859" spans="9:9" x14ac:dyDescent="0.2">
      <c r="I81859" s="15"/>
    </row>
    <row r="81860" spans="9:9" x14ac:dyDescent="0.2">
      <c r="I81860" s="14"/>
    </row>
    <row r="81876" spans="9:9" x14ac:dyDescent="0.2">
      <c r="I81876" s="15"/>
    </row>
    <row r="81877" spans="9:9" x14ac:dyDescent="0.2">
      <c r="I81877" s="14"/>
    </row>
    <row r="81893" spans="9:9" x14ac:dyDescent="0.2">
      <c r="I81893" s="15"/>
    </row>
    <row r="81894" spans="9:9" x14ac:dyDescent="0.2">
      <c r="I81894" s="14"/>
    </row>
    <row r="81910" spans="9:9" x14ac:dyDescent="0.2">
      <c r="I81910" s="15"/>
    </row>
    <row r="81911" spans="9:9" x14ac:dyDescent="0.2">
      <c r="I81911" s="14"/>
    </row>
    <row r="81927" spans="9:9" x14ac:dyDescent="0.2">
      <c r="I81927" s="15"/>
    </row>
    <row r="81928" spans="9:9" x14ac:dyDescent="0.2">
      <c r="I81928" s="14"/>
    </row>
    <row r="81944" spans="9:9" x14ac:dyDescent="0.2">
      <c r="I81944" s="15"/>
    </row>
    <row r="81945" spans="9:9" x14ac:dyDescent="0.2">
      <c r="I81945" s="14"/>
    </row>
    <row r="81961" spans="9:9" x14ac:dyDescent="0.2">
      <c r="I81961" s="15"/>
    </row>
    <row r="81962" spans="9:9" x14ac:dyDescent="0.2">
      <c r="I81962" s="14"/>
    </row>
    <row r="81978" spans="9:9" x14ac:dyDescent="0.2">
      <c r="I81978" s="15"/>
    </row>
    <row r="81979" spans="9:9" x14ac:dyDescent="0.2">
      <c r="I81979" s="14"/>
    </row>
    <row r="81995" spans="9:9" x14ac:dyDescent="0.2">
      <c r="I81995" s="15"/>
    </row>
    <row r="81996" spans="9:9" x14ac:dyDescent="0.2">
      <c r="I81996" s="14"/>
    </row>
    <row r="82012" spans="9:9" x14ac:dyDescent="0.2">
      <c r="I82012" s="15"/>
    </row>
    <row r="82013" spans="9:9" x14ac:dyDescent="0.2">
      <c r="I82013" s="14"/>
    </row>
    <row r="82029" spans="9:9" x14ac:dyDescent="0.2">
      <c r="I82029" s="15"/>
    </row>
    <row r="82030" spans="9:9" x14ac:dyDescent="0.2">
      <c r="I82030" s="14"/>
    </row>
    <row r="82046" spans="9:9" x14ac:dyDescent="0.2">
      <c r="I82046" s="15"/>
    </row>
    <row r="82047" spans="9:9" x14ac:dyDescent="0.2">
      <c r="I82047" s="14"/>
    </row>
    <row r="82063" spans="9:9" x14ac:dyDescent="0.2">
      <c r="I82063" s="15"/>
    </row>
    <row r="82064" spans="9:9" x14ac:dyDescent="0.2">
      <c r="I82064" s="14"/>
    </row>
    <row r="82080" spans="9:9" x14ac:dyDescent="0.2">
      <c r="I82080" s="15"/>
    </row>
    <row r="82081" spans="9:9" x14ac:dyDescent="0.2">
      <c r="I82081" s="14"/>
    </row>
    <row r="82097" spans="9:9" x14ac:dyDescent="0.2">
      <c r="I82097" s="15"/>
    </row>
    <row r="82098" spans="9:9" x14ac:dyDescent="0.2">
      <c r="I82098" s="14"/>
    </row>
    <row r="82114" spans="9:9" x14ac:dyDescent="0.2">
      <c r="I82114" s="15"/>
    </row>
    <row r="82115" spans="9:9" x14ac:dyDescent="0.2">
      <c r="I82115" s="14"/>
    </row>
    <row r="82131" spans="9:9" x14ac:dyDescent="0.2">
      <c r="I82131" s="15"/>
    </row>
    <row r="82132" spans="9:9" x14ac:dyDescent="0.2">
      <c r="I82132" s="14"/>
    </row>
    <row r="82148" spans="9:9" x14ac:dyDescent="0.2">
      <c r="I82148" s="15"/>
    </row>
    <row r="82149" spans="9:9" x14ac:dyDescent="0.2">
      <c r="I82149" s="14"/>
    </row>
    <row r="82165" spans="9:9" x14ac:dyDescent="0.2">
      <c r="I82165" s="15"/>
    </row>
    <row r="82166" spans="9:9" x14ac:dyDescent="0.2">
      <c r="I82166" s="14"/>
    </row>
    <row r="82182" spans="9:9" x14ac:dyDescent="0.2">
      <c r="I82182" s="15"/>
    </row>
    <row r="82183" spans="9:9" x14ac:dyDescent="0.2">
      <c r="I82183" s="14"/>
    </row>
    <row r="82199" spans="9:9" x14ac:dyDescent="0.2">
      <c r="I82199" s="15"/>
    </row>
    <row r="82200" spans="9:9" x14ac:dyDescent="0.2">
      <c r="I82200" s="14"/>
    </row>
    <row r="82216" spans="9:9" x14ac:dyDescent="0.2">
      <c r="I82216" s="15"/>
    </row>
    <row r="82217" spans="9:9" x14ac:dyDescent="0.2">
      <c r="I82217" s="14"/>
    </row>
    <row r="82233" spans="9:9" x14ac:dyDescent="0.2">
      <c r="I82233" s="15"/>
    </row>
    <row r="82234" spans="9:9" x14ac:dyDescent="0.2">
      <c r="I82234" s="14"/>
    </row>
    <row r="82250" spans="9:9" x14ac:dyDescent="0.2">
      <c r="I82250" s="15"/>
    </row>
    <row r="82251" spans="9:9" x14ac:dyDescent="0.2">
      <c r="I82251" s="14"/>
    </row>
    <row r="82267" spans="9:9" x14ac:dyDescent="0.2">
      <c r="I82267" s="15"/>
    </row>
    <row r="82268" spans="9:9" x14ac:dyDescent="0.2">
      <c r="I82268" s="14"/>
    </row>
    <row r="82284" spans="9:9" x14ac:dyDescent="0.2">
      <c r="I82284" s="15"/>
    </row>
    <row r="82285" spans="9:9" x14ac:dyDescent="0.2">
      <c r="I82285" s="14"/>
    </row>
    <row r="82301" spans="9:9" x14ac:dyDescent="0.2">
      <c r="I82301" s="15"/>
    </row>
    <row r="82302" spans="9:9" x14ac:dyDescent="0.2">
      <c r="I82302" s="14"/>
    </row>
    <row r="82318" spans="9:9" x14ac:dyDescent="0.2">
      <c r="I82318" s="15"/>
    </row>
    <row r="82319" spans="9:9" x14ac:dyDescent="0.2">
      <c r="I82319" s="14"/>
    </row>
    <row r="82335" spans="9:9" x14ac:dyDescent="0.2">
      <c r="I82335" s="15"/>
    </row>
    <row r="82336" spans="9:9" x14ac:dyDescent="0.2">
      <c r="I82336" s="14"/>
    </row>
    <row r="82352" spans="9:9" x14ac:dyDescent="0.2">
      <c r="I82352" s="15"/>
    </row>
    <row r="82353" spans="9:9" x14ac:dyDescent="0.2">
      <c r="I82353" s="14"/>
    </row>
    <row r="82369" spans="9:9" x14ac:dyDescent="0.2">
      <c r="I82369" s="15"/>
    </row>
    <row r="82370" spans="9:9" x14ac:dyDescent="0.2">
      <c r="I82370" s="14"/>
    </row>
    <row r="82386" spans="9:9" x14ac:dyDescent="0.2">
      <c r="I82386" s="15"/>
    </row>
    <row r="82387" spans="9:9" x14ac:dyDescent="0.2">
      <c r="I82387" s="14"/>
    </row>
    <row r="82403" spans="9:9" x14ac:dyDescent="0.2">
      <c r="I82403" s="15"/>
    </row>
    <row r="82404" spans="9:9" x14ac:dyDescent="0.2">
      <c r="I82404" s="14"/>
    </row>
    <row r="82420" spans="9:9" x14ac:dyDescent="0.2">
      <c r="I82420" s="15"/>
    </row>
    <row r="82421" spans="9:9" x14ac:dyDescent="0.2">
      <c r="I82421" s="14"/>
    </row>
    <row r="82437" spans="9:9" x14ac:dyDescent="0.2">
      <c r="I82437" s="15"/>
    </row>
    <row r="82438" spans="9:9" x14ac:dyDescent="0.2">
      <c r="I82438" s="14"/>
    </row>
    <row r="82454" spans="9:9" x14ac:dyDescent="0.2">
      <c r="I82454" s="15"/>
    </row>
    <row r="82455" spans="9:9" x14ac:dyDescent="0.2">
      <c r="I82455" s="14"/>
    </row>
    <row r="82471" spans="9:9" x14ac:dyDescent="0.2">
      <c r="I82471" s="15"/>
    </row>
    <row r="82472" spans="9:9" x14ac:dyDescent="0.2">
      <c r="I82472" s="14"/>
    </row>
    <row r="82488" spans="9:9" x14ac:dyDescent="0.2">
      <c r="I82488" s="15"/>
    </row>
    <row r="82489" spans="9:9" x14ac:dyDescent="0.2">
      <c r="I82489" s="14"/>
    </row>
    <row r="82505" spans="9:9" x14ac:dyDescent="0.2">
      <c r="I82505" s="15"/>
    </row>
    <row r="82506" spans="9:9" x14ac:dyDescent="0.2">
      <c r="I82506" s="14"/>
    </row>
    <row r="82522" spans="9:9" x14ac:dyDescent="0.2">
      <c r="I82522" s="15"/>
    </row>
    <row r="82523" spans="9:9" x14ac:dyDescent="0.2">
      <c r="I82523" s="14"/>
    </row>
    <row r="82539" spans="9:9" x14ac:dyDescent="0.2">
      <c r="I82539" s="15"/>
    </row>
    <row r="82540" spans="9:9" x14ac:dyDescent="0.2">
      <c r="I82540" s="14"/>
    </row>
    <row r="82556" spans="9:9" x14ac:dyDescent="0.2">
      <c r="I82556" s="15"/>
    </row>
    <row r="82557" spans="9:9" x14ac:dyDescent="0.2">
      <c r="I82557" s="14"/>
    </row>
    <row r="82573" spans="9:9" x14ac:dyDescent="0.2">
      <c r="I82573" s="15"/>
    </row>
    <row r="82574" spans="9:9" x14ac:dyDescent="0.2">
      <c r="I82574" s="14"/>
    </row>
    <row r="82590" spans="9:9" x14ac:dyDescent="0.2">
      <c r="I82590" s="15"/>
    </row>
    <row r="82591" spans="9:9" x14ac:dyDescent="0.2">
      <c r="I82591" s="14"/>
    </row>
    <row r="82607" spans="9:9" x14ac:dyDescent="0.2">
      <c r="I82607" s="15"/>
    </row>
    <row r="82608" spans="9:9" x14ac:dyDescent="0.2">
      <c r="I82608" s="14"/>
    </row>
    <row r="82624" spans="9:9" x14ac:dyDescent="0.2">
      <c r="I82624" s="15"/>
    </row>
    <row r="82625" spans="9:9" x14ac:dyDescent="0.2">
      <c r="I82625" s="14"/>
    </row>
    <row r="82641" spans="9:9" x14ac:dyDescent="0.2">
      <c r="I82641" s="15"/>
    </row>
    <row r="82642" spans="9:9" x14ac:dyDescent="0.2">
      <c r="I82642" s="14"/>
    </row>
    <row r="82658" spans="9:9" x14ac:dyDescent="0.2">
      <c r="I82658" s="15"/>
    </row>
    <row r="82659" spans="9:9" x14ac:dyDescent="0.2">
      <c r="I82659" s="14"/>
    </row>
    <row r="82675" spans="9:9" x14ac:dyDescent="0.2">
      <c r="I82675" s="15"/>
    </row>
    <row r="82676" spans="9:9" x14ac:dyDescent="0.2">
      <c r="I82676" s="14"/>
    </row>
    <row r="82692" spans="9:9" x14ac:dyDescent="0.2">
      <c r="I82692" s="15"/>
    </row>
    <row r="82693" spans="9:9" x14ac:dyDescent="0.2">
      <c r="I82693" s="14"/>
    </row>
    <row r="82709" spans="9:9" x14ac:dyDescent="0.2">
      <c r="I82709" s="15"/>
    </row>
    <row r="82710" spans="9:9" x14ac:dyDescent="0.2">
      <c r="I82710" s="14"/>
    </row>
    <row r="82726" spans="9:9" x14ac:dyDescent="0.2">
      <c r="I82726" s="15"/>
    </row>
    <row r="82727" spans="9:9" x14ac:dyDescent="0.2">
      <c r="I82727" s="14"/>
    </row>
    <row r="82743" spans="9:9" x14ac:dyDescent="0.2">
      <c r="I82743" s="15"/>
    </row>
    <row r="82744" spans="9:9" x14ac:dyDescent="0.2">
      <c r="I82744" s="14"/>
    </row>
    <row r="82760" spans="9:9" x14ac:dyDescent="0.2">
      <c r="I82760" s="15"/>
    </row>
    <row r="82761" spans="9:9" x14ac:dyDescent="0.2">
      <c r="I82761" s="14"/>
    </row>
    <row r="82777" spans="9:9" x14ac:dyDescent="0.2">
      <c r="I82777" s="15"/>
    </row>
    <row r="82778" spans="9:9" x14ac:dyDescent="0.2">
      <c r="I82778" s="14"/>
    </row>
    <row r="82794" spans="9:9" x14ac:dyDescent="0.2">
      <c r="I82794" s="15"/>
    </row>
    <row r="82795" spans="9:9" x14ac:dyDescent="0.2">
      <c r="I82795" s="14"/>
    </row>
    <row r="82811" spans="9:9" x14ac:dyDescent="0.2">
      <c r="I82811" s="15"/>
    </row>
    <row r="82812" spans="9:9" x14ac:dyDescent="0.2">
      <c r="I82812" s="14"/>
    </row>
    <row r="82828" spans="9:9" x14ac:dyDescent="0.2">
      <c r="I82828" s="15"/>
    </row>
    <row r="82829" spans="9:9" x14ac:dyDescent="0.2">
      <c r="I82829" s="14"/>
    </row>
    <row r="82845" spans="9:9" x14ac:dyDescent="0.2">
      <c r="I82845" s="15"/>
    </row>
    <row r="82846" spans="9:9" x14ac:dyDescent="0.2">
      <c r="I82846" s="14"/>
    </row>
    <row r="82862" spans="9:9" x14ac:dyDescent="0.2">
      <c r="I82862" s="15"/>
    </row>
    <row r="82863" spans="9:9" x14ac:dyDescent="0.2">
      <c r="I82863" s="14"/>
    </row>
    <row r="82879" spans="9:9" x14ac:dyDescent="0.2">
      <c r="I82879" s="15"/>
    </row>
    <row r="82880" spans="9:9" x14ac:dyDescent="0.2">
      <c r="I82880" s="14"/>
    </row>
    <row r="82896" spans="9:9" x14ac:dyDescent="0.2">
      <c r="I82896" s="15"/>
    </row>
    <row r="82897" spans="9:9" x14ac:dyDescent="0.2">
      <c r="I82897" s="14"/>
    </row>
    <row r="82913" spans="9:9" x14ac:dyDescent="0.2">
      <c r="I82913" s="15"/>
    </row>
    <row r="82914" spans="9:9" x14ac:dyDescent="0.2">
      <c r="I82914" s="14"/>
    </row>
    <row r="82930" spans="9:9" x14ac:dyDescent="0.2">
      <c r="I82930" s="15"/>
    </row>
    <row r="82931" spans="9:9" x14ac:dyDescent="0.2">
      <c r="I82931" s="14"/>
    </row>
    <row r="82947" spans="9:9" x14ac:dyDescent="0.2">
      <c r="I82947" s="15"/>
    </row>
    <row r="82948" spans="9:9" x14ac:dyDescent="0.2">
      <c r="I82948" s="14"/>
    </row>
    <row r="82964" spans="9:9" x14ac:dyDescent="0.2">
      <c r="I82964" s="15"/>
    </row>
    <row r="82965" spans="9:9" x14ac:dyDescent="0.2">
      <c r="I82965" s="14"/>
    </row>
    <row r="82981" spans="9:9" x14ac:dyDescent="0.2">
      <c r="I82981" s="15"/>
    </row>
    <row r="82982" spans="9:9" x14ac:dyDescent="0.2">
      <c r="I82982" s="14"/>
    </row>
    <row r="82998" spans="9:9" x14ac:dyDescent="0.2">
      <c r="I82998" s="15"/>
    </row>
    <row r="82999" spans="9:9" x14ac:dyDescent="0.2">
      <c r="I82999" s="14"/>
    </row>
    <row r="83015" spans="9:9" x14ac:dyDescent="0.2">
      <c r="I83015" s="15"/>
    </row>
    <row r="83016" spans="9:9" x14ac:dyDescent="0.2">
      <c r="I83016" s="14"/>
    </row>
    <row r="83032" spans="9:9" x14ac:dyDescent="0.2">
      <c r="I83032" s="15"/>
    </row>
    <row r="83033" spans="9:9" x14ac:dyDescent="0.2">
      <c r="I83033" s="14"/>
    </row>
    <row r="83049" spans="9:9" x14ac:dyDescent="0.2">
      <c r="I83049" s="15"/>
    </row>
    <row r="83050" spans="9:9" x14ac:dyDescent="0.2">
      <c r="I83050" s="14"/>
    </row>
    <row r="83066" spans="9:9" x14ac:dyDescent="0.2">
      <c r="I83066" s="15"/>
    </row>
    <row r="83067" spans="9:9" x14ac:dyDescent="0.2">
      <c r="I83067" s="14"/>
    </row>
    <row r="83083" spans="9:9" x14ac:dyDescent="0.2">
      <c r="I83083" s="15"/>
    </row>
    <row r="83084" spans="9:9" x14ac:dyDescent="0.2">
      <c r="I83084" s="14"/>
    </row>
    <row r="83100" spans="9:9" x14ac:dyDescent="0.2">
      <c r="I83100" s="15"/>
    </row>
    <row r="83101" spans="9:9" x14ac:dyDescent="0.2">
      <c r="I83101" s="14"/>
    </row>
    <row r="83117" spans="9:9" x14ac:dyDescent="0.2">
      <c r="I83117" s="15"/>
    </row>
    <row r="83118" spans="9:9" x14ac:dyDescent="0.2">
      <c r="I83118" s="14"/>
    </row>
    <row r="83134" spans="9:9" x14ac:dyDescent="0.2">
      <c r="I83134" s="15"/>
    </row>
    <row r="83135" spans="9:9" x14ac:dyDescent="0.2">
      <c r="I83135" s="14"/>
    </row>
    <row r="83151" spans="9:9" x14ac:dyDescent="0.2">
      <c r="I83151" s="15"/>
    </row>
    <row r="83152" spans="9:9" x14ac:dyDescent="0.2">
      <c r="I83152" s="14"/>
    </row>
    <row r="83168" spans="9:9" x14ac:dyDescent="0.2">
      <c r="I83168" s="15"/>
    </row>
    <row r="83169" spans="9:9" x14ac:dyDescent="0.2">
      <c r="I83169" s="14"/>
    </row>
    <row r="83185" spans="9:9" x14ac:dyDescent="0.2">
      <c r="I83185" s="15"/>
    </row>
    <row r="83186" spans="9:9" x14ac:dyDescent="0.2">
      <c r="I83186" s="14"/>
    </row>
    <row r="83202" spans="9:9" x14ac:dyDescent="0.2">
      <c r="I83202" s="15"/>
    </row>
    <row r="83203" spans="9:9" x14ac:dyDescent="0.2">
      <c r="I83203" s="14"/>
    </row>
    <row r="83219" spans="9:9" x14ac:dyDescent="0.2">
      <c r="I83219" s="15"/>
    </row>
    <row r="83220" spans="9:9" x14ac:dyDescent="0.2">
      <c r="I83220" s="14"/>
    </row>
    <row r="83236" spans="9:9" x14ac:dyDescent="0.2">
      <c r="I83236" s="15"/>
    </row>
    <row r="83237" spans="9:9" x14ac:dyDescent="0.2">
      <c r="I83237" s="14"/>
    </row>
    <row r="83253" spans="9:9" x14ac:dyDescent="0.2">
      <c r="I83253" s="15"/>
    </row>
    <row r="83254" spans="9:9" x14ac:dyDescent="0.2">
      <c r="I83254" s="14"/>
    </row>
    <row r="83270" spans="9:9" x14ac:dyDescent="0.2">
      <c r="I83270" s="15"/>
    </row>
    <row r="83271" spans="9:9" x14ac:dyDescent="0.2">
      <c r="I83271" s="14"/>
    </row>
    <row r="83287" spans="9:9" x14ac:dyDescent="0.2">
      <c r="I83287" s="15"/>
    </row>
    <row r="83288" spans="9:9" x14ac:dyDescent="0.2">
      <c r="I83288" s="14"/>
    </row>
    <row r="83304" spans="9:9" x14ac:dyDescent="0.2">
      <c r="I83304" s="15"/>
    </row>
    <row r="83305" spans="9:9" x14ac:dyDescent="0.2">
      <c r="I83305" s="14"/>
    </row>
    <row r="83321" spans="9:9" x14ac:dyDescent="0.2">
      <c r="I83321" s="15"/>
    </row>
    <row r="83322" spans="9:9" x14ac:dyDescent="0.2">
      <c r="I83322" s="14"/>
    </row>
    <row r="83338" spans="9:9" x14ac:dyDescent="0.2">
      <c r="I83338" s="15"/>
    </row>
    <row r="83339" spans="9:9" x14ac:dyDescent="0.2">
      <c r="I83339" s="14"/>
    </row>
    <row r="83355" spans="9:9" x14ac:dyDescent="0.2">
      <c r="I83355" s="15"/>
    </row>
    <row r="83356" spans="9:9" x14ac:dyDescent="0.2">
      <c r="I83356" s="14"/>
    </row>
    <row r="83372" spans="9:9" x14ac:dyDescent="0.2">
      <c r="I83372" s="15"/>
    </row>
    <row r="83373" spans="9:9" x14ac:dyDescent="0.2">
      <c r="I83373" s="14"/>
    </row>
    <row r="83389" spans="9:9" x14ac:dyDescent="0.2">
      <c r="I83389" s="15"/>
    </row>
    <row r="83390" spans="9:9" x14ac:dyDescent="0.2">
      <c r="I83390" s="14"/>
    </row>
    <row r="83406" spans="9:9" x14ac:dyDescent="0.2">
      <c r="I83406" s="15"/>
    </row>
    <row r="83407" spans="9:9" x14ac:dyDescent="0.2">
      <c r="I83407" s="14"/>
    </row>
    <row r="83423" spans="9:9" x14ac:dyDescent="0.2">
      <c r="I83423" s="15"/>
    </row>
    <row r="83424" spans="9:9" x14ac:dyDescent="0.2">
      <c r="I83424" s="14"/>
    </row>
    <row r="83440" spans="9:9" x14ac:dyDescent="0.2">
      <c r="I83440" s="15"/>
    </row>
    <row r="83441" spans="9:9" x14ac:dyDescent="0.2">
      <c r="I83441" s="14"/>
    </row>
    <row r="83457" spans="9:9" x14ac:dyDescent="0.2">
      <c r="I83457" s="15"/>
    </row>
    <row r="83458" spans="9:9" x14ac:dyDescent="0.2">
      <c r="I83458" s="14"/>
    </row>
    <row r="83474" spans="9:9" x14ac:dyDescent="0.2">
      <c r="I83474" s="15"/>
    </row>
    <row r="83475" spans="9:9" x14ac:dyDescent="0.2">
      <c r="I83475" s="14"/>
    </row>
    <row r="83491" spans="9:9" x14ac:dyDescent="0.2">
      <c r="I83491" s="15"/>
    </row>
    <row r="83492" spans="9:9" x14ac:dyDescent="0.2">
      <c r="I83492" s="14"/>
    </row>
    <row r="83508" spans="9:9" x14ac:dyDescent="0.2">
      <c r="I83508" s="15"/>
    </row>
    <row r="83509" spans="9:9" x14ac:dyDescent="0.2">
      <c r="I83509" s="14"/>
    </row>
    <row r="83525" spans="9:9" x14ac:dyDescent="0.2">
      <c r="I83525" s="15"/>
    </row>
    <row r="83526" spans="9:9" x14ac:dyDescent="0.2">
      <c r="I83526" s="14"/>
    </row>
    <row r="83542" spans="9:9" x14ac:dyDescent="0.2">
      <c r="I83542" s="15"/>
    </row>
    <row r="83543" spans="9:9" x14ac:dyDescent="0.2">
      <c r="I83543" s="14"/>
    </row>
    <row r="83559" spans="9:9" x14ac:dyDescent="0.2">
      <c r="I83559" s="15"/>
    </row>
    <row r="83560" spans="9:9" x14ac:dyDescent="0.2">
      <c r="I83560" s="14"/>
    </row>
    <row r="83576" spans="9:9" x14ac:dyDescent="0.2">
      <c r="I83576" s="15"/>
    </row>
    <row r="83577" spans="9:9" x14ac:dyDescent="0.2">
      <c r="I83577" s="14"/>
    </row>
    <row r="83593" spans="9:9" x14ac:dyDescent="0.2">
      <c r="I83593" s="15"/>
    </row>
    <row r="83594" spans="9:9" x14ac:dyDescent="0.2">
      <c r="I83594" s="14"/>
    </row>
    <row r="83610" spans="9:9" x14ac:dyDescent="0.2">
      <c r="I83610" s="15"/>
    </row>
    <row r="83611" spans="9:9" x14ac:dyDescent="0.2">
      <c r="I83611" s="14"/>
    </row>
    <row r="83627" spans="9:9" x14ac:dyDescent="0.2">
      <c r="I83627" s="15"/>
    </row>
    <row r="83628" spans="9:9" x14ac:dyDescent="0.2">
      <c r="I83628" s="14"/>
    </row>
    <row r="83644" spans="9:9" x14ac:dyDescent="0.2">
      <c r="I83644" s="15"/>
    </row>
    <row r="83645" spans="9:9" x14ac:dyDescent="0.2">
      <c r="I83645" s="14"/>
    </row>
    <row r="83661" spans="9:9" x14ac:dyDescent="0.2">
      <c r="I83661" s="15"/>
    </row>
    <row r="83662" spans="9:9" x14ac:dyDescent="0.2">
      <c r="I83662" s="14"/>
    </row>
    <row r="83678" spans="9:9" x14ac:dyDescent="0.2">
      <c r="I83678" s="15"/>
    </row>
    <row r="83679" spans="9:9" x14ac:dyDescent="0.2">
      <c r="I83679" s="14"/>
    </row>
    <row r="83695" spans="9:9" x14ac:dyDescent="0.2">
      <c r="I83695" s="15"/>
    </row>
    <row r="83696" spans="9:9" x14ac:dyDescent="0.2">
      <c r="I83696" s="14"/>
    </row>
    <row r="83712" spans="9:9" x14ac:dyDescent="0.2">
      <c r="I83712" s="15"/>
    </row>
    <row r="83713" spans="9:9" x14ac:dyDescent="0.2">
      <c r="I83713" s="14"/>
    </row>
    <row r="83729" spans="9:9" x14ac:dyDescent="0.2">
      <c r="I83729" s="15"/>
    </row>
    <row r="83730" spans="9:9" x14ac:dyDescent="0.2">
      <c r="I83730" s="14"/>
    </row>
    <row r="83746" spans="9:9" x14ac:dyDescent="0.2">
      <c r="I83746" s="15"/>
    </row>
    <row r="83747" spans="9:9" x14ac:dyDescent="0.2">
      <c r="I83747" s="14"/>
    </row>
    <row r="83763" spans="9:9" x14ac:dyDescent="0.2">
      <c r="I83763" s="15"/>
    </row>
    <row r="83764" spans="9:9" x14ac:dyDescent="0.2">
      <c r="I83764" s="14"/>
    </row>
    <row r="83780" spans="9:9" x14ac:dyDescent="0.2">
      <c r="I83780" s="15"/>
    </row>
    <row r="83781" spans="9:9" x14ac:dyDescent="0.2">
      <c r="I83781" s="14"/>
    </row>
    <row r="83797" spans="9:9" x14ac:dyDescent="0.2">
      <c r="I83797" s="15"/>
    </row>
    <row r="83798" spans="9:9" x14ac:dyDescent="0.2">
      <c r="I83798" s="14"/>
    </row>
    <row r="83814" spans="9:9" x14ac:dyDescent="0.2">
      <c r="I83814" s="15"/>
    </row>
    <row r="83815" spans="9:9" x14ac:dyDescent="0.2">
      <c r="I83815" s="14"/>
    </row>
    <row r="83831" spans="9:9" x14ac:dyDescent="0.2">
      <c r="I83831" s="15"/>
    </row>
    <row r="83832" spans="9:9" x14ac:dyDescent="0.2">
      <c r="I83832" s="14"/>
    </row>
    <row r="83848" spans="9:9" x14ac:dyDescent="0.2">
      <c r="I83848" s="15"/>
    </row>
    <row r="83849" spans="9:9" x14ac:dyDescent="0.2">
      <c r="I83849" s="14"/>
    </row>
    <row r="83865" spans="9:9" x14ac:dyDescent="0.2">
      <c r="I83865" s="15"/>
    </row>
    <row r="83866" spans="9:9" x14ac:dyDescent="0.2">
      <c r="I83866" s="14"/>
    </row>
    <row r="83882" spans="9:9" x14ac:dyDescent="0.2">
      <c r="I83882" s="15"/>
    </row>
    <row r="83883" spans="9:9" x14ac:dyDescent="0.2">
      <c r="I83883" s="14"/>
    </row>
    <row r="83899" spans="9:9" x14ac:dyDescent="0.2">
      <c r="I83899" s="15"/>
    </row>
    <row r="83900" spans="9:9" x14ac:dyDescent="0.2">
      <c r="I83900" s="14"/>
    </row>
    <row r="83916" spans="9:9" x14ac:dyDescent="0.2">
      <c r="I83916" s="15"/>
    </row>
    <row r="83917" spans="9:9" x14ac:dyDescent="0.2">
      <c r="I83917" s="14"/>
    </row>
    <row r="83933" spans="9:9" x14ac:dyDescent="0.2">
      <c r="I83933" s="15"/>
    </row>
    <row r="83934" spans="9:9" x14ac:dyDescent="0.2">
      <c r="I83934" s="14"/>
    </row>
    <row r="83950" spans="9:9" x14ac:dyDescent="0.2">
      <c r="I83950" s="15"/>
    </row>
    <row r="83951" spans="9:9" x14ac:dyDescent="0.2">
      <c r="I83951" s="14"/>
    </row>
    <row r="83967" spans="9:9" x14ac:dyDescent="0.2">
      <c r="I83967" s="15"/>
    </row>
    <row r="83968" spans="9:9" x14ac:dyDescent="0.2">
      <c r="I83968" s="14"/>
    </row>
    <row r="83984" spans="9:9" x14ac:dyDescent="0.2">
      <c r="I83984" s="15"/>
    </row>
    <row r="83985" spans="9:9" x14ac:dyDescent="0.2">
      <c r="I83985" s="14"/>
    </row>
    <row r="84001" spans="9:9" x14ac:dyDescent="0.2">
      <c r="I84001" s="15"/>
    </row>
    <row r="84002" spans="9:9" x14ac:dyDescent="0.2">
      <c r="I84002" s="14"/>
    </row>
    <row r="84018" spans="9:9" x14ac:dyDescent="0.2">
      <c r="I84018" s="15"/>
    </row>
    <row r="84019" spans="9:9" x14ac:dyDescent="0.2">
      <c r="I84019" s="14"/>
    </row>
    <row r="84035" spans="9:9" x14ac:dyDescent="0.2">
      <c r="I84035" s="15"/>
    </row>
    <row r="84036" spans="9:9" x14ac:dyDescent="0.2">
      <c r="I84036" s="14"/>
    </row>
    <row r="84052" spans="9:9" x14ac:dyDescent="0.2">
      <c r="I84052" s="15"/>
    </row>
    <row r="84053" spans="9:9" x14ac:dyDescent="0.2">
      <c r="I84053" s="14"/>
    </row>
    <row r="84069" spans="9:9" x14ac:dyDescent="0.2">
      <c r="I84069" s="15"/>
    </row>
    <row r="84070" spans="9:9" x14ac:dyDescent="0.2">
      <c r="I84070" s="14"/>
    </row>
    <row r="84086" spans="9:9" x14ac:dyDescent="0.2">
      <c r="I84086" s="15"/>
    </row>
    <row r="84087" spans="9:9" x14ac:dyDescent="0.2">
      <c r="I84087" s="14"/>
    </row>
    <row r="84103" spans="9:9" x14ac:dyDescent="0.2">
      <c r="I84103" s="15"/>
    </row>
    <row r="84104" spans="9:9" x14ac:dyDescent="0.2">
      <c r="I84104" s="14"/>
    </row>
    <row r="84120" spans="9:9" x14ac:dyDescent="0.2">
      <c r="I84120" s="15"/>
    </row>
    <row r="84121" spans="9:9" x14ac:dyDescent="0.2">
      <c r="I84121" s="14"/>
    </row>
    <row r="84137" spans="9:9" x14ac:dyDescent="0.2">
      <c r="I84137" s="15"/>
    </row>
    <row r="84138" spans="9:9" x14ac:dyDescent="0.2">
      <c r="I84138" s="14"/>
    </row>
    <row r="84154" spans="9:9" x14ac:dyDescent="0.2">
      <c r="I84154" s="15"/>
    </row>
    <row r="84155" spans="9:9" x14ac:dyDescent="0.2">
      <c r="I84155" s="14"/>
    </row>
    <row r="84171" spans="9:9" x14ac:dyDescent="0.2">
      <c r="I84171" s="15"/>
    </row>
    <row r="84172" spans="9:9" x14ac:dyDescent="0.2">
      <c r="I84172" s="14"/>
    </row>
    <row r="84188" spans="9:9" x14ac:dyDescent="0.2">
      <c r="I84188" s="15"/>
    </row>
    <row r="84189" spans="9:9" x14ac:dyDescent="0.2">
      <c r="I84189" s="14"/>
    </row>
    <row r="84205" spans="9:9" x14ac:dyDescent="0.2">
      <c r="I84205" s="15"/>
    </row>
    <row r="84206" spans="9:9" x14ac:dyDescent="0.2">
      <c r="I84206" s="14"/>
    </row>
    <row r="84222" spans="9:9" x14ac:dyDescent="0.2">
      <c r="I84222" s="15"/>
    </row>
    <row r="84223" spans="9:9" x14ac:dyDescent="0.2">
      <c r="I84223" s="14"/>
    </row>
    <row r="84239" spans="9:9" x14ac:dyDescent="0.2">
      <c r="I84239" s="15"/>
    </row>
    <row r="84240" spans="9:9" x14ac:dyDescent="0.2">
      <c r="I84240" s="14"/>
    </row>
    <row r="84256" spans="9:9" x14ac:dyDescent="0.2">
      <c r="I84256" s="15"/>
    </row>
    <row r="84257" spans="9:9" x14ac:dyDescent="0.2">
      <c r="I84257" s="14"/>
    </row>
    <row r="84273" spans="9:9" x14ac:dyDescent="0.2">
      <c r="I84273" s="15"/>
    </row>
    <row r="84274" spans="9:9" x14ac:dyDescent="0.2">
      <c r="I84274" s="14"/>
    </row>
    <row r="84290" spans="9:9" x14ac:dyDescent="0.2">
      <c r="I84290" s="15"/>
    </row>
    <row r="84291" spans="9:9" x14ac:dyDescent="0.2">
      <c r="I84291" s="14"/>
    </row>
    <row r="84307" spans="9:9" x14ac:dyDescent="0.2">
      <c r="I84307" s="15"/>
    </row>
    <row r="84308" spans="9:9" x14ac:dyDescent="0.2">
      <c r="I84308" s="14"/>
    </row>
    <row r="84324" spans="9:9" x14ac:dyDescent="0.2">
      <c r="I84324" s="15"/>
    </row>
    <row r="84325" spans="9:9" x14ac:dyDescent="0.2">
      <c r="I84325" s="14"/>
    </row>
    <row r="84341" spans="9:9" x14ac:dyDescent="0.2">
      <c r="I84341" s="15"/>
    </row>
    <row r="84342" spans="9:9" x14ac:dyDescent="0.2">
      <c r="I84342" s="14"/>
    </row>
    <row r="84358" spans="9:9" x14ac:dyDescent="0.2">
      <c r="I84358" s="15"/>
    </row>
    <row r="84359" spans="9:9" x14ac:dyDescent="0.2">
      <c r="I84359" s="14"/>
    </row>
    <row r="84375" spans="9:9" x14ac:dyDescent="0.2">
      <c r="I84375" s="15"/>
    </row>
    <row r="84376" spans="9:9" x14ac:dyDescent="0.2">
      <c r="I84376" s="14"/>
    </row>
    <row r="84392" spans="9:9" x14ac:dyDescent="0.2">
      <c r="I84392" s="15"/>
    </row>
    <row r="84393" spans="9:9" x14ac:dyDescent="0.2">
      <c r="I84393" s="14"/>
    </row>
    <row r="84409" spans="9:9" x14ac:dyDescent="0.2">
      <c r="I84409" s="15"/>
    </row>
    <row r="84410" spans="9:9" x14ac:dyDescent="0.2">
      <c r="I84410" s="14"/>
    </row>
    <row r="84426" spans="9:9" x14ac:dyDescent="0.2">
      <c r="I84426" s="15"/>
    </row>
    <row r="84427" spans="9:9" x14ac:dyDescent="0.2">
      <c r="I84427" s="14"/>
    </row>
    <row r="84443" spans="9:9" x14ac:dyDescent="0.2">
      <c r="I84443" s="15"/>
    </row>
    <row r="84444" spans="9:9" x14ac:dyDescent="0.2">
      <c r="I84444" s="14"/>
    </row>
    <row r="84460" spans="9:9" x14ac:dyDescent="0.2">
      <c r="I84460" s="15"/>
    </row>
    <row r="84461" spans="9:9" x14ac:dyDescent="0.2">
      <c r="I84461" s="14"/>
    </row>
    <row r="84477" spans="9:9" x14ac:dyDescent="0.2">
      <c r="I84477" s="15"/>
    </row>
    <row r="84478" spans="9:9" x14ac:dyDescent="0.2">
      <c r="I84478" s="14"/>
    </row>
    <row r="84494" spans="9:9" x14ac:dyDescent="0.2">
      <c r="I84494" s="15"/>
    </row>
    <row r="84495" spans="9:9" x14ac:dyDescent="0.2">
      <c r="I84495" s="14"/>
    </row>
    <row r="84511" spans="9:9" x14ac:dyDescent="0.2">
      <c r="I84511" s="15"/>
    </row>
    <row r="84512" spans="9:9" x14ac:dyDescent="0.2">
      <c r="I84512" s="14"/>
    </row>
    <row r="84528" spans="9:9" x14ac:dyDescent="0.2">
      <c r="I84528" s="15"/>
    </row>
    <row r="84529" spans="9:9" x14ac:dyDescent="0.2">
      <c r="I84529" s="14"/>
    </row>
    <row r="84545" spans="9:9" x14ac:dyDescent="0.2">
      <c r="I84545" s="15"/>
    </row>
    <row r="84546" spans="9:9" x14ac:dyDescent="0.2">
      <c r="I84546" s="14"/>
    </row>
    <row r="84562" spans="9:9" x14ac:dyDescent="0.2">
      <c r="I84562" s="15"/>
    </row>
    <row r="84563" spans="9:9" x14ac:dyDescent="0.2">
      <c r="I84563" s="14"/>
    </row>
    <row r="84579" spans="9:9" x14ac:dyDescent="0.2">
      <c r="I84579" s="15"/>
    </row>
    <row r="84580" spans="9:9" x14ac:dyDescent="0.2">
      <c r="I84580" s="14"/>
    </row>
    <row r="84596" spans="9:9" x14ac:dyDescent="0.2">
      <c r="I84596" s="15"/>
    </row>
    <row r="84597" spans="9:9" x14ac:dyDescent="0.2">
      <c r="I84597" s="14"/>
    </row>
    <row r="84613" spans="9:9" x14ac:dyDescent="0.2">
      <c r="I84613" s="15"/>
    </row>
    <row r="84614" spans="9:9" x14ac:dyDescent="0.2">
      <c r="I84614" s="14"/>
    </row>
    <row r="84630" spans="9:9" x14ac:dyDescent="0.2">
      <c r="I84630" s="15"/>
    </row>
    <row r="84631" spans="9:9" x14ac:dyDescent="0.2">
      <c r="I84631" s="14"/>
    </row>
    <row r="84647" spans="9:9" x14ac:dyDescent="0.2">
      <c r="I84647" s="15"/>
    </row>
    <row r="84648" spans="9:9" x14ac:dyDescent="0.2">
      <c r="I84648" s="14"/>
    </row>
    <row r="84664" spans="9:9" x14ac:dyDescent="0.2">
      <c r="I84664" s="15"/>
    </row>
    <row r="84665" spans="9:9" x14ac:dyDescent="0.2">
      <c r="I84665" s="14"/>
    </row>
    <row r="84681" spans="9:9" x14ac:dyDescent="0.2">
      <c r="I84681" s="15"/>
    </row>
    <row r="84682" spans="9:9" x14ac:dyDescent="0.2">
      <c r="I84682" s="14"/>
    </row>
    <row r="84698" spans="9:9" x14ac:dyDescent="0.2">
      <c r="I84698" s="15"/>
    </row>
    <row r="84699" spans="9:9" x14ac:dyDescent="0.2">
      <c r="I84699" s="14"/>
    </row>
    <row r="84715" spans="9:9" x14ac:dyDescent="0.2">
      <c r="I84715" s="15"/>
    </row>
    <row r="84716" spans="9:9" x14ac:dyDescent="0.2">
      <c r="I84716" s="14"/>
    </row>
    <row r="84732" spans="9:9" x14ac:dyDescent="0.2">
      <c r="I84732" s="15"/>
    </row>
    <row r="84733" spans="9:9" x14ac:dyDescent="0.2">
      <c r="I84733" s="14"/>
    </row>
    <row r="84749" spans="9:9" x14ac:dyDescent="0.2">
      <c r="I84749" s="15"/>
    </row>
    <row r="84750" spans="9:9" x14ac:dyDescent="0.2">
      <c r="I84750" s="14"/>
    </row>
    <row r="84766" spans="9:9" x14ac:dyDescent="0.2">
      <c r="I84766" s="15"/>
    </row>
    <row r="84767" spans="9:9" x14ac:dyDescent="0.2">
      <c r="I84767" s="14"/>
    </row>
    <row r="84783" spans="9:9" x14ac:dyDescent="0.2">
      <c r="I84783" s="15"/>
    </row>
    <row r="84784" spans="9:9" x14ac:dyDescent="0.2">
      <c r="I84784" s="14"/>
    </row>
    <row r="84800" spans="9:9" x14ac:dyDescent="0.2">
      <c r="I84800" s="15"/>
    </row>
    <row r="84801" spans="9:9" x14ac:dyDescent="0.2">
      <c r="I84801" s="14"/>
    </row>
    <row r="84817" spans="9:9" x14ac:dyDescent="0.2">
      <c r="I84817" s="15"/>
    </row>
    <row r="84818" spans="9:9" x14ac:dyDescent="0.2">
      <c r="I84818" s="14"/>
    </row>
    <row r="84834" spans="9:9" x14ac:dyDescent="0.2">
      <c r="I84834" s="15"/>
    </row>
    <row r="84835" spans="9:9" x14ac:dyDescent="0.2">
      <c r="I84835" s="14"/>
    </row>
    <row r="84851" spans="9:9" x14ac:dyDescent="0.2">
      <c r="I84851" s="15"/>
    </row>
    <row r="84852" spans="9:9" x14ac:dyDescent="0.2">
      <c r="I84852" s="14"/>
    </row>
    <row r="84868" spans="9:9" x14ac:dyDescent="0.2">
      <c r="I84868" s="15"/>
    </row>
    <row r="84869" spans="9:9" x14ac:dyDescent="0.2">
      <c r="I84869" s="14"/>
    </row>
    <row r="84885" spans="9:9" x14ac:dyDescent="0.2">
      <c r="I84885" s="15"/>
    </row>
    <row r="84886" spans="9:9" x14ac:dyDescent="0.2">
      <c r="I84886" s="14"/>
    </row>
    <row r="84902" spans="9:9" x14ac:dyDescent="0.2">
      <c r="I84902" s="15"/>
    </row>
    <row r="84903" spans="9:9" x14ac:dyDescent="0.2">
      <c r="I84903" s="14"/>
    </row>
    <row r="84919" spans="9:9" x14ac:dyDescent="0.2">
      <c r="I84919" s="15"/>
    </row>
    <row r="84920" spans="9:9" x14ac:dyDescent="0.2">
      <c r="I84920" s="14"/>
    </row>
    <row r="84936" spans="9:9" x14ac:dyDescent="0.2">
      <c r="I84936" s="15"/>
    </row>
    <row r="84937" spans="9:9" x14ac:dyDescent="0.2">
      <c r="I84937" s="14"/>
    </row>
    <row r="84953" spans="9:9" x14ac:dyDescent="0.2">
      <c r="I84953" s="15"/>
    </row>
    <row r="84954" spans="9:9" x14ac:dyDescent="0.2">
      <c r="I84954" s="14"/>
    </row>
    <row r="84970" spans="9:9" x14ac:dyDescent="0.2">
      <c r="I84970" s="15"/>
    </row>
    <row r="84971" spans="9:9" x14ac:dyDescent="0.2">
      <c r="I84971" s="14"/>
    </row>
    <row r="84987" spans="9:9" x14ac:dyDescent="0.2">
      <c r="I84987" s="15"/>
    </row>
    <row r="84988" spans="9:9" x14ac:dyDescent="0.2">
      <c r="I84988" s="14"/>
    </row>
    <row r="85004" spans="9:9" x14ac:dyDescent="0.2">
      <c r="I85004" s="15"/>
    </row>
    <row r="85005" spans="9:9" x14ac:dyDescent="0.2">
      <c r="I85005" s="14"/>
    </row>
    <row r="85021" spans="9:9" x14ac:dyDescent="0.2">
      <c r="I85021" s="15"/>
    </row>
    <row r="85022" spans="9:9" x14ac:dyDescent="0.2">
      <c r="I85022" s="14"/>
    </row>
    <row r="85038" spans="9:9" x14ac:dyDescent="0.2">
      <c r="I85038" s="15"/>
    </row>
    <row r="85039" spans="9:9" x14ac:dyDescent="0.2">
      <c r="I85039" s="14"/>
    </row>
    <row r="85055" spans="9:9" x14ac:dyDescent="0.2">
      <c r="I85055" s="15"/>
    </row>
    <row r="85056" spans="9:9" x14ac:dyDescent="0.2">
      <c r="I85056" s="14"/>
    </row>
    <row r="85072" spans="9:9" x14ac:dyDescent="0.2">
      <c r="I85072" s="15"/>
    </row>
    <row r="85073" spans="9:9" x14ac:dyDescent="0.2">
      <c r="I85073" s="14"/>
    </row>
    <row r="85089" spans="9:9" x14ac:dyDescent="0.2">
      <c r="I85089" s="15"/>
    </row>
    <row r="85090" spans="9:9" x14ac:dyDescent="0.2">
      <c r="I85090" s="14"/>
    </row>
    <row r="85106" spans="9:9" x14ac:dyDescent="0.2">
      <c r="I85106" s="15"/>
    </row>
    <row r="85107" spans="9:9" x14ac:dyDescent="0.2">
      <c r="I85107" s="14"/>
    </row>
    <row r="85123" spans="9:9" x14ac:dyDescent="0.2">
      <c r="I85123" s="15"/>
    </row>
    <row r="85124" spans="9:9" x14ac:dyDescent="0.2">
      <c r="I85124" s="14"/>
    </row>
    <row r="85140" spans="9:9" x14ac:dyDescent="0.2">
      <c r="I85140" s="15"/>
    </row>
    <row r="85141" spans="9:9" x14ac:dyDescent="0.2">
      <c r="I85141" s="14"/>
    </row>
    <row r="85157" spans="9:9" x14ac:dyDescent="0.2">
      <c r="I85157" s="15"/>
    </row>
    <row r="85158" spans="9:9" x14ac:dyDescent="0.2">
      <c r="I85158" s="14"/>
    </row>
    <row r="85174" spans="9:9" x14ac:dyDescent="0.2">
      <c r="I85174" s="15"/>
    </row>
    <row r="85175" spans="9:9" x14ac:dyDescent="0.2">
      <c r="I85175" s="14"/>
    </row>
    <row r="85191" spans="9:9" x14ac:dyDescent="0.2">
      <c r="I85191" s="15"/>
    </row>
    <row r="85192" spans="9:9" x14ac:dyDescent="0.2">
      <c r="I85192" s="14"/>
    </row>
    <row r="85208" spans="9:9" x14ac:dyDescent="0.2">
      <c r="I85208" s="15"/>
    </row>
    <row r="85209" spans="9:9" x14ac:dyDescent="0.2">
      <c r="I85209" s="14"/>
    </row>
    <row r="85225" spans="9:9" x14ac:dyDescent="0.2">
      <c r="I85225" s="15"/>
    </row>
    <row r="85226" spans="9:9" x14ac:dyDescent="0.2">
      <c r="I85226" s="14"/>
    </row>
    <row r="85242" spans="9:9" x14ac:dyDescent="0.2">
      <c r="I85242" s="15"/>
    </row>
    <row r="85243" spans="9:9" x14ac:dyDescent="0.2">
      <c r="I85243" s="14"/>
    </row>
    <row r="85259" spans="9:9" x14ac:dyDescent="0.2">
      <c r="I85259" s="15"/>
    </row>
    <row r="85260" spans="9:9" x14ac:dyDescent="0.2">
      <c r="I85260" s="14"/>
    </row>
    <row r="85276" spans="9:9" x14ac:dyDescent="0.2">
      <c r="I85276" s="15"/>
    </row>
    <row r="85277" spans="9:9" x14ac:dyDescent="0.2">
      <c r="I85277" s="14"/>
    </row>
    <row r="85293" spans="9:9" x14ac:dyDescent="0.2">
      <c r="I85293" s="15"/>
    </row>
    <row r="85294" spans="9:9" x14ac:dyDescent="0.2">
      <c r="I85294" s="14"/>
    </row>
    <row r="85310" spans="9:9" x14ac:dyDescent="0.2">
      <c r="I85310" s="15"/>
    </row>
    <row r="85311" spans="9:9" x14ac:dyDescent="0.2">
      <c r="I85311" s="14"/>
    </row>
    <row r="85327" spans="9:9" x14ac:dyDescent="0.2">
      <c r="I85327" s="15"/>
    </row>
    <row r="85328" spans="9:9" x14ac:dyDescent="0.2">
      <c r="I85328" s="14"/>
    </row>
    <row r="85344" spans="9:9" x14ac:dyDescent="0.2">
      <c r="I85344" s="15"/>
    </row>
    <row r="85345" spans="9:9" x14ac:dyDescent="0.2">
      <c r="I85345" s="14"/>
    </row>
    <row r="85361" spans="9:9" x14ac:dyDescent="0.2">
      <c r="I85361" s="15"/>
    </row>
    <row r="85362" spans="9:9" x14ac:dyDescent="0.2">
      <c r="I85362" s="14"/>
    </row>
    <row r="85378" spans="9:9" x14ac:dyDescent="0.2">
      <c r="I85378" s="15"/>
    </row>
    <row r="85379" spans="9:9" x14ac:dyDescent="0.2">
      <c r="I85379" s="14"/>
    </row>
    <row r="85395" spans="9:9" x14ac:dyDescent="0.2">
      <c r="I85395" s="15"/>
    </row>
    <row r="85396" spans="9:9" x14ac:dyDescent="0.2">
      <c r="I85396" s="14"/>
    </row>
    <row r="85412" spans="9:9" x14ac:dyDescent="0.2">
      <c r="I85412" s="15"/>
    </row>
    <row r="85413" spans="9:9" x14ac:dyDescent="0.2">
      <c r="I85413" s="14"/>
    </row>
    <row r="85429" spans="9:9" x14ac:dyDescent="0.2">
      <c r="I85429" s="15"/>
    </row>
    <row r="85430" spans="9:9" x14ac:dyDescent="0.2">
      <c r="I85430" s="14"/>
    </row>
    <row r="85446" spans="9:9" x14ac:dyDescent="0.2">
      <c r="I85446" s="15"/>
    </row>
    <row r="85447" spans="9:9" x14ac:dyDescent="0.2">
      <c r="I85447" s="14"/>
    </row>
    <row r="85463" spans="9:9" x14ac:dyDescent="0.2">
      <c r="I85463" s="15"/>
    </row>
    <row r="85464" spans="9:9" x14ac:dyDescent="0.2">
      <c r="I85464" s="14"/>
    </row>
    <row r="85480" spans="9:9" x14ac:dyDescent="0.2">
      <c r="I85480" s="15"/>
    </row>
    <row r="85481" spans="9:9" x14ac:dyDescent="0.2">
      <c r="I85481" s="14"/>
    </row>
    <row r="85497" spans="9:9" x14ac:dyDescent="0.2">
      <c r="I85497" s="15"/>
    </row>
    <row r="85498" spans="9:9" x14ac:dyDescent="0.2">
      <c r="I85498" s="14"/>
    </row>
    <row r="85514" spans="9:9" x14ac:dyDescent="0.2">
      <c r="I85514" s="15"/>
    </row>
    <row r="85515" spans="9:9" x14ac:dyDescent="0.2">
      <c r="I85515" s="14"/>
    </row>
    <row r="85531" spans="9:9" x14ac:dyDescent="0.2">
      <c r="I85531" s="15"/>
    </row>
    <row r="85532" spans="9:9" x14ac:dyDescent="0.2">
      <c r="I85532" s="14"/>
    </row>
    <row r="85548" spans="9:9" x14ac:dyDescent="0.2">
      <c r="I85548" s="15"/>
    </row>
    <row r="85549" spans="9:9" x14ac:dyDescent="0.2">
      <c r="I85549" s="14"/>
    </row>
    <row r="85565" spans="9:9" x14ac:dyDescent="0.2">
      <c r="I85565" s="15"/>
    </row>
    <row r="85566" spans="9:9" x14ac:dyDescent="0.2">
      <c r="I85566" s="14"/>
    </row>
    <row r="85582" spans="9:9" x14ac:dyDescent="0.2">
      <c r="I85582" s="15"/>
    </row>
    <row r="85583" spans="9:9" x14ac:dyDescent="0.2">
      <c r="I85583" s="14"/>
    </row>
    <row r="85599" spans="9:9" x14ac:dyDescent="0.2">
      <c r="I85599" s="15"/>
    </row>
    <row r="85600" spans="9:9" x14ac:dyDescent="0.2">
      <c r="I85600" s="14"/>
    </row>
    <row r="85616" spans="9:9" x14ac:dyDescent="0.2">
      <c r="I85616" s="15"/>
    </row>
    <row r="85617" spans="9:9" x14ac:dyDescent="0.2">
      <c r="I85617" s="14"/>
    </row>
    <row r="85633" spans="9:9" x14ac:dyDescent="0.2">
      <c r="I85633" s="15"/>
    </row>
    <row r="85634" spans="9:9" x14ac:dyDescent="0.2">
      <c r="I85634" s="14"/>
    </row>
    <row r="85650" spans="9:9" x14ac:dyDescent="0.2">
      <c r="I85650" s="15"/>
    </row>
    <row r="85651" spans="9:9" x14ac:dyDescent="0.2">
      <c r="I85651" s="14"/>
    </row>
    <row r="85667" spans="9:9" x14ac:dyDescent="0.2">
      <c r="I85667" s="15"/>
    </row>
    <row r="85668" spans="9:9" x14ac:dyDescent="0.2">
      <c r="I85668" s="14"/>
    </row>
    <row r="85684" spans="9:9" x14ac:dyDescent="0.2">
      <c r="I85684" s="15"/>
    </row>
    <row r="85685" spans="9:9" x14ac:dyDescent="0.2">
      <c r="I85685" s="14"/>
    </row>
    <row r="85701" spans="9:9" x14ac:dyDescent="0.2">
      <c r="I85701" s="15"/>
    </row>
    <row r="85702" spans="9:9" x14ac:dyDescent="0.2">
      <c r="I85702" s="14"/>
    </row>
    <row r="85718" spans="9:9" x14ac:dyDescent="0.2">
      <c r="I85718" s="15"/>
    </row>
    <row r="85719" spans="9:9" x14ac:dyDescent="0.2">
      <c r="I85719" s="14"/>
    </row>
    <row r="85735" spans="9:9" x14ac:dyDescent="0.2">
      <c r="I85735" s="15"/>
    </row>
    <row r="85736" spans="9:9" x14ac:dyDescent="0.2">
      <c r="I85736" s="14"/>
    </row>
    <row r="85752" spans="9:9" x14ac:dyDescent="0.2">
      <c r="I85752" s="15"/>
    </row>
    <row r="85753" spans="9:9" x14ac:dyDescent="0.2">
      <c r="I85753" s="14"/>
    </row>
    <row r="85769" spans="9:9" x14ac:dyDescent="0.2">
      <c r="I85769" s="15"/>
    </row>
    <row r="85770" spans="9:9" x14ac:dyDescent="0.2">
      <c r="I85770" s="14"/>
    </row>
    <row r="85786" spans="9:9" x14ac:dyDescent="0.2">
      <c r="I85786" s="15"/>
    </row>
    <row r="85787" spans="9:9" x14ac:dyDescent="0.2">
      <c r="I85787" s="14"/>
    </row>
    <row r="85803" spans="9:9" x14ac:dyDescent="0.2">
      <c r="I85803" s="15"/>
    </row>
    <row r="85804" spans="9:9" x14ac:dyDescent="0.2">
      <c r="I85804" s="14"/>
    </row>
    <row r="85820" spans="9:9" x14ac:dyDescent="0.2">
      <c r="I85820" s="15"/>
    </row>
    <row r="85821" spans="9:9" x14ac:dyDescent="0.2">
      <c r="I85821" s="14"/>
    </row>
    <row r="85837" spans="9:9" x14ac:dyDescent="0.2">
      <c r="I85837" s="15"/>
    </row>
    <row r="85838" spans="9:9" x14ac:dyDescent="0.2">
      <c r="I85838" s="14"/>
    </row>
    <row r="85854" spans="9:9" x14ac:dyDescent="0.2">
      <c r="I85854" s="15"/>
    </row>
    <row r="85855" spans="9:9" x14ac:dyDescent="0.2">
      <c r="I85855" s="14"/>
    </row>
    <row r="85871" spans="9:9" x14ac:dyDescent="0.2">
      <c r="I85871" s="15"/>
    </row>
    <row r="85872" spans="9:9" x14ac:dyDescent="0.2">
      <c r="I85872" s="14"/>
    </row>
    <row r="85888" spans="9:9" x14ac:dyDescent="0.2">
      <c r="I85888" s="15"/>
    </row>
    <row r="85889" spans="9:9" x14ac:dyDescent="0.2">
      <c r="I85889" s="14"/>
    </row>
    <row r="85905" spans="9:9" x14ac:dyDescent="0.2">
      <c r="I85905" s="15"/>
    </row>
    <row r="85906" spans="9:9" x14ac:dyDescent="0.2">
      <c r="I85906" s="14"/>
    </row>
    <row r="85922" spans="9:9" x14ac:dyDescent="0.2">
      <c r="I85922" s="15"/>
    </row>
    <row r="85923" spans="9:9" x14ac:dyDescent="0.2">
      <c r="I85923" s="14"/>
    </row>
    <row r="85939" spans="9:9" x14ac:dyDescent="0.2">
      <c r="I85939" s="15"/>
    </row>
    <row r="85940" spans="9:9" x14ac:dyDescent="0.2">
      <c r="I85940" s="14"/>
    </row>
    <row r="85956" spans="9:9" x14ac:dyDescent="0.2">
      <c r="I85956" s="15"/>
    </row>
    <row r="85957" spans="9:9" x14ac:dyDescent="0.2">
      <c r="I85957" s="14"/>
    </row>
    <row r="85973" spans="9:9" x14ac:dyDescent="0.2">
      <c r="I85973" s="15"/>
    </row>
    <row r="85974" spans="9:9" x14ac:dyDescent="0.2">
      <c r="I85974" s="14"/>
    </row>
    <row r="85990" spans="9:9" x14ac:dyDescent="0.2">
      <c r="I85990" s="15"/>
    </row>
    <row r="85991" spans="9:9" x14ac:dyDescent="0.2">
      <c r="I85991" s="14"/>
    </row>
    <row r="86007" spans="9:9" x14ac:dyDescent="0.2">
      <c r="I86007" s="15"/>
    </row>
    <row r="86008" spans="9:9" x14ac:dyDescent="0.2">
      <c r="I86008" s="14"/>
    </row>
    <row r="86024" spans="9:9" x14ac:dyDescent="0.2">
      <c r="I86024" s="15"/>
    </row>
    <row r="86025" spans="9:9" x14ac:dyDescent="0.2">
      <c r="I86025" s="14"/>
    </row>
    <row r="86041" spans="9:9" x14ac:dyDescent="0.2">
      <c r="I86041" s="15"/>
    </row>
    <row r="86042" spans="9:9" x14ac:dyDescent="0.2">
      <c r="I86042" s="14"/>
    </row>
    <row r="86058" spans="9:9" x14ac:dyDescent="0.2">
      <c r="I86058" s="15"/>
    </row>
    <row r="86059" spans="9:9" x14ac:dyDescent="0.2">
      <c r="I86059" s="14"/>
    </row>
    <row r="86075" spans="9:9" x14ac:dyDescent="0.2">
      <c r="I86075" s="15"/>
    </row>
    <row r="86076" spans="9:9" x14ac:dyDescent="0.2">
      <c r="I86076" s="14"/>
    </row>
    <row r="86092" spans="9:9" x14ac:dyDescent="0.2">
      <c r="I86092" s="15"/>
    </row>
    <row r="86093" spans="9:9" x14ac:dyDescent="0.2">
      <c r="I86093" s="14"/>
    </row>
    <row r="86109" spans="9:9" x14ac:dyDescent="0.2">
      <c r="I86109" s="15"/>
    </row>
    <row r="86110" spans="9:9" x14ac:dyDescent="0.2">
      <c r="I86110" s="14"/>
    </row>
    <row r="86126" spans="9:9" x14ac:dyDescent="0.2">
      <c r="I86126" s="15"/>
    </row>
    <row r="86127" spans="9:9" x14ac:dyDescent="0.2">
      <c r="I86127" s="14"/>
    </row>
    <row r="86143" spans="9:9" x14ac:dyDescent="0.2">
      <c r="I86143" s="15"/>
    </row>
    <row r="86144" spans="9:9" x14ac:dyDescent="0.2">
      <c r="I86144" s="14"/>
    </row>
    <row r="86160" spans="9:9" x14ac:dyDescent="0.2">
      <c r="I86160" s="15"/>
    </row>
    <row r="86161" spans="9:9" x14ac:dyDescent="0.2">
      <c r="I86161" s="14"/>
    </row>
    <row r="86177" spans="9:9" x14ac:dyDescent="0.2">
      <c r="I86177" s="15"/>
    </row>
    <row r="86178" spans="9:9" x14ac:dyDescent="0.2">
      <c r="I86178" s="14"/>
    </row>
    <row r="86194" spans="9:9" x14ac:dyDescent="0.2">
      <c r="I86194" s="15"/>
    </row>
    <row r="86195" spans="9:9" x14ac:dyDescent="0.2">
      <c r="I86195" s="14"/>
    </row>
    <row r="86211" spans="9:9" x14ac:dyDescent="0.2">
      <c r="I86211" s="15"/>
    </row>
    <row r="86212" spans="9:9" x14ac:dyDescent="0.2">
      <c r="I86212" s="14"/>
    </row>
    <row r="86228" spans="9:9" x14ac:dyDescent="0.2">
      <c r="I86228" s="15"/>
    </row>
    <row r="86229" spans="9:9" x14ac:dyDescent="0.2">
      <c r="I86229" s="14"/>
    </row>
    <row r="86245" spans="9:9" x14ac:dyDescent="0.2">
      <c r="I86245" s="15"/>
    </row>
    <row r="86246" spans="9:9" x14ac:dyDescent="0.2">
      <c r="I86246" s="14"/>
    </row>
    <row r="86262" spans="9:9" x14ac:dyDescent="0.2">
      <c r="I86262" s="15"/>
    </row>
    <row r="86263" spans="9:9" x14ac:dyDescent="0.2">
      <c r="I86263" s="14"/>
    </row>
    <row r="86279" spans="9:9" x14ac:dyDescent="0.2">
      <c r="I86279" s="15"/>
    </row>
    <row r="86280" spans="9:9" x14ac:dyDescent="0.2">
      <c r="I86280" s="14"/>
    </row>
    <row r="86296" spans="9:9" x14ac:dyDescent="0.2">
      <c r="I86296" s="15"/>
    </row>
    <row r="86297" spans="9:9" x14ac:dyDescent="0.2">
      <c r="I86297" s="14"/>
    </row>
    <row r="86313" spans="9:9" x14ac:dyDescent="0.2">
      <c r="I86313" s="15"/>
    </row>
    <row r="86314" spans="9:9" x14ac:dyDescent="0.2">
      <c r="I86314" s="14"/>
    </row>
    <row r="86330" spans="9:9" x14ac:dyDescent="0.2">
      <c r="I86330" s="15"/>
    </row>
    <row r="86331" spans="9:9" x14ac:dyDescent="0.2">
      <c r="I86331" s="14"/>
    </row>
    <row r="86347" spans="9:9" x14ac:dyDescent="0.2">
      <c r="I86347" s="15"/>
    </row>
    <row r="86348" spans="9:9" x14ac:dyDescent="0.2">
      <c r="I86348" s="14"/>
    </row>
    <row r="86364" spans="9:9" x14ac:dyDescent="0.2">
      <c r="I86364" s="15"/>
    </row>
    <row r="86365" spans="9:9" x14ac:dyDescent="0.2">
      <c r="I86365" s="14"/>
    </row>
    <row r="86381" spans="9:9" x14ac:dyDescent="0.2">
      <c r="I86381" s="15"/>
    </row>
    <row r="86382" spans="9:9" x14ac:dyDescent="0.2">
      <c r="I86382" s="14"/>
    </row>
    <row r="86398" spans="9:9" x14ac:dyDescent="0.2">
      <c r="I86398" s="15"/>
    </row>
    <row r="86399" spans="9:9" x14ac:dyDescent="0.2">
      <c r="I86399" s="14"/>
    </row>
    <row r="86415" spans="9:9" x14ac:dyDescent="0.2">
      <c r="I86415" s="15"/>
    </row>
    <row r="86416" spans="9:9" x14ac:dyDescent="0.2">
      <c r="I86416" s="14"/>
    </row>
    <row r="86432" spans="9:9" x14ac:dyDescent="0.2">
      <c r="I86432" s="15"/>
    </row>
    <row r="86433" spans="9:9" x14ac:dyDescent="0.2">
      <c r="I86433" s="14"/>
    </row>
    <row r="86449" spans="9:9" x14ac:dyDescent="0.2">
      <c r="I86449" s="15"/>
    </row>
    <row r="86450" spans="9:9" x14ac:dyDescent="0.2">
      <c r="I86450" s="14"/>
    </row>
    <row r="86466" spans="9:9" x14ac:dyDescent="0.2">
      <c r="I86466" s="15"/>
    </row>
    <row r="86467" spans="9:9" x14ac:dyDescent="0.2">
      <c r="I86467" s="14"/>
    </row>
    <row r="86483" spans="9:9" x14ac:dyDescent="0.2">
      <c r="I86483" s="15"/>
    </row>
    <row r="86484" spans="9:9" x14ac:dyDescent="0.2">
      <c r="I86484" s="14"/>
    </row>
    <row r="86500" spans="9:9" x14ac:dyDescent="0.2">
      <c r="I86500" s="15"/>
    </row>
    <row r="86501" spans="9:9" x14ac:dyDescent="0.2">
      <c r="I86501" s="14"/>
    </row>
    <row r="86517" spans="9:9" x14ac:dyDescent="0.2">
      <c r="I86517" s="15"/>
    </row>
    <row r="86518" spans="9:9" x14ac:dyDescent="0.2">
      <c r="I86518" s="14"/>
    </row>
    <row r="86534" spans="9:9" x14ac:dyDescent="0.2">
      <c r="I86534" s="15"/>
    </row>
    <row r="86535" spans="9:9" x14ac:dyDescent="0.2">
      <c r="I86535" s="14"/>
    </row>
    <row r="86551" spans="9:9" x14ac:dyDescent="0.2">
      <c r="I86551" s="15"/>
    </row>
    <row r="86552" spans="9:9" x14ac:dyDescent="0.2">
      <c r="I86552" s="14"/>
    </row>
    <row r="86568" spans="9:9" x14ac:dyDescent="0.2">
      <c r="I86568" s="15"/>
    </row>
    <row r="86569" spans="9:9" x14ac:dyDescent="0.2">
      <c r="I86569" s="14"/>
    </row>
    <row r="86585" spans="9:9" x14ac:dyDescent="0.2">
      <c r="I86585" s="15"/>
    </row>
    <row r="86586" spans="9:9" x14ac:dyDescent="0.2">
      <c r="I86586" s="14"/>
    </row>
    <row r="86602" spans="9:9" x14ac:dyDescent="0.2">
      <c r="I86602" s="15"/>
    </row>
    <row r="86603" spans="9:9" x14ac:dyDescent="0.2">
      <c r="I86603" s="14"/>
    </row>
    <row r="86619" spans="9:9" x14ac:dyDescent="0.2">
      <c r="I86619" s="15"/>
    </row>
    <row r="86620" spans="9:9" x14ac:dyDescent="0.2">
      <c r="I86620" s="14"/>
    </row>
    <row r="86636" spans="9:9" x14ac:dyDescent="0.2">
      <c r="I86636" s="15"/>
    </row>
    <row r="86637" spans="9:9" x14ac:dyDescent="0.2">
      <c r="I86637" s="14"/>
    </row>
    <row r="86653" spans="9:9" x14ac:dyDescent="0.2">
      <c r="I86653" s="15"/>
    </row>
    <row r="86654" spans="9:9" x14ac:dyDescent="0.2">
      <c r="I86654" s="14"/>
    </row>
    <row r="86670" spans="9:9" x14ac:dyDescent="0.2">
      <c r="I86670" s="15"/>
    </row>
    <row r="86671" spans="9:9" x14ac:dyDescent="0.2">
      <c r="I86671" s="14"/>
    </row>
    <row r="86687" spans="9:9" x14ac:dyDescent="0.2">
      <c r="I86687" s="15"/>
    </row>
    <row r="86688" spans="9:9" x14ac:dyDescent="0.2">
      <c r="I86688" s="14"/>
    </row>
    <row r="86704" spans="9:9" x14ac:dyDescent="0.2">
      <c r="I86704" s="15"/>
    </row>
    <row r="86705" spans="9:9" x14ac:dyDescent="0.2">
      <c r="I86705" s="14"/>
    </row>
    <row r="86721" spans="9:9" x14ac:dyDescent="0.2">
      <c r="I86721" s="15"/>
    </row>
    <row r="86722" spans="9:9" x14ac:dyDescent="0.2">
      <c r="I86722" s="14"/>
    </row>
    <row r="86738" spans="9:9" x14ac:dyDescent="0.2">
      <c r="I86738" s="15"/>
    </row>
    <row r="86739" spans="9:9" x14ac:dyDescent="0.2">
      <c r="I86739" s="14"/>
    </row>
    <row r="86755" spans="9:9" x14ac:dyDescent="0.2">
      <c r="I86755" s="15"/>
    </row>
    <row r="86756" spans="9:9" x14ac:dyDescent="0.2">
      <c r="I86756" s="14"/>
    </row>
    <row r="86772" spans="9:9" x14ac:dyDescent="0.2">
      <c r="I86772" s="15"/>
    </row>
    <row r="86773" spans="9:9" x14ac:dyDescent="0.2">
      <c r="I86773" s="14"/>
    </row>
    <row r="86789" spans="9:9" x14ac:dyDescent="0.2">
      <c r="I86789" s="15"/>
    </row>
    <row r="86790" spans="9:9" x14ac:dyDescent="0.2">
      <c r="I86790" s="14"/>
    </row>
    <row r="86806" spans="9:9" x14ac:dyDescent="0.2">
      <c r="I86806" s="15"/>
    </row>
    <row r="86807" spans="9:9" x14ac:dyDescent="0.2">
      <c r="I86807" s="14"/>
    </row>
    <row r="86823" spans="9:9" x14ac:dyDescent="0.2">
      <c r="I86823" s="15"/>
    </row>
    <row r="86824" spans="9:9" x14ac:dyDescent="0.2">
      <c r="I86824" s="14"/>
    </row>
    <row r="86840" spans="9:9" x14ac:dyDescent="0.2">
      <c r="I86840" s="15"/>
    </row>
    <row r="86841" spans="9:9" x14ac:dyDescent="0.2">
      <c r="I86841" s="14"/>
    </row>
    <row r="86857" spans="9:9" x14ac:dyDescent="0.2">
      <c r="I86857" s="15"/>
    </row>
    <row r="86858" spans="9:9" x14ac:dyDescent="0.2">
      <c r="I86858" s="14"/>
    </row>
    <row r="86874" spans="9:9" x14ac:dyDescent="0.2">
      <c r="I86874" s="15"/>
    </row>
    <row r="86875" spans="9:9" x14ac:dyDescent="0.2">
      <c r="I86875" s="14"/>
    </row>
    <row r="86891" spans="9:9" x14ac:dyDescent="0.2">
      <c r="I86891" s="15"/>
    </row>
    <row r="86892" spans="9:9" x14ac:dyDescent="0.2">
      <c r="I86892" s="14"/>
    </row>
    <row r="86908" spans="9:9" x14ac:dyDescent="0.2">
      <c r="I86908" s="15"/>
    </row>
    <row r="86909" spans="9:9" x14ac:dyDescent="0.2">
      <c r="I86909" s="14"/>
    </row>
    <row r="86925" spans="9:9" x14ac:dyDescent="0.2">
      <c r="I86925" s="15"/>
    </row>
    <row r="86926" spans="9:9" x14ac:dyDescent="0.2">
      <c r="I86926" s="14"/>
    </row>
    <row r="86942" spans="9:9" x14ac:dyDescent="0.2">
      <c r="I86942" s="15"/>
    </row>
    <row r="86943" spans="9:9" x14ac:dyDescent="0.2">
      <c r="I86943" s="14"/>
    </row>
    <row r="86959" spans="9:9" x14ac:dyDescent="0.2">
      <c r="I86959" s="15"/>
    </row>
    <row r="86960" spans="9:9" x14ac:dyDescent="0.2">
      <c r="I86960" s="14"/>
    </row>
    <row r="86976" spans="9:9" x14ac:dyDescent="0.2">
      <c r="I86976" s="15"/>
    </row>
    <row r="86977" spans="9:9" x14ac:dyDescent="0.2">
      <c r="I86977" s="14"/>
    </row>
    <row r="86993" spans="9:9" x14ac:dyDescent="0.2">
      <c r="I86993" s="15"/>
    </row>
    <row r="86994" spans="9:9" x14ac:dyDescent="0.2">
      <c r="I86994" s="14"/>
    </row>
    <row r="87010" spans="9:9" x14ac:dyDescent="0.2">
      <c r="I87010" s="15"/>
    </row>
    <row r="87011" spans="9:9" x14ac:dyDescent="0.2">
      <c r="I87011" s="14"/>
    </row>
    <row r="87027" spans="9:9" x14ac:dyDescent="0.2">
      <c r="I87027" s="15"/>
    </row>
    <row r="87028" spans="9:9" x14ac:dyDescent="0.2">
      <c r="I87028" s="14"/>
    </row>
    <row r="87044" spans="9:9" x14ac:dyDescent="0.2">
      <c r="I87044" s="15"/>
    </row>
    <row r="87045" spans="9:9" x14ac:dyDescent="0.2">
      <c r="I87045" s="14"/>
    </row>
    <row r="87061" spans="9:9" x14ac:dyDescent="0.2">
      <c r="I87061" s="15"/>
    </row>
    <row r="87062" spans="9:9" x14ac:dyDescent="0.2">
      <c r="I87062" s="14"/>
    </row>
    <row r="87078" spans="9:9" x14ac:dyDescent="0.2">
      <c r="I87078" s="15"/>
    </row>
    <row r="87079" spans="9:9" x14ac:dyDescent="0.2">
      <c r="I87079" s="14"/>
    </row>
    <row r="87095" spans="9:9" x14ac:dyDescent="0.2">
      <c r="I87095" s="15"/>
    </row>
    <row r="87096" spans="9:9" x14ac:dyDescent="0.2">
      <c r="I87096" s="14"/>
    </row>
    <row r="87112" spans="9:9" x14ac:dyDescent="0.2">
      <c r="I87112" s="15"/>
    </row>
    <row r="87113" spans="9:9" x14ac:dyDescent="0.2">
      <c r="I87113" s="14"/>
    </row>
    <row r="87129" spans="9:9" x14ac:dyDescent="0.2">
      <c r="I87129" s="15"/>
    </row>
    <row r="87130" spans="9:9" x14ac:dyDescent="0.2">
      <c r="I87130" s="14"/>
    </row>
    <row r="87146" spans="9:9" x14ac:dyDescent="0.2">
      <c r="I87146" s="15"/>
    </row>
    <row r="87147" spans="9:9" x14ac:dyDescent="0.2">
      <c r="I87147" s="14"/>
    </row>
    <row r="87163" spans="9:9" x14ac:dyDescent="0.2">
      <c r="I87163" s="15"/>
    </row>
    <row r="87164" spans="9:9" x14ac:dyDescent="0.2">
      <c r="I87164" s="14"/>
    </row>
    <row r="87180" spans="9:9" x14ac:dyDescent="0.2">
      <c r="I87180" s="15"/>
    </row>
    <row r="87181" spans="9:9" x14ac:dyDescent="0.2">
      <c r="I87181" s="14"/>
    </row>
    <row r="87197" spans="9:9" x14ac:dyDescent="0.2">
      <c r="I87197" s="15"/>
    </row>
    <row r="87198" spans="9:9" x14ac:dyDescent="0.2">
      <c r="I87198" s="14"/>
    </row>
    <row r="87214" spans="9:9" x14ac:dyDescent="0.2">
      <c r="I87214" s="15"/>
    </row>
    <row r="87215" spans="9:9" x14ac:dyDescent="0.2">
      <c r="I87215" s="14"/>
    </row>
    <row r="87231" spans="9:9" x14ac:dyDescent="0.2">
      <c r="I87231" s="15"/>
    </row>
    <row r="87232" spans="9:9" x14ac:dyDescent="0.2">
      <c r="I87232" s="14"/>
    </row>
    <row r="87248" spans="9:9" x14ac:dyDescent="0.2">
      <c r="I87248" s="15"/>
    </row>
    <row r="87249" spans="9:9" x14ac:dyDescent="0.2">
      <c r="I87249" s="14"/>
    </row>
    <row r="87265" spans="9:9" x14ac:dyDescent="0.2">
      <c r="I87265" s="15"/>
    </row>
    <row r="87266" spans="9:9" x14ac:dyDescent="0.2">
      <c r="I87266" s="14"/>
    </row>
    <row r="87282" spans="9:9" x14ac:dyDescent="0.2">
      <c r="I87282" s="15"/>
    </row>
    <row r="87283" spans="9:9" x14ac:dyDescent="0.2">
      <c r="I87283" s="14"/>
    </row>
    <row r="87299" spans="9:9" x14ac:dyDescent="0.2">
      <c r="I87299" s="15"/>
    </row>
    <row r="87300" spans="9:9" x14ac:dyDescent="0.2">
      <c r="I87300" s="14"/>
    </row>
    <row r="87316" spans="9:9" x14ac:dyDescent="0.2">
      <c r="I87316" s="15"/>
    </row>
    <row r="87317" spans="9:9" x14ac:dyDescent="0.2">
      <c r="I87317" s="14"/>
    </row>
    <row r="87333" spans="9:9" x14ac:dyDescent="0.2">
      <c r="I87333" s="15"/>
    </row>
    <row r="87334" spans="9:9" x14ac:dyDescent="0.2">
      <c r="I87334" s="14"/>
    </row>
    <row r="87350" spans="9:9" x14ac:dyDescent="0.2">
      <c r="I87350" s="15"/>
    </row>
    <row r="87351" spans="9:9" x14ac:dyDescent="0.2">
      <c r="I87351" s="14"/>
    </row>
    <row r="87367" spans="9:9" x14ac:dyDescent="0.2">
      <c r="I87367" s="15"/>
    </row>
    <row r="87368" spans="9:9" x14ac:dyDescent="0.2">
      <c r="I87368" s="14"/>
    </row>
    <row r="87384" spans="9:9" x14ac:dyDescent="0.2">
      <c r="I87384" s="15"/>
    </row>
    <row r="87385" spans="9:9" x14ac:dyDescent="0.2">
      <c r="I87385" s="14"/>
    </row>
    <row r="87401" spans="9:9" x14ac:dyDescent="0.2">
      <c r="I87401" s="15"/>
    </row>
    <row r="87402" spans="9:9" x14ac:dyDescent="0.2">
      <c r="I87402" s="14"/>
    </row>
    <row r="87418" spans="9:9" x14ac:dyDescent="0.2">
      <c r="I87418" s="15"/>
    </row>
    <row r="87419" spans="9:9" x14ac:dyDescent="0.2">
      <c r="I87419" s="14"/>
    </row>
    <row r="87435" spans="9:9" x14ac:dyDescent="0.2">
      <c r="I87435" s="15"/>
    </row>
    <row r="87436" spans="9:9" x14ac:dyDescent="0.2">
      <c r="I87436" s="14"/>
    </row>
    <row r="87452" spans="9:9" x14ac:dyDescent="0.2">
      <c r="I87452" s="15"/>
    </row>
    <row r="87453" spans="9:9" x14ac:dyDescent="0.2">
      <c r="I87453" s="14"/>
    </row>
    <row r="87469" spans="9:9" x14ac:dyDescent="0.2">
      <c r="I87469" s="15"/>
    </row>
    <row r="87470" spans="9:9" x14ac:dyDescent="0.2">
      <c r="I87470" s="14"/>
    </row>
    <row r="87486" spans="9:9" x14ac:dyDescent="0.2">
      <c r="I87486" s="15"/>
    </row>
    <row r="87487" spans="9:9" x14ac:dyDescent="0.2">
      <c r="I87487" s="14"/>
    </row>
    <row r="87503" spans="9:9" x14ac:dyDescent="0.2">
      <c r="I87503" s="15"/>
    </row>
    <row r="87504" spans="9:9" x14ac:dyDescent="0.2">
      <c r="I87504" s="14"/>
    </row>
    <row r="87520" spans="9:9" x14ac:dyDescent="0.2">
      <c r="I87520" s="15"/>
    </row>
    <row r="87521" spans="9:9" x14ac:dyDescent="0.2">
      <c r="I87521" s="14"/>
    </row>
    <row r="87537" spans="9:9" x14ac:dyDescent="0.2">
      <c r="I87537" s="15"/>
    </row>
    <row r="87538" spans="9:9" x14ac:dyDescent="0.2">
      <c r="I87538" s="14"/>
    </row>
    <row r="87554" spans="9:9" x14ac:dyDescent="0.2">
      <c r="I87554" s="15"/>
    </row>
    <row r="87555" spans="9:9" x14ac:dyDescent="0.2">
      <c r="I87555" s="14"/>
    </row>
    <row r="87571" spans="9:9" x14ac:dyDescent="0.2">
      <c r="I87571" s="15"/>
    </row>
    <row r="87572" spans="9:9" x14ac:dyDescent="0.2">
      <c r="I87572" s="14"/>
    </row>
    <row r="87588" spans="9:9" x14ac:dyDescent="0.2">
      <c r="I87588" s="15"/>
    </row>
    <row r="87589" spans="9:9" x14ac:dyDescent="0.2">
      <c r="I87589" s="14"/>
    </row>
    <row r="87605" spans="9:9" x14ac:dyDescent="0.2">
      <c r="I87605" s="15"/>
    </row>
    <row r="87606" spans="9:9" x14ac:dyDescent="0.2">
      <c r="I87606" s="14"/>
    </row>
    <row r="87622" spans="9:9" x14ac:dyDescent="0.2">
      <c r="I87622" s="15"/>
    </row>
    <row r="87623" spans="9:9" x14ac:dyDescent="0.2">
      <c r="I87623" s="14"/>
    </row>
    <row r="87639" spans="9:9" x14ac:dyDescent="0.2">
      <c r="I87639" s="15"/>
    </row>
    <row r="87640" spans="9:9" x14ac:dyDescent="0.2">
      <c r="I87640" s="14"/>
    </row>
    <row r="87656" spans="9:9" x14ac:dyDescent="0.2">
      <c r="I87656" s="15"/>
    </row>
    <row r="87657" spans="9:9" x14ac:dyDescent="0.2">
      <c r="I87657" s="14"/>
    </row>
    <row r="87673" spans="9:9" x14ac:dyDescent="0.2">
      <c r="I87673" s="15"/>
    </row>
    <row r="87674" spans="9:9" x14ac:dyDescent="0.2">
      <c r="I87674" s="14"/>
    </row>
    <row r="87690" spans="9:9" x14ac:dyDescent="0.2">
      <c r="I87690" s="15"/>
    </row>
    <row r="87691" spans="9:9" x14ac:dyDescent="0.2">
      <c r="I87691" s="14"/>
    </row>
    <row r="87707" spans="9:9" x14ac:dyDescent="0.2">
      <c r="I87707" s="15"/>
    </row>
    <row r="87708" spans="9:9" x14ac:dyDescent="0.2">
      <c r="I87708" s="14"/>
    </row>
    <row r="87724" spans="9:9" x14ac:dyDescent="0.2">
      <c r="I87724" s="15"/>
    </row>
    <row r="87725" spans="9:9" x14ac:dyDescent="0.2">
      <c r="I87725" s="14"/>
    </row>
    <row r="87741" spans="9:9" x14ac:dyDescent="0.2">
      <c r="I87741" s="15"/>
    </row>
    <row r="87742" spans="9:9" x14ac:dyDescent="0.2">
      <c r="I87742" s="14"/>
    </row>
    <row r="87758" spans="9:9" x14ac:dyDescent="0.2">
      <c r="I87758" s="15"/>
    </row>
    <row r="87759" spans="9:9" x14ac:dyDescent="0.2">
      <c r="I87759" s="14"/>
    </row>
    <row r="87775" spans="9:9" x14ac:dyDescent="0.2">
      <c r="I87775" s="15"/>
    </row>
    <row r="87776" spans="9:9" x14ac:dyDescent="0.2">
      <c r="I87776" s="14"/>
    </row>
    <row r="87792" spans="9:9" x14ac:dyDescent="0.2">
      <c r="I87792" s="15"/>
    </row>
    <row r="87793" spans="9:9" x14ac:dyDescent="0.2">
      <c r="I87793" s="14"/>
    </row>
    <row r="87809" spans="9:9" x14ac:dyDescent="0.2">
      <c r="I87809" s="15"/>
    </row>
    <row r="87810" spans="9:9" x14ac:dyDescent="0.2">
      <c r="I87810" s="14"/>
    </row>
    <row r="87826" spans="9:9" x14ac:dyDescent="0.2">
      <c r="I87826" s="15"/>
    </row>
    <row r="87827" spans="9:9" x14ac:dyDescent="0.2">
      <c r="I87827" s="14"/>
    </row>
    <row r="87843" spans="9:9" x14ac:dyDescent="0.2">
      <c r="I87843" s="15"/>
    </row>
    <row r="87844" spans="9:9" x14ac:dyDescent="0.2">
      <c r="I87844" s="14"/>
    </row>
    <row r="87860" spans="9:9" x14ac:dyDescent="0.2">
      <c r="I87860" s="15"/>
    </row>
    <row r="87861" spans="9:9" x14ac:dyDescent="0.2">
      <c r="I87861" s="14"/>
    </row>
    <row r="87877" spans="9:9" x14ac:dyDescent="0.2">
      <c r="I87877" s="15"/>
    </row>
    <row r="87878" spans="9:9" x14ac:dyDescent="0.2">
      <c r="I87878" s="14"/>
    </row>
    <row r="87894" spans="9:9" x14ac:dyDescent="0.2">
      <c r="I87894" s="15"/>
    </row>
    <row r="87895" spans="9:9" x14ac:dyDescent="0.2">
      <c r="I87895" s="14"/>
    </row>
    <row r="87911" spans="9:9" x14ac:dyDescent="0.2">
      <c r="I87911" s="15"/>
    </row>
    <row r="87912" spans="9:9" x14ac:dyDescent="0.2">
      <c r="I87912" s="14"/>
    </row>
    <row r="87928" spans="9:9" x14ac:dyDescent="0.2">
      <c r="I87928" s="15"/>
    </row>
    <row r="87929" spans="9:9" x14ac:dyDescent="0.2">
      <c r="I87929" s="14"/>
    </row>
    <row r="87945" spans="9:9" x14ac:dyDescent="0.2">
      <c r="I87945" s="15"/>
    </row>
    <row r="87946" spans="9:9" x14ac:dyDescent="0.2">
      <c r="I87946" s="14"/>
    </row>
    <row r="87962" spans="9:9" x14ac:dyDescent="0.2">
      <c r="I87962" s="15"/>
    </row>
    <row r="87963" spans="9:9" x14ac:dyDescent="0.2">
      <c r="I87963" s="14"/>
    </row>
    <row r="87979" spans="9:9" x14ac:dyDescent="0.2">
      <c r="I87979" s="15"/>
    </row>
    <row r="87980" spans="9:9" x14ac:dyDescent="0.2">
      <c r="I87980" s="14"/>
    </row>
    <row r="87996" spans="9:9" x14ac:dyDescent="0.2">
      <c r="I87996" s="15"/>
    </row>
    <row r="87997" spans="9:9" x14ac:dyDescent="0.2">
      <c r="I87997" s="14"/>
    </row>
    <row r="88013" spans="9:9" x14ac:dyDescent="0.2">
      <c r="I88013" s="15"/>
    </row>
    <row r="88014" spans="9:9" x14ac:dyDescent="0.2">
      <c r="I88014" s="14"/>
    </row>
    <row r="88030" spans="9:9" x14ac:dyDescent="0.2">
      <c r="I88030" s="15"/>
    </row>
    <row r="88031" spans="9:9" x14ac:dyDescent="0.2">
      <c r="I88031" s="14"/>
    </row>
    <row r="88047" spans="9:9" x14ac:dyDescent="0.2">
      <c r="I88047" s="15"/>
    </row>
    <row r="88048" spans="9:9" x14ac:dyDescent="0.2">
      <c r="I88048" s="14"/>
    </row>
    <row r="88064" spans="9:9" x14ac:dyDescent="0.2">
      <c r="I88064" s="15"/>
    </row>
    <row r="88065" spans="9:9" x14ac:dyDescent="0.2">
      <c r="I88065" s="14"/>
    </row>
    <row r="88081" spans="9:9" x14ac:dyDescent="0.2">
      <c r="I88081" s="15"/>
    </row>
    <row r="88082" spans="9:9" x14ac:dyDescent="0.2">
      <c r="I88082" s="14"/>
    </row>
    <row r="88098" spans="9:9" x14ac:dyDescent="0.2">
      <c r="I88098" s="15"/>
    </row>
    <row r="88099" spans="9:9" x14ac:dyDescent="0.2">
      <c r="I88099" s="14"/>
    </row>
    <row r="88115" spans="9:9" x14ac:dyDescent="0.2">
      <c r="I88115" s="15"/>
    </row>
    <row r="88116" spans="9:9" x14ac:dyDescent="0.2">
      <c r="I88116" s="14"/>
    </row>
    <row r="88132" spans="9:9" x14ac:dyDescent="0.2">
      <c r="I88132" s="15"/>
    </row>
    <row r="88133" spans="9:9" x14ac:dyDescent="0.2">
      <c r="I88133" s="14"/>
    </row>
    <row r="88149" spans="9:9" x14ac:dyDescent="0.2">
      <c r="I88149" s="15"/>
    </row>
    <row r="88150" spans="9:9" x14ac:dyDescent="0.2">
      <c r="I88150" s="14"/>
    </row>
    <row r="88166" spans="9:9" x14ac:dyDescent="0.2">
      <c r="I88166" s="15"/>
    </row>
    <row r="88167" spans="9:9" x14ac:dyDescent="0.2">
      <c r="I88167" s="14"/>
    </row>
    <row r="88183" spans="9:9" x14ac:dyDescent="0.2">
      <c r="I88183" s="15"/>
    </row>
    <row r="88184" spans="9:9" x14ac:dyDescent="0.2">
      <c r="I88184" s="14"/>
    </row>
    <row r="88200" spans="9:9" x14ac:dyDescent="0.2">
      <c r="I88200" s="15"/>
    </row>
    <row r="88201" spans="9:9" x14ac:dyDescent="0.2">
      <c r="I88201" s="14"/>
    </row>
    <row r="88217" spans="9:9" x14ac:dyDescent="0.2">
      <c r="I88217" s="15"/>
    </row>
    <row r="88218" spans="9:9" x14ac:dyDescent="0.2">
      <c r="I88218" s="14"/>
    </row>
    <row r="88234" spans="9:9" x14ac:dyDescent="0.2">
      <c r="I88234" s="15"/>
    </row>
    <row r="88235" spans="9:9" x14ac:dyDescent="0.2">
      <c r="I88235" s="14"/>
    </row>
    <row r="88251" spans="9:9" x14ac:dyDescent="0.2">
      <c r="I88251" s="15"/>
    </row>
    <row r="88252" spans="9:9" x14ac:dyDescent="0.2">
      <c r="I88252" s="14"/>
    </row>
    <row r="88268" spans="9:9" x14ac:dyDescent="0.2">
      <c r="I88268" s="15"/>
    </row>
    <row r="88269" spans="9:9" x14ac:dyDescent="0.2">
      <c r="I88269" s="14"/>
    </row>
    <row r="88285" spans="9:9" x14ac:dyDescent="0.2">
      <c r="I88285" s="15"/>
    </row>
    <row r="88286" spans="9:9" x14ac:dyDescent="0.2">
      <c r="I88286" s="14"/>
    </row>
    <row r="88302" spans="9:9" x14ac:dyDescent="0.2">
      <c r="I88302" s="15"/>
    </row>
    <row r="88303" spans="9:9" x14ac:dyDescent="0.2">
      <c r="I88303" s="14"/>
    </row>
    <row r="88319" spans="9:9" x14ac:dyDescent="0.2">
      <c r="I88319" s="15"/>
    </row>
    <row r="88320" spans="9:9" x14ac:dyDescent="0.2">
      <c r="I88320" s="14"/>
    </row>
    <row r="88336" spans="9:9" x14ac:dyDescent="0.2">
      <c r="I88336" s="15"/>
    </row>
    <row r="88337" spans="9:9" x14ac:dyDescent="0.2">
      <c r="I88337" s="14"/>
    </row>
    <row r="88353" spans="9:9" x14ac:dyDescent="0.2">
      <c r="I88353" s="15"/>
    </row>
    <row r="88354" spans="9:9" x14ac:dyDescent="0.2">
      <c r="I88354" s="14"/>
    </row>
    <row r="88370" spans="9:9" x14ac:dyDescent="0.2">
      <c r="I88370" s="15"/>
    </row>
    <row r="88371" spans="9:9" x14ac:dyDescent="0.2">
      <c r="I88371" s="14"/>
    </row>
    <row r="88387" spans="9:9" x14ac:dyDescent="0.2">
      <c r="I88387" s="15"/>
    </row>
    <row r="88388" spans="9:9" x14ac:dyDescent="0.2">
      <c r="I88388" s="14"/>
    </row>
    <row r="88404" spans="9:9" x14ac:dyDescent="0.2">
      <c r="I88404" s="15"/>
    </row>
    <row r="88405" spans="9:9" x14ac:dyDescent="0.2">
      <c r="I88405" s="14"/>
    </row>
    <row r="88421" spans="9:9" x14ac:dyDescent="0.2">
      <c r="I88421" s="15"/>
    </row>
    <row r="88422" spans="9:9" x14ac:dyDescent="0.2">
      <c r="I88422" s="14"/>
    </row>
    <row r="88438" spans="9:9" x14ac:dyDescent="0.2">
      <c r="I88438" s="15"/>
    </row>
    <row r="88439" spans="9:9" x14ac:dyDescent="0.2">
      <c r="I88439" s="14"/>
    </row>
    <row r="88455" spans="9:9" x14ac:dyDescent="0.2">
      <c r="I88455" s="15"/>
    </row>
    <row r="88456" spans="9:9" x14ac:dyDescent="0.2">
      <c r="I88456" s="14"/>
    </row>
    <row r="88472" spans="9:9" x14ac:dyDescent="0.2">
      <c r="I88472" s="15"/>
    </row>
    <row r="88473" spans="9:9" x14ac:dyDescent="0.2">
      <c r="I88473" s="14"/>
    </row>
    <row r="88489" spans="9:9" x14ac:dyDescent="0.2">
      <c r="I88489" s="15"/>
    </row>
    <row r="88490" spans="9:9" x14ac:dyDescent="0.2">
      <c r="I88490" s="14"/>
    </row>
    <row r="88506" spans="9:9" x14ac:dyDescent="0.2">
      <c r="I88506" s="15"/>
    </row>
    <row r="88507" spans="9:9" x14ac:dyDescent="0.2">
      <c r="I88507" s="14"/>
    </row>
    <row r="88523" spans="9:9" x14ac:dyDescent="0.2">
      <c r="I88523" s="15"/>
    </row>
    <row r="88524" spans="9:9" x14ac:dyDescent="0.2">
      <c r="I88524" s="14"/>
    </row>
    <row r="88540" spans="9:9" x14ac:dyDescent="0.2">
      <c r="I88540" s="15"/>
    </row>
    <row r="88541" spans="9:9" x14ac:dyDescent="0.2">
      <c r="I88541" s="14"/>
    </row>
    <row r="88557" spans="9:9" x14ac:dyDescent="0.2">
      <c r="I88557" s="15"/>
    </row>
    <row r="88558" spans="9:9" x14ac:dyDescent="0.2">
      <c r="I88558" s="14"/>
    </row>
    <row r="88574" spans="9:9" x14ac:dyDescent="0.2">
      <c r="I88574" s="15"/>
    </row>
    <row r="88575" spans="9:9" x14ac:dyDescent="0.2">
      <c r="I88575" s="14"/>
    </row>
    <row r="88591" spans="9:9" x14ac:dyDescent="0.2">
      <c r="I88591" s="15"/>
    </row>
    <row r="88592" spans="9:9" x14ac:dyDescent="0.2">
      <c r="I88592" s="14"/>
    </row>
    <row r="88608" spans="9:9" x14ac:dyDescent="0.2">
      <c r="I88608" s="15"/>
    </row>
    <row r="88609" spans="9:9" x14ac:dyDescent="0.2">
      <c r="I88609" s="14"/>
    </row>
    <row r="88625" spans="9:9" x14ac:dyDescent="0.2">
      <c r="I88625" s="15"/>
    </row>
    <row r="88626" spans="9:9" x14ac:dyDescent="0.2">
      <c r="I88626" s="14"/>
    </row>
    <row r="88642" spans="9:9" x14ac:dyDescent="0.2">
      <c r="I88642" s="15"/>
    </row>
    <row r="88643" spans="9:9" x14ac:dyDescent="0.2">
      <c r="I88643" s="14"/>
    </row>
    <row r="88659" spans="9:9" x14ac:dyDescent="0.2">
      <c r="I88659" s="15"/>
    </row>
    <row r="88660" spans="9:9" x14ac:dyDescent="0.2">
      <c r="I88660" s="14"/>
    </row>
    <row r="88676" spans="9:9" x14ac:dyDescent="0.2">
      <c r="I88676" s="15"/>
    </row>
    <row r="88677" spans="9:9" x14ac:dyDescent="0.2">
      <c r="I88677" s="14"/>
    </row>
    <row r="88693" spans="9:9" x14ac:dyDescent="0.2">
      <c r="I88693" s="15"/>
    </row>
    <row r="88694" spans="9:9" x14ac:dyDescent="0.2">
      <c r="I88694" s="14"/>
    </row>
    <row r="88710" spans="9:9" x14ac:dyDescent="0.2">
      <c r="I88710" s="15"/>
    </row>
    <row r="88711" spans="9:9" x14ac:dyDescent="0.2">
      <c r="I88711" s="14"/>
    </row>
    <row r="88727" spans="9:9" x14ac:dyDescent="0.2">
      <c r="I88727" s="15"/>
    </row>
    <row r="88728" spans="9:9" x14ac:dyDescent="0.2">
      <c r="I88728" s="14"/>
    </row>
    <row r="88744" spans="9:9" x14ac:dyDescent="0.2">
      <c r="I88744" s="15"/>
    </row>
    <row r="88745" spans="9:9" x14ac:dyDescent="0.2">
      <c r="I88745" s="14"/>
    </row>
    <row r="88761" spans="9:9" x14ac:dyDescent="0.2">
      <c r="I88761" s="15"/>
    </row>
    <row r="88762" spans="9:9" x14ac:dyDescent="0.2">
      <c r="I88762" s="14"/>
    </row>
    <row r="88778" spans="9:9" x14ac:dyDescent="0.2">
      <c r="I88778" s="15"/>
    </row>
    <row r="88779" spans="9:9" x14ac:dyDescent="0.2">
      <c r="I88779" s="14"/>
    </row>
    <row r="88795" spans="9:9" x14ac:dyDescent="0.2">
      <c r="I88795" s="15"/>
    </row>
    <row r="88796" spans="9:9" x14ac:dyDescent="0.2">
      <c r="I88796" s="14"/>
    </row>
    <row r="88812" spans="9:9" x14ac:dyDescent="0.2">
      <c r="I88812" s="15"/>
    </row>
    <row r="88813" spans="9:9" x14ac:dyDescent="0.2">
      <c r="I88813" s="14"/>
    </row>
    <row r="88829" spans="9:9" x14ac:dyDescent="0.2">
      <c r="I88829" s="15"/>
    </row>
    <row r="88830" spans="9:9" x14ac:dyDescent="0.2">
      <c r="I88830" s="14"/>
    </row>
    <row r="88846" spans="9:9" x14ac:dyDescent="0.2">
      <c r="I88846" s="15"/>
    </row>
    <row r="88847" spans="9:9" x14ac:dyDescent="0.2">
      <c r="I88847" s="14"/>
    </row>
    <row r="88863" spans="9:9" x14ac:dyDescent="0.2">
      <c r="I88863" s="15"/>
    </row>
    <row r="88864" spans="9:9" x14ac:dyDescent="0.2">
      <c r="I88864" s="14"/>
    </row>
    <row r="88880" spans="9:9" x14ac:dyDescent="0.2">
      <c r="I88880" s="15"/>
    </row>
    <row r="88881" spans="9:9" x14ac:dyDescent="0.2">
      <c r="I88881" s="14"/>
    </row>
    <row r="88897" spans="9:9" x14ac:dyDescent="0.2">
      <c r="I88897" s="15"/>
    </row>
    <row r="88898" spans="9:9" x14ac:dyDescent="0.2">
      <c r="I88898" s="14"/>
    </row>
    <row r="88914" spans="9:9" x14ac:dyDescent="0.2">
      <c r="I88914" s="15"/>
    </row>
    <row r="88915" spans="9:9" x14ac:dyDescent="0.2">
      <c r="I88915" s="14"/>
    </row>
    <row r="88931" spans="9:9" x14ac:dyDescent="0.2">
      <c r="I88931" s="15"/>
    </row>
    <row r="88932" spans="9:9" x14ac:dyDescent="0.2">
      <c r="I88932" s="14"/>
    </row>
    <row r="88948" spans="9:9" x14ac:dyDescent="0.2">
      <c r="I88948" s="15"/>
    </row>
    <row r="88949" spans="9:9" x14ac:dyDescent="0.2">
      <c r="I88949" s="14"/>
    </row>
    <row r="88965" spans="9:9" x14ac:dyDescent="0.2">
      <c r="I88965" s="15"/>
    </row>
    <row r="88966" spans="9:9" x14ac:dyDescent="0.2">
      <c r="I88966" s="14"/>
    </row>
    <row r="88982" spans="9:9" x14ac:dyDescent="0.2">
      <c r="I88982" s="15"/>
    </row>
    <row r="88983" spans="9:9" x14ac:dyDescent="0.2">
      <c r="I88983" s="14"/>
    </row>
    <row r="88999" spans="9:9" x14ac:dyDescent="0.2">
      <c r="I88999" s="15"/>
    </row>
    <row r="89000" spans="9:9" x14ac:dyDescent="0.2">
      <c r="I89000" s="14"/>
    </row>
    <row r="89016" spans="9:9" x14ac:dyDescent="0.2">
      <c r="I89016" s="15"/>
    </row>
    <row r="89017" spans="9:9" x14ac:dyDescent="0.2">
      <c r="I89017" s="14"/>
    </row>
    <row r="89033" spans="9:9" x14ac:dyDescent="0.2">
      <c r="I89033" s="15"/>
    </row>
    <row r="89034" spans="9:9" x14ac:dyDescent="0.2">
      <c r="I89034" s="14"/>
    </row>
    <row r="89050" spans="9:9" x14ac:dyDescent="0.2">
      <c r="I89050" s="15"/>
    </row>
    <row r="89051" spans="9:9" x14ac:dyDescent="0.2">
      <c r="I89051" s="14"/>
    </row>
    <row r="89067" spans="9:9" x14ac:dyDescent="0.2">
      <c r="I89067" s="15"/>
    </row>
    <row r="89068" spans="9:9" x14ac:dyDescent="0.2">
      <c r="I89068" s="14"/>
    </row>
    <row r="89084" spans="9:9" x14ac:dyDescent="0.2">
      <c r="I89084" s="15"/>
    </row>
    <row r="89085" spans="9:9" x14ac:dyDescent="0.2">
      <c r="I89085" s="14"/>
    </row>
    <row r="89101" spans="9:9" x14ac:dyDescent="0.2">
      <c r="I89101" s="15"/>
    </row>
    <row r="89102" spans="9:9" x14ac:dyDescent="0.2">
      <c r="I89102" s="14"/>
    </row>
    <row r="89118" spans="9:9" x14ac:dyDescent="0.2">
      <c r="I89118" s="15"/>
    </row>
    <row r="89119" spans="9:9" x14ac:dyDescent="0.2">
      <c r="I89119" s="14"/>
    </row>
    <row r="89135" spans="9:9" x14ac:dyDescent="0.2">
      <c r="I89135" s="15"/>
    </row>
    <row r="89136" spans="9:9" x14ac:dyDescent="0.2">
      <c r="I89136" s="14"/>
    </row>
    <row r="89152" spans="9:9" x14ac:dyDescent="0.2">
      <c r="I89152" s="15"/>
    </row>
    <row r="89153" spans="9:9" x14ac:dyDescent="0.2">
      <c r="I89153" s="14"/>
    </row>
    <row r="89169" spans="9:9" x14ac:dyDescent="0.2">
      <c r="I89169" s="15"/>
    </row>
    <row r="89170" spans="9:9" x14ac:dyDescent="0.2">
      <c r="I89170" s="14"/>
    </row>
    <row r="89186" spans="9:9" x14ac:dyDescent="0.2">
      <c r="I89186" s="15"/>
    </row>
    <row r="89187" spans="9:9" x14ac:dyDescent="0.2">
      <c r="I89187" s="14"/>
    </row>
    <row r="89203" spans="9:9" x14ac:dyDescent="0.2">
      <c r="I89203" s="15"/>
    </row>
    <row r="89204" spans="9:9" x14ac:dyDescent="0.2">
      <c r="I89204" s="14"/>
    </row>
    <row r="89220" spans="9:9" x14ac:dyDescent="0.2">
      <c r="I89220" s="15"/>
    </row>
    <row r="89221" spans="9:9" x14ac:dyDescent="0.2">
      <c r="I89221" s="14"/>
    </row>
    <row r="89237" spans="9:9" x14ac:dyDescent="0.2">
      <c r="I89237" s="15"/>
    </row>
    <row r="89238" spans="9:9" x14ac:dyDescent="0.2">
      <c r="I89238" s="14"/>
    </row>
    <row r="89254" spans="9:9" x14ac:dyDescent="0.2">
      <c r="I89254" s="15"/>
    </row>
    <row r="89255" spans="9:9" x14ac:dyDescent="0.2">
      <c r="I89255" s="14"/>
    </row>
    <row r="89271" spans="9:9" x14ac:dyDescent="0.2">
      <c r="I89271" s="15"/>
    </row>
    <row r="89272" spans="9:9" x14ac:dyDescent="0.2">
      <c r="I89272" s="14"/>
    </row>
    <row r="89288" spans="9:9" x14ac:dyDescent="0.2">
      <c r="I89288" s="15"/>
    </row>
    <row r="89289" spans="9:9" x14ac:dyDescent="0.2">
      <c r="I89289" s="14"/>
    </row>
    <row r="89305" spans="9:9" x14ac:dyDescent="0.2">
      <c r="I89305" s="15"/>
    </row>
    <row r="89306" spans="9:9" x14ac:dyDescent="0.2">
      <c r="I89306" s="14"/>
    </row>
    <row r="89322" spans="9:9" x14ac:dyDescent="0.2">
      <c r="I89322" s="15"/>
    </row>
    <row r="89323" spans="9:9" x14ac:dyDescent="0.2">
      <c r="I89323" s="14"/>
    </row>
    <row r="89339" spans="9:9" x14ac:dyDescent="0.2">
      <c r="I89339" s="15"/>
    </row>
    <row r="89340" spans="9:9" x14ac:dyDescent="0.2">
      <c r="I89340" s="14"/>
    </row>
    <row r="89356" spans="9:9" x14ac:dyDescent="0.2">
      <c r="I89356" s="15"/>
    </row>
    <row r="89357" spans="9:9" x14ac:dyDescent="0.2">
      <c r="I89357" s="14"/>
    </row>
    <row r="89373" spans="9:9" x14ac:dyDescent="0.2">
      <c r="I89373" s="15"/>
    </row>
    <row r="89374" spans="9:9" x14ac:dyDescent="0.2">
      <c r="I89374" s="14"/>
    </row>
    <row r="89390" spans="9:9" x14ac:dyDescent="0.2">
      <c r="I89390" s="15"/>
    </row>
    <row r="89391" spans="9:9" x14ac:dyDescent="0.2">
      <c r="I89391" s="14"/>
    </row>
    <row r="89407" spans="9:9" x14ac:dyDescent="0.2">
      <c r="I89407" s="15"/>
    </row>
    <row r="89408" spans="9:9" x14ac:dyDescent="0.2">
      <c r="I89408" s="14"/>
    </row>
    <row r="89424" spans="9:9" x14ac:dyDescent="0.2">
      <c r="I89424" s="15"/>
    </row>
    <row r="89425" spans="9:9" x14ac:dyDescent="0.2">
      <c r="I89425" s="14"/>
    </row>
    <row r="89441" spans="9:9" x14ac:dyDescent="0.2">
      <c r="I89441" s="15"/>
    </row>
    <row r="89442" spans="9:9" x14ac:dyDescent="0.2">
      <c r="I89442" s="14"/>
    </row>
    <row r="89458" spans="9:9" x14ac:dyDescent="0.2">
      <c r="I89458" s="15"/>
    </row>
    <row r="89459" spans="9:9" x14ac:dyDescent="0.2">
      <c r="I89459" s="14"/>
    </row>
    <row r="89475" spans="9:9" x14ac:dyDescent="0.2">
      <c r="I89475" s="15"/>
    </row>
    <row r="89476" spans="9:9" x14ac:dyDescent="0.2">
      <c r="I89476" s="14"/>
    </row>
    <row r="89492" spans="9:9" x14ac:dyDescent="0.2">
      <c r="I89492" s="15"/>
    </row>
    <row r="89493" spans="9:9" x14ac:dyDescent="0.2">
      <c r="I89493" s="14"/>
    </row>
    <row r="89509" spans="9:9" x14ac:dyDescent="0.2">
      <c r="I89509" s="15"/>
    </row>
    <row r="89510" spans="9:9" x14ac:dyDescent="0.2">
      <c r="I89510" s="14"/>
    </row>
    <row r="89526" spans="9:9" x14ac:dyDescent="0.2">
      <c r="I89526" s="15"/>
    </row>
    <row r="89527" spans="9:9" x14ac:dyDescent="0.2">
      <c r="I89527" s="14"/>
    </row>
    <row r="89543" spans="9:9" x14ac:dyDescent="0.2">
      <c r="I89543" s="15"/>
    </row>
    <row r="89544" spans="9:9" x14ac:dyDescent="0.2">
      <c r="I89544" s="14"/>
    </row>
    <row r="89560" spans="9:9" x14ac:dyDescent="0.2">
      <c r="I89560" s="15"/>
    </row>
    <row r="89561" spans="9:9" x14ac:dyDescent="0.2">
      <c r="I89561" s="14"/>
    </row>
    <row r="89577" spans="9:9" x14ac:dyDescent="0.2">
      <c r="I89577" s="15"/>
    </row>
    <row r="89578" spans="9:9" x14ac:dyDescent="0.2">
      <c r="I89578" s="14"/>
    </row>
    <row r="89594" spans="9:9" x14ac:dyDescent="0.2">
      <c r="I89594" s="15"/>
    </row>
    <row r="89595" spans="9:9" x14ac:dyDescent="0.2">
      <c r="I89595" s="14"/>
    </row>
    <row r="89611" spans="9:9" x14ac:dyDescent="0.2">
      <c r="I89611" s="15"/>
    </row>
    <row r="89612" spans="9:9" x14ac:dyDescent="0.2">
      <c r="I89612" s="14"/>
    </row>
    <row r="89628" spans="9:9" x14ac:dyDescent="0.2">
      <c r="I89628" s="15"/>
    </row>
    <row r="89629" spans="9:9" x14ac:dyDescent="0.2">
      <c r="I89629" s="14"/>
    </row>
    <row r="89645" spans="9:9" x14ac:dyDescent="0.2">
      <c r="I89645" s="15"/>
    </row>
    <row r="89646" spans="9:9" x14ac:dyDescent="0.2">
      <c r="I89646" s="14"/>
    </row>
    <row r="89662" spans="9:9" x14ac:dyDescent="0.2">
      <c r="I89662" s="15"/>
    </row>
    <row r="89663" spans="9:9" x14ac:dyDescent="0.2">
      <c r="I89663" s="14"/>
    </row>
    <row r="89679" spans="9:9" x14ac:dyDescent="0.2">
      <c r="I89679" s="15"/>
    </row>
    <row r="89680" spans="9:9" x14ac:dyDescent="0.2">
      <c r="I89680" s="14"/>
    </row>
    <row r="89696" spans="9:9" x14ac:dyDescent="0.2">
      <c r="I89696" s="15"/>
    </row>
    <row r="89697" spans="9:9" x14ac:dyDescent="0.2">
      <c r="I89697" s="14"/>
    </row>
    <row r="89713" spans="9:9" x14ac:dyDescent="0.2">
      <c r="I89713" s="15"/>
    </row>
    <row r="89714" spans="9:9" x14ac:dyDescent="0.2">
      <c r="I89714" s="14"/>
    </row>
    <row r="89730" spans="9:9" x14ac:dyDescent="0.2">
      <c r="I89730" s="15"/>
    </row>
    <row r="89731" spans="9:9" x14ac:dyDescent="0.2">
      <c r="I89731" s="14"/>
    </row>
    <row r="89747" spans="9:9" x14ac:dyDescent="0.2">
      <c r="I89747" s="15"/>
    </row>
    <row r="89748" spans="9:9" x14ac:dyDescent="0.2">
      <c r="I89748" s="14"/>
    </row>
    <row r="89764" spans="9:9" x14ac:dyDescent="0.2">
      <c r="I89764" s="15"/>
    </row>
    <row r="89765" spans="9:9" x14ac:dyDescent="0.2">
      <c r="I89765" s="14"/>
    </row>
    <row r="89781" spans="9:9" x14ac:dyDescent="0.2">
      <c r="I89781" s="15"/>
    </row>
    <row r="89782" spans="9:9" x14ac:dyDescent="0.2">
      <c r="I89782" s="14"/>
    </row>
    <row r="89798" spans="9:9" x14ac:dyDescent="0.2">
      <c r="I89798" s="15"/>
    </row>
    <row r="89799" spans="9:9" x14ac:dyDescent="0.2">
      <c r="I89799" s="14"/>
    </row>
    <row r="89815" spans="9:9" x14ac:dyDescent="0.2">
      <c r="I89815" s="15"/>
    </row>
    <row r="89816" spans="9:9" x14ac:dyDescent="0.2">
      <c r="I89816" s="14"/>
    </row>
    <row r="89832" spans="9:9" x14ac:dyDescent="0.2">
      <c r="I89832" s="15"/>
    </row>
    <row r="89833" spans="9:9" x14ac:dyDescent="0.2">
      <c r="I89833" s="14"/>
    </row>
    <row r="89849" spans="9:9" x14ac:dyDescent="0.2">
      <c r="I89849" s="15"/>
    </row>
    <row r="89850" spans="9:9" x14ac:dyDescent="0.2">
      <c r="I89850" s="14"/>
    </row>
    <row r="89866" spans="9:9" x14ac:dyDescent="0.2">
      <c r="I89866" s="15"/>
    </row>
    <row r="89867" spans="9:9" x14ac:dyDescent="0.2">
      <c r="I89867" s="14"/>
    </row>
    <row r="89883" spans="9:9" x14ac:dyDescent="0.2">
      <c r="I89883" s="15"/>
    </row>
    <row r="89884" spans="9:9" x14ac:dyDescent="0.2">
      <c r="I89884" s="14"/>
    </row>
    <row r="89900" spans="9:9" x14ac:dyDescent="0.2">
      <c r="I89900" s="15"/>
    </row>
    <row r="89901" spans="9:9" x14ac:dyDescent="0.2">
      <c r="I89901" s="14"/>
    </row>
    <row r="89917" spans="9:9" x14ac:dyDescent="0.2">
      <c r="I89917" s="15"/>
    </row>
    <row r="89918" spans="9:9" x14ac:dyDescent="0.2">
      <c r="I89918" s="14"/>
    </row>
    <row r="89934" spans="9:9" x14ac:dyDescent="0.2">
      <c r="I89934" s="15"/>
    </row>
    <row r="89935" spans="9:9" x14ac:dyDescent="0.2">
      <c r="I89935" s="14"/>
    </row>
    <row r="89951" spans="9:9" x14ac:dyDescent="0.2">
      <c r="I89951" s="15"/>
    </row>
    <row r="89952" spans="9:9" x14ac:dyDescent="0.2">
      <c r="I89952" s="14"/>
    </row>
    <row r="89968" spans="9:9" x14ac:dyDescent="0.2">
      <c r="I89968" s="15"/>
    </row>
    <row r="89969" spans="9:9" x14ac:dyDescent="0.2">
      <c r="I89969" s="14"/>
    </row>
    <row r="89985" spans="9:9" x14ac:dyDescent="0.2">
      <c r="I89985" s="15"/>
    </row>
    <row r="89986" spans="9:9" x14ac:dyDescent="0.2">
      <c r="I89986" s="14"/>
    </row>
    <row r="90002" spans="9:9" x14ac:dyDescent="0.2">
      <c r="I90002" s="15"/>
    </row>
    <row r="90003" spans="9:9" x14ac:dyDescent="0.2">
      <c r="I90003" s="14"/>
    </row>
    <row r="90019" spans="9:9" x14ac:dyDescent="0.2">
      <c r="I90019" s="15"/>
    </row>
    <row r="90020" spans="9:9" x14ac:dyDescent="0.2">
      <c r="I90020" s="14"/>
    </row>
    <row r="90036" spans="9:9" x14ac:dyDescent="0.2">
      <c r="I90036" s="15"/>
    </row>
    <row r="90037" spans="9:9" x14ac:dyDescent="0.2">
      <c r="I90037" s="14"/>
    </row>
    <row r="90053" spans="9:9" x14ac:dyDescent="0.2">
      <c r="I90053" s="15"/>
    </row>
    <row r="90054" spans="9:9" x14ac:dyDescent="0.2">
      <c r="I90054" s="14"/>
    </row>
    <row r="90070" spans="9:9" x14ac:dyDescent="0.2">
      <c r="I90070" s="15"/>
    </row>
    <row r="90071" spans="9:9" x14ac:dyDescent="0.2">
      <c r="I90071" s="14"/>
    </row>
    <row r="90087" spans="9:9" x14ac:dyDescent="0.2">
      <c r="I90087" s="15"/>
    </row>
    <row r="90088" spans="9:9" x14ac:dyDescent="0.2">
      <c r="I90088" s="14"/>
    </row>
    <row r="90104" spans="9:9" x14ac:dyDescent="0.2">
      <c r="I90104" s="15"/>
    </row>
    <row r="90105" spans="9:9" x14ac:dyDescent="0.2">
      <c r="I90105" s="14"/>
    </row>
    <row r="90121" spans="9:9" x14ac:dyDescent="0.2">
      <c r="I90121" s="15"/>
    </row>
    <row r="90122" spans="9:9" x14ac:dyDescent="0.2">
      <c r="I90122" s="14"/>
    </row>
    <row r="90138" spans="9:9" x14ac:dyDescent="0.2">
      <c r="I90138" s="15"/>
    </row>
    <row r="90139" spans="9:9" x14ac:dyDescent="0.2">
      <c r="I90139" s="14"/>
    </row>
    <row r="90155" spans="9:9" x14ac:dyDescent="0.2">
      <c r="I90155" s="15"/>
    </row>
    <row r="90156" spans="9:9" x14ac:dyDescent="0.2">
      <c r="I90156" s="14"/>
    </row>
    <row r="90172" spans="9:9" x14ac:dyDescent="0.2">
      <c r="I90172" s="15"/>
    </row>
    <row r="90173" spans="9:9" x14ac:dyDescent="0.2">
      <c r="I90173" s="14"/>
    </row>
    <row r="90189" spans="9:9" x14ac:dyDescent="0.2">
      <c r="I90189" s="15"/>
    </row>
    <row r="90190" spans="9:9" x14ac:dyDescent="0.2">
      <c r="I90190" s="14"/>
    </row>
    <row r="90206" spans="9:9" x14ac:dyDescent="0.2">
      <c r="I90206" s="15"/>
    </row>
    <row r="90207" spans="9:9" x14ac:dyDescent="0.2">
      <c r="I90207" s="14"/>
    </row>
    <row r="90223" spans="9:9" x14ac:dyDescent="0.2">
      <c r="I90223" s="15"/>
    </row>
    <row r="90224" spans="9:9" x14ac:dyDescent="0.2">
      <c r="I90224" s="14"/>
    </row>
    <row r="90240" spans="9:9" x14ac:dyDescent="0.2">
      <c r="I90240" s="15"/>
    </row>
    <row r="90241" spans="9:9" x14ac:dyDescent="0.2">
      <c r="I90241" s="14"/>
    </row>
    <row r="90257" spans="9:9" x14ac:dyDescent="0.2">
      <c r="I90257" s="15"/>
    </row>
    <row r="90258" spans="9:9" x14ac:dyDescent="0.2">
      <c r="I90258" s="14"/>
    </row>
    <row r="90274" spans="9:9" x14ac:dyDescent="0.2">
      <c r="I90274" s="15"/>
    </row>
    <row r="90275" spans="9:9" x14ac:dyDescent="0.2">
      <c r="I90275" s="14"/>
    </row>
    <row r="90291" spans="9:9" x14ac:dyDescent="0.2">
      <c r="I90291" s="15"/>
    </row>
    <row r="90292" spans="9:9" x14ac:dyDescent="0.2">
      <c r="I90292" s="14"/>
    </row>
    <row r="90308" spans="9:9" x14ac:dyDescent="0.2">
      <c r="I90308" s="15"/>
    </row>
    <row r="90309" spans="9:9" x14ac:dyDescent="0.2">
      <c r="I90309" s="14"/>
    </row>
    <row r="90325" spans="9:9" x14ac:dyDescent="0.2">
      <c r="I90325" s="15"/>
    </row>
    <row r="90326" spans="9:9" x14ac:dyDescent="0.2">
      <c r="I90326" s="14"/>
    </row>
    <row r="90342" spans="9:9" x14ac:dyDescent="0.2">
      <c r="I90342" s="15"/>
    </row>
    <row r="90343" spans="9:9" x14ac:dyDescent="0.2">
      <c r="I90343" s="14"/>
    </row>
    <row r="90359" spans="9:9" x14ac:dyDescent="0.2">
      <c r="I90359" s="15"/>
    </row>
    <row r="90360" spans="9:9" x14ac:dyDescent="0.2">
      <c r="I90360" s="14"/>
    </row>
    <row r="90376" spans="9:9" x14ac:dyDescent="0.2">
      <c r="I90376" s="15"/>
    </row>
    <row r="90377" spans="9:9" x14ac:dyDescent="0.2">
      <c r="I90377" s="14"/>
    </row>
    <row r="90393" spans="9:9" x14ac:dyDescent="0.2">
      <c r="I90393" s="15"/>
    </row>
    <row r="90394" spans="9:9" x14ac:dyDescent="0.2">
      <c r="I90394" s="14"/>
    </row>
    <row r="90410" spans="9:9" x14ac:dyDescent="0.2">
      <c r="I90410" s="15"/>
    </row>
    <row r="90411" spans="9:9" x14ac:dyDescent="0.2">
      <c r="I90411" s="14"/>
    </row>
    <row r="90427" spans="9:9" x14ac:dyDescent="0.2">
      <c r="I90427" s="15"/>
    </row>
    <row r="90428" spans="9:9" x14ac:dyDescent="0.2">
      <c r="I90428" s="14"/>
    </row>
    <row r="90444" spans="9:9" x14ac:dyDescent="0.2">
      <c r="I90444" s="15"/>
    </row>
    <row r="90445" spans="9:9" x14ac:dyDescent="0.2">
      <c r="I90445" s="14"/>
    </row>
    <row r="90461" spans="9:9" x14ac:dyDescent="0.2">
      <c r="I90461" s="15"/>
    </row>
    <row r="90462" spans="9:9" x14ac:dyDescent="0.2">
      <c r="I90462" s="14"/>
    </row>
    <row r="90478" spans="9:9" x14ac:dyDescent="0.2">
      <c r="I90478" s="15"/>
    </row>
    <row r="90479" spans="9:9" x14ac:dyDescent="0.2">
      <c r="I90479" s="14"/>
    </row>
    <row r="90495" spans="9:9" x14ac:dyDescent="0.2">
      <c r="I90495" s="15"/>
    </row>
    <row r="90496" spans="9:9" x14ac:dyDescent="0.2">
      <c r="I90496" s="14"/>
    </row>
    <row r="90512" spans="9:9" x14ac:dyDescent="0.2">
      <c r="I90512" s="15"/>
    </row>
    <row r="90513" spans="9:9" x14ac:dyDescent="0.2">
      <c r="I90513" s="14"/>
    </row>
    <row r="90529" spans="9:9" x14ac:dyDescent="0.2">
      <c r="I90529" s="15"/>
    </row>
    <row r="90530" spans="9:9" x14ac:dyDescent="0.2">
      <c r="I90530" s="14"/>
    </row>
    <row r="90546" spans="9:9" x14ac:dyDescent="0.2">
      <c r="I90546" s="15"/>
    </row>
    <row r="90547" spans="9:9" x14ac:dyDescent="0.2">
      <c r="I90547" s="14"/>
    </row>
    <row r="90563" spans="9:9" x14ac:dyDescent="0.2">
      <c r="I90563" s="15"/>
    </row>
    <row r="90564" spans="9:9" x14ac:dyDescent="0.2">
      <c r="I90564" s="14"/>
    </row>
    <row r="90580" spans="9:9" x14ac:dyDescent="0.2">
      <c r="I90580" s="15"/>
    </row>
    <row r="90581" spans="9:9" x14ac:dyDescent="0.2">
      <c r="I90581" s="14"/>
    </row>
    <row r="90597" spans="9:9" x14ac:dyDescent="0.2">
      <c r="I90597" s="15"/>
    </row>
    <row r="90598" spans="9:9" x14ac:dyDescent="0.2">
      <c r="I90598" s="14"/>
    </row>
    <row r="90614" spans="9:9" x14ac:dyDescent="0.2">
      <c r="I90614" s="15"/>
    </row>
    <row r="90615" spans="9:9" x14ac:dyDescent="0.2">
      <c r="I90615" s="14"/>
    </row>
    <row r="90631" spans="9:9" x14ac:dyDescent="0.2">
      <c r="I90631" s="15"/>
    </row>
    <row r="90632" spans="9:9" x14ac:dyDescent="0.2">
      <c r="I90632" s="14"/>
    </row>
    <row r="90648" spans="9:9" x14ac:dyDescent="0.2">
      <c r="I90648" s="15"/>
    </row>
    <row r="90649" spans="9:9" x14ac:dyDescent="0.2">
      <c r="I90649" s="14"/>
    </row>
    <row r="90665" spans="9:9" x14ac:dyDescent="0.2">
      <c r="I90665" s="15"/>
    </row>
    <row r="90666" spans="9:9" x14ac:dyDescent="0.2">
      <c r="I90666" s="14"/>
    </row>
    <row r="90682" spans="9:9" x14ac:dyDescent="0.2">
      <c r="I90682" s="15"/>
    </row>
    <row r="90683" spans="9:9" x14ac:dyDescent="0.2">
      <c r="I90683" s="14"/>
    </row>
    <row r="90699" spans="9:9" x14ac:dyDescent="0.2">
      <c r="I90699" s="15"/>
    </row>
    <row r="90700" spans="9:9" x14ac:dyDescent="0.2">
      <c r="I90700" s="14"/>
    </row>
    <row r="90716" spans="9:9" x14ac:dyDescent="0.2">
      <c r="I90716" s="15"/>
    </row>
    <row r="90717" spans="9:9" x14ac:dyDescent="0.2">
      <c r="I90717" s="14"/>
    </row>
    <row r="90733" spans="9:9" x14ac:dyDescent="0.2">
      <c r="I90733" s="15"/>
    </row>
    <row r="90734" spans="9:9" x14ac:dyDescent="0.2">
      <c r="I90734" s="14"/>
    </row>
    <row r="90750" spans="9:9" x14ac:dyDescent="0.2">
      <c r="I90750" s="15"/>
    </row>
    <row r="90751" spans="9:9" x14ac:dyDescent="0.2">
      <c r="I90751" s="14"/>
    </row>
    <row r="90767" spans="9:9" x14ac:dyDescent="0.2">
      <c r="I90767" s="15"/>
    </row>
    <row r="90768" spans="9:9" x14ac:dyDescent="0.2">
      <c r="I90768" s="14"/>
    </row>
    <row r="90784" spans="9:9" x14ac:dyDescent="0.2">
      <c r="I90784" s="15"/>
    </row>
    <row r="90785" spans="9:9" x14ac:dyDescent="0.2">
      <c r="I90785" s="14"/>
    </row>
    <row r="90801" spans="9:9" x14ac:dyDescent="0.2">
      <c r="I90801" s="15"/>
    </row>
    <row r="90802" spans="9:9" x14ac:dyDescent="0.2">
      <c r="I90802" s="14"/>
    </row>
    <row r="90818" spans="9:9" x14ac:dyDescent="0.2">
      <c r="I90818" s="15"/>
    </row>
    <row r="90819" spans="9:9" x14ac:dyDescent="0.2">
      <c r="I90819" s="14"/>
    </row>
    <row r="90835" spans="9:9" x14ac:dyDescent="0.2">
      <c r="I90835" s="15"/>
    </row>
    <row r="90836" spans="9:9" x14ac:dyDescent="0.2">
      <c r="I90836" s="14"/>
    </row>
    <row r="90852" spans="9:9" x14ac:dyDescent="0.2">
      <c r="I90852" s="15"/>
    </row>
    <row r="90853" spans="9:9" x14ac:dyDescent="0.2">
      <c r="I90853" s="14"/>
    </row>
    <row r="90869" spans="9:9" x14ac:dyDescent="0.2">
      <c r="I90869" s="15"/>
    </row>
    <row r="90870" spans="9:9" x14ac:dyDescent="0.2">
      <c r="I90870" s="14"/>
    </row>
    <row r="90886" spans="9:9" x14ac:dyDescent="0.2">
      <c r="I90886" s="15"/>
    </row>
    <row r="90887" spans="9:9" x14ac:dyDescent="0.2">
      <c r="I90887" s="14"/>
    </row>
    <row r="90903" spans="9:9" x14ac:dyDescent="0.2">
      <c r="I90903" s="15"/>
    </row>
    <row r="90904" spans="9:9" x14ac:dyDescent="0.2">
      <c r="I90904" s="14"/>
    </row>
    <row r="90920" spans="9:9" x14ac:dyDescent="0.2">
      <c r="I90920" s="15"/>
    </row>
    <row r="90921" spans="9:9" x14ac:dyDescent="0.2">
      <c r="I90921" s="14"/>
    </row>
    <row r="90937" spans="9:9" x14ac:dyDescent="0.2">
      <c r="I90937" s="15"/>
    </row>
    <row r="90938" spans="9:9" x14ac:dyDescent="0.2">
      <c r="I90938" s="14"/>
    </row>
    <row r="90954" spans="9:9" x14ac:dyDescent="0.2">
      <c r="I90954" s="15"/>
    </row>
    <row r="90955" spans="9:9" x14ac:dyDescent="0.2">
      <c r="I90955" s="14"/>
    </row>
    <row r="90971" spans="9:9" x14ac:dyDescent="0.2">
      <c r="I90971" s="15"/>
    </row>
    <row r="90972" spans="9:9" x14ac:dyDescent="0.2">
      <c r="I90972" s="14"/>
    </row>
    <row r="90988" spans="9:9" x14ac:dyDescent="0.2">
      <c r="I90988" s="15"/>
    </row>
    <row r="90989" spans="9:9" x14ac:dyDescent="0.2">
      <c r="I90989" s="14"/>
    </row>
    <row r="91005" spans="9:9" x14ac:dyDescent="0.2">
      <c r="I91005" s="15"/>
    </row>
    <row r="91006" spans="9:9" x14ac:dyDescent="0.2">
      <c r="I91006" s="14"/>
    </row>
    <row r="91022" spans="9:9" x14ac:dyDescent="0.2">
      <c r="I91022" s="15"/>
    </row>
    <row r="91023" spans="9:9" x14ac:dyDescent="0.2">
      <c r="I91023" s="14"/>
    </row>
    <row r="91039" spans="9:9" x14ac:dyDescent="0.2">
      <c r="I91039" s="15"/>
    </row>
    <row r="91040" spans="9:9" x14ac:dyDescent="0.2">
      <c r="I91040" s="14"/>
    </row>
    <row r="91056" spans="9:9" x14ac:dyDescent="0.2">
      <c r="I91056" s="15"/>
    </row>
    <row r="91057" spans="9:9" x14ac:dyDescent="0.2">
      <c r="I91057" s="14"/>
    </row>
    <row r="91073" spans="9:9" x14ac:dyDescent="0.2">
      <c r="I91073" s="15"/>
    </row>
    <row r="91074" spans="9:9" x14ac:dyDescent="0.2">
      <c r="I91074" s="14"/>
    </row>
    <row r="91090" spans="9:9" x14ac:dyDescent="0.2">
      <c r="I91090" s="15"/>
    </row>
    <row r="91091" spans="9:9" x14ac:dyDescent="0.2">
      <c r="I91091" s="14"/>
    </row>
    <row r="91107" spans="9:9" x14ac:dyDescent="0.2">
      <c r="I91107" s="15"/>
    </row>
    <row r="91108" spans="9:9" x14ac:dyDescent="0.2">
      <c r="I91108" s="14"/>
    </row>
    <row r="91124" spans="9:9" x14ac:dyDescent="0.2">
      <c r="I91124" s="15"/>
    </row>
    <row r="91125" spans="9:9" x14ac:dyDescent="0.2">
      <c r="I91125" s="14"/>
    </row>
    <row r="91141" spans="9:9" x14ac:dyDescent="0.2">
      <c r="I91141" s="15"/>
    </row>
    <row r="91142" spans="9:9" x14ac:dyDescent="0.2">
      <c r="I91142" s="14"/>
    </row>
    <row r="91158" spans="9:9" x14ac:dyDescent="0.2">
      <c r="I91158" s="15"/>
    </row>
    <row r="91159" spans="9:9" x14ac:dyDescent="0.2">
      <c r="I91159" s="14"/>
    </row>
    <row r="91175" spans="9:9" x14ac:dyDescent="0.2">
      <c r="I91175" s="15"/>
    </row>
    <row r="91176" spans="9:9" x14ac:dyDescent="0.2">
      <c r="I91176" s="14"/>
    </row>
    <row r="91192" spans="9:9" x14ac:dyDescent="0.2">
      <c r="I91192" s="15"/>
    </row>
    <row r="91193" spans="9:9" x14ac:dyDescent="0.2">
      <c r="I91193" s="14"/>
    </row>
    <row r="91209" spans="9:9" x14ac:dyDescent="0.2">
      <c r="I91209" s="15"/>
    </row>
    <row r="91210" spans="9:9" x14ac:dyDescent="0.2">
      <c r="I91210" s="14"/>
    </row>
    <row r="91226" spans="9:9" x14ac:dyDescent="0.2">
      <c r="I91226" s="15"/>
    </row>
    <row r="91227" spans="9:9" x14ac:dyDescent="0.2">
      <c r="I91227" s="14"/>
    </row>
    <row r="91243" spans="9:9" x14ac:dyDescent="0.2">
      <c r="I91243" s="15"/>
    </row>
    <row r="91244" spans="9:9" x14ac:dyDescent="0.2">
      <c r="I91244" s="14"/>
    </row>
    <row r="91260" spans="9:9" x14ac:dyDescent="0.2">
      <c r="I91260" s="15"/>
    </row>
    <row r="91261" spans="9:9" x14ac:dyDescent="0.2">
      <c r="I91261" s="14"/>
    </row>
    <row r="91277" spans="9:9" x14ac:dyDescent="0.2">
      <c r="I91277" s="15"/>
    </row>
    <row r="91278" spans="9:9" x14ac:dyDescent="0.2">
      <c r="I91278" s="14"/>
    </row>
    <row r="91294" spans="9:9" x14ac:dyDescent="0.2">
      <c r="I91294" s="15"/>
    </row>
    <row r="91295" spans="9:9" x14ac:dyDescent="0.2">
      <c r="I91295" s="14"/>
    </row>
    <row r="91311" spans="9:9" x14ac:dyDescent="0.2">
      <c r="I91311" s="15"/>
    </row>
    <row r="91312" spans="9:9" x14ac:dyDescent="0.2">
      <c r="I91312" s="14"/>
    </row>
    <row r="91328" spans="9:9" x14ac:dyDescent="0.2">
      <c r="I91328" s="15"/>
    </row>
    <row r="91329" spans="9:9" x14ac:dyDescent="0.2">
      <c r="I91329" s="14"/>
    </row>
    <row r="91345" spans="9:9" x14ac:dyDescent="0.2">
      <c r="I91345" s="15"/>
    </row>
    <row r="91346" spans="9:9" x14ac:dyDescent="0.2">
      <c r="I91346" s="14"/>
    </row>
    <row r="91362" spans="9:9" x14ac:dyDescent="0.2">
      <c r="I91362" s="15"/>
    </row>
    <row r="91363" spans="9:9" x14ac:dyDescent="0.2">
      <c r="I91363" s="14"/>
    </row>
    <row r="91379" spans="9:9" x14ac:dyDescent="0.2">
      <c r="I91379" s="15"/>
    </row>
    <row r="91380" spans="9:9" x14ac:dyDescent="0.2">
      <c r="I91380" s="14"/>
    </row>
    <row r="91396" spans="9:9" x14ac:dyDescent="0.2">
      <c r="I91396" s="15"/>
    </row>
    <row r="91397" spans="9:9" x14ac:dyDescent="0.2">
      <c r="I91397" s="14"/>
    </row>
    <row r="91413" spans="9:9" x14ac:dyDescent="0.2">
      <c r="I91413" s="15"/>
    </row>
    <row r="91414" spans="9:9" x14ac:dyDescent="0.2">
      <c r="I91414" s="14"/>
    </row>
    <row r="91430" spans="9:9" x14ac:dyDescent="0.2">
      <c r="I91430" s="15"/>
    </row>
    <row r="91431" spans="9:9" x14ac:dyDescent="0.2">
      <c r="I91431" s="14"/>
    </row>
    <row r="91447" spans="9:9" x14ac:dyDescent="0.2">
      <c r="I91447" s="15"/>
    </row>
    <row r="91448" spans="9:9" x14ac:dyDescent="0.2">
      <c r="I91448" s="14"/>
    </row>
    <row r="91464" spans="9:9" x14ac:dyDescent="0.2">
      <c r="I91464" s="15"/>
    </row>
    <row r="91465" spans="9:9" x14ac:dyDescent="0.2">
      <c r="I91465" s="14"/>
    </row>
    <row r="91481" spans="9:9" x14ac:dyDescent="0.2">
      <c r="I91481" s="15"/>
    </row>
    <row r="91482" spans="9:9" x14ac:dyDescent="0.2">
      <c r="I91482" s="14"/>
    </row>
    <row r="91498" spans="9:9" x14ac:dyDescent="0.2">
      <c r="I91498" s="15"/>
    </row>
    <row r="91499" spans="9:9" x14ac:dyDescent="0.2">
      <c r="I91499" s="14"/>
    </row>
    <row r="91515" spans="9:9" x14ac:dyDescent="0.2">
      <c r="I91515" s="15"/>
    </row>
    <row r="91516" spans="9:9" x14ac:dyDescent="0.2">
      <c r="I91516" s="14"/>
    </row>
    <row r="91532" spans="9:9" x14ac:dyDescent="0.2">
      <c r="I91532" s="15"/>
    </row>
    <row r="91533" spans="9:9" x14ac:dyDescent="0.2">
      <c r="I91533" s="14"/>
    </row>
    <row r="91549" spans="9:9" x14ac:dyDescent="0.2">
      <c r="I91549" s="15"/>
    </row>
    <row r="91550" spans="9:9" x14ac:dyDescent="0.2">
      <c r="I91550" s="14"/>
    </row>
    <row r="91566" spans="9:9" x14ac:dyDescent="0.2">
      <c r="I91566" s="15"/>
    </row>
    <row r="91567" spans="9:9" x14ac:dyDescent="0.2">
      <c r="I91567" s="14"/>
    </row>
    <row r="91583" spans="9:9" x14ac:dyDescent="0.2">
      <c r="I91583" s="15"/>
    </row>
    <row r="91584" spans="9:9" x14ac:dyDescent="0.2">
      <c r="I91584" s="14"/>
    </row>
    <row r="91600" spans="9:9" x14ac:dyDescent="0.2">
      <c r="I91600" s="15"/>
    </row>
    <row r="91601" spans="9:9" x14ac:dyDescent="0.2">
      <c r="I91601" s="14"/>
    </row>
    <row r="91617" spans="9:9" x14ac:dyDescent="0.2">
      <c r="I91617" s="15"/>
    </row>
    <row r="91618" spans="9:9" x14ac:dyDescent="0.2">
      <c r="I91618" s="14"/>
    </row>
    <row r="91634" spans="9:9" x14ac:dyDescent="0.2">
      <c r="I91634" s="15"/>
    </row>
    <row r="91635" spans="9:9" x14ac:dyDescent="0.2">
      <c r="I91635" s="14"/>
    </row>
    <row r="91651" spans="9:9" x14ac:dyDescent="0.2">
      <c r="I91651" s="15"/>
    </row>
    <row r="91652" spans="9:9" x14ac:dyDescent="0.2">
      <c r="I91652" s="14"/>
    </row>
    <row r="91668" spans="9:9" x14ac:dyDescent="0.2">
      <c r="I91668" s="15"/>
    </row>
    <row r="91669" spans="9:9" x14ac:dyDescent="0.2">
      <c r="I91669" s="14"/>
    </row>
    <row r="91685" spans="9:9" x14ac:dyDescent="0.2">
      <c r="I91685" s="15"/>
    </row>
    <row r="91686" spans="9:9" x14ac:dyDescent="0.2">
      <c r="I91686" s="14"/>
    </row>
    <row r="91702" spans="9:9" x14ac:dyDescent="0.2">
      <c r="I91702" s="15"/>
    </row>
    <row r="91703" spans="9:9" x14ac:dyDescent="0.2">
      <c r="I91703" s="14"/>
    </row>
    <row r="91719" spans="9:9" x14ac:dyDescent="0.2">
      <c r="I91719" s="15"/>
    </row>
    <row r="91720" spans="9:9" x14ac:dyDescent="0.2">
      <c r="I91720" s="14"/>
    </row>
    <row r="91736" spans="9:9" x14ac:dyDescent="0.2">
      <c r="I91736" s="15"/>
    </row>
    <row r="91737" spans="9:9" x14ac:dyDescent="0.2">
      <c r="I91737" s="14"/>
    </row>
    <row r="91753" spans="9:9" x14ac:dyDescent="0.2">
      <c r="I91753" s="15"/>
    </row>
    <row r="91754" spans="9:9" x14ac:dyDescent="0.2">
      <c r="I91754" s="14"/>
    </row>
    <row r="91770" spans="9:9" x14ac:dyDescent="0.2">
      <c r="I91770" s="15"/>
    </row>
    <row r="91771" spans="9:9" x14ac:dyDescent="0.2">
      <c r="I91771" s="14"/>
    </row>
    <row r="91787" spans="9:9" x14ac:dyDescent="0.2">
      <c r="I91787" s="15"/>
    </row>
    <row r="91788" spans="9:9" x14ac:dyDescent="0.2">
      <c r="I91788" s="14"/>
    </row>
    <row r="91804" spans="9:9" x14ac:dyDescent="0.2">
      <c r="I91804" s="15"/>
    </row>
    <row r="91805" spans="9:9" x14ac:dyDescent="0.2">
      <c r="I91805" s="14"/>
    </row>
    <row r="91821" spans="9:9" x14ac:dyDescent="0.2">
      <c r="I91821" s="15"/>
    </row>
    <row r="91822" spans="9:9" x14ac:dyDescent="0.2">
      <c r="I91822" s="14"/>
    </row>
    <row r="91838" spans="9:9" x14ac:dyDescent="0.2">
      <c r="I91838" s="15"/>
    </row>
    <row r="91839" spans="9:9" x14ac:dyDescent="0.2">
      <c r="I91839" s="14"/>
    </row>
    <row r="91855" spans="9:9" x14ac:dyDescent="0.2">
      <c r="I91855" s="15"/>
    </row>
    <row r="91856" spans="9:9" x14ac:dyDescent="0.2">
      <c r="I91856" s="14"/>
    </row>
    <row r="91872" spans="9:9" x14ac:dyDescent="0.2">
      <c r="I91872" s="15"/>
    </row>
    <row r="91873" spans="9:9" x14ac:dyDescent="0.2">
      <c r="I91873" s="14"/>
    </row>
    <row r="91889" spans="9:9" x14ac:dyDescent="0.2">
      <c r="I91889" s="15"/>
    </row>
    <row r="91890" spans="9:9" x14ac:dyDescent="0.2">
      <c r="I91890" s="14"/>
    </row>
    <row r="91906" spans="9:9" x14ac:dyDescent="0.2">
      <c r="I91906" s="15"/>
    </row>
    <row r="91907" spans="9:9" x14ac:dyDescent="0.2">
      <c r="I91907" s="14"/>
    </row>
    <row r="91923" spans="9:9" x14ac:dyDescent="0.2">
      <c r="I91923" s="15"/>
    </row>
    <row r="91924" spans="9:9" x14ac:dyDescent="0.2">
      <c r="I91924" s="14"/>
    </row>
    <row r="91940" spans="9:9" x14ac:dyDescent="0.2">
      <c r="I91940" s="15"/>
    </row>
    <row r="91941" spans="9:9" x14ac:dyDescent="0.2">
      <c r="I91941" s="14"/>
    </row>
    <row r="91957" spans="9:9" x14ac:dyDescent="0.2">
      <c r="I91957" s="15"/>
    </row>
    <row r="91958" spans="9:9" x14ac:dyDescent="0.2">
      <c r="I91958" s="14"/>
    </row>
    <row r="91974" spans="9:9" x14ac:dyDescent="0.2">
      <c r="I91974" s="15"/>
    </row>
    <row r="91975" spans="9:9" x14ac:dyDescent="0.2">
      <c r="I91975" s="14"/>
    </row>
    <row r="91991" spans="9:9" x14ac:dyDescent="0.2">
      <c r="I91991" s="15"/>
    </row>
    <row r="91992" spans="9:9" x14ac:dyDescent="0.2">
      <c r="I91992" s="14"/>
    </row>
    <row r="92008" spans="9:9" x14ac:dyDescent="0.2">
      <c r="I92008" s="15"/>
    </row>
    <row r="92009" spans="9:9" x14ac:dyDescent="0.2">
      <c r="I92009" s="14"/>
    </row>
    <row r="92025" spans="9:9" x14ac:dyDescent="0.2">
      <c r="I92025" s="15"/>
    </row>
    <row r="92026" spans="9:9" x14ac:dyDescent="0.2">
      <c r="I92026" s="14"/>
    </row>
    <row r="92042" spans="9:9" x14ac:dyDescent="0.2">
      <c r="I92042" s="15"/>
    </row>
    <row r="92043" spans="9:9" x14ac:dyDescent="0.2">
      <c r="I92043" s="14"/>
    </row>
    <row r="92059" spans="9:9" x14ac:dyDescent="0.2">
      <c r="I92059" s="15"/>
    </row>
    <row r="92060" spans="9:9" x14ac:dyDescent="0.2">
      <c r="I92060" s="14"/>
    </row>
    <row r="92076" spans="9:9" x14ac:dyDescent="0.2">
      <c r="I92076" s="15"/>
    </row>
    <row r="92077" spans="9:9" x14ac:dyDescent="0.2">
      <c r="I92077" s="14"/>
    </row>
    <row r="92093" spans="9:9" x14ac:dyDescent="0.2">
      <c r="I92093" s="15"/>
    </row>
    <row r="92094" spans="9:9" x14ac:dyDescent="0.2">
      <c r="I92094" s="14"/>
    </row>
    <row r="92110" spans="9:9" x14ac:dyDescent="0.2">
      <c r="I92110" s="15"/>
    </row>
    <row r="92111" spans="9:9" x14ac:dyDescent="0.2">
      <c r="I92111" s="14"/>
    </row>
    <row r="92127" spans="9:9" x14ac:dyDescent="0.2">
      <c r="I92127" s="15"/>
    </row>
    <row r="92128" spans="9:9" x14ac:dyDescent="0.2">
      <c r="I92128" s="14"/>
    </row>
    <row r="92144" spans="9:9" x14ac:dyDescent="0.2">
      <c r="I92144" s="15"/>
    </row>
    <row r="92145" spans="9:9" x14ac:dyDescent="0.2">
      <c r="I92145" s="14"/>
    </row>
    <row r="92161" spans="9:9" x14ac:dyDescent="0.2">
      <c r="I92161" s="15"/>
    </row>
    <row r="92162" spans="9:9" x14ac:dyDescent="0.2">
      <c r="I92162" s="14"/>
    </row>
    <row r="92178" spans="9:9" x14ac:dyDescent="0.2">
      <c r="I92178" s="15"/>
    </row>
    <row r="92179" spans="9:9" x14ac:dyDescent="0.2">
      <c r="I92179" s="14"/>
    </row>
    <row r="92195" spans="9:9" x14ac:dyDescent="0.2">
      <c r="I92195" s="15"/>
    </row>
    <row r="92196" spans="9:9" x14ac:dyDescent="0.2">
      <c r="I92196" s="14"/>
    </row>
    <row r="92212" spans="9:9" x14ac:dyDescent="0.2">
      <c r="I92212" s="15"/>
    </row>
    <row r="92213" spans="9:9" x14ac:dyDescent="0.2">
      <c r="I92213" s="14"/>
    </row>
    <row r="92229" spans="9:9" x14ac:dyDescent="0.2">
      <c r="I92229" s="15"/>
    </row>
    <row r="92230" spans="9:9" x14ac:dyDescent="0.2">
      <c r="I92230" s="14"/>
    </row>
    <row r="92246" spans="9:9" x14ac:dyDescent="0.2">
      <c r="I92246" s="15"/>
    </row>
    <row r="92247" spans="9:9" x14ac:dyDescent="0.2">
      <c r="I92247" s="14"/>
    </row>
    <row r="92263" spans="9:9" x14ac:dyDescent="0.2">
      <c r="I92263" s="15"/>
    </row>
    <row r="92264" spans="9:9" x14ac:dyDescent="0.2">
      <c r="I92264" s="14"/>
    </row>
    <row r="92280" spans="9:9" x14ac:dyDescent="0.2">
      <c r="I92280" s="15"/>
    </row>
    <row r="92281" spans="9:9" x14ac:dyDescent="0.2">
      <c r="I92281" s="14"/>
    </row>
    <row r="92297" spans="9:9" x14ac:dyDescent="0.2">
      <c r="I92297" s="15"/>
    </row>
    <row r="92298" spans="9:9" x14ac:dyDescent="0.2">
      <c r="I92298" s="14"/>
    </row>
    <row r="92314" spans="9:9" x14ac:dyDescent="0.2">
      <c r="I92314" s="15"/>
    </row>
    <row r="92315" spans="9:9" x14ac:dyDescent="0.2">
      <c r="I92315" s="14"/>
    </row>
    <row r="92331" spans="9:9" x14ac:dyDescent="0.2">
      <c r="I92331" s="15"/>
    </row>
    <row r="92332" spans="9:9" x14ac:dyDescent="0.2">
      <c r="I92332" s="14"/>
    </row>
    <row r="92348" spans="9:9" x14ac:dyDescent="0.2">
      <c r="I92348" s="15"/>
    </row>
    <row r="92349" spans="9:9" x14ac:dyDescent="0.2">
      <c r="I92349" s="14"/>
    </row>
    <row r="92365" spans="9:9" x14ac:dyDescent="0.2">
      <c r="I92365" s="15"/>
    </row>
    <row r="92366" spans="9:9" x14ac:dyDescent="0.2">
      <c r="I92366" s="14"/>
    </row>
    <row r="92382" spans="9:9" x14ac:dyDescent="0.2">
      <c r="I92382" s="15"/>
    </row>
    <row r="92383" spans="9:9" x14ac:dyDescent="0.2">
      <c r="I92383" s="14"/>
    </row>
    <row r="92399" spans="9:9" x14ac:dyDescent="0.2">
      <c r="I92399" s="15"/>
    </row>
    <row r="92400" spans="9:9" x14ac:dyDescent="0.2">
      <c r="I92400" s="14"/>
    </row>
    <row r="92416" spans="9:9" x14ac:dyDescent="0.2">
      <c r="I92416" s="15"/>
    </row>
    <row r="92417" spans="9:9" x14ac:dyDescent="0.2">
      <c r="I92417" s="14"/>
    </row>
    <row r="92433" spans="9:9" x14ac:dyDescent="0.2">
      <c r="I92433" s="15"/>
    </row>
    <row r="92434" spans="9:9" x14ac:dyDescent="0.2">
      <c r="I92434" s="14"/>
    </row>
    <row r="92450" spans="9:9" x14ac:dyDescent="0.2">
      <c r="I92450" s="15"/>
    </row>
    <row r="92451" spans="9:9" x14ac:dyDescent="0.2">
      <c r="I92451" s="14"/>
    </row>
    <row r="92467" spans="9:9" x14ac:dyDescent="0.2">
      <c r="I92467" s="15"/>
    </row>
    <row r="92468" spans="9:9" x14ac:dyDescent="0.2">
      <c r="I92468" s="14"/>
    </row>
    <row r="92484" spans="9:9" x14ac:dyDescent="0.2">
      <c r="I92484" s="15"/>
    </row>
    <row r="92485" spans="9:9" x14ac:dyDescent="0.2">
      <c r="I92485" s="14"/>
    </row>
    <row r="92501" spans="9:9" x14ac:dyDescent="0.2">
      <c r="I92501" s="15"/>
    </row>
    <row r="92502" spans="9:9" x14ac:dyDescent="0.2">
      <c r="I92502" s="14"/>
    </row>
    <row r="92518" spans="9:9" x14ac:dyDescent="0.2">
      <c r="I92518" s="15"/>
    </row>
    <row r="92519" spans="9:9" x14ac:dyDescent="0.2">
      <c r="I92519" s="14"/>
    </row>
    <row r="92535" spans="9:9" x14ac:dyDescent="0.2">
      <c r="I92535" s="15"/>
    </row>
    <row r="92536" spans="9:9" x14ac:dyDescent="0.2">
      <c r="I92536" s="14"/>
    </row>
    <row r="92552" spans="9:9" x14ac:dyDescent="0.2">
      <c r="I92552" s="15"/>
    </row>
    <row r="92553" spans="9:9" x14ac:dyDescent="0.2">
      <c r="I92553" s="14"/>
    </row>
    <row r="92569" spans="9:9" x14ac:dyDescent="0.2">
      <c r="I92569" s="15"/>
    </row>
    <row r="92570" spans="9:9" x14ac:dyDescent="0.2">
      <c r="I92570" s="14"/>
    </row>
    <row r="92586" spans="9:9" x14ac:dyDescent="0.2">
      <c r="I92586" s="15"/>
    </row>
    <row r="92587" spans="9:9" x14ac:dyDescent="0.2">
      <c r="I92587" s="14"/>
    </row>
    <row r="92603" spans="9:9" x14ac:dyDescent="0.2">
      <c r="I92603" s="15"/>
    </row>
    <row r="92604" spans="9:9" x14ac:dyDescent="0.2">
      <c r="I92604" s="14"/>
    </row>
    <row r="92620" spans="9:9" x14ac:dyDescent="0.2">
      <c r="I92620" s="15"/>
    </row>
    <row r="92621" spans="9:9" x14ac:dyDescent="0.2">
      <c r="I92621" s="14"/>
    </row>
    <row r="92637" spans="9:9" x14ac:dyDescent="0.2">
      <c r="I92637" s="15"/>
    </row>
    <row r="92638" spans="9:9" x14ac:dyDescent="0.2">
      <c r="I92638" s="14"/>
    </row>
    <row r="92654" spans="9:9" x14ac:dyDescent="0.2">
      <c r="I92654" s="15"/>
    </row>
    <row r="92655" spans="9:9" x14ac:dyDescent="0.2">
      <c r="I92655" s="14"/>
    </row>
    <row r="92671" spans="9:9" x14ac:dyDescent="0.2">
      <c r="I92671" s="15"/>
    </row>
    <row r="92672" spans="9:9" x14ac:dyDescent="0.2">
      <c r="I92672" s="14"/>
    </row>
    <row r="92688" spans="9:9" x14ac:dyDescent="0.2">
      <c r="I92688" s="15"/>
    </row>
    <row r="92689" spans="9:9" x14ac:dyDescent="0.2">
      <c r="I92689" s="14"/>
    </row>
    <row r="92705" spans="9:9" x14ac:dyDescent="0.2">
      <c r="I92705" s="15"/>
    </row>
    <row r="92706" spans="9:9" x14ac:dyDescent="0.2">
      <c r="I92706" s="14"/>
    </row>
    <row r="92722" spans="9:9" x14ac:dyDescent="0.2">
      <c r="I92722" s="15"/>
    </row>
    <row r="92723" spans="9:9" x14ac:dyDescent="0.2">
      <c r="I92723" s="14"/>
    </row>
    <row r="92739" spans="9:9" x14ac:dyDescent="0.2">
      <c r="I92739" s="15"/>
    </row>
    <row r="92740" spans="9:9" x14ac:dyDescent="0.2">
      <c r="I92740" s="14"/>
    </row>
    <row r="92756" spans="9:9" x14ac:dyDescent="0.2">
      <c r="I92756" s="15"/>
    </row>
    <row r="92757" spans="9:9" x14ac:dyDescent="0.2">
      <c r="I92757" s="14"/>
    </row>
    <row r="92773" spans="9:9" x14ac:dyDescent="0.2">
      <c r="I92773" s="15"/>
    </row>
    <row r="92774" spans="9:9" x14ac:dyDescent="0.2">
      <c r="I92774" s="14"/>
    </row>
    <row r="92790" spans="9:9" x14ac:dyDescent="0.2">
      <c r="I92790" s="15"/>
    </row>
    <row r="92791" spans="9:9" x14ac:dyDescent="0.2">
      <c r="I92791" s="14"/>
    </row>
    <row r="92807" spans="9:9" x14ac:dyDescent="0.2">
      <c r="I92807" s="15"/>
    </row>
    <row r="92808" spans="9:9" x14ac:dyDescent="0.2">
      <c r="I92808" s="14"/>
    </row>
    <row r="92824" spans="9:9" x14ac:dyDescent="0.2">
      <c r="I92824" s="15"/>
    </row>
    <row r="92825" spans="9:9" x14ac:dyDescent="0.2">
      <c r="I92825" s="14"/>
    </row>
    <row r="92841" spans="9:9" x14ac:dyDescent="0.2">
      <c r="I92841" s="15"/>
    </row>
    <row r="92842" spans="9:9" x14ac:dyDescent="0.2">
      <c r="I92842" s="14"/>
    </row>
    <row r="92858" spans="9:9" x14ac:dyDescent="0.2">
      <c r="I92858" s="15"/>
    </row>
    <row r="92859" spans="9:9" x14ac:dyDescent="0.2">
      <c r="I92859" s="14"/>
    </row>
    <row r="92875" spans="9:9" x14ac:dyDescent="0.2">
      <c r="I92875" s="15"/>
    </row>
    <row r="92876" spans="9:9" x14ac:dyDescent="0.2">
      <c r="I92876" s="14"/>
    </row>
    <row r="92892" spans="9:9" x14ac:dyDescent="0.2">
      <c r="I92892" s="15"/>
    </row>
    <row r="92893" spans="9:9" x14ac:dyDescent="0.2">
      <c r="I92893" s="14"/>
    </row>
    <row r="92909" spans="9:9" x14ac:dyDescent="0.2">
      <c r="I92909" s="15"/>
    </row>
    <row r="92910" spans="9:9" x14ac:dyDescent="0.2">
      <c r="I92910" s="14"/>
    </row>
    <row r="92926" spans="9:9" x14ac:dyDescent="0.2">
      <c r="I92926" s="15"/>
    </row>
    <row r="92927" spans="9:9" x14ac:dyDescent="0.2">
      <c r="I92927" s="14"/>
    </row>
    <row r="92943" spans="9:9" x14ac:dyDescent="0.2">
      <c r="I92943" s="15"/>
    </row>
    <row r="92944" spans="9:9" x14ac:dyDescent="0.2">
      <c r="I92944" s="14"/>
    </row>
    <row r="92960" spans="9:9" x14ac:dyDescent="0.2">
      <c r="I92960" s="15"/>
    </row>
    <row r="92961" spans="9:9" x14ac:dyDescent="0.2">
      <c r="I92961" s="14"/>
    </row>
    <row r="92977" spans="9:9" x14ac:dyDescent="0.2">
      <c r="I92977" s="15"/>
    </row>
    <row r="92978" spans="9:9" x14ac:dyDescent="0.2">
      <c r="I92978" s="14"/>
    </row>
    <row r="92994" spans="9:9" x14ac:dyDescent="0.2">
      <c r="I92994" s="15"/>
    </row>
    <row r="92995" spans="9:9" x14ac:dyDescent="0.2">
      <c r="I92995" s="14"/>
    </row>
    <row r="93011" spans="9:9" x14ac:dyDescent="0.2">
      <c r="I93011" s="15"/>
    </row>
    <row r="93012" spans="9:9" x14ac:dyDescent="0.2">
      <c r="I93012" s="14"/>
    </row>
    <row r="93028" spans="9:9" x14ac:dyDescent="0.2">
      <c r="I93028" s="15"/>
    </row>
    <row r="93029" spans="9:9" x14ac:dyDescent="0.2">
      <c r="I93029" s="14"/>
    </row>
    <row r="93045" spans="9:9" x14ac:dyDescent="0.2">
      <c r="I93045" s="15"/>
    </row>
    <row r="93046" spans="9:9" x14ac:dyDescent="0.2">
      <c r="I93046" s="14"/>
    </row>
    <row r="93062" spans="9:9" x14ac:dyDescent="0.2">
      <c r="I93062" s="15"/>
    </row>
    <row r="93063" spans="9:9" x14ac:dyDescent="0.2">
      <c r="I93063" s="14"/>
    </row>
    <row r="93079" spans="9:9" x14ac:dyDescent="0.2">
      <c r="I93079" s="15"/>
    </row>
    <row r="93080" spans="9:9" x14ac:dyDescent="0.2">
      <c r="I93080" s="14"/>
    </row>
    <row r="93096" spans="9:9" x14ac:dyDescent="0.2">
      <c r="I93096" s="15"/>
    </row>
    <row r="93097" spans="9:9" x14ac:dyDescent="0.2">
      <c r="I93097" s="14"/>
    </row>
    <row r="93113" spans="9:9" x14ac:dyDescent="0.2">
      <c r="I93113" s="15"/>
    </row>
    <row r="93114" spans="9:9" x14ac:dyDescent="0.2">
      <c r="I93114" s="14"/>
    </row>
    <row r="93130" spans="9:9" x14ac:dyDescent="0.2">
      <c r="I93130" s="15"/>
    </row>
    <row r="93131" spans="9:9" x14ac:dyDescent="0.2">
      <c r="I93131" s="14"/>
    </row>
    <row r="93147" spans="9:9" x14ac:dyDescent="0.2">
      <c r="I93147" s="15"/>
    </row>
    <row r="93148" spans="9:9" x14ac:dyDescent="0.2">
      <c r="I93148" s="14"/>
    </row>
    <row r="93164" spans="9:9" x14ac:dyDescent="0.2">
      <c r="I93164" s="15"/>
    </row>
    <row r="93165" spans="9:9" x14ac:dyDescent="0.2">
      <c r="I93165" s="14"/>
    </row>
    <row r="93181" spans="9:9" x14ac:dyDescent="0.2">
      <c r="I93181" s="15"/>
    </row>
    <row r="93182" spans="9:9" x14ac:dyDescent="0.2">
      <c r="I93182" s="14"/>
    </row>
    <row r="93198" spans="9:9" x14ac:dyDescent="0.2">
      <c r="I93198" s="15"/>
    </row>
    <row r="93199" spans="9:9" x14ac:dyDescent="0.2">
      <c r="I93199" s="14"/>
    </row>
    <row r="93215" spans="9:9" x14ac:dyDescent="0.2">
      <c r="I93215" s="15"/>
    </row>
    <row r="93216" spans="9:9" x14ac:dyDescent="0.2">
      <c r="I93216" s="14"/>
    </row>
    <row r="93232" spans="9:9" x14ac:dyDescent="0.2">
      <c r="I93232" s="15"/>
    </row>
    <row r="93233" spans="9:9" x14ac:dyDescent="0.2">
      <c r="I93233" s="14"/>
    </row>
    <row r="93249" spans="9:9" x14ac:dyDescent="0.2">
      <c r="I93249" s="15"/>
    </row>
    <row r="93250" spans="9:9" x14ac:dyDescent="0.2">
      <c r="I93250" s="14"/>
    </row>
    <row r="93266" spans="9:9" x14ac:dyDescent="0.2">
      <c r="I93266" s="15"/>
    </row>
    <row r="93267" spans="9:9" x14ac:dyDescent="0.2">
      <c r="I93267" s="14"/>
    </row>
    <row r="93283" spans="9:9" x14ac:dyDescent="0.2">
      <c r="I93283" s="15"/>
    </row>
    <row r="93284" spans="9:9" x14ac:dyDescent="0.2">
      <c r="I93284" s="14"/>
    </row>
    <row r="93300" spans="9:9" x14ac:dyDescent="0.2">
      <c r="I93300" s="15"/>
    </row>
    <row r="93301" spans="9:9" x14ac:dyDescent="0.2">
      <c r="I93301" s="14"/>
    </row>
    <row r="93317" spans="9:9" x14ac:dyDescent="0.2">
      <c r="I93317" s="15"/>
    </row>
    <row r="93318" spans="9:9" x14ac:dyDescent="0.2">
      <c r="I93318" s="14"/>
    </row>
    <row r="93334" spans="9:9" x14ac:dyDescent="0.2">
      <c r="I93334" s="15"/>
    </row>
    <row r="93335" spans="9:9" x14ac:dyDescent="0.2">
      <c r="I93335" s="14"/>
    </row>
    <row r="93351" spans="9:9" x14ac:dyDescent="0.2">
      <c r="I93351" s="15"/>
    </row>
    <row r="93352" spans="9:9" x14ac:dyDescent="0.2">
      <c r="I93352" s="14"/>
    </row>
    <row r="93368" spans="9:9" x14ac:dyDescent="0.2">
      <c r="I93368" s="15"/>
    </row>
    <row r="93369" spans="9:9" x14ac:dyDescent="0.2">
      <c r="I93369" s="14"/>
    </row>
    <row r="93385" spans="9:9" x14ac:dyDescent="0.2">
      <c r="I93385" s="15"/>
    </row>
    <row r="93386" spans="9:9" x14ac:dyDescent="0.2">
      <c r="I93386" s="14"/>
    </row>
    <row r="93402" spans="9:9" x14ac:dyDescent="0.2">
      <c r="I93402" s="15"/>
    </row>
    <row r="93403" spans="9:9" x14ac:dyDescent="0.2">
      <c r="I93403" s="14"/>
    </row>
    <row r="93419" spans="9:9" x14ac:dyDescent="0.2">
      <c r="I93419" s="15"/>
    </row>
    <row r="93420" spans="9:9" x14ac:dyDescent="0.2">
      <c r="I93420" s="14"/>
    </row>
    <row r="93436" spans="9:9" x14ac:dyDescent="0.2">
      <c r="I93436" s="15"/>
    </row>
    <row r="93437" spans="9:9" x14ac:dyDescent="0.2">
      <c r="I93437" s="14"/>
    </row>
    <row r="93453" spans="9:9" x14ac:dyDescent="0.2">
      <c r="I93453" s="15"/>
    </row>
    <row r="93454" spans="9:9" x14ac:dyDescent="0.2">
      <c r="I93454" s="14"/>
    </row>
    <row r="93470" spans="9:9" x14ac:dyDescent="0.2">
      <c r="I93470" s="15"/>
    </row>
    <row r="93471" spans="9:9" x14ac:dyDescent="0.2">
      <c r="I93471" s="14"/>
    </row>
    <row r="93487" spans="9:9" x14ac:dyDescent="0.2">
      <c r="I93487" s="15"/>
    </row>
    <row r="93488" spans="9:9" x14ac:dyDescent="0.2">
      <c r="I93488" s="14"/>
    </row>
    <row r="93504" spans="9:9" x14ac:dyDescent="0.2">
      <c r="I93504" s="15"/>
    </row>
    <row r="93505" spans="9:9" x14ac:dyDescent="0.2">
      <c r="I93505" s="14"/>
    </row>
    <row r="93521" spans="9:9" x14ac:dyDescent="0.2">
      <c r="I93521" s="15"/>
    </row>
    <row r="93522" spans="9:9" x14ac:dyDescent="0.2">
      <c r="I93522" s="14"/>
    </row>
    <row r="93538" spans="9:9" x14ac:dyDescent="0.2">
      <c r="I93538" s="15"/>
    </row>
    <row r="93539" spans="9:9" x14ac:dyDescent="0.2">
      <c r="I93539" s="14"/>
    </row>
    <row r="93555" spans="9:9" x14ac:dyDescent="0.2">
      <c r="I93555" s="15"/>
    </row>
    <row r="93556" spans="9:9" x14ac:dyDescent="0.2">
      <c r="I93556" s="14"/>
    </row>
    <row r="93572" spans="9:9" x14ac:dyDescent="0.2">
      <c r="I93572" s="15"/>
    </row>
    <row r="93573" spans="9:9" x14ac:dyDescent="0.2">
      <c r="I93573" s="14"/>
    </row>
    <row r="93589" spans="9:9" x14ac:dyDescent="0.2">
      <c r="I93589" s="15"/>
    </row>
    <row r="93590" spans="9:9" x14ac:dyDescent="0.2">
      <c r="I93590" s="14"/>
    </row>
    <row r="93606" spans="9:9" x14ac:dyDescent="0.2">
      <c r="I93606" s="15"/>
    </row>
    <row r="93607" spans="9:9" x14ac:dyDescent="0.2">
      <c r="I93607" s="14"/>
    </row>
    <row r="93623" spans="9:9" x14ac:dyDescent="0.2">
      <c r="I93623" s="15"/>
    </row>
    <row r="93624" spans="9:9" x14ac:dyDescent="0.2">
      <c r="I93624" s="14"/>
    </row>
    <row r="93640" spans="9:9" x14ac:dyDescent="0.2">
      <c r="I93640" s="15"/>
    </row>
    <row r="93641" spans="9:9" x14ac:dyDescent="0.2">
      <c r="I93641" s="14"/>
    </row>
    <row r="93657" spans="9:9" x14ac:dyDescent="0.2">
      <c r="I93657" s="15"/>
    </row>
    <row r="93658" spans="9:9" x14ac:dyDescent="0.2">
      <c r="I93658" s="14"/>
    </row>
    <row r="93674" spans="9:9" x14ac:dyDescent="0.2">
      <c r="I93674" s="15"/>
    </row>
    <row r="93675" spans="9:9" x14ac:dyDescent="0.2">
      <c r="I93675" s="14"/>
    </row>
    <row r="93691" spans="9:9" x14ac:dyDescent="0.2">
      <c r="I93691" s="15"/>
    </row>
    <row r="93692" spans="9:9" x14ac:dyDescent="0.2">
      <c r="I93692" s="14"/>
    </row>
    <row r="93708" spans="9:9" x14ac:dyDescent="0.2">
      <c r="I93708" s="15"/>
    </row>
    <row r="93709" spans="9:9" x14ac:dyDescent="0.2">
      <c r="I93709" s="14"/>
    </row>
    <row r="93725" spans="9:9" x14ac:dyDescent="0.2">
      <c r="I93725" s="15"/>
    </row>
    <row r="93726" spans="9:9" x14ac:dyDescent="0.2">
      <c r="I93726" s="14"/>
    </row>
    <row r="93742" spans="9:9" x14ac:dyDescent="0.2">
      <c r="I93742" s="15"/>
    </row>
    <row r="93743" spans="9:9" x14ac:dyDescent="0.2">
      <c r="I93743" s="14"/>
    </row>
    <row r="93759" spans="9:9" x14ac:dyDescent="0.2">
      <c r="I93759" s="15"/>
    </row>
    <row r="93760" spans="9:9" x14ac:dyDescent="0.2">
      <c r="I93760" s="14"/>
    </row>
    <row r="93776" spans="9:9" x14ac:dyDescent="0.2">
      <c r="I93776" s="15"/>
    </row>
    <row r="93777" spans="9:9" x14ac:dyDescent="0.2">
      <c r="I93777" s="14"/>
    </row>
    <row r="93793" spans="9:9" x14ac:dyDescent="0.2">
      <c r="I93793" s="15"/>
    </row>
    <row r="93794" spans="9:9" x14ac:dyDescent="0.2">
      <c r="I93794" s="14"/>
    </row>
    <row r="93810" spans="9:9" x14ac:dyDescent="0.2">
      <c r="I93810" s="15"/>
    </row>
    <row r="93811" spans="9:9" x14ac:dyDescent="0.2">
      <c r="I93811" s="14"/>
    </row>
    <row r="93827" spans="9:9" x14ac:dyDescent="0.2">
      <c r="I93827" s="15"/>
    </row>
    <row r="93828" spans="9:9" x14ac:dyDescent="0.2">
      <c r="I93828" s="14"/>
    </row>
    <row r="93844" spans="9:9" x14ac:dyDescent="0.2">
      <c r="I93844" s="15"/>
    </row>
    <row r="93845" spans="9:9" x14ac:dyDescent="0.2">
      <c r="I93845" s="14"/>
    </row>
    <row r="93861" spans="9:9" x14ac:dyDescent="0.2">
      <c r="I93861" s="15"/>
    </row>
    <row r="93862" spans="9:9" x14ac:dyDescent="0.2">
      <c r="I93862" s="14"/>
    </row>
    <row r="93878" spans="9:9" x14ac:dyDescent="0.2">
      <c r="I93878" s="15"/>
    </row>
    <row r="93879" spans="9:9" x14ac:dyDescent="0.2">
      <c r="I93879" s="14"/>
    </row>
    <row r="93895" spans="9:9" x14ac:dyDescent="0.2">
      <c r="I93895" s="15"/>
    </row>
    <row r="93896" spans="9:9" x14ac:dyDescent="0.2">
      <c r="I93896" s="14"/>
    </row>
    <row r="93912" spans="9:9" x14ac:dyDescent="0.2">
      <c r="I93912" s="15"/>
    </row>
    <row r="93913" spans="9:9" x14ac:dyDescent="0.2">
      <c r="I93913" s="14"/>
    </row>
    <row r="93929" spans="9:9" x14ac:dyDescent="0.2">
      <c r="I93929" s="15"/>
    </row>
    <row r="93930" spans="9:9" x14ac:dyDescent="0.2">
      <c r="I93930" s="14"/>
    </row>
    <row r="93946" spans="9:9" x14ac:dyDescent="0.2">
      <c r="I93946" s="15"/>
    </row>
    <row r="93947" spans="9:9" x14ac:dyDescent="0.2">
      <c r="I93947" s="14"/>
    </row>
    <row r="93963" spans="9:9" x14ac:dyDescent="0.2">
      <c r="I93963" s="15"/>
    </row>
    <row r="93964" spans="9:9" x14ac:dyDescent="0.2">
      <c r="I93964" s="14"/>
    </row>
    <row r="93980" spans="9:9" x14ac:dyDescent="0.2">
      <c r="I93980" s="15"/>
    </row>
    <row r="93981" spans="9:9" x14ac:dyDescent="0.2">
      <c r="I93981" s="14"/>
    </row>
    <row r="93997" spans="9:9" x14ac:dyDescent="0.2">
      <c r="I93997" s="15"/>
    </row>
    <row r="93998" spans="9:9" x14ac:dyDescent="0.2">
      <c r="I93998" s="14"/>
    </row>
    <row r="94014" spans="9:9" x14ac:dyDescent="0.2">
      <c r="I94014" s="15"/>
    </row>
    <row r="94015" spans="9:9" x14ac:dyDescent="0.2">
      <c r="I94015" s="14"/>
    </row>
    <row r="94031" spans="9:9" x14ac:dyDescent="0.2">
      <c r="I94031" s="15"/>
    </row>
    <row r="94032" spans="9:9" x14ac:dyDescent="0.2">
      <c r="I94032" s="14"/>
    </row>
    <row r="94048" spans="9:9" x14ac:dyDescent="0.2">
      <c r="I94048" s="15"/>
    </row>
    <row r="94049" spans="9:9" x14ac:dyDescent="0.2">
      <c r="I94049" s="14"/>
    </row>
    <row r="94065" spans="9:9" x14ac:dyDescent="0.2">
      <c r="I94065" s="15"/>
    </row>
    <row r="94066" spans="9:9" x14ac:dyDescent="0.2">
      <c r="I94066" s="14"/>
    </row>
    <row r="94082" spans="9:9" x14ac:dyDescent="0.2">
      <c r="I94082" s="15"/>
    </row>
    <row r="94083" spans="9:9" x14ac:dyDescent="0.2">
      <c r="I94083" s="14"/>
    </row>
    <row r="94099" spans="9:9" x14ac:dyDescent="0.2">
      <c r="I94099" s="15"/>
    </row>
    <row r="94100" spans="9:9" x14ac:dyDescent="0.2">
      <c r="I94100" s="14"/>
    </row>
    <row r="94116" spans="9:9" x14ac:dyDescent="0.2">
      <c r="I94116" s="15"/>
    </row>
    <row r="94117" spans="9:9" x14ac:dyDescent="0.2">
      <c r="I94117" s="14"/>
    </row>
    <row r="94133" spans="9:9" x14ac:dyDescent="0.2">
      <c r="I94133" s="15"/>
    </row>
    <row r="94134" spans="9:9" x14ac:dyDescent="0.2">
      <c r="I94134" s="14"/>
    </row>
    <row r="94150" spans="9:9" x14ac:dyDescent="0.2">
      <c r="I94150" s="15"/>
    </row>
    <row r="94151" spans="9:9" x14ac:dyDescent="0.2">
      <c r="I94151" s="14"/>
    </row>
    <row r="94167" spans="9:9" x14ac:dyDescent="0.2">
      <c r="I94167" s="15"/>
    </row>
    <row r="94168" spans="9:9" x14ac:dyDescent="0.2">
      <c r="I94168" s="14"/>
    </row>
    <row r="94184" spans="9:9" x14ac:dyDescent="0.2">
      <c r="I94184" s="15"/>
    </row>
    <row r="94185" spans="9:9" x14ac:dyDescent="0.2">
      <c r="I94185" s="14"/>
    </row>
    <row r="94201" spans="9:9" x14ac:dyDescent="0.2">
      <c r="I94201" s="15"/>
    </row>
    <row r="94202" spans="9:9" x14ac:dyDescent="0.2">
      <c r="I94202" s="14"/>
    </row>
    <row r="94218" spans="9:9" x14ac:dyDescent="0.2">
      <c r="I94218" s="15"/>
    </row>
    <row r="94219" spans="9:9" x14ac:dyDescent="0.2">
      <c r="I94219" s="14"/>
    </row>
    <row r="94235" spans="9:9" x14ac:dyDescent="0.2">
      <c r="I94235" s="15"/>
    </row>
    <row r="94236" spans="9:9" x14ac:dyDescent="0.2">
      <c r="I94236" s="14"/>
    </row>
    <row r="94252" spans="9:9" x14ac:dyDescent="0.2">
      <c r="I94252" s="15"/>
    </row>
    <row r="94253" spans="9:9" x14ac:dyDescent="0.2">
      <c r="I94253" s="14"/>
    </row>
    <row r="94269" spans="9:9" x14ac:dyDescent="0.2">
      <c r="I94269" s="15"/>
    </row>
    <row r="94270" spans="9:9" x14ac:dyDescent="0.2">
      <c r="I94270" s="14"/>
    </row>
    <row r="94286" spans="9:9" x14ac:dyDescent="0.2">
      <c r="I94286" s="15"/>
    </row>
    <row r="94287" spans="9:9" x14ac:dyDescent="0.2">
      <c r="I94287" s="14"/>
    </row>
    <row r="94303" spans="9:9" x14ac:dyDescent="0.2">
      <c r="I94303" s="15"/>
    </row>
    <row r="94304" spans="9:9" x14ac:dyDescent="0.2">
      <c r="I94304" s="14"/>
    </row>
    <row r="94320" spans="9:9" x14ac:dyDescent="0.2">
      <c r="I94320" s="15"/>
    </row>
    <row r="94321" spans="9:9" x14ac:dyDescent="0.2">
      <c r="I94321" s="14"/>
    </row>
    <row r="94337" spans="9:9" x14ac:dyDescent="0.2">
      <c r="I94337" s="15"/>
    </row>
    <row r="94338" spans="9:9" x14ac:dyDescent="0.2">
      <c r="I94338" s="14"/>
    </row>
    <row r="94354" spans="9:9" x14ac:dyDescent="0.2">
      <c r="I94354" s="15"/>
    </row>
    <row r="94355" spans="9:9" x14ac:dyDescent="0.2">
      <c r="I94355" s="14"/>
    </row>
    <row r="94371" spans="9:9" x14ac:dyDescent="0.2">
      <c r="I94371" s="15"/>
    </row>
    <row r="94372" spans="9:9" x14ac:dyDescent="0.2">
      <c r="I94372" s="14"/>
    </row>
    <row r="94388" spans="9:9" x14ac:dyDescent="0.2">
      <c r="I94388" s="15"/>
    </row>
    <row r="94389" spans="9:9" x14ac:dyDescent="0.2">
      <c r="I94389" s="14"/>
    </row>
    <row r="94405" spans="9:9" x14ac:dyDescent="0.2">
      <c r="I94405" s="15"/>
    </row>
    <row r="94406" spans="9:9" x14ac:dyDescent="0.2">
      <c r="I94406" s="14"/>
    </row>
    <row r="94422" spans="9:9" x14ac:dyDescent="0.2">
      <c r="I94422" s="15"/>
    </row>
    <row r="94423" spans="9:9" x14ac:dyDescent="0.2">
      <c r="I94423" s="14"/>
    </row>
    <row r="94439" spans="9:9" x14ac:dyDescent="0.2">
      <c r="I94439" s="15"/>
    </row>
    <row r="94440" spans="9:9" x14ac:dyDescent="0.2">
      <c r="I94440" s="14"/>
    </row>
    <row r="94456" spans="9:9" x14ac:dyDescent="0.2">
      <c r="I94456" s="15"/>
    </row>
    <row r="94457" spans="9:9" x14ac:dyDescent="0.2">
      <c r="I94457" s="14"/>
    </row>
    <row r="94473" spans="9:9" x14ac:dyDescent="0.2">
      <c r="I94473" s="15"/>
    </row>
    <row r="94474" spans="9:9" x14ac:dyDescent="0.2">
      <c r="I94474" s="14"/>
    </row>
    <row r="94490" spans="9:9" x14ac:dyDescent="0.2">
      <c r="I94490" s="15"/>
    </row>
    <row r="94491" spans="9:9" x14ac:dyDescent="0.2">
      <c r="I94491" s="14"/>
    </row>
    <row r="94507" spans="9:9" x14ac:dyDescent="0.2">
      <c r="I94507" s="15"/>
    </row>
    <row r="94508" spans="9:9" x14ac:dyDescent="0.2">
      <c r="I94508" s="14"/>
    </row>
    <row r="94524" spans="9:9" x14ac:dyDescent="0.2">
      <c r="I94524" s="15"/>
    </row>
    <row r="94525" spans="9:9" x14ac:dyDescent="0.2">
      <c r="I94525" s="14"/>
    </row>
    <row r="94541" spans="9:9" x14ac:dyDescent="0.2">
      <c r="I94541" s="15"/>
    </row>
    <row r="94542" spans="9:9" x14ac:dyDescent="0.2">
      <c r="I94542" s="14"/>
    </row>
    <row r="94558" spans="9:9" x14ac:dyDescent="0.2">
      <c r="I94558" s="15"/>
    </row>
    <row r="94559" spans="9:9" x14ac:dyDescent="0.2">
      <c r="I94559" s="14"/>
    </row>
    <row r="94575" spans="9:9" x14ac:dyDescent="0.2">
      <c r="I94575" s="15"/>
    </row>
    <row r="94576" spans="9:9" x14ac:dyDescent="0.2">
      <c r="I94576" s="14"/>
    </row>
    <row r="94592" spans="9:9" x14ac:dyDescent="0.2">
      <c r="I94592" s="15"/>
    </row>
    <row r="94593" spans="9:9" x14ac:dyDescent="0.2">
      <c r="I94593" s="14"/>
    </row>
    <row r="94609" spans="9:9" x14ac:dyDescent="0.2">
      <c r="I94609" s="15"/>
    </row>
    <row r="94610" spans="9:9" x14ac:dyDescent="0.2">
      <c r="I94610" s="14"/>
    </row>
    <row r="94626" spans="9:9" x14ac:dyDescent="0.2">
      <c r="I94626" s="15"/>
    </row>
    <row r="94627" spans="9:9" x14ac:dyDescent="0.2">
      <c r="I94627" s="14"/>
    </row>
    <row r="94643" spans="9:9" x14ac:dyDescent="0.2">
      <c r="I94643" s="15"/>
    </row>
    <row r="94644" spans="9:9" x14ac:dyDescent="0.2">
      <c r="I94644" s="14"/>
    </row>
    <row r="94660" spans="9:9" x14ac:dyDescent="0.2">
      <c r="I94660" s="15"/>
    </row>
    <row r="94661" spans="9:9" x14ac:dyDescent="0.2">
      <c r="I94661" s="14"/>
    </row>
    <row r="94677" spans="9:9" x14ac:dyDescent="0.2">
      <c r="I94677" s="15"/>
    </row>
    <row r="94678" spans="9:9" x14ac:dyDescent="0.2">
      <c r="I94678" s="14"/>
    </row>
    <row r="94694" spans="9:9" x14ac:dyDescent="0.2">
      <c r="I94694" s="15"/>
    </row>
    <row r="94695" spans="9:9" x14ac:dyDescent="0.2">
      <c r="I94695" s="14"/>
    </row>
    <row r="94711" spans="9:9" x14ac:dyDescent="0.2">
      <c r="I94711" s="15"/>
    </row>
    <row r="94712" spans="9:9" x14ac:dyDescent="0.2">
      <c r="I94712" s="14"/>
    </row>
    <row r="94728" spans="9:9" x14ac:dyDescent="0.2">
      <c r="I94728" s="15"/>
    </row>
    <row r="94729" spans="9:9" x14ac:dyDescent="0.2">
      <c r="I94729" s="14"/>
    </row>
    <row r="94745" spans="9:9" x14ac:dyDescent="0.2">
      <c r="I94745" s="15"/>
    </row>
    <row r="94746" spans="9:9" x14ac:dyDescent="0.2">
      <c r="I94746" s="14"/>
    </row>
    <row r="94762" spans="9:9" x14ac:dyDescent="0.2">
      <c r="I94762" s="15"/>
    </row>
    <row r="94763" spans="9:9" x14ac:dyDescent="0.2">
      <c r="I94763" s="14"/>
    </row>
    <row r="94779" spans="9:9" x14ac:dyDescent="0.2">
      <c r="I94779" s="15"/>
    </row>
    <row r="94780" spans="9:9" x14ac:dyDescent="0.2">
      <c r="I94780" s="14"/>
    </row>
    <row r="94796" spans="9:9" x14ac:dyDescent="0.2">
      <c r="I94796" s="15"/>
    </row>
    <row r="94797" spans="9:9" x14ac:dyDescent="0.2">
      <c r="I94797" s="14"/>
    </row>
    <row r="94813" spans="9:9" x14ac:dyDescent="0.2">
      <c r="I94813" s="15"/>
    </row>
    <row r="94814" spans="9:9" x14ac:dyDescent="0.2">
      <c r="I94814" s="14"/>
    </row>
    <row r="94830" spans="9:9" x14ac:dyDescent="0.2">
      <c r="I94830" s="15"/>
    </row>
    <row r="94831" spans="9:9" x14ac:dyDescent="0.2">
      <c r="I94831" s="14"/>
    </row>
    <row r="94847" spans="9:9" x14ac:dyDescent="0.2">
      <c r="I94847" s="15"/>
    </row>
    <row r="94848" spans="9:9" x14ac:dyDescent="0.2">
      <c r="I94848" s="14"/>
    </row>
    <row r="94864" spans="9:9" x14ac:dyDescent="0.2">
      <c r="I94864" s="15"/>
    </row>
    <row r="94865" spans="9:9" x14ac:dyDescent="0.2">
      <c r="I94865" s="14"/>
    </row>
    <row r="94881" spans="9:9" x14ac:dyDescent="0.2">
      <c r="I94881" s="15"/>
    </row>
    <row r="94882" spans="9:9" x14ac:dyDescent="0.2">
      <c r="I94882" s="14"/>
    </row>
    <row r="94898" spans="9:9" x14ac:dyDescent="0.2">
      <c r="I94898" s="15"/>
    </row>
    <row r="94899" spans="9:9" x14ac:dyDescent="0.2">
      <c r="I94899" s="14"/>
    </row>
    <row r="94915" spans="9:9" x14ac:dyDescent="0.2">
      <c r="I94915" s="15"/>
    </row>
    <row r="94916" spans="9:9" x14ac:dyDescent="0.2">
      <c r="I94916" s="14"/>
    </row>
    <row r="94932" spans="9:9" x14ac:dyDescent="0.2">
      <c r="I94932" s="15"/>
    </row>
    <row r="94933" spans="9:9" x14ac:dyDescent="0.2">
      <c r="I94933" s="14"/>
    </row>
    <row r="94949" spans="9:9" x14ac:dyDescent="0.2">
      <c r="I94949" s="15"/>
    </row>
    <row r="94950" spans="9:9" x14ac:dyDescent="0.2">
      <c r="I94950" s="14"/>
    </row>
    <row r="94966" spans="9:9" x14ac:dyDescent="0.2">
      <c r="I94966" s="15"/>
    </row>
    <row r="94967" spans="9:9" x14ac:dyDescent="0.2">
      <c r="I94967" s="14"/>
    </row>
    <row r="94983" spans="9:9" x14ac:dyDescent="0.2">
      <c r="I94983" s="15"/>
    </row>
    <row r="94984" spans="9:9" x14ac:dyDescent="0.2">
      <c r="I94984" s="14"/>
    </row>
    <row r="95000" spans="9:9" x14ac:dyDescent="0.2">
      <c r="I95000" s="15"/>
    </row>
    <row r="95001" spans="9:9" x14ac:dyDescent="0.2">
      <c r="I95001" s="14"/>
    </row>
    <row r="95017" spans="9:9" x14ac:dyDescent="0.2">
      <c r="I95017" s="15"/>
    </row>
    <row r="95018" spans="9:9" x14ac:dyDescent="0.2">
      <c r="I95018" s="14"/>
    </row>
    <row r="95034" spans="9:9" x14ac:dyDescent="0.2">
      <c r="I95034" s="15"/>
    </row>
    <row r="95035" spans="9:9" x14ac:dyDescent="0.2">
      <c r="I95035" s="14"/>
    </row>
    <row r="95051" spans="9:9" x14ac:dyDescent="0.2">
      <c r="I95051" s="15"/>
    </row>
    <row r="95052" spans="9:9" x14ac:dyDescent="0.2">
      <c r="I95052" s="14"/>
    </row>
    <row r="95068" spans="9:9" x14ac:dyDescent="0.2">
      <c r="I95068" s="15"/>
    </row>
    <row r="95069" spans="9:9" x14ac:dyDescent="0.2">
      <c r="I95069" s="14"/>
    </row>
    <row r="95085" spans="9:9" x14ac:dyDescent="0.2">
      <c r="I95085" s="15"/>
    </row>
    <row r="95086" spans="9:9" x14ac:dyDescent="0.2">
      <c r="I95086" s="14"/>
    </row>
    <row r="95102" spans="9:9" x14ac:dyDescent="0.2">
      <c r="I95102" s="15"/>
    </row>
    <row r="95103" spans="9:9" x14ac:dyDescent="0.2">
      <c r="I95103" s="14"/>
    </row>
    <row r="95119" spans="9:9" x14ac:dyDescent="0.2">
      <c r="I95119" s="15"/>
    </row>
    <row r="95120" spans="9:9" x14ac:dyDescent="0.2">
      <c r="I95120" s="14"/>
    </row>
    <row r="95136" spans="9:9" x14ac:dyDescent="0.2">
      <c r="I95136" s="15"/>
    </row>
    <row r="95137" spans="9:9" x14ac:dyDescent="0.2">
      <c r="I95137" s="14"/>
    </row>
    <row r="95153" spans="9:9" x14ac:dyDescent="0.2">
      <c r="I95153" s="15"/>
    </row>
    <row r="95154" spans="9:9" x14ac:dyDescent="0.2">
      <c r="I95154" s="14"/>
    </row>
    <row r="95170" spans="9:9" x14ac:dyDescent="0.2">
      <c r="I95170" s="15"/>
    </row>
    <row r="95171" spans="9:9" x14ac:dyDescent="0.2">
      <c r="I95171" s="14"/>
    </row>
    <row r="95187" spans="9:9" x14ac:dyDescent="0.2">
      <c r="I95187" s="15"/>
    </row>
    <row r="95188" spans="9:9" x14ac:dyDescent="0.2">
      <c r="I95188" s="14"/>
    </row>
    <row r="95204" spans="9:9" x14ac:dyDescent="0.2">
      <c r="I95204" s="15"/>
    </row>
    <row r="95205" spans="9:9" x14ac:dyDescent="0.2">
      <c r="I95205" s="14"/>
    </row>
    <row r="95221" spans="9:9" x14ac:dyDescent="0.2">
      <c r="I95221" s="15"/>
    </row>
    <row r="95222" spans="9:9" x14ac:dyDescent="0.2">
      <c r="I95222" s="14"/>
    </row>
    <row r="95238" spans="9:9" x14ac:dyDescent="0.2">
      <c r="I95238" s="15"/>
    </row>
    <row r="95239" spans="9:9" x14ac:dyDescent="0.2">
      <c r="I95239" s="14"/>
    </row>
    <row r="95255" spans="9:9" x14ac:dyDescent="0.2">
      <c r="I95255" s="15"/>
    </row>
    <row r="95256" spans="9:9" x14ac:dyDescent="0.2">
      <c r="I95256" s="14"/>
    </row>
    <row r="95272" spans="9:9" x14ac:dyDescent="0.2">
      <c r="I95272" s="15"/>
    </row>
    <row r="95273" spans="9:9" x14ac:dyDescent="0.2">
      <c r="I95273" s="14"/>
    </row>
    <row r="95289" spans="9:9" x14ac:dyDescent="0.2">
      <c r="I95289" s="15"/>
    </row>
    <row r="95290" spans="9:9" x14ac:dyDescent="0.2">
      <c r="I95290" s="14"/>
    </row>
    <row r="95306" spans="9:9" x14ac:dyDescent="0.2">
      <c r="I95306" s="15"/>
    </row>
    <row r="95307" spans="9:9" x14ac:dyDescent="0.2">
      <c r="I95307" s="14"/>
    </row>
    <row r="95323" spans="9:9" x14ac:dyDescent="0.2">
      <c r="I95323" s="15"/>
    </row>
    <row r="95324" spans="9:9" x14ac:dyDescent="0.2">
      <c r="I95324" s="14"/>
    </row>
    <row r="95340" spans="9:9" x14ac:dyDescent="0.2">
      <c r="I95340" s="15"/>
    </row>
    <row r="95341" spans="9:9" x14ac:dyDescent="0.2">
      <c r="I95341" s="14"/>
    </row>
    <row r="95357" spans="9:9" x14ac:dyDescent="0.2">
      <c r="I95357" s="15"/>
    </row>
    <row r="95358" spans="9:9" x14ac:dyDescent="0.2">
      <c r="I95358" s="14"/>
    </row>
    <row r="95374" spans="9:9" x14ac:dyDescent="0.2">
      <c r="I95374" s="15"/>
    </row>
    <row r="95375" spans="9:9" x14ac:dyDescent="0.2">
      <c r="I95375" s="14"/>
    </row>
    <row r="95391" spans="9:9" x14ac:dyDescent="0.2">
      <c r="I95391" s="15"/>
    </row>
    <row r="95392" spans="9:9" x14ac:dyDescent="0.2">
      <c r="I95392" s="14"/>
    </row>
    <row r="95408" spans="9:9" x14ac:dyDescent="0.2">
      <c r="I95408" s="15"/>
    </row>
    <row r="95409" spans="9:9" x14ac:dyDescent="0.2">
      <c r="I95409" s="14"/>
    </row>
    <row r="95425" spans="9:9" x14ac:dyDescent="0.2">
      <c r="I95425" s="15"/>
    </row>
    <row r="95426" spans="9:9" x14ac:dyDescent="0.2">
      <c r="I95426" s="14"/>
    </row>
    <row r="95442" spans="9:9" x14ac:dyDescent="0.2">
      <c r="I95442" s="15"/>
    </row>
    <row r="95443" spans="9:9" x14ac:dyDescent="0.2">
      <c r="I95443" s="14"/>
    </row>
    <row r="95459" spans="9:9" x14ac:dyDescent="0.2">
      <c r="I95459" s="15"/>
    </row>
    <row r="95460" spans="9:9" x14ac:dyDescent="0.2">
      <c r="I95460" s="14"/>
    </row>
    <row r="95476" spans="9:9" x14ac:dyDescent="0.2">
      <c r="I95476" s="15"/>
    </row>
    <row r="95477" spans="9:9" x14ac:dyDescent="0.2">
      <c r="I95477" s="14"/>
    </row>
    <row r="95493" spans="9:9" x14ac:dyDescent="0.2">
      <c r="I95493" s="15"/>
    </row>
    <row r="95494" spans="9:9" x14ac:dyDescent="0.2">
      <c r="I95494" s="14"/>
    </row>
    <row r="95510" spans="9:9" x14ac:dyDescent="0.2">
      <c r="I95510" s="15"/>
    </row>
    <row r="95511" spans="9:9" x14ac:dyDescent="0.2">
      <c r="I95511" s="14"/>
    </row>
    <row r="95527" spans="9:9" x14ac:dyDescent="0.2">
      <c r="I95527" s="15"/>
    </row>
    <row r="95528" spans="9:9" x14ac:dyDescent="0.2">
      <c r="I95528" s="14"/>
    </row>
    <row r="95544" spans="9:9" x14ac:dyDescent="0.2">
      <c r="I95544" s="15"/>
    </row>
    <row r="95545" spans="9:9" x14ac:dyDescent="0.2">
      <c r="I95545" s="14"/>
    </row>
    <row r="95561" spans="9:9" x14ac:dyDescent="0.2">
      <c r="I95561" s="15"/>
    </row>
    <row r="95562" spans="9:9" x14ac:dyDescent="0.2">
      <c r="I95562" s="14"/>
    </row>
    <row r="95578" spans="9:9" x14ac:dyDescent="0.2">
      <c r="I95578" s="15"/>
    </row>
    <row r="95579" spans="9:9" x14ac:dyDescent="0.2">
      <c r="I95579" s="14"/>
    </row>
    <row r="95595" spans="9:9" x14ac:dyDescent="0.2">
      <c r="I95595" s="15"/>
    </row>
    <row r="95596" spans="9:9" x14ac:dyDescent="0.2">
      <c r="I95596" s="14"/>
    </row>
    <row r="95612" spans="9:9" x14ac:dyDescent="0.2">
      <c r="I95612" s="15"/>
    </row>
    <row r="95613" spans="9:9" x14ac:dyDescent="0.2">
      <c r="I95613" s="14"/>
    </row>
    <row r="95629" spans="9:9" x14ac:dyDescent="0.2">
      <c r="I95629" s="15"/>
    </row>
    <row r="95630" spans="9:9" x14ac:dyDescent="0.2">
      <c r="I95630" s="14"/>
    </row>
    <row r="95646" spans="9:9" x14ac:dyDescent="0.2">
      <c r="I95646" s="15"/>
    </row>
    <row r="95647" spans="9:9" x14ac:dyDescent="0.2">
      <c r="I95647" s="14"/>
    </row>
    <row r="95663" spans="9:9" x14ac:dyDescent="0.2">
      <c r="I95663" s="15"/>
    </row>
    <row r="95664" spans="9:9" x14ac:dyDescent="0.2">
      <c r="I95664" s="14"/>
    </row>
    <row r="95680" spans="9:9" x14ac:dyDescent="0.2">
      <c r="I95680" s="15"/>
    </row>
    <row r="95681" spans="9:9" x14ac:dyDescent="0.2">
      <c r="I95681" s="14"/>
    </row>
    <row r="95697" spans="9:9" x14ac:dyDescent="0.2">
      <c r="I95697" s="15"/>
    </row>
    <row r="95698" spans="9:9" x14ac:dyDescent="0.2">
      <c r="I95698" s="14"/>
    </row>
    <row r="95714" spans="9:9" x14ac:dyDescent="0.2">
      <c r="I95714" s="15"/>
    </row>
    <row r="95715" spans="9:9" x14ac:dyDescent="0.2">
      <c r="I95715" s="14"/>
    </row>
    <row r="95731" spans="9:9" x14ac:dyDescent="0.2">
      <c r="I95731" s="15"/>
    </row>
    <row r="95732" spans="9:9" x14ac:dyDescent="0.2">
      <c r="I95732" s="14"/>
    </row>
    <row r="95748" spans="9:9" x14ac:dyDescent="0.2">
      <c r="I95748" s="15"/>
    </row>
    <row r="95749" spans="9:9" x14ac:dyDescent="0.2">
      <c r="I95749" s="14"/>
    </row>
    <row r="95765" spans="9:9" x14ac:dyDescent="0.2">
      <c r="I95765" s="15"/>
    </row>
    <row r="95766" spans="9:9" x14ac:dyDescent="0.2">
      <c r="I95766" s="14"/>
    </row>
    <row r="95782" spans="9:9" x14ac:dyDescent="0.2">
      <c r="I95782" s="15"/>
    </row>
    <row r="95783" spans="9:9" x14ac:dyDescent="0.2">
      <c r="I95783" s="14"/>
    </row>
    <row r="95799" spans="9:9" x14ac:dyDescent="0.2">
      <c r="I95799" s="15"/>
    </row>
    <row r="95800" spans="9:9" x14ac:dyDescent="0.2">
      <c r="I95800" s="14"/>
    </row>
    <row r="95816" spans="9:9" x14ac:dyDescent="0.2">
      <c r="I95816" s="15"/>
    </row>
    <row r="95817" spans="9:9" x14ac:dyDescent="0.2">
      <c r="I95817" s="14"/>
    </row>
    <row r="95833" spans="9:9" x14ac:dyDescent="0.2">
      <c r="I95833" s="15"/>
    </row>
    <row r="95834" spans="9:9" x14ac:dyDescent="0.2">
      <c r="I95834" s="14"/>
    </row>
    <row r="95850" spans="9:9" x14ac:dyDescent="0.2">
      <c r="I95850" s="15"/>
    </row>
    <row r="95851" spans="9:9" x14ac:dyDescent="0.2">
      <c r="I95851" s="14"/>
    </row>
    <row r="95867" spans="9:9" x14ac:dyDescent="0.2">
      <c r="I95867" s="15"/>
    </row>
    <row r="95868" spans="9:9" x14ac:dyDescent="0.2">
      <c r="I95868" s="14"/>
    </row>
    <row r="95884" spans="9:9" x14ac:dyDescent="0.2">
      <c r="I95884" s="15"/>
    </row>
    <row r="95885" spans="9:9" x14ac:dyDescent="0.2">
      <c r="I95885" s="14"/>
    </row>
    <row r="95901" spans="9:9" x14ac:dyDescent="0.2">
      <c r="I95901" s="15"/>
    </row>
    <row r="95902" spans="9:9" x14ac:dyDescent="0.2">
      <c r="I95902" s="14"/>
    </row>
    <row r="95918" spans="9:9" x14ac:dyDescent="0.2">
      <c r="I95918" s="15"/>
    </row>
    <row r="95919" spans="9:9" x14ac:dyDescent="0.2">
      <c r="I95919" s="14"/>
    </row>
    <row r="95935" spans="9:9" x14ac:dyDescent="0.2">
      <c r="I95935" s="15"/>
    </row>
    <row r="95936" spans="9:9" x14ac:dyDescent="0.2">
      <c r="I95936" s="14"/>
    </row>
    <row r="95952" spans="9:9" x14ac:dyDescent="0.2">
      <c r="I95952" s="15"/>
    </row>
    <row r="95953" spans="9:9" x14ac:dyDescent="0.2">
      <c r="I95953" s="14"/>
    </row>
    <row r="95969" spans="9:9" x14ac:dyDescent="0.2">
      <c r="I95969" s="15"/>
    </row>
    <row r="95970" spans="9:9" x14ac:dyDescent="0.2">
      <c r="I95970" s="14"/>
    </row>
    <row r="95986" spans="9:9" x14ac:dyDescent="0.2">
      <c r="I95986" s="15"/>
    </row>
    <row r="95987" spans="9:9" x14ac:dyDescent="0.2">
      <c r="I95987" s="14"/>
    </row>
    <row r="96003" spans="9:9" x14ac:dyDescent="0.2">
      <c r="I96003" s="15"/>
    </row>
    <row r="96004" spans="9:9" x14ac:dyDescent="0.2">
      <c r="I96004" s="14"/>
    </row>
    <row r="96020" spans="9:9" x14ac:dyDescent="0.2">
      <c r="I96020" s="15"/>
    </row>
    <row r="96021" spans="9:9" x14ac:dyDescent="0.2">
      <c r="I96021" s="14"/>
    </row>
    <row r="96037" spans="9:9" x14ac:dyDescent="0.2">
      <c r="I96037" s="15"/>
    </row>
    <row r="96038" spans="9:9" x14ac:dyDescent="0.2">
      <c r="I96038" s="14"/>
    </row>
    <row r="96054" spans="9:9" x14ac:dyDescent="0.2">
      <c r="I96054" s="15"/>
    </row>
    <row r="96055" spans="9:9" x14ac:dyDescent="0.2">
      <c r="I96055" s="14"/>
    </row>
    <row r="96071" spans="9:9" x14ac:dyDescent="0.2">
      <c r="I96071" s="15"/>
    </row>
    <row r="96072" spans="9:9" x14ac:dyDescent="0.2">
      <c r="I96072" s="14"/>
    </row>
    <row r="96088" spans="9:9" x14ac:dyDescent="0.2">
      <c r="I96088" s="15"/>
    </row>
    <row r="96089" spans="9:9" x14ac:dyDescent="0.2">
      <c r="I96089" s="14"/>
    </row>
    <row r="96105" spans="9:9" x14ac:dyDescent="0.2">
      <c r="I96105" s="15"/>
    </row>
    <row r="96106" spans="9:9" x14ac:dyDescent="0.2">
      <c r="I96106" s="14"/>
    </row>
    <row r="96122" spans="9:9" x14ac:dyDescent="0.2">
      <c r="I96122" s="15"/>
    </row>
    <row r="96123" spans="9:9" x14ac:dyDescent="0.2">
      <c r="I96123" s="14"/>
    </row>
    <row r="96139" spans="9:9" x14ac:dyDescent="0.2">
      <c r="I96139" s="15"/>
    </row>
    <row r="96140" spans="9:9" x14ac:dyDescent="0.2">
      <c r="I96140" s="14"/>
    </row>
    <row r="96156" spans="9:9" x14ac:dyDescent="0.2">
      <c r="I96156" s="15"/>
    </row>
    <row r="96157" spans="9:9" x14ac:dyDescent="0.2">
      <c r="I96157" s="14"/>
    </row>
    <row r="96173" spans="9:9" x14ac:dyDescent="0.2">
      <c r="I96173" s="15"/>
    </row>
    <row r="96174" spans="9:9" x14ac:dyDescent="0.2">
      <c r="I96174" s="14"/>
    </row>
    <row r="96190" spans="9:9" x14ac:dyDescent="0.2">
      <c r="I96190" s="15"/>
    </row>
    <row r="96191" spans="9:9" x14ac:dyDescent="0.2">
      <c r="I96191" s="14"/>
    </row>
    <row r="96207" spans="9:9" x14ac:dyDescent="0.2">
      <c r="I96207" s="15"/>
    </row>
    <row r="96208" spans="9:9" x14ac:dyDescent="0.2">
      <c r="I96208" s="14"/>
    </row>
    <row r="96224" spans="9:9" x14ac:dyDescent="0.2">
      <c r="I96224" s="15"/>
    </row>
    <row r="96225" spans="9:9" x14ac:dyDescent="0.2">
      <c r="I96225" s="14"/>
    </row>
    <row r="96241" spans="9:9" x14ac:dyDescent="0.2">
      <c r="I96241" s="15"/>
    </row>
    <row r="96242" spans="9:9" x14ac:dyDescent="0.2">
      <c r="I96242" s="14"/>
    </row>
    <row r="96258" spans="9:9" x14ac:dyDescent="0.2">
      <c r="I96258" s="15"/>
    </row>
    <row r="96259" spans="9:9" x14ac:dyDescent="0.2">
      <c r="I96259" s="14"/>
    </row>
    <row r="96275" spans="9:9" x14ac:dyDescent="0.2">
      <c r="I96275" s="15"/>
    </row>
    <row r="96276" spans="9:9" x14ac:dyDescent="0.2">
      <c r="I96276" s="14"/>
    </row>
    <row r="96292" spans="9:9" x14ac:dyDescent="0.2">
      <c r="I96292" s="15"/>
    </row>
    <row r="96293" spans="9:9" x14ac:dyDescent="0.2">
      <c r="I96293" s="14"/>
    </row>
    <row r="96309" spans="9:9" x14ac:dyDescent="0.2">
      <c r="I96309" s="15"/>
    </row>
    <row r="96310" spans="9:9" x14ac:dyDescent="0.2">
      <c r="I96310" s="14"/>
    </row>
    <row r="96326" spans="9:9" x14ac:dyDescent="0.2">
      <c r="I96326" s="15"/>
    </row>
    <row r="96327" spans="9:9" x14ac:dyDescent="0.2">
      <c r="I96327" s="14"/>
    </row>
    <row r="96343" spans="9:9" x14ac:dyDescent="0.2">
      <c r="I96343" s="15"/>
    </row>
    <row r="96344" spans="9:9" x14ac:dyDescent="0.2">
      <c r="I96344" s="14"/>
    </row>
    <row r="96360" spans="9:9" x14ac:dyDescent="0.2">
      <c r="I96360" s="15"/>
    </row>
    <row r="96361" spans="9:9" x14ac:dyDescent="0.2">
      <c r="I96361" s="14"/>
    </row>
    <row r="96377" spans="9:9" x14ac:dyDescent="0.2">
      <c r="I96377" s="15"/>
    </row>
    <row r="96378" spans="9:9" x14ac:dyDescent="0.2">
      <c r="I96378" s="14"/>
    </row>
    <row r="96394" spans="9:9" x14ac:dyDescent="0.2">
      <c r="I96394" s="15"/>
    </row>
    <row r="96395" spans="9:9" x14ac:dyDescent="0.2">
      <c r="I96395" s="14"/>
    </row>
    <row r="96411" spans="9:9" x14ac:dyDescent="0.2">
      <c r="I96411" s="15"/>
    </row>
    <row r="96412" spans="9:9" x14ac:dyDescent="0.2">
      <c r="I96412" s="14"/>
    </row>
    <row r="96428" spans="9:9" x14ac:dyDescent="0.2">
      <c r="I96428" s="15"/>
    </row>
    <row r="96429" spans="9:9" x14ac:dyDescent="0.2">
      <c r="I96429" s="14"/>
    </row>
    <row r="96445" spans="9:9" x14ac:dyDescent="0.2">
      <c r="I96445" s="15"/>
    </row>
    <row r="96446" spans="9:9" x14ac:dyDescent="0.2">
      <c r="I96446" s="14"/>
    </row>
    <row r="96462" spans="9:9" x14ac:dyDescent="0.2">
      <c r="I96462" s="15"/>
    </row>
    <row r="96463" spans="9:9" x14ac:dyDescent="0.2">
      <c r="I96463" s="14"/>
    </row>
    <row r="96479" spans="9:9" x14ac:dyDescent="0.2">
      <c r="I96479" s="15"/>
    </row>
    <row r="96480" spans="9:9" x14ac:dyDescent="0.2">
      <c r="I96480" s="14"/>
    </row>
    <row r="96496" spans="9:9" x14ac:dyDescent="0.2">
      <c r="I96496" s="15"/>
    </row>
    <row r="96497" spans="9:9" x14ac:dyDescent="0.2">
      <c r="I96497" s="14"/>
    </row>
    <row r="96513" spans="9:9" x14ac:dyDescent="0.2">
      <c r="I96513" s="15"/>
    </row>
    <row r="96514" spans="9:9" x14ac:dyDescent="0.2">
      <c r="I96514" s="14"/>
    </row>
    <row r="96530" spans="9:9" x14ac:dyDescent="0.2">
      <c r="I96530" s="15"/>
    </row>
    <row r="96531" spans="9:9" x14ac:dyDescent="0.2">
      <c r="I96531" s="14"/>
    </row>
    <row r="96547" spans="9:9" x14ac:dyDescent="0.2">
      <c r="I96547" s="15"/>
    </row>
    <row r="96548" spans="9:9" x14ac:dyDescent="0.2">
      <c r="I96548" s="14"/>
    </row>
    <row r="96564" spans="9:9" x14ac:dyDescent="0.2">
      <c r="I96564" s="15"/>
    </row>
    <row r="96565" spans="9:9" x14ac:dyDescent="0.2">
      <c r="I96565" s="14"/>
    </row>
    <row r="96581" spans="9:9" x14ac:dyDescent="0.2">
      <c r="I96581" s="15"/>
    </row>
    <row r="96582" spans="9:9" x14ac:dyDescent="0.2">
      <c r="I96582" s="14"/>
    </row>
    <row r="96598" spans="9:9" x14ac:dyDescent="0.2">
      <c r="I96598" s="15"/>
    </row>
    <row r="96599" spans="9:9" x14ac:dyDescent="0.2">
      <c r="I96599" s="14"/>
    </row>
    <row r="96615" spans="9:9" x14ac:dyDescent="0.2">
      <c r="I96615" s="15"/>
    </row>
    <row r="96616" spans="9:9" x14ac:dyDescent="0.2">
      <c r="I96616" s="14"/>
    </row>
    <row r="96632" spans="9:9" x14ac:dyDescent="0.2">
      <c r="I96632" s="15"/>
    </row>
    <row r="96633" spans="9:9" x14ac:dyDescent="0.2">
      <c r="I96633" s="14"/>
    </row>
    <row r="96649" spans="9:9" x14ac:dyDescent="0.2">
      <c r="I96649" s="15"/>
    </row>
    <row r="96650" spans="9:9" x14ac:dyDescent="0.2">
      <c r="I96650" s="14"/>
    </row>
    <row r="96666" spans="9:9" x14ac:dyDescent="0.2">
      <c r="I96666" s="15"/>
    </row>
    <row r="96667" spans="9:9" x14ac:dyDescent="0.2">
      <c r="I96667" s="14"/>
    </row>
    <row r="96683" spans="9:9" x14ac:dyDescent="0.2">
      <c r="I96683" s="15"/>
    </row>
    <row r="96684" spans="9:9" x14ac:dyDescent="0.2">
      <c r="I96684" s="14"/>
    </row>
    <row r="96700" spans="9:9" x14ac:dyDescent="0.2">
      <c r="I96700" s="15"/>
    </row>
    <row r="96701" spans="9:9" x14ac:dyDescent="0.2">
      <c r="I96701" s="14"/>
    </row>
    <row r="96717" spans="9:9" x14ac:dyDescent="0.2">
      <c r="I96717" s="15"/>
    </row>
    <row r="96718" spans="9:9" x14ac:dyDescent="0.2">
      <c r="I96718" s="14"/>
    </row>
    <row r="96734" spans="9:9" x14ac:dyDescent="0.2">
      <c r="I96734" s="15"/>
    </row>
    <row r="96735" spans="9:9" x14ac:dyDescent="0.2">
      <c r="I96735" s="14"/>
    </row>
    <row r="96751" spans="9:9" x14ac:dyDescent="0.2">
      <c r="I96751" s="15"/>
    </row>
    <row r="96752" spans="9:9" x14ac:dyDescent="0.2">
      <c r="I96752" s="14"/>
    </row>
    <row r="96768" spans="9:9" x14ac:dyDescent="0.2">
      <c r="I96768" s="15"/>
    </row>
    <row r="96769" spans="9:9" x14ac:dyDescent="0.2">
      <c r="I96769" s="14"/>
    </row>
    <row r="96785" spans="9:9" x14ac:dyDescent="0.2">
      <c r="I96785" s="15"/>
    </row>
    <row r="96786" spans="9:9" x14ac:dyDescent="0.2">
      <c r="I96786" s="14"/>
    </row>
    <row r="96802" spans="9:9" x14ac:dyDescent="0.2">
      <c r="I96802" s="15"/>
    </row>
    <row r="96803" spans="9:9" x14ac:dyDescent="0.2">
      <c r="I96803" s="14"/>
    </row>
    <row r="96819" spans="9:9" x14ac:dyDescent="0.2">
      <c r="I96819" s="15"/>
    </row>
    <row r="96820" spans="9:9" x14ac:dyDescent="0.2">
      <c r="I96820" s="14"/>
    </row>
    <row r="96836" spans="9:9" x14ac:dyDescent="0.2">
      <c r="I96836" s="15"/>
    </row>
    <row r="96837" spans="9:9" x14ac:dyDescent="0.2">
      <c r="I96837" s="14"/>
    </row>
    <row r="96853" spans="9:9" x14ac:dyDescent="0.2">
      <c r="I96853" s="15"/>
    </row>
    <row r="96854" spans="9:9" x14ac:dyDescent="0.2">
      <c r="I96854" s="14"/>
    </row>
    <row r="96870" spans="9:9" x14ac:dyDescent="0.2">
      <c r="I96870" s="15"/>
    </row>
    <row r="96871" spans="9:9" x14ac:dyDescent="0.2">
      <c r="I96871" s="14"/>
    </row>
    <row r="96887" spans="9:9" x14ac:dyDescent="0.2">
      <c r="I96887" s="15"/>
    </row>
    <row r="96888" spans="9:9" x14ac:dyDescent="0.2">
      <c r="I96888" s="14"/>
    </row>
    <row r="96904" spans="9:9" x14ac:dyDescent="0.2">
      <c r="I96904" s="15"/>
    </row>
    <row r="96905" spans="9:9" x14ac:dyDescent="0.2">
      <c r="I96905" s="14"/>
    </row>
    <row r="96921" spans="9:9" x14ac:dyDescent="0.2">
      <c r="I96921" s="15"/>
    </row>
    <row r="96922" spans="9:9" x14ac:dyDescent="0.2">
      <c r="I96922" s="14"/>
    </row>
    <row r="96938" spans="9:9" x14ac:dyDescent="0.2">
      <c r="I96938" s="15"/>
    </row>
    <row r="96939" spans="9:9" x14ac:dyDescent="0.2">
      <c r="I96939" s="14"/>
    </row>
    <row r="96955" spans="9:9" x14ac:dyDescent="0.2">
      <c r="I96955" s="15"/>
    </row>
    <row r="96956" spans="9:9" x14ac:dyDescent="0.2">
      <c r="I96956" s="14"/>
    </row>
    <row r="96972" spans="9:9" x14ac:dyDescent="0.2">
      <c r="I96972" s="15"/>
    </row>
    <row r="96973" spans="9:9" x14ac:dyDescent="0.2">
      <c r="I96973" s="14"/>
    </row>
    <row r="96989" spans="9:9" x14ac:dyDescent="0.2">
      <c r="I96989" s="15"/>
    </row>
    <row r="96990" spans="9:9" x14ac:dyDescent="0.2">
      <c r="I96990" s="14"/>
    </row>
    <row r="97006" spans="9:9" x14ac:dyDescent="0.2">
      <c r="I97006" s="15"/>
    </row>
    <row r="97007" spans="9:9" x14ac:dyDescent="0.2">
      <c r="I97007" s="14"/>
    </row>
    <row r="97023" spans="9:9" x14ac:dyDescent="0.2">
      <c r="I97023" s="15"/>
    </row>
    <row r="97024" spans="9:9" x14ac:dyDescent="0.2">
      <c r="I97024" s="14"/>
    </row>
    <row r="97040" spans="9:9" x14ac:dyDescent="0.2">
      <c r="I97040" s="15"/>
    </row>
    <row r="97041" spans="9:9" x14ac:dyDescent="0.2">
      <c r="I97041" s="14"/>
    </row>
    <row r="97057" spans="9:9" x14ac:dyDescent="0.2">
      <c r="I97057" s="15"/>
    </row>
    <row r="97058" spans="9:9" x14ac:dyDescent="0.2">
      <c r="I97058" s="14"/>
    </row>
    <row r="97074" spans="9:9" x14ac:dyDescent="0.2">
      <c r="I97074" s="15"/>
    </row>
    <row r="97075" spans="9:9" x14ac:dyDescent="0.2">
      <c r="I97075" s="14"/>
    </row>
    <row r="97091" spans="9:9" x14ac:dyDescent="0.2">
      <c r="I97091" s="15"/>
    </row>
    <row r="97092" spans="9:9" x14ac:dyDescent="0.2">
      <c r="I97092" s="14"/>
    </row>
    <row r="97108" spans="9:9" x14ac:dyDescent="0.2">
      <c r="I97108" s="15"/>
    </row>
    <row r="97109" spans="9:9" x14ac:dyDescent="0.2">
      <c r="I97109" s="14"/>
    </row>
    <row r="97125" spans="9:9" x14ac:dyDescent="0.2">
      <c r="I97125" s="15"/>
    </row>
    <row r="97126" spans="9:9" x14ac:dyDescent="0.2">
      <c r="I97126" s="14"/>
    </row>
    <row r="97142" spans="9:9" x14ac:dyDescent="0.2">
      <c r="I97142" s="15"/>
    </row>
    <row r="97143" spans="9:9" x14ac:dyDescent="0.2">
      <c r="I97143" s="14"/>
    </row>
    <row r="97159" spans="9:9" x14ac:dyDescent="0.2">
      <c r="I97159" s="15"/>
    </row>
    <row r="97160" spans="9:9" x14ac:dyDescent="0.2">
      <c r="I97160" s="14"/>
    </row>
    <row r="97176" spans="9:9" x14ac:dyDescent="0.2">
      <c r="I97176" s="15"/>
    </row>
    <row r="97177" spans="9:9" x14ac:dyDescent="0.2">
      <c r="I97177" s="14"/>
    </row>
    <row r="97193" spans="9:9" x14ac:dyDescent="0.2">
      <c r="I97193" s="15"/>
    </row>
    <row r="97194" spans="9:9" x14ac:dyDescent="0.2">
      <c r="I97194" s="14"/>
    </row>
    <row r="97210" spans="9:9" x14ac:dyDescent="0.2">
      <c r="I97210" s="15"/>
    </row>
    <row r="97211" spans="9:9" x14ac:dyDescent="0.2">
      <c r="I97211" s="14"/>
    </row>
    <row r="97227" spans="9:9" x14ac:dyDescent="0.2">
      <c r="I97227" s="15"/>
    </row>
    <row r="97228" spans="9:9" x14ac:dyDescent="0.2">
      <c r="I97228" s="14"/>
    </row>
    <row r="97244" spans="9:9" x14ac:dyDescent="0.2">
      <c r="I97244" s="15"/>
    </row>
    <row r="97245" spans="9:9" x14ac:dyDescent="0.2">
      <c r="I97245" s="14"/>
    </row>
    <row r="97261" spans="9:9" x14ac:dyDescent="0.2">
      <c r="I97261" s="15"/>
    </row>
    <row r="97262" spans="9:9" x14ac:dyDescent="0.2">
      <c r="I97262" s="14"/>
    </row>
    <row r="97278" spans="9:9" x14ac:dyDescent="0.2">
      <c r="I97278" s="15"/>
    </row>
    <row r="97279" spans="9:9" x14ac:dyDescent="0.2">
      <c r="I97279" s="14"/>
    </row>
    <row r="97295" spans="9:9" x14ac:dyDescent="0.2">
      <c r="I97295" s="15"/>
    </row>
    <row r="97296" spans="9:9" x14ac:dyDescent="0.2">
      <c r="I97296" s="14"/>
    </row>
    <row r="97312" spans="9:9" x14ac:dyDescent="0.2">
      <c r="I97312" s="15"/>
    </row>
    <row r="97313" spans="9:9" x14ac:dyDescent="0.2">
      <c r="I97313" s="14"/>
    </row>
    <row r="97329" spans="9:9" x14ac:dyDescent="0.2">
      <c r="I97329" s="15"/>
    </row>
    <row r="97330" spans="9:9" x14ac:dyDescent="0.2">
      <c r="I97330" s="14"/>
    </row>
    <row r="97346" spans="9:9" x14ac:dyDescent="0.2">
      <c r="I97346" s="15"/>
    </row>
    <row r="97347" spans="9:9" x14ac:dyDescent="0.2">
      <c r="I97347" s="14"/>
    </row>
    <row r="97363" spans="9:9" x14ac:dyDescent="0.2">
      <c r="I97363" s="15"/>
    </row>
    <row r="97364" spans="9:9" x14ac:dyDescent="0.2">
      <c r="I97364" s="14"/>
    </row>
    <row r="97380" spans="9:9" x14ac:dyDescent="0.2">
      <c r="I97380" s="15"/>
    </row>
    <row r="97381" spans="9:9" x14ac:dyDescent="0.2">
      <c r="I97381" s="14"/>
    </row>
    <row r="97397" spans="9:9" x14ac:dyDescent="0.2">
      <c r="I97397" s="15"/>
    </row>
    <row r="97398" spans="9:9" x14ac:dyDescent="0.2">
      <c r="I97398" s="14"/>
    </row>
    <row r="97414" spans="9:9" x14ac:dyDescent="0.2">
      <c r="I97414" s="15"/>
    </row>
    <row r="97415" spans="9:9" x14ac:dyDescent="0.2">
      <c r="I97415" s="14"/>
    </row>
    <row r="97431" spans="9:9" x14ac:dyDescent="0.2">
      <c r="I97431" s="15"/>
    </row>
    <row r="97432" spans="9:9" x14ac:dyDescent="0.2">
      <c r="I97432" s="14"/>
    </row>
    <row r="97448" spans="9:9" x14ac:dyDescent="0.2">
      <c r="I97448" s="15"/>
    </row>
    <row r="97449" spans="9:9" x14ac:dyDescent="0.2">
      <c r="I97449" s="14"/>
    </row>
    <row r="97465" spans="9:9" x14ac:dyDescent="0.2">
      <c r="I97465" s="15"/>
    </row>
    <row r="97466" spans="9:9" x14ac:dyDescent="0.2">
      <c r="I97466" s="14"/>
    </row>
    <row r="97482" spans="9:9" x14ac:dyDescent="0.2">
      <c r="I97482" s="15"/>
    </row>
    <row r="97483" spans="9:9" x14ac:dyDescent="0.2">
      <c r="I97483" s="14"/>
    </row>
    <row r="97499" spans="9:9" x14ac:dyDescent="0.2">
      <c r="I97499" s="15"/>
    </row>
    <row r="97500" spans="9:9" x14ac:dyDescent="0.2">
      <c r="I97500" s="14"/>
    </row>
    <row r="97516" spans="9:9" x14ac:dyDescent="0.2">
      <c r="I97516" s="15"/>
    </row>
    <row r="97517" spans="9:9" x14ac:dyDescent="0.2">
      <c r="I97517" s="14"/>
    </row>
    <row r="97533" spans="9:9" x14ac:dyDescent="0.2">
      <c r="I97533" s="15"/>
    </row>
    <row r="97534" spans="9:9" x14ac:dyDescent="0.2">
      <c r="I97534" s="14"/>
    </row>
    <row r="97550" spans="9:9" x14ac:dyDescent="0.2">
      <c r="I97550" s="15"/>
    </row>
    <row r="97551" spans="9:9" x14ac:dyDescent="0.2">
      <c r="I97551" s="14"/>
    </row>
    <row r="97567" spans="9:9" x14ac:dyDescent="0.2">
      <c r="I97567" s="15"/>
    </row>
    <row r="97568" spans="9:9" x14ac:dyDescent="0.2">
      <c r="I97568" s="14"/>
    </row>
    <row r="97584" spans="9:9" x14ac:dyDescent="0.2">
      <c r="I97584" s="15"/>
    </row>
    <row r="97585" spans="9:9" x14ac:dyDescent="0.2">
      <c r="I97585" s="14"/>
    </row>
    <row r="97601" spans="9:9" x14ac:dyDescent="0.2">
      <c r="I97601" s="15"/>
    </row>
    <row r="97602" spans="9:9" x14ac:dyDescent="0.2">
      <c r="I97602" s="14"/>
    </row>
    <row r="97618" spans="9:9" x14ac:dyDescent="0.2">
      <c r="I97618" s="15"/>
    </row>
    <row r="97619" spans="9:9" x14ac:dyDescent="0.2">
      <c r="I97619" s="14"/>
    </row>
    <row r="97635" spans="9:9" x14ac:dyDescent="0.2">
      <c r="I97635" s="15"/>
    </row>
    <row r="97636" spans="9:9" x14ac:dyDescent="0.2">
      <c r="I97636" s="14"/>
    </row>
    <row r="97652" spans="9:9" x14ac:dyDescent="0.2">
      <c r="I97652" s="15"/>
    </row>
    <row r="97653" spans="9:9" x14ac:dyDescent="0.2">
      <c r="I97653" s="14"/>
    </row>
    <row r="97669" spans="9:9" x14ac:dyDescent="0.2">
      <c r="I97669" s="15"/>
    </row>
    <row r="97670" spans="9:9" x14ac:dyDescent="0.2">
      <c r="I97670" s="14"/>
    </row>
    <row r="97686" spans="9:9" x14ac:dyDescent="0.2">
      <c r="I97686" s="15"/>
    </row>
    <row r="97687" spans="9:9" x14ac:dyDescent="0.2">
      <c r="I97687" s="14"/>
    </row>
    <row r="97703" spans="9:9" x14ac:dyDescent="0.2">
      <c r="I97703" s="15"/>
    </row>
    <row r="97704" spans="9:9" x14ac:dyDescent="0.2">
      <c r="I97704" s="14"/>
    </row>
    <row r="97720" spans="9:9" x14ac:dyDescent="0.2">
      <c r="I97720" s="15"/>
    </row>
    <row r="97721" spans="9:9" x14ac:dyDescent="0.2">
      <c r="I97721" s="14"/>
    </row>
    <row r="97737" spans="9:9" x14ac:dyDescent="0.2">
      <c r="I97737" s="15"/>
    </row>
    <row r="97738" spans="9:9" x14ac:dyDescent="0.2">
      <c r="I97738" s="14"/>
    </row>
    <row r="97754" spans="9:9" x14ac:dyDescent="0.2">
      <c r="I97754" s="15"/>
    </row>
    <row r="97755" spans="9:9" x14ac:dyDescent="0.2">
      <c r="I97755" s="14"/>
    </row>
    <row r="97771" spans="9:9" x14ac:dyDescent="0.2">
      <c r="I97771" s="15"/>
    </row>
    <row r="97772" spans="9:9" x14ac:dyDescent="0.2">
      <c r="I97772" s="14"/>
    </row>
    <row r="97788" spans="9:9" x14ac:dyDescent="0.2">
      <c r="I97788" s="15"/>
    </row>
    <row r="97789" spans="9:9" x14ac:dyDescent="0.2">
      <c r="I97789" s="14"/>
    </row>
    <row r="97805" spans="9:9" x14ac:dyDescent="0.2">
      <c r="I97805" s="15"/>
    </row>
    <row r="97806" spans="9:9" x14ac:dyDescent="0.2">
      <c r="I97806" s="14"/>
    </row>
    <row r="97822" spans="9:9" x14ac:dyDescent="0.2">
      <c r="I97822" s="15"/>
    </row>
    <row r="97823" spans="9:9" x14ac:dyDescent="0.2">
      <c r="I97823" s="14"/>
    </row>
    <row r="97839" spans="9:9" x14ac:dyDescent="0.2">
      <c r="I97839" s="15"/>
    </row>
    <row r="97840" spans="9:9" x14ac:dyDescent="0.2">
      <c r="I97840" s="14"/>
    </row>
    <row r="97856" spans="9:9" x14ac:dyDescent="0.2">
      <c r="I97856" s="15"/>
    </row>
    <row r="97857" spans="9:9" x14ac:dyDescent="0.2">
      <c r="I97857" s="14"/>
    </row>
    <row r="97873" spans="9:9" x14ac:dyDescent="0.2">
      <c r="I97873" s="15"/>
    </row>
    <row r="97874" spans="9:9" x14ac:dyDescent="0.2">
      <c r="I97874" s="14"/>
    </row>
    <row r="97890" spans="9:9" x14ac:dyDescent="0.2">
      <c r="I97890" s="15"/>
    </row>
    <row r="97891" spans="9:9" x14ac:dyDescent="0.2">
      <c r="I97891" s="14"/>
    </row>
    <row r="97907" spans="9:9" x14ac:dyDescent="0.2">
      <c r="I97907" s="15"/>
    </row>
    <row r="97908" spans="9:9" x14ac:dyDescent="0.2">
      <c r="I97908" s="14"/>
    </row>
    <row r="97924" spans="9:9" x14ac:dyDescent="0.2">
      <c r="I97924" s="15"/>
    </row>
    <row r="97925" spans="9:9" x14ac:dyDescent="0.2">
      <c r="I97925" s="14"/>
    </row>
    <row r="97941" spans="9:9" x14ac:dyDescent="0.2">
      <c r="I97941" s="15"/>
    </row>
    <row r="97942" spans="9:9" x14ac:dyDescent="0.2">
      <c r="I97942" s="14"/>
    </row>
    <row r="97958" spans="9:9" x14ac:dyDescent="0.2">
      <c r="I97958" s="15"/>
    </row>
    <row r="97959" spans="9:9" x14ac:dyDescent="0.2">
      <c r="I97959" s="14"/>
    </row>
    <row r="97975" spans="9:9" x14ac:dyDescent="0.2">
      <c r="I97975" s="15"/>
    </row>
    <row r="97976" spans="9:9" x14ac:dyDescent="0.2">
      <c r="I97976" s="14"/>
    </row>
    <row r="97992" spans="9:9" x14ac:dyDescent="0.2">
      <c r="I97992" s="15"/>
    </row>
    <row r="97993" spans="9:9" x14ac:dyDescent="0.2">
      <c r="I97993" s="14"/>
    </row>
    <row r="98009" spans="9:9" x14ac:dyDescent="0.2">
      <c r="I98009" s="15"/>
    </row>
    <row r="98010" spans="9:9" x14ac:dyDescent="0.2">
      <c r="I98010" s="14"/>
    </row>
    <row r="98026" spans="9:9" x14ac:dyDescent="0.2">
      <c r="I98026" s="15"/>
    </row>
    <row r="98027" spans="9:9" x14ac:dyDescent="0.2">
      <c r="I98027" s="14"/>
    </row>
    <row r="98043" spans="9:9" x14ac:dyDescent="0.2">
      <c r="I98043" s="15"/>
    </row>
    <row r="98044" spans="9:9" x14ac:dyDescent="0.2">
      <c r="I98044" s="14"/>
    </row>
    <row r="98060" spans="9:9" x14ac:dyDescent="0.2">
      <c r="I98060" s="15"/>
    </row>
    <row r="98061" spans="9:9" x14ac:dyDescent="0.2">
      <c r="I98061" s="14"/>
    </row>
    <row r="98077" spans="9:9" x14ac:dyDescent="0.2">
      <c r="I98077" s="15"/>
    </row>
    <row r="98078" spans="9:9" x14ac:dyDescent="0.2">
      <c r="I98078" s="14"/>
    </row>
    <row r="98094" spans="9:9" x14ac:dyDescent="0.2">
      <c r="I98094" s="15"/>
    </row>
    <row r="98095" spans="9:9" x14ac:dyDescent="0.2">
      <c r="I98095" s="14"/>
    </row>
    <row r="98111" spans="9:9" x14ac:dyDescent="0.2">
      <c r="I98111" s="15"/>
    </row>
    <row r="98112" spans="9:9" x14ac:dyDescent="0.2">
      <c r="I98112" s="14"/>
    </row>
    <row r="98128" spans="9:9" x14ac:dyDescent="0.2">
      <c r="I98128" s="15"/>
    </row>
    <row r="98129" spans="9:9" x14ac:dyDescent="0.2">
      <c r="I98129" s="14"/>
    </row>
    <row r="98145" spans="9:9" x14ac:dyDescent="0.2">
      <c r="I98145" s="15"/>
    </row>
    <row r="98146" spans="9:9" x14ac:dyDescent="0.2">
      <c r="I98146" s="14"/>
    </row>
    <row r="98162" spans="9:9" x14ac:dyDescent="0.2">
      <c r="I98162" s="15"/>
    </row>
    <row r="98163" spans="9:9" x14ac:dyDescent="0.2">
      <c r="I98163" s="14"/>
    </row>
    <row r="98179" spans="9:9" x14ac:dyDescent="0.2">
      <c r="I98179" s="15"/>
    </row>
    <row r="98180" spans="9:9" x14ac:dyDescent="0.2">
      <c r="I98180" s="14"/>
    </row>
    <row r="98196" spans="9:9" x14ac:dyDescent="0.2">
      <c r="I98196" s="15"/>
    </row>
    <row r="98197" spans="9:9" x14ac:dyDescent="0.2">
      <c r="I98197" s="14"/>
    </row>
    <row r="98213" spans="9:9" x14ac:dyDescent="0.2">
      <c r="I98213" s="15"/>
    </row>
    <row r="98214" spans="9:9" x14ac:dyDescent="0.2">
      <c r="I98214" s="14"/>
    </row>
    <row r="98230" spans="9:9" x14ac:dyDescent="0.2">
      <c r="I98230" s="15"/>
    </row>
    <row r="98231" spans="9:9" x14ac:dyDescent="0.2">
      <c r="I98231" s="14"/>
    </row>
    <row r="98247" spans="9:9" x14ac:dyDescent="0.2">
      <c r="I98247" s="15"/>
    </row>
    <row r="98248" spans="9:9" x14ac:dyDescent="0.2">
      <c r="I98248" s="14"/>
    </row>
    <row r="98264" spans="9:9" x14ac:dyDescent="0.2">
      <c r="I98264" s="15"/>
    </row>
    <row r="98265" spans="9:9" x14ac:dyDescent="0.2">
      <c r="I98265" s="14"/>
    </row>
    <row r="98281" spans="9:9" x14ac:dyDescent="0.2">
      <c r="I98281" s="15"/>
    </row>
    <row r="98282" spans="9:9" x14ac:dyDescent="0.2">
      <c r="I98282" s="14"/>
    </row>
    <row r="98298" spans="9:9" x14ac:dyDescent="0.2">
      <c r="I98298" s="15"/>
    </row>
    <row r="98299" spans="9:9" x14ac:dyDescent="0.2">
      <c r="I98299" s="14"/>
    </row>
    <row r="98315" spans="9:9" x14ac:dyDescent="0.2">
      <c r="I98315" s="15"/>
    </row>
    <row r="98316" spans="9:9" x14ac:dyDescent="0.2">
      <c r="I98316" s="14"/>
    </row>
    <row r="98332" spans="9:9" x14ac:dyDescent="0.2">
      <c r="I98332" s="15"/>
    </row>
    <row r="98333" spans="9:9" x14ac:dyDescent="0.2">
      <c r="I98333" s="14"/>
    </row>
    <row r="98349" spans="9:9" x14ac:dyDescent="0.2">
      <c r="I98349" s="15"/>
    </row>
    <row r="98350" spans="9:9" x14ac:dyDescent="0.2">
      <c r="I98350" s="14"/>
    </row>
    <row r="98366" spans="9:9" x14ac:dyDescent="0.2">
      <c r="I98366" s="15"/>
    </row>
    <row r="98367" spans="9:9" x14ac:dyDescent="0.2">
      <c r="I98367" s="14"/>
    </row>
    <row r="98383" spans="9:9" x14ac:dyDescent="0.2">
      <c r="I98383" s="15"/>
    </row>
    <row r="98384" spans="9:9" x14ac:dyDescent="0.2">
      <c r="I98384" s="14"/>
    </row>
    <row r="98400" spans="9:9" x14ac:dyDescent="0.2">
      <c r="I98400" s="15"/>
    </row>
    <row r="98401" spans="9:9" x14ac:dyDescent="0.2">
      <c r="I98401" s="14"/>
    </row>
    <row r="98417" spans="9:9" x14ac:dyDescent="0.2">
      <c r="I98417" s="15"/>
    </row>
    <row r="98418" spans="9:9" x14ac:dyDescent="0.2">
      <c r="I98418" s="14"/>
    </row>
    <row r="98434" spans="9:9" x14ac:dyDescent="0.2">
      <c r="I98434" s="15"/>
    </row>
    <row r="98435" spans="9:9" x14ac:dyDescent="0.2">
      <c r="I98435" s="14"/>
    </row>
    <row r="98451" spans="9:9" x14ac:dyDescent="0.2">
      <c r="I98451" s="15"/>
    </row>
    <row r="98452" spans="9:9" x14ac:dyDescent="0.2">
      <c r="I98452" s="14"/>
    </row>
    <row r="98468" spans="9:9" x14ac:dyDescent="0.2">
      <c r="I98468" s="15"/>
    </row>
    <row r="98469" spans="9:9" x14ac:dyDescent="0.2">
      <c r="I98469" s="14"/>
    </row>
    <row r="98485" spans="9:9" x14ac:dyDescent="0.2">
      <c r="I98485" s="15"/>
    </row>
    <row r="98486" spans="9:9" x14ac:dyDescent="0.2">
      <c r="I98486" s="14"/>
    </row>
    <row r="98502" spans="9:9" x14ac:dyDescent="0.2">
      <c r="I98502" s="15"/>
    </row>
    <row r="98503" spans="9:9" x14ac:dyDescent="0.2">
      <c r="I98503" s="14"/>
    </row>
    <row r="98519" spans="9:9" x14ac:dyDescent="0.2">
      <c r="I98519" s="15"/>
    </row>
    <row r="98520" spans="9:9" x14ac:dyDescent="0.2">
      <c r="I98520" s="14"/>
    </row>
    <row r="98536" spans="9:9" x14ac:dyDescent="0.2">
      <c r="I98536" s="15"/>
    </row>
    <row r="98537" spans="9:9" x14ac:dyDescent="0.2">
      <c r="I98537" s="14"/>
    </row>
    <row r="98553" spans="9:9" x14ac:dyDescent="0.2">
      <c r="I98553" s="15"/>
    </row>
    <row r="98554" spans="9:9" x14ac:dyDescent="0.2">
      <c r="I98554" s="14"/>
    </row>
    <row r="98570" spans="9:9" x14ac:dyDescent="0.2">
      <c r="I98570" s="15"/>
    </row>
    <row r="98571" spans="9:9" x14ac:dyDescent="0.2">
      <c r="I98571" s="14"/>
    </row>
    <row r="98587" spans="9:9" x14ac:dyDescent="0.2">
      <c r="I98587" s="15"/>
    </row>
    <row r="98588" spans="9:9" x14ac:dyDescent="0.2">
      <c r="I98588" s="14"/>
    </row>
    <row r="98604" spans="9:9" x14ac:dyDescent="0.2">
      <c r="I98604" s="15"/>
    </row>
    <row r="98605" spans="9:9" x14ac:dyDescent="0.2">
      <c r="I98605" s="14"/>
    </row>
    <row r="98621" spans="9:9" x14ac:dyDescent="0.2">
      <c r="I98621" s="15"/>
    </row>
    <row r="98622" spans="9:9" x14ac:dyDescent="0.2">
      <c r="I98622" s="14"/>
    </row>
    <row r="98638" spans="9:9" x14ac:dyDescent="0.2">
      <c r="I98638" s="15"/>
    </row>
    <row r="98639" spans="9:9" x14ac:dyDescent="0.2">
      <c r="I98639" s="14"/>
    </row>
    <row r="98655" spans="9:9" x14ac:dyDescent="0.2">
      <c r="I98655" s="15"/>
    </row>
    <row r="98656" spans="9:9" x14ac:dyDescent="0.2">
      <c r="I98656" s="14"/>
    </row>
    <row r="98672" spans="9:9" x14ac:dyDescent="0.2">
      <c r="I98672" s="15"/>
    </row>
    <row r="98673" spans="9:9" x14ac:dyDescent="0.2">
      <c r="I98673" s="14"/>
    </row>
    <row r="98689" spans="9:9" x14ac:dyDescent="0.2">
      <c r="I98689" s="15"/>
    </row>
    <row r="98690" spans="9:9" x14ac:dyDescent="0.2">
      <c r="I98690" s="14"/>
    </row>
    <row r="98706" spans="9:9" x14ac:dyDescent="0.2">
      <c r="I98706" s="15"/>
    </row>
    <row r="98707" spans="9:9" x14ac:dyDescent="0.2">
      <c r="I98707" s="14"/>
    </row>
    <row r="98723" spans="9:9" x14ac:dyDescent="0.2">
      <c r="I98723" s="15"/>
    </row>
    <row r="98724" spans="9:9" x14ac:dyDescent="0.2">
      <c r="I98724" s="14"/>
    </row>
    <row r="98740" spans="9:9" x14ac:dyDescent="0.2">
      <c r="I98740" s="15"/>
    </row>
    <row r="98741" spans="9:9" x14ac:dyDescent="0.2">
      <c r="I98741" s="14"/>
    </row>
    <row r="98757" spans="9:9" x14ac:dyDescent="0.2">
      <c r="I98757" s="15"/>
    </row>
    <row r="98758" spans="9:9" x14ac:dyDescent="0.2">
      <c r="I98758" s="14"/>
    </row>
    <row r="98774" spans="9:9" x14ac:dyDescent="0.2">
      <c r="I98774" s="15"/>
    </row>
    <row r="98775" spans="9:9" x14ac:dyDescent="0.2">
      <c r="I98775" s="14"/>
    </row>
    <row r="98791" spans="9:9" x14ac:dyDescent="0.2">
      <c r="I98791" s="15"/>
    </row>
    <row r="98792" spans="9:9" x14ac:dyDescent="0.2">
      <c r="I98792" s="14"/>
    </row>
    <row r="98808" spans="9:9" x14ac:dyDescent="0.2">
      <c r="I98808" s="15"/>
    </row>
    <row r="98809" spans="9:9" x14ac:dyDescent="0.2">
      <c r="I98809" s="14"/>
    </row>
    <row r="98825" spans="9:9" x14ac:dyDescent="0.2">
      <c r="I98825" s="15"/>
    </row>
    <row r="98826" spans="9:9" x14ac:dyDescent="0.2">
      <c r="I98826" s="14"/>
    </row>
    <row r="98842" spans="9:9" x14ac:dyDescent="0.2">
      <c r="I98842" s="15"/>
    </row>
    <row r="98843" spans="9:9" x14ac:dyDescent="0.2">
      <c r="I98843" s="14"/>
    </row>
    <row r="98859" spans="9:9" x14ac:dyDescent="0.2">
      <c r="I98859" s="15"/>
    </row>
    <row r="98860" spans="9:9" x14ac:dyDescent="0.2">
      <c r="I98860" s="14"/>
    </row>
    <row r="98876" spans="9:9" x14ac:dyDescent="0.2">
      <c r="I98876" s="15"/>
    </row>
    <row r="98877" spans="9:9" x14ac:dyDescent="0.2">
      <c r="I98877" s="14"/>
    </row>
    <row r="98893" spans="9:9" x14ac:dyDescent="0.2">
      <c r="I98893" s="15"/>
    </row>
    <row r="98894" spans="9:9" x14ac:dyDescent="0.2">
      <c r="I98894" s="14"/>
    </row>
    <row r="98910" spans="9:9" x14ac:dyDescent="0.2">
      <c r="I98910" s="15"/>
    </row>
    <row r="98911" spans="9:9" x14ac:dyDescent="0.2">
      <c r="I98911" s="14"/>
    </row>
    <row r="98927" spans="9:9" x14ac:dyDescent="0.2">
      <c r="I98927" s="15"/>
    </row>
    <row r="98928" spans="9:9" x14ac:dyDescent="0.2">
      <c r="I98928" s="14"/>
    </row>
    <row r="98944" spans="9:9" x14ac:dyDescent="0.2">
      <c r="I98944" s="15"/>
    </row>
    <row r="98945" spans="9:9" x14ac:dyDescent="0.2">
      <c r="I98945" s="14"/>
    </row>
    <row r="98961" spans="9:9" x14ac:dyDescent="0.2">
      <c r="I98961" s="15"/>
    </row>
    <row r="98962" spans="9:9" x14ac:dyDescent="0.2">
      <c r="I98962" s="14"/>
    </row>
    <row r="98978" spans="9:9" x14ac:dyDescent="0.2">
      <c r="I98978" s="15"/>
    </row>
    <row r="98979" spans="9:9" x14ac:dyDescent="0.2">
      <c r="I98979" s="14"/>
    </row>
    <row r="98995" spans="9:9" x14ac:dyDescent="0.2">
      <c r="I98995" s="15"/>
    </row>
    <row r="98996" spans="9:9" x14ac:dyDescent="0.2">
      <c r="I98996" s="14"/>
    </row>
    <row r="99012" spans="9:9" x14ac:dyDescent="0.2">
      <c r="I99012" s="15"/>
    </row>
    <row r="99013" spans="9:9" x14ac:dyDescent="0.2">
      <c r="I99013" s="14"/>
    </row>
    <row r="99029" spans="9:9" x14ac:dyDescent="0.2">
      <c r="I99029" s="15"/>
    </row>
    <row r="99030" spans="9:9" x14ac:dyDescent="0.2">
      <c r="I99030" s="14"/>
    </row>
    <row r="99046" spans="9:9" x14ac:dyDescent="0.2">
      <c r="I99046" s="15"/>
    </row>
    <row r="99047" spans="9:9" x14ac:dyDescent="0.2">
      <c r="I99047" s="14"/>
    </row>
    <row r="99063" spans="9:9" x14ac:dyDescent="0.2">
      <c r="I99063" s="15"/>
    </row>
    <row r="99064" spans="9:9" x14ac:dyDescent="0.2">
      <c r="I99064" s="14"/>
    </row>
    <row r="99080" spans="9:9" x14ac:dyDescent="0.2">
      <c r="I99080" s="15"/>
    </row>
    <row r="99081" spans="9:9" x14ac:dyDescent="0.2">
      <c r="I99081" s="14"/>
    </row>
    <row r="99097" spans="9:9" x14ac:dyDescent="0.2">
      <c r="I99097" s="15"/>
    </row>
    <row r="99098" spans="9:9" x14ac:dyDescent="0.2">
      <c r="I99098" s="14"/>
    </row>
    <row r="99114" spans="9:9" x14ac:dyDescent="0.2">
      <c r="I99114" s="15"/>
    </row>
    <row r="99115" spans="9:9" x14ac:dyDescent="0.2">
      <c r="I99115" s="14"/>
    </row>
    <row r="99131" spans="9:9" x14ac:dyDescent="0.2">
      <c r="I99131" s="15"/>
    </row>
    <row r="99132" spans="9:9" x14ac:dyDescent="0.2">
      <c r="I99132" s="14"/>
    </row>
    <row r="99148" spans="9:9" x14ac:dyDescent="0.2">
      <c r="I99148" s="15"/>
    </row>
    <row r="99149" spans="9:9" x14ac:dyDescent="0.2">
      <c r="I99149" s="14"/>
    </row>
    <row r="99165" spans="9:9" x14ac:dyDescent="0.2">
      <c r="I99165" s="15"/>
    </row>
    <row r="99166" spans="9:9" x14ac:dyDescent="0.2">
      <c r="I99166" s="14"/>
    </row>
    <row r="99182" spans="9:9" x14ac:dyDescent="0.2">
      <c r="I99182" s="15"/>
    </row>
    <row r="99183" spans="9:9" x14ac:dyDescent="0.2">
      <c r="I99183" s="14"/>
    </row>
    <row r="99199" spans="9:9" x14ac:dyDescent="0.2">
      <c r="I99199" s="15"/>
    </row>
    <row r="99200" spans="9:9" x14ac:dyDescent="0.2">
      <c r="I99200" s="14"/>
    </row>
    <row r="99216" spans="9:9" x14ac:dyDescent="0.2">
      <c r="I99216" s="15"/>
    </row>
    <row r="99217" spans="9:9" x14ac:dyDescent="0.2">
      <c r="I99217" s="14"/>
    </row>
    <row r="99233" spans="9:9" x14ac:dyDescent="0.2">
      <c r="I99233" s="15"/>
    </row>
    <row r="99234" spans="9:9" x14ac:dyDescent="0.2">
      <c r="I99234" s="14"/>
    </row>
    <row r="99250" spans="9:9" x14ac:dyDescent="0.2">
      <c r="I99250" s="15"/>
    </row>
    <row r="99251" spans="9:9" x14ac:dyDescent="0.2">
      <c r="I99251" s="14"/>
    </row>
    <row r="99267" spans="9:9" x14ac:dyDescent="0.2">
      <c r="I99267" s="15"/>
    </row>
    <row r="99268" spans="9:9" x14ac:dyDescent="0.2">
      <c r="I99268" s="14"/>
    </row>
    <row r="99284" spans="9:9" x14ac:dyDescent="0.2">
      <c r="I99284" s="15"/>
    </row>
    <row r="99285" spans="9:9" x14ac:dyDescent="0.2">
      <c r="I99285" s="14"/>
    </row>
    <row r="99301" spans="9:9" x14ac:dyDescent="0.2">
      <c r="I99301" s="15"/>
    </row>
    <row r="99302" spans="9:9" x14ac:dyDescent="0.2">
      <c r="I99302" s="14"/>
    </row>
    <row r="99318" spans="9:9" x14ac:dyDescent="0.2">
      <c r="I99318" s="15"/>
    </row>
    <row r="99319" spans="9:9" x14ac:dyDescent="0.2">
      <c r="I99319" s="14"/>
    </row>
    <row r="99335" spans="9:9" x14ac:dyDescent="0.2">
      <c r="I99335" s="15"/>
    </row>
    <row r="99336" spans="9:9" x14ac:dyDescent="0.2">
      <c r="I99336" s="14"/>
    </row>
    <row r="99352" spans="9:9" x14ac:dyDescent="0.2">
      <c r="I99352" s="15"/>
    </row>
    <row r="99353" spans="9:9" x14ac:dyDescent="0.2">
      <c r="I99353" s="14"/>
    </row>
    <row r="99369" spans="9:9" x14ac:dyDescent="0.2">
      <c r="I99369" s="15"/>
    </row>
    <row r="99370" spans="9:9" x14ac:dyDescent="0.2">
      <c r="I99370" s="14"/>
    </row>
    <row r="99386" spans="9:9" x14ac:dyDescent="0.2">
      <c r="I99386" s="15"/>
    </row>
    <row r="99387" spans="9:9" x14ac:dyDescent="0.2">
      <c r="I99387" s="14"/>
    </row>
    <row r="99403" spans="9:9" x14ac:dyDescent="0.2">
      <c r="I99403" s="15"/>
    </row>
    <row r="99404" spans="9:9" x14ac:dyDescent="0.2">
      <c r="I99404" s="14"/>
    </row>
    <row r="99420" spans="9:9" x14ac:dyDescent="0.2">
      <c r="I99420" s="15"/>
    </row>
    <row r="99421" spans="9:9" x14ac:dyDescent="0.2">
      <c r="I99421" s="14"/>
    </row>
    <row r="99437" spans="9:9" x14ac:dyDescent="0.2">
      <c r="I99437" s="15"/>
    </row>
    <row r="99438" spans="9:9" x14ac:dyDescent="0.2">
      <c r="I99438" s="14"/>
    </row>
    <row r="99454" spans="9:9" x14ac:dyDescent="0.2">
      <c r="I99454" s="15"/>
    </row>
    <row r="99455" spans="9:9" x14ac:dyDescent="0.2">
      <c r="I99455" s="14"/>
    </row>
    <row r="99471" spans="9:9" x14ac:dyDescent="0.2">
      <c r="I99471" s="15"/>
    </row>
    <row r="99472" spans="9:9" x14ac:dyDescent="0.2">
      <c r="I99472" s="14"/>
    </row>
    <row r="99488" spans="9:9" x14ac:dyDescent="0.2">
      <c r="I99488" s="15"/>
    </row>
    <row r="99489" spans="9:9" x14ac:dyDescent="0.2">
      <c r="I99489" s="14"/>
    </row>
    <row r="99505" spans="9:9" x14ac:dyDescent="0.2">
      <c r="I99505" s="15"/>
    </row>
    <row r="99506" spans="9:9" x14ac:dyDescent="0.2">
      <c r="I99506" s="14"/>
    </row>
    <row r="99522" spans="9:9" x14ac:dyDescent="0.2">
      <c r="I99522" s="15"/>
    </row>
    <row r="99523" spans="9:9" x14ac:dyDescent="0.2">
      <c r="I99523" s="14"/>
    </row>
    <row r="99539" spans="9:9" x14ac:dyDescent="0.2">
      <c r="I99539" s="15"/>
    </row>
    <row r="99540" spans="9:9" x14ac:dyDescent="0.2">
      <c r="I99540" s="14"/>
    </row>
    <row r="99556" spans="9:9" x14ac:dyDescent="0.2">
      <c r="I99556" s="15"/>
    </row>
    <row r="99557" spans="9:9" x14ac:dyDescent="0.2">
      <c r="I99557" s="14"/>
    </row>
    <row r="99573" spans="9:9" x14ac:dyDescent="0.2">
      <c r="I99573" s="15"/>
    </row>
    <row r="99574" spans="9:9" x14ac:dyDescent="0.2">
      <c r="I99574" s="14"/>
    </row>
    <row r="99590" spans="9:9" x14ac:dyDescent="0.2">
      <c r="I99590" s="15"/>
    </row>
    <row r="99591" spans="9:9" x14ac:dyDescent="0.2">
      <c r="I99591" s="14"/>
    </row>
    <row r="99607" spans="9:9" x14ac:dyDescent="0.2">
      <c r="I99607" s="15"/>
    </row>
    <row r="99608" spans="9:9" x14ac:dyDescent="0.2">
      <c r="I99608" s="14"/>
    </row>
    <row r="99624" spans="9:9" x14ac:dyDescent="0.2">
      <c r="I99624" s="15"/>
    </row>
    <row r="99625" spans="9:9" x14ac:dyDescent="0.2">
      <c r="I99625" s="14"/>
    </row>
    <row r="99641" spans="9:9" x14ac:dyDescent="0.2">
      <c r="I99641" s="15"/>
    </row>
    <row r="99642" spans="9:9" x14ac:dyDescent="0.2">
      <c r="I99642" s="14"/>
    </row>
    <row r="99658" spans="9:9" x14ac:dyDescent="0.2">
      <c r="I99658" s="15"/>
    </row>
    <row r="99659" spans="9:9" x14ac:dyDescent="0.2">
      <c r="I99659" s="14"/>
    </row>
    <row r="99675" spans="9:9" x14ac:dyDescent="0.2">
      <c r="I99675" s="15"/>
    </row>
    <row r="99676" spans="9:9" x14ac:dyDescent="0.2">
      <c r="I99676" s="14"/>
    </row>
    <row r="99692" spans="9:9" x14ac:dyDescent="0.2">
      <c r="I99692" s="15"/>
    </row>
    <row r="99693" spans="9:9" x14ac:dyDescent="0.2">
      <c r="I99693" s="14"/>
    </row>
    <row r="99709" spans="9:9" x14ac:dyDescent="0.2">
      <c r="I99709" s="15"/>
    </row>
    <row r="99710" spans="9:9" x14ac:dyDescent="0.2">
      <c r="I99710" s="14"/>
    </row>
    <row r="99726" spans="9:9" x14ac:dyDescent="0.2">
      <c r="I99726" s="15"/>
    </row>
    <row r="99727" spans="9:9" x14ac:dyDescent="0.2">
      <c r="I99727" s="14"/>
    </row>
    <row r="99743" spans="9:9" x14ac:dyDescent="0.2">
      <c r="I99743" s="15"/>
    </row>
    <row r="99744" spans="9:9" x14ac:dyDescent="0.2">
      <c r="I99744" s="14"/>
    </row>
    <row r="99760" spans="9:9" x14ac:dyDescent="0.2">
      <c r="I99760" s="15"/>
    </row>
    <row r="99761" spans="9:9" x14ac:dyDescent="0.2">
      <c r="I99761" s="14"/>
    </row>
    <row r="99777" spans="9:9" x14ac:dyDescent="0.2">
      <c r="I99777" s="15"/>
    </row>
    <row r="99778" spans="9:9" x14ac:dyDescent="0.2">
      <c r="I99778" s="14"/>
    </row>
    <row r="99794" spans="9:9" x14ac:dyDescent="0.2">
      <c r="I99794" s="15"/>
    </row>
    <row r="99795" spans="9:9" x14ac:dyDescent="0.2">
      <c r="I99795" s="14"/>
    </row>
    <row r="99811" spans="9:9" x14ac:dyDescent="0.2">
      <c r="I99811" s="15"/>
    </row>
    <row r="99812" spans="9:9" x14ac:dyDescent="0.2">
      <c r="I99812" s="14"/>
    </row>
    <row r="99828" spans="9:9" x14ac:dyDescent="0.2">
      <c r="I99828" s="15"/>
    </row>
    <row r="99829" spans="9:9" x14ac:dyDescent="0.2">
      <c r="I99829" s="14"/>
    </row>
    <row r="99845" spans="9:9" x14ac:dyDescent="0.2">
      <c r="I99845" s="15"/>
    </row>
    <row r="99846" spans="9:9" x14ac:dyDescent="0.2">
      <c r="I99846" s="14"/>
    </row>
    <row r="99862" spans="9:9" x14ac:dyDescent="0.2">
      <c r="I99862" s="15"/>
    </row>
    <row r="99863" spans="9:9" x14ac:dyDescent="0.2">
      <c r="I99863" s="14"/>
    </row>
    <row r="99879" spans="9:9" x14ac:dyDescent="0.2">
      <c r="I99879" s="15"/>
    </row>
    <row r="99880" spans="9:9" x14ac:dyDescent="0.2">
      <c r="I99880" s="14"/>
    </row>
    <row r="99896" spans="9:9" x14ac:dyDescent="0.2">
      <c r="I99896" s="15"/>
    </row>
    <row r="99897" spans="9:9" x14ac:dyDescent="0.2">
      <c r="I99897" s="14"/>
    </row>
    <row r="99913" spans="9:9" x14ac:dyDescent="0.2">
      <c r="I99913" s="15"/>
    </row>
    <row r="99914" spans="9:9" x14ac:dyDescent="0.2">
      <c r="I99914" s="14"/>
    </row>
    <row r="99930" spans="9:9" x14ac:dyDescent="0.2">
      <c r="I99930" s="15"/>
    </row>
    <row r="99931" spans="9:9" x14ac:dyDescent="0.2">
      <c r="I99931" s="14"/>
    </row>
    <row r="99947" spans="9:9" x14ac:dyDescent="0.2">
      <c r="I99947" s="15"/>
    </row>
    <row r="99948" spans="9:9" x14ac:dyDescent="0.2">
      <c r="I99948" s="14"/>
    </row>
    <row r="99964" spans="9:9" x14ac:dyDescent="0.2">
      <c r="I99964" s="15"/>
    </row>
    <row r="99965" spans="9:9" x14ac:dyDescent="0.2">
      <c r="I99965" s="14"/>
    </row>
    <row r="99981" spans="9:9" x14ac:dyDescent="0.2">
      <c r="I99981" s="15"/>
    </row>
    <row r="99982" spans="9:9" x14ac:dyDescent="0.2">
      <c r="I99982" s="14"/>
    </row>
    <row r="99998" spans="9:9" x14ac:dyDescent="0.2">
      <c r="I99998" s="15"/>
    </row>
    <row r="99999" spans="9:9" x14ac:dyDescent="0.2">
      <c r="I99999" s="14"/>
    </row>
    <row r="100015" spans="9:9" x14ac:dyDescent="0.2">
      <c r="I100015" s="15"/>
    </row>
    <row r="100016" spans="9:9" x14ac:dyDescent="0.2">
      <c r="I100016" s="14"/>
    </row>
    <row r="100032" spans="9:9" x14ac:dyDescent="0.2">
      <c r="I100032" s="15"/>
    </row>
    <row r="100033" spans="9:9" x14ac:dyDescent="0.2">
      <c r="I100033" s="14"/>
    </row>
    <row r="100049" spans="9:9" x14ac:dyDescent="0.2">
      <c r="I100049" s="15"/>
    </row>
    <row r="100050" spans="9:9" x14ac:dyDescent="0.2">
      <c r="I100050" s="14"/>
    </row>
    <row r="100066" spans="9:9" x14ac:dyDescent="0.2">
      <c r="I100066" s="15"/>
    </row>
    <row r="100067" spans="9:9" x14ac:dyDescent="0.2">
      <c r="I100067" s="14"/>
    </row>
    <row r="100083" spans="9:9" x14ac:dyDescent="0.2">
      <c r="I100083" s="15"/>
    </row>
    <row r="100084" spans="9:9" x14ac:dyDescent="0.2">
      <c r="I100084" s="14"/>
    </row>
    <row r="100100" spans="9:9" x14ac:dyDescent="0.2">
      <c r="I100100" s="15"/>
    </row>
    <row r="100101" spans="9:9" x14ac:dyDescent="0.2">
      <c r="I100101" s="14"/>
    </row>
    <row r="100117" spans="9:9" x14ac:dyDescent="0.2">
      <c r="I100117" s="15"/>
    </row>
    <row r="100118" spans="9:9" x14ac:dyDescent="0.2">
      <c r="I100118" s="14"/>
    </row>
    <row r="100134" spans="9:9" x14ac:dyDescent="0.2">
      <c r="I100134" s="15"/>
    </row>
    <row r="100135" spans="9:9" x14ac:dyDescent="0.2">
      <c r="I100135" s="14"/>
    </row>
    <row r="100151" spans="9:9" x14ac:dyDescent="0.2">
      <c r="I100151" s="15"/>
    </row>
    <row r="100152" spans="9:9" x14ac:dyDescent="0.2">
      <c r="I100152" s="14"/>
    </row>
    <row r="100168" spans="9:9" x14ac:dyDescent="0.2">
      <c r="I100168" s="15"/>
    </row>
    <row r="100169" spans="9:9" x14ac:dyDescent="0.2">
      <c r="I100169" s="14"/>
    </row>
    <row r="100185" spans="9:9" x14ac:dyDescent="0.2">
      <c r="I100185" s="15"/>
    </row>
    <row r="100186" spans="9:9" x14ac:dyDescent="0.2">
      <c r="I100186" s="14"/>
    </row>
    <row r="100202" spans="9:9" x14ac:dyDescent="0.2">
      <c r="I100202" s="15"/>
    </row>
    <row r="100203" spans="9:9" x14ac:dyDescent="0.2">
      <c r="I100203" s="14"/>
    </row>
    <row r="100219" spans="9:9" x14ac:dyDescent="0.2">
      <c r="I100219" s="15"/>
    </row>
    <row r="100220" spans="9:9" x14ac:dyDescent="0.2">
      <c r="I100220" s="14"/>
    </row>
    <row r="100236" spans="9:9" x14ac:dyDescent="0.2">
      <c r="I100236" s="15"/>
    </row>
    <row r="100237" spans="9:9" x14ac:dyDescent="0.2">
      <c r="I100237" s="14"/>
    </row>
    <row r="100253" spans="9:9" x14ac:dyDescent="0.2">
      <c r="I100253" s="15"/>
    </row>
    <row r="100254" spans="9:9" x14ac:dyDescent="0.2">
      <c r="I100254" s="14"/>
    </row>
    <row r="100270" spans="9:9" x14ac:dyDescent="0.2">
      <c r="I100270" s="15"/>
    </row>
    <row r="100271" spans="9:9" x14ac:dyDescent="0.2">
      <c r="I100271" s="14"/>
    </row>
    <row r="100287" spans="9:9" x14ac:dyDescent="0.2">
      <c r="I100287" s="15"/>
    </row>
    <row r="100288" spans="9:9" x14ac:dyDescent="0.2">
      <c r="I100288" s="14"/>
    </row>
    <row r="100304" spans="9:9" x14ac:dyDescent="0.2">
      <c r="I100304" s="15"/>
    </row>
    <row r="100305" spans="9:9" x14ac:dyDescent="0.2">
      <c r="I100305" s="14"/>
    </row>
    <row r="100321" spans="9:9" x14ac:dyDescent="0.2">
      <c r="I100321" s="15"/>
    </row>
    <row r="100322" spans="9:9" x14ac:dyDescent="0.2">
      <c r="I100322" s="14"/>
    </row>
    <row r="100338" spans="9:9" x14ac:dyDescent="0.2">
      <c r="I100338" s="15"/>
    </row>
    <row r="100339" spans="9:9" x14ac:dyDescent="0.2">
      <c r="I100339" s="14"/>
    </row>
    <row r="100355" spans="9:9" x14ac:dyDescent="0.2">
      <c r="I100355" s="15"/>
    </row>
    <row r="100356" spans="9:9" x14ac:dyDescent="0.2">
      <c r="I100356" s="14"/>
    </row>
    <row r="100372" spans="9:9" x14ac:dyDescent="0.2">
      <c r="I100372" s="15"/>
    </row>
    <row r="100373" spans="9:9" x14ac:dyDescent="0.2">
      <c r="I100373" s="14"/>
    </row>
    <row r="100389" spans="9:9" x14ac:dyDescent="0.2">
      <c r="I100389" s="15"/>
    </row>
    <row r="100390" spans="9:9" x14ac:dyDescent="0.2">
      <c r="I100390" s="14"/>
    </row>
    <row r="100406" spans="9:9" x14ac:dyDescent="0.2">
      <c r="I100406" s="15"/>
    </row>
    <row r="100407" spans="9:9" x14ac:dyDescent="0.2">
      <c r="I100407" s="14"/>
    </row>
    <row r="100423" spans="9:9" x14ac:dyDescent="0.2">
      <c r="I100423" s="15"/>
    </row>
    <row r="100424" spans="9:9" x14ac:dyDescent="0.2">
      <c r="I100424" s="14"/>
    </row>
    <row r="100440" spans="9:9" x14ac:dyDescent="0.2">
      <c r="I100440" s="15"/>
    </row>
    <row r="100441" spans="9:9" x14ac:dyDescent="0.2">
      <c r="I100441" s="14"/>
    </row>
    <row r="100457" spans="9:9" x14ac:dyDescent="0.2">
      <c r="I100457" s="15"/>
    </row>
    <row r="100458" spans="9:9" x14ac:dyDescent="0.2">
      <c r="I100458" s="14"/>
    </row>
    <row r="100474" spans="9:9" x14ac:dyDescent="0.2">
      <c r="I100474" s="15"/>
    </row>
    <row r="100475" spans="9:9" x14ac:dyDescent="0.2">
      <c r="I100475" s="14"/>
    </row>
    <row r="100491" spans="9:9" x14ac:dyDescent="0.2">
      <c r="I100491" s="15"/>
    </row>
    <row r="100492" spans="9:9" x14ac:dyDescent="0.2">
      <c r="I100492" s="14"/>
    </row>
    <row r="100508" spans="9:9" x14ac:dyDescent="0.2">
      <c r="I100508" s="15"/>
    </row>
    <row r="100509" spans="9:9" x14ac:dyDescent="0.2">
      <c r="I100509" s="14"/>
    </row>
    <row r="100525" spans="9:9" x14ac:dyDescent="0.2">
      <c r="I100525" s="15"/>
    </row>
    <row r="100526" spans="9:9" x14ac:dyDescent="0.2">
      <c r="I100526" s="14"/>
    </row>
    <row r="100542" spans="9:9" x14ac:dyDescent="0.2">
      <c r="I100542" s="15"/>
    </row>
    <row r="100543" spans="9:9" x14ac:dyDescent="0.2">
      <c r="I100543" s="14"/>
    </row>
    <row r="100559" spans="9:9" x14ac:dyDescent="0.2">
      <c r="I100559" s="15"/>
    </row>
    <row r="100560" spans="9:9" x14ac:dyDescent="0.2">
      <c r="I100560" s="14"/>
    </row>
    <row r="100576" spans="9:9" x14ac:dyDescent="0.2">
      <c r="I100576" s="15"/>
    </row>
    <row r="100577" spans="9:9" x14ac:dyDescent="0.2">
      <c r="I100577" s="14"/>
    </row>
    <row r="100593" spans="9:9" x14ac:dyDescent="0.2">
      <c r="I100593" s="15"/>
    </row>
    <row r="100594" spans="9:9" x14ac:dyDescent="0.2">
      <c r="I100594" s="14"/>
    </row>
    <row r="100610" spans="9:9" x14ac:dyDescent="0.2">
      <c r="I100610" s="15"/>
    </row>
    <row r="100611" spans="9:9" x14ac:dyDescent="0.2">
      <c r="I100611" s="14"/>
    </row>
    <row r="100627" spans="9:9" x14ac:dyDescent="0.2">
      <c r="I100627" s="15"/>
    </row>
    <row r="100628" spans="9:9" x14ac:dyDescent="0.2">
      <c r="I100628" s="14"/>
    </row>
    <row r="100644" spans="9:9" x14ac:dyDescent="0.2">
      <c r="I100644" s="15"/>
    </row>
    <row r="100645" spans="9:9" x14ac:dyDescent="0.2">
      <c r="I100645" s="14"/>
    </row>
    <row r="100661" spans="9:9" x14ac:dyDescent="0.2">
      <c r="I100661" s="15"/>
    </row>
    <row r="100662" spans="9:9" x14ac:dyDescent="0.2">
      <c r="I100662" s="14"/>
    </row>
    <row r="100678" spans="9:9" x14ac:dyDescent="0.2">
      <c r="I100678" s="15"/>
    </row>
    <row r="100679" spans="9:9" x14ac:dyDescent="0.2">
      <c r="I100679" s="14"/>
    </row>
    <row r="100695" spans="9:9" x14ac:dyDescent="0.2">
      <c r="I100695" s="15"/>
    </row>
    <row r="100696" spans="9:9" x14ac:dyDescent="0.2">
      <c r="I100696" s="14"/>
    </row>
    <row r="100712" spans="9:9" x14ac:dyDescent="0.2">
      <c r="I100712" s="15"/>
    </row>
    <row r="100713" spans="9:9" x14ac:dyDescent="0.2">
      <c r="I100713" s="14"/>
    </row>
    <row r="100729" spans="9:9" x14ac:dyDescent="0.2">
      <c r="I100729" s="15"/>
    </row>
    <row r="100730" spans="9:9" x14ac:dyDescent="0.2">
      <c r="I100730" s="14"/>
    </row>
    <row r="100746" spans="9:9" x14ac:dyDescent="0.2">
      <c r="I100746" s="15"/>
    </row>
    <row r="100747" spans="9:9" x14ac:dyDescent="0.2">
      <c r="I100747" s="14"/>
    </row>
    <row r="100763" spans="9:9" x14ac:dyDescent="0.2">
      <c r="I100763" s="15"/>
    </row>
    <row r="100764" spans="9:9" x14ac:dyDescent="0.2">
      <c r="I100764" s="14"/>
    </row>
    <row r="100780" spans="9:9" x14ac:dyDescent="0.2">
      <c r="I100780" s="15"/>
    </row>
    <row r="100781" spans="9:9" x14ac:dyDescent="0.2">
      <c r="I100781" s="14"/>
    </row>
    <row r="100797" spans="9:9" x14ac:dyDescent="0.2">
      <c r="I100797" s="15"/>
    </row>
    <row r="100798" spans="9:9" x14ac:dyDescent="0.2">
      <c r="I100798" s="14"/>
    </row>
    <row r="100814" spans="9:9" x14ac:dyDescent="0.2">
      <c r="I100814" s="15"/>
    </row>
    <row r="100815" spans="9:9" x14ac:dyDescent="0.2">
      <c r="I100815" s="14"/>
    </row>
    <row r="100831" spans="9:9" x14ac:dyDescent="0.2">
      <c r="I100831" s="15"/>
    </row>
    <row r="100832" spans="9:9" x14ac:dyDescent="0.2">
      <c r="I100832" s="14"/>
    </row>
    <row r="100848" spans="9:9" x14ac:dyDescent="0.2">
      <c r="I100848" s="15"/>
    </row>
    <row r="100849" spans="9:9" x14ac:dyDescent="0.2">
      <c r="I100849" s="14"/>
    </row>
    <row r="100865" spans="9:9" x14ac:dyDescent="0.2">
      <c r="I100865" s="15"/>
    </row>
    <row r="100866" spans="9:9" x14ac:dyDescent="0.2">
      <c r="I100866" s="14"/>
    </row>
    <row r="100882" spans="9:9" x14ac:dyDescent="0.2">
      <c r="I100882" s="15"/>
    </row>
    <row r="100883" spans="9:9" x14ac:dyDescent="0.2">
      <c r="I100883" s="14"/>
    </row>
    <row r="100899" spans="9:9" x14ac:dyDescent="0.2">
      <c r="I100899" s="15"/>
    </row>
    <row r="100900" spans="9:9" x14ac:dyDescent="0.2">
      <c r="I100900" s="14"/>
    </row>
    <row r="100916" spans="9:9" x14ac:dyDescent="0.2">
      <c r="I100916" s="15"/>
    </row>
    <row r="100917" spans="9:9" x14ac:dyDescent="0.2">
      <c r="I100917" s="14"/>
    </row>
    <row r="100933" spans="9:9" x14ac:dyDescent="0.2">
      <c r="I100933" s="15"/>
    </row>
    <row r="100934" spans="9:9" x14ac:dyDescent="0.2">
      <c r="I100934" s="14"/>
    </row>
    <row r="100950" spans="9:9" x14ac:dyDescent="0.2">
      <c r="I100950" s="15"/>
    </row>
    <row r="100951" spans="9:9" x14ac:dyDescent="0.2">
      <c r="I100951" s="14"/>
    </row>
    <row r="100967" spans="9:9" x14ac:dyDescent="0.2">
      <c r="I100967" s="15"/>
    </row>
    <row r="100968" spans="9:9" x14ac:dyDescent="0.2">
      <c r="I100968" s="14"/>
    </row>
    <row r="100984" spans="9:9" x14ac:dyDescent="0.2">
      <c r="I100984" s="15"/>
    </row>
    <row r="100985" spans="9:9" x14ac:dyDescent="0.2">
      <c r="I100985" s="14"/>
    </row>
    <row r="101001" spans="9:9" x14ac:dyDescent="0.2">
      <c r="I101001" s="15"/>
    </row>
    <row r="101002" spans="9:9" x14ac:dyDescent="0.2">
      <c r="I101002" s="14"/>
    </row>
    <row r="101018" spans="9:9" x14ac:dyDescent="0.2">
      <c r="I101018" s="15"/>
    </row>
    <row r="101019" spans="9:9" x14ac:dyDescent="0.2">
      <c r="I101019" s="14"/>
    </row>
    <row r="101035" spans="9:9" x14ac:dyDescent="0.2">
      <c r="I101035" s="15"/>
    </row>
    <row r="101036" spans="9:9" x14ac:dyDescent="0.2">
      <c r="I101036" s="14"/>
    </row>
    <row r="101052" spans="9:9" x14ac:dyDescent="0.2">
      <c r="I101052" s="15"/>
    </row>
    <row r="101053" spans="9:9" x14ac:dyDescent="0.2">
      <c r="I101053" s="14"/>
    </row>
    <row r="101069" spans="9:9" x14ac:dyDescent="0.2">
      <c r="I101069" s="15"/>
    </row>
    <row r="101070" spans="9:9" x14ac:dyDescent="0.2">
      <c r="I101070" s="14"/>
    </row>
    <row r="101086" spans="9:9" x14ac:dyDescent="0.2">
      <c r="I101086" s="15"/>
    </row>
    <row r="101087" spans="9:9" x14ac:dyDescent="0.2">
      <c r="I101087" s="14"/>
    </row>
    <row r="101103" spans="9:9" x14ac:dyDescent="0.2">
      <c r="I101103" s="15"/>
    </row>
    <row r="101104" spans="9:9" x14ac:dyDescent="0.2">
      <c r="I101104" s="14"/>
    </row>
    <row r="101120" spans="9:9" x14ac:dyDescent="0.2">
      <c r="I101120" s="15"/>
    </row>
    <row r="101121" spans="9:9" x14ac:dyDescent="0.2">
      <c r="I101121" s="14"/>
    </row>
    <row r="101137" spans="9:9" x14ac:dyDescent="0.2">
      <c r="I101137" s="15"/>
    </row>
    <row r="101138" spans="9:9" x14ac:dyDescent="0.2">
      <c r="I101138" s="14"/>
    </row>
    <row r="101154" spans="9:9" x14ac:dyDescent="0.2">
      <c r="I101154" s="15"/>
    </row>
    <row r="101155" spans="9:9" x14ac:dyDescent="0.2">
      <c r="I101155" s="14"/>
    </row>
    <row r="101171" spans="9:9" x14ac:dyDescent="0.2">
      <c r="I101171" s="15"/>
    </row>
    <row r="101172" spans="9:9" x14ac:dyDescent="0.2">
      <c r="I101172" s="14"/>
    </row>
    <row r="101188" spans="9:9" x14ac:dyDescent="0.2">
      <c r="I101188" s="15"/>
    </row>
    <row r="101189" spans="9:9" x14ac:dyDescent="0.2">
      <c r="I101189" s="14"/>
    </row>
    <row r="101205" spans="9:9" x14ac:dyDescent="0.2">
      <c r="I101205" s="15"/>
    </row>
    <row r="101206" spans="9:9" x14ac:dyDescent="0.2">
      <c r="I101206" s="14"/>
    </row>
    <row r="101222" spans="9:9" x14ac:dyDescent="0.2">
      <c r="I101222" s="15"/>
    </row>
    <row r="101223" spans="9:9" x14ac:dyDescent="0.2">
      <c r="I101223" s="14"/>
    </row>
    <row r="101239" spans="9:9" x14ac:dyDescent="0.2">
      <c r="I101239" s="15"/>
    </row>
    <row r="101240" spans="9:9" x14ac:dyDescent="0.2">
      <c r="I101240" s="14"/>
    </row>
    <row r="101256" spans="9:9" x14ac:dyDescent="0.2">
      <c r="I101256" s="15"/>
    </row>
    <row r="101257" spans="9:9" x14ac:dyDescent="0.2">
      <c r="I101257" s="14"/>
    </row>
    <row r="101273" spans="9:9" x14ac:dyDescent="0.2">
      <c r="I101273" s="15"/>
    </row>
    <row r="101274" spans="9:9" x14ac:dyDescent="0.2">
      <c r="I101274" s="14"/>
    </row>
    <row r="101290" spans="9:9" x14ac:dyDescent="0.2">
      <c r="I101290" s="15"/>
    </row>
    <row r="101291" spans="9:9" x14ac:dyDescent="0.2">
      <c r="I101291" s="14"/>
    </row>
    <row r="101307" spans="9:9" x14ac:dyDescent="0.2">
      <c r="I101307" s="15"/>
    </row>
    <row r="101308" spans="9:9" x14ac:dyDescent="0.2">
      <c r="I101308" s="14"/>
    </row>
    <row r="101324" spans="9:9" x14ac:dyDescent="0.2">
      <c r="I101324" s="15"/>
    </row>
    <row r="101325" spans="9:9" x14ac:dyDescent="0.2">
      <c r="I101325" s="14"/>
    </row>
    <row r="101341" spans="9:9" x14ac:dyDescent="0.2">
      <c r="I101341" s="15"/>
    </row>
    <row r="101342" spans="9:9" x14ac:dyDescent="0.2">
      <c r="I101342" s="14"/>
    </row>
    <row r="101358" spans="9:9" x14ac:dyDescent="0.2">
      <c r="I101358" s="15"/>
    </row>
    <row r="101359" spans="9:9" x14ac:dyDescent="0.2">
      <c r="I101359" s="14"/>
    </row>
    <row r="101375" spans="9:9" x14ac:dyDescent="0.2">
      <c r="I101375" s="15"/>
    </row>
    <row r="101376" spans="9:9" x14ac:dyDescent="0.2">
      <c r="I101376" s="14"/>
    </row>
    <row r="101392" spans="9:9" x14ac:dyDescent="0.2">
      <c r="I101392" s="15"/>
    </row>
    <row r="101393" spans="9:9" x14ac:dyDescent="0.2">
      <c r="I101393" s="14"/>
    </row>
    <row r="101409" spans="9:9" x14ac:dyDescent="0.2">
      <c r="I101409" s="15"/>
    </row>
    <row r="101410" spans="9:9" x14ac:dyDescent="0.2">
      <c r="I101410" s="14"/>
    </row>
    <row r="101426" spans="9:9" x14ac:dyDescent="0.2">
      <c r="I101426" s="15"/>
    </row>
    <row r="101427" spans="9:9" x14ac:dyDescent="0.2">
      <c r="I101427" s="14"/>
    </row>
    <row r="101443" spans="9:9" x14ac:dyDescent="0.2">
      <c r="I101443" s="15"/>
    </row>
    <row r="101444" spans="9:9" x14ac:dyDescent="0.2">
      <c r="I101444" s="14"/>
    </row>
    <row r="101460" spans="9:9" x14ac:dyDescent="0.2">
      <c r="I101460" s="15"/>
    </row>
    <row r="101461" spans="9:9" x14ac:dyDescent="0.2">
      <c r="I101461" s="14"/>
    </row>
    <row r="101477" spans="9:9" x14ac:dyDescent="0.2">
      <c r="I101477" s="15"/>
    </row>
    <row r="101478" spans="9:9" x14ac:dyDescent="0.2">
      <c r="I101478" s="14"/>
    </row>
    <row r="101494" spans="9:9" x14ac:dyDescent="0.2">
      <c r="I101494" s="15"/>
    </row>
    <row r="101495" spans="9:9" x14ac:dyDescent="0.2">
      <c r="I101495" s="14"/>
    </row>
    <row r="101511" spans="9:9" x14ac:dyDescent="0.2">
      <c r="I101511" s="15"/>
    </row>
    <row r="101512" spans="9:9" x14ac:dyDescent="0.2">
      <c r="I101512" s="14"/>
    </row>
    <row r="101528" spans="9:9" x14ac:dyDescent="0.2">
      <c r="I101528" s="15"/>
    </row>
    <row r="101529" spans="9:9" x14ac:dyDescent="0.2">
      <c r="I101529" s="14"/>
    </row>
    <row r="101545" spans="9:9" x14ac:dyDescent="0.2">
      <c r="I101545" s="15"/>
    </row>
    <row r="101546" spans="9:9" x14ac:dyDescent="0.2">
      <c r="I101546" s="14"/>
    </row>
    <row r="101562" spans="9:9" x14ac:dyDescent="0.2">
      <c r="I101562" s="15"/>
    </row>
    <row r="101563" spans="9:9" x14ac:dyDescent="0.2">
      <c r="I101563" s="14"/>
    </row>
    <row r="101579" spans="9:9" x14ac:dyDescent="0.2">
      <c r="I101579" s="15"/>
    </row>
    <row r="101580" spans="9:9" x14ac:dyDescent="0.2">
      <c r="I101580" s="14"/>
    </row>
    <row r="101596" spans="9:9" x14ac:dyDescent="0.2">
      <c r="I101596" s="15"/>
    </row>
    <row r="101597" spans="9:9" x14ac:dyDescent="0.2">
      <c r="I101597" s="14"/>
    </row>
    <row r="101613" spans="9:9" x14ac:dyDescent="0.2">
      <c r="I101613" s="15"/>
    </row>
    <row r="101614" spans="9:9" x14ac:dyDescent="0.2">
      <c r="I101614" s="14"/>
    </row>
    <row r="101630" spans="9:9" x14ac:dyDescent="0.2">
      <c r="I101630" s="15"/>
    </row>
    <row r="101631" spans="9:9" x14ac:dyDescent="0.2">
      <c r="I101631" s="14"/>
    </row>
    <row r="101647" spans="9:9" x14ac:dyDescent="0.2">
      <c r="I101647" s="15"/>
    </row>
    <row r="101648" spans="9:9" x14ac:dyDescent="0.2">
      <c r="I101648" s="14"/>
    </row>
    <row r="101664" spans="9:9" x14ac:dyDescent="0.2">
      <c r="I101664" s="15"/>
    </row>
    <row r="101665" spans="9:9" x14ac:dyDescent="0.2">
      <c r="I101665" s="14"/>
    </row>
    <row r="101681" spans="9:9" x14ac:dyDescent="0.2">
      <c r="I101681" s="15"/>
    </row>
    <row r="101682" spans="9:9" x14ac:dyDescent="0.2">
      <c r="I101682" s="14"/>
    </row>
    <row r="101698" spans="9:9" x14ac:dyDescent="0.2">
      <c r="I101698" s="15"/>
    </row>
    <row r="101699" spans="9:9" x14ac:dyDescent="0.2">
      <c r="I101699" s="14"/>
    </row>
    <row r="101715" spans="9:9" x14ac:dyDescent="0.2">
      <c r="I101715" s="15"/>
    </row>
    <row r="101716" spans="9:9" x14ac:dyDescent="0.2">
      <c r="I101716" s="14"/>
    </row>
    <row r="101732" spans="9:9" x14ac:dyDescent="0.2">
      <c r="I101732" s="15"/>
    </row>
    <row r="101733" spans="9:9" x14ac:dyDescent="0.2">
      <c r="I101733" s="14"/>
    </row>
    <row r="101749" spans="9:9" x14ac:dyDescent="0.2">
      <c r="I101749" s="15"/>
    </row>
    <row r="101750" spans="9:9" x14ac:dyDescent="0.2">
      <c r="I101750" s="14"/>
    </row>
    <row r="101766" spans="9:9" x14ac:dyDescent="0.2">
      <c r="I101766" s="15"/>
    </row>
    <row r="101767" spans="9:9" x14ac:dyDescent="0.2">
      <c r="I101767" s="14"/>
    </row>
    <row r="101783" spans="9:9" x14ac:dyDescent="0.2">
      <c r="I101783" s="15"/>
    </row>
    <row r="101784" spans="9:9" x14ac:dyDescent="0.2">
      <c r="I101784" s="14"/>
    </row>
    <row r="101800" spans="9:9" x14ac:dyDescent="0.2">
      <c r="I101800" s="15"/>
    </row>
    <row r="101801" spans="9:9" x14ac:dyDescent="0.2">
      <c r="I101801" s="14"/>
    </row>
    <row r="101817" spans="9:9" x14ac:dyDescent="0.2">
      <c r="I101817" s="15"/>
    </row>
    <row r="101818" spans="9:9" x14ac:dyDescent="0.2">
      <c r="I101818" s="14"/>
    </row>
    <row r="101834" spans="9:9" x14ac:dyDescent="0.2">
      <c r="I101834" s="15"/>
    </row>
    <row r="101835" spans="9:9" x14ac:dyDescent="0.2">
      <c r="I101835" s="14"/>
    </row>
    <row r="101851" spans="9:9" x14ac:dyDescent="0.2">
      <c r="I101851" s="15"/>
    </row>
    <row r="101852" spans="9:9" x14ac:dyDescent="0.2">
      <c r="I101852" s="14"/>
    </row>
    <row r="101868" spans="9:9" x14ac:dyDescent="0.2">
      <c r="I101868" s="15"/>
    </row>
    <row r="101869" spans="9:9" x14ac:dyDescent="0.2">
      <c r="I101869" s="14"/>
    </row>
    <row r="101885" spans="9:9" x14ac:dyDescent="0.2">
      <c r="I101885" s="15"/>
    </row>
    <row r="101886" spans="9:9" x14ac:dyDescent="0.2">
      <c r="I101886" s="14"/>
    </row>
    <row r="101902" spans="9:9" x14ac:dyDescent="0.2">
      <c r="I101902" s="15"/>
    </row>
    <row r="101903" spans="9:9" x14ac:dyDescent="0.2">
      <c r="I101903" s="14"/>
    </row>
    <row r="101919" spans="9:9" x14ac:dyDescent="0.2">
      <c r="I101919" s="15"/>
    </row>
    <row r="101920" spans="9:9" x14ac:dyDescent="0.2">
      <c r="I101920" s="14"/>
    </row>
    <row r="101936" spans="9:9" x14ac:dyDescent="0.2">
      <c r="I101936" s="15"/>
    </row>
    <row r="101937" spans="9:9" x14ac:dyDescent="0.2">
      <c r="I101937" s="14"/>
    </row>
    <row r="101953" spans="9:9" x14ac:dyDescent="0.2">
      <c r="I101953" s="15"/>
    </row>
    <row r="101954" spans="9:9" x14ac:dyDescent="0.2">
      <c r="I101954" s="14"/>
    </row>
    <row r="101970" spans="9:9" x14ac:dyDescent="0.2">
      <c r="I101970" s="15"/>
    </row>
    <row r="101971" spans="9:9" x14ac:dyDescent="0.2">
      <c r="I101971" s="14"/>
    </row>
    <row r="101987" spans="9:9" x14ac:dyDescent="0.2">
      <c r="I101987" s="15"/>
    </row>
    <row r="101988" spans="9:9" x14ac:dyDescent="0.2">
      <c r="I101988" s="14"/>
    </row>
    <row r="102004" spans="9:9" x14ac:dyDescent="0.2">
      <c r="I102004" s="15"/>
    </row>
    <row r="102005" spans="9:9" x14ac:dyDescent="0.2">
      <c r="I102005" s="14"/>
    </row>
    <row r="102021" spans="9:9" x14ac:dyDescent="0.2">
      <c r="I102021" s="15"/>
    </row>
    <row r="102022" spans="9:9" x14ac:dyDescent="0.2">
      <c r="I102022" s="14"/>
    </row>
    <row r="102038" spans="9:9" x14ac:dyDescent="0.2">
      <c r="I102038" s="15"/>
    </row>
    <row r="102039" spans="9:9" x14ac:dyDescent="0.2">
      <c r="I102039" s="14"/>
    </row>
    <row r="102055" spans="9:9" x14ac:dyDescent="0.2">
      <c r="I102055" s="15"/>
    </row>
    <row r="102056" spans="9:9" x14ac:dyDescent="0.2">
      <c r="I102056" s="14"/>
    </row>
    <row r="102072" spans="9:9" x14ac:dyDescent="0.2">
      <c r="I102072" s="15"/>
    </row>
    <row r="102073" spans="9:9" x14ac:dyDescent="0.2">
      <c r="I102073" s="14"/>
    </row>
    <row r="102089" spans="9:9" x14ac:dyDescent="0.2">
      <c r="I102089" s="15"/>
    </row>
    <row r="102090" spans="9:9" x14ac:dyDescent="0.2">
      <c r="I102090" s="14"/>
    </row>
    <row r="102106" spans="9:9" x14ac:dyDescent="0.2">
      <c r="I102106" s="15"/>
    </row>
    <row r="102107" spans="9:9" x14ac:dyDescent="0.2">
      <c r="I102107" s="14"/>
    </row>
    <row r="102123" spans="9:9" x14ac:dyDescent="0.2">
      <c r="I102123" s="15"/>
    </row>
    <row r="102124" spans="9:9" x14ac:dyDescent="0.2">
      <c r="I102124" s="14"/>
    </row>
    <row r="102140" spans="9:9" x14ac:dyDescent="0.2">
      <c r="I102140" s="15"/>
    </row>
    <row r="102141" spans="9:9" x14ac:dyDescent="0.2">
      <c r="I102141" s="14"/>
    </row>
    <row r="102157" spans="9:9" x14ac:dyDescent="0.2">
      <c r="I102157" s="15"/>
    </row>
    <row r="102158" spans="9:9" x14ac:dyDescent="0.2">
      <c r="I102158" s="14"/>
    </row>
    <row r="102174" spans="9:9" x14ac:dyDescent="0.2">
      <c r="I102174" s="15"/>
    </row>
    <row r="102175" spans="9:9" x14ac:dyDescent="0.2">
      <c r="I102175" s="14"/>
    </row>
    <row r="102191" spans="9:9" x14ac:dyDescent="0.2">
      <c r="I102191" s="15"/>
    </row>
    <row r="102192" spans="9:9" x14ac:dyDescent="0.2">
      <c r="I102192" s="14"/>
    </row>
    <row r="102208" spans="9:9" x14ac:dyDescent="0.2">
      <c r="I102208" s="15"/>
    </row>
    <row r="102209" spans="9:9" x14ac:dyDescent="0.2">
      <c r="I102209" s="14"/>
    </row>
    <row r="102225" spans="9:9" x14ac:dyDescent="0.2">
      <c r="I102225" s="15"/>
    </row>
    <row r="102226" spans="9:9" x14ac:dyDescent="0.2">
      <c r="I102226" s="14"/>
    </row>
    <row r="102242" spans="9:9" x14ac:dyDescent="0.2">
      <c r="I102242" s="15"/>
    </row>
    <row r="102243" spans="9:9" x14ac:dyDescent="0.2">
      <c r="I102243" s="14"/>
    </row>
    <row r="102259" spans="9:9" x14ac:dyDescent="0.2">
      <c r="I102259" s="15"/>
    </row>
    <row r="102260" spans="9:9" x14ac:dyDescent="0.2">
      <c r="I102260" s="14"/>
    </row>
    <row r="102276" spans="9:9" x14ac:dyDescent="0.2">
      <c r="I102276" s="15"/>
    </row>
    <row r="102277" spans="9:9" x14ac:dyDescent="0.2">
      <c r="I102277" s="14"/>
    </row>
    <row r="102293" spans="9:9" x14ac:dyDescent="0.2">
      <c r="I102293" s="15"/>
    </row>
    <row r="102294" spans="9:9" x14ac:dyDescent="0.2">
      <c r="I102294" s="14"/>
    </row>
    <row r="102310" spans="9:9" x14ac:dyDescent="0.2">
      <c r="I102310" s="15"/>
    </row>
    <row r="102311" spans="9:9" x14ac:dyDescent="0.2">
      <c r="I102311" s="14"/>
    </row>
    <row r="102327" spans="9:9" x14ac:dyDescent="0.2">
      <c r="I102327" s="15"/>
    </row>
    <row r="102328" spans="9:9" x14ac:dyDescent="0.2">
      <c r="I102328" s="14"/>
    </row>
    <row r="102344" spans="9:9" x14ac:dyDescent="0.2">
      <c r="I102344" s="15"/>
    </row>
    <row r="102345" spans="9:9" x14ac:dyDescent="0.2">
      <c r="I102345" s="14"/>
    </row>
    <row r="102361" spans="9:9" x14ac:dyDescent="0.2">
      <c r="I102361" s="15"/>
    </row>
    <row r="102362" spans="9:9" x14ac:dyDescent="0.2">
      <c r="I102362" s="14"/>
    </row>
    <row r="102378" spans="9:9" x14ac:dyDescent="0.2">
      <c r="I102378" s="15"/>
    </row>
    <row r="102379" spans="9:9" x14ac:dyDescent="0.2">
      <c r="I102379" s="14"/>
    </row>
    <row r="102395" spans="9:9" x14ac:dyDescent="0.2">
      <c r="I102395" s="15"/>
    </row>
    <row r="102396" spans="9:9" x14ac:dyDescent="0.2">
      <c r="I102396" s="14"/>
    </row>
    <row r="102412" spans="9:9" x14ac:dyDescent="0.2">
      <c r="I102412" s="15"/>
    </row>
    <row r="102413" spans="9:9" x14ac:dyDescent="0.2">
      <c r="I102413" s="14"/>
    </row>
    <row r="102429" spans="9:9" x14ac:dyDescent="0.2">
      <c r="I102429" s="15"/>
    </row>
    <row r="102430" spans="9:9" x14ac:dyDescent="0.2">
      <c r="I102430" s="14"/>
    </row>
    <row r="102446" spans="9:9" x14ac:dyDescent="0.2">
      <c r="I102446" s="15"/>
    </row>
    <row r="102447" spans="9:9" x14ac:dyDescent="0.2">
      <c r="I102447" s="14"/>
    </row>
    <row r="102463" spans="9:9" x14ac:dyDescent="0.2">
      <c r="I102463" s="15"/>
    </row>
    <row r="102464" spans="9:9" x14ac:dyDescent="0.2">
      <c r="I102464" s="14"/>
    </row>
    <row r="102480" spans="9:9" x14ac:dyDescent="0.2">
      <c r="I102480" s="15"/>
    </row>
    <row r="102481" spans="9:9" x14ac:dyDescent="0.2">
      <c r="I102481" s="14"/>
    </row>
    <row r="102497" spans="9:9" x14ac:dyDescent="0.2">
      <c r="I102497" s="15"/>
    </row>
    <row r="102498" spans="9:9" x14ac:dyDescent="0.2">
      <c r="I102498" s="14"/>
    </row>
    <row r="102514" spans="9:9" x14ac:dyDescent="0.2">
      <c r="I102514" s="15"/>
    </row>
    <row r="102515" spans="9:9" x14ac:dyDescent="0.2">
      <c r="I102515" s="14"/>
    </row>
    <row r="102531" spans="9:9" x14ac:dyDescent="0.2">
      <c r="I102531" s="15"/>
    </row>
    <row r="102532" spans="9:9" x14ac:dyDescent="0.2">
      <c r="I102532" s="14"/>
    </row>
    <row r="102548" spans="9:9" x14ac:dyDescent="0.2">
      <c r="I102548" s="15"/>
    </row>
    <row r="102549" spans="9:9" x14ac:dyDescent="0.2">
      <c r="I102549" s="14"/>
    </row>
    <row r="102565" spans="9:9" x14ac:dyDescent="0.2">
      <c r="I102565" s="15"/>
    </row>
    <row r="102566" spans="9:9" x14ac:dyDescent="0.2">
      <c r="I102566" s="14"/>
    </row>
    <row r="102582" spans="9:9" x14ac:dyDescent="0.2">
      <c r="I102582" s="15"/>
    </row>
    <row r="102583" spans="9:9" x14ac:dyDescent="0.2">
      <c r="I102583" s="14"/>
    </row>
    <row r="102599" spans="9:9" x14ac:dyDescent="0.2">
      <c r="I102599" s="15"/>
    </row>
    <row r="102600" spans="9:9" x14ac:dyDescent="0.2">
      <c r="I102600" s="14"/>
    </row>
    <row r="102616" spans="9:9" x14ac:dyDescent="0.2">
      <c r="I102616" s="15"/>
    </row>
    <row r="102617" spans="9:9" x14ac:dyDescent="0.2">
      <c r="I102617" s="14"/>
    </row>
    <row r="102633" spans="9:9" x14ac:dyDescent="0.2">
      <c r="I102633" s="15"/>
    </row>
    <row r="102634" spans="9:9" x14ac:dyDescent="0.2">
      <c r="I102634" s="14"/>
    </row>
    <row r="102650" spans="9:9" x14ac:dyDescent="0.2">
      <c r="I102650" s="15"/>
    </row>
    <row r="102651" spans="9:9" x14ac:dyDescent="0.2">
      <c r="I102651" s="14"/>
    </row>
    <row r="102667" spans="9:9" x14ac:dyDescent="0.2">
      <c r="I102667" s="15"/>
    </row>
    <row r="102668" spans="9:9" x14ac:dyDescent="0.2">
      <c r="I102668" s="14"/>
    </row>
    <row r="102684" spans="9:9" x14ac:dyDescent="0.2">
      <c r="I102684" s="15"/>
    </row>
    <row r="102685" spans="9:9" x14ac:dyDescent="0.2">
      <c r="I102685" s="14"/>
    </row>
    <row r="102701" spans="9:9" x14ac:dyDescent="0.2">
      <c r="I102701" s="15"/>
    </row>
    <row r="102702" spans="9:9" x14ac:dyDescent="0.2">
      <c r="I102702" s="14"/>
    </row>
    <row r="102718" spans="9:9" x14ac:dyDescent="0.2">
      <c r="I102718" s="15"/>
    </row>
    <row r="102719" spans="9:9" x14ac:dyDescent="0.2">
      <c r="I102719" s="14"/>
    </row>
    <row r="102735" spans="9:9" x14ac:dyDescent="0.2">
      <c r="I102735" s="15"/>
    </row>
    <row r="102736" spans="9:9" x14ac:dyDescent="0.2">
      <c r="I102736" s="14"/>
    </row>
    <row r="102752" spans="9:9" x14ac:dyDescent="0.2">
      <c r="I102752" s="15"/>
    </row>
    <row r="102753" spans="9:9" x14ac:dyDescent="0.2">
      <c r="I102753" s="14"/>
    </row>
    <row r="102769" spans="9:9" x14ac:dyDescent="0.2">
      <c r="I102769" s="15"/>
    </row>
    <row r="102770" spans="9:9" x14ac:dyDescent="0.2">
      <c r="I102770" s="14"/>
    </row>
    <row r="102786" spans="9:9" x14ac:dyDescent="0.2">
      <c r="I102786" s="15"/>
    </row>
    <row r="102787" spans="9:9" x14ac:dyDescent="0.2">
      <c r="I102787" s="14"/>
    </row>
    <row r="102803" spans="9:9" x14ac:dyDescent="0.2">
      <c r="I102803" s="15"/>
    </row>
    <row r="102804" spans="9:9" x14ac:dyDescent="0.2">
      <c r="I102804" s="14"/>
    </row>
    <row r="102820" spans="9:9" x14ac:dyDescent="0.2">
      <c r="I102820" s="15"/>
    </row>
    <row r="102821" spans="9:9" x14ac:dyDescent="0.2">
      <c r="I102821" s="14"/>
    </row>
    <row r="102837" spans="9:9" x14ac:dyDescent="0.2">
      <c r="I102837" s="15"/>
    </row>
    <row r="102838" spans="9:9" x14ac:dyDescent="0.2">
      <c r="I102838" s="14"/>
    </row>
    <row r="102854" spans="9:9" x14ac:dyDescent="0.2">
      <c r="I102854" s="15"/>
    </row>
    <row r="102855" spans="9:9" x14ac:dyDescent="0.2">
      <c r="I102855" s="14"/>
    </row>
    <row r="102871" spans="9:9" x14ac:dyDescent="0.2">
      <c r="I102871" s="15"/>
    </row>
    <row r="102872" spans="9:9" x14ac:dyDescent="0.2">
      <c r="I102872" s="14"/>
    </row>
    <row r="102888" spans="9:9" x14ac:dyDescent="0.2">
      <c r="I102888" s="15"/>
    </row>
    <row r="102889" spans="9:9" x14ac:dyDescent="0.2">
      <c r="I102889" s="14"/>
    </row>
    <row r="102905" spans="9:9" x14ac:dyDescent="0.2">
      <c r="I102905" s="15"/>
    </row>
    <row r="102906" spans="9:9" x14ac:dyDescent="0.2">
      <c r="I102906" s="14"/>
    </row>
    <row r="102922" spans="9:9" x14ac:dyDescent="0.2">
      <c r="I102922" s="15"/>
    </row>
    <row r="102923" spans="9:9" x14ac:dyDescent="0.2">
      <c r="I102923" s="14"/>
    </row>
    <row r="102939" spans="9:9" x14ac:dyDescent="0.2">
      <c r="I102939" s="15"/>
    </row>
    <row r="102940" spans="9:9" x14ac:dyDescent="0.2">
      <c r="I102940" s="14"/>
    </row>
    <row r="102956" spans="9:9" x14ac:dyDescent="0.2">
      <c r="I102956" s="15"/>
    </row>
    <row r="102957" spans="9:9" x14ac:dyDescent="0.2">
      <c r="I102957" s="14"/>
    </row>
    <row r="102973" spans="9:9" x14ac:dyDescent="0.2">
      <c r="I102973" s="15"/>
    </row>
    <row r="102974" spans="9:9" x14ac:dyDescent="0.2">
      <c r="I102974" s="14"/>
    </row>
    <row r="102990" spans="9:9" x14ac:dyDescent="0.2">
      <c r="I102990" s="15"/>
    </row>
    <row r="102991" spans="9:9" x14ac:dyDescent="0.2">
      <c r="I102991" s="14"/>
    </row>
    <row r="103007" spans="9:9" x14ac:dyDescent="0.2">
      <c r="I103007" s="15"/>
    </row>
    <row r="103008" spans="9:9" x14ac:dyDescent="0.2">
      <c r="I103008" s="14"/>
    </row>
    <row r="103024" spans="9:9" x14ac:dyDescent="0.2">
      <c r="I103024" s="15"/>
    </row>
    <row r="103025" spans="9:9" x14ac:dyDescent="0.2">
      <c r="I103025" s="14"/>
    </row>
    <row r="103041" spans="9:9" x14ac:dyDescent="0.2">
      <c r="I103041" s="15"/>
    </row>
    <row r="103042" spans="9:9" x14ac:dyDescent="0.2">
      <c r="I103042" s="14"/>
    </row>
    <row r="103058" spans="9:9" x14ac:dyDescent="0.2">
      <c r="I103058" s="15"/>
    </row>
    <row r="103059" spans="9:9" x14ac:dyDescent="0.2">
      <c r="I103059" s="14"/>
    </row>
    <row r="103075" spans="9:9" x14ac:dyDescent="0.2">
      <c r="I103075" s="15"/>
    </row>
    <row r="103076" spans="9:9" x14ac:dyDescent="0.2">
      <c r="I103076" s="14"/>
    </row>
    <row r="103092" spans="9:9" x14ac:dyDescent="0.2">
      <c r="I103092" s="15"/>
    </row>
    <row r="103093" spans="9:9" x14ac:dyDescent="0.2">
      <c r="I103093" s="14"/>
    </row>
    <row r="103109" spans="9:9" x14ac:dyDescent="0.2">
      <c r="I103109" s="15"/>
    </row>
    <row r="103110" spans="9:9" x14ac:dyDescent="0.2">
      <c r="I103110" s="14"/>
    </row>
    <row r="103126" spans="9:9" x14ac:dyDescent="0.2">
      <c r="I103126" s="15"/>
    </row>
    <row r="103127" spans="9:9" x14ac:dyDescent="0.2">
      <c r="I103127" s="14"/>
    </row>
    <row r="103143" spans="9:9" x14ac:dyDescent="0.2">
      <c r="I103143" s="15"/>
    </row>
    <row r="103144" spans="9:9" x14ac:dyDescent="0.2">
      <c r="I103144" s="14"/>
    </row>
    <row r="103160" spans="9:9" x14ac:dyDescent="0.2">
      <c r="I103160" s="15"/>
    </row>
    <row r="103161" spans="9:9" x14ac:dyDescent="0.2">
      <c r="I103161" s="14"/>
    </row>
    <row r="103177" spans="9:9" x14ac:dyDescent="0.2">
      <c r="I103177" s="15"/>
    </row>
    <row r="103178" spans="9:9" x14ac:dyDescent="0.2">
      <c r="I103178" s="14"/>
    </row>
    <row r="103194" spans="9:9" x14ac:dyDescent="0.2">
      <c r="I103194" s="15"/>
    </row>
    <row r="103195" spans="9:9" x14ac:dyDescent="0.2">
      <c r="I103195" s="14"/>
    </row>
    <row r="103211" spans="9:9" x14ac:dyDescent="0.2">
      <c r="I103211" s="15"/>
    </row>
    <row r="103212" spans="9:9" x14ac:dyDescent="0.2">
      <c r="I103212" s="14"/>
    </row>
    <row r="103228" spans="9:9" x14ac:dyDescent="0.2">
      <c r="I103228" s="15"/>
    </row>
    <row r="103229" spans="9:9" x14ac:dyDescent="0.2">
      <c r="I103229" s="14"/>
    </row>
    <row r="103245" spans="9:9" x14ac:dyDescent="0.2">
      <c r="I103245" s="15"/>
    </row>
    <row r="103246" spans="9:9" x14ac:dyDescent="0.2">
      <c r="I103246" s="14"/>
    </row>
    <row r="103262" spans="9:9" x14ac:dyDescent="0.2">
      <c r="I103262" s="15"/>
    </row>
    <row r="103263" spans="9:9" x14ac:dyDescent="0.2">
      <c r="I103263" s="14"/>
    </row>
    <row r="103279" spans="9:9" x14ac:dyDescent="0.2">
      <c r="I103279" s="15"/>
    </row>
    <row r="103280" spans="9:9" x14ac:dyDescent="0.2">
      <c r="I103280" s="14"/>
    </row>
    <row r="103296" spans="9:9" x14ac:dyDescent="0.2">
      <c r="I103296" s="15"/>
    </row>
    <row r="103297" spans="9:9" x14ac:dyDescent="0.2">
      <c r="I103297" s="14"/>
    </row>
    <row r="103313" spans="9:9" x14ac:dyDescent="0.2">
      <c r="I103313" s="15"/>
    </row>
    <row r="103314" spans="9:9" x14ac:dyDescent="0.2">
      <c r="I103314" s="14"/>
    </row>
    <row r="103330" spans="9:9" x14ac:dyDescent="0.2">
      <c r="I103330" s="15"/>
    </row>
    <row r="103331" spans="9:9" x14ac:dyDescent="0.2">
      <c r="I103331" s="14"/>
    </row>
    <row r="103347" spans="9:9" x14ac:dyDescent="0.2">
      <c r="I103347" s="15"/>
    </row>
    <row r="103348" spans="9:9" x14ac:dyDescent="0.2">
      <c r="I103348" s="14"/>
    </row>
    <row r="103364" spans="9:9" x14ac:dyDescent="0.2">
      <c r="I103364" s="15"/>
    </row>
    <row r="103365" spans="9:9" x14ac:dyDescent="0.2">
      <c r="I103365" s="14"/>
    </row>
    <row r="103381" spans="9:9" x14ac:dyDescent="0.2">
      <c r="I103381" s="15"/>
    </row>
    <row r="103382" spans="9:9" x14ac:dyDescent="0.2">
      <c r="I103382" s="14"/>
    </row>
    <row r="103398" spans="9:9" x14ac:dyDescent="0.2">
      <c r="I103398" s="15"/>
    </row>
    <row r="103399" spans="9:9" x14ac:dyDescent="0.2">
      <c r="I103399" s="14"/>
    </row>
    <row r="103415" spans="9:9" x14ac:dyDescent="0.2">
      <c r="I103415" s="15"/>
    </row>
    <row r="103416" spans="9:9" x14ac:dyDescent="0.2">
      <c r="I103416" s="14"/>
    </row>
    <row r="103432" spans="9:9" x14ac:dyDescent="0.2">
      <c r="I103432" s="15"/>
    </row>
    <row r="103433" spans="9:9" x14ac:dyDescent="0.2">
      <c r="I103433" s="14"/>
    </row>
    <row r="103449" spans="9:9" x14ac:dyDescent="0.2">
      <c r="I103449" s="15"/>
    </row>
    <row r="103450" spans="9:9" x14ac:dyDescent="0.2">
      <c r="I103450" s="14"/>
    </row>
    <row r="103466" spans="9:9" x14ac:dyDescent="0.2">
      <c r="I103466" s="15"/>
    </row>
    <row r="103467" spans="9:9" x14ac:dyDescent="0.2">
      <c r="I103467" s="14"/>
    </row>
    <row r="103483" spans="9:9" x14ac:dyDescent="0.2">
      <c r="I103483" s="15"/>
    </row>
    <row r="103484" spans="9:9" x14ac:dyDescent="0.2">
      <c r="I103484" s="14"/>
    </row>
    <row r="103500" spans="9:9" x14ac:dyDescent="0.2">
      <c r="I103500" s="15"/>
    </row>
    <row r="103501" spans="9:9" x14ac:dyDescent="0.2">
      <c r="I103501" s="14"/>
    </row>
    <row r="103517" spans="9:9" x14ac:dyDescent="0.2">
      <c r="I103517" s="15"/>
    </row>
    <row r="103518" spans="9:9" x14ac:dyDescent="0.2">
      <c r="I103518" s="14"/>
    </row>
    <row r="103534" spans="9:9" x14ac:dyDescent="0.2">
      <c r="I103534" s="15"/>
    </row>
    <row r="103535" spans="9:9" x14ac:dyDescent="0.2">
      <c r="I103535" s="14"/>
    </row>
    <row r="103551" spans="9:9" x14ac:dyDescent="0.2">
      <c r="I103551" s="15"/>
    </row>
    <row r="103552" spans="9:9" x14ac:dyDescent="0.2">
      <c r="I103552" s="14"/>
    </row>
    <row r="103568" spans="9:9" x14ac:dyDescent="0.2">
      <c r="I103568" s="15"/>
    </row>
    <row r="103569" spans="9:9" x14ac:dyDescent="0.2">
      <c r="I103569" s="14"/>
    </row>
    <row r="103585" spans="9:9" x14ac:dyDescent="0.2">
      <c r="I103585" s="15"/>
    </row>
    <row r="103586" spans="9:9" x14ac:dyDescent="0.2">
      <c r="I103586" s="14"/>
    </row>
    <row r="103602" spans="9:9" x14ac:dyDescent="0.2">
      <c r="I103602" s="15"/>
    </row>
    <row r="103603" spans="9:9" x14ac:dyDescent="0.2">
      <c r="I103603" s="14"/>
    </row>
    <row r="103619" spans="9:9" x14ac:dyDescent="0.2">
      <c r="I103619" s="15"/>
    </row>
    <row r="103620" spans="9:9" x14ac:dyDescent="0.2">
      <c r="I103620" s="14"/>
    </row>
    <row r="103636" spans="9:9" x14ac:dyDescent="0.2">
      <c r="I103636" s="15"/>
    </row>
    <row r="103637" spans="9:9" x14ac:dyDescent="0.2">
      <c r="I103637" s="14"/>
    </row>
    <row r="103653" spans="9:9" x14ac:dyDescent="0.2">
      <c r="I103653" s="15"/>
    </row>
    <row r="103654" spans="9:9" x14ac:dyDescent="0.2">
      <c r="I103654" s="14"/>
    </row>
    <row r="103670" spans="9:9" x14ac:dyDescent="0.2">
      <c r="I103670" s="15"/>
    </row>
    <row r="103671" spans="9:9" x14ac:dyDescent="0.2">
      <c r="I103671" s="14"/>
    </row>
    <row r="103687" spans="9:9" x14ac:dyDescent="0.2">
      <c r="I103687" s="15"/>
    </row>
    <row r="103688" spans="9:9" x14ac:dyDescent="0.2">
      <c r="I103688" s="14"/>
    </row>
    <row r="103704" spans="9:9" x14ac:dyDescent="0.2">
      <c r="I103704" s="15"/>
    </row>
    <row r="103705" spans="9:9" x14ac:dyDescent="0.2">
      <c r="I103705" s="14"/>
    </row>
    <row r="103721" spans="9:9" x14ac:dyDescent="0.2">
      <c r="I103721" s="15"/>
    </row>
    <row r="103722" spans="9:9" x14ac:dyDescent="0.2">
      <c r="I103722" s="14"/>
    </row>
    <row r="103738" spans="9:9" x14ac:dyDescent="0.2">
      <c r="I103738" s="15"/>
    </row>
    <row r="103739" spans="9:9" x14ac:dyDescent="0.2">
      <c r="I103739" s="14"/>
    </row>
    <row r="103755" spans="9:9" x14ac:dyDescent="0.2">
      <c r="I103755" s="15"/>
    </row>
    <row r="103756" spans="9:9" x14ac:dyDescent="0.2">
      <c r="I103756" s="14"/>
    </row>
    <row r="103772" spans="9:9" x14ac:dyDescent="0.2">
      <c r="I103772" s="15"/>
    </row>
    <row r="103773" spans="9:9" x14ac:dyDescent="0.2">
      <c r="I103773" s="14"/>
    </row>
    <row r="103789" spans="9:9" x14ac:dyDescent="0.2">
      <c r="I103789" s="15"/>
    </row>
    <row r="103790" spans="9:9" x14ac:dyDescent="0.2">
      <c r="I103790" s="14"/>
    </row>
    <row r="103806" spans="9:9" x14ac:dyDescent="0.2">
      <c r="I103806" s="15"/>
    </row>
    <row r="103807" spans="9:9" x14ac:dyDescent="0.2">
      <c r="I103807" s="14"/>
    </row>
    <row r="103823" spans="9:9" x14ac:dyDescent="0.2">
      <c r="I103823" s="15"/>
    </row>
    <row r="103824" spans="9:9" x14ac:dyDescent="0.2">
      <c r="I103824" s="14"/>
    </row>
    <row r="103840" spans="9:9" x14ac:dyDescent="0.2">
      <c r="I103840" s="15"/>
    </row>
    <row r="103841" spans="9:9" x14ac:dyDescent="0.2">
      <c r="I103841" s="14"/>
    </row>
    <row r="103857" spans="9:9" x14ac:dyDescent="0.2">
      <c r="I103857" s="15"/>
    </row>
    <row r="103858" spans="9:9" x14ac:dyDescent="0.2">
      <c r="I103858" s="14"/>
    </row>
    <row r="103874" spans="9:9" x14ac:dyDescent="0.2">
      <c r="I103874" s="15"/>
    </row>
    <row r="103875" spans="9:9" x14ac:dyDescent="0.2">
      <c r="I103875" s="14"/>
    </row>
    <row r="103891" spans="9:9" x14ac:dyDescent="0.2">
      <c r="I103891" s="15"/>
    </row>
    <row r="103892" spans="9:9" x14ac:dyDescent="0.2">
      <c r="I103892" s="14"/>
    </row>
    <row r="103908" spans="9:9" x14ac:dyDescent="0.2">
      <c r="I103908" s="15"/>
    </row>
    <row r="103909" spans="9:9" x14ac:dyDescent="0.2">
      <c r="I103909" s="14"/>
    </row>
    <row r="103925" spans="9:9" x14ac:dyDescent="0.2">
      <c r="I103925" s="15"/>
    </row>
    <row r="103926" spans="9:9" x14ac:dyDescent="0.2">
      <c r="I103926" s="14"/>
    </row>
    <row r="103942" spans="9:9" x14ac:dyDescent="0.2">
      <c r="I103942" s="15"/>
    </row>
    <row r="103943" spans="9:9" x14ac:dyDescent="0.2">
      <c r="I103943" s="14"/>
    </row>
    <row r="103959" spans="9:9" x14ac:dyDescent="0.2">
      <c r="I103959" s="15"/>
    </row>
    <row r="103960" spans="9:9" x14ac:dyDescent="0.2">
      <c r="I103960" s="14"/>
    </row>
    <row r="103976" spans="9:9" x14ac:dyDescent="0.2">
      <c r="I103976" s="15"/>
    </row>
    <row r="103977" spans="9:9" x14ac:dyDescent="0.2">
      <c r="I103977" s="14"/>
    </row>
    <row r="103993" spans="9:9" x14ac:dyDescent="0.2">
      <c r="I103993" s="15"/>
    </row>
    <row r="103994" spans="9:9" x14ac:dyDescent="0.2">
      <c r="I103994" s="14"/>
    </row>
    <row r="104010" spans="9:9" x14ac:dyDescent="0.2">
      <c r="I104010" s="15"/>
    </row>
    <row r="104011" spans="9:9" x14ac:dyDescent="0.2">
      <c r="I104011" s="14"/>
    </row>
    <row r="104027" spans="9:9" x14ac:dyDescent="0.2">
      <c r="I104027" s="15"/>
    </row>
    <row r="104028" spans="9:9" x14ac:dyDescent="0.2">
      <c r="I104028" s="14"/>
    </row>
    <row r="104044" spans="9:9" x14ac:dyDescent="0.2">
      <c r="I104044" s="15"/>
    </row>
    <row r="104045" spans="9:9" x14ac:dyDescent="0.2">
      <c r="I104045" s="14"/>
    </row>
    <row r="104061" spans="9:9" x14ac:dyDescent="0.2">
      <c r="I104061" s="15"/>
    </row>
    <row r="104062" spans="9:9" x14ac:dyDescent="0.2">
      <c r="I104062" s="14"/>
    </row>
    <row r="104078" spans="9:9" x14ac:dyDescent="0.2">
      <c r="I104078" s="15"/>
    </row>
    <row r="104079" spans="9:9" x14ac:dyDescent="0.2">
      <c r="I104079" s="14"/>
    </row>
    <row r="104095" spans="9:9" x14ac:dyDescent="0.2">
      <c r="I104095" s="15"/>
    </row>
    <row r="104096" spans="9:9" x14ac:dyDescent="0.2">
      <c r="I104096" s="14"/>
    </row>
    <row r="104112" spans="9:9" x14ac:dyDescent="0.2">
      <c r="I104112" s="15"/>
    </row>
    <row r="104113" spans="9:9" x14ac:dyDescent="0.2">
      <c r="I104113" s="14"/>
    </row>
    <row r="104129" spans="9:9" x14ac:dyDescent="0.2">
      <c r="I104129" s="15"/>
    </row>
    <row r="104130" spans="9:9" x14ac:dyDescent="0.2">
      <c r="I104130" s="14"/>
    </row>
    <row r="104146" spans="9:9" x14ac:dyDescent="0.2">
      <c r="I104146" s="15"/>
    </row>
    <row r="104147" spans="9:9" x14ac:dyDescent="0.2">
      <c r="I104147" s="14"/>
    </row>
    <row r="104163" spans="9:9" x14ac:dyDescent="0.2">
      <c r="I104163" s="15"/>
    </row>
    <row r="104164" spans="9:9" x14ac:dyDescent="0.2">
      <c r="I104164" s="14"/>
    </row>
    <row r="104180" spans="9:9" x14ac:dyDescent="0.2">
      <c r="I104180" s="15"/>
    </row>
    <row r="104181" spans="9:9" x14ac:dyDescent="0.2">
      <c r="I104181" s="14"/>
    </row>
    <row r="104197" spans="9:9" x14ac:dyDescent="0.2">
      <c r="I104197" s="15"/>
    </row>
    <row r="104198" spans="9:9" x14ac:dyDescent="0.2">
      <c r="I104198" s="14"/>
    </row>
    <row r="104214" spans="9:9" x14ac:dyDescent="0.2">
      <c r="I104214" s="15"/>
    </row>
    <row r="104215" spans="9:9" x14ac:dyDescent="0.2">
      <c r="I104215" s="14"/>
    </row>
    <row r="104231" spans="9:9" x14ac:dyDescent="0.2">
      <c r="I104231" s="15"/>
    </row>
    <row r="104232" spans="9:9" x14ac:dyDescent="0.2">
      <c r="I104232" s="14"/>
    </row>
    <row r="104248" spans="9:9" x14ac:dyDescent="0.2">
      <c r="I104248" s="15"/>
    </row>
    <row r="104249" spans="9:9" x14ac:dyDescent="0.2">
      <c r="I104249" s="14"/>
    </row>
    <row r="104265" spans="9:9" x14ac:dyDescent="0.2">
      <c r="I104265" s="15"/>
    </row>
    <row r="104266" spans="9:9" x14ac:dyDescent="0.2">
      <c r="I104266" s="14"/>
    </row>
    <row r="104282" spans="9:9" x14ac:dyDescent="0.2">
      <c r="I104282" s="15"/>
    </row>
    <row r="104283" spans="9:9" x14ac:dyDescent="0.2">
      <c r="I104283" s="14"/>
    </row>
    <row r="104299" spans="9:9" x14ac:dyDescent="0.2">
      <c r="I104299" s="15"/>
    </row>
    <row r="104300" spans="9:9" x14ac:dyDescent="0.2">
      <c r="I104300" s="14"/>
    </row>
    <row r="104316" spans="9:9" x14ac:dyDescent="0.2">
      <c r="I104316" s="15"/>
    </row>
    <row r="104317" spans="9:9" x14ac:dyDescent="0.2">
      <c r="I104317" s="14"/>
    </row>
    <row r="104333" spans="9:9" x14ac:dyDescent="0.2">
      <c r="I104333" s="15"/>
    </row>
    <row r="104334" spans="9:9" x14ac:dyDescent="0.2">
      <c r="I104334" s="14"/>
    </row>
    <row r="104350" spans="9:9" x14ac:dyDescent="0.2">
      <c r="I104350" s="15"/>
    </row>
    <row r="104351" spans="9:9" x14ac:dyDescent="0.2">
      <c r="I104351" s="14"/>
    </row>
    <row r="104367" spans="9:9" x14ac:dyDescent="0.2">
      <c r="I104367" s="15"/>
    </row>
    <row r="104368" spans="9:9" x14ac:dyDescent="0.2">
      <c r="I104368" s="14"/>
    </row>
    <row r="104384" spans="9:9" x14ac:dyDescent="0.2">
      <c r="I104384" s="15"/>
    </row>
    <row r="104385" spans="9:9" x14ac:dyDescent="0.2">
      <c r="I104385" s="14"/>
    </row>
    <row r="104401" spans="9:9" x14ac:dyDescent="0.2">
      <c r="I104401" s="15"/>
    </row>
    <row r="104402" spans="9:9" x14ac:dyDescent="0.2">
      <c r="I104402" s="14"/>
    </row>
    <row r="104418" spans="9:9" x14ac:dyDescent="0.2">
      <c r="I104418" s="15"/>
    </row>
    <row r="104419" spans="9:9" x14ac:dyDescent="0.2">
      <c r="I104419" s="14"/>
    </row>
    <row r="104435" spans="9:9" x14ac:dyDescent="0.2">
      <c r="I104435" s="15"/>
    </row>
    <row r="104436" spans="9:9" x14ac:dyDescent="0.2">
      <c r="I104436" s="14"/>
    </row>
    <row r="104452" spans="9:9" x14ac:dyDescent="0.2">
      <c r="I104452" s="15"/>
    </row>
    <row r="104453" spans="9:9" x14ac:dyDescent="0.2">
      <c r="I104453" s="14"/>
    </row>
    <row r="104469" spans="9:9" x14ac:dyDescent="0.2">
      <c r="I104469" s="15"/>
    </row>
    <row r="104470" spans="9:9" x14ac:dyDescent="0.2">
      <c r="I104470" s="14"/>
    </row>
    <row r="104486" spans="9:9" x14ac:dyDescent="0.2">
      <c r="I104486" s="15"/>
    </row>
    <row r="104487" spans="9:9" x14ac:dyDescent="0.2">
      <c r="I104487" s="14"/>
    </row>
    <row r="104503" spans="9:9" x14ac:dyDescent="0.2">
      <c r="I104503" s="15"/>
    </row>
    <row r="104504" spans="9:9" x14ac:dyDescent="0.2">
      <c r="I104504" s="14"/>
    </row>
    <row r="104520" spans="9:9" x14ac:dyDescent="0.2">
      <c r="I104520" s="15"/>
    </row>
    <row r="104521" spans="9:9" x14ac:dyDescent="0.2">
      <c r="I104521" s="14"/>
    </row>
    <row r="104537" spans="9:9" x14ac:dyDescent="0.2">
      <c r="I104537" s="15"/>
    </row>
    <row r="104538" spans="9:9" x14ac:dyDescent="0.2">
      <c r="I104538" s="14"/>
    </row>
    <row r="104554" spans="9:9" x14ac:dyDescent="0.2">
      <c r="I104554" s="15"/>
    </row>
    <row r="104555" spans="9:9" x14ac:dyDescent="0.2">
      <c r="I104555" s="14"/>
    </row>
    <row r="104571" spans="9:9" x14ac:dyDescent="0.2">
      <c r="I104571" s="15"/>
    </row>
    <row r="104572" spans="9:9" x14ac:dyDescent="0.2">
      <c r="I104572" s="14"/>
    </row>
    <row r="104588" spans="9:9" x14ac:dyDescent="0.2">
      <c r="I104588" s="15"/>
    </row>
    <row r="104589" spans="9:9" x14ac:dyDescent="0.2">
      <c r="I104589" s="14"/>
    </row>
    <row r="104605" spans="9:9" x14ac:dyDescent="0.2">
      <c r="I104605" s="15"/>
    </row>
    <row r="104606" spans="9:9" x14ac:dyDescent="0.2">
      <c r="I104606" s="14"/>
    </row>
    <row r="104622" spans="9:9" x14ac:dyDescent="0.2">
      <c r="I104622" s="15"/>
    </row>
    <row r="104623" spans="9:9" x14ac:dyDescent="0.2">
      <c r="I104623" s="14"/>
    </row>
    <row r="104639" spans="9:9" x14ac:dyDescent="0.2">
      <c r="I104639" s="15"/>
    </row>
    <row r="104640" spans="9:9" x14ac:dyDescent="0.2">
      <c r="I104640" s="14"/>
    </row>
    <row r="104656" spans="9:9" x14ac:dyDescent="0.2">
      <c r="I104656" s="15"/>
    </row>
    <row r="104657" spans="9:9" x14ac:dyDescent="0.2">
      <c r="I104657" s="14"/>
    </row>
    <row r="104673" spans="9:9" x14ac:dyDescent="0.2">
      <c r="I104673" s="15"/>
    </row>
    <row r="104674" spans="9:9" x14ac:dyDescent="0.2">
      <c r="I104674" s="14"/>
    </row>
    <row r="104690" spans="9:9" x14ac:dyDescent="0.2">
      <c r="I104690" s="15"/>
    </row>
    <row r="104691" spans="9:9" x14ac:dyDescent="0.2">
      <c r="I104691" s="14"/>
    </row>
    <row r="104707" spans="9:9" x14ac:dyDescent="0.2">
      <c r="I104707" s="15"/>
    </row>
    <row r="104708" spans="9:9" x14ac:dyDescent="0.2">
      <c r="I104708" s="14"/>
    </row>
    <row r="104724" spans="9:9" x14ac:dyDescent="0.2">
      <c r="I104724" s="15"/>
    </row>
    <row r="104725" spans="9:9" x14ac:dyDescent="0.2">
      <c r="I104725" s="14"/>
    </row>
    <row r="104741" spans="9:9" x14ac:dyDescent="0.2">
      <c r="I104741" s="15"/>
    </row>
    <row r="104742" spans="9:9" x14ac:dyDescent="0.2">
      <c r="I104742" s="14"/>
    </row>
    <row r="104758" spans="9:9" x14ac:dyDescent="0.2">
      <c r="I104758" s="15"/>
    </row>
    <row r="104759" spans="9:9" x14ac:dyDescent="0.2">
      <c r="I104759" s="14"/>
    </row>
    <row r="104775" spans="9:9" x14ac:dyDescent="0.2">
      <c r="I104775" s="15"/>
    </row>
    <row r="104776" spans="9:9" x14ac:dyDescent="0.2">
      <c r="I104776" s="14"/>
    </row>
    <row r="104792" spans="9:9" x14ac:dyDescent="0.2">
      <c r="I104792" s="15"/>
    </row>
    <row r="104793" spans="9:9" x14ac:dyDescent="0.2">
      <c r="I104793" s="14"/>
    </row>
    <row r="104809" spans="9:9" x14ac:dyDescent="0.2">
      <c r="I104809" s="15"/>
    </row>
    <row r="104810" spans="9:9" x14ac:dyDescent="0.2">
      <c r="I104810" s="14"/>
    </row>
    <row r="104826" spans="9:9" x14ac:dyDescent="0.2">
      <c r="I104826" s="15"/>
    </row>
    <row r="104827" spans="9:9" x14ac:dyDescent="0.2">
      <c r="I104827" s="14"/>
    </row>
    <row r="104843" spans="9:9" x14ac:dyDescent="0.2">
      <c r="I104843" s="15"/>
    </row>
    <row r="104844" spans="9:9" x14ac:dyDescent="0.2">
      <c r="I104844" s="14"/>
    </row>
    <row r="104860" spans="9:9" x14ac:dyDescent="0.2">
      <c r="I104860" s="15"/>
    </row>
    <row r="104861" spans="9:9" x14ac:dyDescent="0.2">
      <c r="I104861" s="14"/>
    </row>
    <row r="104877" spans="9:9" x14ac:dyDescent="0.2">
      <c r="I104877" s="15"/>
    </row>
    <row r="104878" spans="9:9" x14ac:dyDescent="0.2">
      <c r="I104878" s="14"/>
    </row>
    <row r="104894" spans="9:9" x14ac:dyDescent="0.2">
      <c r="I104894" s="15"/>
    </row>
    <row r="104895" spans="9:9" x14ac:dyDescent="0.2">
      <c r="I104895" s="14"/>
    </row>
    <row r="104911" spans="9:9" x14ac:dyDescent="0.2">
      <c r="I104911" s="15"/>
    </row>
    <row r="104912" spans="9:9" x14ac:dyDescent="0.2">
      <c r="I104912" s="14"/>
    </row>
    <row r="104928" spans="9:9" x14ac:dyDescent="0.2">
      <c r="I104928" s="15"/>
    </row>
    <row r="104929" spans="9:9" x14ac:dyDescent="0.2">
      <c r="I104929" s="14"/>
    </row>
    <row r="104945" spans="9:9" x14ac:dyDescent="0.2">
      <c r="I104945" s="15"/>
    </row>
    <row r="104946" spans="9:9" x14ac:dyDescent="0.2">
      <c r="I104946" s="14"/>
    </row>
    <row r="104962" spans="9:9" x14ac:dyDescent="0.2">
      <c r="I104962" s="15"/>
    </row>
    <row r="104963" spans="9:9" x14ac:dyDescent="0.2">
      <c r="I104963" s="14"/>
    </row>
    <row r="104979" spans="9:9" x14ac:dyDescent="0.2">
      <c r="I104979" s="15"/>
    </row>
    <row r="104980" spans="9:9" x14ac:dyDescent="0.2">
      <c r="I104980" s="14"/>
    </row>
    <row r="104996" spans="9:9" x14ac:dyDescent="0.2">
      <c r="I104996" s="15"/>
    </row>
    <row r="104997" spans="9:9" x14ac:dyDescent="0.2">
      <c r="I104997" s="14"/>
    </row>
    <row r="105013" spans="9:9" x14ac:dyDescent="0.2">
      <c r="I105013" s="15"/>
    </row>
    <row r="105014" spans="9:9" x14ac:dyDescent="0.2">
      <c r="I105014" s="14"/>
    </row>
    <row r="105030" spans="9:9" x14ac:dyDescent="0.2">
      <c r="I105030" s="15"/>
    </row>
    <row r="105031" spans="9:9" x14ac:dyDescent="0.2">
      <c r="I105031" s="14"/>
    </row>
    <row r="105047" spans="9:9" x14ac:dyDescent="0.2">
      <c r="I105047" s="15"/>
    </row>
    <row r="105048" spans="9:9" x14ac:dyDescent="0.2">
      <c r="I105048" s="14"/>
    </row>
    <row r="105064" spans="9:9" x14ac:dyDescent="0.2">
      <c r="I105064" s="15"/>
    </row>
    <row r="105065" spans="9:9" x14ac:dyDescent="0.2">
      <c r="I105065" s="14"/>
    </row>
    <row r="105081" spans="9:9" x14ac:dyDescent="0.2">
      <c r="I105081" s="15"/>
    </row>
    <row r="105082" spans="9:9" x14ac:dyDescent="0.2">
      <c r="I105082" s="14"/>
    </row>
    <row r="105098" spans="9:9" x14ac:dyDescent="0.2">
      <c r="I105098" s="15"/>
    </row>
    <row r="105099" spans="9:9" x14ac:dyDescent="0.2">
      <c r="I105099" s="14"/>
    </row>
    <row r="105115" spans="9:9" x14ac:dyDescent="0.2">
      <c r="I105115" s="15"/>
    </row>
    <row r="105116" spans="9:9" x14ac:dyDescent="0.2">
      <c r="I105116" s="14"/>
    </row>
    <row r="105132" spans="9:9" x14ac:dyDescent="0.2">
      <c r="I105132" s="15"/>
    </row>
    <row r="105133" spans="9:9" x14ac:dyDescent="0.2">
      <c r="I105133" s="14"/>
    </row>
    <row r="105149" spans="9:9" x14ac:dyDescent="0.2">
      <c r="I105149" s="15"/>
    </row>
    <row r="105150" spans="9:9" x14ac:dyDescent="0.2">
      <c r="I105150" s="14"/>
    </row>
    <row r="105166" spans="9:9" x14ac:dyDescent="0.2">
      <c r="I105166" s="15"/>
    </row>
    <row r="105167" spans="9:9" x14ac:dyDescent="0.2">
      <c r="I105167" s="14"/>
    </row>
    <row r="105183" spans="9:9" x14ac:dyDescent="0.2">
      <c r="I105183" s="15"/>
    </row>
    <row r="105184" spans="9:9" x14ac:dyDescent="0.2">
      <c r="I105184" s="14"/>
    </row>
    <row r="105200" spans="9:9" x14ac:dyDescent="0.2">
      <c r="I105200" s="15"/>
    </row>
    <row r="105201" spans="9:9" x14ac:dyDescent="0.2">
      <c r="I105201" s="14"/>
    </row>
    <row r="105217" spans="9:9" x14ac:dyDescent="0.2">
      <c r="I105217" s="15"/>
    </row>
    <row r="105218" spans="9:9" x14ac:dyDescent="0.2">
      <c r="I105218" s="14"/>
    </row>
    <row r="105234" spans="9:9" x14ac:dyDescent="0.2">
      <c r="I105234" s="15"/>
    </row>
    <row r="105235" spans="9:9" x14ac:dyDescent="0.2">
      <c r="I105235" s="14"/>
    </row>
    <row r="105251" spans="9:9" x14ac:dyDescent="0.2">
      <c r="I105251" s="15"/>
    </row>
    <row r="105252" spans="9:9" x14ac:dyDescent="0.2">
      <c r="I105252" s="14"/>
    </row>
    <row r="105268" spans="9:9" x14ac:dyDescent="0.2">
      <c r="I105268" s="15"/>
    </row>
    <row r="105269" spans="9:9" x14ac:dyDescent="0.2">
      <c r="I105269" s="14"/>
    </row>
    <row r="105285" spans="9:9" x14ac:dyDescent="0.2">
      <c r="I105285" s="15"/>
    </row>
    <row r="105286" spans="9:9" x14ac:dyDescent="0.2">
      <c r="I105286" s="14"/>
    </row>
    <row r="105302" spans="9:9" x14ac:dyDescent="0.2">
      <c r="I105302" s="15"/>
    </row>
    <row r="105303" spans="9:9" x14ac:dyDescent="0.2">
      <c r="I105303" s="14"/>
    </row>
    <row r="105319" spans="9:9" x14ac:dyDescent="0.2">
      <c r="I105319" s="15"/>
    </row>
    <row r="105320" spans="9:9" x14ac:dyDescent="0.2">
      <c r="I105320" s="14"/>
    </row>
    <row r="105336" spans="9:9" x14ac:dyDescent="0.2">
      <c r="I105336" s="15"/>
    </row>
    <row r="105337" spans="9:9" x14ac:dyDescent="0.2">
      <c r="I105337" s="14"/>
    </row>
    <row r="105353" spans="9:9" x14ac:dyDescent="0.2">
      <c r="I105353" s="15"/>
    </row>
    <row r="105354" spans="9:9" x14ac:dyDescent="0.2">
      <c r="I105354" s="14"/>
    </row>
    <row r="105370" spans="9:9" x14ac:dyDescent="0.2">
      <c r="I105370" s="15"/>
    </row>
    <row r="105371" spans="9:9" x14ac:dyDescent="0.2">
      <c r="I105371" s="14"/>
    </row>
    <row r="105387" spans="9:9" x14ac:dyDescent="0.2">
      <c r="I105387" s="15"/>
    </row>
    <row r="105388" spans="9:9" x14ac:dyDescent="0.2">
      <c r="I105388" s="14"/>
    </row>
    <row r="105404" spans="9:9" x14ac:dyDescent="0.2">
      <c r="I105404" s="15"/>
    </row>
    <row r="105405" spans="9:9" x14ac:dyDescent="0.2">
      <c r="I105405" s="14"/>
    </row>
    <row r="105421" spans="9:9" x14ac:dyDescent="0.2">
      <c r="I105421" s="15"/>
    </row>
    <row r="105422" spans="9:9" x14ac:dyDescent="0.2">
      <c r="I105422" s="14"/>
    </row>
    <row r="105438" spans="9:9" x14ac:dyDescent="0.2">
      <c r="I105438" s="15"/>
    </row>
    <row r="105439" spans="9:9" x14ac:dyDescent="0.2">
      <c r="I105439" s="14"/>
    </row>
    <row r="105455" spans="9:9" x14ac:dyDescent="0.2">
      <c r="I105455" s="15"/>
    </row>
    <row r="105456" spans="9:9" x14ac:dyDescent="0.2">
      <c r="I105456" s="14"/>
    </row>
    <row r="105472" spans="9:9" x14ac:dyDescent="0.2">
      <c r="I105472" s="15"/>
    </row>
    <row r="105473" spans="9:9" x14ac:dyDescent="0.2">
      <c r="I105473" s="14"/>
    </row>
    <row r="105489" spans="9:9" x14ac:dyDescent="0.2">
      <c r="I105489" s="15"/>
    </row>
    <row r="105490" spans="9:9" x14ac:dyDescent="0.2">
      <c r="I105490" s="14"/>
    </row>
    <row r="105506" spans="9:9" x14ac:dyDescent="0.2">
      <c r="I105506" s="15"/>
    </row>
    <row r="105507" spans="9:9" x14ac:dyDescent="0.2">
      <c r="I105507" s="14"/>
    </row>
    <row r="105523" spans="9:9" x14ac:dyDescent="0.2">
      <c r="I105523" s="15"/>
    </row>
    <row r="105524" spans="9:9" x14ac:dyDescent="0.2">
      <c r="I105524" s="14"/>
    </row>
    <row r="105540" spans="9:9" x14ac:dyDescent="0.2">
      <c r="I105540" s="15"/>
    </row>
    <row r="105541" spans="9:9" x14ac:dyDescent="0.2">
      <c r="I105541" s="14"/>
    </row>
    <row r="105557" spans="9:9" x14ac:dyDescent="0.2">
      <c r="I105557" s="15"/>
    </row>
    <row r="105558" spans="9:9" x14ac:dyDescent="0.2">
      <c r="I105558" s="14"/>
    </row>
    <row r="105574" spans="9:9" x14ac:dyDescent="0.2">
      <c r="I105574" s="15"/>
    </row>
    <row r="105575" spans="9:9" x14ac:dyDescent="0.2">
      <c r="I105575" s="14"/>
    </row>
    <row r="105591" spans="9:9" x14ac:dyDescent="0.2">
      <c r="I105591" s="15"/>
    </row>
    <row r="105592" spans="9:9" x14ac:dyDescent="0.2">
      <c r="I105592" s="14"/>
    </row>
    <row r="105608" spans="9:9" x14ac:dyDescent="0.2">
      <c r="I105608" s="15"/>
    </row>
    <row r="105609" spans="9:9" x14ac:dyDescent="0.2">
      <c r="I105609" s="14"/>
    </row>
    <row r="105625" spans="9:9" x14ac:dyDescent="0.2">
      <c r="I105625" s="15"/>
    </row>
    <row r="105626" spans="9:9" x14ac:dyDescent="0.2">
      <c r="I105626" s="14"/>
    </row>
    <row r="105642" spans="9:9" x14ac:dyDescent="0.2">
      <c r="I105642" s="15"/>
    </row>
    <row r="105643" spans="9:9" x14ac:dyDescent="0.2">
      <c r="I105643" s="14"/>
    </row>
    <row r="105659" spans="9:9" x14ac:dyDescent="0.2">
      <c r="I105659" s="15"/>
    </row>
    <row r="105660" spans="9:9" x14ac:dyDescent="0.2">
      <c r="I105660" s="14"/>
    </row>
    <row r="105676" spans="9:9" x14ac:dyDescent="0.2">
      <c r="I105676" s="15"/>
    </row>
    <row r="105677" spans="9:9" x14ac:dyDescent="0.2">
      <c r="I105677" s="14"/>
    </row>
    <row r="105693" spans="9:9" x14ac:dyDescent="0.2">
      <c r="I105693" s="15"/>
    </row>
    <row r="105694" spans="9:9" x14ac:dyDescent="0.2">
      <c r="I105694" s="14"/>
    </row>
    <row r="105710" spans="9:9" x14ac:dyDescent="0.2">
      <c r="I105710" s="15"/>
    </row>
    <row r="105711" spans="9:9" x14ac:dyDescent="0.2">
      <c r="I105711" s="14"/>
    </row>
    <row r="105727" spans="9:9" x14ac:dyDescent="0.2">
      <c r="I105727" s="15"/>
    </row>
    <row r="105728" spans="9:9" x14ac:dyDescent="0.2">
      <c r="I105728" s="14"/>
    </row>
    <row r="105744" spans="9:9" x14ac:dyDescent="0.2">
      <c r="I105744" s="15"/>
    </row>
    <row r="105745" spans="9:9" x14ac:dyDescent="0.2">
      <c r="I105745" s="14"/>
    </row>
    <row r="105761" spans="9:9" x14ac:dyDescent="0.2">
      <c r="I105761" s="15"/>
    </row>
    <row r="105762" spans="9:9" x14ac:dyDescent="0.2">
      <c r="I105762" s="14"/>
    </row>
    <row r="105778" spans="9:9" x14ac:dyDescent="0.2">
      <c r="I105778" s="15"/>
    </row>
    <row r="105779" spans="9:9" x14ac:dyDescent="0.2">
      <c r="I105779" s="14"/>
    </row>
    <row r="105795" spans="9:9" x14ac:dyDescent="0.2">
      <c r="I105795" s="15"/>
    </row>
    <row r="105796" spans="9:9" x14ac:dyDescent="0.2">
      <c r="I105796" s="14"/>
    </row>
    <row r="105812" spans="9:9" x14ac:dyDescent="0.2">
      <c r="I105812" s="15"/>
    </row>
    <row r="105813" spans="9:9" x14ac:dyDescent="0.2">
      <c r="I105813" s="14"/>
    </row>
    <row r="105829" spans="9:9" x14ac:dyDescent="0.2">
      <c r="I105829" s="15"/>
    </row>
    <row r="105830" spans="9:9" x14ac:dyDescent="0.2">
      <c r="I105830" s="14"/>
    </row>
    <row r="105846" spans="9:9" x14ac:dyDescent="0.2">
      <c r="I105846" s="15"/>
    </row>
    <row r="105847" spans="9:9" x14ac:dyDescent="0.2">
      <c r="I105847" s="14"/>
    </row>
    <row r="105863" spans="9:9" x14ac:dyDescent="0.2">
      <c r="I105863" s="15"/>
    </row>
    <row r="105864" spans="9:9" x14ac:dyDescent="0.2">
      <c r="I105864" s="14"/>
    </row>
    <row r="105880" spans="9:9" x14ac:dyDescent="0.2">
      <c r="I105880" s="15"/>
    </row>
    <row r="105881" spans="9:9" x14ac:dyDescent="0.2">
      <c r="I105881" s="14"/>
    </row>
    <row r="105897" spans="9:9" x14ac:dyDescent="0.2">
      <c r="I105897" s="15"/>
    </row>
    <row r="105898" spans="9:9" x14ac:dyDescent="0.2">
      <c r="I105898" s="14"/>
    </row>
    <row r="105914" spans="9:9" x14ac:dyDescent="0.2">
      <c r="I105914" s="15"/>
    </row>
    <row r="105915" spans="9:9" x14ac:dyDescent="0.2">
      <c r="I105915" s="14"/>
    </row>
    <row r="105931" spans="9:9" x14ac:dyDescent="0.2">
      <c r="I105931" s="15"/>
    </row>
    <row r="105932" spans="9:9" x14ac:dyDescent="0.2">
      <c r="I105932" s="14"/>
    </row>
    <row r="105948" spans="9:9" x14ac:dyDescent="0.2">
      <c r="I105948" s="15"/>
    </row>
    <row r="105949" spans="9:9" x14ac:dyDescent="0.2">
      <c r="I105949" s="14"/>
    </row>
    <row r="105965" spans="9:9" x14ac:dyDescent="0.2">
      <c r="I105965" s="15"/>
    </row>
    <row r="105966" spans="9:9" x14ac:dyDescent="0.2">
      <c r="I105966" s="14"/>
    </row>
    <row r="105982" spans="9:9" x14ac:dyDescent="0.2">
      <c r="I105982" s="15"/>
    </row>
    <row r="105983" spans="9:9" x14ac:dyDescent="0.2">
      <c r="I105983" s="14"/>
    </row>
    <row r="105999" spans="9:9" x14ac:dyDescent="0.2">
      <c r="I105999" s="15"/>
    </row>
    <row r="106000" spans="9:9" x14ac:dyDescent="0.2">
      <c r="I106000" s="14"/>
    </row>
    <row r="106016" spans="9:9" x14ac:dyDescent="0.2">
      <c r="I106016" s="15"/>
    </row>
    <row r="106017" spans="9:9" x14ac:dyDescent="0.2">
      <c r="I106017" s="14"/>
    </row>
    <row r="106033" spans="9:9" x14ac:dyDescent="0.2">
      <c r="I106033" s="15"/>
    </row>
    <row r="106034" spans="9:9" x14ac:dyDescent="0.2">
      <c r="I106034" s="14"/>
    </row>
    <row r="106050" spans="9:9" x14ac:dyDescent="0.2">
      <c r="I106050" s="15"/>
    </row>
    <row r="106051" spans="9:9" x14ac:dyDescent="0.2">
      <c r="I106051" s="14"/>
    </row>
    <row r="106067" spans="9:9" x14ac:dyDescent="0.2">
      <c r="I106067" s="15"/>
    </row>
    <row r="106068" spans="9:9" x14ac:dyDescent="0.2">
      <c r="I106068" s="14"/>
    </row>
    <row r="106084" spans="9:9" x14ac:dyDescent="0.2">
      <c r="I106084" s="15"/>
    </row>
    <row r="106085" spans="9:9" x14ac:dyDescent="0.2">
      <c r="I106085" s="14"/>
    </row>
    <row r="106101" spans="9:9" x14ac:dyDescent="0.2">
      <c r="I106101" s="15"/>
    </row>
    <row r="106102" spans="9:9" x14ac:dyDescent="0.2">
      <c r="I106102" s="14"/>
    </row>
    <row r="106118" spans="9:9" x14ac:dyDescent="0.2">
      <c r="I106118" s="15"/>
    </row>
    <row r="106119" spans="9:9" x14ac:dyDescent="0.2">
      <c r="I106119" s="14"/>
    </row>
    <row r="106135" spans="9:9" x14ac:dyDescent="0.2">
      <c r="I106135" s="15"/>
    </row>
    <row r="106136" spans="9:9" x14ac:dyDescent="0.2">
      <c r="I106136" s="14"/>
    </row>
    <row r="106152" spans="9:9" x14ac:dyDescent="0.2">
      <c r="I106152" s="15"/>
    </row>
    <row r="106153" spans="9:9" x14ac:dyDescent="0.2">
      <c r="I106153" s="14"/>
    </row>
    <row r="106169" spans="9:9" x14ac:dyDescent="0.2">
      <c r="I106169" s="15"/>
    </row>
    <row r="106170" spans="9:9" x14ac:dyDescent="0.2">
      <c r="I106170" s="14"/>
    </row>
    <row r="106186" spans="9:9" x14ac:dyDescent="0.2">
      <c r="I106186" s="15"/>
    </row>
    <row r="106187" spans="9:9" x14ac:dyDescent="0.2">
      <c r="I106187" s="14"/>
    </row>
    <row r="106203" spans="9:9" x14ac:dyDescent="0.2">
      <c r="I106203" s="15"/>
    </row>
    <row r="106204" spans="9:9" x14ac:dyDescent="0.2">
      <c r="I106204" s="14"/>
    </row>
    <row r="106220" spans="9:9" x14ac:dyDescent="0.2">
      <c r="I106220" s="15"/>
    </row>
    <row r="106221" spans="9:9" x14ac:dyDescent="0.2">
      <c r="I106221" s="14"/>
    </row>
    <row r="106237" spans="9:9" x14ac:dyDescent="0.2">
      <c r="I106237" s="15"/>
    </row>
    <row r="106238" spans="9:9" x14ac:dyDescent="0.2">
      <c r="I106238" s="14"/>
    </row>
    <row r="106254" spans="9:9" x14ac:dyDescent="0.2">
      <c r="I106254" s="15"/>
    </row>
    <row r="106255" spans="9:9" x14ac:dyDescent="0.2">
      <c r="I106255" s="14"/>
    </row>
    <row r="106271" spans="9:9" x14ac:dyDescent="0.2">
      <c r="I106271" s="15"/>
    </row>
    <row r="106272" spans="9:9" x14ac:dyDescent="0.2">
      <c r="I106272" s="14"/>
    </row>
    <row r="106288" spans="9:9" x14ac:dyDescent="0.2">
      <c r="I106288" s="15"/>
    </row>
    <row r="106289" spans="9:9" x14ac:dyDescent="0.2">
      <c r="I106289" s="14"/>
    </row>
    <row r="106305" spans="9:9" x14ac:dyDescent="0.2">
      <c r="I106305" s="15"/>
    </row>
    <row r="106306" spans="9:9" x14ac:dyDescent="0.2">
      <c r="I106306" s="14"/>
    </row>
    <row r="106322" spans="9:9" x14ac:dyDescent="0.2">
      <c r="I106322" s="15"/>
    </row>
    <row r="106323" spans="9:9" x14ac:dyDescent="0.2">
      <c r="I106323" s="14"/>
    </row>
    <row r="106339" spans="9:9" x14ac:dyDescent="0.2">
      <c r="I106339" s="15"/>
    </row>
    <row r="106340" spans="9:9" x14ac:dyDescent="0.2">
      <c r="I106340" s="14"/>
    </row>
    <row r="106356" spans="9:9" x14ac:dyDescent="0.2">
      <c r="I106356" s="15"/>
    </row>
    <row r="106357" spans="9:9" x14ac:dyDescent="0.2">
      <c r="I106357" s="14"/>
    </row>
    <row r="106373" spans="9:9" x14ac:dyDescent="0.2">
      <c r="I106373" s="15"/>
    </row>
    <row r="106374" spans="9:9" x14ac:dyDescent="0.2">
      <c r="I106374" s="14"/>
    </row>
    <row r="106390" spans="9:9" x14ac:dyDescent="0.2">
      <c r="I106390" s="15"/>
    </row>
    <row r="106391" spans="9:9" x14ac:dyDescent="0.2">
      <c r="I106391" s="14"/>
    </row>
    <row r="106407" spans="9:9" x14ac:dyDescent="0.2">
      <c r="I106407" s="15"/>
    </row>
    <row r="106408" spans="9:9" x14ac:dyDescent="0.2">
      <c r="I106408" s="14"/>
    </row>
    <row r="106424" spans="9:9" x14ac:dyDescent="0.2">
      <c r="I106424" s="15"/>
    </row>
    <row r="106425" spans="9:9" x14ac:dyDescent="0.2">
      <c r="I106425" s="14"/>
    </row>
    <row r="106441" spans="9:9" x14ac:dyDescent="0.2">
      <c r="I106441" s="15"/>
    </row>
    <row r="106442" spans="9:9" x14ac:dyDescent="0.2">
      <c r="I106442" s="14"/>
    </row>
    <row r="106458" spans="9:9" x14ac:dyDescent="0.2">
      <c r="I106458" s="15"/>
    </row>
    <row r="106459" spans="9:9" x14ac:dyDescent="0.2">
      <c r="I106459" s="14"/>
    </row>
    <row r="106475" spans="9:9" x14ac:dyDescent="0.2">
      <c r="I106475" s="15"/>
    </row>
    <row r="106476" spans="9:9" x14ac:dyDescent="0.2">
      <c r="I106476" s="14"/>
    </row>
    <row r="106492" spans="9:9" x14ac:dyDescent="0.2">
      <c r="I106492" s="15"/>
    </row>
    <row r="106493" spans="9:9" x14ac:dyDescent="0.2">
      <c r="I106493" s="14"/>
    </row>
    <row r="106509" spans="9:9" x14ac:dyDescent="0.2">
      <c r="I106509" s="15"/>
    </row>
    <row r="106510" spans="9:9" x14ac:dyDescent="0.2">
      <c r="I106510" s="14"/>
    </row>
    <row r="106526" spans="9:9" x14ac:dyDescent="0.2">
      <c r="I106526" s="15"/>
    </row>
    <row r="106527" spans="9:9" x14ac:dyDescent="0.2">
      <c r="I106527" s="14"/>
    </row>
    <row r="106543" spans="9:9" x14ac:dyDescent="0.2">
      <c r="I106543" s="15"/>
    </row>
    <row r="106544" spans="9:9" x14ac:dyDescent="0.2">
      <c r="I106544" s="14"/>
    </row>
    <row r="106560" spans="9:9" x14ac:dyDescent="0.2">
      <c r="I106560" s="15"/>
    </row>
    <row r="106561" spans="9:9" x14ac:dyDescent="0.2">
      <c r="I106561" s="14"/>
    </row>
    <row r="106577" spans="9:9" x14ac:dyDescent="0.2">
      <c r="I106577" s="15"/>
    </row>
    <row r="106578" spans="9:9" x14ac:dyDescent="0.2">
      <c r="I106578" s="14"/>
    </row>
    <row r="106594" spans="9:9" x14ac:dyDescent="0.2">
      <c r="I106594" s="15"/>
    </row>
    <row r="106595" spans="9:9" x14ac:dyDescent="0.2">
      <c r="I106595" s="14"/>
    </row>
    <row r="106611" spans="9:9" x14ac:dyDescent="0.2">
      <c r="I106611" s="15"/>
    </row>
    <row r="106612" spans="9:9" x14ac:dyDescent="0.2">
      <c r="I106612" s="14"/>
    </row>
    <row r="106628" spans="9:9" x14ac:dyDescent="0.2">
      <c r="I106628" s="15"/>
    </row>
    <row r="106629" spans="9:9" x14ac:dyDescent="0.2">
      <c r="I106629" s="14"/>
    </row>
    <row r="106645" spans="9:9" x14ac:dyDescent="0.2">
      <c r="I106645" s="15"/>
    </row>
    <row r="106646" spans="9:9" x14ac:dyDescent="0.2">
      <c r="I106646" s="14"/>
    </row>
    <row r="106662" spans="9:9" x14ac:dyDescent="0.2">
      <c r="I106662" s="15"/>
    </row>
    <row r="106663" spans="9:9" x14ac:dyDescent="0.2">
      <c r="I106663" s="14"/>
    </row>
    <row r="106679" spans="9:9" x14ac:dyDescent="0.2">
      <c r="I106679" s="15"/>
    </row>
    <row r="106680" spans="9:9" x14ac:dyDescent="0.2">
      <c r="I106680" s="14"/>
    </row>
    <row r="106696" spans="9:9" x14ac:dyDescent="0.2">
      <c r="I106696" s="15"/>
    </row>
    <row r="106697" spans="9:9" x14ac:dyDescent="0.2">
      <c r="I106697" s="14"/>
    </row>
    <row r="106713" spans="9:9" x14ac:dyDescent="0.2">
      <c r="I106713" s="15"/>
    </row>
    <row r="106714" spans="9:9" x14ac:dyDescent="0.2">
      <c r="I106714" s="14"/>
    </row>
    <row r="106730" spans="9:9" x14ac:dyDescent="0.2">
      <c r="I106730" s="15"/>
    </row>
    <row r="106731" spans="9:9" x14ac:dyDescent="0.2">
      <c r="I106731" s="14"/>
    </row>
    <row r="106747" spans="9:9" x14ac:dyDescent="0.2">
      <c r="I106747" s="15"/>
    </row>
    <row r="106748" spans="9:9" x14ac:dyDescent="0.2">
      <c r="I106748" s="14"/>
    </row>
    <row r="106764" spans="9:9" x14ac:dyDescent="0.2">
      <c r="I106764" s="15"/>
    </row>
    <row r="106765" spans="9:9" x14ac:dyDescent="0.2">
      <c r="I106765" s="14"/>
    </row>
    <row r="106781" spans="9:9" x14ac:dyDescent="0.2">
      <c r="I106781" s="15"/>
    </row>
    <row r="106782" spans="9:9" x14ac:dyDescent="0.2">
      <c r="I106782" s="14"/>
    </row>
    <row r="106798" spans="9:9" x14ac:dyDescent="0.2">
      <c r="I106798" s="15"/>
    </row>
    <row r="106799" spans="9:9" x14ac:dyDescent="0.2">
      <c r="I106799" s="14"/>
    </row>
    <row r="106815" spans="9:9" x14ac:dyDescent="0.2">
      <c r="I106815" s="15"/>
    </row>
    <row r="106816" spans="9:9" x14ac:dyDescent="0.2">
      <c r="I106816" s="14"/>
    </row>
    <row r="106832" spans="9:9" x14ac:dyDescent="0.2">
      <c r="I106832" s="15"/>
    </row>
    <row r="106833" spans="9:9" x14ac:dyDescent="0.2">
      <c r="I106833" s="14"/>
    </row>
    <row r="106849" spans="9:9" x14ac:dyDescent="0.2">
      <c r="I106849" s="15"/>
    </row>
    <row r="106850" spans="9:9" x14ac:dyDescent="0.2">
      <c r="I106850" s="14"/>
    </row>
    <row r="106866" spans="9:9" x14ac:dyDescent="0.2">
      <c r="I106866" s="15"/>
    </row>
    <row r="106867" spans="9:9" x14ac:dyDescent="0.2">
      <c r="I106867" s="14"/>
    </row>
    <row r="106883" spans="9:9" x14ac:dyDescent="0.2">
      <c r="I106883" s="15"/>
    </row>
    <row r="106884" spans="9:9" x14ac:dyDescent="0.2">
      <c r="I106884" s="14"/>
    </row>
    <row r="106900" spans="9:9" x14ac:dyDescent="0.2">
      <c r="I106900" s="15"/>
    </row>
    <row r="106901" spans="9:9" x14ac:dyDescent="0.2">
      <c r="I106901" s="14"/>
    </row>
    <row r="106917" spans="9:9" x14ac:dyDescent="0.2">
      <c r="I106917" s="15"/>
    </row>
    <row r="106918" spans="9:9" x14ac:dyDescent="0.2">
      <c r="I106918" s="14"/>
    </row>
    <row r="106934" spans="9:9" x14ac:dyDescent="0.2">
      <c r="I106934" s="15"/>
    </row>
    <row r="106935" spans="9:9" x14ac:dyDescent="0.2">
      <c r="I106935" s="14"/>
    </row>
    <row r="106951" spans="9:9" x14ac:dyDescent="0.2">
      <c r="I106951" s="15"/>
    </row>
    <row r="106952" spans="9:9" x14ac:dyDescent="0.2">
      <c r="I106952" s="14"/>
    </row>
    <row r="106968" spans="9:9" x14ac:dyDescent="0.2">
      <c r="I106968" s="15"/>
    </row>
    <row r="106969" spans="9:9" x14ac:dyDescent="0.2">
      <c r="I106969" s="14"/>
    </row>
    <row r="106985" spans="9:9" x14ac:dyDescent="0.2">
      <c r="I106985" s="15"/>
    </row>
    <row r="106986" spans="9:9" x14ac:dyDescent="0.2">
      <c r="I106986" s="14"/>
    </row>
    <row r="107002" spans="9:9" x14ac:dyDescent="0.2">
      <c r="I107002" s="15"/>
    </row>
    <row r="107003" spans="9:9" x14ac:dyDescent="0.2">
      <c r="I107003" s="14"/>
    </row>
    <row r="107019" spans="9:9" x14ac:dyDescent="0.2">
      <c r="I107019" s="15"/>
    </row>
    <row r="107020" spans="9:9" x14ac:dyDescent="0.2">
      <c r="I107020" s="14"/>
    </row>
    <row r="107036" spans="9:9" x14ac:dyDescent="0.2">
      <c r="I107036" s="15"/>
    </row>
    <row r="107037" spans="9:9" x14ac:dyDescent="0.2">
      <c r="I107037" s="14"/>
    </row>
    <row r="107053" spans="9:9" x14ac:dyDescent="0.2">
      <c r="I107053" s="15"/>
    </row>
    <row r="107054" spans="9:9" x14ac:dyDescent="0.2">
      <c r="I107054" s="14"/>
    </row>
    <row r="107070" spans="9:9" x14ac:dyDescent="0.2">
      <c r="I107070" s="15"/>
    </row>
    <row r="107071" spans="9:9" x14ac:dyDescent="0.2">
      <c r="I107071" s="14"/>
    </row>
    <row r="107087" spans="9:9" x14ac:dyDescent="0.2">
      <c r="I107087" s="15"/>
    </row>
    <row r="107088" spans="9:9" x14ac:dyDescent="0.2">
      <c r="I107088" s="14"/>
    </row>
    <row r="107104" spans="9:9" x14ac:dyDescent="0.2">
      <c r="I107104" s="15"/>
    </row>
    <row r="107105" spans="9:9" x14ac:dyDescent="0.2">
      <c r="I107105" s="14"/>
    </row>
    <row r="107121" spans="9:9" x14ac:dyDescent="0.2">
      <c r="I107121" s="15"/>
    </row>
    <row r="107122" spans="9:9" x14ac:dyDescent="0.2">
      <c r="I107122" s="14"/>
    </row>
    <row r="107138" spans="9:9" x14ac:dyDescent="0.2">
      <c r="I107138" s="15"/>
    </row>
    <row r="107139" spans="9:9" x14ac:dyDescent="0.2">
      <c r="I107139" s="14"/>
    </row>
    <row r="107155" spans="9:9" x14ac:dyDescent="0.2">
      <c r="I107155" s="15"/>
    </row>
    <row r="107156" spans="9:9" x14ac:dyDescent="0.2">
      <c r="I107156" s="14"/>
    </row>
    <row r="107172" spans="9:9" x14ac:dyDescent="0.2">
      <c r="I107172" s="15"/>
    </row>
    <row r="107173" spans="9:9" x14ac:dyDescent="0.2">
      <c r="I107173" s="14"/>
    </row>
    <row r="107189" spans="9:9" x14ac:dyDescent="0.2">
      <c r="I107189" s="15"/>
    </row>
    <row r="107190" spans="9:9" x14ac:dyDescent="0.2">
      <c r="I107190" s="14"/>
    </row>
    <row r="107206" spans="9:9" x14ac:dyDescent="0.2">
      <c r="I107206" s="15"/>
    </row>
    <row r="107207" spans="9:9" x14ac:dyDescent="0.2">
      <c r="I107207" s="14"/>
    </row>
    <row r="107223" spans="9:9" x14ac:dyDescent="0.2">
      <c r="I107223" s="15"/>
    </row>
    <row r="107224" spans="9:9" x14ac:dyDescent="0.2">
      <c r="I107224" s="14"/>
    </row>
    <row r="107240" spans="9:9" x14ac:dyDescent="0.2">
      <c r="I107240" s="15"/>
    </row>
    <row r="107241" spans="9:9" x14ac:dyDescent="0.2">
      <c r="I107241" s="14"/>
    </row>
    <row r="107257" spans="9:9" x14ac:dyDescent="0.2">
      <c r="I107257" s="15"/>
    </row>
    <row r="107258" spans="9:9" x14ac:dyDescent="0.2">
      <c r="I107258" s="14"/>
    </row>
    <row r="107274" spans="9:9" x14ac:dyDescent="0.2">
      <c r="I107274" s="15"/>
    </row>
    <row r="107275" spans="9:9" x14ac:dyDescent="0.2">
      <c r="I107275" s="14"/>
    </row>
    <row r="107291" spans="9:9" x14ac:dyDescent="0.2">
      <c r="I107291" s="15"/>
    </row>
    <row r="107292" spans="9:9" x14ac:dyDescent="0.2">
      <c r="I107292" s="14"/>
    </row>
    <row r="107308" spans="9:9" x14ac:dyDescent="0.2">
      <c r="I107308" s="15"/>
    </row>
    <row r="107309" spans="9:9" x14ac:dyDescent="0.2">
      <c r="I107309" s="14"/>
    </row>
    <row r="107325" spans="9:9" x14ac:dyDescent="0.2">
      <c r="I107325" s="15"/>
    </row>
    <row r="107326" spans="9:9" x14ac:dyDescent="0.2">
      <c r="I107326" s="14"/>
    </row>
    <row r="107342" spans="9:9" x14ac:dyDescent="0.2">
      <c r="I107342" s="15"/>
    </row>
    <row r="107343" spans="9:9" x14ac:dyDescent="0.2">
      <c r="I107343" s="14"/>
    </row>
    <row r="107359" spans="9:9" x14ac:dyDescent="0.2">
      <c r="I107359" s="15"/>
    </row>
    <row r="107360" spans="9:9" x14ac:dyDescent="0.2">
      <c r="I107360" s="14"/>
    </row>
    <row r="107376" spans="9:9" x14ac:dyDescent="0.2">
      <c r="I107376" s="15"/>
    </row>
    <row r="107377" spans="9:9" x14ac:dyDescent="0.2">
      <c r="I107377" s="14"/>
    </row>
    <row r="107393" spans="9:9" x14ac:dyDescent="0.2">
      <c r="I107393" s="15"/>
    </row>
    <row r="107394" spans="9:9" x14ac:dyDescent="0.2">
      <c r="I107394" s="14"/>
    </row>
    <row r="107410" spans="9:9" x14ac:dyDescent="0.2">
      <c r="I107410" s="15"/>
    </row>
    <row r="107411" spans="9:9" x14ac:dyDescent="0.2">
      <c r="I107411" s="14"/>
    </row>
    <row r="107427" spans="9:9" x14ac:dyDescent="0.2">
      <c r="I107427" s="15"/>
    </row>
    <row r="107428" spans="9:9" x14ac:dyDescent="0.2">
      <c r="I107428" s="14"/>
    </row>
    <row r="107444" spans="9:9" x14ac:dyDescent="0.2">
      <c r="I107444" s="15"/>
    </row>
    <row r="107445" spans="9:9" x14ac:dyDescent="0.2">
      <c r="I107445" s="14"/>
    </row>
    <row r="107461" spans="9:9" x14ac:dyDescent="0.2">
      <c r="I107461" s="15"/>
    </row>
    <row r="107462" spans="9:9" x14ac:dyDescent="0.2">
      <c r="I107462" s="14"/>
    </row>
    <row r="107478" spans="9:9" x14ac:dyDescent="0.2">
      <c r="I107478" s="15"/>
    </row>
    <row r="107479" spans="9:9" x14ac:dyDescent="0.2">
      <c r="I107479" s="14"/>
    </row>
    <row r="107495" spans="9:9" x14ac:dyDescent="0.2">
      <c r="I107495" s="15"/>
    </row>
    <row r="107496" spans="9:9" x14ac:dyDescent="0.2">
      <c r="I107496" s="14"/>
    </row>
    <row r="107512" spans="9:9" x14ac:dyDescent="0.2">
      <c r="I107512" s="15"/>
    </row>
    <row r="107513" spans="9:9" x14ac:dyDescent="0.2">
      <c r="I107513" s="14"/>
    </row>
    <row r="107529" spans="9:9" x14ac:dyDescent="0.2">
      <c r="I107529" s="15"/>
    </row>
    <row r="107530" spans="9:9" x14ac:dyDescent="0.2">
      <c r="I107530" s="14"/>
    </row>
    <row r="107546" spans="9:9" x14ac:dyDescent="0.2">
      <c r="I107546" s="15"/>
    </row>
    <row r="107547" spans="9:9" x14ac:dyDescent="0.2">
      <c r="I107547" s="14"/>
    </row>
    <row r="107563" spans="9:9" x14ac:dyDescent="0.2">
      <c r="I107563" s="15"/>
    </row>
    <row r="107564" spans="9:9" x14ac:dyDescent="0.2">
      <c r="I107564" s="14"/>
    </row>
    <row r="107580" spans="9:9" x14ac:dyDescent="0.2">
      <c r="I107580" s="15"/>
    </row>
    <row r="107581" spans="9:9" x14ac:dyDescent="0.2">
      <c r="I107581" s="14"/>
    </row>
    <row r="107597" spans="9:9" x14ac:dyDescent="0.2">
      <c r="I107597" s="15"/>
    </row>
    <row r="107598" spans="9:9" x14ac:dyDescent="0.2">
      <c r="I107598" s="14"/>
    </row>
    <row r="107614" spans="9:9" x14ac:dyDescent="0.2">
      <c r="I107614" s="15"/>
    </row>
    <row r="107615" spans="9:9" x14ac:dyDescent="0.2">
      <c r="I107615" s="14"/>
    </row>
    <row r="107631" spans="9:9" x14ac:dyDescent="0.2">
      <c r="I107631" s="15"/>
    </row>
    <row r="107632" spans="9:9" x14ac:dyDescent="0.2">
      <c r="I107632" s="14"/>
    </row>
    <row r="107648" spans="9:9" x14ac:dyDescent="0.2">
      <c r="I107648" s="15"/>
    </row>
    <row r="107649" spans="9:9" x14ac:dyDescent="0.2">
      <c r="I107649" s="14"/>
    </row>
    <row r="107665" spans="9:9" x14ac:dyDescent="0.2">
      <c r="I107665" s="15"/>
    </row>
    <row r="107666" spans="9:9" x14ac:dyDescent="0.2">
      <c r="I107666" s="14"/>
    </row>
    <row r="107682" spans="9:9" x14ac:dyDescent="0.2">
      <c r="I107682" s="15"/>
    </row>
    <row r="107683" spans="9:9" x14ac:dyDescent="0.2">
      <c r="I107683" s="14"/>
    </row>
    <row r="107699" spans="9:9" x14ac:dyDescent="0.2">
      <c r="I107699" s="15"/>
    </row>
    <row r="107700" spans="9:9" x14ac:dyDescent="0.2">
      <c r="I107700" s="14"/>
    </row>
    <row r="107716" spans="9:9" x14ac:dyDescent="0.2">
      <c r="I107716" s="15"/>
    </row>
    <row r="107717" spans="9:9" x14ac:dyDescent="0.2">
      <c r="I107717" s="14"/>
    </row>
    <row r="107733" spans="9:9" x14ac:dyDescent="0.2">
      <c r="I107733" s="15"/>
    </row>
    <row r="107734" spans="9:9" x14ac:dyDescent="0.2">
      <c r="I107734" s="14"/>
    </row>
    <row r="107750" spans="9:9" x14ac:dyDescent="0.2">
      <c r="I107750" s="15"/>
    </row>
    <row r="107751" spans="9:9" x14ac:dyDescent="0.2">
      <c r="I107751" s="14"/>
    </row>
    <row r="107767" spans="9:9" x14ac:dyDescent="0.2">
      <c r="I107767" s="15"/>
    </row>
    <row r="107768" spans="9:9" x14ac:dyDescent="0.2">
      <c r="I107768" s="14"/>
    </row>
    <row r="107784" spans="9:9" x14ac:dyDescent="0.2">
      <c r="I107784" s="15"/>
    </row>
    <row r="107785" spans="9:9" x14ac:dyDescent="0.2">
      <c r="I107785" s="14"/>
    </row>
    <row r="107801" spans="9:9" x14ac:dyDescent="0.2">
      <c r="I107801" s="15"/>
    </row>
    <row r="107802" spans="9:9" x14ac:dyDescent="0.2">
      <c r="I107802" s="14"/>
    </row>
    <row r="107818" spans="9:9" x14ac:dyDescent="0.2">
      <c r="I107818" s="15"/>
    </row>
    <row r="107819" spans="9:9" x14ac:dyDescent="0.2">
      <c r="I107819" s="14"/>
    </row>
    <row r="107835" spans="9:9" x14ac:dyDescent="0.2">
      <c r="I107835" s="15"/>
    </row>
    <row r="107836" spans="9:9" x14ac:dyDescent="0.2">
      <c r="I107836" s="14"/>
    </row>
    <row r="107852" spans="9:9" x14ac:dyDescent="0.2">
      <c r="I107852" s="15"/>
    </row>
    <row r="107853" spans="9:9" x14ac:dyDescent="0.2">
      <c r="I107853" s="14"/>
    </row>
    <row r="107869" spans="9:9" x14ac:dyDescent="0.2">
      <c r="I107869" s="15"/>
    </row>
    <row r="107870" spans="9:9" x14ac:dyDescent="0.2">
      <c r="I107870" s="14"/>
    </row>
    <row r="107886" spans="9:9" x14ac:dyDescent="0.2">
      <c r="I107886" s="15"/>
    </row>
    <row r="107887" spans="9:9" x14ac:dyDescent="0.2">
      <c r="I107887" s="14"/>
    </row>
    <row r="107903" spans="9:9" x14ac:dyDescent="0.2">
      <c r="I107903" s="15"/>
    </row>
    <row r="107904" spans="9:9" x14ac:dyDescent="0.2">
      <c r="I107904" s="14"/>
    </row>
    <row r="107920" spans="9:9" x14ac:dyDescent="0.2">
      <c r="I107920" s="15"/>
    </row>
    <row r="107921" spans="9:9" x14ac:dyDescent="0.2">
      <c r="I107921" s="14"/>
    </row>
    <row r="107937" spans="9:9" x14ac:dyDescent="0.2">
      <c r="I107937" s="15"/>
    </row>
    <row r="107938" spans="9:9" x14ac:dyDescent="0.2">
      <c r="I107938" s="14"/>
    </row>
    <row r="107954" spans="9:9" x14ac:dyDescent="0.2">
      <c r="I107954" s="15"/>
    </row>
    <row r="107955" spans="9:9" x14ac:dyDescent="0.2">
      <c r="I107955" s="14"/>
    </row>
    <row r="107971" spans="9:9" x14ac:dyDescent="0.2">
      <c r="I107971" s="15"/>
    </row>
    <row r="107972" spans="9:9" x14ac:dyDescent="0.2">
      <c r="I107972" s="14"/>
    </row>
    <row r="107988" spans="9:9" x14ac:dyDescent="0.2">
      <c r="I107988" s="15"/>
    </row>
    <row r="107989" spans="9:9" x14ac:dyDescent="0.2">
      <c r="I107989" s="14"/>
    </row>
    <row r="108005" spans="9:9" x14ac:dyDescent="0.2">
      <c r="I108005" s="15"/>
    </row>
    <row r="108006" spans="9:9" x14ac:dyDescent="0.2">
      <c r="I108006" s="14"/>
    </row>
    <row r="108022" spans="9:9" x14ac:dyDescent="0.2">
      <c r="I108022" s="15"/>
    </row>
    <row r="108023" spans="9:9" x14ac:dyDescent="0.2">
      <c r="I108023" s="14"/>
    </row>
    <row r="108039" spans="9:9" x14ac:dyDescent="0.2">
      <c r="I108039" s="15"/>
    </row>
    <row r="108040" spans="9:9" x14ac:dyDescent="0.2">
      <c r="I108040" s="14"/>
    </row>
    <row r="108056" spans="9:9" x14ac:dyDescent="0.2">
      <c r="I108056" s="15"/>
    </row>
    <row r="108057" spans="9:9" x14ac:dyDescent="0.2">
      <c r="I108057" s="14"/>
    </row>
    <row r="108073" spans="9:9" x14ac:dyDescent="0.2">
      <c r="I108073" s="15"/>
    </row>
    <row r="108074" spans="9:9" x14ac:dyDescent="0.2">
      <c r="I108074" s="14"/>
    </row>
    <row r="108090" spans="9:9" x14ac:dyDescent="0.2">
      <c r="I108090" s="15"/>
    </row>
    <row r="108091" spans="9:9" x14ac:dyDescent="0.2">
      <c r="I108091" s="14"/>
    </row>
    <row r="108107" spans="9:9" x14ac:dyDescent="0.2">
      <c r="I108107" s="15"/>
    </row>
    <row r="108108" spans="9:9" x14ac:dyDescent="0.2">
      <c r="I108108" s="14"/>
    </row>
    <row r="108124" spans="9:9" x14ac:dyDescent="0.2">
      <c r="I108124" s="15"/>
    </row>
    <row r="108125" spans="9:9" x14ac:dyDescent="0.2">
      <c r="I108125" s="14"/>
    </row>
    <row r="108141" spans="9:9" x14ac:dyDescent="0.2">
      <c r="I108141" s="15"/>
    </row>
    <row r="108142" spans="9:9" x14ac:dyDescent="0.2">
      <c r="I108142" s="14"/>
    </row>
    <row r="108158" spans="9:9" x14ac:dyDescent="0.2">
      <c r="I108158" s="15"/>
    </row>
    <row r="108159" spans="9:9" x14ac:dyDescent="0.2">
      <c r="I108159" s="14"/>
    </row>
    <row r="108175" spans="9:9" x14ac:dyDescent="0.2">
      <c r="I108175" s="15"/>
    </row>
    <row r="108176" spans="9:9" x14ac:dyDescent="0.2">
      <c r="I108176" s="14"/>
    </row>
    <row r="108192" spans="9:9" x14ac:dyDescent="0.2">
      <c r="I108192" s="15"/>
    </row>
    <row r="108193" spans="9:9" x14ac:dyDescent="0.2">
      <c r="I108193" s="14"/>
    </row>
    <row r="108209" spans="9:9" x14ac:dyDescent="0.2">
      <c r="I108209" s="15"/>
    </row>
    <row r="108210" spans="9:9" x14ac:dyDescent="0.2">
      <c r="I108210" s="14"/>
    </row>
    <row r="108226" spans="9:9" x14ac:dyDescent="0.2">
      <c r="I108226" s="15"/>
    </row>
    <row r="108227" spans="9:9" x14ac:dyDescent="0.2">
      <c r="I108227" s="14"/>
    </row>
    <row r="108243" spans="9:9" x14ac:dyDescent="0.2">
      <c r="I108243" s="15"/>
    </row>
    <row r="108244" spans="9:9" x14ac:dyDescent="0.2">
      <c r="I108244" s="14"/>
    </row>
    <row r="108260" spans="9:9" x14ac:dyDescent="0.2">
      <c r="I108260" s="15"/>
    </row>
    <row r="108261" spans="9:9" x14ac:dyDescent="0.2">
      <c r="I108261" s="14"/>
    </row>
    <row r="108277" spans="9:9" x14ac:dyDescent="0.2">
      <c r="I108277" s="15"/>
    </row>
    <row r="108278" spans="9:9" x14ac:dyDescent="0.2">
      <c r="I108278" s="14"/>
    </row>
    <row r="108294" spans="9:9" x14ac:dyDescent="0.2">
      <c r="I108294" s="15"/>
    </row>
    <row r="108295" spans="9:9" x14ac:dyDescent="0.2">
      <c r="I108295" s="14"/>
    </row>
    <row r="108311" spans="9:9" x14ac:dyDescent="0.2">
      <c r="I108311" s="15"/>
    </row>
    <row r="108312" spans="9:9" x14ac:dyDescent="0.2">
      <c r="I108312" s="14"/>
    </row>
    <row r="108328" spans="9:9" x14ac:dyDescent="0.2">
      <c r="I108328" s="15"/>
    </row>
    <row r="108329" spans="9:9" x14ac:dyDescent="0.2">
      <c r="I108329" s="14"/>
    </row>
    <row r="108345" spans="9:9" x14ac:dyDescent="0.2">
      <c r="I108345" s="15"/>
    </row>
    <row r="108346" spans="9:9" x14ac:dyDescent="0.2">
      <c r="I108346" s="14"/>
    </row>
    <row r="108362" spans="9:9" x14ac:dyDescent="0.2">
      <c r="I108362" s="15"/>
    </row>
    <row r="108363" spans="9:9" x14ac:dyDescent="0.2">
      <c r="I108363" s="14"/>
    </row>
    <row r="108379" spans="9:9" x14ac:dyDescent="0.2">
      <c r="I108379" s="15"/>
    </row>
    <row r="108380" spans="9:9" x14ac:dyDescent="0.2">
      <c r="I108380" s="14"/>
    </row>
    <row r="108396" spans="9:9" x14ac:dyDescent="0.2">
      <c r="I108396" s="15"/>
    </row>
    <row r="108397" spans="9:9" x14ac:dyDescent="0.2">
      <c r="I108397" s="14"/>
    </row>
    <row r="108413" spans="9:9" x14ac:dyDescent="0.2">
      <c r="I108413" s="15"/>
    </row>
    <row r="108414" spans="9:9" x14ac:dyDescent="0.2">
      <c r="I108414" s="14"/>
    </row>
    <row r="108430" spans="9:9" x14ac:dyDescent="0.2">
      <c r="I108430" s="15"/>
    </row>
    <row r="108431" spans="9:9" x14ac:dyDescent="0.2">
      <c r="I108431" s="14"/>
    </row>
    <row r="108447" spans="9:9" x14ac:dyDescent="0.2">
      <c r="I108447" s="15"/>
    </row>
    <row r="108448" spans="9:9" x14ac:dyDescent="0.2">
      <c r="I108448" s="14"/>
    </row>
    <row r="108464" spans="9:9" x14ac:dyDescent="0.2">
      <c r="I108464" s="15"/>
    </row>
    <row r="108465" spans="9:9" x14ac:dyDescent="0.2">
      <c r="I108465" s="14"/>
    </row>
    <row r="108481" spans="9:9" x14ac:dyDescent="0.2">
      <c r="I108481" s="15"/>
    </row>
    <row r="108482" spans="9:9" x14ac:dyDescent="0.2">
      <c r="I108482" s="14"/>
    </row>
    <row r="108498" spans="9:9" x14ac:dyDescent="0.2">
      <c r="I108498" s="15"/>
    </row>
    <row r="108499" spans="9:9" x14ac:dyDescent="0.2">
      <c r="I108499" s="14"/>
    </row>
    <row r="108515" spans="9:9" x14ac:dyDescent="0.2">
      <c r="I108515" s="15"/>
    </row>
    <row r="108516" spans="9:9" x14ac:dyDescent="0.2">
      <c r="I108516" s="14"/>
    </row>
    <row r="108532" spans="9:9" x14ac:dyDescent="0.2">
      <c r="I108532" s="15"/>
    </row>
    <row r="108533" spans="9:9" x14ac:dyDescent="0.2">
      <c r="I108533" s="14"/>
    </row>
    <row r="108549" spans="9:9" x14ac:dyDescent="0.2">
      <c r="I108549" s="15"/>
    </row>
    <row r="108550" spans="9:9" x14ac:dyDescent="0.2">
      <c r="I108550" s="14"/>
    </row>
    <row r="108566" spans="9:9" x14ac:dyDescent="0.2">
      <c r="I108566" s="15"/>
    </row>
    <row r="108567" spans="9:9" x14ac:dyDescent="0.2">
      <c r="I108567" s="14"/>
    </row>
    <row r="108583" spans="9:9" x14ac:dyDescent="0.2">
      <c r="I108583" s="15"/>
    </row>
    <row r="108584" spans="9:9" x14ac:dyDescent="0.2">
      <c r="I108584" s="14"/>
    </row>
    <row r="108600" spans="9:9" x14ac:dyDescent="0.2">
      <c r="I108600" s="15"/>
    </row>
    <row r="108601" spans="9:9" x14ac:dyDescent="0.2">
      <c r="I108601" s="14"/>
    </row>
    <row r="108617" spans="9:9" x14ac:dyDescent="0.2">
      <c r="I108617" s="15"/>
    </row>
    <row r="108618" spans="9:9" x14ac:dyDescent="0.2">
      <c r="I108618" s="14"/>
    </row>
    <row r="108634" spans="9:9" x14ac:dyDescent="0.2">
      <c r="I108634" s="15"/>
    </row>
    <row r="108635" spans="9:9" x14ac:dyDescent="0.2">
      <c r="I108635" s="14"/>
    </row>
    <row r="108651" spans="9:9" x14ac:dyDescent="0.2">
      <c r="I108651" s="15"/>
    </row>
    <row r="108652" spans="9:9" x14ac:dyDescent="0.2">
      <c r="I108652" s="14"/>
    </row>
    <row r="108668" spans="9:9" x14ac:dyDescent="0.2">
      <c r="I108668" s="15"/>
    </row>
    <row r="108669" spans="9:9" x14ac:dyDescent="0.2">
      <c r="I108669" s="14"/>
    </row>
    <row r="108685" spans="9:9" x14ac:dyDescent="0.2">
      <c r="I108685" s="15"/>
    </row>
    <row r="108686" spans="9:9" x14ac:dyDescent="0.2">
      <c r="I108686" s="14"/>
    </row>
    <row r="108702" spans="9:9" x14ac:dyDescent="0.2">
      <c r="I108702" s="15"/>
    </row>
    <row r="108703" spans="9:9" x14ac:dyDescent="0.2">
      <c r="I108703" s="14"/>
    </row>
    <row r="108719" spans="9:9" x14ac:dyDescent="0.2">
      <c r="I108719" s="15"/>
    </row>
    <row r="108720" spans="9:9" x14ac:dyDescent="0.2">
      <c r="I108720" s="14"/>
    </row>
    <row r="108736" spans="9:9" x14ac:dyDescent="0.2">
      <c r="I108736" s="15"/>
    </row>
    <row r="108737" spans="9:9" x14ac:dyDescent="0.2">
      <c r="I108737" s="14"/>
    </row>
    <row r="108753" spans="9:9" x14ac:dyDescent="0.2">
      <c r="I108753" s="15"/>
    </row>
    <row r="108754" spans="9:9" x14ac:dyDescent="0.2">
      <c r="I108754" s="14"/>
    </row>
    <row r="108770" spans="9:9" x14ac:dyDescent="0.2">
      <c r="I108770" s="15"/>
    </row>
    <row r="108771" spans="9:9" x14ac:dyDescent="0.2">
      <c r="I108771" s="14"/>
    </row>
    <row r="108787" spans="9:9" x14ac:dyDescent="0.2">
      <c r="I108787" s="15"/>
    </row>
    <row r="108788" spans="9:9" x14ac:dyDescent="0.2">
      <c r="I108788" s="14"/>
    </row>
    <row r="108804" spans="9:9" x14ac:dyDescent="0.2">
      <c r="I108804" s="15"/>
    </row>
    <row r="108805" spans="9:9" x14ac:dyDescent="0.2">
      <c r="I108805" s="14"/>
    </row>
    <row r="108821" spans="9:9" x14ac:dyDescent="0.2">
      <c r="I108821" s="15"/>
    </row>
    <row r="108822" spans="9:9" x14ac:dyDescent="0.2">
      <c r="I108822" s="14"/>
    </row>
    <row r="108838" spans="9:9" x14ac:dyDescent="0.2">
      <c r="I108838" s="15"/>
    </row>
    <row r="108839" spans="9:9" x14ac:dyDescent="0.2">
      <c r="I108839" s="14"/>
    </row>
    <row r="108855" spans="9:9" x14ac:dyDescent="0.2">
      <c r="I108855" s="15"/>
    </row>
    <row r="108856" spans="9:9" x14ac:dyDescent="0.2">
      <c r="I108856" s="14"/>
    </row>
    <row r="108872" spans="9:9" x14ac:dyDescent="0.2">
      <c r="I108872" s="15"/>
    </row>
    <row r="108873" spans="9:9" x14ac:dyDescent="0.2">
      <c r="I108873" s="14"/>
    </row>
    <row r="108889" spans="9:9" x14ac:dyDescent="0.2">
      <c r="I108889" s="15"/>
    </row>
    <row r="108890" spans="9:9" x14ac:dyDescent="0.2">
      <c r="I108890" s="14"/>
    </row>
    <row r="108906" spans="9:9" x14ac:dyDescent="0.2">
      <c r="I108906" s="15"/>
    </row>
    <row r="108907" spans="9:9" x14ac:dyDescent="0.2">
      <c r="I108907" s="14"/>
    </row>
    <row r="108923" spans="9:9" x14ac:dyDescent="0.2">
      <c r="I108923" s="15"/>
    </row>
    <row r="108924" spans="9:9" x14ac:dyDescent="0.2">
      <c r="I108924" s="14"/>
    </row>
    <row r="108940" spans="9:9" x14ac:dyDescent="0.2">
      <c r="I108940" s="15"/>
    </row>
    <row r="108941" spans="9:9" x14ac:dyDescent="0.2">
      <c r="I108941" s="14"/>
    </row>
    <row r="108957" spans="9:9" x14ac:dyDescent="0.2">
      <c r="I108957" s="15"/>
    </row>
    <row r="108958" spans="9:9" x14ac:dyDescent="0.2">
      <c r="I108958" s="14"/>
    </row>
    <row r="108974" spans="9:9" x14ac:dyDescent="0.2">
      <c r="I108974" s="15"/>
    </row>
    <row r="108975" spans="9:9" x14ac:dyDescent="0.2">
      <c r="I108975" s="14"/>
    </row>
    <row r="108991" spans="9:9" x14ac:dyDescent="0.2">
      <c r="I108991" s="15"/>
    </row>
    <row r="108992" spans="9:9" x14ac:dyDescent="0.2">
      <c r="I108992" s="14"/>
    </row>
    <row r="109008" spans="9:9" x14ac:dyDescent="0.2">
      <c r="I109008" s="15"/>
    </row>
    <row r="109009" spans="9:9" x14ac:dyDescent="0.2">
      <c r="I109009" s="14"/>
    </row>
    <row r="109025" spans="9:9" x14ac:dyDescent="0.2">
      <c r="I109025" s="15"/>
    </row>
    <row r="109026" spans="9:9" x14ac:dyDescent="0.2">
      <c r="I109026" s="14"/>
    </row>
    <row r="109042" spans="9:9" x14ac:dyDescent="0.2">
      <c r="I109042" s="15"/>
    </row>
    <row r="109043" spans="9:9" x14ac:dyDescent="0.2">
      <c r="I109043" s="14"/>
    </row>
    <row r="109059" spans="9:9" x14ac:dyDescent="0.2">
      <c r="I109059" s="15"/>
    </row>
    <row r="109060" spans="9:9" x14ac:dyDescent="0.2">
      <c r="I109060" s="14"/>
    </row>
    <row r="109076" spans="9:9" x14ac:dyDescent="0.2">
      <c r="I109076" s="15"/>
    </row>
    <row r="109077" spans="9:9" x14ac:dyDescent="0.2">
      <c r="I109077" s="14"/>
    </row>
    <row r="109093" spans="9:9" x14ac:dyDescent="0.2">
      <c r="I109093" s="15"/>
    </row>
    <row r="109094" spans="9:9" x14ac:dyDescent="0.2">
      <c r="I109094" s="14"/>
    </row>
    <row r="109110" spans="9:9" x14ac:dyDescent="0.2">
      <c r="I109110" s="15"/>
    </row>
    <row r="109111" spans="9:9" x14ac:dyDescent="0.2">
      <c r="I109111" s="14"/>
    </row>
    <row r="109127" spans="9:9" x14ac:dyDescent="0.2">
      <c r="I109127" s="15"/>
    </row>
    <row r="109128" spans="9:9" x14ac:dyDescent="0.2">
      <c r="I109128" s="14"/>
    </row>
    <row r="109144" spans="9:9" x14ac:dyDescent="0.2">
      <c r="I109144" s="15"/>
    </row>
    <row r="109145" spans="9:9" x14ac:dyDescent="0.2">
      <c r="I109145" s="14"/>
    </row>
    <row r="109161" spans="9:9" x14ac:dyDescent="0.2">
      <c r="I109161" s="15"/>
    </row>
    <row r="109162" spans="9:9" x14ac:dyDescent="0.2">
      <c r="I109162" s="14"/>
    </row>
    <row r="109178" spans="9:9" x14ac:dyDescent="0.2">
      <c r="I109178" s="15"/>
    </row>
    <row r="109179" spans="9:9" x14ac:dyDescent="0.2">
      <c r="I109179" s="14"/>
    </row>
    <row r="109195" spans="9:9" x14ac:dyDescent="0.2">
      <c r="I109195" s="15"/>
    </row>
    <row r="109196" spans="9:9" x14ac:dyDescent="0.2">
      <c r="I109196" s="14"/>
    </row>
    <row r="109212" spans="9:9" x14ac:dyDescent="0.2">
      <c r="I109212" s="15"/>
    </row>
    <row r="109213" spans="9:9" x14ac:dyDescent="0.2">
      <c r="I109213" s="14"/>
    </row>
    <row r="109229" spans="9:9" x14ac:dyDescent="0.2">
      <c r="I109229" s="15"/>
    </row>
    <row r="109230" spans="9:9" x14ac:dyDescent="0.2">
      <c r="I109230" s="14"/>
    </row>
    <row r="109246" spans="9:9" x14ac:dyDescent="0.2">
      <c r="I109246" s="15"/>
    </row>
    <row r="109247" spans="9:9" x14ac:dyDescent="0.2">
      <c r="I109247" s="14"/>
    </row>
    <row r="109263" spans="9:9" x14ac:dyDescent="0.2">
      <c r="I109263" s="15"/>
    </row>
    <row r="109264" spans="9:9" x14ac:dyDescent="0.2">
      <c r="I109264" s="14"/>
    </row>
    <row r="109280" spans="9:9" x14ac:dyDescent="0.2">
      <c r="I109280" s="15"/>
    </row>
    <row r="109281" spans="9:9" x14ac:dyDescent="0.2">
      <c r="I109281" s="14"/>
    </row>
    <row r="109297" spans="9:9" x14ac:dyDescent="0.2">
      <c r="I109297" s="15"/>
    </row>
    <row r="109298" spans="9:9" x14ac:dyDescent="0.2">
      <c r="I109298" s="14"/>
    </row>
    <row r="109314" spans="9:9" x14ac:dyDescent="0.2">
      <c r="I109314" s="15"/>
    </row>
    <row r="109315" spans="9:9" x14ac:dyDescent="0.2">
      <c r="I109315" s="14"/>
    </row>
    <row r="109331" spans="9:9" x14ac:dyDescent="0.2">
      <c r="I109331" s="15"/>
    </row>
    <row r="109332" spans="9:9" x14ac:dyDescent="0.2">
      <c r="I109332" s="14"/>
    </row>
    <row r="109348" spans="9:9" x14ac:dyDescent="0.2">
      <c r="I109348" s="15"/>
    </row>
    <row r="109349" spans="9:9" x14ac:dyDescent="0.2">
      <c r="I109349" s="14"/>
    </row>
    <row r="109365" spans="9:9" x14ac:dyDescent="0.2">
      <c r="I109365" s="15"/>
    </row>
    <row r="109366" spans="9:9" x14ac:dyDescent="0.2">
      <c r="I109366" s="14"/>
    </row>
    <row r="109382" spans="9:9" x14ac:dyDescent="0.2">
      <c r="I109382" s="15"/>
    </row>
    <row r="109383" spans="9:9" x14ac:dyDescent="0.2">
      <c r="I109383" s="14"/>
    </row>
    <row r="109399" spans="9:9" x14ac:dyDescent="0.2">
      <c r="I109399" s="15"/>
    </row>
    <row r="109400" spans="9:9" x14ac:dyDescent="0.2">
      <c r="I109400" s="14"/>
    </row>
    <row r="109416" spans="9:9" x14ac:dyDescent="0.2">
      <c r="I109416" s="15"/>
    </row>
    <row r="109417" spans="9:9" x14ac:dyDescent="0.2">
      <c r="I109417" s="14"/>
    </row>
    <row r="109433" spans="9:9" x14ac:dyDescent="0.2">
      <c r="I109433" s="15"/>
    </row>
    <row r="109434" spans="9:9" x14ac:dyDescent="0.2">
      <c r="I109434" s="14"/>
    </row>
    <row r="109450" spans="9:9" x14ac:dyDescent="0.2">
      <c r="I109450" s="15"/>
    </row>
    <row r="109451" spans="9:9" x14ac:dyDescent="0.2">
      <c r="I109451" s="14"/>
    </row>
    <row r="109467" spans="9:9" x14ac:dyDescent="0.2">
      <c r="I109467" s="15"/>
    </row>
    <row r="109468" spans="9:9" x14ac:dyDescent="0.2">
      <c r="I109468" s="14"/>
    </row>
    <row r="109484" spans="9:9" x14ac:dyDescent="0.2">
      <c r="I109484" s="15"/>
    </row>
    <row r="109485" spans="9:9" x14ac:dyDescent="0.2">
      <c r="I109485" s="14"/>
    </row>
    <row r="109501" spans="9:9" x14ac:dyDescent="0.2">
      <c r="I109501" s="15"/>
    </row>
    <row r="109502" spans="9:9" x14ac:dyDescent="0.2">
      <c r="I109502" s="14"/>
    </row>
    <row r="109518" spans="9:9" x14ac:dyDescent="0.2">
      <c r="I109518" s="15"/>
    </row>
    <row r="109519" spans="9:9" x14ac:dyDescent="0.2">
      <c r="I109519" s="14"/>
    </row>
    <row r="109535" spans="9:9" x14ac:dyDescent="0.2">
      <c r="I109535" s="15"/>
    </row>
    <row r="109536" spans="9:9" x14ac:dyDescent="0.2">
      <c r="I109536" s="14"/>
    </row>
    <row r="109552" spans="9:9" x14ac:dyDescent="0.2">
      <c r="I109552" s="15"/>
    </row>
    <row r="109553" spans="9:9" x14ac:dyDescent="0.2">
      <c r="I109553" s="14"/>
    </row>
    <row r="109569" spans="9:9" x14ac:dyDescent="0.2">
      <c r="I109569" s="15"/>
    </row>
    <row r="109570" spans="9:9" x14ac:dyDescent="0.2">
      <c r="I109570" s="14"/>
    </row>
    <row r="109586" spans="9:9" x14ac:dyDescent="0.2">
      <c r="I109586" s="15"/>
    </row>
    <row r="109587" spans="9:9" x14ac:dyDescent="0.2">
      <c r="I109587" s="14"/>
    </row>
    <row r="109603" spans="9:9" x14ac:dyDescent="0.2">
      <c r="I109603" s="15"/>
    </row>
    <row r="109604" spans="9:9" x14ac:dyDescent="0.2">
      <c r="I109604" s="14"/>
    </row>
    <row r="109620" spans="9:9" x14ac:dyDescent="0.2">
      <c r="I109620" s="15"/>
    </row>
    <row r="109621" spans="9:9" x14ac:dyDescent="0.2">
      <c r="I109621" s="14"/>
    </row>
    <row r="109637" spans="9:9" x14ac:dyDescent="0.2">
      <c r="I109637" s="15"/>
    </row>
    <row r="109638" spans="9:9" x14ac:dyDescent="0.2">
      <c r="I109638" s="14"/>
    </row>
    <row r="109654" spans="9:9" x14ac:dyDescent="0.2">
      <c r="I109654" s="15"/>
    </row>
    <row r="109655" spans="9:9" x14ac:dyDescent="0.2">
      <c r="I109655" s="14"/>
    </row>
    <row r="109671" spans="9:9" x14ac:dyDescent="0.2">
      <c r="I109671" s="15"/>
    </row>
    <row r="109672" spans="9:9" x14ac:dyDescent="0.2">
      <c r="I109672" s="14"/>
    </row>
    <row r="109688" spans="9:9" x14ac:dyDescent="0.2">
      <c r="I109688" s="15"/>
    </row>
    <row r="109689" spans="9:9" x14ac:dyDescent="0.2">
      <c r="I109689" s="14"/>
    </row>
    <row r="109705" spans="9:9" x14ac:dyDescent="0.2">
      <c r="I109705" s="15"/>
    </row>
    <row r="109706" spans="9:9" x14ac:dyDescent="0.2">
      <c r="I109706" s="14"/>
    </row>
    <row r="109722" spans="9:9" x14ac:dyDescent="0.2">
      <c r="I109722" s="15"/>
    </row>
    <row r="109723" spans="9:9" x14ac:dyDescent="0.2">
      <c r="I109723" s="14"/>
    </row>
    <row r="109739" spans="9:9" x14ac:dyDescent="0.2">
      <c r="I109739" s="15"/>
    </row>
    <row r="109740" spans="9:9" x14ac:dyDescent="0.2">
      <c r="I109740" s="14"/>
    </row>
    <row r="109756" spans="9:9" x14ac:dyDescent="0.2">
      <c r="I109756" s="15"/>
    </row>
    <row r="109757" spans="9:9" x14ac:dyDescent="0.2">
      <c r="I109757" s="14"/>
    </row>
    <row r="109773" spans="9:9" x14ac:dyDescent="0.2">
      <c r="I109773" s="15"/>
    </row>
    <row r="109774" spans="9:9" x14ac:dyDescent="0.2">
      <c r="I109774" s="14"/>
    </row>
    <row r="109790" spans="9:9" x14ac:dyDescent="0.2">
      <c r="I109790" s="15"/>
    </row>
    <row r="109791" spans="9:9" x14ac:dyDescent="0.2">
      <c r="I109791" s="14"/>
    </row>
    <row r="109807" spans="9:9" x14ac:dyDescent="0.2">
      <c r="I109807" s="15"/>
    </row>
    <row r="109808" spans="9:9" x14ac:dyDescent="0.2">
      <c r="I109808" s="14"/>
    </row>
    <row r="109824" spans="9:9" x14ac:dyDescent="0.2">
      <c r="I109824" s="15"/>
    </row>
    <row r="109825" spans="9:9" x14ac:dyDescent="0.2">
      <c r="I109825" s="14"/>
    </row>
    <row r="109841" spans="9:9" x14ac:dyDescent="0.2">
      <c r="I109841" s="15"/>
    </row>
    <row r="109842" spans="9:9" x14ac:dyDescent="0.2">
      <c r="I109842" s="14"/>
    </row>
    <row r="109858" spans="9:9" x14ac:dyDescent="0.2">
      <c r="I109858" s="15"/>
    </row>
    <row r="109859" spans="9:9" x14ac:dyDescent="0.2">
      <c r="I109859" s="14"/>
    </row>
    <row r="109875" spans="9:9" x14ac:dyDescent="0.2">
      <c r="I109875" s="15"/>
    </row>
    <row r="109876" spans="9:9" x14ac:dyDescent="0.2">
      <c r="I109876" s="14"/>
    </row>
    <row r="109892" spans="9:9" x14ac:dyDescent="0.2">
      <c r="I109892" s="15"/>
    </row>
    <row r="109893" spans="9:9" x14ac:dyDescent="0.2">
      <c r="I109893" s="14"/>
    </row>
    <row r="109909" spans="9:9" x14ac:dyDescent="0.2">
      <c r="I109909" s="15"/>
    </row>
    <row r="109910" spans="9:9" x14ac:dyDescent="0.2">
      <c r="I109910" s="14"/>
    </row>
    <row r="109926" spans="9:9" x14ac:dyDescent="0.2">
      <c r="I109926" s="15"/>
    </row>
    <row r="109927" spans="9:9" x14ac:dyDescent="0.2">
      <c r="I109927" s="14"/>
    </row>
    <row r="109943" spans="9:9" x14ac:dyDescent="0.2">
      <c r="I109943" s="15"/>
    </row>
    <row r="109944" spans="9:9" x14ac:dyDescent="0.2">
      <c r="I109944" s="14"/>
    </row>
    <row r="109960" spans="9:9" x14ac:dyDescent="0.2">
      <c r="I109960" s="15"/>
    </row>
    <row r="109961" spans="9:9" x14ac:dyDescent="0.2">
      <c r="I109961" s="14"/>
    </row>
    <row r="109977" spans="9:9" x14ac:dyDescent="0.2">
      <c r="I109977" s="15"/>
    </row>
    <row r="109978" spans="9:9" x14ac:dyDescent="0.2">
      <c r="I109978" s="14"/>
    </row>
    <row r="109994" spans="9:9" x14ac:dyDescent="0.2">
      <c r="I109994" s="15"/>
    </row>
    <row r="109995" spans="9:9" x14ac:dyDescent="0.2">
      <c r="I109995" s="14"/>
    </row>
    <row r="110011" spans="9:9" x14ac:dyDescent="0.2">
      <c r="I110011" s="15"/>
    </row>
    <row r="110012" spans="9:9" x14ac:dyDescent="0.2">
      <c r="I110012" s="14"/>
    </row>
    <row r="110028" spans="9:9" x14ac:dyDescent="0.2">
      <c r="I110028" s="15"/>
    </row>
    <row r="110029" spans="9:9" x14ac:dyDescent="0.2">
      <c r="I110029" s="14"/>
    </row>
    <row r="110045" spans="9:9" x14ac:dyDescent="0.2">
      <c r="I110045" s="15"/>
    </row>
    <row r="110046" spans="9:9" x14ac:dyDescent="0.2">
      <c r="I110046" s="14"/>
    </row>
    <row r="110062" spans="9:9" x14ac:dyDescent="0.2">
      <c r="I110062" s="15"/>
    </row>
    <row r="110063" spans="9:9" x14ac:dyDescent="0.2">
      <c r="I110063" s="14"/>
    </row>
    <row r="110079" spans="9:9" x14ac:dyDescent="0.2">
      <c r="I110079" s="15"/>
    </row>
    <row r="110080" spans="9:9" x14ac:dyDescent="0.2">
      <c r="I110080" s="14"/>
    </row>
    <row r="110096" spans="9:9" x14ac:dyDescent="0.2">
      <c r="I110096" s="15"/>
    </row>
    <row r="110097" spans="9:9" x14ac:dyDescent="0.2">
      <c r="I110097" s="14"/>
    </row>
    <row r="110113" spans="9:9" x14ac:dyDescent="0.2">
      <c r="I110113" s="15"/>
    </row>
    <row r="110114" spans="9:9" x14ac:dyDescent="0.2">
      <c r="I110114" s="14"/>
    </row>
    <row r="110130" spans="9:9" x14ac:dyDescent="0.2">
      <c r="I110130" s="15"/>
    </row>
    <row r="110131" spans="9:9" x14ac:dyDescent="0.2">
      <c r="I110131" s="14"/>
    </row>
    <row r="110147" spans="9:9" x14ac:dyDescent="0.2">
      <c r="I110147" s="15"/>
    </row>
    <row r="110148" spans="9:9" x14ac:dyDescent="0.2">
      <c r="I110148" s="14"/>
    </row>
    <row r="110164" spans="9:9" x14ac:dyDescent="0.2">
      <c r="I110164" s="15"/>
    </row>
    <row r="110165" spans="9:9" x14ac:dyDescent="0.2">
      <c r="I110165" s="14"/>
    </row>
    <row r="110181" spans="9:9" x14ac:dyDescent="0.2">
      <c r="I110181" s="15"/>
    </row>
    <row r="110182" spans="9:9" x14ac:dyDescent="0.2">
      <c r="I110182" s="14"/>
    </row>
    <row r="110198" spans="9:9" x14ac:dyDescent="0.2">
      <c r="I110198" s="15"/>
    </row>
    <row r="110199" spans="9:9" x14ac:dyDescent="0.2">
      <c r="I110199" s="14"/>
    </row>
    <row r="110215" spans="9:9" x14ac:dyDescent="0.2">
      <c r="I110215" s="15"/>
    </row>
    <row r="110216" spans="9:9" x14ac:dyDescent="0.2">
      <c r="I110216" s="14"/>
    </row>
    <row r="110232" spans="9:9" x14ac:dyDescent="0.2">
      <c r="I110232" s="15"/>
    </row>
    <row r="110233" spans="9:9" x14ac:dyDescent="0.2">
      <c r="I110233" s="14"/>
    </row>
    <row r="110249" spans="9:9" x14ac:dyDescent="0.2">
      <c r="I110249" s="15"/>
    </row>
    <row r="110250" spans="9:9" x14ac:dyDescent="0.2">
      <c r="I110250" s="14"/>
    </row>
    <row r="110266" spans="9:9" x14ac:dyDescent="0.2">
      <c r="I110266" s="15"/>
    </row>
    <row r="110267" spans="9:9" x14ac:dyDescent="0.2">
      <c r="I110267" s="14"/>
    </row>
    <row r="110283" spans="9:9" x14ac:dyDescent="0.2">
      <c r="I110283" s="15"/>
    </row>
    <row r="110284" spans="9:9" x14ac:dyDescent="0.2">
      <c r="I110284" s="14"/>
    </row>
    <row r="110300" spans="9:9" x14ac:dyDescent="0.2">
      <c r="I110300" s="15"/>
    </row>
    <row r="110301" spans="9:9" x14ac:dyDescent="0.2">
      <c r="I110301" s="14"/>
    </row>
    <row r="110317" spans="9:9" x14ac:dyDescent="0.2">
      <c r="I110317" s="15"/>
    </row>
    <row r="110318" spans="9:9" x14ac:dyDescent="0.2">
      <c r="I110318" s="14"/>
    </row>
    <row r="110334" spans="9:9" x14ac:dyDescent="0.2">
      <c r="I110334" s="15"/>
    </row>
    <row r="110335" spans="9:9" x14ac:dyDescent="0.2">
      <c r="I110335" s="14"/>
    </row>
    <row r="110351" spans="9:9" x14ac:dyDescent="0.2">
      <c r="I110351" s="15"/>
    </row>
    <row r="110352" spans="9:9" x14ac:dyDescent="0.2">
      <c r="I110352" s="14"/>
    </row>
    <row r="110368" spans="9:9" x14ac:dyDescent="0.2">
      <c r="I110368" s="15"/>
    </row>
    <row r="110369" spans="9:9" x14ac:dyDescent="0.2">
      <c r="I110369" s="14"/>
    </row>
    <row r="110385" spans="9:9" x14ac:dyDescent="0.2">
      <c r="I110385" s="15"/>
    </row>
    <row r="110386" spans="9:9" x14ac:dyDescent="0.2">
      <c r="I110386" s="14"/>
    </row>
    <row r="110402" spans="9:9" x14ac:dyDescent="0.2">
      <c r="I110402" s="15"/>
    </row>
    <row r="110403" spans="9:9" x14ac:dyDescent="0.2">
      <c r="I110403" s="14"/>
    </row>
    <row r="110419" spans="9:9" x14ac:dyDescent="0.2">
      <c r="I110419" s="15"/>
    </row>
    <row r="110420" spans="9:9" x14ac:dyDescent="0.2">
      <c r="I110420" s="14"/>
    </row>
    <row r="110436" spans="9:9" x14ac:dyDescent="0.2">
      <c r="I110436" s="15"/>
    </row>
    <row r="110437" spans="9:9" x14ac:dyDescent="0.2">
      <c r="I110437" s="14"/>
    </row>
    <row r="110453" spans="9:9" x14ac:dyDescent="0.2">
      <c r="I110453" s="15"/>
    </row>
    <row r="110454" spans="9:9" x14ac:dyDescent="0.2">
      <c r="I110454" s="14"/>
    </row>
    <row r="110470" spans="9:9" x14ac:dyDescent="0.2">
      <c r="I110470" s="15"/>
    </row>
    <row r="110471" spans="9:9" x14ac:dyDescent="0.2">
      <c r="I110471" s="14"/>
    </row>
    <row r="110487" spans="9:9" x14ac:dyDescent="0.2">
      <c r="I110487" s="15"/>
    </row>
    <row r="110488" spans="9:9" x14ac:dyDescent="0.2">
      <c r="I110488" s="14"/>
    </row>
    <row r="110504" spans="9:9" x14ac:dyDescent="0.2">
      <c r="I110504" s="15"/>
    </row>
    <row r="110505" spans="9:9" x14ac:dyDescent="0.2">
      <c r="I110505" s="14"/>
    </row>
    <row r="110521" spans="9:9" x14ac:dyDescent="0.2">
      <c r="I110521" s="15"/>
    </row>
    <row r="110522" spans="9:9" x14ac:dyDescent="0.2">
      <c r="I110522" s="14"/>
    </row>
    <row r="110538" spans="9:9" x14ac:dyDescent="0.2">
      <c r="I110538" s="15"/>
    </row>
    <row r="110539" spans="9:9" x14ac:dyDescent="0.2">
      <c r="I110539" s="14"/>
    </row>
    <row r="110555" spans="9:9" x14ac:dyDescent="0.2">
      <c r="I110555" s="15"/>
    </row>
    <row r="110556" spans="9:9" x14ac:dyDescent="0.2">
      <c r="I110556" s="14"/>
    </row>
    <row r="110572" spans="9:9" x14ac:dyDescent="0.2">
      <c r="I110572" s="15"/>
    </row>
    <row r="110573" spans="9:9" x14ac:dyDescent="0.2">
      <c r="I110573" s="14"/>
    </row>
    <row r="110589" spans="9:9" x14ac:dyDescent="0.2">
      <c r="I110589" s="15"/>
    </row>
    <row r="110590" spans="9:9" x14ac:dyDescent="0.2">
      <c r="I110590" s="14"/>
    </row>
    <row r="110606" spans="9:9" x14ac:dyDescent="0.2">
      <c r="I110606" s="15"/>
    </row>
    <row r="110607" spans="9:9" x14ac:dyDescent="0.2">
      <c r="I110607" s="14"/>
    </row>
    <row r="110623" spans="9:9" x14ac:dyDescent="0.2">
      <c r="I110623" s="15"/>
    </row>
    <row r="110624" spans="9:9" x14ac:dyDescent="0.2">
      <c r="I110624" s="14"/>
    </row>
    <row r="110640" spans="9:9" x14ac:dyDescent="0.2">
      <c r="I110640" s="15"/>
    </row>
    <row r="110641" spans="9:9" x14ac:dyDescent="0.2">
      <c r="I110641" s="14"/>
    </row>
    <row r="110657" spans="9:9" x14ac:dyDescent="0.2">
      <c r="I110657" s="15"/>
    </row>
    <row r="110658" spans="9:9" x14ac:dyDescent="0.2">
      <c r="I110658" s="14"/>
    </row>
    <row r="110674" spans="9:9" x14ac:dyDescent="0.2">
      <c r="I110674" s="15"/>
    </row>
    <row r="110675" spans="9:9" x14ac:dyDescent="0.2">
      <c r="I110675" s="14"/>
    </row>
    <row r="110691" spans="9:9" x14ac:dyDescent="0.2">
      <c r="I110691" s="15"/>
    </row>
    <row r="110692" spans="9:9" x14ac:dyDescent="0.2">
      <c r="I110692" s="14"/>
    </row>
    <row r="110708" spans="9:9" x14ac:dyDescent="0.2">
      <c r="I110708" s="15"/>
    </row>
    <row r="110709" spans="9:9" x14ac:dyDescent="0.2">
      <c r="I110709" s="14"/>
    </row>
    <row r="110725" spans="9:9" x14ac:dyDescent="0.2">
      <c r="I110725" s="15"/>
    </row>
    <row r="110726" spans="9:9" x14ac:dyDescent="0.2">
      <c r="I110726" s="14"/>
    </row>
    <row r="110742" spans="9:9" x14ac:dyDescent="0.2">
      <c r="I110742" s="15"/>
    </row>
    <row r="110743" spans="9:9" x14ac:dyDescent="0.2">
      <c r="I110743" s="14"/>
    </row>
    <row r="110759" spans="9:9" x14ac:dyDescent="0.2">
      <c r="I110759" s="15"/>
    </row>
    <row r="110760" spans="9:9" x14ac:dyDescent="0.2">
      <c r="I110760" s="14"/>
    </row>
    <row r="110776" spans="9:9" x14ac:dyDescent="0.2">
      <c r="I110776" s="15"/>
    </row>
    <row r="110777" spans="9:9" x14ac:dyDescent="0.2">
      <c r="I110777" s="14"/>
    </row>
    <row r="110793" spans="9:9" x14ac:dyDescent="0.2">
      <c r="I110793" s="15"/>
    </row>
    <row r="110794" spans="9:9" x14ac:dyDescent="0.2">
      <c r="I110794" s="14"/>
    </row>
    <row r="110810" spans="9:9" x14ac:dyDescent="0.2">
      <c r="I110810" s="15"/>
    </row>
    <row r="110811" spans="9:9" x14ac:dyDescent="0.2">
      <c r="I110811" s="14"/>
    </row>
    <row r="110827" spans="9:9" x14ac:dyDescent="0.2">
      <c r="I110827" s="15"/>
    </row>
    <row r="110828" spans="9:9" x14ac:dyDescent="0.2">
      <c r="I110828" s="14"/>
    </row>
    <row r="110844" spans="9:9" x14ac:dyDescent="0.2">
      <c r="I110844" s="15"/>
    </row>
    <row r="110845" spans="9:9" x14ac:dyDescent="0.2">
      <c r="I110845" s="14"/>
    </row>
    <row r="110861" spans="9:9" x14ac:dyDescent="0.2">
      <c r="I110861" s="15"/>
    </row>
    <row r="110862" spans="9:9" x14ac:dyDescent="0.2">
      <c r="I110862" s="14"/>
    </row>
    <row r="110878" spans="9:9" x14ac:dyDescent="0.2">
      <c r="I110878" s="15"/>
    </row>
    <row r="110879" spans="9:9" x14ac:dyDescent="0.2">
      <c r="I110879" s="14"/>
    </row>
    <row r="110895" spans="9:9" x14ac:dyDescent="0.2">
      <c r="I110895" s="15"/>
    </row>
    <row r="110896" spans="9:9" x14ac:dyDescent="0.2">
      <c r="I110896" s="14"/>
    </row>
    <row r="110912" spans="9:9" x14ac:dyDescent="0.2">
      <c r="I110912" s="15"/>
    </row>
    <row r="110913" spans="9:9" x14ac:dyDescent="0.2">
      <c r="I110913" s="14"/>
    </row>
    <row r="110929" spans="9:9" x14ac:dyDescent="0.2">
      <c r="I110929" s="15"/>
    </row>
    <row r="110930" spans="9:9" x14ac:dyDescent="0.2">
      <c r="I110930" s="14"/>
    </row>
    <row r="110946" spans="9:9" x14ac:dyDescent="0.2">
      <c r="I110946" s="15"/>
    </row>
    <row r="110947" spans="9:9" x14ac:dyDescent="0.2">
      <c r="I110947" s="14"/>
    </row>
    <row r="110963" spans="9:9" x14ac:dyDescent="0.2">
      <c r="I110963" s="15"/>
    </row>
    <row r="110964" spans="9:9" x14ac:dyDescent="0.2">
      <c r="I110964" s="14"/>
    </row>
    <row r="110980" spans="9:9" x14ac:dyDescent="0.2">
      <c r="I110980" s="15"/>
    </row>
    <row r="110981" spans="9:9" x14ac:dyDescent="0.2">
      <c r="I110981" s="14"/>
    </row>
    <row r="110997" spans="9:9" x14ac:dyDescent="0.2">
      <c r="I110997" s="15"/>
    </row>
    <row r="110998" spans="9:9" x14ac:dyDescent="0.2">
      <c r="I110998" s="14"/>
    </row>
    <row r="111014" spans="9:9" x14ac:dyDescent="0.2">
      <c r="I111014" s="15"/>
    </row>
    <row r="111015" spans="9:9" x14ac:dyDescent="0.2">
      <c r="I111015" s="14"/>
    </row>
    <row r="111031" spans="9:9" x14ac:dyDescent="0.2">
      <c r="I111031" s="15"/>
    </row>
    <row r="111032" spans="9:9" x14ac:dyDescent="0.2">
      <c r="I111032" s="14"/>
    </row>
    <row r="111048" spans="9:9" x14ac:dyDescent="0.2">
      <c r="I111048" s="15"/>
    </row>
    <row r="111049" spans="9:9" x14ac:dyDescent="0.2">
      <c r="I111049" s="14"/>
    </row>
    <row r="111065" spans="9:9" x14ac:dyDescent="0.2">
      <c r="I111065" s="15"/>
    </row>
    <row r="111066" spans="9:9" x14ac:dyDescent="0.2">
      <c r="I111066" s="14"/>
    </row>
    <row r="111082" spans="9:9" x14ac:dyDescent="0.2">
      <c r="I111082" s="15"/>
    </row>
    <row r="111083" spans="9:9" x14ac:dyDescent="0.2">
      <c r="I111083" s="14"/>
    </row>
    <row r="111099" spans="9:9" x14ac:dyDescent="0.2">
      <c r="I111099" s="15"/>
    </row>
    <row r="111100" spans="9:9" x14ac:dyDescent="0.2">
      <c r="I111100" s="14"/>
    </row>
    <row r="111116" spans="9:9" x14ac:dyDescent="0.2">
      <c r="I111116" s="15"/>
    </row>
    <row r="111117" spans="9:9" x14ac:dyDescent="0.2">
      <c r="I111117" s="14"/>
    </row>
    <row r="111133" spans="9:9" x14ac:dyDescent="0.2">
      <c r="I111133" s="15"/>
    </row>
    <row r="111134" spans="9:9" x14ac:dyDescent="0.2">
      <c r="I111134" s="14"/>
    </row>
    <row r="111150" spans="9:9" x14ac:dyDescent="0.2">
      <c r="I111150" s="15"/>
    </row>
    <row r="111151" spans="9:9" x14ac:dyDescent="0.2">
      <c r="I111151" s="14"/>
    </row>
    <row r="111167" spans="9:9" x14ac:dyDescent="0.2">
      <c r="I111167" s="15"/>
    </row>
    <row r="111168" spans="9:9" x14ac:dyDescent="0.2">
      <c r="I111168" s="14"/>
    </row>
    <row r="111184" spans="9:9" x14ac:dyDescent="0.2">
      <c r="I111184" s="15"/>
    </row>
    <row r="111185" spans="9:9" x14ac:dyDescent="0.2">
      <c r="I111185" s="14"/>
    </row>
    <row r="111201" spans="9:9" x14ac:dyDescent="0.2">
      <c r="I111201" s="15"/>
    </row>
    <row r="111202" spans="9:9" x14ac:dyDescent="0.2">
      <c r="I111202" s="14"/>
    </row>
    <row r="111218" spans="9:9" x14ac:dyDescent="0.2">
      <c r="I111218" s="15"/>
    </row>
    <row r="111219" spans="9:9" x14ac:dyDescent="0.2">
      <c r="I111219" s="14"/>
    </row>
    <row r="111235" spans="9:9" x14ac:dyDescent="0.2">
      <c r="I111235" s="15"/>
    </row>
    <row r="111236" spans="9:9" x14ac:dyDescent="0.2">
      <c r="I111236" s="14"/>
    </row>
    <row r="111252" spans="9:9" x14ac:dyDescent="0.2">
      <c r="I111252" s="15"/>
    </row>
    <row r="111253" spans="9:9" x14ac:dyDescent="0.2">
      <c r="I111253" s="14"/>
    </row>
    <row r="111269" spans="9:9" x14ac:dyDescent="0.2">
      <c r="I111269" s="15"/>
    </row>
    <row r="111270" spans="9:9" x14ac:dyDescent="0.2">
      <c r="I111270" s="14"/>
    </row>
    <row r="111286" spans="9:9" x14ac:dyDescent="0.2">
      <c r="I111286" s="15"/>
    </row>
    <row r="111287" spans="9:9" x14ac:dyDescent="0.2">
      <c r="I111287" s="14"/>
    </row>
    <row r="111303" spans="9:9" x14ac:dyDescent="0.2">
      <c r="I111303" s="15"/>
    </row>
    <row r="111304" spans="9:9" x14ac:dyDescent="0.2">
      <c r="I111304" s="14"/>
    </row>
    <row r="111320" spans="9:9" x14ac:dyDescent="0.2">
      <c r="I111320" s="15"/>
    </row>
    <row r="111321" spans="9:9" x14ac:dyDescent="0.2">
      <c r="I111321" s="14"/>
    </row>
    <row r="111337" spans="9:9" x14ac:dyDescent="0.2">
      <c r="I111337" s="15"/>
    </row>
    <row r="111338" spans="9:9" x14ac:dyDescent="0.2">
      <c r="I111338" s="14"/>
    </row>
    <row r="111354" spans="9:9" x14ac:dyDescent="0.2">
      <c r="I111354" s="15"/>
    </row>
    <row r="111355" spans="9:9" x14ac:dyDescent="0.2">
      <c r="I111355" s="14"/>
    </row>
    <row r="111371" spans="9:9" x14ac:dyDescent="0.2">
      <c r="I111371" s="15"/>
    </row>
    <row r="111372" spans="9:9" x14ac:dyDescent="0.2">
      <c r="I111372" s="14"/>
    </row>
    <row r="111388" spans="9:9" x14ac:dyDescent="0.2">
      <c r="I111388" s="15"/>
    </row>
    <row r="111389" spans="9:9" x14ac:dyDescent="0.2">
      <c r="I111389" s="14"/>
    </row>
    <row r="111405" spans="9:9" x14ac:dyDescent="0.2">
      <c r="I111405" s="15"/>
    </row>
    <row r="111406" spans="9:9" x14ac:dyDescent="0.2">
      <c r="I111406" s="14"/>
    </row>
    <row r="111422" spans="9:9" x14ac:dyDescent="0.2">
      <c r="I111422" s="15"/>
    </row>
    <row r="111423" spans="9:9" x14ac:dyDescent="0.2">
      <c r="I111423" s="14"/>
    </row>
    <row r="111439" spans="9:9" x14ac:dyDescent="0.2">
      <c r="I111439" s="15"/>
    </row>
    <row r="111440" spans="9:9" x14ac:dyDescent="0.2">
      <c r="I111440" s="14"/>
    </row>
    <row r="111456" spans="9:9" x14ac:dyDescent="0.2">
      <c r="I111456" s="15"/>
    </row>
    <row r="111457" spans="9:9" x14ac:dyDescent="0.2">
      <c r="I111457" s="14"/>
    </row>
    <row r="111473" spans="9:9" x14ac:dyDescent="0.2">
      <c r="I111473" s="15"/>
    </row>
    <row r="111474" spans="9:9" x14ac:dyDescent="0.2">
      <c r="I111474" s="14"/>
    </row>
    <row r="111490" spans="9:9" x14ac:dyDescent="0.2">
      <c r="I111490" s="15"/>
    </row>
    <row r="111491" spans="9:9" x14ac:dyDescent="0.2">
      <c r="I111491" s="14"/>
    </row>
    <row r="111507" spans="9:9" x14ac:dyDescent="0.2">
      <c r="I111507" s="15"/>
    </row>
    <row r="111508" spans="9:9" x14ac:dyDescent="0.2">
      <c r="I111508" s="14"/>
    </row>
    <row r="111524" spans="9:9" x14ac:dyDescent="0.2">
      <c r="I111524" s="15"/>
    </row>
    <row r="111525" spans="9:9" x14ac:dyDescent="0.2">
      <c r="I111525" s="14"/>
    </row>
    <row r="111541" spans="9:9" x14ac:dyDescent="0.2">
      <c r="I111541" s="15"/>
    </row>
    <row r="111542" spans="9:9" x14ac:dyDescent="0.2">
      <c r="I111542" s="14"/>
    </row>
    <row r="111558" spans="9:9" x14ac:dyDescent="0.2">
      <c r="I111558" s="15"/>
    </row>
    <row r="111559" spans="9:9" x14ac:dyDescent="0.2">
      <c r="I111559" s="14"/>
    </row>
    <row r="111575" spans="9:9" x14ac:dyDescent="0.2">
      <c r="I111575" s="15"/>
    </row>
    <row r="111576" spans="9:9" x14ac:dyDescent="0.2">
      <c r="I111576" s="14"/>
    </row>
    <row r="111592" spans="9:9" x14ac:dyDescent="0.2">
      <c r="I111592" s="15"/>
    </row>
    <row r="111593" spans="9:9" x14ac:dyDescent="0.2">
      <c r="I111593" s="14"/>
    </row>
    <row r="111609" spans="9:9" x14ac:dyDescent="0.2">
      <c r="I111609" s="15"/>
    </row>
    <row r="111610" spans="9:9" x14ac:dyDescent="0.2">
      <c r="I111610" s="14"/>
    </row>
    <row r="111626" spans="9:9" x14ac:dyDescent="0.2">
      <c r="I111626" s="15"/>
    </row>
    <row r="111627" spans="9:9" x14ac:dyDescent="0.2">
      <c r="I111627" s="14"/>
    </row>
    <row r="111643" spans="9:9" x14ac:dyDescent="0.2">
      <c r="I111643" s="15"/>
    </row>
    <row r="111644" spans="9:9" x14ac:dyDescent="0.2">
      <c r="I111644" s="14"/>
    </row>
    <row r="111660" spans="9:9" x14ac:dyDescent="0.2">
      <c r="I111660" s="15"/>
    </row>
    <row r="111661" spans="9:9" x14ac:dyDescent="0.2">
      <c r="I111661" s="14"/>
    </row>
    <row r="111677" spans="9:9" x14ac:dyDescent="0.2">
      <c r="I111677" s="15"/>
    </row>
    <row r="111678" spans="9:9" x14ac:dyDescent="0.2">
      <c r="I111678" s="14"/>
    </row>
    <row r="111694" spans="9:9" x14ac:dyDescent="0.2">
      <c r="I111694" s="15"/>
    </row>
    <row r="111695" spans="9:9" x14ac:dyDescent="0.2">
      <c r="I111695" s="14"/>
    </row>
    <row r="111711" spans="9:9" x14ac:dyDescent="0.2">
      <c r="I111711" s="15"/>
    </row>
    <row r="111712" spans="9:9" x14ac:dyDescent="0.2">
      <c r="I111712" s="14"/>
    </row>
    <row r="111728" spans="9:9" x14ac:dyDescent="0.2">
      <c r="I111728" s="15"/>
    </row>
    <row r="111729" spans="9:9" x14ac:dyDescent="0.2">
      <c r="I111729" s="14"/>
    </row>
    <row r="111745" spans="9:9" x14ac:dyDescent="0.2">
      <c r="I111745" s="15"/>
    </row>
    <row r="111746" spans="9:9" x14ac:dyDescent="0.2">
      <c r="I111746" s="14"/>
    </row>
    <row r="111762" spans="9:9" x14ac:dyDescent="0.2">
      <c r="I111762" s="15"/>
    </row>
    <row r="111763" spans="9:9" x14ac:dyDescent="0.2">
      <c r="I111763" s="14"/>
    </row>
    <row r="111779" spans="9:9" x14ac:dyDescent="0.2">
      <c r="I111779" s="15"/>
    </row>
    <row r="111780" spans="9:9" x14ac:dyDescent="0.2">
      <c r="I111780" s="14"/>
    </row>
    <row r="111796" spans="9:9" x14ac:dyDescent="0.2">
      <c r="I111796" s="15"/>
    </row>
    <row r="111797" spans="9:9" x14ac:dyDescent="0.2">
      <c r="I111797" s="14"/>
    </row>
    <row r="111813" spans="9:9" x14ac:dyDescent="0.2">
      <c r="I111813" s="15"/>
    </row>
    <row r="111814" spans="9:9" x14ac:dyDescent="0.2">
      <c r="I111814" s="14"/>
    </row>
    <row r="111830" spans="9:9" x14ac:dyDescent="0.2">
      <c r="I111830" s="15"/>
    </row>
    <row r="111831" spans="9:9" x14ac:dyDescent="0.2">
      <c r="I111831" s="14"/>
    </row>
    <row r="111847" spans="9:9" x14ac:dyDescent="0.2">
      <c r="I111847" s="15"/>
    </row>
    <row r="111848" spans="9:9" x14ac:dyDescent="0.2">
      <c r="I111848" s="14"/>
    </row>
    <row r="111864" spans="9:9" x14ac:dyDescent="0.2">
      <c r="I111864" s="15"/>
    </row>
    <row r="111865" spans="9:9" x14ac:dyDescent="0.2">
      <c r="I111865" s="14"/>
    </row>
    <row r="111881" spans="9:9" x14ac:dyDescent="0.2">
      <c r="I111881" s="15"/>
    </row>
    <row r="111882" spans="9:9" x14ac:dyDescent="0.2">
      <c r="I111882" s="14"/>
    </row>
    <row r="111898" spans="9:9" x14ac:dyDescent="0.2">
      <c r="I111898" s="15"/>
    </row>
    <row r="111899" spans="9:9" x14ac:dyDescent="0.2">
      <c r="I111899" s="14"/>
    </row>
    <row r="111915" spans="9:9" x14ac:dyDescent="0.2">
      <c r="I111915" s="15"/>
    </row>
    <row r="111916" spans="9:9" x14ac:dyDescent="0.2">
      <c r="I111916" s="14"/>
    </row>
    <row r="111932" spans="9:9" x14ac:dyDescent="0.2">
      <c r="I111932" s="15"/>
    </row>
    <row r="111933" spans="9:9" x14ac:dyDescent="0.2">
      <c r="I111933" s="14"/>
    </row>
    <row r="111949" spans="9:9" x14ac:dyDescent="0.2">
      <c r="I111949" s="15"/>
    </row>
    <row r="111950" spans="9:9" x14ac:dyDescent="0.2">
      <c r="I111950" s="14"/>
    </row>
    <row r="111966" spans="9:9" x14ac:dyDescent="0.2">
      <c r="I111966" s="15"/>
    </row>
    <row r="111967" spans="9:9" x14ac:dyDescent="0.2">
      <c r="I111967" s="14"/>
    </row>
    <row r="111983" spans="9:9" x14ac:dyDescent="0.2">
      <c r="I111983" s="15"/>
    </row>
    <row r="111984" spans="9:9" x14ac:dyDescent="0.2">
      <c r="I111984" s="14"/>
    </row>
    <row r="112000" spans="9:9" x14ac:dyDescent="0.2">
      <c r="I112000" s="15"/>
    </row>
    <row r="112001" spans="9:9" x14ac:dyDescent="0.2">
      <c r="I112001" s="14"/>
    </row>
    <row r="112017" spans="9:9" x14ac:dyDescent="0.2">
      <c r="I112017" s="15"/>
    </row>
    <row r="112018" spans="9:9" x14ac:dyDescent="0.2">
      <c r="I112018" s="14"/>
    </row>
    <row r="112034" spans="9:9" x14ac:dyDescent="0.2">
      <c r="I112034" s="15"/>
    </row>
    <row r="112035" spans="9:9" x14ac:dyDescent="0.2">
      <c r="I112035" s="14"/>
    </row>
    <row r="112051" spans="9:9" x14ac:dyDescent="0.2">
      <c r="I112051" s="15"/>
    </row>
    <row r="112052" spans="9:9" x14ac:dyDescent="0.2">
      <c r="I112052" s="14"/>
    </row>
    <row r="112068" spans="9:9" x14ac:dyDescent="0.2">
      <c r="I112068" s="15"/>
    </row>
    <row r="112069" spans="9:9" x14ac:dyDescent="0.2">
      <c r="I112069" s="14"/>
    </row>
    <row r="112085" spans="9:9" x14ac:dyDescent="0.2">
      <c r="I112085" s="15"/>
    </row>
    <row r="112086" spans="9:9" x14ac:dyDescent="0.2">
      <c r="I112086" s="14"/>
    </row>
    <row r="112102" spans="9:9" x14ac:dyDescent="0.2">
      <c r="I112102" s="15"/>
    </row>
    <row r="112103" spans="9:9" x14ac:dyDescent="0.2">
      <c r="I112103" s="14"/>
    </row>
    <row r="112119" spans="9:9" x14ac:dyDescent="0.2">
      <c r="I112119" s="15"/>
    </row>
    <row r="112120" spans="9:9" x14ac:dyDescent="0.2">
      <c r="I112120" s="14"/>
    </row>
    <row r="112136" spans="9:9" x14ac:dyDescent="0.2">
      <c r="I112136" s="15"/>
    </row>
    <row r="112137" spans="9:9" x14ac:dyDescent="0.2">
      <c r="I112137" s="14"/>
    </row>
    <row r="112153" spans="9:9" x14ac:dyDescent="0.2">
      <c r="I112153" s="15"/>
    </row>
    <row r="112154" spans="9:9" x14ac:dyDescent="0.2">
      <c r="I112154" s="14"/>
    </row>
    <row r="112170" spans="9:9" x14ac:dyDescent="0.2">
      <c r="I112170" s="15"/>
    </row>
    <row r="112171" spans="9:9" x14ac:dyDescent="0.2">
      <c r="I112171" s="14"/>
    </row>
    <row r="112187" spans="9:9" x14ac:dyDescent="0.2">
      <c r="I112187" s="15"/>
    </row>
    <row r="112188" spans="9:9" x14ac:dyDescent="0.2">
      <c r="I112188" s="14"/>
    </row>
    <row r="112204" spans="9:9" x14ac:dyDescent="0.2">
      <c r="I112204" s="15"/>
    </row>
    <row r="112205" spans="9:9" x14ac:dyDescent="0.2">
      <c r="I112205" s="14"/>
    </row>
    <row r="112221" spans="9:9" x14ac:dyDescent="0.2">
      <c r="I112221" s="15"/>
    </row>
    <row r="112222" spans="9:9" x14ac:dyDescent="0.2">
      <c r="I112222" s="14"/>
    </row>
    <row r="112238" spans="9:9" x14ac:dyDescent="0.2">
      <c r="I112238" s="15"/>
    </row>
    <row r="112239" spans="9:9" x14ac:dyDescent="0.2">
      <c r="I112239" s="14"/>
    </row>
    <row r="112255" spans="9:9" x14ac:dyDescent="0.2">
      <c r="I112255" s="15"/>
    </row>
    <row r="112256" spans="9:9" x14ac:dyDescent="0.2">
      <c r="I112256" s="14"/>
    </row>
    <row r="112272" spans="9:9" x14ac:dyDescent="0.2">
      <c r="I112272" s="15"/>
    </row>
    <row r="112273" spans="9:9" x14ac:dyDescent="0.2">
      <c r="I112273" s="14"/>
    </row>
    <row r="112289" spans="9:9" x14ac:dyDescent="0.2">
      <c r="I112289" s="15"/>
    </row>
    <row r="112290" spans="9:9" x14ac:dyDescent="0.2">
      <c r="I112290" s="14"/>
    </row>
    <row r="112306" spans="9:9" x14ac:dyDescent="0.2">
      <c r="I112306" s="15"/>
    </row>
    <row r="112307" spans="9:9" x14ac:dyDescent="0.2">
      <c r="I112307" s="14"/>
    </row>
    <row r="112323" spans="9:9" x14ac:dyDescent="0.2">
      <c r="I112323" s="15"/>
    </row>
    <row r="112324" spans="9:9" x14ac:dyDescent="0.2">
      <c r="I112324" s="14"/>
    </row>
    <row r="112340" spans="9:9" x14ac:dyDescent="0.2">
      <c r="I112340" s="15"/>
    </row>
    <row r="112341" spans="9:9" x14ac:dyDescent="0.2">
      <c r="I112341" s="14"/>
    </row>
    <row r="112357" spans="9:9" x14ac:dyDescent="0.2">
      <c r="I112357" s="15"/>
    </row>
    <row r="112358" spans="9:9" x14ac:dyDescent="0.2">
      <c r="I112358" s="14"/>
    </row>
    <row r="112374" spans="9:9" x14ac:dyDescent="0.2">
      <c r="I112374" s="15"/>
    </row>
    <row r="112375" spans="9:9" x14ac:dyDescent="0.2">
      <c r="I112375" s="14"/>
    </row>
    <row r="112391" spans="9:9" x14ac:dyDescent="0.2">
      <c r="I112391" s="15"/>
    </row>
    <row r="112392" spans="9:9" x14ac:dyDescent="0.2">
      <c r="I112392" s="14"/>
    </row>
    <row r="112408" spans="9:9" x14ac:dyDescent="0.2">
      <c r="I112408" s="15"/>
    </row>
    <row r="112409" spans="9:9" x14ac:dyDescent="0.2">
      <c r="I112409" s="14"/>
    </row>
    <row r="112425" spans="9:9" x14ac:dyDescent="0.2">
      <c r="I112425" s="15"/>
    </row>
    <row r="112426" spans="9:9" x14ac:dyDescent="0.2">
      <c r="I112426" s="14"/>
    </row>
    <row r="112442" spans="9:9" x14ac:dyDescent="0.2">
      <c r="I112442" s="15"/>
    </row>
    <row r="112443" spans="9:9" x14ac:dyDescent="0.2">
      <c r="I112443" s="14"/>
    </row>
    <row r="112459" spans="9:9" x14ac:dyDescent="0.2">
      <c r="I112459" s="15"/>
    </row>
    <row r="112460" spans="9:9" x14ac:dyDescent="0.2">
      <c r="I112460" s="14"/>
    </row>
    <row r="112476" spans="9:9" x14ac:dyDescent="0.2">
      <c r="I112476" s="15"/>
    </row>
    <row r="112477" spans="9:9" x14ac:dyDescent="0.2">
      <c r="I112477" s="14"/>
    </row>
    <row r="112493" spans="9:9" x14ac:dyDescent="0.2">
      <c r="I112493" s="15"/>
    </row>
    <row r="112494" spans="9:9" x14ac:dyDescent="0.2">
      <c r="I112494" s="14"/>
    </row>
    <row r="112510" spans="9:9" x14ac:dyDescent="0.2">
      <c r="I112510" s="15"/>
    </row>
    <row r="112511" spans="9:9" x14ac:dyDescent="0.2">
      <c r="I112511" s="14"/>
    </row>
    <row r="112527" spans="9:9" x14ac:dyDescent="0.2">
      <c r="I112527" s="15"/>
    </row>
    <row r="112528" spans="9:9" x14ac:dyDescent="0.2">
      <c r="I112528" s="14"/>
    </row>
    <row r="112544" spans="9:9" x14ac:dyDescent="0.2">
      <c r="I112544" s="15"/>
    </row>
    <row r="112545" spans="9:9" x14ac:dyDescent="0.2">
      <c r="I112545" s="14"/>
    </row>
    <row r="112561" spans="9:9" x14ac:dyDescent="0.2">
      <c r="I112561" s="15"/>
    </row>
    <row r="112562" spans="9:9" x14ac:dyDescent="0.2">
      <c r="I112562" s="14"/>
    </row>
    <row r="112578" spans="9:9" x14ac:dyDescent="0.2">
      <c r="I112578" s="15"/>
    </row>
    <row r="112579" spans="9:9" x14ac:dyDescent="0.2">
      <c r="I112579" s="14"/>
    </row>
    <row r="112595" spans="9:9" x14ac:dyDescent="0.2">
      <c r="I112595" s="15"/>
    </row>
    <row r="112596" spans="9:9" x14ac:dyDescent="0.2">
      <c r="I112596" s="14"/>
    </row>
    <row r="112612" spans="9:9" x14ac:dyDescent="0.2">
      <c r="I112612" s="15"/>
    </row>
    <row r="112613" spans="9:9" x14ac:dyDescent="0.2">
      <c r="I112613" s="14"/>
    </row>
    <row r="112629" spans="9:9" x14ac:dyDescent="0.2">
      <c r="I112629" s="15"/>
    </row>
    <row r="112630" spans="9:9" x14ac:dyDescent="0.2">
      <c r="I112630" s="14"/>
    </row>
    <row r="112646" spans="9:9" x14ac:dyDescent="0.2">
      <c r="I112646" s="15"/>
    </row>
    <row r="112647" spans="9:9" x14ac:dyDescent="0.2">
      <c r="I112647" s="14"/>
    </row>
    <row r="112663" spans="9:9" x14ac:dyDescent="0.2">
      <c r="I112663" s="15"/>
    </row>
    <row r="112664" spans="9:9" x14ac:dyDescent="0.2">
      <c r="I112664" s="14"/>
    </row>
    <row r="112680" spans="9:9" x14ac:dyDescent="0.2">
      <c r="I112680" s="15"/>
    </row>
    <row r="112681" spans="9:9" x14ac:dyDescent="0.2">
      <c r="I112681" s="14"/>
    </row>
    <row r="112697" spans="9:9" x14ac:dyDescent="0.2">
      <c r="I112697" s="15"/>
    </row>
    <row r="112698" spans="9:9" x14ac:dyDescent="0.2">
      <c r="I112698" s="14"/>
    </row>
    <row r="112714" spans="9:9" x14ac:dyDescent="0.2">
      <c r="I112714" s="15"/>
    </row>
    <row r="112715" spans="9:9" x14ac:dyDescent="0.2">
      <c r="I112715" s="14"/>
    </row>
    <row r="112731" spans="9:9" x14ac:dyDescent="0.2">
      <c r="I112731" s="15"/>
    </row>
    <row r="112732" spans="9:9" x14ac:dyDescent="0.2">
      <c r="I112732" s="14"/>
    </row>
    <row r="112748" spans="9:9" x14ac:dyDescent="0.2">
      <c r="I112748" s="15"/>
    </row>
    <row r="112749" spans="9:9" x14ac:dyDescent="0.2">
      <c r="I112749" s="14"/>
    </row>
    <row r="112765" spans="9:9" x14ac:dyDescent="0.2">
      <c r="I112765" s="15"/>
    </row>
    <row r="112766" spans="9:9" x14ac:dyDescent="0.2">
      <c r="I112766" s="14"/>
    </row>
    <row r="112782" spans="9:9" x14ac:dyDescent="0.2">
      <c r="I112782" s="15"/>
    </row>
    <row r="112783" spans="9:9" x14ac:dyDescent="0.2">
      <c r="I112783" s="14"/>
    </row>
    <row r="112799" spans="9:9" x14ac:dyDescent="0.2">
      <c r="I112799" s="15"/>
    </row>
    <row r="112800" spans="9:9" x14ac:dyDescent="0.2">
      <c r="I112800" s="14"/>
    </row>
    <row r="112816" spans="9:9" x14ac:dyDescent="0.2">
      <c r="I112816" s="15"/>
    </row>
    <row r="112817" spans="9:9" x14ac:dyDescent="0.2">
      <c r="I112817" s="14"/>
    </row>
    <row r="112833" spans="9:9" x14ac:dyDescent="0.2">
      <c r="I112833" s="15"/>
    </row>
    <row r="112834" spans="9:9" x14ac:dyDescent="0.2">
      <c r="I112834" s="14"/>
    </row>
    <row r="112850" spans="9:9" x14ac:dyDescent="0.2">
      <c r="I112850" s="15"/>
    </row>
    <row r="112851" spans="9:9" x14ac:dyDescent="0.2">
      <c r="I112851" s="14"/>
    </row>
    <row r="112867" spans="9:9" x14ac:dyDescent="0.2">
      <c r="I112867" s="15"/>
    </row>
    <row r="112868" spans="9:9" x14ac:dyDescent="0.2">
      <c r="I112868" s="14"/>
    </row>
    <row r="112884" spans="9:9" x14ac:dyDescent="0.2">
      <c r="I112884" s="15"/>
    </row>
    <row r="112885" spans="9:9" x14ac:dyDescent="0.2">
      <c r="I112885" s="14"/>
    </row>
    <row r="112901" spans="9:9" x14ac:dyDescent="0.2">
      <c r="I112901" s="15"/>
    </row>
    <row r="112902" spans="9:9" x14ac:dyDescent="0.2">
      <c r="I112902" s="14"/>
    </row>
    <row r="112918" spans="9:9" x14ac:dyDescent="0.2">
      <c r="I112918" s="15"/>
    </row>
    <row r="112919" spans="9:9" x14ac:dyDescent="0.2">
      <c r="I112919" s="14"/>
    </row>
    <row r="112935" spans="9:9" x14ac:dyDescent="0.2">
      <c r="I112935" s="15"/>
    </row>
    <row r="112936" spans="9:9" x14ac:dyDescent="0.2">
      <c r="I112936" s="14"/>
    </row>
    <row r="112952" spans="9:9" x14ac:dyDescent="0.2">
      <c r="I112952" s="15"/>
    </row>
    <row r="112953" spans="9:9" x14ac:dyDescent="0.2">
      <c r="I112953" s="14"/>
    </row>
    <row r="112969" spans="9:9" x14ac:dyDescent="0.2">
      <c r="I112969" s="15"/>
    </row>
    <row r="112970" spans="9:9" x14ac:dyDescent="0.2">
      <c r="I112970" s="14"/>
    </row>
    <row r="112986" spans="9:9" x14ac:dyDescent="0.2">
      <c r="I112986" s="15"/>
    </row>
    <row r="112987" spans="9:9" x14ac:dyDescent="0.2">
      <c r="I112987" s="14"/>
    </row>
    <row r="113003" spans="9:9" x14ac:dyDescent="0.2">
      <c r="I113003" s="15"/>
    </row>
    <row r="113004" spans="9:9" x14ac:dyDescent="0.2">
      <c r="I113004" s="14"/>
    </row>
    <row r="113020" spans="9:9" x14ac:dyDescent="0.2">
      <c r="I113020" s="15"/>
    </row>
    <row r="113021" spans="9:9" x14ac:dyDescent="0.2">
      <c r="I113021" s="14"/>
    </row>
    <row r="113037" spans="9:9" x14ac:dyDescent="0.2">
      <c r="I113037" s="15"/>
    </row>
    <row r="113038" spans="9:9" x14ac:dyDescent="0.2">
      <c r="I113038" s="14"/>
    </row>
    <row r="113054" spans="9:9" x14ac:dyDescent="0.2">
      <c r="I113054" s="15"/>
    </row>
    <row r="113055" spans="9:9" x14ac:dyDescent="0.2">
      <c r="I113055" s="14"/>
    </row>
    <row r="113071" spans="9:9" x14ac:dyDescent="0.2">
      <c r="I113071" s="15"/>
    </row>
    <row r="113072" spans="9:9" x14ac:dyDescent="0.2">
      <c r="I113072" s="14"/>
    </row>
    <row r="113088" spans="9:9" x14ac:dyDescent="0.2">
      <c r="I113088" s="15"/>
    </row>
    <row r="113089" spans="9:9" x14ac:dyDescent="0.2">
      <c r="I113089" s="14"/>
    </row>
    <row r="113105" spans="9:9" x14ac:dyDescent="0.2">
      <c r="I113105" s="15"/>
    </row>
    <row r="113106" spans="9:9" x14ac:dyDescent="0.2">
      <c r="I113106" s="14"/>
    </row>
    <row r="113122" spans="9:9" x14ac:dyDescent="0.2">
      <c r="I113122" s="15"/>
    </row>
    <row r="113123" spans="9:9" x14ac:dyDescent="0.2">
      <c r="I113123" s="14"/>
    </row>
    <row r="113139" spans="9:9" x14ac:dyDescent="0.2">
      <c r="I113139" s="15"/>
    </row>
    <row r="113140" spans="9:9" x14ac:dyDescent="0.2">
      <c r="I113140" s="14"/>
    </row>
    <row r="113156" spans="9:9" x14ac:dyDescent="0.2">
      <c r="I113156" s="15"/>
    </row>
    <row r="113157" spans="9:9" x14ac:dyDescent="0.2">
      <c r="I113157" s="14"/>
    </row>
    <row r="113173" spans="9:9" x14ac:dyDescent="0.2">
      <c r="I113173" s="15"/>
    </row>
    <row r="113174" spans="9:9" x14ac:dyDescent="0.2">
      <c r="I113174" s="14"/>
    </row>
    <row r="113190" spans="9:9" x14ac:dyDescent="0.2">
      <c r="I113190" s="15"/>
    </row>
    <row r="113191" spans="9:9" x14ac:dyDescent="0.2">
      <c r="I113191" s="14"/>
    </row>
    <row r="113207" spans="9:9" x14ac:dyDescent="0.2">
      <c r="I113207" s="15"/>
    </row>
    <row r="113208" spans="9:9" x14ac:dyDescent="0.2">
      <c r="I113208" s="14"/>
    </row>
    <row r="113224" spans="9:9" x14ac:dyDescent="0.2">
      <c r="I113224" s="15"/>
    </row>
    <row r="113225" spans="9:9" x14ac:dyDescent="0.2">
      <c r="I113225" s="14"/>
    </row>
    <row r="113241" spans="9:9" x14ac:dyDescent="0.2">
      <c r="I113241" s="15"/>
    </row>
    <row r="113242" spans="9:9" x14ac:dyDescent="0.2">
      <c r="I113242" s="14"/>
    </row>
    <row r="113258" spans="9:9" x14ac:dyDescent="0.2">
      <c r="I113258" s="15"/>
    </row>
    <row r="113259" spans="9:9" x14ac:dyDescent="0.2">
      <c r="I113259" s="14"/>
    </row>
    <row r="113275" spans="9:9" x14ac:dyDescent="0.2">
      <c r="I113275" s="15"/>
    </row>
    <row r="113276" spans="9:9" x14ac:dyDescent="0.2">
      <c r="I113276" s="14"/>
    </row>
    <row r="113292" spans="9:9" x14ac:dyDescent="0.2">
      <c r="I113292" s="15"/>
    </row>
    <row r="113293" spans="9:9" x14ac:dyDescent="0.2">
      <c r="I113293" s="14"/>
    </row>
    <row r="113309" spans="9:9" x14ac:dyDescent="0.2">
      <c r="I113309" s="15"/>
    </row>
    <row r="113310" spans="9:9" x14ac:dyDescent="0.2">
      <c r="I113310" s="14"/>
    </row>
    <row r="113326" spans="9:9" x14ac:dyDescent="0.2">
      <c r="I113326" s="15"/>
    </row>
    <row r="113327" spans="9:9" x14ac:dyDescent="0.2">
      <c r="I113327" s="14"/>
    </row>
    <row r="113343" spans="9:9" x14ac:dyDescent="0.2">
      <c r="I113343" s="15"/>
    </row>
    <row r="113344" spans="9:9" x14ac:dyDescent="0.2">
      <c r="I113344" s="14"/>
    </row>
    <row r="113360" spans="9:9" x14ac:dyDescent="0.2">
      <c r="I113360" s="15"/>
    </row>
    <row r="113361" spans="9:9" x14ac:dyDescent="0.2">
      <c r="I113361" s="14"/>
    </row>
    <row r="113377" spans="9:9" x14ac:dyDescent="0.2">
      <c r="I113377" s="15"/>
    </row>
    <row r="113378" spans="9:9" x14ac:dyDescent="0.2">
      <c r="I113378" s="14"/>
    </row>
    <row r="113394" spans="9:9" x14ac:dyDescent="0.2">
      <c r="I113394" s="15"/>
    </row>
    <row r="113395" spans="9:9" x14ac:dyDescent="0.2">
      <c r="I113395" s="14"/>
    </row>
    <row r="113411" spans="9:9" x14ac:dyDescent="0.2">
      <c r="I113411" s="15"/>
    </row>
    <row r="113412" spans="9:9" x14ac:dyDescent="0.2">
      <c r="I113412" s="14"/>
    </row>
    <row r="113428" spans="9:9" x14ac:dyDescent="0.2">
      <c r="I113428" s="15"/>
    </row>
    <row r="113429" spans="9:9" x14ac:dyDescent="0.2">
      <c r="I113429" s="14"/>
    </row>
    <row r="113445" spans="9:9" x14ac:dyDescent="0.2">
      <c r="I113445" s="15"/>
    </row>
    <row r="113446" spans="9:9" x14ac:dyDescent="0.2">
      <c r="I113446" s="14"/>
    </row>
    <row r="113462" spans="9:9" x14ac:dyDescent="0.2">
      <c r="I113462" s="15"/>
    </row>
    <row r="113463" spans="9:9" x14ac:dyDescent="0.2">
      <c r="I113463" s="14"/>
    </row>
    <row r="113479" spans="9:9" x14ac:dyDescent="0.2">
      <c r="I113479" s="15"/>
    </row>
    <row r="113480" spans="9:9" x14ac:dyDescent="0.2">
      <c r="I113480" s="14"/>
    </row>
    <row r="113496" spans="9:9" x14ac:dyDescent="0.2">
      <c r="I113496" s="15"/>
    </row>
    <row r="113497" spans="9:9" x14ac:dyDescent="0.2">
      <c r="I113497" s="14"/>
    </row>
    <row r="113513" spans="9:9" x14ac:dyDescent="0.2">
      <c r="I113513" s="15"/>
    </row>
    <row r="113514" spans="9:9" x14ac:dyDescent="0.2">
      <c r="I113514" s="14"/>
    </row>
    <row r="113530" spans="9:9" x14ac:dyDescent="0.2">
      <c r="I113530" s="15"/>
    </row>
    <row r="113531" spans="9:9" x14ac:dyDescent="0.2">
      <c r="I113531" s="14"/>
    </row>
    <row r="113547" spans="9:9" x14ac:dyDescent="0.2">
      <c r="I113547" s="15"/>
    </row>
    <row r="113548" spans="9:9" x14ac:dyDescent="0.2">
      <c r="I113548" s="14"/>
    </row>
    <row r="113564" spans="9:9" x14ac:dyDescent="0.2">
      <c r="I113564" s="15"/>
    </row>
    <row r="113565" spans="9:9" x14ac:dyDescent="0.2">
      <c r="I113565" s="14"/>
    </row>
    <row r="113581" spans="9:9" x14ac:dyDescent="0.2">
      <c r="I113581" s="15"/>
    </row>
    <row r="113582" spans="9:9" x14ac:dyDescent="0.2">
      <c r="I113582" s="14"/>
    </row>
    <row r="113598" spans="9:9" x14ac:dyDescent="0.2">
      <c r="I113598" s="15"/>
    </row>
    <row r="113599" spans="9:9" x14ac:dyDescent="0.2">
      <c r="I113599" s="14"/>
    </row>
    <row r="113615" spans="9:9" x14ac:dyDescent="0.2">
      <c r="I113615" s="15"/>
    </row>
    <row r="113616" spans="9:9" x14ac:dyDescent="0.2">
      <c r="I113616" s="14"/>
    </row>
    <row r="113632" spans="9:9" x14ac:dyDescent="0.2">
      <c r="I113632" s="15"/>
    </row>
    <row r="113633" spans="9:9" x14ac:dyDescent="0.2">
      <c r="I113633" s="14"/>
    </row>
    <row r="113649" spans="9:9" x14ac:dyDescent="0.2">
      <c r="I113649" s="15"/>
    </row>
    <row r="113650" spans="9:9" x14ac:dyDescent="0.2">
      <c r="I113650" s="14"/>
    </row>
    <row r="113666" spans="9:9" x14ac:dyDescent="0.2">
      <c r="I113666" s="15"/>
    </row>
    <row r="113667" spans="9:9" x14ac:dyDescent="0.2">
      <c r="I113667" s="14"/>
    </row>
    <row r="113683" spans="9:9" x14ac:dyDescent="0.2">
      <c r="I113683" s="15"/>
    </row>
    <row r="113684" spans="9:9" x14ac:dyDescent="0.2">
      <c r="I113684" s="14"/>
    </row>
    <row r="113700" spans="9:9" x14ac:dyDescent="0.2">
      <c r="I113700" s="15"/>
    </row>
    <row r="113701" spans="9:9" x14ac:dyDescent="0.2">
      <c r="I113701" s="14"/>
    </row>
    <row r="113717" spans="9:9" x14ac:dyDescent="0.2">
      <c r="I113717" s="15"/>
    </row>
    <row r="113718" spans="9:9" x14ac:dyDescent="0.2">
      <c r="I113718" s="14"/>
    </row>
    <row r="113734" spans="9:9" x14ac:dyDescent="0.2">
      <c r="I113734" s="15"/>
    </row>
    <row r="113735" spans="9:9" x14ac:dyDescent="0.2">
      <c r="I113735" s="14"/>
    </row>
    <row r="113751" spans="9:9" x14ac:dyDescent="0.2">
      <c r="I113751" s="15"/>
    </row>
    <row r="113752" spans="9:9" x14ac:dyDescent="0.2">
      <c r="I113752" s="14"/>
    </row>
    <row r="113768" spans="9:9" x14ac:dyDescent="0.2">
      <c r="I113768" s="15"/>
    </row>
    <row r="113769" spans="9:9" x14ac:dyDescent="0.2">
      <c r="I113769" s="14"/>
    </row>
    <row r="113785" spans="9:9" x14ac:dyDescent="0.2">
      <c r="I113785" s="15"/>
    </row>
    <row r="113786" spans="9:9" x14ac:dyDescent="0.2">
      <c r="I113786" s="14"/>
    </row>
    <row r="113802" spans="9:9" x14ac:dyDescent="0.2">
      <c r="I113802" s="15"/>
    </row>
    <row r="113803" spans="9:9" x14ac:dyDescent="0.2">
      <c r="I113803" s="14"/>
    </row>
    <row r="113819" spans="9:9" x14ac:dyDescent="0.2">
      <c r="I113819" s="15"/>
    </row>
    <row r="113820" spans="9:9" x14ac:dyDescent="0.2">
      <c r="I113820" s="14"/>
    </row>
    <row r="113836" spans="9:9" x14ac:dyDescent="0.2">
      <c r="I113836" s="15"/>
    </row>
    <row r="113837" spans="9:9" x14ac:dyDescent="0.2">
      <c r="I113837" s="14"/>
    </row>
    <row r="113853" spans="9:9" x14ac:dyDescent="0.2">
      <c r="I113853" s="15"/>
    </row>
    <row r="113854" spans="9:9" x14ac:dyDescent="0.2">
      <c r="I113854" s="14"/>
    </row>
    <row r="113870" spans="9:9" x14ac:dyDescent="0.2">
      <c r="I113870" s="15"/>
    </row>
    <row r="113871" spans="9:9" x14ac:dyDescent="0.2">
      <c r="I113871" s="14"/>
    </row>
    <row r="113887" spans="9:9" x14ac:dyDescent="0.2">
      <c r="I113887" s="15"/>
    </row>
    <row r="113888" spans="9:9" x14ac:dyDescent="0.2">
      <c r="I113888" s="14"/>
    </row>
    <row r="113904" spans="9:9" x14ac:dyDescent="0.2">
      <c r="I113904" s="15"/>
    </row>
    <row r="113905" spans="9:9" x14ac:dyDescent="0.2">
      <c r="I113905" s="14"/>
    </row>
    <row r="113921" spans="9:9" x14ac:dyDescent="0.2">
      <c r="I113921" s="15"/>
    </row>
    <row r="113922" spans="9:9" x14ac:dyDescent="0.2">
      <c r="I113922" s="14"/>
    </row>
    <row r="113938" spans="9:9" x14ac:dyDescent="0.2">
      <c r="I113938" s="15"/>
    </row>
    <row r="113939" spans="9:9" x14ac:dyDescent="0.2">
      <c r="I113939" s="14"/>
    </row>
    <row r="113955" spans="9:9" x14ac:dyDescent="0.2">
      <c r="I113955" s="15"/>
    </row>
    <row r="113956" spans="9:9" x14ac:dyDescent="0.2">
      <c r="I113956" s="14"/>
    </row>
    <row r="113972" spans="9:9" x14ac:dyDescent="0.2">
      <c r="I113972" s="15"/>
    </row>
    <row r="113973" spans="9:9" x14ac:dyDescent="0.2">
      <c r="I113973" s="14"/>
    </row>
    <row r="113989" spans="9:9" x14ac:dyDescent="0.2">
      <c r="I113989" s="15"/>
    </row>
    <row r="113990" spans="9:9" x14ac:dyDescent="0.2">
      <c r="I113990" s="14"/>
    </row>
    <row r="114006" spans="9:9" x14ac:dyDescent="0.2">
      <c r="I114006" s="15"/>
    </row>
    <row r="114007" spans="9:9" x14ac:dyDescent="0.2">
      <c r="I114007" s="14"/>
    </row>
    <row r="114023" spans="9:9" x14ac:dyDescent="0.2">
      <c r="I114023" s="15"/>
    </row>
    <row r="114024" spans="9:9" x14ac:dyDescent="0.2">
      <c r="I114024" s="14"/>
    </row>
    <row r="114040" spans="9:9" x14ac:dyDescent="0.2">
      <c r="I114040" s="15"/>
    </row>
    <row r="114041" spans="9:9" x14ac:dyDescent="0.2">
      <c r="I114041" s="14"/>
    </row>
    <row r="114057" spans="9:9" x14ac:dyDescent="0.2">
      <c r="I114057" s="15"/>
    </row>
    <row r="114058" spans="9:9" x14ac:dyDescent="0.2">
      <c r="I114058" s="14"/>
    </row>
    <row r="114074" spans="9:9" x14ac:dyDescent="0.2">
      <c r="I114074" s="15"/>
    </row>
    <row r="114075" spans="9:9" x14ac:dyDescent="0.2">
      <c r="I114075" s="14"/>
    </row>
    <row r="114091" spans="9:9" x14ac:dyDescent="0.2">
      <c r="I114091" s="15"/>
    </row>
    <row r="114092" spans="9:9" x14ac:dyDescent="0.2">
      <c r="I114092" s="14"/>
    </row>
    <row r="114108" spans="9:9" x14ac:dyDescent="0.2">
      <c r="I114108" s="15"/>
    </row>
    <row r="114109" spans="9:9" x14ac:dyDescent="0.2">
      <c r="I114109" s="14"/>
    </row>
    <row r="114125" spans="9:9" x14ac:dyDescent="0.2">
      <c r="I114125" s="15"/>
    </row>
    <row r="114126" spans="9:9" x14ac:dyDescent="0.2">
      <c r="I114126" s="14"/>
    </row>
    <row r="114142" spans="9:9" x14ac:dyDescent="0.2">
      <c r="I114142" s="15"/>
    </row>
    <row r="114143" spans="9:9" x14ac:dyDescent="0.2">
      <c r="I114143" s="14"/>
    </row>
    <row r="114159" spans="9:9" x14ac:dyDescent="0.2">
      <c r="I114159" s="15"/>
    </row>
    <row r="114160" spans="9:9" x14ac:dyDescent="0.2">
      <c r="I114160" s="14"/>
    </row>
    <row r="114176" spans="9:9" x14ac:dyDescent="0.2">
      <c r="I114176" s="15"/>
    </row>
    <row r="114177" spans="9:9" x14ac:dyDescent="0.2">
      <c r="I114177" s="14"/>
    </row>
    <row r="114193" spans="9:9" x14ac:dyDescent="0.2">
      <c r="I114193" s="15"/>
    </row>
    <row r="114194" spans="9:9" x14ac:dyDescent="0.2">
      <c r="I114194" s="14"/>
    </row>
    <row r="114210" spans="9:9" x14ac:dyDescent="0.2">
      <c r="I114210" s="15"/>
    </row>
    <row r="114211" spans="9:9" x14ac:dyDescent="0.2">
      <c r="I114211" s="14"/>
    </row>
    <row r="114227" spans="9:9" x14ac:dyDescent="0.2">
      <c r="I114227" s="15"/>
    </row>
    <row r="114228" spans="9:9" x14ac:dyDescent="0.2">
      <c r="I114228" s="14"/>
    </row>
    <row r="114244" spans="9:9" x14ac:dyDescent="0.2">
      <c r="I114244" s="15"/>
    </row>
    <row r="114245" spans="9:9" x14ac:dyDescent="0.2">
      <c r="I114245" s="14"/>
    </row>
    <row r="114261" spans="9:9" x14ac:dyDescent="0.2">
      <c r="I114261" s="15"/>
    </row>
    <row r="114262" spans="9:9" x14ac:dyDescent="0.2">
      <c r="I114262" s="14"/>
    </row>
    <row r="114278" spans="9:9" x14ac:dyDescent="0.2">
      <c r="I114278" s="15"/>
    </row>
    <row r="114279" spans="9:9" x14ac:dyDescent="0.2">
      <c r="I114279" s="14"/>
    </row>
    <row r="114295" spans="9:9" x14ac:dyDescent="0.2">
      <c r="I114295" s="15"/>
    </row>
    <row r="114296" spans="9:9" x14ac:dyDescent="0.2">
      <c r="I114296" s="14"/>
    </row>
    <row r="114312" spans="9:9" x14ac:dyDescent="0.2">
      <c r="I114312" s="15"/>
    </row>
    <row r="114313" spans="9:9" x14ac:dyDescent="0.2">
      <c r="I114313" s="14"/>
    </row>
    <row r="114329" spans="9:9" x14ac:dyDescent="0.2">
      <c r="I114329" s="15"/>
    </row>
    <row r="114330" spans="9:9" x14ac:dyDescent="0.2">
      <c r="I114330" s="14"/>
    </row>
    <row r="114346" spans="9:9" x14ac:dyDescent="0.2">
      <c r="I114346" s="15"/>
    </row>
    <row r="114347" spans="9:9" x14ac:dyDescent="0.2">
      <c r="I114347" s="14"/>
    </row>
    <row r="114363" spans="9:9" x14ac:dyDescent="0.2">
      <c r="I114363" s="15"/>
    </row>
    <row r="114364" spans="9:9" x14ac:dyDescent="0.2">
      <c r="I114364" s="14"/>
    </row>
    <row r="114380" spans="9:9" x14ac:dyDescent="0.2">
      <c r="I114380" s="15"/>
    </row>
    <row r="114381" spans="9:9" x14ac:dyDescent="0.2">
      <c r="I114381" s="14"/>
    </row>
    <row r="114397" spans="9:9" x14ac:dyDescent="0.2">
      <c r="I114397" s="15"/>
    </row>
    <row r="114398" spans="9:9" x14ac:dyDescent="0.2">
      <c r="I114398" s="14"/>
    </row>
    <row r="114414" spans="9:9" x14ac:dyDescent="0.2">
      <c r="I114414" s="15"/>
    </row>
    <row r="114415" spans="9:9" x14ac:dyDescent="0.2">
      <c r="I114415" s="14"/>
    </row>
    <row r="114431" spans="9:9" x14ac:dyDescent="0.2">
      <c r="I114431" s="15"/>
    </row>
    <row r="114432" spans="9:9" x14ac:dyDescent="0.2">
      <c r="I114432" s="14"/>
    </row>
    <row r="114448" spans="9:9" x14ac:dyDescent="0.2">
      <c r="I114448" s="15"/>
    </row>
    <row r="114449" spans="9:9" x14ac:dyDescent="0.2">
      <c r="I114449" s="14"/>
    </row>
    <row r="114465" spans="9:9" x14ac:dyDescent="0.2">
      <c r="I114465" s="15"/>
    </row>
    <row r="114466" spans="9:9" x14ac:dyDescent="0.2">
      <c r="I114466" s="14"/>
    </row>
    <row r="114482" spans="9:9" x14ac:dyDescent="0.2">
      <c r="I114482" s="15"/>
    </row>
    <row r="114483" spans="9:9" x14ac:dyDescent="0.2">
      <c r="I114483" s="14"/>
    </row>
    <row r="114499" spans="9:9" x14ac:dyDescent="0.2">
      <c r="I114499" s="15"/>
    </row>
    <row r="114500" spans="9:9" x14ac:dyDescent="0.2">
      <c r="I114500" s="14"/>
    </row>
    <row r="114516" spans="9:9" x14ac:dyDescent="0.2">
      <c r="I114516" s="15"/>
    </row>
    <row r="114517" spans="9:9" x14ac:dyDescent="0.2">
      <c r="I114517" s="14"/>
    </row>
    <row r="114533" spans="9:9" x14ac:dyDescent="0.2">
      <c r="I114533" s="15"/>
    </row>
    <row r="114534" spans="9:9" x14ac:dyDescent="0.2">
      <c r="I114534" s="14"/>
    </row>
    <row r="114550" spans="9:9" x14ac:dyDescent="0.2">
      <c r="I114550" s="15"/>
    </row>
    <row r="114551" spans="9:9" x14ac:dyDescent="0.2">
      <c r="I114551" s="14"/>
    </row>
    <row r="114567" spans="9:9" x14ac:dyDescent="0.2">
      <c r="I114567" s="15"/>
    </row>
    <row r="114568" spans="9:9" x14ac:dyDescent="0.2">
      <c r="I114568" s="14"/>
    </row>
    <row r="114584" spans="9:9" x14ac:dyDescent="0.2">
      <c r="I114584" s="15"/>
    </row>
    <row r="114585" spans="9:9" x14ac:dyDescent="0.2">
      <c r="I114585" s="14"/>
    </row>
    <row r="114601" spans="9:9" x14ac:dyDescent="0.2">
      <c r="I114601" s="15"/>
    </row>
    <row r="114602" spans="9:9" x14ac:dyDescent="0.2">
      <c r="I114602" s="14"/>
    </row>
    <row r="114618" spans="9:9" x14ac:dyDescent="0.2">
      <c r="I114618" s="15"/>
    </row>
    <row r="114619" spans="9:9" x14ac:dyDescent="0.2">
      <c r="I114619" s="14"/>
    </row>
    <row r="114635" spans="9:9" x14ac:dyDescent="0.2">
      <c r="I114635" s="15"/>
    </row>
    <row r="114636" spans="9:9" x14ac:dyDescent="0.2">
      <c r="I114636" s="14"/>
    </row>
    <row r="114652" spans="9:9" x14ac:dyDescent="0.2">
      <c r="I114652" s="15"/>
    </row>
    <row r="114653" spans="9:9" x14ac:dyDescent="0.2">
      <c r="I114653" s="14"/>
    </row>
    <row r="114669" spans="9:9" x14ac:dyDescent="0.2">
      <c r="I114669" s="15"/>
    </row>
    <row r="114670" spans="9:9" x14ac:dyDescent="0.2">
      <c r="I114670" s="14"/>
    </row>
    <row r="114686" spans="9:9" x14ac:dyDescent="0.2">
      <c r="I114686" s="15"/>
    </row>
    <row r="114687" spans="9:9" x14ac:dyDescent="0.2">
      <c r="I114687" s="14"/>
    </row>
    <row r="114703" spans="9:9" x14ac:dyDescent="0.2">
      <c r="I114703" s="15"/>
    </row>
    <row r="114704" spans="9:9" x14ac:dyDescent="0.2">
      <c r="I114704" s="14"/>
    </row>
    <row r="114720" spans="9:9" x14ac:dyDescent="0.2">
      <c r="I114720" s="15"/>
    </row>
    <row r="114721" spans="9:9" x14ac:dyDescent="0.2">
      <c r="I114721" s="14"/>
    </row>
    <row r="114737" spans="9:9" x14ac:dyDescent="0.2">
      <c r="I114737" s="15"/>
    </row>
    <row r="114738" spans="9:9" x14ac:dyDescent="0.2">
      <c r="I114738" s="14"/>
    </row>
    <row r="114754" spans="9:9" x14ac:dyDescent="0.2">
      <c r="I114754" s="15"/>
    </row>
    <row r="114755" spans="9:9" x14ac:dyDescent="0.2">
      <c r="I114755" s="14"/>
    </row>
    <row r="114771" spans="9:9" x14ac:dyDescent="0.2">
      <c r="I114771" s="15"/>
    </row>
    <row r="114772" spans="9:9" x14ac:dyDescent="0.2">
      <c r="I114772" s="14"/>
    </row>
    <row r="114788" spans="9:9" x14ac:dyDescent="0.2">
      <c r="I114788" s="15"/>
    </row>
    <row r="114789" spans="9:9" x14ac:dyDescent="0.2">
      <c r="I114789" s="14"/>
    </row>
    <row r="114805" spans="9:9" x14ac:dyDescent="0.2">
      <c r="I114805" s="15"/>
    </row>
    <row r="114806" spans="9:9" x14ac:dyDescent="0.2">
      <c r="I114806" s="14"/>
    </row>
    <row r="114822" spans="9:9" x14ac:dyDescent="0.2">
      <c r="I114822" s="15"/>
    </row>
    <row r="114823" spans="9:9" x14ac:dyDescent="0.2">
      <c r="I114823" s="14"/>
    </row>
    <row r="114839" spans="9:9" x14ac:dyDescent="0.2">
      <c r="I114839" s="15"/>
    </row>
    <row r="114840" spans="9:9" x14ac:dyDescent="0.2">
      <c r="I114840" s="14"/>
    </row>
    <row r="114856" spans="9:9" x14ac:dyDescent="0.2">
      <c r="I114856" s="15"/>
    </row>
    <row r="114857" spans="9:9" x14ac:dyDescent="0.2">
      <c r="I114857" s="14"/>
    </row>
    <row r="114873" spans="9:9" x14ac:dyDescent="0.2">
      <c r="I114873" s="15"/>
    </row>
    <row r="114874" spans="9:9" x14ac:dyDescent="0.2">
      <c r="I114874" s="14"/>
    </row>
    <row r="114890" spans="9:9" x14ac:dyDescent="0.2">
      <c r="I114890" s="15"/>
    </row>
    <row r="114891" spans="9:9" x14ac:dyDescent="0.2">
      <c r="I114891" s="14"/>
    </row>
    <row r="114907" spans="9:9" x14ac:dyDescent="0.2">
      <c r="I114907" s="15"/>
    </row>
    <row r="114908" spans="9:9" x14ac:dyDescent="0.2">
      <c r="I114908" s="14"/>
    </row>
    <row r="114924" spans="9:9" x14ac:dyDescent="0.2">
      <c r="I114924" s="15"/>
    </row>
    <row r="114925" spans="9:9" x14ac:dyDescent="0.2">
      <c r="I114925" s="14"/>
    </row>
    <row r="114941" spans="9:9" x14ac:dyDescent="0.2">
      <c r="I114941" s="15"/>
    </row>
    <row r="114942" spans="9:9" x14ac:dyDescent="0.2">
      <c r="I114942" s="14"/>
    </row>
    <row r="114958" spans="9:9" x14ac:dyDescent="0.2">
      <c r="I114958" s="15"/>
    </row>
    <row r="114959" spans="9:9" x14ac:dyDescent="0.2">
      <c r="I114959" s="14"/>
    </row>
    <row r="114975" spans="9:9" x14ac:dyDescent="0.2">
      <c r="I114975" s="15"/>
    </row>
    <row r="114976" spans="9:9" x14ac:dyDescent="0.2">
      <c r="I114976" s="14"/>
    </row>
    <row r="114992" spans="9:9" x14ac:dyDescent="0.2">
      <c r="I114992" s="15"/>
    </row>
    <row r="114993" spans="9:9" x14ac:dyDescent="0.2">
      <c r="I114993" s="14"/>
    </row>
    <row r="115009" spans="9:9" x14ac:dyDescent="0.2">
      <c r="I115009" s="15"/>
    </row>
    <row r="115010" spans="9:9" x14ac:dyDescent="0.2">
      <c r="I115010" s="14"/>
    </row>
    <row r="115026" spans="9:9" x14ac:dyDescent="0.2">
      <c r="I115026" s="15"/>
    </row>
    <row r="115027" spans="9:9" x14ac:dyDescent="0.2">
      <c r="I115027" s="14"/>
    </row>
    <row r="115043" spans="9:9" x14ac:dyDescent="0.2">
      <c r="I115043" s="15"/>
    </row>
    <row r="115044" spans="9:9" x14ac:dyDescent="0.2">
      <c r="I115044" s="14"/>
    </row>
    <row r="115060" spans="9:9" x14ac:dyDescent="0.2">
      <c r="I115060" s="15"/>
    </row>
    <row r="115061" spans="9:9" x14ac:dyDescent="0.2">
      <c r="I115061" s="14"/>
    </row>
    <row r="115077" spans="9:9" x14ac:dyDescent="0.2">
      <c r="I115077" s="15"/>
    </row>
    <row r="115078" spans="9:9" x14ac:dyDescent="0.2">
      <c r="I115078" s="14"/>
    </row>
    <row r="115094" spans="9:9" x14ac:dyDescent="0.2">
      <c r="I115094" s="15"/>
    </row>
    <row r="115095" spans="9:9" x14ac:dyDescent="0.2">
      <c r="I115095" s="14"/>
    </row>
    <row r="115111" spans="9:9" x14ac:dyDescent="0.2">
      <c r="I115111" s="15"/>
    </row>
    <row r="115112" spans="9:9" x14ac:dyDescent="0.2">
      <c r="I115112" s="14"/>
    </row>
    <row r="115128" spans="9:9" x14ac:dyDescent="0.2">
      <c r="I115128" s="15"/>
    </row>
    <row r="115129" spans="9:9" x14ac:dyDescent="0.2">
      <c r="I115129" s="14"/>
    </row>
    <row r="115145" spans="9:9" x14ac:dyDescent="0.2">
      <c r="I115145" s="15"/>
    </row>
    <row r="115146" spans="9:9" x14ac:dyDescent="0.2">
      <c r="I115146" s="14"/>
    </row>
    <row r="115162" spans="9:9" x14ac:dyDescent="0.2">
      <c r="I115162" s="15"/>
    </row>
    <row r="115163" spans="9:9" x14ac:dyDescent="0.2">
      <c r="I115163" s="14"/>
    </row>
    <row r="115179" spans="9:9" x14ac:dyDescent="0.2">
      <c r="I115179" s="15"/>
    </row>
    <row r="115180" spans="9:9" x14ac:dyDescent="0.2">
      <c r="I115180" s="14"/>
    </row>
    <row r="115196" spans="9:9" x14ac:dyDescent="0.2">
      <c r="I115196" s="15"/>
    </row>
    <row r="115197" spans="9:9" x14ac:dyDescent="0.2">
      <c r="I115197" s="14"/>
    </row>
    <row r="115213" spans="9:9" x14ac:dyDescent="0.2">
      <c r="I115213" s="15"/>
    </row>
    <row r="115214" spans="9:9" x14ac:dyDescent="0.2">
      <c r="I115214" s="14"/>
    </row>
    <row r="115230" spans="9:9" x14ac:dyDescent="0.2">
      <c r="I115230" s="15"/>
    </row>
    <row r="115231" spans="9:9" x14ac:dyDescent="0.2">
      <c r="I115231" s="14"/>
    </row>
    <row r="115247" spans="9:9" x14ac:dyDescent="0.2">
      <c r="I115247" s="15"/>
    </row>
    <row r="115248" spans="9:9" x14ac:dyDescent="0.2">
      <c r="I115248" s="14"/>
    </row>
    <row r="115264" spans="9:9" x14ac:dyDescent="0.2">
      <c r="I115264" s="15"/>
    </row>
    <row r="115265" spans="9:9" x14ac:dyDescent="0.2">
      <c r="I115265" s="14"/>
    </row>
    <row r="115281" spans="9:9" x14ac:dyDescent="0.2">
      <c r="I115281" s="15"/>
    </row>
    <row r="115282" spans="9:9" x14ac:dyDescent="0.2">
      <c r="I115282" s="14"/>
    </row>
    <row r="115298" spans="9:9" x14ac:dyDescent="0.2">
      <c r="I115298" s="15"/>
    </row>
    <row r="115299" spans="9:9" x14ac:dyDescent="0.2">
      <c r="I115299" s="14"/>
    </row>
    <row r="115315" spans="9:9" x14ac:dyDescent="0.2">
      <c r="I115315" s="15"/>
    </row>
    <row r="115316" spans="9:9" x14ac:dyDescent="0.2">
      <c r="I115316" s="14"/>
    </row>
    <row r="115332" spans="9:9" x14ac:dyDescent="0.2">
      <c r="I115332" s="15"/>
    </row>
    <row r="115333" spans="9:9" x14ac:dyDescent="0.2">
      <c r="I115333" s="14"/>
    </row>
    <row r="115349" spans="9:9" x14ac:dyDescent="0.2">
      <c r="I115349" s="15"/>
    </row>
    <row r="115350" spans="9:9" x14ac:dyDescent="0.2">
      <c r="I115350" s="14"/>
    </row>
    <row r="115366" spans="9:9" x14ac:dyDescent="0.2">
      <c r="I115366" s="15"/>
    </row>
    <row r="115367" spans="9:9" x14ac:dyDescent="0.2">
      <c r="I115367" s="14"/>
    </row>
    <row r="115383" spans="9:9" x14ac:dyDescent="0.2">
      <c r="I115383" s="15"/>
    </row>
    <row r="115384" spans="9:9" x14ac:dyDescent="0.2">
      <c r="I115384" s="14"/>
    </row>
    <row r="115400" spans="9:9" x14ac:dyDescent="0.2">
      <c r="I115400" s="15"/>
    </row>
    <row r="115401" spans="9:9" x14ac:dyDescent="0.2">
      <c r="I115401" s="14"/>
    </row>
    <row r="115417" spans="9:9" x14ac:dyDescent="0.2">
      <c r="I115417" s="15"/>
    </row>
    <row r="115418" spans="9:9" x14ac:dyDescent="0.2">
      <c r="I115418" s="14"/>
    </row>
    <row r="115434" spans="9:9" x14ac:dyDescent="0.2">
      <c r="I115434" s="15"/>
    </row>
    <row r="115435" spans="9:9" x14ac:dyDescent="0.2">
      <c r="I115435" s="14"/>
    </row>
    <row r="115451" spans="9:9" x14ac:dyDescent="0.2">
      <c r="I115451" s="15"/>
    </row>
    <row r="115452" spans="9:9" x14ac:dyDescent="0.2">
      <c r="I115452" s="14"/>
    </row>
    <row r="115468" spans="9:9" x14ac:dyDescent="0.2">
      <c r="I115468" s="15"/>
    </row>
    <row r="115469" spans="9:9" x14ac:dyDescent="0.2">
      <c r="I115469" s="14"/>
    </row>
    <row r="115485" spans="9:9" x14ac:dyDescent="0.2">
      <c r="I115485" s="15"/>
    </row>
    <row r="115486" spans="9:9" x14ac:dyDescent="0.2">
      <c r="I115486" s="14"/>
    </row>
    <row r="115502" spans="9:9" x14ac:dyDescent="0.2">
      <c r="I115502" s="15"/>
    </row>
    <row r="115503" spans="9:9" x14ac:dyDescent="0.2">
      <c r="I115503" s="14"/>
    </row>
    <row r="115519" spans="9:9" x14ac:dyDescent="0.2">
      <c r="I115519" s="15"/>
    </row>
    <row r="115520" spans="9:9" x14ac:dyDescent="0.2">
      <c r="I115520" s="14"/>
    </row>
    <row r="115536" spans="9:9" x14ac:dyDescent="0.2">
      <c r="I115536" s="15"/>
    </row>
    <row r="115537" spans="9:9" x14ac:dyDescent="0.2">
      <c r="I115537" s="14"/>
    </row>
    <row r="115553" spans="9:9" x14ac:dyDescent="0.2">
      <c r="I115553" s="15"/>
    </row>
    <row r="115554" spans="9:9" x14ac:dyDescent="0.2">
      <c r="I115554" s="14"/>
    </row>
    <row r="115570" spans="9:9" x14ac:dyDescent="0.2">
      <c r="I115570" s="15"/>
    </row>
    <row r="115571" spans="9:9" x14ac:dyDescent="0.2">
      <c r="I115571" s="14"/>
    </row>
    <row r="115587" spans="9:9" x14ac:dyDescent="0.2">
      <c r="I115587" s="15"/>
    </row>
    <row r="115588" spans="9:9" x14ac:dyDescent="0.2">
      <c r="I115588" s="14"/>
    </row>
    <row r="115604" spans="9:9" x14ac:dyDescent="0.2">
      <c r="I115604" s="15"/>
    </row>
    <row r="115605" spans="9:9" x14ac:dyDescent="0.2">
      <c r="I115605" s="14"/>
    </row>
    <row r="115621" spans="9:9" x14ac:dyDescent="0.2">
      <c r="I115621" s="15"/>
    </row>
    <row r="115622" spans="9:9" x14ac:dyDescent="0.2">
      <c r="I115622" s="14"/>
    </row>
    <row r="115638" spans="9:9" x14ac:dyDescent="0.2">
      <c r="I115638" s="15"/>
    </row>
    <row r="115639" spans="9:9" x14ac:dyDescent="0.2">
      <c r="I115639" s="14"/>
    </row>
    <row r="115655" spans="9:9" x14ac:dyDescent="0.2">
      <c r="I115655" s="15"/>
    </row>
    <row r="115656" spans="9:9" x14ac:dyDescent="0.2">
      <c r="I115656" s="14"/>
    </row>
    <row r="115672" spans="9:9" x14ac:dyDescent="0.2">
      <c r="I115672" s="15"/>
    </row>
    <row r="115673" spans="9:9" x14ac:dyDescent="0.2">
      <c r="I115673" s="14"/>
    </row>
    <row r="115689" spans="9:9" x14ac:dyDescent="0.2">
      <c r="I115689" s="15"/>
    </row>
    <row r="115690" spans="9:9" x14ac:dyDescent="0.2">
      <c r="I115690" s="14"/>
    </row>
    <row r="115706" spans="9:9" x14ac:dyDescent="0.2">
      <c r="I115706" s="15"/>
    </row>
    <row r="115707" spans="9:9" x14ac:dyDescent="0.2">
      <c r="I115707" s="14"/>
    </row>
    <row r="115723" spans="9:9" x14ac:dyDescent="0.2">
      <c r="I115723" s="15"/>
    </row>
    <row r="115724" spans="9:9" x14ac:dyDescent="0.2">
      <c r="I115724" s="14"/>
    </row>
    <row r="115740" spans="9:9" x14ac:dyDescent="0.2">
      <c r="I115740" s="15"/>
    </row>
    <row r="115741" spans="9:9" x14ac:dyDescent="0.2">
      <c r="I115741" s="14"/>
    </row>
    <row r="115757" spans="9:9" x14ac:dyDescent="0.2">
      <c r="I115757" s="15"/>
    </row>
    <row r="115758" spans="9:9" x14ac:dyDescent="0.2">
      <c r="I115758" s="14"/>
    </row>
    <row r="115774" spans="9:9" x14ac:dyDescent="0.2">
      <c r="I115774" s="15"/>
    </row>
    <row r="115775" spans="9:9" x14ac:dyDescent="0.2">
      <c r="I115775" s="14"/>
    </row>
    <row r="115791" spans="9:9" x14ac:dyDescent="0.2">
      <c r="I115791" s="15"/>
    </row>
    <row r="115792" spans="9:9" x14ac:dyDescent="0.2">
      <c r="I115792" s="14"/>
    </row>
    <row r="115808" spans="9:9" x14ac:dyDescent="0.2">
      <c r="I115808" s="15"/>
    </row>
    <row r="115809" spans="9:9" x14ac:dyDescent="0.2">
      <c r="I115809" s="14"/>
    </row>
    <row r="115825" spans="9:9" x14ac:dyDescent="0.2">
      <c r="I115825" s="15"/>
    </row>
    <row r="115826" spans="9:9" x14ac:dyDescent="0.2">
      <c r="I115826" s="14"/>
    </row>
    <row r="115842" spans="9:9" x14ac:dyDescent="0.2">
      <c r="I115842" s="15"/>
    </row>
    <row r="115843" spans="9:9" x14ac:dyDescent="0.2">
      <c r="I115843" s="14"/>
    </row>
    <row r="115859" spans="9:9" x14ac:dyDescent="0.2">
      <c r="I115859" s="15"/>
    </row>
    <row r="115860" spans="9:9" x14ac:dyDescent="0.2">
      <c r="I115860" s="14"/>
    </row>
    <row r="115876" spans="9:9" x14ac:dyDescent="0.2">
      <c r="I115876" s="15"/>
    </row>
    <row r="115877" spans="9:9" x14ac:dyDescent="0.2">
      <c r="I115877" s="14"/>
    </row>
    <row r="115893" spans="9:9" x14ac:dyDescent="0.2">
      <c r="I115893" s="15"/>
    </row>
    <row r="115894" spans="9:9" x14ac:dyDescent="0.2">
      <c r="I115894" s="14"/>
    </row>
    <row r="115910" spans="9:9" x14ac:dyDescent="0.2">
      <c r="I115910" s="15"/>
    </row>
    <row r="115911" spans="9:9" x14ac:dyDescent="0.2">
      <c r="I115911" s="14"/>
    </row>
    <row r="115927" spans="9:9" x14ac:dyDescent="0.2">
      <c r="I115927" s="15"/>
    </row>
    <row r="115928" spans="9:9" x14ac:dyDescent="0.2">
      <c r="I115928" s="14"/>
    </row>
    <row r="115944" spans="9:9" x14ac:dyDescent="0.2">
      <c r="I115944" s="15"/>
    </row>
    <row r="115945" spans="9:9" x14ac:dyDescent="0.2">
      <c r="I115945" s="14"/>
    </row>
    <row r="115961" spans="9:9" x14ac:dyDescent="0.2">
      <c r="I115961" s="15"/>
    </row>
    <row r="115962" spans="9:9" x14ac:dyDescent="0.2">
      <c r="I115962" s="14"/>
    </row>
    <row r="115978" spans="9:9" x14ac:dyDescent="0.2">
      <c r="I115978" s="15"/>
    </row>
    <row r="115979" spans="9:9" x14ac:dyDescent="0.2">
      <c r="I115979" s="14"/>
    </row>
    <row r="115995" spans="9:9" x14ac:dyDescent="0.2">
      <c r="I115995" s="15"/>
    </row>
    <row r="115996" spans="9:9" x14ac:dyDescent="0.2">
      <c r="I115996" s="14"/>
    </row>
    <row r="116012" spans="9:9" x14ac:dyDescent="0.2">
      <c r="I116012" s="15"/>
    </row>
    <row r="116013" spans="9:9" x14ac:dyDescent="0.2">
      <c r="I116013" s="14"/>
    </row>
    <row r="116029" spans="9:9" x14ac:dyDescent="0.2">
      <c r="I116029" s="15"/>
    </row>
    <row r="116030" spans="9:9" x14ac:dyDescent="0.2">
      <c r="I116030" s="14"/>
    </row>
    <row r="116046" spans="9:9" x14ac:dyDescent="0.2">
      <c r="I116046" s="15"/>
    </row>
    <row r="116047" spans="9:9" x14ac:dyDescent="0.2">
      <c r="I116047" s="14"/>
    </row>
    <row r="116063" spans="9:9" x14ac:dyDescent="0.2">
      <c r="I116063" s="15"/>
    </row>
    <row r="116064" spans="9:9" x14ac:dyDescent="0.2">
      <c r="I116064" s="14"/>
    </row>
    <row r="116080" spans="9:9" x14ac:dyDescent="0.2">
      <c r="I116080" s="15"/>
    </row>
    <row r="116081" spans="9:9" x14ac:dyDescent="0.2">
      <c r="I116081" s="14"/>
    </row>
    <row r="116097" spans="9:9" x14ac:dyDescent="0.2">
      <c r="I116097" s="15"/>
    </row>
    <row r="116098" spans="9:9" x14ac:dyDescent="0.2">
      <c r="I116098" s="14"/>
    </row>
    <row r="116114" spans="9:9" x14ac:dyDescent="0.2">
      <c r="I116114" s="15"/>
    </row>
    <row r="116115" spans="9:9" x14ac:dyDescent="0.2">
      <c r="I116115" s="14"/>
    </row>
    <row r="116131" spans="9:9" x14ac:dyDescent="0.2">
      <c r="I116131" s="15"/>
    </row>
    <row r="116132" spans="9:9" x14ac:dyDescent="0.2">
      <c r="I116132" s="14"/>
    </row>
    <row r="116148" spans="9:9" x14ac:dyDescent="0.2">
      <c r="I116148" s="15"/>
    </row>
    <row r="116149" spans="9:9" x14ac:dyDescent="0.2">
      <c r="I116149" s="14"/>
    </row>
    <row r="116165" spans="9:9" x14ac:dyDescent="0.2">
      <c r="I116165" s="15"/>
    </row>
    <row r="116166" spans="9:9" x14ac:dyDescent="0.2">
      <c r="I116166" s="14"/>
    </row>
    <row r="116182" spans="9:9" x14ac:dyDescent="0.2">
      <c r="I116182" s="15"/>
    </row>
    <row r="116183" spans="9:9" x14ac:dyDescent="0.2">
      <c r="I116183" s="14"/>
    </row>
    <row r="116199" spans="9:9" x14ac:dyDescent="0.2">
      <c r="I116199" s="15"/>
    </row>
    <row r="116200" spans="9:9" x14ac:dyDescent="0.2">
      <c r="I116200" s="14"/>
    </row>
    <row r="116216" spans="9:9" x14ac:dyDescent="0.2">
      <c r="I116216" s="15"/>
    </row>
    <row r="116217" spans="9:9" x14ac:dyDescent="0.2">
      <c r="I116217" s="14"/>
    </row>
    <row r="116233" spans="9:9" x14ac:dyDescent="0.2">
      <c r="I116233" s="15"/>
    </row>
    <row r="116234" spans="9:9" x14ac:dyDescent="0.2">
      <c r="I116234" s="14"/>
    </row>
    <row r="116250" spans="9:9" x14ac:dyDescent="0.2">
      <c r="I116250" s="15"/>
    </row>
    <row r="116251" spans="9:9" x14ac:dyDescent="0.2">
      <c r="I116251" s="14"/>
    </row>
    <row r="116267" spans="9:9" x14ac:dyDescent="0.2">
      <c r="I116267" s="15"/>
    </row>
    <row r="116268" spans="9:9" x14ac:dyDescent="0.2">
      <c r="I116268" s="14"/>
    </row>
    <row r="116284" spans="9:9" x14ac:dyDescent="0.2">
      <c r="I116284" s="15"/>
    </row>
    <row r="116285" spans="9:9" x14ac:dyDescent="0.2">
      <c r="I116285" s="14"/>
    </row>
    <row r="116301" spans="9:9" x14ac:dyDescent="0.2">
      <c r="I116301" s="15"/>
    </row>
    <row r="116302" spans="9:9" x14ac:dyDescent="0.2">
      <c r="I116302" s="14"/>
    </row>
    <row r="116318" spans="9:9" x14ac:dyDescent="0.2">
      <c r="I116318" s="15"/>
    </row>
    <row r="116319" spans="9:9" x14ac:dyDescent="0.2">
      <c r="I116319" s="14"/>
    </row>
    <row r="116335" spans="9:9" x14ac:dyDescent="0.2">
      <c r="I116335" s="15"/>
    </row>
    <row r="116336" spans="9:9" x14ac:dyDescent="0.2">
      <c r="I116336" s="14"/>
    </row>
    <row r="116352" spans="9:9" x14ac:dyDescent="0.2">
      <c r="I116352" s="15"/>
    </row>
    <row r="116353" spans="9:9" x14ac:dyDescent="0.2">
      <c r="I116353" s="14"/>
    </row>
    <row r="116369" spans="9:9" x14ac:dyDescent="0.2">
      <c r="I116369" s="15"/>
    </row>
    <row r="116370" spans="9:9" x14ac:dyDescent="0.2">
      <c r="I116370" s="14"/>
    </row>
    <row r="116386" spans="9:9" x14ac:dyDescent="0.2">
      <c r="I116386" s="15"/>
    </row>
    <row r="116387" spans="9:9" x14ac:dyDescent="0.2">
      <c r="I116387" s="14"/>
    </row>
    <row r="116403" spans="9:9" x14ac:dyDescent="0.2">
      <c r="I116403" s="15"/>
    </row>
    <row r="116404" spans="9:9" x14ac:dyDescent="0.2">
      <c r="I116404" s="14"/>
    </row>
    <row r="116420" spans="9:9" x14ac:dyDescent="0.2">
      <c r="I116420" s="15"/>
    </row>
    <row r="116421" spans="9:9" x14ac:dyDescent="0.2">
      <c r="I116421" s="14"/>
    </row>
    <row r="116437" spans="9:9" x14ac:dyDescent="0.2">
      <c r="I116437" s="15"/>
    </row>
    <row r="116438" spans="9:9" x14ac:dyDescent="0.2">
      <c r="I116438" s="14"/>
    </row>
    <row r="116454" spans="9:9" x14ac:dyDescent="0.2">
      <c r="I116454" s="15"/>
    </row>
    <row r="116455" spans="9:9" x14ac:dyDescent="0.2">
      <c r="I116455" s="14"/>
    </row>
    <row r="116471" spans="9:9" x14ac:dyDescent="0.2">
      <c r="I116471" s="15"/>
    </row>
    <row r="116472" spans="9:9" x14ac:dyDescent="0.2">
      <c r="I116472" s="14"/>
    </row>
    <row r="116488" spans="9:9" x14ac:dyDescent="0.2">
      <c r="I116488" s="15"/>
    </row>
    <row r="116489" spans="9:9" x14ac:dyDescent="0.2">
      <c r="I116489" s="14"/>
    </row>
    <row r="116505" spans="9:9" x14ac:dyDescent="0.2">
      <c r="I116505" s="15"/>
    </row>
    <row r="116506" spans="9:9" x14ac:dyDescent="0.2">
      <c r="I116506" s="14"/>
    </row>
    <row r="116522" spans="9:9" x14ac:dyDescent="0.2">
      <c r="I116522" s="15"/>
    </row>
    <row r="116523" spans="9:9" x14ac:dyDescent="0.2">
      <c r="I116523" s="14"/>
    </row>
    <row r="116539" spans="9:9" x14ac:dyDescent="0.2">
      <c r="I116539" s="15"/>
    </row>
    <row r="116540" spans="9:9" x14ac:dyDescent="0.2">
      <c r="I116540" s="14"/>
    </row>
    <row r="116556" spans="9:9" x14ac:dyDescent="0.2">
      <c r="I116556" s="15"/>
    </row>
    <row r="116557" spans="9:9" x14ac:dyDescent="0.2">
      <c r="I116557" s="14"/>
    </row>
    <row r="116573" spans="9:9" x14ac:dyDescent="0.2">
      <c r="I116573" s="15"/>
    </row>
    <row r="116574" spans="9:9" x14ac:dyDescent="0.2">
      <c r="I116574" s="14"/>
    </row>
    <row r="116590" spans="9:9" x14ac:dyDescent="0.2">
      <c r="I116590" s="15"/>
    </row>
    <row r="116591" spans="9:9" x14ac:dyDescent="0.2">
      <c r="I116591" s="14"/>
    </row>
    <row r="116607" spans="9:9" x14ac:dyDescent="0.2">
      <c r="I116607" s="15"/>
    </row>
    <row r="116608" spans="9:9" x14ac:dyDescent="0.2">
      <c r="I116608" s="14"/>
    </row>
    <row r="116624" spans="9:9" x14ac:dyDescent="0.2">
      <c r="I116624" s="15"/>
    </row>
    <row r="116625" spans="9:9" x14ac:dyDescent="0.2">
      <c r="I116625" s="14"/>
    </row>
    <row r="116641" spans="9:9" x14ac:dyDescent="0.2">
      <c r="I116641" s="15"/>
    </row>
    <row r="116642" spans="9:9" x14ac:dyDescent="0.2">
      <c r="I116642" s="14"/>
    </row>
    <row r="116658" spans="9:9" x14ac:dyDescent="0.2">
      <c r="I116658" s="15"/>
    </row>
    <row r="116659" spans="9:9" x14ac:dyDescent="0.2">
      <c r="I116659" s="14"/>
    </row>
    <row r="116675" spans="9:9" x14ac:dyDescent="0.2">
      <c r="I116675" s="15"/>
    </row>
    <row r="116676" spans="9:9" x14ac:dyDescent="0.2">
      <c r="I116676" s="14"/>
    </row>
    <row r="116692" spans="9:9" x14ac:dyDescent="0.2">
      <c r="I116692" s="15"/>
    </row>
    <row r="116693" spans="9:9" x14ac:dyDescent="0.2">
      <c r="I116693" s="14"/>
    </row>
    <row r="116709" spans="9:9" x14ac:dyDescent="0.2">
      <c r="I116709" s="15"/>
    </row>
    <row r="116710" spans="9:9" x14ac:dyDescent="0.2">
      <c r="I116710" s="14"/>
    </row>
    <row r="116726" spans="9:9" x14ac:dyDescent="0.2">
      <c r="I116726" s="15"/>
    </row>
    <row r="116727" spans="9:9" x14ac:dyDescent="0.2">
      <c r="I116727" s="14"/>
    </row>
    <row r="116743" spans="9:9" x14ac:dyDescent="0.2">
      <c r="I116743" s="15"/>
    </row>
    <row r="116744" spans="9:9" x14ac:dyDescent="0.2">
      <c r="I116744" s="14"/>
    </row>
    <row r="116760" spans="9:9" x14ac:dyDescent="0.2">
      <c r="I116760" s="15"/>
    </row>
    <row r="116761" spans="9:9" x14ac:dyDescent="0.2">
      <c r="I116761" s="14"/>
    </row>
    <row r="116777" spans="9:9" x14ac:dyDescent="0.2">
      <c r="I116777" s="15"/>
    </row>
    <row r="116778" spans="9:9" x14ac:dyDescent="0.2">
      <c r="I116778" s="14"/>
    </row>
    <row r="116794" spans="9:9" x14ac:dyDescent="0.2">
      <c r="I116794" s="15"/>
    </row>
    <row r="116795" spans="9:9" x14ac:dyDescent="0.2">
      <c r="I116795" s="14"/>
    </row>
    <row r="116811" spans="9:9" x14ac:dyDescent="0.2">
      <c r="I116811" s="15"/>
    </row>
    <row r="116812" spans="9:9" x14ac:dyDescent="0.2">
      <c r="I116812" s="14"/>
    </row>
    <row r="116828" spans="9:9" x14ac:dyDescent="0.2">
      <c r="I116828" s="15"/>
    </row>
    <row r="116829" spans="9:9" x14ac:dyDescent="0.2">
      <c r="I116829" s="14"/>
    </row>
    <row r="116845" spans="9:9" x14ac:dyDescent="0.2">
      <c r="I116845" s="15"/>
    </row>
    <row r="116846" spans="9:9" x14ac:dyDescent="0.2">
      <c r="I116846" s="14"/>
    </row>
    <row r="116862" spans="9:9" x14ac:dyDescent="0.2">
      <c r="I116862" s="15"/>
    </row>
    <row r="116863" spans="9:9" x14ac:dyDescent="0.2">
      <c r="I116863" s="14"/>
    </row>
    <row r="116879" spans="9:9" x14ac:dyDescent="0.2">
      <c r="I116879" s="15"/>
    </row>
    <row r="116880" spans="9:9" x14ac:dyDescent="0.2">
      <c r="I116880" s="14"/>
    </row>
    <row r="116896" spans="9:9" x14ac:dyDescent="0.2">
      <c r="I116896" s="15"/>
    </row>
    <row r="116897" spans="9:9" x14ac:dyDescent="0.2">
      <c r="I116897" s="14"/>
    </row>
    <row r="116913" spans="9:9" x14ac:dyDescent="0.2">
      <c r="I116913" s="15"/>
    </row>
    <row r="116914" spans="9:9" x14ac:dyDescent="0.2">
      <c r="I116914" s="14"/>
    </row>
    <row r="116930" spans="9:9" x14ac:dyDescent="0.2">
      <c r="I116930" s="15"/>
    </row>
    <row r="116931" spans="9:9" x14ac:dyDescent="0.2">
      <c r="I116931" s="14"/>
    </row>
    <row r="116947" spans="9:9" x14ac:dyDescent="0.2">
      <c r="I116947" s="15"/>
    </row>
    <row r="116948" spans="9:9" x14ac:dyDescent="0.2">
      <c r="I116948" s="14"/>
    </row>
    <row r="116964" spans="9:9" x14ac:dyDescent="0.2">
      <c r="I116964" s="15"/>
    </row>
    <row r="116965" spans="9:9" x14ac:dyDescent="0.2">
      <c r="I116965" s="14"/>
    </row>
    <row r="116981" spans="9:9" x14ac:dyDescent="0.2">
      <c r="I116981" s="15"/>
    </row>
    <row r="116982" spans="9:9" x14ac:dyDescent="0.2">
      <c r="I116982" s="14"/>
    </row>
    <row r="116998" spans="9:9" x14ac:dyDescent="0.2">
      <c r="I116998" s="15"/>
    </row>
    <row r="116999" spans="9:9" x14ac:dyDescent="0.2">
      <c r="I116999" s="14"/>
    </row>
    <row r="117015" spans="9:9" x14ac:dyDescent="0.2">
      <c r="I117015" s="15"/>
    </row>
    <row r="117016" spans="9:9" x14ac:dyDescent="0.2">
      <c r="I117016" s="14"/>
    </row>
    <row r="117032" spans="9:9" x14ac:dyDescent="0.2">
      <c r="I117032" s="15"/>
    </row>
    <row r="117033" spans="9:9" x14ac:dyDescent="0.2">
      <c r="I117033" s="14"/>
    </row>
    <row r="117049" spans="9:9" x14ac:dyDescent="0.2">
      <c r="I117049" s="15"/>
    </row>
    <row r="117050" spans="9:9" x14ac:dyDescent="0.2">
      <c r="I117050" s="14"/>
    </row>
    <row r="117066" spans="9:9" x14ac:dyDescent="0.2">
      <c r="I117066" s="15"/>
    </row>
    <row r="117067" spans="9:9" x14ac:dyDescent="0.2">
      <c r="I117067" s="14"/>
    </row>
    <row r="117083" spans="9:9" x14ac:dyDescent="0.2">
      <c r="I117083" s="15"/>
    </row>
    <row r="117084" spans="9:9" x14ac:dyDescent="0.2">
      <c r="I117084" s="14"/>
    </row>
    <row r="117100" spans="9:9" x14ac:dyDescent="0.2">
      <c r="I117100" s="15"/>
    </row>
    <row r="117101" spans="9:9" x14ac:dyDescent="0.2">
      <c r="I117101" s="14"/>
    </row>
    <row r="117117" spans="9:9" x14ac:dyDescent="0.2">
      <c r="I117117" s="15"/>
    </row>
    <row r="117118" spans="9:9" x14ac:dyDescent="0.2">
      <c r="I117118" s="14"/>
    </row>
    <row r="117134" spans="9:9" x14ac:dyDescent="0.2">
      <c r="I117134" s="15"/>
    </row>
    <row r="117135" spans="9:9" x14ac:dyDescent="0.2">
      <c r="I117135" s="14"/>
    </row>
    <row r="117151" spans="9:9" x14ac:dyDescent="0.2">
      <c r="I117151" s="15"/>
    </row>
    <row r="117152" spans="9:9" x14ac:dyDescent="0.2">
      <c r="I117152" s="14"/>
    </row>
    <row r="117168" spans="9:9" x14ac:dyDescent="0.2">
      <c r="I117168" s="15"/>
    </row>
    <row r="117169" spans="9:9" x14ac:dyDescent="0.2">
      <c r="I117169" s="14"/>
    </row>
    <row r="117185" spans="9:9" x14ac:dyDescent="0.2">
      <c r="I117185" s="15"/>
    </row>
    <row r="117186" spans="9:9" x14ac:dyDescent="0.2">
      <c r="I117186" s="14"/>
    </row>
    <row r="117202" spans="9:9" x14ac:dyDescent="0.2">
      <c r="I117202" s="15"/>
    </row>
    <row r="117203" spans="9:9" x14ac:dyDescent="0.2">
      <c r="I117203" s="14"/>
    </row>
    <row r="117219" spans="9:9" x14ac:dyDescent="0.2">
      <c r="I117219" s="15"/>
    </row>
    <row r="117220" spans="9:9" x14ac:dyDescent="0.2">
      <c r="I117220" s="14"/>
    </row>
    <row r="117236" spans="9:9" x14ac:dyDescent="0.2">
      <c r="I117236" s="15"/>
    </row>
    <row r="117237" spans="9:9" x14ac:dyDescent="0.2">
      <c r="I117237" s="14"/>
    </row>
    <row r="117253" spans="9:9" x14ac:dyDescent="0.2">
      <c r="I117253" s="15"/>
    </row>
    <row r="117254" spans="9:9" x14ac:dyDescent="0.2">
      <c r="I117254" s="14"/>
    </row>
    <row r="117270" spans="9:9" x14ac:dyDescent="0.2">
      <c r="I117270" s="15"/>
    </row>
    <row r="117271" spans="9:9" x14ac:dyDescent="0.2">
      <c r="I117271" s="14"/>
    </row>
    <row r="117287" spans="9:9" x14ac:dyDescent="0.2">
      <c r="I117287" s="15"/>
    </row>
    <row r="117288" spans="9:9" x14ac:dyDescent="0.2">
      <c r="I117288" s="14"/>
    </row>
    <row r="117304" spans="9:9" x14ac:dyDescent="0.2">
      <c r="I117304" s="15"/>
    </row>
    <row r="117305" spans="9:9" x14ac:dyDescent="0.2">
      <c r="I117305" s="14"/>
    </row>
    <row r="117321" spans="9:9" x14ac:dyDescent="0.2">
      <c r="I117321" s="15"/>
    </row>
    <row r="117322" spans="9:9" x14ac:dyDescent="0.2">
      <c r="I117322" s="14"/>
    </row>
    <row r="117338" spans="9:9" x14ac:dyDescent="0.2">
      <c r="I117338" s="15"/>
    </row>
    <row r="117339" spans="9:9" x14ac:dyDescent="0.2">
      <c r="I117339" s="14"/>
    </row>
    <row r="117355" spans="9:9" x14ac:dyDescent="0.2">
      <c r="I117355" s="15"/>
    </row>
    <row r="117356" spans="9:9" x14ac:dyDescent="0.2">
      <c r="I117356" s="14"/>
    </row>
    <row r="117372" spans="9:9" x14ac:dyDescent="0.2">
      <c r="I117372" s="15"/>
    </row>
    <row r="117373" spans="9:9" x14ac:dyDescent="0.2">
      <c r="I117373" s="14"/>
    </row>
    <row r="117389" spans="9:9" x14ac:dyDescent="0.2">
      <c r="I117389" s="15"/>
    </row>
    <row r="117390" spans="9:9" x14ac:dyDescent="0.2">
      <c r="I117390" s="14"/>
    </row>
    <row r="117406" spans="9:9" x14ac:dyDescent="0.2">
      <c r="I117406" s="15"/>
    </row>
    <row r="117407" spans="9:9" x14ac:dyDescent="0.2">
      <c r="I117407" s="14"/>
    </row>
    <row r="117423" spans="9:9" x14ac:dyDescent="0.2">
      <c r="I117423" s="15"/>
    </row>
    <row r="117424" spans="9:9" x14ac:dyDescent="0.2">
      <c r="I117424" s="14"/>
    </row>
    <row r="117440" spans="9:9" x14ac:dyDescent="0.2">
      <c r="I117440" s="15"/>
    </row>
    <row r="117441" spans="9:9" x14ac:dyDescent="0.2">
      <c r="I117441" s="14"/>
    </row>
    <row r="117457" spans="9:9" x14ac:dyDescent="0.2">
      <c r="I117457" s="15"/>
    </row>
    <row r="117458" spans="9:9" x14ac:dyDescent="0.2">
      <c r="I117458" s="14"/>
    </row>
    <row r="117474" spans="9:9" x14ac:dyDescent="0.2">
      <c r="I117474" s="15"/>
    </row>
    <row r="117475" spans="9:9" x14ac:dyDescent="0.2">
      <c r="I117475" s="14"/>
    </row>
    <row r="117491" spans="9:9" x14ac:dyDescent="0.2">
      <c r="I117491" s="15"/>
    </row>
    <row r="117492" spans="9:9" x14ac:dyDescent="0.2">
      <c r="I117492" s="14"/>
    </row>
    <row r="117508" spans="9:9" x14ac:dyDescent="0.2">
      <c r="I117508" s="15"/>
    </row>
    <row r="117509" spans="9:9" x14ac:dyDescent="0.2">
      <c r="I117509" s="14"/>
    </row>
    <row r="117525" spans="9:9" x14ac:dyDescent="0.2">
      <c r="I117525" s="15"/>
    </row>
    <row r="117526" spans="9:9" x14ac:dyDescent="0.2">
      <c r="I117526" s="14"/>
    </row>
    <row r="117542" spans="9:9" x14ac:dyDescent="0.2">
      <c r="I117542" s="15"/>
    </row>
    <row r="117543" spans="9:9" x14ac:dyDescent="0.2">
      <c r="I117543" s="14"/>
    </row>
    <row r="117559" spans="9:9" x14ac:dyDescent="0.2">
      <c r="I117559" s="15"/>
    </row>
    <row r="117560" spans="9:9" x14ac:dyDescent="0.2">
      <c r="I117560" s="14"/>
    </row>
    <row r="117576" spans="9:9" x14ac:dyDescent="0.2">
      <c r="I117576" s="15"/>
    </row>
    <row r="117577" spans="9:9" x14ac:dyDescent="0.2">
      <c r="I117577" s="14"/>
    </row>
    <row r="117593" spans="9:9" x14ac:dyDescent="0.2">
      <c r="I117593" s="15"/>
    </row>
    <row r="117594" spans="9:9" x14ac:dyDescent="0.2">
      <c r="I117594" s="14"/>
    </row>
    <row r="117610" spans="9:9" x14ac:dyDescent="0.2">
      <c r="I117610" s="15"/>
    </row>
    <row r="117611" spans="9:9" x14ac:dyDescent="0.2">
      <c r="I117611" s="14"/>
    </row>
    <row r="117627" spans="9:9" x14ac:dyDescent="0.2">
      <c r="I117627" s="15"/>
    </row>
    <row r="117628" spans="9:9" x14ac:dyDescent="0.2">
      <c r="I117628" s="14"/>
    </row>
    <row r="117644" spans="9:9" x14ac:dyDescent="0.2">
      <c r="I117644" s="15"/>
    </row>
    <row r="117645" spans="9:9" x14ac:dyDescent="0.2">
      <c r="I117645" s="14"/>
    </row>
    <row r="117661" spans="9:9" x14ac:dyDescent="0.2">
      <c r="I117661" s="15"/>
    </row>
    <row r="117662" spans="9:9" x14ac:dyDescent="0.2">
      <c r="I117662" s="14"/>
    </row>
    <row r="117678" spans="9:9" x14ac:dyDescent="0.2">
      <c r="I117678" s="15"/>
    </row>
    <row r="117679" spans="9:9" x14ac:dyDescent="0.2">
      <c r="I117679" s="14"/>
    </row>
    <row r="117695" spans="9:9" x14ac:dyDescent="0.2">
      <c r="I117695" s="15"/>
    </row>
    <row r="117696" spans="9:9" x14ac:dyDescent="0.2">
      <c r="I117696" s="14"/>
    </row>
    <row r="117712" spans="9:9" x14ac:dyDescent="0.2">
      <c r="I117712" s="15"/>
    </row>
    <row r="117713" spans="9:9" x14ac:dyDescent="0.2">
      <c r="I117713" s="14"/>
    </row>
    <row r="117729" spans="9:9" x14ac:dyDescent="0.2">
      <c r="I117729" s="15"/>
    </row>
    <row r="117730" spans="9:9" x14ac:dyDescent="0.2">
      <c r="I117730" s="14"/>
    </row>
    <row r="117746" spans="9:9" x14ac:dyDescent="0.2">
      <c r="I117746" s="15"/>
    </row>
    <row r="117747" spans="9:9" x14ac:dyDescent="0.2">
      <c r="I117747" s="14"/>
    </row>
    <row r="117763" spans="9:9" x14ac:dyDescent="0.2">
      <c r="I117763" s="15"/>
    </row>
    <row r="117764" spans="9:9" x14ac:dyDescent="0.2">
      <c r="I117764" s="14"/>
    </row>
    <row r="117780" spans="9:9" x14ac:dyDescent="0.2">
      <c r="I117780" s="15"/>
    </row>
    <row r="117781" spans="9:9" x14ac:dyDescent="0.2">
      <c r="I117781" s="14"/>
    </row>
    <row r="117797" spans="9:9" x14ac:dyDescent="0.2">
      <c r="I117797" s="15"/>
    </row>
    <row r="117798" spans="9:9" x14ac:dyDescent="0.2">
      <c r="I117798" s="14"/>
    </row>
    <row r="117814" spans="9:9" x14ac:dyDescent="0.2">
      <c r="I117814" s="15"/>
    </row>
    <row r="117815" spans="9:9" x14ac:dyDescent="0.2">
      <c r="I117815" s="14"/>
    </row>
    <row r="117831" spans="9:9" x14ac:dyDescent="0.2">
      <c r="I117831" s="15"/>
    </row>
    <row r="117832" spans="9:9" x14ac:dyDescent="0.2">
      <c r="I117832" s="14"/>
    </row>
    <row r="117848" spans="9:9" x14ac:dyDescent="0.2">
      <c r="I117848" s="15"/>
    </row>
    <row r="117849" spans="9:9" x14ac:dyDescent="0.2">
      <c r="I117849" s="14"/>
    </row>
    <row r="117865" spans="9:9" x14ac:dyDescent="0.2">
      <c r="I117865" s="15"/>
    </row>
    <row r="117866" spans="9:9" x14ac:dyDescent="0.2">
      <c r="I117866" s="14"/>
    </row>
    <row r="117882" spans="9:9" x14ac:dyDescent="0.2">
      <c r="I117882" s="15"/>
    </row>
    <row r="117883" spans="9:9" x14ac:dyDescent="0.2">
      <c r="I117883" s="14"/>
    </row>
    <row r="117899" spans="9:9" x14ac:dyDescent="0.2">
      <c r="I117899" s="15"/>
    </row>
    <row r="117900" spans="9:9" x14ac:dyDescent="0.2">
      <c r="I117900" s="14"/>
    </row>
    <row r="117916" spans="9:9" x14ac:dyDescent="0.2">
      <c r="I117916" s="15"/>
    </row>
    <row r="117917" spans="9:9" x14ac:dyDescent="0.2">
      <c r="I117917" s="14"/>
    </row>
    <row r="117933" spans="9:9" x14ac:dyDescent="0.2">
      <c r="I117933" s="15"/>
    </row>
    <row r="117934" spans="9:9" x14ac:dyDescent="0.2">
      <c r="I117934" s="14"/>
    </row>
    <row r="117950" spans="9:9" x14ac:dyDescent="0.2">
      <c r="I117950" s="15"/>
    </row>
    <row r="117951" spans="9:9" x14ac:dyDescent="0.2">
      <c r="I117951" s="14"/>
    </row>
    <row r="117967" spans="9:9" x14ac:dyDescent="0.2">
      <c r="I117967" s="15"/>
    </row>
    <row r="117968" spans="9:9" x14ac:dyDescent="0.2">
      <c r="I117968" s="14"/>
    </row>
    <row r="117984" spans="9:9" x14ac:dyDescent="0.2">
      <c r="I117984" s="15"/>
    </row>
    <row r="117985" spans="9:9" x14ac:dyDescent="0.2">
      <c r="I117985" s="14"/>
    </row>
    <row r="118001" spans="9:9" x14ac:dyDescent="0.2">
      <c r="I118001" s="15"/>
    </row>
    <row r="118002" spans="9:9" x14ac:dyDescent="0.2">
      <c r="I118002" s="14"/>
    </row>
    <row r="118018" spans="9:9" x14ac:dyDescent="0.2">
      <c r="I118018" s="15"/>
    </row>
    <row r="118019" spans="9:9" x14ac:dyDescent="0.2">
      <c r="I118019" s="14"/>
    </row>
    <row r="118035" spans="9:9" x14ac:dyDescent="0.2">
      <c r="I118035" s="15"/>
    </row>
    <row r="118036" spans="9:9" x14ac:dyDescent="0.2">
      <c r="I118036" s="14"/>
    </row>
    <row r="118052" spans="9:9" x14ac:dyDescent="0.2">
      <c r="I118052" s="15"/>
    </row>
    <row r="118053" spans="9:9" x14ac:dyDescent="0.2">
      <c r="I118053" s="14"/>
    </row>
    <row r="118069" spans="9:9" x14ac:dyDescent="0.2">
      <c r="I118069" s="15"/>
    </row>
    <row r="118070" spans="9:9" x14ac:dyDescent="0.2">
      <c r="I118070" s="14"/>
    </row>
    <row r="118086" spans="9:9" x14ac:dyDescent="0.2">
      <c r="I118086" s="15"/>
    </row>
    <row r="118087" spans="9:9" x14ac:dyDescent="0.2">
      <c r="I118087" s="14"/>
    </row>
    <row r="118103" spans="9:9" x14ac:dyDescent="0.2">
      <c r="I118103" s="15"/>
    </row>
    <row r="118104" spans="9:9" x14ac:dyDescent="0.2">
      <c r="I118104" s="14"/>
    </row>
    <row r="118120" spans="9:9" x14ac:dyDescent="0.2">
      <c r="I118120" s="15"/>
    </row>
    <row r="118121" spans="9:9" x14ac:dyDescent="0.2">
      <c r="I118121" s="14"/>
    </row>
    <row r="118137" spans="9:9" x14ac:dyDescent="0.2">
      <c r="I118137" s="15"/>
    </row>
    <row r="118138" spans="9:9" x14ac:dyDescent="0.2">
      <c r="I118138" s="14"/>
    </row>
    <row r="118154" spans="9:9" x14ac:dyDescent="0.2">
      <c r="I118154" s="15"/>
    </row>
    <row r="118155" spans="9:9" x14ac:dyDescent="0.2">
      <c r="I118155" s="14"/>
    </row>
    <row r="118171" spans="9:9" x14ac:dyDescent="0.2">
      <c r="I118171" s="15"/>
    </row>
    <row r="118172" spans="9:9" x14ac:dyDescent="0.2">
      <c r="I118172" s="14"/>
    </row>
    <row r="118188" spans="9:9" x14ac:dyDescent="0.2">
      <c r="I118188" s="15"/>
    </row>
    <row r="118189" spans="9:9" x14ac:dyDescent="0.2">
      <c r="I118189" s="14"/>
    </row>
    <row r="118205" spans="9:9" x14ac:dyDescent="0.2">
      <c r="I118205" s="15"/>
    </row>
    <row r="118206" spans="9:9" x14ac:dyDescent="0.2">
      <c r="I118206" s="14"/>
    </row>
    <row r="118222" spans="9:9" x14ac:dyDescent="0.2">
      <c r="I118222" s="15"/>
    </row>
    <row r="118223" spans="9:9" x14ac:dyDescent="0.2">
      <c r="I118223" s="14"/>
    </row>
    <row r="118239" spans="9:9" x14ac:dyDescent="0.2">
      <c r="I118239" s="15"/>
    </row>
    <row r="118240" spans="9:9" x14ac:dyDescent="0.2">
      <c r="I118240" s="14"/>
    </row>
    <row r="118256" spans="9:9" x14ac:dyDescent="0.2">
      <c r="I118256" s="15"/>
    </row>
    <row r="118257" spans="9:9" x14ac:dyDescent="0.2">
      <c r="I118257" s="14"/>
    </row>
    <row r="118273" spans="9:9" x14ac:dyDescent="0.2">
      <c r="I118273" s="15"/>
    </row>
    <row r="118274" spans="9:9" x14ac:dyDescent="0.2">
      <c r="I118274" s="14"/>
    </row>
    <row r="118290" spans="9:9" x14ac:dyDescent="0.2">
      <c r="I118290" s="15"/>
    </row>
    <row r="118291" spans="9:9" x14ac:dyDescent="0.2">
      <c r="I118291" s="14"/>
    </row>
    <row r="118307" spans="9:9" x14ac:dyDescent="0.2">
      <c r="I118307" s="15"/>
    </row>
    <row r="118308" spans="9:9" x14ac:dyDescent="0.2">
      <c r="I118308" s="14"/>
    </row>
    <row r="118324" spans="9:9" x14ac:dyDescent="0.2">
      <c r="I118324" s="15"/>
    </row>
    <row r="118325" spans="9:9" x14ac:dyDescent="0.2">
      <c r="I118325" s="14"/>
    </row>
    <row r="118341" spans="9:9" x14ac:dyDescent="0.2">
      <c r="I118341" s="15"/>
    </row>
    <row r="118342" spans="9:9" x14ac:dyDescent="0.2">
      <c r="I118342" s="14"/>
    </row>
    <row r="118358" spans="9:9" x14ac:dyDescent="0.2">
      <c r="I118358" s="15"/>
    </row>
    <row r="118359" spans="9:9" x14ac:dyDescent="0.2">
      <c r="I118359" s="14"/>
    </row>
    <row r="118375" spans="9:9" x14ac:dyDescent="0.2">
      <c r="I118375" s="15"/>
    </row>
    <row r="118376" spans="9:9" x14ac:dyDescent="0.2">
      <c r="I118376" s="14"/>
    </row>
    <row r="118392" spans="9:9" x14ac:dyDescent="0.2">
      <c r="I118392" s="15"/>
    </row>
    <row r="118393" spans="9:9" x14ac:dyDescent="0.2">
      <c r="I118393" s="14"/>
    </row>
    <row r="118409" spans="9:9" x14ac:dyDescent="0.2">
      <c r="I118409" s="15"/>
    </row>
    <row r="118410" spans="9:9" x14ac:dyDescent="0.2">
      <c r="I118410" s="14"/>
    </row>
    <row r="118426" spans="9:9" x14ac:dyDescent="0.2">
      <c r="I118426" s="15"/>
    </row>
    <row r="118427" spans="9:9" x14ac:dyDescent="0.2">
      <c r="I118427" s="14"/>
    </row>
    <row r="118443" spans="9:9" x14ac:dyDescent="0.2">
      <c r="I118443" s="15"/>
    </row>
    <row r="118444" spans="9:9" x14ac:dyDescent="0.2">
      <c r="I118444" s="14"/>
    </row>
    <row r="118460" spans="9:9" x14ac:dyDescent="0.2">
      <c r="I118460" s="15"/>
    </row>
    <row r="118461" spans="9:9" x14ac:dyDescent="0.2">
      <c r="I118461" s="14"/>
    </row>
    <row r="118477" spans="9:9" x14ac:dyDescent="0.2">
      <c r="I118477" s="15"/>
    </row>
    <row r="118478" spans="9:9" x14ac:dyDescent="0.2">
      <c r="I118478" s="14"/>
    </row>
    <row r="118494" spans="9:9" x14ac:dyDescent="0.2">
      <c r="I118494" s="15"/>
    </row>
    <row r="118495" spans="9:9" x14ac:dyDescent="0.2">
      <c r="I118495" s="14"/>
    </row>
    <row r="118511" spans="9:9" x14ac:dyDescent="0.2">
      <c r="I118511" s="15"/>
    </row>
    <row r="118512" spans="9:9" x14ac:dyDescent="0.2">
      <c r="I118512" s="14"/>
    </row>
    <row r="118528" spans="9:9" x14ac:dyDescent="0.2">
      <c r="I118528" s="15"/>
    </row>
    <row r="118529" spans="9:9" x14ac:dyDescent="0.2">
      <c r="I118529" s="14"/>
    </row>
    <row r="118545" spans="9:9" x14ac:dyDescent="0.2">
      <c r="I118545" s="15"/>
    </row>
    <row r="118546" spans="9:9" x14ac:dyDescent="0.2">
      <c r="I118546" s="14"/>
    </row>
    <row r="118562" spans="9:9" x14ac:dyDescent="0.2">
      <c r="I118562" s="15"/>
    </row>
    <row r="118563" spans="9:9" x14ac:dyDescent="0.2">
      <c r="I118563" s="14"/>
    </row>
    <row r="118579" spans="9:9" x14ac:dyDescent="0.2">
      <c r="I118579" s="15"/>
    </row>
    <row r="118580" spans="9:9" x14ac:dyDescent="0.2">
      <c r="I118580" s="14"/>
    </row>
    <row r="118596" spans="9:9" x14ac:dyDescent="0.2">
      <c r="I118596" s="15"/>
    </row>
    <row r="118597" spans="9:9" x14ac:dyDescent="0.2">
      <c r="I118597" s="14"/>
    </row>
    <row r="118613" spans="9:9" x14ac:dyDescent="0.2">
      <c r="I118613" s="15"/>
    </row>
    <row r="118614" spans="9:9" x14ac:dyDescent="0.2">
      <c r="I118614" s="14"/>
    </row>
    <row r="118630" spans="9:9" x14ac:dyDescent="0.2">
      <c r="I118630" s="15"/>
    </row>
    <row r="118631" spans="9:9" x14ac:dyDescent="0.2">
      <c r="I118631" s="14"/>
    </row>
    <row r="118647" spans="9:9" x14ac:dyDescent="0.2">
      <c r="I118647" s="15"/>
    </row>
    <row r="118648" spans="9:9" x14ac:dyDescent="0.2">
      <c r="I118648" s="14"/>
    </row>
    <row r="118664" spans="9:9" x14ac:dyDescent="0.2">
      <c r="I118664" s="15"/>
    </row>
    <row r="118665" spans="9:9" x14ac:dyDescent="0.2">
      <c r="I118665" s="14"/>
    </row>
    <row r="118681" spans="9:9" x14ac:dyDescent="0.2">
      <c r="I118681" s="15"/>
    </row>
    <row r="118682" spans="9:9" x14ac:dyDescent="0.2">
      <c r="I118682" s="14"/>
    </row>
    <row r="118698" spans="9:9" x14ac:dyDescent="0.2">
      <c r="I118698" s="15"/>
    </row>
    <row r="118699" spans="9:9" x14ac:dyDescent="0.2">
      <c r="I118699" s="14"/>
    </row>
    <row r="118715" spans="9:9" x14ac:dyDescent="0.2">
      <c r="I118715" s="15"/>
    </row>
    <row r="118716" spans="9:9" x14ac:dyDescent="0.2">
      <c r="I118716" s="14"/>
    </row>
    <row r="118732" spans="9:9" x14ac:dyDescent="0.2">
      <c r="I118732" s="15"/>
    </row>
    <row r="118733" spans="9:9" x14ac:dyDescent="0.2">
      <c r="I118733" s="14"/>
    </row>
    <row r="118749" spans="9:9" x14ac:dyDescent="0.2">
      <c r="I118749" s="15"/>
    </row>
    <row r="118750" spans="9:9" x14ac:dyDescent="0.2">
      <c r="I118750" s="14"/>
    </row>
    <row r="118766" spans="9:9" x14ac:dyDescent="0.2">
      <c r="I118766" s="15"/>
    </row>
    <row r="118767" spans="9:9" x14ac:dyDescent="0.2">
      <c r="I118767" s="14"/>
    </row>
    <row r="118783" spans="9:9" x14ac:dyDescent="0.2">
      <c r="I118783" s="15"/>
    </row>
    <row r="118784" spans="9:9" x14ac:dyDescent="0.2">
      <c r="I118784" s="14"/>
    </row>
    <row r="118800" spans="9:9" x14ac:dyDescent="0.2">
      <c r="I118800" s="15"/>
    </row>
    <row r="118801" spans="9:9" x14ac:dyDescent="0.2">
      <c r="I118801" s="14"/>
    </row>
    <row r="118817" spans="9:9" x14ac:dyDescent="0.2">
      <c r="I118817" s="15"/>
    </row>
    <row r="118818" spans="9:9" x14ac:dyDescent="0.2">
      <c r="I118818" s="14"/>
    </row>
    <row r="118834" spans="9:9" x14ac:dyDescent="0.2">
      <c r="I118834" s="15"/>
    </row>
    <row r="118835" spans="9:9" x14ac:dyDescent="0.2">
      <c r="I118835" s="14"/>
    </row>
    <row r="118851" spans="9:9" x14ac:dyDescent="0.2">
      <c r="I118851" s="15"/>
    </row>
    <row r="118852" spans="9:9" x14ac:dyDescent="0.2">
      <c r="I118852" s="14"/>
    </row>
    <row r="118868" spans="9:9" x14ac:dyDescent="0.2">
      <c r="I118868" s="15"/>
    </row>
    <row r="118869" spans="9:9" x14ac:dyDescent="0.2">
      <c r="I118869" s="14"/>
    </row>
    <row r="118885" spans="9:9" x14ac:dyDescent="0.2">
      <c r="I118885" s="15"/>
    </row>
    <row r="118886" spans="9:9" x14ac:dyDescent="0.2">
      <c r="I118886" s="14"/>
    </row>
    <row r="118902" spans="9:9" x14ac:dyDescent="0.2">
      <c r="I118902" s="15"/>
    </row>
    <row r="118903" spans="9:9" x14ac:dyDescent="0.2">
      <c r="I118903" s="14"/>
    </row>
    <row r="118919" spans="9:9" x14ac:dyDescent="0.2">
      <c r="I118919" s="15"/>
    </row>
    <row r="118920" spans="9:9" x14ac:dyDescent="0.2">
      <c r="I118920" s="14"/>
    </row>
    <row r="118936" spans="9:9" x14ac:dyDescent="0.2">
      <c r="I118936" s="15"/>
    </row>
    <row r="118937" spans="9:9" x14ac:dyDescent="0.2">
      <c r="I118937" s="14"/>
    </row>
    <row r="118953" spans="9:9" x14ac:dyDescent="0.2">
      <c r="I118953" s="15"/>
    </row>
    <row r="118954" spans="9:9" x14ac:dyDescent="0.2">
      <c r="I118954" s="14"/>
    </row>
    <row r="118970" spans="9:9" x14ac:dyDescent="0.2">
      <c r="I118970" s="15"/>
    </row>
    <row r="118971" spans="9:9" x14ac:dyDescent="0.2">
      <c r="I118971" s="14"/>
    </row>
    <row r="118987" spans="9:9" x14ac:dyDescent="0.2">
      <c r="I118987" s="15"/>
    </row>
    <row r="118988" spans="9:9" x14ac:dyDescent="0.2">
      <c r="I118988" s="14"/>
    </row>
    <row r="119004" spans="9:9" x14ac:dyDescent="0.2">
      <c r="I119004" s="15"/>
    </row>
    <row r="119005" spans="9:9" x14ac:dyDescent="0.2">
      <c r="I119005" s="14"/>
    </row>
    <row r="119021" spans="9:9" x14ac:dyDescent="0.2">
      <c r="I119021" s="15"/>
    </row>
    <row r="119022" spans="9:9" x14ac:dyDescent="0.2">
      <c r="I119022" s="14"/>
    </row>
    <row r="119038" spans="9:9" x14ac:dyDescent="0.2">
      <c r="I119038" s="15"/>
    </row>
    <row r="119039" spans="9:9" x14ac:dyDescent="0.2">
      <c r="I119039" s="14"/>
    </row>
    <row r="119055" spans="9:9" x14ac:dyDescent="0.2">
      <c r="I119055" s="15"/>
    </row>
    <row r="119056" spans="9:9" x14ac:dyDescent="0.2">
      <c r="I119056" s="14"/>
    </row>
    <row r="119072" spans="9:9" x14ac:dyDescent="0.2">
      <c r="I119072" s="15"/>
    </row>
    <row r="119073" spans="9:9" x14ac:dyDescent="0.2">
      <c r="I119073" s="14"/>
    </row>
    <row r="119089" spans="9:9" x14ac:dyDescent="0.2">
      <c r="I119089" s="15"/>
    </row>
    <row r="119090" spans="9:9" x14ac:dyDescent="0.2">
      <c r="I119090" s="14"/>
    </row>
    <row r="119106" spans="9:9" x14ac:dyDescent="0.2">
      <c r="I119106" s="15"/>
    </row>
    <row r="119107" spans="9:9" x14ac:dyDescent="0.2">
      <c r="I119107" s="14"/>
    </row>
    <row r="119123" spans="9:9" x14ac:dyDescent="0.2">
      <c r="I119123" s="15"/>
    </row>
    <row r="119124" spans="9:9" x14ac:dyDescent="0.2">
      <c r="I119124" s="14"/>
    </row>
    <row r="119140" spans="9:9" x14ac:dyDescent="0.2">
      <c r="I119140" s="15"/>
    </row>
    <row r="119141" spans="9:9" x14ac:dyDescent="0.2">
      <c r="I119141" s="14"/>
    </row>
    <row r="119157" spans="9:9" x14ac:dyDescent="0.2">
      <c r="I119157" s="15"/>
    </row>
    <row r="119158" spans="9:9" x14ac:dyDescent="0.2">
      <c r="I119158" s="14"/>
    </row>
    <row r="119174" spans="9:9" x14ac:dyDescent="0.2">
      <c r="I119174" s="15"/>
    </row>
    <row r="119175" spans="9:9" x14ac:dyDescent="0.2">
      <c r="I119175" s="14"/>
    </row>
    <row r="119191" spans="9:9" x14ac:dyDescent="0.2">
      <c r="I119191" s="15"/>
    </row>
    <row r="119192" spans="9:9" x14ac:dyDescent="0.2">
      <c r="I119192" s="14"/>
    </row>
    <row r="119208" spans="9:9" x14ac:dyDescent="0.2">
      <c r="I119208" s="15"/>
    </row>
    <row r="119209" spans="9:9" x14ac:dyDescent="0.2">
      <c r="I119209" s="14"/>
    </row>
    <row r="119225" spans="9:9" x14ac:dyDescent="0.2">
      <c r="I119225" s="15"/>
    </row>
    <row r="119226" spans="9:9" x14ac:dyDescent="0.2">
      <c r="I119226" s="14"/>
    </row>
    <row r="119242" spans="9:9" x14ac:dyDescent="0.2">
      <c r="I119242" s="15"/>
    </row>
    <row r="119243" spans="9:9" x14ac:dyDescent="0.2">
      <c r="I119243" s="14"/>
    </row>
    <row r="119259" spans="9:9" x14ac:dyDescent="0.2">
      <c r="I119259" s="15"/>
    </row>
    <row r="119260" spans="9:9" x14ac:dyDescent="0.2">
      <c r="I119260" s="14"/>
    </row>
    <row r="119276" spans="9:9" x14ac:dyDescent="0.2">
      <c r="I119276" s="15"/>
    </row>
    <row r="119277" spans="9:9" x14ac:dyDescent="0.2">
      <c r="I119277" s="14"/>
    </row>
    <row r="119293" spans="9:9" x14ac:dyDescent="0.2">
      <c r="I119293" s="15"/>
    </row>
    <row r="119294" spans="9:9" x14ac:dyDescent="0.2">
      <c r="I119294" s="14"/>
    </row>
    <row r="119310" spans="9:9" x14ac:dyDescent="0.2">
      <c r="I119310" s="15"/>
    </row>
    <row r="119311" spans="9:9" x14ac:dyDescent="0.2">
      <c r="I119311" s="14"/>
    </row>
    <row r="119327" spans="9:9" x14ac:dyDescent="0.2">
      <c r="I119327" s="15"/>
    </row>
    <row r="119328" spans="9:9" x14ac:dyDescent="0.2">
      <c r="I119328" s="14"/>
    </row>
    <row r="119344" spans="9:9" x14ac:dyDescent="0.2">
      <c r="I119344" s="15"/>
    </row>
    <row r="119345" spans="9:9" x14ac:dyDescent="0.2">
      <c r="I119345" s="14"/>
    </row>
    <row r="119361" spans="9:9" x14ac:dyDescent="0.2">
      <c r="I119361" s="15"/>
    </row>
    <row r="119362" spans="9:9" x14ac:dyDescent="0.2">
      <c r="I119362" s="14"/>
    </row>
    <row r="119378" spans="9:9" x14ac:dyDescent="0.2">
      <c r="I119378" s="15"/>
    </row>
    <row r="119379" spans="9:9" x14ac:dyDescent="0.2">
      <c r="I119379" s="14"/>
    </row>
    <row r="119395" spans="9:9" x14ac:dyDescent="0.2">
      <c r="I119395" s="15"/>
    </row>
    <row r="119396" spans="9:9" x14ac:dyDescent="0.2">
      <c r="I119396" s="14"/>
    </row>
    <row r="119412" spans="9:9" x14ac:dyDescent="0.2">
      <c r="I119412" s="15"/>
    </row>
    <row r="119413" spans="9:9" x14ac:dyDescent="0.2">
      <c r="I119413" s="14"/>
    </row>
    <row r="119429" spans="9:9" x14ac:dyDescent="0.2">
      <c r="I119429" s="15"/>
    </row>
    <row r="119430" spans="9:9" x14ac:dyDescent="0.2">
      <c r="I119430" s="14"/>
    </row>
    <row r="119446" spans="9:9" x14ac:dyDescent="0.2">
      <c r="I119446" s="15"/>
    </row>
    <row r="119447" spans="9:9" x14ac:dyDescent="0.2">
      <c r="I119447" s="14"/>
    </row>
    <row r="119463" spans="9:9" x14ac:dyDescent="0.2">
      <c r="I119463" s="15"/>
    </row>
    <row r="119464" spans="9:9" x14ac:dyDescent="0.2">
      <c r="I119464" s="14"/>
    </row>
    <row r="119480" spans="9:9" x14ac:dyDescent="0.2">
      <c r="I119480" s="15"/>
    </row>
    <row r="119481" spans="9:9" x14ac:dyDescent="0.2">
      <c r="I119481" s="14"/>
    </row>
    <row r="119497" spans="9:9" x14ac:dyDescent="0.2">
      <c r="I119497" s="15"/>
    </row>
    <row r="119498" spans="9:9" x14ac:dyDescent="0.2">
      <c r="I119498" s="14"/>
    </row>
    <row r="119514" spans="9:9" x14ac:dyDescent="0.2">
      <c r="I119514" s="15"/>
    </row>
    <row r="119515" spans="9:9" x14ac:dyDescent="0.2">
      <c r="I119515" s="14"/>
    </row>
    <row r="119531" spans="9:9" x14ac:dyDescent="0.2">
      <c r="I119531" s="15"/>
    </row>
    <row r="119532" spans="9:9" x14ac:dyDescent="0.2">
      <c r="I119532" s="14"/>
    </row>
    <row r="119548" spans="9:9" x14ac:dyDescent="0.2">
      <c r="I119548" s="15"/>
    </row>
    <row r="119549" spans="9:9" x14ac:dyDescent="0.2">
      <c r="I119549" s="14"/>
    </row>
    <row r="119565" spans="9:9" x14ac:dyDescent="0.2">
      <c r="I119565" s="15"/>
    </row>
    <row r="119566" spans="9:9" x14ac:dyDescent="0.2">
      <c r="I119566" s="14"/>
    </row>
    <row r="119582" spans="9:9" x14ac:dyDescent="0.2">
      <c r="I119582" s="15"/>
    </row>
    <row r="119583" spans="9:9" x14ac:dyDescent="0.2">
      <c r="I119583" s="14"/>
    </row>
    <row r="119599" spans="9:9" x14ac:dyDescent="0.2">
      <c r="I119599" s="15"/>
    </row>
    <row r="119600" spans="9:9" x14ac:dyDescent="0.2">
      <c r="I119600" s="14"/>
    </row>
    <row r="119616" spans="9:9" x14ac:dyDescent="0.2">
      <c r="I119616" s="15"/>
    </row>
    <row r="119617" spans="9:9" x14ac:dyDescent="0.2">
      <c r="I119617" s="14"/>
    </row>
    <row r="119633" spans="9:9" x14ac:dyDescent="0.2">
      <c r="I119633" s="15"/>
    </row>
    <row r="119634" spans="9:9" x14ac:dyDescent="0.2">
      <c r="I119634" s="14"/>
    </row>
    <row r="119650" spans="9:9" x14ac:dyDescent="0.2">
      <c r="I119650" s="15"/>
    </row>
    <row r="119651" spans="9:9" x14ac:dyDescent="0.2">
      <c r="I119651" s="14"/>
    </row>
    <row r="119667" spans="9:9" x14ac:dyDescent="0.2">
      <c r="I119667" s="15"/>
    </row>
    <row r="119668" spans="9:9" x14ac:dyDescent="0.2">
      <c r="I119668" s="14"/>
    </row>
    <row r="119684" spans="9:9" x14ac:dyDescent="0.2">
      <c r="I119684" s="15"/>
    </row>
    <row r="119685" spans="9:9" x14ac:dyDescent="0.2">
      <c r="I119685" s="14"/>
    </row>
    <row r="119701" spans="9:9" x14ac:dyDescent="0.2">
      <c r="I119701" s="15"/>
    </row>
    <row r="119702" spans="9:9" x14ac:dyDescent="0.2">
      <c r="I119702" s="14"/>
    </row>
    <row r="119718" spans="9:9" x14ac:dyDescent="0.2">
      <c r="I119718" s="15"/>
    </row>
    <row r="119719" spans="9:9" x14ac:dyDescent="0.2">
      <c r="I119719" s="14"/>
    </row>
    <row r="119735" spans="9:9" x14ac:dyDescent="0.2">
      <c r="I119735" s="15"/>
    </row>
    <row r="119736" spans="9:9" x14ac:dyDescent="0.2">
      <c r="I119736" s="14"/>
    </row>
    <row r="119752" spans="9:9" x14ac:dyDescent="0.2">
      <c r="I119752" s="15"/>
    </row>
    <row r="119753" spans="9:9" x14ac:dyDescent="0.2">
      <c r="I119753" s="14"/>
    </row>
    <row r="119769" spans="9:9" x14ac:dyDescent="0.2">
      <c r="I119769" s="15"/>
    </row>
    <row r="119770" spans="9:9" x14ac:dyDescent="0.2">
      <c r="I119770" s="14"/>
    </row>
    <row r="119786" spans="9:9" x14ac:dyDescent="0.2">
      <c r="I119786" s="15"/>
    </row>
    <row r="119787" spans="9:9" x14ac:dyDescent="0.2">
      <c r="I119787" s="14"/>
    </row>
    <row r="119803" spans="9:9" x14ac:dyDescent="0.2">
      <c r="I119803" s="15"/>
    </row>
    <row r="119804" spans="9:9" x14ac:dyDescent="0.2">
      <c r="I119804" s="14"/>
    </row>
    <row r="119820" spans="9:9" x14ac:dyDescent="0.2">
      <c r="I119820" s="15"/>
    </row>
    <row r="119821" spans="9:9" x14ac:dyDescent="0.2">
      <c r="I119821" s="14"/>
    </row>
    <row r="119837" spans="9:9" x14ac:dyDescent="0.2">
      <c r="I119837" s="15"/>
    </row>
    <row r="119838" spans="9:9" x14ac:dyDescent="0.2">
      <c r="I119838" s="14"/>
    </row>
    <row r="119854" spans="9:9" x14ac:dyDescent="0.2">
      <c r="I119854" s="15"/>
    </row>
    <row r="119855" spans="9:9" x14ac:dyDescent="0.2">
      <c r="I119855" s="14"/>
    </row>
    <row r="119871" spans="9:9" x14ac:dyDescent="0.2">
      <c r="I119871" s="15"/>
    </row>
    <row r="119872" spans="9:9" x14ac:dyDescent="0.2">
      <c r="I119872" s="14"/>
    </row>
    <row r="119888" spans="9:9" x14ac:dyDescent="0.2">
      <c r="I119888" s="15"/>
    </row>
    <row r="119889" spans="9:9" x14ac:dyDescent="0.2">
      <c r="I119889" s="14"/>
    </row>
    <row r="119905" spans="9:9" x14ac:dyDescent="0.2">
      <c r="I119905" s="15"/>
    </row>
    <row r="119906" spans="9:9" x14ac:dyDescent="0.2">
      <c r="I119906" s="14"/>
    </row>
    <row r="119922" spans="9:9" x14ac:dyDescent="0.2">
      <c r="I119922" s="15"/>
    </row>
    <row r="119923" spans="9:9" x14ac:dyDescent="0.2">
      <c r="I119923" s="14"/>
    </row>
    <row r="119939" spans="9:9" x14ac:dyDescent="0.2">
      <c r="I119939" s="15"/>
    </row>
    <row r="119940" spans="9:9" x14ac:dyDescent="0.2">
      <c r="I119940" s="14"/>
    </row>
    <row r="119956" spans="9:9" x14ac:dyDescent="0.2">
      <c r="I119956" s="15"/>
    </row>
    <row r="119957" spans="9:9" x14ac:dyDescent="0.2">
      <c r="I119957" s="14"/>
    </row>
    <row r="119973" spans="9:9" x14ac:dyDescent="0.2">
      <c r="I119973" s="15"/>
    </row>
    <row r="119974" spans="9:9" x14ac:dyDescent="0.2">
      <c r="I119974" s="14"/>
    </row>
    <row r="119990" spans="9:9" x14ac:dyDescent="0.2">
      <c r="I119990" s="15"/>
    </row>
    <row r="119991" spans="9:9" x14ac:dyDescent="0.2">
      <c r="I119991" s="14"/>
    </row>
    <row r="120007" spans="9:9" x14ac:dyDescent="0.2">
      <c r="I120007" s="15"/>
    </row>
    <row r="120008" spans="9:9" x14ac:dyDescent="0.2">
      <c r="I120008" s="14"/>
    </row>
    <row r="120024" spans="9:9" x14ac:dyDescent="0.2">
      <c r="I120024" s="15"/>
    </row>
    <row r="120025" spans="9:9" x14ac:dyDescent="0.2">
      <c r="I120025" s="14"/>
    </row>
    <row r="120041" spans="9:9" x14ac:dyDescent="0.2">
      <c r="I120041" s="15"/>
    </row>
    <row r="120042" spans="9:9" x14ac:dyDescent="0.2">
      <c r="I120042" s="14"/>
    </row>
    <row r="120058" spans="9:9" x14ac:dyDescent="0.2">
      <c r="I120058" s="15"/>
    </row>
    <row r="120059" spans="9:9" x14ac:dyDescent="0.2">
      <c r="I120059" s="14"/>
    </row>
    <row r="120075" spans="9:9" x14ac:dyDescent="0.2">
      <c r="I120075" s="15"/>
    </row>
    <row r="120076" spans="9:9" x14ac:dyDescent="0.2">
      <c r="I120076" s="14"/>
    </row>
    <row r="120092" spans="9:9" x14ac:dyDescent="0.2">
      <c r="I120092" s="15"/>
    </row>
    <row r="120093" spans="9:9" x14ac:dyDescent="0.2">
      <c r="I120093" s="14"/>
    </row>
    <row r="120109" spans="9:9" x14ac:dyDescent="0.2">
      <c r="I120109" s="15"/>
    </row>
    <row r="120110" spans="9:9" x14ac:dyDescent="0.2">
      <c r="I120110" s="14"/>
    </row>
    <row r="120126" spans="9:9" x14ac:dyDescent="0.2">
      <c r="I120126" s="15"/>
    </row>
    <row r="120127" spans="9:9" x14ac:dyDescent="0.2">
      <c r="I120127" s="14"/>
    </row>
    <row r="120143" spans="9:9" x14ac:dyDescent="0.2">
      <c r="I120143" s="15"/>
    </row>
    <row r="120144" spans="9:9" x14ac:dyDescent="0.2">
      <c r="I120144" s="14"/>
    </row>
    <row r="120160" spans="9:9" x14ac:dyDescent="0.2">
      <c r="I120160" s="15"/>
    </row>
    <row r="120161" spans="9:9" x14ac:dyDescent="0.2">
      <c r="I120161" s="14"/>
    </row>
    <row r="120177" spans="9:9" x14ac:dyDescent="0.2">
      <c r="I120177" s="15"/>
    </row>
    <row r="120178" spans="9:9" x14ac:dyDescent="0.2">
      <c r="I120178" s="14"/>
    </row>
    <row r="120194" spans="9:9" x14ac:dyDescent="0.2">
      <c r="I120194" s="15"/>
    </row>
    <row r="120195" spans="9:9" x14ac:dyDescent="0.2">
      <c r="I120195" s="14"/>
    </row>
    <row r="120211" spans="9:9" x14ac:dyDescent="0.2">
      <c r="I120211" s="15"/>
    </row>
    <row r="120212" spans="9:9" x14ac:dyDescent="0.2">
      <c r="I120212" s="14"/>
    </row>
    <row r="120228" spans="9:9" x14ac:dyDescent="0.2">
      <c r="I120228" s="15"/>
    </row>
    <row r="120229" spans="9:9" x14ac:dyDescent="0.2">
      <c r="I120229" s="14"/>
    </row>
    <row r="120245" spans="9:9" x14ac:dyDescent="0.2">
      <c r="I120245" s="15"/>
    </row>
    <row r="120246" spans="9:9" x14ac:dyDescent="0.2">
      <c r="I120246" s="14"/>
    </row>
    <row r="120262" spans="9:9" x14ac:dyDescent="0.2">
      <c r="I120262" s="15"/>
    </row>
    <row r="120263" spans="9:9" x14ac:dyDescent="0.2">
      <c r="I120263" s="14"/>
    </row>
    <row r="120279" spans="9:9" x14ac:dyDescent="0.2">
      <c r="I120279" s="15"/>
    </row>
    <row r="120280" spans="9:9" x14ac:dyDescent="0.2">
      <c r="I120280" s="14"/>
    </row>
    <row r="120296" spans="9:9" x14ac:dyDescent="0.2">
      <c r="I120296" s="15"/>
    </row>
    <row r="120297" spans="9:9" x14ac:dyDescent="0.2">
      <c r="I120297" s="14"/>
    </row>
    <row r="120313" spans="9:9" x14ac:dyDescent="0.2">
      <c r="I120313" s="15"/>
    </row>
    <row r="120314" spans="9:9" x14ac:dyDescent="0.2">
      <c r="I120314" s="14"/>
    </row>
    <row r="120330" spans="9:9" x14ac:dyDescent="0.2">
      <c r="I120330" s="15"/>
    </row>
    <row r="120331" spans="9:9" x14ac:dyDescent="0.2">
      <c r="I120331" s="14"/>
    </row>
    <row r="120347" spans="9:9" x14ac:dyDescent="0.2">
      <c r="I120347" s="15"/>
    </row>
    <row r="120348" spans="9:9" x14ac:dyDescent="0.2">
      <c r="I120348" s="14"/>
    </row>
    <row r="120364" spans="9:9" x14ac:dyDescent="0.2">
      <c r="I120364" s="15"/>
    </row>
    <row r="120365" spans="9:9" x14ac:dyDescent="0.2">
      <c r="I120365" s="14"/>
    </row>
    <row r="120381" spans="9:9" x14ac:dyDescent="0.2">
      <c r="I120381" s="15"/>
    </row>
    <row r="120382" spans="9:9" x14ac:dyDescent="0.2">
      <c r="I120382" s="14"/>
    </row>
    <row r="120398" spans="9:9" x14ac:dyDescent="0.2">
      <c r="I120398" s="15"/>
    </row>
    <row r="120399" spans="9:9" x14ac:dyDescent="0.2">
      <c r="I120399" s="14"/>
    </row>
    <row r="120415" spans="9:9" x14ac:dyDescent="0.2">
      <c r="I120415" s="15"/>
    </row>
    <row r="120416" spans="9:9" x14ac:dyDescent="0.2">
      <c r="I120416" s="14"/>
    </row>
    <row r="120432" spans="9:9" x14ac:dyDescent="0.2">
      <c r="I120432" s="15"/>
    </row>
    <row r="120433" spans="9:9" x14ac:dyDescent="0.2">
      <c r="I120433" s="14"/>
    </row>
    <row r="120449" spans="9:9" x14ac:dyDescent="0.2">
      <c r="I120449" s="15"/>
    </row>
    <row r="120450" spans="9:9" x14ac:dyDescent="0.2">
      <c r="I120450" s="14"/>
    </row>
    <row r="120466" spans="9:9" x14ac:dyDescent="0.2">
      <c r="I120466" s="15"/>
    </row>
    <row r="120467" spans="9:9" x14ac:dyDescent="0.2">
      <c r="I120467" s="14"/>
    </row>
    <row r="120483" spans="9:9" x14ac:dyDescent="0.2">
      <c r="I120483" s="15"/>
    </row>
    <row r="120484" spans="9:9" x14ac:dyDescent="0.2">
      <c r="I120484" s="14"/>
    </row>
    <row r="120500" spans="9:9" x14ac:dyDescent="0.2">
      <c r="I120500" s="15"/>
    </row>
    <row r="120501" spans="9:9" x14ac:dyDescent="0.2">
      <c r="I120501" s="14"/>
    </row>
    <row r="120517" spans="9:9" x14ac:dyDescent="0.2">
      <c r="I120517" s="15"/>
    </row>
    <row r="120518" spans="9:9" x14ac:dyDescent="0.2">
      <c r="I120518" s="14"/>
    </row>
    <row r="120534" spans="9:9" x14ac:dyDescent="0.2">
      <c r="I120534" s="15"/>
    </row>
    <row r="120535" spans="9:9" x14ac:dyDescent="0.2">
      <c r="I120535" s="14"/>
    </row>
    <row r="120551" spans="9:9" x14ac:dyDescent="0.2">
      <c r="I120551" s="15"/>
    </row>
    <row r="120552" spans="9:9" x14ac:dyDescent="0.2">
      <c r="I120552" s="14"/>
    </row>
    <row r="120568" spans="9:9" x14ac:dyDescent="0.2">
      <c r="I120568" s="15"/>
    </row>
    <row r="120569" spans="9:9" x14ac:dyDescent="0.2">
      <c r="I120569" s="14"/>
    </row>
    <row r="120585" spans="9:9" x14ac:dyDescent="0.2">
      <c r="I120585" s="15"/>
    </row>
    <row r="120586" spans="9:9" x14ac:dyDescent="0.2">
      <c r="I120586" s="14"/>
    </row>
    <row r="120602" spans="9:9" x14ac:dyDescent="0.2">
      <c r="I120602" s="15"/>
    </row>
    <row r="120603" spans="9:9" x14ac:dyDescent="0.2">
      <c r="I120603" s="14"/>
    </row>
    <row r="120619" spans="9:9" x14ac:dyDescent="0.2">
      <c r="I120619" s="15"/>
    </row>
    <row r="120620" spans="9:9" x14ac:dyDescent="0.2">
      <c r="I120620" s="14"/>
    </row>
    <row r="120636" spans="9:9" x14ac:dyDescent="0.2">
      <c r="I120636" s="15"/>
    </row>
    <row r="120637" spans="9:9" x14ac:dyDescent="0.2">
      <c r="I120637" s="14"/>
    </row>
    <row r="120653" spans="9:9" x14ac:dyDescent="0.2">
      <c r="I120653" s="15"/>
    </row>
    <row r="120654" spans="9:9" x14ac:dyDescent="0.2">
      <c r="I120654" s="14"/>
    </row>
    <row r="120670" spans="9:9" x14ac:dyDescent="0.2">
      <c r="I120670" s="15"/>
    </row>
    <row r="120671" spans="9:9" x14ac:dyDescent="0.2">
      <c r="I120671" s="14"/>
    </row>
    <row r="120687" spans="9:9" x14ac:dyDescent="0.2">
      <c r="I120687" s="15"/>
    </row>
    <row r="120688" spans="9:9" x14ac:dyDescent="0.2">
      <c r="I120688" s="14"/>
    </row>
    <row r="120704" spans="9:9" x14ac:dyDescent="0.2">
      <c r="I120704" s="15"/>
    </row>
    <row r="120705" spans="9:9" x14ac:dyDescent="0.2">
      <c r="I120705" s="14"/>
    </row>
    <row r="120721" spans="9:9" x14ac:dyDescent="0.2">
      <c r="I120721" s="15"/>
    </row>
    <row r="120722" spans="9:9" x14ac:dyDescent="0.2">
      <c r="I120722" s="14"/>
    </row>
    <row r="120738" spans="9:9" x14ac:dyDescent="0.2">
      <c r="I120738" s="15"/>
    </row>
    <row r="120739" spans="9:9" x14ac:dyDescent="0.2">
      <c r="I120739" s="14"/>
    </row>
    <row r="120755" spans="9:9" x14ac:dyDescent="0.2">
      <c r="I120755" s="15"/>
    </row>
    <row r="120756" spans="9:9" x14ac:dyDescent="0.2">
      <c r="I120756" s="14"/>
    </row>
    <row r="120772" spans="9:9" x14ac:dyDescent="0.2">
      <c r="I120772" s="15"/>
    </row>
    <row r="120773" spans="9:9" x14ac:dyDescent="0.2">
      <c r="I120773" s="14"/>
    </row>
    <row r="120789" spans="9:9" x14ac:dyDescent="0.2">
      <c r="I120789" s="15"/>
    </row>
    <row r="120790" spans="9:9" x14ac:dyDescent="0.2">
      <c r="I120790" s="14"/>
    </row>
    <row r="120806" spans="9:9" x14ac:dyDescent="0.2">
      <c r="I120806" s="15"/>
    </row>
    <row r="120807" spans="9:9" x14ac:dyDescent="0.2">
      <c r="I120807" s="14"/>
    </row>
    <row r="120823" spans="9:9" x14ac:dyDescent="0.2">
      <c r="I120823" s="15"/>
    </row>
    <row r="120824" spans="9:9" x14ac:dyDescent="0.2">
      <c r="I120824" s="14"/>
    </row>
    <row r="120840" spans="9:9" x14ac:dyDescent="0.2">
      <c r="I120840" s="15"/>
    </row>
    <row r="120841" spans="9:9" x14ac:dyDescent="0.2">
      <c r="I120841" s="14"/>
    </row>
    <row r="120857" spans="9:9" x14ac:dyDescent="0.2">
      <c r="I120857" s="15"/>
    </row>
    <row r="120858" spans="9:9" x14ac:dyDescent="0.2">
      <c r="I120858" s="14"/>
    </row>
    <row r="120874" spans="9:9" x14ac:dyDescent="0.2">
      <c r="I120874" s="15"/>
    </row>
    <row r="120875" spans="9:9" x14ac:dyDescent="0.2">
      <c r="I120875" s="14"/>
    </row>
    <row r="120891" spans="9:9" x14ac:dyDescent="0.2">
      <c r="I120891" s="15"/>
    </row>
    <row r="120892" spans="9:9" x14ac:dyDescent="0.2">
      <c r="I120892" s="14"/>
    </row>
    <row r="120908" spans="9:9" x14ac:dyDescent="0.2">
      <c r="I120908" s="15"/>
    </row>
    <row r="120909" spans="9:9" x14ac:dyDescent="0.2">
      <c r="I120909" s="14"/>
    </row>
    <row r="120925" spans="9:9" x14ac:dyDescent="0.2">
      <c r="I120925" s="15"/>
    </row>
    <row r="120926" spans="9:9" x14ac:dyDescent="0.2">
      <c r="I120926" s="14"/>
    </row>
    <row r="120942" spans="9:9" x14ac:dyDescent="0.2">
      <c r="I120942" s="15"/>
    </row>
    <row r="120943" spans="9:9" x14ac:dyDescent="0.2">
      <c r="I120943" s="14"/>
    </row>
    <row r="120959" spans="9:9" x14ac:dyDescent="0.2">
      <c r="I120959" s="15"/>
    </row>
    <row r="120960" spans="9:9" x14ac:dyDescent="0.2">
      <c r="I120960" s="14"/>
    </row>
    <row r="120976" spans="9:9" x14ac:dyDescent="0.2">
      <c r="I120976" s="15"/>
    </row>
    <row r="120977" spans="9:9" x14ac:dyDescent="0.2">
      <c r="I120977" s="14"/>
    </row>
    <row r="120993" spans="9:9" x14ac:dyDescent="0.2">
      <c r="I120993" s="15"/>
    </row>
    <row r="120994" spans="9:9" x14ac:dyDescent="0.2">
      <c r="I120994" s="14"/>
    </row>
    <row r="121010" spans="9:9" x14ac:dyDescent="0.2">
      <c r="I121010" s="15"/>
    </row>
    <row r="121011" spans="9:9" x14ac:dyDescent="0.2">
      <c r="I121011" s="14"/>
    </row>
    <row r="121027" spans="9:9" x14ac:dyDescent="0.2">
      <c r="I121027" s="15"/>
    </row>
    <row r="121028" spans="9:9" x14ac:dyDescent="0.2">
      <c r="I121028" s="14"/>
    </row>
    <row r="121044" spans="9:9" x14ac:dyDescent="0.2">
      <c r="I121044" s="15"/>
    </row>
    <row r="121045" spans="9:9" x14ac:dyDescent="0.2">
      <c r="I121045" s="14"/>
    </row>
    <row r="121061" spans="9:9" x14ac:dyDescent="0.2">
      <c r="I121061" s="15"/>
    </row>
    <row r="121062" spans="9:9" x14ac:dyDescent="0.2">
      <c r="I121062" s="14"/>
    </row>
    <row r="121078" spans="9:9" x14ac:dyDescent="0.2">
      <c r="I121078" s="15"/>
    </row>
    <row r="121079" spans="9:9" x14ac:dyDescent="0.2">
      <c r="I121079" s="14"/>
    </row>
    <row r="121095" spans="9:9" x14ac:dyDescent="0.2">
      <c r="I121095" s="15"/>
    </row>
    <row r="121096" spans="9:9" x14ac:dyDescent="0.2">
      <c r="I121096" s="14"/>
    </row>
    <row r="121112" spans="9:9" x14ac:dyDescent="0.2">
      <c r="I121112" s="15"/>
    </row>
    <row r="121113" spans="9:9" x14ac:dyDescent="0.2">
      <c r="I121113" s="14"/>
    </row>
    <row r="121129" spans="9:9" x14ac:dyDescent="0.2">
      <c r="I121129" s="15"/>
    </row>
    <row r="121130" spans="9:9" x14ac:dyDescent="0.2">
      <c r="I121130" s="14"/>
    </row>
    <row r="121146" spans="9:9" x14ac:dyDescent="0.2">
      <c r="I121146" s="15"/>
    </row>
    <row r="121147" spans="9:9" x14ac:dyDescent="0.2">
      <c r="I121147" s="14"/>
    </row>
    <row r="121163" spans="9:9" x14ac:dyDescent="0.2">
      <c r="I121163" s="15"/>
    </row>
    <row r="121164" spans="9:9" x14ac:dyDescent="0.2">
      <c r="I121164" s="14"/>
    </row>
    <row r="121180" spans="9:9" x14ac:dyDescent="0.2">
      <c r="I121180" s="15"/>
    </row>
    <row r="121181" spans="9:9" x14ac:dyDescent="0.2">
      <c r="I121181" s="14"/>
    </row>
    <row r="121197" spans="9:9" x14ac:dyDescent="0.2">
      <c r="I121197" s="15"/>
    </row>
    <row r="121198" spans="9:9" x14ac:dyDescent="0.2">
      <c r="I121198" s="14"/>
    </row>
    <row r="121214" spans="9:9" x14ac:dyDescent="0.2">
      <c r="I121214" s="15"/>
    </row>
    <row r="121215" spans="9:9" x14ac:dyDescent="0.2">
      <c r="I121215" s="14"/>
    </row>
    <row r="121231" spans="9:9" x14ac:dyDescent="0.2">
      <c r="I121231" s="15"/>
    </row>
    <row r="121232" spans="9:9" x14ac:dyDescent="0.2">
      <c r="I121232" s="14"/>
    </row>
    <row r="121248" spans="9:9" x14ac:dyDescent="0.2">
      <c r="I121248" s="15"/>
    </row>
    <row r="121249" spans="9:9" x14ac:dyDescent="0.2">
      <c r="I121249" s="14"/>
    </row>
    <row r="121265" spans="9:9" x14ac:dyDescent="0.2">
      <c r="I121265" s="15"/>
    </row>
    <row r="121266" spans="9:9" x14ac:dyDescent="0.2">
      <c r="I121266" s="14"/>
    </row>
    <row r="121282" spans="9:9" x14ac:dyDescent="0.2">
      <c r="I121282" s="15"/>
    </row>
    <row r="121283" spans="9:9" x14ac:dyDescent="0.2">
      <c r="I121283" s="14"/>
    </row>
    <row r="121299" spans="9:9" x14ac:dyDescent="0.2">
      <c r="I121299" s="15"/>
    </row>
    <row r="121300" spans="9:9" x14ac:dyDescent="0.2">
      <c r="I121300" s="14"/>
    </row>
    <row r="121316" spans="9:9" x14ac:dyDescent="0.2">
      <c r="I121316" s="15"/>
    </row>
    <row r="121317" spans="9:9" x14ac:dyDescent="0.2">
      <c r="I121317" s="14"/>
    </row>
    <row r="121333" spans="9:9" x14ac:dyDescent="0.2">
      <c r="I121333" s="15"/>
    </row>
    <row r="121334" spans="9:9" x14ac:dyDescent="0.2">
      <c r="I121334" s="14"/>
    </row>
    <row r="121350" spans="9:9" x14ac:dyDescent="0.2">
      <c r="I121350" s="15"/>
    </row>
    <row r="121351" spans="9:9" x14ac:dyDescent="0.2">
      <c r="I121351" s="14"/>
    </row>
    <row r="121367" spans="9:9" x14ac:dyDescent="0.2">
      <c r="I121367" s="15"/>
    </row>
    <row r="121368" spans="9:9" x14ac:dyDescent="0.2">
      <c r="I121368" s="14"/>
    </row>
    <row r="121384" spans="9:9" x14ac:dyDescent="0.2">
      <c r="I121384" s="15"/>
    </row>
    <row r="121385" spans="9:9" x14ac:dyDescent="0.2">
      <c r="I121385" s="14"/>
    </row>
    <row r="121401" spans="9:9" x14ac:dyDescent="0.2">
      <c r="I121401" s="15"/>
    </row>
    <row r="121402" spans="9:9" x14ac:dyDescent="0.2">
      <c r="I121402" s="14"/>
    </row>
    <row r="121418" spans="9:9" x14ac:dyDescent="0.2">
      <c r="I121418" s="15"/>
    </row>
    <row r="121419" spans="9:9" x14ac:dyDescent="0.2">
      <c r="I121419" s="14"/>
    </row>
    <row r="121435" spans="9:9" x14ac:dyDescent="0.2">
      <c r="I121435" s="15"/>
    </row>
    <row r="121436" spans="9:9" x14ac:dyDescent="0.2">
      <c r="I121436" s="14"/>
    </row>
    <row r="121452" spans="9:9" x14ac:dyDescent="0.2">
      <c r="I121452" s="15"/>
    </row>
    <row r="121453" spans="9:9" x14ac:dyDescent="0.2">
      <c r="I121453" s="14"/>
    </row>
    <row r="121469" spans="9:9" x14ac:dyDescent="0.2">
      <c r="I121469" s="15"/>
    </row>
    <row r="121470" spans="9:9" x14ac:dyDescent="0.2">
      <c r="I121470" s="14"/>
    </row>
    <row r="121486" spans="9:9" x14ac:dyDescent="0.2">
      <c r="I121486" s="15"/>
    </row>
    <row r="121487" spans="9:9" x14ac:dyDescent="0.2">
      <c r="I121487" s="14"/>
    </row>
    <row r="121503" spans="9:9" x14ac:dyDescent="0.2">
      <c r="I121503" s="15"/>
    </row>
    <row r="121504" spans="9:9" x14ac:dyDescent="0.2">
      <c r="I121504" s="14"/>
    </row>
    <row r="121520" spans="9:9" x14ac:dyDescent="0.2">
      <c r="I121520" s="15"/>
    </row>
    <row r="121521" spans="9:9" x14ac:dyDescent="0.2">
      <c r="I121521" s="14"/>
    </row>
    <row r="121537" spans="9:9" x14ac:dyDescent="0.2">
      <c r="I121537" s="15"/>
    </row>
    <row r="121538" spans="9:9" x14ac:dyDescent="0.2">
      <c r="I121538" s="14"/>
    </row>
    <row r="121554" spans="9:9" x14ac:dyDescent="0.2">
      <c r="I121554" s="15"/>
    </row>
    <row r="121555" spans="9:9" x14ac:dyDescent="0.2">
      <c r="I121555" s="14"/>
    </row>
    <row r="121571" spans="9:9" x14ac:dyDescent="0.2">
      <c r="I121571" s="15"/>
    </row>
    <row r="121572" spans="9:9" x14ac:dyDescent="0.2">
      <c r="I121572" s="14"/>
    </row>
    <row r="121588" spans="9:9" x14ac:dyDescent="0.2">
      <c r="I121588" s="15"/>
    </row>
    <row r="121589" spans="9:9" x14ac:dyDescent="0.2">
      <c r="I121589" s="14"/>
    </row>
    <row r="121605" spans="9:9" x14ac:dyDescent="0.2">
      <c r="I121605" s="15"/>
    </row>
    <row r="121606" spans="9:9" x14ac:dyDescent="0.2">
      <c r="I121606" s="14"/>
    </row>
    <row r="121622" spans="9:9" x14ac:dyDescent="0.2">
      <c r="I121622" s="15"/>
    </row>
    <row r="121623" spans="9:9" x14ac:dyDescent="0.2">
      <c r="I121623" s="14"/>
    </row>
    <row r="121639" spans="9:9" x14ac:dyDescent="0.2">
      <c r="I121639" s="15"/>
    </row>
    <row r="121640" spans="9:9" x14ac:dyDescent="0.2">
      <c r="I121640" s="14"/>
    </row>
    <row r="121656" spans="9:9" x14ac:dyDescent="0.2">
      <c r="I121656" s="15"/>
    </row>
    <row r="121657" spans="9:9" x14ac:dyDescent="0.2">
      <c r="I121657" s="14"/>
    </row>
    <row r="121673" spans="9:9" x14ac:dyDescent="0.2">
      <c r="I121673" s="15"/>
    </row>
    <row r="121674" spans="9:9" x14ac:dyDescent="0.2">
      <c r="I121674" s="14"/>
    </row>
    <row r="121690" spans="9:9" x14ac:dyDescent="0.2">
      <c r="I121690" s="15"/>
    </row>
    <row r="121691" spans="9:9" x14ac:dyDescent="0.2">
      <c r="I121691" s="14"/>
    </row>
    <row r="121707" spans="9:9" x14ac:dyDescent="0.2">
      <c r="I121707" s="15"/>
    </row>
    <row r="121708" spans="9:9" x14ac:dyDescent="0.2">
      <c r="I121708" s="14"/>
    </row>
    <row r="121724" spans="9:9" x14ac:dyDescent="0.2">
      <c r="I121724" s="15"/>
    </row>
    <row r="121725" spans="9:9" x14ac:dyDescent="0.2">
      <c r="I121725" s="14"/>
    </row>
    <row r="121741" spans="9:9" x14ac:dyDescent="0.2">
      <c r="I121741" s="15"/>
    </row>
    <row r="121742" spans="9:9" x14ac:dyDescent="0.2">
      <c r="I121742" s="14"/>
    </row>
    <row r="121758" spans="9:9" x14ac:dyDescent="0.2">
      <c r="I121758" s="15"/>
    </row>
    <row r="121759" spans="9:9" x14ac:dyDescent="0.2">
      <c r="I121759" s="14"/>
    </row>
    <row r="121775" spans="9:9" x14ac:dyDescent="0.2">
      <c r="I121775" s="15"/>
    </row>
    <row r="121776" spans="9:9" x14ac:dyDescent="0.2">
      <c r="I121776" s="14"/>
    </row>
    <row r="121792" spans="9:9" x14ac:dyDescent="0.2">
      <c r="I121792" s="15"/>
    </row>
    <row r="121793" spans="9:9" x14ac:dyDescent="0.2">
      <c r="I121793" s="14"/>
    </row>
    <row r="121809" spans="9:9" x14ac:dyDescent="0.2">
      <c r="I121809" s="15"/>
    </row>
    <row r="121810" spans="9:9" x14ac:dyDescent="0.2">
      <c r="I121810" s="14"/>
    </row>
    <row r="121826" spans="9:9" x14ac:dyDescent="0.2">
      <c r="I121826" s="15"/>
    </row>
    <row r="121827" spans="9:9" x14ac:dyDescent="0.2">
      <c r="I121827" s="14"/>
    </row>
    <row r="121843" spans="9:9" x14ac:dyDescent="0.2">
      <c r="I121843" s="15"/>
    </row>
    <row r="121844" spans="9:9" x14ac:dyDescent="0.2">
      <c r="I121844" s="14"/>
    </row>
    <row r="121860" spans="9:9" x14ac:dyDescent="0.2">
      <c r="I121860" s="15"/>
    </row>
    <row r="121861" spans="9:9" x14ac:dyDescent="0.2">
      <c r="I121861" s="14"/>
    </row>
    <row r="121877" spans="9:9" x14ac:dyDescent="0.2">
      <c r="I121877" s="15"/>
    </row>
    <row r="121878" spans="9:9" x14ac:dyDescent="0.2">
      <c r="I121878" s="14"/>
    </row>
    <row r="121894" spans="9:9" x14ac:dyDescent="0.2">
      <c r="I121894" s="15"/>
    </row>
    <row r="121895" spans="9:9" x14ac:dyDescent="0.2">
      <c r="I121895" s="14"/>
    </row>
    <row r="121911" spans="9:9" x14ac:dyDescent="0.2">
      <c r="I121911" s="15"/>
    </row>
    <row r="121912" spans="9:9" x14ac:dyDescent="0.2">
      <c r="I121912" s="14"/>
    </row>
    <row r="121928" spans="9:9" x14ac:dyDescent="0.2">
      <c r="I121928" s="15"/>
    </row>
    <row r="121929" spans="9:9" x14ac:dyDescent="0.2">
      <c r="I121929" s="14"/>
    </row>
    <row r="121945" spans="9:9" x14ac:dyDescent="0.2">
      <c r="I121945" s="15"/>
    </row>
    <row r="121946" spans="9:9" x14ac:dyDescent="0.2">
      <c r="I121946" s="14"/>
    </row>
    <row r="121962" spans="9:9" x14ac:dyDescent="0.2">
      <c r="I121962" s="15"/>
    </row>
    <row r="121963" spans="9:9" x14ac:dyDescent="0.2">
      <c r="I121963" s="14"/>
    </row>
    <row r="121979" spans="9:9" x14ac:dyDescent="0.2">
      <c r="I121979" s="15"/>
    </row>
    <row r="121980" spans="9:9" x14ac:dyDescent="0.2">
      <c r="I121980" s="14"/>
    </row>
    <row r="121996" spans="9:9" x14ac:dyDescent="0.2">
      <c r="I121996" s="15"/>
    </row>
    <row r="121997" spans="9:9" x14ac:dyDescent="0.2">
      <c r="I121997" s="14"/>
    </row>
    <row r="122013" spans="9:9" x14ac:dyDescent="0.2">
      <c r="I122013" s="15"/>
    </row>
    <row r="122014" spans="9:9" x14ac:dyDescent="0.2">
      <c r="I122014" s="14"/>
    </row>
    <row r="122030" spans="9:9" x14ac:dyDescent="0.2">
      <c r="I122030" s="15"/>
    </row>
    <row r="122031" spans="9:9" x14ac:dyDescent="0.2">
      <c r="I122031" s="14"/>
    </row>
    <row r="122047" spans="9:9" x14ac:dyDescent="0.2">
      <c r="I122047" s="15"/>
    </row>
    <row r="122048" spans="9:9" x14ac:dyDescent="0.2">
      <c r="I122048" s="14"/>
    </row>
    <row r="122064" spans="9:9" x14ac:dyDescent="0.2">
      <c r="I122064" s="15"/>
    </row>
    <row r="122065" spans="9:9" x14ac:dyDescent="0.2">
      <c r="I122065" s="14"/>
    </row>
    <row r="122081" spans="9:9" x14ac:dyDescent="0.2">
      <c r="I122081" s="15"/>
    </row>
    <row r="122082" spans="9:9" x14ac:dyDescent="0.2">
      <c r="I122082" s="14"/>
    </row>
    <row r="122098" spans="9:9" x14ac:dyDescent="0.2">
      <c r="I122098" s="15"/>
    </row>
    <row r="122099" spans="9:9" x14ac:dyDescent="0.2">
      <c r="I122099" s="14"/>
    </row>
    <row r="122115" spans="9:9" x14ac:dyDescent="0.2">
      <c r="I122115" s="15"/>
    </row>
    <row r="122116" spans="9:9" x14ac:dyDescent="0.2">
      <c r="I122116" s="14"/>
    </row>
    <row r="122132" spans="9:9" x14ac:dyDescent="0.2">
      <c r="I122132" s="15"/>
    </row>
    <row r="122133" spans="9:9" x14ac:dyDescent="0.2">
      <c r="I122133" s="14"/>
    </row>
    <row r="122149" spans="9:9" x14ac:dyDescent="0.2">
      <c r="I122149" s="15"/>
    </row>
    <row r="122150" spans="9:9" x14ac:dyDescent="0.2">
      <c r="I122150" s="14"/>
    </row>
    <row r="122166" spans="9:9" x14ac:dyDescent="0.2">
      <c r="I122166" s="15"/>
    </row>
    <row r="122167" spans="9:9" x14ac:dyDescent="0.2">
      <c r="I122167" s="14"/>
    </row>
    <row r="122183" spans="9:9" x14ac:dyDescent="0.2">
      <c r="I122183" s="15"/>
    </row>
    <row r="122184" spans="9:9" x14ac:dyDescent="0.2">
      <c r="I122184" s="14"/>
    </row>
    <row r="122200" spans="9:9" x14ac:dyDescent="0.2">
      <c r="I122200" s="15"/>
    </row>
    <row r="122201" spans="9:9" x14ac:dyDescent="0.2">
      <c r="I122201" s="14"/>
    </row>
    <row r="122217" spans="9:9" x14ac:dyDescent="0.2">
      <c r="I122217" s="15"/>
    </row>
    <row r="122218" spans="9:9" x14ac:dyDescent="0.2">
      <c r="I122218" s="14"/>
    </row>
    <row r="122234" spans="9:9" x14ac:dyDescent="0.2">
      <c r="I122234" s="15"/>
    </row>
    <row r="122235" spans="9:9" x14ac:dyDescent="0.2">
      <c r="I122235" s="14"/>
    </row>
    <row r="122251" spans="9:9" x14ac:dyDescent="0.2">
      <c r="I122251" s="15"/>
    </row>
    <row r="122252" spans="9:9" x14ac:dyDescent="0.2">
      <c r="I122252" s="14"/>
    </row>
    <row r="122268" spans="9:9" x14ac:dyDescent="0.2">
      <c r="I122268" s="15"/>
    </row>
    <row r="122269" spans="9:9" x14ac:dyDescent="0.2">
      <c r="I122269" s="14"/>
    </row>
    <row r="122285" spans="9:9" x14ac:dyDescent="0.2">
      <c r="I122285" s="15"/>
    </row>
    <row r="122286" spans="9:9" x14ac:dyDescent="0.2">
      <c r="I122286" s="14"/>
    </row>
    <row r="122302" spans="9:9" x14ac:dyDescent="0.2">
      <c r="I122302" s="15"/>
    </row>
    <row r="122303" spans="9:9" x14ac:dyDescent="0.2">
      <c r="I122303" s="14"/>
    </row>
    <row r="122319" spans="9:9" x14ac:dyDescent="0.2">
      <c r="I122319" s="15"/>
    </row>
    <row r="122320" spans="9:9" x14ac:dyDescent="0.2">
      <c r="I122320" s="14"/>
    </row>
    <row r="122336" spans="9:9" x14ac:dyDescent="0.2">
      <c r="I122336" s="15"/>
    </row>
    <row r="122337" spans="9:9" x14ac:dyDescent="0.2">
      <c r="I122337" s="14"/>
    </row>
    <row r="122353" spans="9:9" x14ac:dyDescent="0.2">
      <c r="I122353" s="15"/>
    </row>
    <row r="122354" spans="9:9" x14ac:dyDescent="0.2">
      <c r="I122354" s="14"/>
    </row>
    <row r="122370" spans="9:9" x14ac:dyDescent="0.2">
      <c r="I122370" s="15"/>
    </row>
    <row r="122371" spans="9:9" x14ac:dyDescent="0.2">
      <c r="I122371" s="14"/>
    </row>
    <row r="122387" spans="9:9" x14ac:dyDescent="0.2">
      <c r="I122387" s="15"/>
    </row>
    <row r="122388" spans="9:9" x14ac:dyDescent="0.2">
      <c r="I122388" s="14"/>
    </row>
    <row r="122404" spans="9:9" x14ac:dyDescent="0.2">
      <c r="I122404" s="15"/>
    </row>
    <row r="122405" spans="9:9" x14ac:dyDescent="0.2">
      <c r="I122405" s="14"/>
    </row>
    <row r="122421" spans="9:9" x14ac:dyDescent="0.2">
      <c r="I122421" s="15"/>
    </row>
    <row r="122422" spans="9:9" x14ac:dyDescent="0.2">
      <c r="I122422" s="14"/>
    </row>
    <row r="122438" spans="9:9" x14ac:dyDescent="0.2">
      <c r="I122438" s="15"/>
    </row>
    <row r="122439" spans="9:9" x14ac:dyDescent="0.2">
      <c r="I122439" s="14"/>
    </row>
    <row r="122455" spans="9:9" x14ac:dyDescent="0.2">
      <c r="I122455" s="15"/>
    </row>
    <row r="122456" spans="9:9" x14ac:dyDescent="0.2">
      <c r="I122456" s="14"/>
    </row>
    <row r="122472" spans="9:9" x14ac:dyDescent="0.2">
      <c r="I122472" s="15"/>
    </row>
    <row r="122473" spans="9:9" x14ac:dyDescent="0.2">
      <c r="I122473" s="14"/>
    </row>
    <row r="122489" spans="9:9" x14ac:dyDescent="0.2">
      <c r="I122489" s="15"/>
    </row>
    <row r="122490" spans="9:9" x14ac:dyDescent="0.2">
      <c r="I122490" s="14"/>
    </row>
    <row r="122506" spans="9:9" x14ac:dyDescent="0.2">
      <c r="I122506" s="15"/>
    </row>
    <row r="122507" spans="9:9" x14ac:dyDescent="0.2">
      <c r="I122507" s="14"/>
    </row>
    <row r="122523" spans="9:9" x14ac:dyDescent="0.2">
      <c r="I122523" s="15"/>
    </row>
    <row r="122524" spans="9:9" x14ac:dyDescent="0.2">
      <c r="I122524" s="14"/>
    </row>
    <row r="122540" spans="9:9" x14ac:dyDescent="0.2">
      <c r="I122540" s="15"/>
    </row>
    <row r="122541" spans="9:9" x14ac:dyDescent="0.2">
      <c r="I122541" s="14"/>
    </row>
    <row r="122557" spans="9:9" x14ac:dyDescent="0.2">
      <c r="I122557" s="15"/>
    </row>
    <row r="122558" spans="9:9" x14ac:dyDescent="0.2">
      <c r="I122558" s="14"/>
    </row>
    <row r="122574" spans="9:9" x14ac:dyDescent="0.2">
      <c r="I122574" s="15"/>
    </row>
    <row r="122575" spans="9:9" x14ac:dyDescent="0.2">
      <c r="I122575" s="14"/>
    </row>
    <row r="122591" spans="9:9" x14ac:dyDescent="0.2">
      <c r="I122591" s="15"/>
    </row>
    <row r="122592" spans="9:9" x14ac:dyDescent="0.2">
      <c r="I122592" s="14"/>
    </row>
    <row r="122608" spans="9:9" x14ac:dyDescent="0.2">
      <c r="I122608" s="15"/>
    </row>
    <row r="122609" spans="9:9" x14ac:dyDescent="0.2">
      <c r="I122609" s="14"/>
    </row>
    <row r="122625" spans="9:9" x14ac:dyDescent="0.2">
      <c r="I122625" s="15"/>
    </row>
    <row r="122626" spans="9:9" x14ac:dyDescent="0.2">
      <c r="I122626" s="14"/>
    </row>
    <row r="122642" spans="9:9" x14ac:dyDescent="0.2">
      <c r="I122642" s="15"/>
    </row>
    <row r="122643" spans="9:9" x14ac:dyDescent="0.2">
      <c r="I122643" s="14"/>
    </row>
    <row r="122659" spans="9:9" x14ac:dyDescent="0.2">
      <c r="I122659" s="15"/>
    </row>
    <row r="122660" spans="9:9" x14ac:dyDescent="0.2">
      <c r="I122660" s="14"/>
    </row>
    <row r="122676" spans="9:9" x14ac:dyDescent="0.2">
      <c r="I122676" s="15"/>
    </row>
    <row r="122677" spans="9:9" x14ac:dyDescent="0.2">
      <c r="I122677" s="14"/>
    </row>
    <row r="122693" spans="9:9" x14ac:dyDescent="0.2">
      <c r="I122693" s="15"/>
    </row>
    <row r="122694" spans="9:9" x14ac:dyDescent="0.2">
      <c r="I122694" s="14"/>
    </row>
    <row r="122710" spans="9:9" x14ac:dyDescent="0.2">
      <c r="I122710" s="15"/>
    </row>
    <row r="122711" spans="9:9" x14ac:dyDescent="0.2">
      <c r="I122711" s="14"/>
    </row>
    <row r="122727" spans="9:9" x14ac:dyDescent="0.2">
      <c r="I122727" s="15"/>
    </row>
    <row r="122728" spans="9:9" x14ac:dyDescent="0.2">
      <c r="I122728" s="14"/>
    </row>
    <row r="122744" spans="9:9" x14ac:dyDescent="0.2">
      <c r="I122744" s="15"/>
    </row>
    <row r="122745" spans="9:9" x14ac:dyDescent="0.2">
      <c r="I122745" s="14"/>
    </row>
    <row r="122761" spans="9:9" x14ac:dyDescent="0.2">
      <c r="I122761" s="15"/>
    </row>
    <row r="122762" spans="9:9" x14ac:dyDescent="0.2">
      <c r="I122762" s="14"/>
    </row>
    <row r="122778" spans="9:9" x14ac:dyDescent="0.2">
      <c r="I122778" s="15"/>
    </row>
    <row r="122779" spans="9:9" x14ac:dyDescent="0.2">
      <c r="I122779" s="14"/>
    </row>
    <row r="122795" spans="9:9" x14ac:dyDescent="0.2">
      <c r="I122795" s="15"/>
    </row>
    <row r="122796" spans="9:9" x14ac:dyDescent="0.2">
      <c r="I122796" s="14"/>
    </row>
    <row r="122812" spans="9:9" x14ac:dyDescent="0.2">
      <c r="I122812" s="15"/>
    </row>
    <row r="122813" spans="9:9" x14ac:dyDescent="0.2">
      <c r="I122813" s="14"/>
    </row>
    <row r="122829" spans="9:9" x14ac:dyDescent="0.2">
      <c r="I122829" s="15"/>
    </row>
    <row r="122830" spans="9:9" x14ac:dyDescent="0.2">
      <c r="I122830" s="14"/>
    </row>
    <row r="122846" spans="9:9" x14ac:dyDescent="0.2">
      <c r="I122846" s="15"/>
    </row>
    <row r="122847" spans="9:9" x14ac:dyDescent="0.2">
      <c r="I122847" s="14"/>
    </row>
    <row r="122863" spans="9:9" x14ac:dyDescent="0.2">
      <c r="I122863" s="15"/>
    </row>
    <row r="122864" spans="9:9" x14ac:dyDescent="0.2">
      <c r="I122864" s="14"/>
    </row>
    <row r="122880" spans="9:9" x14ac:dyDescent="0.2">
      <c r="I122880" s="15"/>
    </row>
    <row r="122881" spans="9:9" x14ac:dyDescent="0.2">
      <c r="I122881" s="14"/>
    </row>
    <row r="122897" spans="9:9" x14ac:dyDescent="0.2">
      <c r="I122897" s="15"/>
    </row>
    <row r="122898" spans="9:9" x14ac:dyDescent="0.2">
      <c r="I122898" s="14"/>
    </row>
    <row r="122914" spans="9:9" x14ac:dyDescent="0.2">
      <c r="I122914" s="15"/>
    </row>
    <row r="122915" spans="9:9" x14ac:dyDescent="0.2">
      <c r="I122915" s="14"/>
    </row>
    <row r="122931" spans="9:9" x14ac:dyDescent="0.2">
      <c r="I122931" s="15"/>
    </row>
    <row r="122932" spans="9:9" x14ac:dyDescent="0.2">
      <c r="I122932" s="14"/>
    </row>
    <row r="122948" spans="9:9" x14ac:dyDescent="0.2">
      <c r="I122948" s="15"/>
    </row>
    <row r="122949" spans="9:9" x14ac:dyDescent="0.2">
      <c r="I122949" s="14"/>
    </row>
    <row r="122965" spans="9:9" x14ac:dyDescent="0.2">
      <c r="I122965" s="15"/>
    </row>
    <row r="122966" spans="9:9" x14ac:dyDescent="0.2">
      <c r="I122966" s="14"/>
    </row>
    <row r="122982" spans="9:9" x14ac:dyDescent="0.2">
      <c r="I122982" s="15"/>
    </row>
    <row r="122983" spans="9:9" x14ac:dyDescent="0.2">
      <c r="I122983" s="14"/>
    </row>
    <row r="122999" spans="9:9" x14ac:dyDescent="0.2">
      <c r="I122999" s="15"/>
    </row>
    <row r="123000" spans="9:9" x14ac:dyDescent="0.2">
      <c r="I123000" s="14"/>
    </row>
    <row r="123016" spans="9:9" x14ac:dyDescent="0.2">
      <c r="I123016" s="15"/>
    </row>
    <row r="123017" spans="9:9" x14ac:dyDescent="0.2">
      <c r="I123017" s="14"/>
    </row>
    <row r="123033" spans="9:9" x14ac:dyDescent="0.2">
      <c r="I123033" s="15"/>
    </row>
    <row r="123034" spans="9:9" x14ac:dyDescent="0.2">
      <c r="I123034" s="14"/>
    </row>
    <row r="123050" spans="9:9" x14ac:dyDescent="0.2">
      <c r="I123050" s="15"/>
    </row>
    <row r="123051" spans="9:9" x14ac:dyDescent="0.2">
      <c r="I123051" s="14"/>
    </row>
    <row r="123067" spans="9:9" x14ac:dyDescent="0.2">
      <c r="I123067" s="15"/>
    </row>
    <row r="123068" spans="9:9" x14ac:dyDescent="0.2">
      <c r="I123068" s="14"/>
    </row>
    <row r="123084" spans="9:9" x14ac:dyDescent="0.2">
      <c r="I123084" s="15"/>
    </row>
    <row r="123085" spans="9:9" x14ac:dyDescent="0.2">
      <c r="I123085" s="14"/>
    </row>
    <row r="123101" spans="9:9" x14ac:dyDescent="0.2">
      <c r="I123101" s="15"/>
    </row>
    <row r="123102" spans="9:9" x14ac:dyDescent="0.2">
      <c r="I123102" s="14"/>
    </row>
    <row r="123118" spans="9:9" x14ac:dyDescent="0.2">
      <c r="I123118" s="15"/>
    </row>
    <row r="123119" spans="9:9" x14ac:dyDescent="0.2">
      <c r="I123119" s="14"/>
    </row>
    <row r="123135" spans="9:9" x14ac:dyDescent="0.2">
      <c r="I123135" s="15"/>
    </row>
    <row r="123136" spans="9:9" x14ac:dyDescent="0.2">
      <c r="I123136" s="14"/>
    </row>
    <row r="123152" spans="9:9" x14ac:dyDescent="0.2">
      <c r="I123152" s="15"/>
    </row>
    <row r="123153" spans="9:9" x14ac:dyDescent="0.2">
      <c r="I123153" s="14"/>
    </row>
    <row r="123169" spans="9:9" x14ac:dyDescent="0.2">
      <c r="I123169" s="15"/>
    </row>
    <row r="123170" spans="9:9" x14ac:dyDescent="0.2">
      <c r="I123170" s="14"/>
    </row>
    <row r="123186" spans="9:9" x14ac:dyDescent="0.2">
      <c r="I123186" s="15"/>
    </row>
    <row r="123187" spans="9:9" x14ac:dyDescent="0.2">
      <c r="I123187" s="14"/>
    </row>
    <row r="123203" spans="9:9" x14ac:dyDescent="0.2">
      <c r="I123203" s="15"/>
    </row>
    <row r="123204" spans="9:9" x14ac:dyDescent="0.2">
      <c r="I123204" s="14"/>
    </row>
    <row r="123220" spans="9:9" x14ac:dyDescent="0.2">
      <c r="I123220" s="15"/>
    </row>
    <row r="123221" spans="9:9" x14ac:dyDescent="0.2">
      <c r="I123221" s="14"/>
    </row>
    <row r="123237" spans="9:9" x14ac:dyDescent="0.2">
      <c r="I123237" s="15"/>
    </row>
    <row r="123238" spans="9:9" x14ac:dyDescent="0.2">
      <c r="I123238" s="14"/>
    </row>
    <row r="123254" spans="9:9" x14ac:dyDescent="0.2">
      <c r="I123254" s="15"/>
    </row>
    <row r="123255" spans="9:9" x14ac:dyDescent="0.2">
      <c r="I123255" s="14"/>
    </row>
    <row r="123271" spans="9:9" x14ac:dyDescent="0.2">
      <c r="I123271" s="15"/>
    </row>
    <row r="123272" spans="9:9" x14ac:dyDescent="0.2">
      <c r="I123272" s="14"/>
    </row>
    <row r="123288" spans="9:9" x14ac:dyDescent="0.2">
      <c r="I123288" s="15"/>
    </row>
    <row r="123289" spans="9:9" x14ac:dyDescent="0.2">
      <c r="I123289" s="14"/>
    </row>
    <row r="123305" spans="9:9" x14ac:dyDescent="0.2">
      <c r="I123305" s="15"/>
    </row>
    <row r="123306" spans="9:9" x14ac:dyDescent="0.2">
      <c r="I123306" s="14"/>
    </row>
    <row r="123322" spans="9:9" x14ac:dyDescent="0.2">
      <c r="I123322" s="15"/>
    </row>
    <row r="123323" spans="9:9" x14ac:dyDescent="0.2">
      <c r="I123323" s="14"/>
    </row>
    <row r="123339" spans="9:9" x14ac:dyDescent="0.2">
      <c r="I123339" s="15"/>
    </row>
    <row r="123340" spans="9:9" x14ac:dyDescent="0.2">
      <c r="I123340" s="14"/>
    </row>
    <row r="123356" spans="9:9" x14ac:dyDescent="0.2">
      <c r="I123356" s="15"/>
    </row>
    <row r="123357" spans="9:9" x14ac:dyDescent="0.2">
      <c r="I123357" s="14"/>
    </row>
    <row r="123373" spans="9:9" x14ac:dyDescent="0.2">
      <c r="I123373" s="15"/>
    </row>
    <row r="123374" spans="9:9" x14ac:dyDescent="0.2">
      <c r="I123374" s="14"/>
    </row>
    <row r="123390" spans="9:9" x14ac:dyDescent="0.2">
      <c r="I123390" s="15"/>
    </row>
    <row r="123391" spans="9:9" x14ac:dyDescent="0.2">
      <c r="I123391" s="14"/>
    </row>
    <row r="123407" spans="9:9" x14ac:dyDescent="0.2">
      <c r="I123407" s="15"/>
    </row>
    <row r="123408" spans="9:9" x14ac:dyDescent="0.2">
      <c r="I123408" s="14"/>
    </row>
    <row r="123424" spans="9:9" x14ac:dyDescent="0.2">
      <c r="I123424" s="15"/>
    </row>
    <row r="123425" spans="9:9" x14ac:dyDescent="0.2">
      <c r="I123425" s="14"/>
    </row>
    <row r="123441" spans="9:9" x14ac:dyDescent="0.2">
      <c r="I123441" s="15"/>
    </row>
    <row r="123442" spans="9:9" x14ac:dyDescent="0.2">
      <c r="I123442" s="14"/>
    </row>
    <row r="123458" spans="9:9" x14ac:dyDescent="0.2">
      <c r="I123458" s="15"/>
    </row>
    <row r="123459" spans="9:9" x14ac:dyDescent="0.2">
      <c r="I123459" s="14"/>
    </row>
    <row r="123475" spans="9:9" x14ac:dyDescent="0.2">
      <c r="I123475" s="15"/>
    </row>
    <row r="123476" spans="9:9" x14ac:dyDescent="0.2">
      <c r="I123476" s="14"/>
    </row>
    <row r="123492" spans="9:9" x14ac:dyDescent="0.2">
      <c r="I123492" s="15"/>
    </row>
    <row r="123493" spans="9:9" x14ac:dyDescent="0.2">
      <c r="I123493" s="14"/>
    </row>
    <row r="123509" spans="9:9" x14ac:dyDescent="0.2">
      <c r="I123509" s="15"/>
    </row>
    <row r="123510" spans="9:9" x14ac:dyDescent="0.2">
      <c r="I123510" s="14"/>
    </row>
    <row r="123526" spans="9:9" x14ac:dyDescent="0.2">
      <c r="I123526" s="15"/>
    </row>
    <row r="123527" spans="9:9" x14ac:dyDescent="0.2">
      <c r="I123527" s="14"/>
    </row>
    <row r="123543" spans="9:9" x14ac:dyDescent="0.2">
      <c r="I123543" s="15"/>
    </row>
    <row r="123544" spans="9:9" x14ac:dyDescent="0.2">
      <c r="I123544" s="14"/>
    </row>
    <row r="123560" spans="9:9" x14ac:dyDescent="0.2">
      <c r="I123560" s="15"/>
    </row>
    <row r="123561" spans="9:9" x14ac:dyDescent="0.2">
      <c r="I123561" s="14"/>
    </row>
    <row r="123577" spans="9:9" x14ac:dyDescent="0.2">
      <c r="I123577" s="15"/>
    </row>
    <row r="123578" spans="9:9" x14ac:dyDescent="0.2">
      <c r="I123578" s="14"/>
    </row>
    <row r="123594" spans="9:9" x14ac:dyDescent="0.2">
      <c r="I123594" s="15"/>
    </row>
    <row r="123595" spans="9:9" x14ac:dyDescent="0.2">
      <c r="I123595" s="14"/>
    </row>
    <row r="123611" spans="9:9" x14ac:dyDescent="0.2">
      <c r="I123611" s="15"/>
    </row>
    <row r="123612" spans="9:9" x14ac:dyDescent="0.2">
      <c r="I123612" s="14"/>
    </row>
    <row r="123628" spans="9:9" x14ac:dyDescent="0.2">
      <c r="I123628" s="15"/>
    </row>
    <row r="123629" spans="9:9" x14ac:dyDescent="0.2">
      <c r="I123629" s="14"/>
    </row>
    <row r="123645" spans="9:9" x14ac:dyDescent="0.2">
      <c r="I123645" s="15"/>
    </row>
    <row r="123646" spans="9:9" x14ac:dyDescent="0.2">
      <c r="I123646" s="14"/>
    </row>
    <row r="123662" spans="9:9" x14ac:dyDescent="0.2">
      <c r="I123662" s="15"/>
    </row>
    <row r="123663" spans="9:9" x14ac:dyDescent="0.2">
      <c r="I123663" s="14"/>
    </row>
    <row r="123679" spans="9:9" x14ac:dyDescent="0.2">
      <c r="I123679" s="15"/>
    </row>
    <row r="123680" spans="9:9" x14ac:dyDescent="0.2">
      <c r="I123680" s="14"/>
    </row>
    <row r="123696" spans="9:9" x14ac:dyDescent="0.2">
      <c r="I123696" s="15"/>
    </row>
    <row r="123697" spans="9:9" x14ac:dyDescent="0.2">
      <c r="I123697" s="14"/>
    </row>
    <row r="123713" spans="9:9" x14ac:dyDescent="0.2">
      <c r="I123713" s="15"/>
    </row>
    <row r="123714" spans="9:9" x14ac:dyDescent="0.2">
      <c r="I123714" s="14"/>
    </row>
    <row r="123730" spans="9:9" x14ac:dyDescent="0.2">
      <c r="I123730" s="15"/>
    </row>
    <row r="123731" spans="9:9" x14ac:dyDescent="0.2">
      <c r="I123731" s="14"/>
    </row>
    <row r="123747" spans="9:9" x14ac:dyDescent="0.2">
      <c r="I123747" s="15"/>
    </row>
    <row r="123748" spans="9:9" x14ac:dyDescent="0.2">
      <c r="I123748" s="14"/>
    </row>
    <row r="123764" spans="9:9" x14ac:dyDescent="0.2">
      <c r="I123764" s="15"/>
    </row>
    <row r="123765" spans="9:9" x14ac:dyDescent="0.2">
      <c r="I123765" s="14"/>
    </row>
    <row r="123781" spans="9:9" x14ac:dyDescent="0.2">
      <c r="I123781" s="15"/>
    </row>
    <row r="123782" spans="9:9" x14ac:dyDescent="0.2">
      <c r="I123782" s="14"/>
    </row>
    <row r="123798" spans="9:9" x14ac:dyDescent="0.2">
      <c r="I123798" s="15"/>
    </row>
    <row r="123799" spans="9:9" x14ac:dyDescent="0.2">
      <c r="I123799" s="14"/>
    </row>
    <row r="123815" spans="9:9" x14ac:dyDescent="0.2">
      <c r="I123815" s="15"/>
    </row>
    <row r="123816" spans="9:9" x14ac:dyDescent="0.2">
      <c r="I123816" s="14"/>
    </row>
    <row r="123832" spans="9:9" x14ac:dyDescent="0.2">
      <c r="I123832" s="15"/>
    </row>
    <row r="123833" spans="9:9" x14ac:dyDescent="0.2">
      <c r="I123833" s="14"/>
    </row>
    <row r="123849" spans="9:9" x14ac:dyDescent="0.2">
      <c r="I123849" s="15"/>
    </row>
    <row r="123850" spans="9:9" x14ac:dyDescent="0.2">
      <c r="I123850" s="14"/>
    </row>
    <row r="123866" spans="9:9" x14ac:dyDescent="0.2">
      <c r="I123866" s="15"/>
    </row>
    <row r="123867" spans="9:9" x14ac:dyDescent="0.2">
      <c r="I123867" s="14"/>
    </row>
    <row r="123883" spans="9:9" x14ac:dyDescent="0.2">
      <c r="I123883" s="15"/>
    </row>
    <row r="123884" spans="9:9" x14ac:dyDescent="0.2">
      <c r="I123884" s="14"/>
    </row>
    <row r="123900" spans="9:9" x14ac:dyDescent="0.2">
      <c r="I123900" s="15"/>
    </row>
    <row r="123901" spans="9:9" x14ac:dyDescent="0.2">
      <c r="I123901" s="14"/>
    </row>
    <row r="123917" spans="9:9" x14ac:dyDescent="0.2">
      <c r="I123917" s="15"/>
    </row>
    <row r="123918" spans="9:9" x14ac:dyDescent="0.2">
      <c r="I123918" s="14"/>
    </row>
    <row r="123934" spans="9:9" x14ac:dyDescent="0.2">
      <c r="I123934" s="15"/>
    </row>
    <row r="123935" spans="9:9" x14ac:dyDescent="0.2">
      <c r="I123935" s="14"/>
    </row>
    <row r="123951" spans="9:9" x14ac:dyDescent="0.2">
      <c r="I123951" s="15"/>
    </row>
    <row r="123952" spans="9:9" x14ac:dyDescent="0.2">
      <c r="I123952" s="14"/>
    </row>
    <row r="123968" spans="9:9" x14ac:dyDescent="0.2">
      <c r="I123968" s="15"/>
    </row>
    <row r="123969" spans="9:9" x14ac:dyDescent="0.2">
      <c r="I123969" s="14"/>
    </row>
    <row r="123985" spans="9:9" x14ac:dyDescent="0.2">
      <c r="I123985" s="15"/>
    </row>
    <row r="123986" spans="9:9" x14ac:dyDescent="0.2">
      <c r="I123986" s="14"/>
    </row>
    <row r="124002" spans="9:9" x14ac:dyDescent="0.2">
      <c r="I124002" s="15"/>
    </row>
    <row r="124003" spans="9:9" x14ac:dyDescent="0.2">
      <c r="I124003" s="14"/>
    </row>
    <row r="124019" spans="9:9" x14ac:dyDescent="0.2">
      <c r="I124019" s="15"/>
    </row>
    <row r="124020" spans="9:9" x14ac:dyDescent="0.2">
      <c r="I124020" s="14"/>
    </row>
    <row r="124036" spans="9:9" x14ac:dyDescent="0.2">
      <c r="I124036" s="15"/>
    </row>
    <row r="124037" spans="9:9" x14ac:dyDescent="0.2">
      <c r="I124037" s="14"/>
    </row>
    <row r="124053" spans="9:9" x14ac:dyDescent="0.2">
      <c r="I124053" s="15"/>
    </row>
    <row r="124054" spans="9:9" x14ac:dyDescent="0.2">
      <c r="I124054" s="14"/>
    </row>
    <row r="124070" spans="9:9" x14ac:dyDescent="0.2">
      <c r="I124070" s="15"/>
    </row>
    <row r="124071" spans="9:9" x14ac:dyDescent="0.2">
      <c r="I124071" s="14"/>
    </row>
    <row r="124087" spans="9:9" x14ac:dyDescent="0.2">
      <c r="I124087" s="15"/>
    </row>
    <row r="124088" spans="9:9" x14ac:dyDescent="0.2">
      <c r="I124088" s="14"/>
    </row>
    <row r="124104" spans="9:9" x14ac:dyDescent="0.2">
      <c r="I124104" s="15"/>
    </row>
    <row r="124105" spans="9:9" x14ac:dyDescent="0.2">
      <c r="I124105" s="14"/>
    </row>
    <row r="124121" spans="9:9" x14ac:dyDescent="0.2">
      <c r="I124121" s="15"/>
    </row>
    <row r="124122" spans="9:9" x14ac:dyDescent="0.2">
      <c r="I124122" s="14"/>
    </row>
    <row r="124138" spans="9:9" x14ac:dyDescent="0.2">
      <c r="I124138" s="15"/>
    </row>
    <row r="124139" spans="9:9" x14ac:dyDescent="0.2">
      <c r="I124139" s="14"/>
    </row>
    <row r="124155" spans="9:9" x14ac:dyDescent="0.2">
      <c r="I124155" s="15"/>
    </row>
    <row r="124156" spans="9:9" x14ac:dyDescent="0.2">
      <c r="I124156" s="14"/>
    </row>
    <row r="124172" spans="9:9" x14ac:dyDescent="0.2">
      <c r="I124172" s="15"/>
    </row>
    <row r="124173" spans="9:9" x14ac:dyDescent="0.2">
      <c r="I124173" s="14"/>
    </row>
    <row r="124189" spans="9:9" x14ac:dyDescent="0.2">
      <c r="I124189" s="15"/>
    </row>
    <row r="124190" spans="9:9" x14ac:dyDescent="0.2">
      <c r="I124190" s="14"/>
    </row>
    <row r="124206" spans="9:9" x14ac:dyDescent="0.2">
      <c r="I124206" s="15"/>
    </row>
    <row r="124207" spans="9:9" x14ac:dyDescent="0.2">
      <c r="I124207" s="14"/>
    </row>
    <row r="124223" spans="9:9" x14ac:dyDescent="0.2">
      <c r="I124223" s="15"/>
    </row>
    <row r="124224" spans="9:9" x14ac:dyDescent="0.2">
      <c r="I124224" s="14"/>
    </row>
    <row r="124240" spans="9:9" x14ac:dyDescent="0.2">
      <c r="I124240" s="15"/>
    </row>
    <row r="124241" spans="9:9" x14ac:dyDescent="0.2">
      <c r="I124241" s="14"/>
    </row>
    <row r="124257" spans="9:9" x14ac:dyDescent="0.2">
      <c r="I124257" s="15"/>
    </row>
    <row r="124258" spans="9:9" x14ac:dyDescent="0.2">
      <c r="I124258" s="14"/>
    </row>
    <row r="124274" spans="9:9" x14ac:dyDescent="0.2">
      <c r="I124274" s="15"/>
    </row>
    <row r="124275" spans="9:9" x14ac:dyDescent="0.2">
      <c r="I124275" s="14"/>
    </row>
    <row r="124291" spans="9:9" x14ac:dyDescent="0.2">
      <c r="I124291" s="15"/>
    </row>
    <row r="124292" spans="9:9" x14ac:dyDescent="0.2">
      <c r="I124292" s="14"/>
    </row>
    <row r="124308" spans="9:9" x14ac:dyDescent="0.2">
      <c r="I124308" s="15"/>
    </row>
    <row r="124309" spans="9:9" x14ac:dyDescent="0.2">
      <c r="I124309" s="14"/>
    </row>
    <row r="124325" spans="9:9" x14ac:dyDescent="0.2">
      <c r="I124325" s="15"/>
    </row>
    <row r="124326" spans="9:9" x14ac:dyDescent="0.2">
      <c r="I124326" s="14"/>
    </row>
    <row r="124342" spans="9:9" x14ac:dyDescent="0.2">
      <c r="I124342" s="15"/>
    </row>
    <row r="124343" spans="9:9" x14ac:dyDescent="0.2">
      <c r="I124343" s="14"/>
    </row>
    <row r="124359" spans="9:9" x14ac:dyDescent="0.2">
      <c r="I124359" s="15"/>
    </row>
    <row r="124360" spans="9:9" x14ac:dyDescent="0.2">
      <c r="I124360" s="14"/>
    </row>
    <row r="124376" spans="9:9" x14ac:dyDescent="0.2">
      <c r="I124376" s="15"/>
    </row>
    <row r="124377" spans="9:9" x14ac:dyDescent="0.2">
      <c r="I124377" s="14"/>
    </row>
    <row r="124393" spans="9:9" x14ac:dyDescent="0.2">
      <c r="I124393" s="15"/>
    </row>
    <row r="124394" spans="9:9" x14ac:dyDescent="0.2">
      <c r="I124394" s="14"/>
    </row>
    <row r="124410" spans="9:9" x14ac:dyDescent="0.2">
      <c r="I124410" s="15"/>
    </row>
    <row r="124411" spans="9:9" x14ac:dyDescent="0.2">
      <c r="I124411" s="14"/>
    </row>
    <row r="124427" spans="9:9" x14ac:dyDescent="0.2">
      <c r="I124427" s="15"/>
    </row>
    <row r="124428" spans="9:9" x14ac:dyDescent="0.2">
      <c r="I124428" s="14"/>
    </row>
    <row r="124444" spans="9:9" x14ac:dyDescent="0.2">
      <c r="I124444" s="15"/>
    </row>
    <row r="124445" spans="9:9" x14ac:dyDescent="0.2">
      <c r="I124445" s="14"/>
    </row>
    <row r="124461" spans="9:9" x14ac:dyDescent="0.2">
      <c r="I124461" s="15"/>
    </row>
    <row r="124462" spans="9:9" x14ac:dyDescent="0.2">
      <c r="I124462" s="14"/>
    </row>
    <row r="124478" spans="9:9" x14ac:dyDescent="0.2">
      <c r="I124478" s="15"/>
    </row>
    <row r="124479" spans="9:9" x14ac:dyDescent="0.2">
      <c r="I124479" s="14"/>
    </row>
    <row r="124495" spans="9:9" x14ac:dyDescent="0.2">
      <c r="I124495" s="15"/>
    </row>
    <row r="124496" spans="9:9" x14ac:dyDescent="0.2">
      <c r="I124496" s="14"/>
    </row>
    <row r="124512" spans="9:9" x14ac:dyDescent="0.2">
      <c r="I124512" s="15"/>
    </row>
    <row r="124513" spans="9:9" x14ac:dyDescent="0.2">
      <c r="I124513" s="14"/>
    </row>
    <row r="124529" spans="9:9" x14ac:dyDescent="0.2">
      <c r="I124529" s="15"/>
    </row>
    <row r="124530" spans="9:9" x14ac:dyDescent="0.2">
      <c r="I124530" s="14"/>
    </row>
    <row r="124546" spans="9:9" x14ac:dyDescent="0.2">
      <c r="I124546" s="15"/>
    </row>
    <row r="124547" spans="9:9" x14ac:dyDescent="0.2">
      <c r="I124547" s="14"/>
    </row>
    <row r="124563" spans="9:9" x14ac:dyDescent="0.2">
      <c r="I124563" s="15"/>
    </row>
    <row r="124564" spans="9:9" x14ac:dyDescent="0.2">
      <c r="I124564" s="14"/>
    </row>
    <row r="124580" spans="9:9" x14ac:dyDescent="0.2">
      <c r="I124580" s="15"/>
    </row>
    <row r="124581" spans="9:9" x14ac:dyDescent="0.2">
      <c r="I124581" s="14"/>
    </row>
    <row r="124597" spans="9:9" x14ac:dyDescent="0.2">
      <c r="I124597" s="15"/>
    </row>
    <row r="124598" spans="9:9" x14ac:dyDescent="0.2">
      <c r="I124598" s="14"/>
    </row>
    <row r="124614" spans="9:9" x14ac:dyDescent="0.2">
      <c r="I124614" s="15"/>
    </row>
    <row r="124615" spans="9:9" x14ac:dyDescent="0.2">
      <c r="I124615" s="14"/>
    </row>
    <row r="124631" spans="9:9" x14ac:dyDescent="0.2">
      <c r="I124631" s="15"/>
    </row>
    <row r="124632" spans="9:9" x14ac:dyDescent="0.2">
      <c r="I124632" s="14"/>
    </row>
    <row r="124648" spans="9:9" x14ac:dyDescent="0.2">
      <c r="I124648" s="15"/>
    </row>
    <row r="124649" spans="9:9" x14ac:dyDescent="0.2">
      <c r="I124649" s="14"/>
    </row>
    <row r="124665" spans="9:9" x14ac:dyDescent="0.2">
      <c r="I124665" s="15"/>
    </row>
    <row r="124666" spans="9:9" x14ac:dyDescent="0.2">
      <c r="I124666" s="14"/>
    </row>
    <row r="124682" spans="9:9" x14ac:dyDescent="0.2">
      <c r="I124682" s="15"/>
    </row>
    <row r="124683" spans="9:9" x14ac:dyDescent="0.2">
      <c r="I124683" s="14"/>
    </row>
    <row r="124699" spans="9:9" x14ac:dyDescent="0.2">
      <c r="I124699" s="15"/>
    </row>
    <row r="124700" spans="9:9" x14ac:dyDescent="0.2">
      <c r="I124700" s="14"/>
    </row>
    <row r="124716" spans="9:9" x14ac:dyDescent="0.2">
      <c r="I124716" s="15"/>
    </row>
    <row r="124717" spans="9:9" x14ac:dyDescent="0.2">
      <c r="I124717" s="14"/>
    </row>
    <row r="124733" spans="9:9" x14ac:dyDescent="0.2">
      <c r="I124733" s="15"/>
    </row>
    <row r="124734" spans="9:9" x14ac:dyDescent="0.2">
      <c r="I124734" s="14"/>
    </row>
    <row r="124750" spans="9:9" x14ac:dyDescent="0.2">
      <c r="I124750" s="15"/>
    </row>
    <row r="124751" spans="9:9" x14ac:dyDescent="0.2">
      <c r="I124751" s="14"/>
    </row>
    <row r="124767" spans="9:9" x14ac:dyDescent="0.2">
      <c r="I124767" s="15"/>
    </row>
    <row r="124768" spans="9:9" x14ac:dyDescent="0.2">
      <c r="I124768" s="14"/>
    </row>
    <row r="124784" spans="9:9" x14ac:dyDescent="0.2">
      <c r="I124784" s="15"/>
    </row>
    <row r="124785" spans="9:9" x14ac:dyDescent="0.2">
      <c r="I124785" s="14"/>
    </row>
    <row r="124801" spans="9:9" x14ac:dyDescent="0.2">
      <c r="I124801" s="15"/>
    </row>
    <row r="124802" spans="9:9" x14ac:dyDescent="0.2">
      <c r="I124802" s="14"/>
    </row>
    <row r="124818" spans="9:9" x14ac:dyDescent="0.2">
      <c r="I124818" s="15"/>
    </row>
    <row r="124819" spans="9:9" x14ac:dyDescent="0.2">
      <c r="I124819" s="14"/>
    </row>
    <row r="124835" spans="9:9" x14ac:dyDescent="0.2">
      <c r="I124835" s="15"/>
    </row>
    <row r="124836" spans="9:9" x14ac:dyDescent="0.2">
      <c r="I124836" s="14"/>
    </row>
    <row r="124852" spans="9:9" x14ac:dyDescent="0.2">
      <c r="I124852" s="15"/>
    </row>
    <row r="124853" spans="9:9" x14ac:dyDescent="0.2">
      <c r="I124853" s="14"/>
    </row>
    <row r="124869" spans="9:9" x14ac:dyDescent="0.2">
      <c r="I124869" s="15"/>
    </row>
    <row r="124870" spans="9:9" x14ac:dyDescent="0.2">
      <c r="I124870" s="14"/>
    </row>
    <row r="124886" spans="9:9" x14ac:dyDescent="0.2">
      <c r="I124886" s="15"/>
    </row>
    <row r="124887" spans="9:9" x14ac:dyDescent="0.2">
      <c r="I124887" s="14"/>
    </row>
    <row r="124903" spans="9:9" x14ac:dyDescent="0.2">
      <c r="I124903" s="15"/>
    </row>
    <row r="124904" spans="9:9" x14ac:dyDescent="0.2">
      <c r="I124904" s="14"/>
    </row>
    <row r="124920" spans="9:9" x14ac:dyDescent="0.2">
      <c r="I124920" s="15"/>
    </row>
    <row r="124921" spans="9:9" x14ac:dyDescent="0.2">
      <c r="I124921" s="14"/>
    </row>
    <row r="124937" spans="9:9" x14ac:dyDescent="0.2">
      <c r="I124937" s="15"/>
    </row>
    <row r="124938" spans="9:9" x14ac:dyDescent="0.2">
      <c r="I124938" s="14"/>
    </row>
    <row r="124954" spans="9:9" x14ac:dyDescent="0.2">
      <c r="I124954" s="15"/>
    </row>
    <row r="124955" spans="9:9" x14ac:dyDescent="0.2">
      <c r="I124955" s="14"/>
    </row>
    <row r="124971" spans="9:9" x14ac:dyDescent="0.2">
      <c r="I124971" s="15"/>
    </row>
    <row r="124972" spans="9:9" x14ac:dyDescent="0.2">
      <c r="I124972" s="14"/>
    </row>
    <row r="124988" spans="9:9" x14ac:dyDescent="0.2">
      <c r="I124988" s="15"/>
    </row>
    <row r="124989" spans="9:9" x14ac:dyDescent="0.2">
      <c r="I124989" s="14"/>
    </row>
    <row r="125005" spans="9:9" x14ac:dyDescent="0.2">
      <c r="I125005" s="15"/>
    </row>
    <row r="125006" spans="9:9" x14ac:dyDescent="0.2">
      <c r="I125006" s="14"/>
    </row>
    <row r="125022" spans="9:9" x14ac:dyDescent="0.2">
      <c r="I125022" s="15"/>
    </row>
    <row r="125023" spans="9:9" x14ac:dyDescent="0.2">
      <c r="I125023" s="14"/>
    </row>
    <row r="125039" spans="9:9" x14ac:dyDescent="0.2">
      <c r="I125039" s="15"/>
    </row>
    <row r="125040" spans="9:9" x14ac:dyDescent="0.2">
      <c r="I125040" s="14"/>
    </row>
    <row r="125056" spans="9:9" x14ac:dyDescent="0.2">
      <c r="I125056" s="15"/>
    </row>
    <row r="125057" spans="9:9" x14ac:dyDescent="0.2">
      <c r="I125057" s="14"/>
    </row>
    <row r="125073" spans="9:9" x14ac:dyDescent="0.2">
      <c r="I125073" s="15"/>
    </row>
    <row r="125074" spans="9:9" x14ac:dyDescent="0.2">
      <c r="I125074" s="14"/>
    </row>
    <row r="125090" spans="9:9" x14ac:dyDescent="0.2">
      <c r="I125090" s="15"/>
    </row>
    <row r="125091" spans="9:9" x14ac:dyDescent="0.2">
      <c r="I125091" s="14"/>
    </row>
    <row r="125107" spans="9:9" x14ac:dyDescent="0.2">
      <c r="I125107" s="15"/>
    </row>
    <row r="125108" spans="9:9" x14ac:dyDescent="0.2">
      <c r="I125108" s="14"/>
    </row>
    <row r="125124" spans="9:9" x14ac:dyDescent="0.2">
      <c r="I125124" s="15"/>
    </row>
    <row r="125125" spans="9:9" x14ac:dyDescent="0.2">
      <c r="I125125" s="14"/>
    </row>
    <row r="125141" spans="9:9" x14ac:dyDescent="0.2">
      <c r="I125141" s="15"/>
    </row>
    <row r="125142" spans="9:9" x14ac:dyDescent="0.2">
      <c r="I125142" s="14"/>
    </row>
    <row r="125158" spans="9:9" x14ac:dyDescent="0.2">
      <c r="I125158" s="15"/>
    </row>
    <row r="125159" spans="9:9" x14ac:dyDescent="0.2">
      <c r="I125159" s="14"/>
    </row>
    <row r="125175" spans="9:9" x14ac:dyDescent="0.2">
      <c r="I125175" s="15"/>
    </row>
    <row r="125176" spans="9:9" x14ac:dyDescent="0.2">
      <c r="I125176" s="14"/>
    </row>
    <row r="125192" spans="9:9" x14ac:dyDescent="0.2">
      <c r="I125192" s="15"/>
    </row>
    <row r="125193" spans="9:9" x14ac:dyDescent="0.2">
      <c r="I125193" s="14"/>
    </row>
    <row r="125209" spans="9:9" x14ac:dyDescent="0.2">
      <c r="I125209" s="15"/>
    </row>
    <row r="125210" spans="9:9" x14ac:dyDescent="0.2">
      <c r="I125210" s="14"/>
    </row>
    <row r="125226" spans="9:9" x14ac:dyDescent="0.2">
      <c r="I125226" s="15"/>
    </row>
    <row r="125227" spans="9:9" x14ac:dyDescent="0.2">
      <c r="I125227" s="14"/>
    </row>
    <row r="125243" spans="9:9" x14ac:dyDescent="0.2">
      <c r="I125243" s="15"/>
    </row>
    <row r="125244" spans="9:9" x14ac:dyDescent="0.2">
      <c r="I125244" s="14"/>
    </row>
    <row r="125260" spans="9:9" x14ac:dyDescent="0.2">
      <c r="I125260" s="15"/>
    </row>
    <row r="125261" spans="9:9" x14ac:dyDescent="0.2">
      <c r="I125261" s="14"/>
    </row>
    <row r="125277" spans="9:9" x14ac:dyDescent="0.2">
      <c r="I125277" s="15"/>
    </row>
    <row r="125278" spans="9:9" x14ac:dyDescent="0.2">
      <c r="I125278" s="14"/>
    </row>
    <row r="125294" spans="9:9" x14ac:dyDescent="0.2">
      <c r="I125294" s="15"/>
    </row>
    <row r="125295" spans="9:9" x14ac:dyDescent="0.2">
      <c r="I125295" s="14"/>
    </row>
    <row r="125311" spans="9:9" x14ac:dyDescent="0.2">
      <c r="I125311" s="15"/>
    </row>
    <row r="125312" spans="9:9" x14ac:dyDescent="0.2">
      <c r="I125312" s="14"/>
    </row>
    <row r="125328" spans="9:9" x14ac:dyDescent="0.2">
      <c r="I125328" s="15"/>
    </row>
    <row r="125329" spans="9:9" x14ac:dyDescent="0.2">
      <c r="I125329" s="14"/>
    </row>
    <row r="125345" spans="9:9" x14ac:dyDescent="0.2">
      <c r="I125345" s="15"/>
    </row>
    <row r="125346" spans="9:9" x14ac:dyDescent="0.2">
      <c r="I125346" s="14"/>
    </row>
    <row r="125362" spans="9:9" x14ac:dyDescent="0.2">
      <c r="I125362" s="15"/>
    </row>
    <row r="125363" spans="9:9" x14ac:dyDescent="0.2">
      <c r="I125363" s="14"/>
    </row>
    <row r="125379" spans="9:9" x14ac:dyDescent="0.2">
      <c r="I125379" s="15"/>
    </row>
    <row r="125380" spans="9:9" x14ac:dyDescent="0.2">
      <c r="I125380" s="14"/>
    </row>
    <row r="125396" spans="9:9" x14ac:dyDescent="0.2">
      <c r="I125396" s="15"/>
    </row>
    <row r="125397" spans="9:9" x14ac:dyDescent="0.2">
      <c r="I125397" s="14"/>
    </row>
    <row r="125413" spans="9:9" x14ac:dyDescent="0.2">
      <c r="I125413" s="15"/>
    </row>
    <row r="125414" spans="9:9" x14ac:dyDescent="0.2">
      <c r="I125414" s="14"/>
    </row>
    <row r="125430" spans="9:9" x14ac:dyDescent="0.2">
      <c r="I125430" s="15"/>
    </row>
    <row r="125431" spans="9:9" x14ac:dyDescent="0.2">
      <c r="I125431" s="14"/>
    </row>
    <row r="125447" spans="9:9" x14ac:dyDescent="0.2">
      <c r="I125447" s="15"/>
    </row>
    <row r="125448" spans="9:9" x14ac:dyDescent="0.2">
      <c r="I125448" s="14"/>
    </row>
    <row r="125464" spans="9:9" x14ac:dyDescent="0.2">
      <c r="I125464" s="15"/>
    </row>
    <row r="125465" spans="9:9" x14ac:dyDescent="0.2">
      <c r="I125465" s="14"/>
    </row>
    <row r="125481" spans="9:9" x14ac:dyDescent="0.2">
      <c r="I125481" s="15"/>
    </row>
    <row r="125482" spans="9:9" x14ac:dyDescent="0.2">
      <c r="I125482" s="14"/>
    </row>
    <row r="125498" spans="9:9" x14ac:dyDescent="0.2">
      <c r="I125498" s="15"/>
    </row>
    <row r="125499" spans="9:9" x14ac:dyDescent="0.2">
      <c r="I125499" s="14"/>
    </row>
    <row r="125515" spans="9:9" x14ac:dyDescent="0.2">
      <c r="I125515" s="15"/>
    </row>
    <row r="125516" spans="9:9" x14ac:dyDescent="0.2">
      <c r="I125516" s="14"/>
    </row>
    <row r="125532" spans="9:9" x14ac:dyDescent="0.2">
      <c r="I125532" s="15"/>
    </row>
    <row r="125533" spans="9:9" x14ac:dyDescent="0.2">
      <c r="I125533" s="14"/>
    </row>
    <row r="125549" spans="9:9" x14ac:dyDescent="0.2">
      <c r="I125549" s="15"/>
    </row>
    <row r="125550" spans="9:9" x14ac:dyDescent="0.2">
      <c r="I125550" s="14"/>
    </row>
    <row r="125566" spans="9:9" x14ac:dyDescent="0.2">
      <c r="I125566" s="15"/>
    </row>
    <row r="125567" spans="9:9" x14ac:dyDescent="0.2">
      <c r="I125567" s="14"/>
    </row>
    <row r="125583" spans="9:9" x14ac:dyDescent="0.2">
      <c r="I125583" s="15"/>
    </row>
    <row r="125584" spans="9:9" x14ac:dyDescent="0.2">
      <c r="I125584" s="14"/>
    </row>
    <row r="125600" spans="9:9" x14ac:dyDescent="0.2">
      <c r="I125600" s="15"/>
    </row>
    <row r="125601" spans="9:9" x14ac:dyDescent="0.2">
      <c r="I125601" s="14"/>
    </row>
    <row r="125617" spans="9:9" x14ac:dyDescent="0.2">
      <c r="I125617" s="15"/>
    </row>
    <row r="125618" spans="9:9" x14ac:dyDescent="0.2">
      <c r="I125618" s="14"/>
    </row>
    <row r="125634" spans="9:9" x14ac:dyDescent="0.2">
      <c r="I125634" s="15"/>
    </row>
    <row r="125635" spans="9:9" x14ac:dyDescent="0.2">
      <c r="I125635" s="14"/>
    </row>
    <row r="125651" spans="9:9" x14ac:dyDescent="0.2">
      <c r="I125651" s="15"/>
    </row>
    <row r="125652" spans="9:9" x14ac:dyDescent="0.2">
      <c r="I125652" s="14"/>
    </row>
    <row r="125668" spans="9:9" x14ac:dyDescent="0.2">
      <c r="I125668" s="15"/>
    </row>
    <row r="125669" spans="9:9" x14ac:dyDescent="0.2">
      <c r="I125669" s="14"/>
    </row>
    <row r="125685" spans="9:9" x14ac:dyDescent="0.2">
      <c r="I125685" s="15"/>
    </row>
    <row r="125686" spans="9:9" x14ac:dyDescent="0.2">
      <c r="I125686" s="14"/>
    </row>
    <row r="125702" spans="9:9" x14ac:dyDescent="0.2">
      <c r="I125702" s="15"/>
    </row>
    <row r="125703" spans="9:9" x14ac:dyDescent="0.2">
      <c r="I125703" s="14"/>
    </row>
    <row r="125719" spans="9:9" x14ac:dyDescent="0.2">
      <c r="I125719" s="15"/>
    </row>
    <row r="125720" spans="9:9" x14ac:dyDescent="0.2">
      <c r="I125720" s="14"/>
    </row>
    <row r="125736" spans="9:9" x14ac:dyDescent="0.2">
      <c r="I125736" s="15"/>
    </row>
    <row r="125737" spans="9:9" x14ac:dyDescent="0.2">
      <c r="I125737" s="14"/>
    </row>
    <row r="125753" spans="9:9" x14ac:dyDescent="0.2">
      <c r="I125753" s="15"/>
    </row>
    <row r="125754" spans="9:9" x14ac:dyDescent="0.2">
      <c r="I125754" s="14"/>
    </row>
    <row r="125770" spans="9:9" x14ac:dyDescent="0.2">
      <c r="I125770" s="15"/>
    </row>
    <row r="125771" spans="9:9" x14ac:dyDescent="0.2">
      <c r="I125771" s="14"/>
    </row>
    <row r="125787" spans="9:9" x14ac:dyDescent="0.2">
      <c r="I125787" s="15"/>
    </row>
    <row r="125788" spans="9:9" x14ac:dyDescent="0.2">
      <c r="I125788" s="14"/>
    </row>
    <row r="125804" spans="9:9" x14ac:dyDescent="0.2">
      <c r="I125804" s="15"/>
    </row>
    <row r="125805" spans="9:9" x14ac:dyDescent="0.2">
      <c r="I125805" s="14"/>
    </row>
    <row r="125821" spans="9:9" x14ac:dyDescent="0.2">
      <c r="I125821" s="15"/>
    </row>
    <row r="125822" spans="9:9" x14ac:dyDescent="0.2">
      <c r="I125822" s="14"/>
    </row>
    <row r="125838" spans="9:9" x14ac:dyDescent="0.2">
      <c r="I125838" s="15"/>
    </row>
    <row r="125839" spans="9:9" x14ac:dyDescent="0.2">
      <c r="I125839" s="14"/>
    </row>
    <row r="125855" spans="9:9" x14ac:dyDescent="0.2">
      <c r="I125855" s="15"/>
    </row>
    <row r="125856" spans="9:9" x14ac:dyDescent="0.2">
      <c r="I125856" s="14"/>
    </row>
    <row r="125872" spans="9:9" x14ac:dyDescent="0.2">
      <c r="I125872" s="15"/>
    </row>
    <row r="125873" spans="9:9" x14ac:dyDescent="0.2">
      <c r="I125873" s="14"/>
    </row>
    <row r="125889" spans="9:9" x14ac:dyDescent="0.2">
      <c r="I125889" s="15"/>
    </row>
    <row r="125890" spans="9:9" x14ac:dyDescent="0.2">
      <c r="I125890" s="14"/>
    </row>
    <row r="125906" spans="9:9" x14ac:dyDescent="0.2">
      <c r="I125906" s="15"/>
    </row>
    <row r="125907" spans="9:9" x14ac:dyDescent="0.2">
      <c r="I125907" s="14"/>
    </row>
    <row r="125923" spans="9:9" x14ac:dyDescent="0.2">
      <c r="I125923" s="15"/>
    </row>
    <row r="125924" spans="9:9" x14ac:dyDescent="0.2">
      <c r="I125924" s="14"/>
    </row>
    <row r="125940" spans="9:9" x14ac:dyDescent="0.2">
      <c r="I125940" s="15"/>
    </row>
    <row r="125941" spans="9:9" x14ac:dyDescent="0.2">
      <c r="I125941" s="14"/>
    </row>
    <row r="125957" spans="9:9" x14ac:dyDescent="0.2">
      <c r="I125957" s="15"/>
    </row>
    <row r="125958" spans="9:9" x14ac:dyDescent="0.2">
      <c r="I125958" s="14"/>
    </row>
    <row r="125974" spans="9:9" x14ac:dyDescent="0.2">
      <c r="I125974" s="15"/>
    </row>
    <row r="125975" spans="9:9" x14ac:dyDescent="0.2">
      <c r="I125975" s="14"/>
    </row>
    <row r="125991" spans="9:9" x14ac:dyDescent="0.2">
      <c r="I125991" s="15"/>
    </row>
    <row r="125992" spans="9:9" x14ac:dyDescent="0.2">
      <c r="I125992" s="14"/>
    </row>
    <row r="126008" spans="9:9" x14ac:dyDescent="0.2">
      <c r="I126008" s="15"/>
    </row>
    <row r="126009" spans="9:9" x14ac:dyDescent="0.2">
      <c r="I126009" s="14"/>
    </row>
    <row r="126025" spans="9:9" x14ac:dyDescent="0.2">
      <c r="I126025" s="15"/>
    </row>
    <row r="126026" spans="9:9" x14ac:dyDescent="0.2">
      <c r="I126026" s="14"/>
    </row>
    <row r="126042" spans="9:9" x14ac:dyDescent="0.2">
      <c r="I126042" s="15"/>
    </row>
    <row r="126043" spans="9:9" x14ac:dyDescent="0.2">
      <c r="I126043" s="14"/>
    </row>
    <row r="126059" spans="9:9" x14ac:dyDescent="0.2">
      <c r="I126059" s="15"/>
    </row>
    <row r="126060" spans="9:9" x14ac:dyDescent="0.2">
      <c r="I126060" s="14"/>
    </row>
    <row r="126076" spans="9:9" x14ac:dyDescent="0.2">
      <c r="I126076" s="15"/>
    </row>
    <row r="126077" spans="9:9" x14ac:dyDescent="0.2">
      <c r="I126077" s="14"/>
    </row>
    <row r="126093" spans="9:9" x14ac:dyDescent="0.2">
      <c r="I126093" s="15"/>
    </row>
    <row r="126094" spans="9:9" x14ac:dyDescent="0.2">
      <c r="I126094" s="14"/>
    </row>
    <row r="126110" spans="9:9" x14ac:dyDescent="0.2">
      <c r="I126110" s="15"/>
    </row>
    <row r="126111" spans="9:9" x14ac:dyDescent="0.2">
      <c r="I126111" s="14"/>
    </row>
    <row r="126127" spans="9:9" x14ac:dyDescent="0.2">
      <c r="I126127" s="15"/>
    </row>
    <row r="126128" spans="9:9" x14ac:dyDescent="0.2">
      <c r="I126128" s="14"/>
    </row>
    <row r="126144" spans="9:9" x14ac:dyDescent="0.2">
      <c r="I126144" s="15"/>
    </row>
    <row r="126145" spans="9:9" x14ac:dyDescent="0.2">
      <c r="I126145" s="14"/>
    </row>
    <row r="126161" spans="9:9" x14ac:dyDescent="0.2">
      <c r="I126161" s="15"/>
    </row>
    <row r="126162" spans="9:9" x14ac:dyDescent="0.2">
      <c r="I126162" s="14"/>
    </row>
    <row r="126178" spans="9:9" x14ac:dyDescent="0.2">
      <c r="I126178" s="15"/>
    </row>
    <row r="126179" spans="9:9" x14ac:dyDescent="0.2">
      <c r="I126179" s="14"/>
    </row>
    <row r="126195" spans="9:9" x14ac:dyDescent="0.2">
      <c r="I126195" s="15"/>
    </row>
    <row r="126196" spans="9:9" x14ac:dyDescent="0.2">
      <c r="I126196" s="14"/>
    </row>
    <row r="126212" spans="9:9" x14ac:dyDescent="0.2">
      <c r="I126212" s="15"/>
    </row>
    <row r="126213" spans="9:9" x14ac:dyDescent="0.2">
      <c r="I126213" s="14"/>
    </row>
    <row r="126229" spans="9:9" x14ac:dyDescent="0.2">
      <c r="I126229" s="15"/>
    </row>
    <row r="126230" spans="9:9" x14ac:dyDescent="0.2">
      <c r="I126230" s="14"/>
    </row>
    <row r="126246" spans="9:9" x14ac:dyDescent="0.2">
      <c r="I126246" s="15"/>
    </row>
    <row r="126247" spans="9:9" x14ac:dyDescent="0.2">
      <c r="I126247" s="14"/>
    </row>
    <row r="126263" spans="9:9" x14ac:dyDescent="0.2">
      <c r="I126263" s="15"/>
    </row>
    <row r="126264" spans="9:9" x14ac:dyDescent="0.2">
      <c r="I126264" s="14"/>
    </row>
    <row r="126280" spans="9:9" x14ac:dyDescent="0.2">
      <c r="I126280" s="15"/>
    </row>
    <row r="126281" spans="9:9" x14ac:dyDescent="0.2">
      <c r="I126281" s="14"/>
    </row>
    <row r="126297" spans="9:9" x14ac:dyDescent="0.2">
      <c r="I126297" s="15"/>
    </row>
    <row r="126298" spans="9:9" x14ac:dyDescent="0.2">
      <c r="I126298" s="14"/>
    </row>
    <row r="126314" spans="9:9" x14ac:dyDescent="0.2">
      <c r="I126314" s="15"/>
    </row>
    <row r="126315" spans="9:9" x14ac:dyDescent="0.2">
      <c r="I126315" s="14"/>
    </row>
    <row r="126331" spans="9:9" x14ac:dyDescent="0.2">
      <c r="I126331" s="15"/>
    </row>
    <row r="126332" spans="9:9" x14ac:dyDescent="0.2">
      <c r="I126332" s="14"/>
    </row>
    <row r="126348" spans="9:9" x14ac:dyDescent="0.2">
      <c r="I126348" s="15"/>
    </row>
    <row r="126349" spans="9:9" x14ac:dyDescent="0.2">
      <c r="I126349" s="14"/>
    </row>
    <row r="126365" spans="9:9" x14ac:dyDescent="0.2">
      <c r="I126365" s="15"/>
    </row>
    <row r="126366" spans="9:9" x14ac:dyDescent="0.2">
      <c r="I126366" s="14"/>
    </row>
    <row r="126382" spans="9:9" x14ac:dyDescent="0.2">
      <c r="I126382" s="15"/>
    </row>
    <row r="126383" spans="9:9" x14ac:dyDescent="0.2">
      <c r="I126383" s="14"/>
    </row>
    <row r="126399" spans="9:9" x14ac:dyDescent="0.2">
      <c r="I126399" s="15"/>
    </row>
    <row r="126400" spans="9:9" x14ac:dyDescent="0.2">
      <c r="I126400" s="14"/>
    </row>
    <row r="126416" spans="9:9" x14ac:dyDescent="0.2">
      <c r="I126416" s="15"/>
    </row>
    <row r="126417" spans="9:9" x14ac:dyDescent="0.2">
      <c r="I126417" s="14"/>
    </row>
    <row r="126433" spans="9:9" x14ac:dyDescent="0.2">
      <c r="I126433" s="15"/>
    </row>
    <row r="126434" spans="9:9" x14ac:dyDescent="0.2">
      <c r="I126434" s="14"/>
    </row>
    <row r="126450" spans="9:9" x14ac:dyDescent="0.2">
      <c r="I126450" s="15"/>
    </row>
    <row r="126451" spans="9:9" x14ac:dyDescent="0.2">
      <c r="I126451" s="14"/>
    </row>
    <row r="126467" spans="9:9" x14ac:dyDescent="0.2">
      <c r="I126467" s="15"/>
    </row>
    <row r="126468" spans="9:9" x14ac:dyDescent="0.2">
      <c r="I126468" s="14"/>
    </row>
    <row r="126484" spans="9:9" x14ac:dyDescent="0.2">
      <c r="I126484" s="15"/>
    </row>
    <row r="126485" spans="9:9" x14ac:dyDescent="0.2">
      <c r="I126485" s="14"/>
    </row>
    <row r="126501" spans="9:9" x14ac:dyDescent="0.2">
      <c r="I126501" s="15"/>
    </row>
    <row r="126502" spans="9:9" x14ac:dyDescent="0.2">
      <c r="I126502" s="14"/>
    </row>
    <row r="126518" spans="9:9" x14ac:dyDescent="0.2">
      <c r="I126518" s="15"/>
    </row>
    <row r="126519" spans="9:9" x14ac:dyDescent="0.2">
      <c r="I126519" s="14"/>
    </row>
    <row r="126535" spans="9:9" x14ac:dyDescent="0.2">
      <c r="I126535" s="15"/>
    </row>
    <row r="126536" spans="9:9" x14ac:dyDescent="0.2">
      <c r="I126536" s="14"/>
    </row>
    <row r="126552" spans="9:9" x14ac:dyDescent="0.2">
      <c r="I126552" s="15"/>
    </row>
    <row r="126553" spans="9:9" x14ac:dyDescent="0.2">
      <c r="I126553" s="14"/>
    </row>
    <row r="126569" spans="9:9" x14ac:dyDescent="0.2">
      <c r="I126569" s="15"/>
    </row>
    <row r="126570" spans="9:9" x14ac:dyDescent="0.2">
      <c r="I126570" s="14"/>
    </row>
    <row r="126586" spans="9:9" x14ac:dyDescent="0.2">
      <c r="I126586" s="15"/>
    </row>
    <row r="126587" spans="9:9" x14ac:dyDescent="0.2">
      <c r="I126587" s="14"/>
    </row>
    <row r="126603" spans="9:9" x14ac:dyDescent="0.2">
      <c r="I126603" s="15"/>
    </row>
    <row r="126604" spans="9:9" x14ac:dyDescent="0.2">
      <c r="I126604" s="14"/>
    </row>
    <row r="126620" spans="9:9" x14ac:dyDescent="0.2">
      <c r="I126620" s="15"/>
    </row>
    <row r="126621" spans="9:9" x14ac:dyDescent="0.2">
      <c r="I126621" s="14"/>
    </row>
    <row r="126637" spans="9:9" x14ac:dyDescent="0.2">
      <c r="I126637" s="15"/>
    </row>
    <row r="126638" spans="9:9" x14ac:dyDescent="0.2">
      <c r="I126638" s="14"/>
    </row>
    <row r="126654" spans="9:9" x14ac:dyDescent="0.2">
      <c r="I126654" s="15"/>
    </row>
    <row r="126655" spans="9:9" x14ac:dyDescent="0.2">
      <c r="I126655" s="14"/>
    </row>
    <row r="126671" spans="9:9" x14ac:dyDescent="0.2">
      <c r="I126671" s="15"/>
    </row>
    <row r="126672" spans="9:9" x14ac:dyDescent="0.2">
      <c r="I126672" s="14"/>
    </row>
    <row r="126688" spans="9:9" x14ac:dyDescent="0.2">
      <c r="I126688" s="15"/>
    </row>
    <row r="126689" spans="9:9" x14ac:dyDescent="0.2">
      <c r="I126689" s="14"/>
    </row>
    <row r="126705" spans="9:9" x14ac:dyDescent="0.2">
      <c r="I126705" s="15"/>
    </row>
    <row r="126706" spans="9:9" x14ac:dyDescent="0.2">
      <c r="I126706" s="14"/>
    </row>
    <row r="126722" spans="9:9" x14ac:dyDescent="0.2">
      <c r="I126722" s="15"/>
    </row>
    <row r="126723" spans="9:9" x14ac:dyDescent="0.2">
      <c r="I126723" s="14"/>
    </row>
    <row r="126739" spans="9:9" x14ac:dyDescent="0.2">
      <c r="I126739" s="15"/>
    </row>
    <row r="126740" spans="9:9" x14ac:dyDescent="0.2">
      <c r="I126740" s="14"/>
    </row>
    <row r="126756" spans="9:9" x14ac:dyDescent="0.2">
      <c r="I126756" s="15"/>
    </row>
    <row r="126757" spans="9:9" x14ac:dyDescent="0.2">
      <c r="I126757" s="14"/>
    </row>
    <row r="126773" spans="9:9" x14ac:dyDescent="0.2">
      <c r="I126773" s="15"/>
    </row>
    <row r="126774" spans="9:9" x14ac:dyDescent="0.2">
      <c r="I126774" s="14"/>
    </row>
    <row r="126790" spans="9:9" x14ac:dyDescent="0.2">
      <c r="I126790" s="15"/>
    </row>
    <row r="126791" spans="9:9" x14ac:dyDescent="0.2">
      <c r="I126791" s="14"/>
    </row>
    <row r="126807" spans="9:9" x14ac:dyDescent="0.2">
      <c r="I126807" s="15"/>
    </row>
    <row r="126808" spans="9:9" x14ac:dyDescent="0.2">
      <c r="I126808" s="14"/>
    </row>
    <row r="126824" spans="9:9" x14ac:dyDescent="0.2">
      <c r="I126824" s="15"/>
    </row>
    <row r="126825" spans="9:9" x14ac:dyDescent="0.2">
      <c r="I126825" s="14"/>
    </row>
    <row r="126841" spans="9:9" x14ac:dyDescent="0.2">
      <c r="I126841" s="15"/>
    </row>
    <row r="126842" spans="9:9" x14ac:dyDescent="0.2">
      <c r="I126842" s="14"/>
    </row>
    <row r="126858" spans="9:9" x14ac:dyDescent="0.2">
      <c r="I126858" s="15"/>
    </row>
    <row r="126859" spans="9:9" x14ac:dyDescent="0.2">
      <c r="I126859" s="14"/>
    </row>
    <row r="126875" spans="9:9" x14ac:dyDescent="0.2">
      <c r="I126875" s="15"/>
    </row>
    <row r="126876" spans="9:9" x14ac:dyDescent="0.2">
      <c r="I126876" s="14"/>
    </row>
    <row r="126892" spans="9:9" x14ac:dyDescent="0.2">
      <c r="I126892" s="15"/>
    </row>
    <row r="126893" spans="9:9" x14ac:dyDescent="0.2">
      <c r="I126893" s="14"/>
    </row>
    <row r="126909" spans="9:9" x14ac:dyDescent="0.2">
      <c r="I126909" s="15"/>
    </row>
    <row r="126910" spans="9:9" x14ac:dyDescent="0.2">
      <c r="I126910" s="14"/>
    </row>
    <row r="126926" spans="9:9" x14ac:dyDescent="0.2">
      <c r="I126926" s="15"/>
    </row>
    <row r="126927" spans="9:9" x14ac:dyDescent="0.2">
      <c r="I126927" s="14"/>
    </row>
    <row r="126943" spans="9:9" x14ac:dyDescent="0.2">
      <c r="I126943" s="15"/>
    </row>
    <row r="126944" spans="9:9" x14ac:dyDescent="0.2">
      <c r="I126944" s="14"/>
    </row>
    <row r="126960" spans="9:9" x14ac:dyDescent="0.2">
      <c r="I126960" s="15"/>
    </row>
    <row r="126961" spans="9:9" x14ac:dyDescent="0.2">
      <c r="I126961" s="14"/>
    </row>
    <row r="126977" spans="9:9" x14ac:dyDescent="0.2">
      <c r="I126977" s="15"/>
    </row>
    <row r="126978" spans="9:9" x14ac:dyDescent="0.2">
      <c r="I126978" s="14"/>
    </row>
    <row r="126994" spans="9:9" x14ac:dyDescent="0.2">
      <c r="I126994" s="15"/>
    </row>
    <row r="126995" spans="9:9" x14ac:dyDescent="0.2">
      <c r="I126995" s="14"/>
    </row>
    <row r="127011" spans="9:9" x14ac:dyDescent="0.2">
      <c r="I127011" s="15"/>
    </row>
    <row r="127012" spans="9:9" x14ac:dyDescent="0.2">
      <c r="I127012" s="14"/>
    </row>
    <row r="127028" spans="9:9" x14ac:dyDescent="0.2">
      <c r="I127028" s="15"/>
    </row>
    <row r="127029" spans="9:9" x14ac:dyDescent="0.2">
      <c r="I127029" s="14"/>
    </row>
    <row r="127045" spans="9:9" x14ac:dyDescent="0.2">
      <c r="I127045" s="15"/>
    </row>
    <row r="127046" spans="9:9" x14ac:dyDescent="0.2">
      <c r="I127046" s="14"/>
    </row>
    <row r="127062" spans="9:9" x14ac:dyDescent="0.2">
      <c r="I127062" s="15"/>
    </row>
    <row r="127063" spans="9:9" x14ac:dyDescent="0.2">
      <c r="I127063" s="14"/>
    </row>
    <row r="127079" spans="9:9" x14ac:dyDescent="0.2">
      <c r="I127079" s="15"/>
    </row>
    <row r="127080" spans="9:9" x14ac:dyDescent="0.2">
      <c r="I127080" s="14"/>
    </row>
    <row r="127096" spans="9:9" x14ac:dyDescent="0.2">
      <c r="I127096" s="15"/>
    </row>
    <row r="127097" spans="9:9" x14ac:dyDescent="0.2">
      <c r="I127097" s="14"/>
    </row>
    <row r="127113" spans="9:9" x14ac:dyDescent="0.2">
      <c r="I127113" s="15"/>
    </row>
    <row r="127114" spans="9:9" x14ac:dyDescent="0.2">
      <c r="I127114" s="14"/>
    </row>
    <row r="127130" spans="9:9" x14ac:dyDescent="0.2">
      <c r="I127130" s="15"/>
    </row>
    <row r="127131" spans="9:9" x14ac:dyDescent="0.2">
      <c r="I127131" s="14"/>
    </row>
    <row r="127147" spans="9:9" x14ac:dyDescent="0.2">
      <c r="I127147" s="15"/>
    </row>
    <row r="127148" spans="9:9" x14ac:dyDescent="0.2">
      <c r="I127148" s="14"/>
    </row>
    <row r="127164" spans="9:9" x14ac:dyDescent="0.2">
      <c r="I127164" s="15"/>
    </row>
    <row r="127165" spans="9:9" x14ac:dyDescent="0.2">
      <c r="I127165" s="14"/>
    </row>
    <row r="127181" spans="9:9" x14ac:dyDescent="0.2">
      <c r="I127181" s="15"/>
    </row>
    <row r="127182" spans="9:9" x14ac:dyDescent="0.2">
      <c r="I127182" s="14"/>
    </row>
    <row r="127198" spans="9:9" x14ac:dyDescent="0.2">
      <c r="I127198" s="15"/>
    </row>
    <row r="127199" spans="9:9" x14ac:dyDescent="0.2">
      <c r="I127199" s="14"/>
    </row>
    <row r="127215" spans="9:9" x14ac:dyDescent="0.2">
      <c r="I127215" s="15"/>
    </row>
    <row r="127216" spans="9:9" x14ac:dyDescent="0.2">
      <c r="I127216" s="14"/>
    </row>
    <row r="127232" spans="9:9" x14ac:dyDescent="0.2">
      <c r="I127232" s="15"/>
    </row>
    <row r="127233" spans="9:9" x14ac:dyDescent="0.2">
      <c r="I127233" s="14"/>
    </row>
    <row r="127249" spans="9:9" x14ac:dyDescent="0.2">
      <c r="I127249" s="15"/>
    </row>
    <row r="127250" spans="9:9" x14ac:dyDescent="0.2">
      <c r="I127250" s="14"/>
    </row>
    <row r="127266" spans="9:9" x14ac:dyDescent="0.2">
      <c r="I127266" s="15"/>
    </row>
    <row r="127267" spans="9:9" x14ac:dyDescent="0.2">
      <c r="I127267" s="14"/>
    </row>
    <row r="127283" spans="9:9" x14ac:dyDescent="0.2">
      <c r="I127283" s="15"/>
    </row>
    <row r="127284" spans="9:9" x14ac:dyDescent="0.2">
      <c r="I127284" s="14"/>
    </row>
    <row r="127300" spans="9:9" x14ac:dyDescent="0.2">
      <c r="I127300" s="15"/>
    </row>
    <row r="127301" spans="9:9" x14ac:dyDescent="0.2">
      <c r="I127301" s="14"/>
    </row>
    <row r="127317" spans="9:9" x14ac:dyDescent="0.2">
      <c r="I127317" s="15"/>
    </row>
    <row r="127318" spans="9:9" x14ac:dyDescent="0.2">
      <c r="I127318" s="14"/>
    </row>
    <row r="127334" spans="9:9" x14ac:dyDescent="0.2">
      <c r="I127334" s="15"/>
    </row>
    <row r="127335" spans="9:9" x14ac:dyDescent="0.2">
      <c r="I127335" s="14"/>
    </row>
    <row r="127351" spans="9:9" x14ac:dyDescent="0.2">
      <c r="I127351" s="15"/>
    </row>
    <row r="127352" spans="9:9" x14ac:dyDescent="0.2">
      <c r="I127352" s="14"/>
    </row>
    <row r="127368" spans="9:9" x14ac:dyDescent="0.2">
      <c r="I127368" s="15"/>
    </row>
    <row r="127369" spans="9:9" x14ac:dyDescent="0.2">
      <c r="I127369" s="14"/>
    </row>
    <row r="127385" spans="9:9" x14ac:dyDescent="0.2">
      <c r="I127385" s="15"/>
    </row>
    <row r="127386" spans="9:9" x14ac:dyDescent="0.2">
      <c r="I127386" s="14"/>
    </row>
    <row r="127402" spans="9:9" x14ac:dyDescent="0.2">
      <c r="I127402" s="15"/>
    </row>
    <row r="127403" spans="9:9" x14ac:dyDescent="0.2">
      <c r="I127403" s="14"/>
    </row>
    <row r="127419" spans="9:9" x14ac:dyDescent="0.2">
      <c r="I127419" s="15"/>
    </row>
    <row r="127420" spans="9:9" x14ac:dyDescent="0.2">
      <c r="I127420" s="14"/>
    </row>
    <row r="127436" spans="9:9" x14ac:dyDescent="0.2">
      <c r="I127436" s="15"/>
    </row>
    <row r="127437" spans="9:9" x14ac:dyDescent="0.2">
      <c r="I127437" s="14"/>
    </row>
    <row r="127453" spans="9:9" x14ac:dyDescent="0.2">
      <c r="I127453" s="15"/>
    </row>
    <row r="127454" spans="9:9" x14ac:dyDescent="0.2">
      <c r="I127454" s="14"/>
    </row>
    <row r="127470" spans="9:9" x14ac:dyDescent="0.2">
      <c r="I127470" s="15"/>
    </row>
    <row r="127471" spans="9:9" x14ac:dyDescent="0.2">
      <c r="I127471" s="14"/>
    </row>
    <row r="127487" spans="9:9" x14ac:dyDescent="0.2">
      <c r="I127487" s="15"/>
    </row>
    <row r="127488" spans="9:9" x14ac:dyDescent="0.2">
      <c r="I127488" s="14"/>
    </row>
    <row r="127504" spans="9:9" x14ac:dyDescent="0.2">
      <c r="I127504" s="15"/>
    </row>
    <row r="127505" spans="9:9" x14ac:dyDescent="0.2">
      <c r="I127505" s="14"/>
    </row>
    <row r="127521" spans="9:9" x14ac:dyDescent="0.2">
      <c r="I127521" s="15"/>
    </row>
    <row r="127522" spans="9:9" x14ac:dyDescent="0.2">
      <c r="I127522" s="14"/>
    </row>
    <row r="127538" spans="9:9" x14ac:dyDescent="0.2">
      <c r="I127538" s="15"/>
    </row>
    <row r="127539" spans="9:9" x14ac:dyDescent="0.2">
      <c r="I127539" s="14"/>
    </row>
    <row r="127555" spans="9:9" x14ac:dyDescent="0.2">
      <c r="I127555" s="15"/>
    </row>
    <row r="127556" spans="9:9" x14ac:dyDescent="0.2">
      <c r="I127556" s="14"/>
    </row>
    <row r="127572" spans="9:9" x14ac:dyDescent="0.2">
      <c r="I127572" s="15"/>
    </row>
    <row r="127573" spans="9:9" x14ac:dyDescent="0.2">
      <c r="I127573" s="14"/>
    </row>
    <row r="127589" spans="9:9" x14ac:dyDescent="0.2">
      <c r="I127589" s="15"/>
    </row>
    <row r="127590" spans="9:9" x14ac:dyDescent="0.2">
      <c r="I127590" s="14"/>
    </row>
    <row r="127606" spans="9:9" x14ac:dyDescent="0.2">
      <c r="I127606" s="15"/>
    </row>
    <row r="127607" spans="9:9" x14ac:dyDescent="0.2">
      <c r="I127607" s="14"/>
    </row>
    <row r="127623" spans="9:9" x14ac:dyDescent="0.2">
      <c r="I127623" s="15"/>
    </row>
    <row r="127624" spans="9:9" x14ac:dyDescent="0.2">
      <c r="I127624" s="14"/>
    </row>
    <row r="127640" spans="9:9" x14ac:dyDescent="0.2">
      <c r="I127640" s="15"/>
    </row>
    <row r="127641" spans="9:9" x14ac:dyDescent="0.2">
      <c r="I127641" s="14"/>
    </row>
    <row r="127657" spans="9:9" x14ac:dyDescent="0.2">
      <c r="I127657" s="15"/>
    </row>
    <row r="127658" spans="9:9" x14ac:dyDescent="0.2">
      <c r="I127658" s="14"/>
    </row>
    <row r="127674" spans="9:9" x14ac:dyDescent="0.2">
      <c r="I127674" s="15"/>
    </row>
    <row r="127675" spans="9:9" x14ac:dyDescent="0.2">
      <c r="I127675" s="14"/>
    </row>
    <row r="127691" spans="9:9" x14ac:dyDescent="0.2">
      <c r="I127691" s="15"/>
    </row>
    <row r="127692" spans="9:9" x14ac:dyDescent="0.2">
      <c r="I127692" s="14"/>
    </row>
    <row r="127708" spans="9:9" x14ac:dyDescent="0.2">
      <c r="I127708" s="15"/>
    </row>
    <row r="127709" spans="9:9" x14ac:dyDescent="0.2">
      <c r="I127709" s="14"/>
    </row>
    <row r="127725" spans="9:9" x14ac:dyDescent="0.2">
      <c r="I127725" s="15"/>
    </row>
    <row r="127726" spans="9:9" x14ac:dyDescent="0.2">
      <c r="I127726" s="14"/>
    </row>
    <row r="127742" spans="9:9" x14ac:dyDescent="0.2">
      <c r="I127742" s="15"/>
    </row>
    <row r="127743" spans="9:9" x14ac:dyDescent="0.2">
      <c r="I127743" s="14"/>
    </row>
    <row r="127759" spans="9:9" x14ac:dyDescent="0.2">
      <c r="I127759" s="15"/>
    </row>
    <row r="127760" spans="9:9" x14ac:dyDescent="0.2">
      <c r="I127760" s="14"/>
    </row>
    <row r="127776" spans="9:9" x14ac:dyDescent="0.2">
      <c r="I127776" s="15"/>
    </row>
    <row r="127777" spans="9:9" x14ac:dyDescent="0.2">
      <c r="I127777" s="14"/>
    </row>
    <row r="127793" spans="9:9" x14ac:dyDescent="0.2">
      <c r="I127793" s="15"/>
    </row>
    <row r="127794" spans="9:9" x14ac:dyDescent="0.2">
      <c r="I127794" s="14"/>
    </row>
    <row r="127810" spans="9:9" x14ac:dyDescent="0.2">
      <c r="I127810" s="15"/>
    </row>
    <row r="127811" spans="9:9" x14ac:dyDescent="0.2">
      <c r="I127811" s="14"/>
    </row>
    <row r="127827" spans="9:9" x14ac:dyDescent="0.2">
      <c r="I127827" s="15"/>
    </row>
    <row r="127828" spans="9:9" x14ac:dyDescent="0.2">
      <c r="I127828" s="14"/>
    </row>
    <row r="127844" spans="9:9" x14ac:dyDescent="0.2">
      <c r="I127844" s="15"/>
    </row>
    <row r="127845" spans="9:9" x14ac:dyDescent="0.2">
      <c r="I127845" s="14"/>
    </row>
    <row r="127861" spans="9:9" x14ac:dyDescent="0.2">
      <c r="I127861" s="15"/>
    </row>
    <row r="127862" spans="9:9" x14ac:dyDescent="0.2">
      <c r="I127862" s="14"/>
    </row>
    <row r="127878" spans="9:9" x14ac:dyDescent="0.2">
      <c r="I127878" s="15"/>
    </row>
    <row r="127879" spans="9:9" x14ac:dyDescent="0.2">
      <c r="I127879" s="14"/>
    </row>
    <row r="127895" spans="9:9" x14ac:dyDescent="0.2">
      <c r="I127895" s="15"/>
    </row>
    <row r="127896" spans="9:9" x14ac:dyDescent="0.2">
      <c r="I127896" s="14"/>
    </row>
    <row r="127912" spans="9:9" x14ac:dyDescent="0.2">
      <c r="I127912" s="15"/>
    </row>
    <row r="127913" spans="9:9" x14ac:dyDescent="0.2">
      <c r="I127913" s="14"/>
    </row>
    <row r="127929" spans="9:9" x14ac:dyDescent="0.2">
      <c r="I127929" s="15"/>
    </row>
    <row r="127930" spans="9:9" x14ac:dyDescent="0.2">
      <c r="I127930" s="14"/>
    </row>
    <row r="127946" spans="9:9" x14ac:dyDescent="0.2">
      <c r="I127946" s="15"/>
    </row>
    <row r="127947" spans="9:9" x14ac:dyDescent="0.2">
      <c r="I127947" s="14"/>
    </row>
    <row r="127963" spans="9:9" x14ac:dyDescent="0.2">
      <c r="I127963" s="15"/>
    </row>
    <row r="127964" spans="9:9" x14ac:dyDescent="0.2">
      <c r="I127964" s="14"/>
    </row>
    <row r="127980" spans="9:9" x14ac:dyDescent="0.2">
      <c r="I127980" s="15"/>
    </row>
    <row r="127981" spans="9:9" x14ac:dyDescent="0.2">
      <c r="I127981" s="14"/>
    </row>
    <row r="127997" spans="9:9" x14ac:dyDescent="0.2">
      <c r="I127997" s="15"/>
    </row>
    <row r="127998" spans="9:9" x14ac:dyDescent="0.2">
      <c r="I127998" s="14"/>
    </row>
    <row r="128014" spans="9:9" x14ac:dyDescent="0.2">
      <c r="I128014" s="15"/>
    </row>
    <row r="128015" spans="9:9" x14ac:dyDescent="0.2">
      <c r="I128015" s="14"/>
    </row>
    <row r="128031" spans="9:9" x14ac:dyDescent="0.2">
      <c r="I128031" s="15"/>
    </row>
    <row r="128032" spans="9:9" x14ac:dyDescent="0.2">
      <c r="I128032" s="14"/>
    </row>
    <row r="128048" spans="9:9" x14ac:dyDescent="0.2">
      <c r="I128048" s="15"/>
    </row>
    <row r="128049" spans="9:9" x14ac:dyDescent="0.2">
      <c r="I128049" s="14"/>
    </row>
    <row r="128065" spans="9:9" x14ac:dyDescent="0.2">
      <c r="I128065" s="15"/>
    </row>
    <row r="128066" spans="9:9" x14ac:dyDescent="0.2">
      <c r="I128066" s="14"/>
    </row>
    <row r="128082" spans="9:9" x14ac:dyDescent="0.2">
      <c r="I128082" s="15"/>
    </row>
    <row r="128083" spans="9:9" x14ac:dyDescent="0.2">
      <c r="I128083" s="14"/>
    </row>
    <row r="128099" spans="9:9" x14ac:dyDescent="0.2">
      <c r="I128099" s="15"/>
    </row>
    <row r="128100" spans="9:9" x14ac:dyDescent="0.2">
      <c r="I128100" s="14"/>
    </row>
    <row r="128116" spans="9:9" x14ac:dyDescent="0.2">
      <c r="I128116" s="15"/>
    </row>
    <row r="128117" spans="9:9" x14ac:dyDescent="0.2">
      <c r="I128117" s="14"/>
    </row>
    <row r="128133" spans="9:9" x14ac:dyDescent="0.2">
      <c r="I128133" s="15"/>
    </row>
    <row r="128134" spans="9:9" x14ac:dyDescent="0.2">
      <c r="I128134" s="14"/>
    </row>
    <row r="128150" spans="9:9" x14ac:dyDescent="0.2">
      <c r="I128150" s="15"/>
    </row>
    <row r="128151" spans="9:9" x14ac:dyDescent="0.2">
      <c r="I128151" s="14"/>
    </row>
    <row r="128167" spans="9:9" x14ac:dyDescent="0.2">
      <c r="I128167" s="15"/>
    </row>
    <row r="128168" spans="9:9" x14ac:dyDescent="0.2">
      <c r="I128168" s="14"/>
    </row>
    <row r="128184" spans="9:9" x14ac:dyDescent="0.2">
      <c r="I128184" s="15"/>
    </row>
    <row r="128185" spans="9:9" x14ac:dyDescent="0.2">
      <c r="I128185" s="14"/>
    </row>
    <row r="128201" spans="9:9" x14ac:dyDescent="0.2">
      <c r="I128201" s="15"/>
    </row>
    <row r="128202" spans="9:9" x14ac:dyDescent="0.2">
      <c r="I128202" s="14"/>
    </row>
    <row r="128218" spans="9:9" x14ac:dyDescent="0.2">
      <c r="I128218" s="15"/>
    </row>
    <row r="128219" spans="9:9" x14ac:dyDescent="0.2">
      <c r="I128219" s="14"/>
    </row>
    <row r="128235" spans="9:9" x14ac:dyDescent="0.2">
      <c r="I128235" s="15"/>
    </row>
    <row r="128236" spans="9:9" x14ac:dyDescent="0.2">
      <c r="I128236" s="14"/>
    </row>
    <row r="128252" spans="9:9" x14ac:dyDescent="0.2">
      <c r="I128252" s="15"/>
    </row>
    <row r="128253" spans="9:9" x14ac:dyDescent="0.2">
      <c r="I128253" s="14"/>
    </row>
    <row r="128269" spans="9:9" x14ac:dyDescent="0.2">
      <c r="I128269" s="15"/>
    </row>
    <row r="128270" spans="9:9" x14ac:dyDescent="0.2">
      <c r="I128270" s="14"/>
    </row>
    <row r="128286" spans="9:9" x14ac:dyDescent="0.2">
      <c r="I128286" s="15"/>
    </row>
    <row r="128287" spans="9:9" x14ac:dyDescent="0.2">
      <c r="I128287" s="14"/>
    </row>
    <row r="128303" spans="9:9" x14ac:dyDescent="0.2">
      <c r="I128303" s="15"/>
    </row>
    <row r="128304" spans="9:9" x14ac:dyDescent="0.2">
      <c r="I128304" s="14"/>
    </row>
    <row r="128320" spans="9:9" x14ac:dyDescent="0.2">
      <c r="I128320" s="15"/>
    </row>
    <row r="128321" spans="9:9" x14ac:dyDescent="0.2">
      <c r="I128321" s="14"/>
    </row>
    <row r="128337" spans="9:9" x14ac:dyDescent="0.2">
      <c r="I128337" s="15"/>
    </row>
    <row r="128338" spans="9:9" x14ac:dyDescent="0.2">
      <c r="I128338" s="14"/>
    </row>
    <row r="128354" spans="9:9" x14ac:dyDescent="0.2">
      <c r="I128354" s="15"/>
    </row>
    <row r="128355" spans="9:9" x14ac:dyDescent="0.2">
      <c r="I128355" s="14"/>
    </row>
    <row r="128371" spans="9:9" x14ac:dyDescent="0.2">
      <c r="I128371" s="15"/>
    </row>
    <row r="128372" spans="9:9" x14ac:dyDescent="0.2">
      <c r="I128372" s="14"/>
    </row>
    <row r="128388" spans="9:9" x14ac:dyDescent="0.2">
      <c r="I128388" s="15"/>
    </row>
    <row r="128389" spans="9:9" x14ac:dyDescent="0.2">
      <c r="I128389" s="14"/>
    </row>
    <row r="128405" spans="9:9" x14ac:dyDescent="0.2">
      <c r="I128405" s="15"/>
    </row>
    <row r="128406" spans="9:9" x14ac:dyDescent="0.2">
      <c r="I128406" s="14"/>
    </row>
    <row r="128422" spans="9:9" x14ac:dyDescent="0.2">
      <c r="I128422" s="15"/>
    </row>
    <row r="128423" spans="9:9" x14ac:dyDescent="0.2">
      <c r="I128423" s="14"/>
    </row>
    <row r="128439" spans="9:9" x14ac:dyDescent="0.2">
      <c r="I128439" s="15"/>
    </row>
    <row r="128440" spans="9:9" x14ac:dyDescent="0.2">
      <c r="I128440" s="14"/>
    </row>
    <row r="128456" spans="9:9" x14ac:dyDescent="0.2">
      <c r="I128456" s="15"/>
    </row>
    <row r="128457" spans="9:9" x14ac:dyDescent="0.2">
      <c r="I128457" s="14"/>
    </row>
    <row r="128473" spans="9:9" x14ac:dyDescent="0.2">
      <c r="I128473" s="15"/>
    </row>
    <row r="128474" spans="9:9" x14ac:dyDescent="0.2">
      <c r="I128474" s="14"/>
    </row>
    <row r="128490" spans="9:9" x14ac:dyDescent="0.2">
      <c r="I128490" s="15"/>
    </row>
    <row r="128491" spans="9:9" x14ac:dyDescent="0.2">
      <c r="I128491" s="14"/>
    </row>
    <row r="128507" spans="9:9" x14ac:dyDescent="0.2">
      <c r="I128507" s="15"/>
    </row>
    <row r="128508" spans="9:9" x14ac:dyDescent="0.2">
      <c r="I128508" s="14"/>
    </row>
    <row r="128524" spans="9:9" x14ac:dyDescent="0.2">
      <c r="I128524" s="15"/>
    </row>
    <row r="128525" spans="9:9" x14ac:dyDescent="0.2">
      <c r="I128525" s="14"/>
    </row>
    <row r="128541" spans="9:9" x14ac:dyDescent="0.2">
      <c r="I128541" s="15"/>
    </row>
    <row r="128542" spans="9:9" x14ac:dyDescent="0.2">
      <c r="I128542" s="14"/>
    </row>
    <row r="128558" spans="9:9" x14ac:dyDescent="0.2">
      <c r="I128558" s="15"/>
    </row>
    <row r="128559" spans="9:9" x14ac:dyDescent="0.2">
      <c r="I128559" s="14"/>
    </row>
    <row r="128575" spans="9:9" x14ac:dyDescent="0.2">
      <c r="I128575" s="15"/>
    </row>
    <row r="128576" spans="9:9" x14ac:dyDescent="0.2">
      <c r="I128576" s="14"/>
    </row>
    <row r="128592" spans="9:9" x14ac:dyDescent="0.2">
      <c r="I128592" s="15"/>
    </row>
    <row r="128593" spans="9:9" x14ac:dyDescent="0.2">
      <c r="I128593" s="14"/>
    </row>
    <row r="128609" spans="9:9" x14ac:dyDescent="0.2">
      <c r="I128609" s="15"/>
    </row>
    <row r="128610" spans="9:9" x14ac:dyDescent="0.2">
      <c r="I128610" s="14"/>
    </row>
    <row r="128626" spans="9:9" x14ac:dyDescent="0.2">
      <c r="I128626" s="15"/>
    </row>
    <row r="128627" spans="9:9" x14ac:dyDescent="0.2">
      <c r="I128627" s="14"/>
    </row>
    <row r="128643" spans="9:9" x14ac:dyDescent="0.2">
      <c r="I128643" s="15"/>
    </row>
    <row r="128644" spans="9:9" x14ac:dyDescent="0.2">
      <c r="I128644" s="14"/>
    </row>
    <row r="128660" spans="9:9" x14ac:dyDescent="0.2">
      <c r="I128660" s="15"/>
    </row>
    <row r="128661" spans="9:9" x14ac:dyDescent="0.2">
      <c r="I128661" s="14"/>
    </row>
    <row r="128677" spans="9:9" x14ac:dyDescent="0.2">
      <c r="I128677" s="15"/>
    </row>
    <row r="128678" spans="9:9" x14ac:dyDescent="0.2">
      <c r="I128678" s="14"/>
    </row>
    <row r="128694" spans="9:9" x14ac:dyDescent="0.2">
      <c r="I128694" s="15"/>
    </row>
    <row r="128695" spans="9:9" x14ac:dyDescent="0.2">
      <c r="I128695" s="14"/>
    </row>
    <row r="128711" spans="9:9" x14ac:dyDescent="0.2">
      <c r="I128711" s="15"/>
    </row>
    <row r="128712" spans="9:9" x14ac:dyDescent="0.2">
      <c r="I128712" s="14"/>
    </row>
    <row r="128728" spans="9:9" x14ac:dyDescent="0.2">
      <c r="I128728" s="15"/>
    </row>
    <row r="128729" spans="9:9" x14ac:dyDescent="0.2">
      <c r="I128729" s="14"/>
    </row>
    <row r="128745" spans="9:9" x14ac:dyDescent="0.2">
      <c r="I128745" s="15"/>
    </row>
    <row r="128746" spans="9:9" x14ac:dyDescent="0.2">
      <c r="I128746" s="14"/>
    </row>
    <row r="128762" spans="9:9" x14ac:dyDescent="0.2">
      <c r="I128762" s="15"/>
    </row>
    <row r="128763" spans="9:9" x14ac:dyDescent="0.2">
      <c r="I128763" s="14"/>
    </row>
    <row r="128779" spans="9:9" x14ac:dyDescent="0.2">
      <c r="I128779" s="15"/>
    </row>
    <row r="128780" spans="9:9" x14ac:dyDescent="0.2">
      <c r="I128780" s="14"/>
    </row>
    <row r="128796" spans="9:9" x14ac:dyDescent="0.2">
      <c r="I128796" s="15"/>
    </row>
    <row r="128797" spans="9:9" x14ac:dyDescent="0.2">
      <c r="I128797" s="14"/>
    </row>
    <row r="128813" spans="9:9" x14ac:dyDescent="0.2">
      <c r="I128813" s="15"/>
    </row>
    <row r="128814" spans="9:9" x14ac:dyDescent="0.2">
      <c r="I128814" s="14"/>
    </row>
    <row r="128830" spans="9:9" x14ac:dyDescent="0.2">
      <c r="I128830" s="15"/>
    </row>
    <row r="128831" spans="9:9" x14ac:dyDescent="0.2">
      <c r="I128831" s="14"/>
    </row>
    <row r="128847" spans="9:9" x14ac:dyDescent="0.2">
      <c r="I128847" s="15"/>
    </row>
    <row r="128848" spans="9:9" x14ac:dyDescent="0.2">
      <c r="I128848" s="14"/>
    </row>
    <row r="128864" spans="9:9" x14ac:dyDescent="0.2">
      <c r="I128864" s="15"/>
    </row>
    <row r="128865" spans="9:9" x14ac:dyDescent="0.2">
      <c r="I128865" s="14"/>
    </row>
    <row r="128881" spans="9:9" x14ac:dyDescent="0.2">
      <c r="I128881" s="15"/>
    </row>
    <row r="128882" spans="9:9" x14ac:dyDescent="0.2">
      <c r="I128882" s="14"/>
    </row>
    <row r="128898" spans="9:9" x14ac:dyDescent="0.2">
      <c r="I128898" s="15"/>
    </row>
    <row r="128899" spans="9:9" x14ac:dyDescent="0.2">
      <c r="I128899" s="14"/>
    </row>
    <row r="128915" spans="9:9" x14ac:dyDescent="0.2">
      <c r="I128915" s="15"/>
    </row>
    <row r="128916" spans="9:9" x14ac:dyDescent="0.2">
      <c r="I128916" s="14"/>
    </row>
    <row r="128932" spans="9:9" x14ac:dyDescent="0.2">
      <c r="I128932" s="15"/>
    </row>
    <row r="128933" spans="9:9" x14ac:dyDescent="0.2">
      <c r="I128933" s="14"/>
    </row>
    <row r="128949" spans="9:9" x14ac:dyDescent="0.2">
      <c r="I128949" s="15"/>
    </row>
    <row r="128950" spans="9:9" x14ac:dyDescent="0.2">
      <c r="I128950" s="14"/>
    </row>
    <row r="128966" spans="9:9" x14ac:dyDescent="0.2">
      <c r="I128966" s="15"/>
    </row>
    <row r="128967" spans="9:9" x14ac:dyDescent="0.2">
      <c r="I128967" s="14"/>
    </row>
    <row r="128983" spans="9:9" x14ac:dyDescent="0.2">
      <c r="I128983" s="15"/>
    </row>
    <row r="128984" spans="9:9" x14ac:dyDescent="0.2">
      <c r="I128984" s="14"/>
    </row>
    <row r="129000" spans="9:9" x14ac:dyDescent="0.2">
      <c r="I129000" s="15"/>
    </row>
    <row r="129001" spans="9:9" x14ac:dyDescent="0.2">
      <c r="I129001" s="14"/>
    </row>
    <row r="129017" spans="9:9" x14ac:dyDescent="0.2">
      <c r="I129017" s="15"/>
    </row>
    <row r="129018" spans="9:9" x14ac:dyDescent="0.2">
      <c r="I129018" s="14"/>
    </row>
    <row r="129034" spans="9:9" x14ac:dyDescent="0.2">
      <c r="I129034" s="15"/>
    </row>
    <row r="129035" spans="9:9" x14ac:dyDescent="0.2">
      <c r="I129035" s="14"/>
    </row>
    <row r="129051" spans="9:9" x14ac:dyDescent="0.2">
      <c r="I129051" s="15"/>
    </row>
    <row r="129052" spans="9:9" x14ac:dyDescent="0.2">
      <c r="I129052" s="14"/>
    </row>
    <row r="129068" spans="9:9" x14ac:dyDescent="0.2">
      <c r="I129068" s="15"/>
    </row>
    <row r="129069" spans="9:9" x14ac:dyDescent="0.2">
      <c r="I129069" s="14"/>
    </row>
    <row r="129085" spans="9:9" x14ac:dyDescent="0.2">
      <c r="I129085" s="15"/>
    </row>
    <row r="129086" spans="9:9" x14ac:dyDescent="0.2">
      <c r="I129086" s="14"/>
    </row>
    <row r="129102" spans="9:9" x14ac:dyDescent="0.2">
      <c r="I129102" s="15"/>
    </row>
    <row r="129103" spans="9:9" x14ac:dyDescent="0.2">
      <c r="I129103" s="14"/>
    </row>
    <row r="129119" spans="9:9" x14ac:dyDescent="0.2">
      <c r="I129119" s="15"/>
    </row>
    <row r="129120" spans="9:9" x14ac:dyDescent="0.2">
      <c r="I129120" s="14"/>
    </row>
    <row r="129136" spans="9:9" x14ac:dyDescent="0.2">
      <c r="I129136" s="15"/>
    </row>
    <row r="129137" spans="9:9" x14ac:dyDescent="0.2">
      <c r="I129137" s="14"/>
    </row>
    <row r="129153" spans="9:9" x14ac:dyDescent="0.2">
      <c r="I129153" s="15"/>
    </row>
    <row r="129154" spans="9:9" x14ac:dyDescent="0.2">
      <c r="I129154" s="14"/>
    </row>
    <row r="129170" spans="9:9" x14ac:dyDescent="0.2">
      <c r="I129170" s="15"/>
    </row>
    <row r="129171" spans="9:9" x14ac:dyDescent="0.2">
      <c r="I129171" s="14"/>
    </row>
    <row r="129187" spans="9:9" x14ac:dyDescent="0.2">
      <c r="I129187" s="15"/>
    </row>
    <row r="129188" spans="9:9" x14ac:dyDescent="0.2">
      <c r="I129188" s="14"/>
    </row>
    <row r="129204" spans="9:9" x14ac:dyDescent="0.2">
      <c r="I129204" s="15"/>
    </row>
    <row r="129205" spans="9:9" x14ac:dyDescent="0.2">
      <c r="I129205" s="14"/>
    </row>
    <row r="129221" spans="9:9" x14ac:dyDescent="0.2">
      <c r="I129221" s="15"/>
    </row>
    <row r="129222" spans="9:9" x14ac:dyDescent="0.2">
      <c r="I129222" s="14"/>
    </row>
    <row r="129238" spans="9:9" x14ac:dyDescent="0.2">
      <c r="I129238" s="15"/>
    </row>
    <row r="129239" spans="9:9" x14ac:dyDescent="0.2">
      <c r="I129239" s="14"/>
    </row>
    <row r="129255" spans="9:9" x14ac:dyDescent="0.2">
      <c r="I129255" s="15"/>
    </row>
    <row r="129256" spans="9:9" x14ac:dyDescent="0.2">
      <c r="I129256" s="14"/>
    </row>
    <row r="129272" spans="9:9" x14ac:dyDescent="0.2">
      <c r="I129272" s="15"/>
    </row>
    <row r="129273" spans="9:9" x14ac:dyDescent="0.2">
      <c r="I129273" s="14"/>
    </row>
    <row r="129289" spans="9:9" x14ac:dyDescent="0.2">
      <c r="I129289" s="15"/>
    </row>
    <row r="129290" spans="9:9" x14ac:dyDescent="0.2">
      <c r="I129290" s="14"/>
    </row>
    <row r="129306" spans="9:9" x14ac:dyDescent="0.2">
      <c r="I129306" s="15"/>
    </row>
    <row r="129307" spans="9:9" x14ac:dyDescent="0.2">
      <c r="I129307" s="14"/>
    </row>
    <row r="129323" spans="9:9" x14ac:dyDescent="0.2">
      <c r="I129323" s="15"/>
    </row>
    <row r="129324" spans="9:9" x14ac:dyDescent="0.2">
      <c r="I129324" s="14"/>
    </row>
    <row r="129340" spans="9:9" x14ac:dyDescent="0.2">
      <c r="I129340" s="15"/>
    </row>
    <row r="129341" spans="9:9" x14ac:dyDescent="0.2">
      <c r="I129341" s="14"/>
    </row>
    <row r="129357" spans="9:9" x14ac:dyDescent="0.2">
      <c r="I129357" s="15"/>
    </row>
    <row r="129358" spans="9:9" x14ac:dyDescent="0.2">
      <c r="I129358" s="14"/>
    </row>
    <row r="129374" spans="9:9" x14ac:dyDescent="0.2">
      <c r="I129374" s="15"/>
    </row>
    <row r="129375" spans="9:9" x14ac:dyDescent="0.2">
      <c r="I129375" s="14"/>
    </row>
    <row r="129391" spans="9:9" x14ac:dyDescent="0.2">
      <c r="I129391" s="15"/>
    </row>
    <row r="129392" spans="9:9" x14ac:dyDescent="0.2">
      <c r="I129392" s="14"/>
    </row>
    <row r="129408" spans="9:9" x14ac:dyDescent="0.2">
      <c r="I129408" s="15"/>
    </row>
    <row r="129409" spans="9:9" x14ac:dyDescent="0.2">
      <c r="I129409" s="14"/>
    </row>
    <row r="129425" spans="9:9" x14ac:dyDescent="0.2">
      <c r="I129425" s="15"/>
    </row>
    <row r="129426" spans="9:9" x14ac:dyDescent="0.2">
      <c r="I129426" s="14"/>
    </row>
    <row r="129442" spans="9:9" x14ac:dyDescent="0.2">
      <c r="I129442" s="15"/>
    </row>
    <row r="129443" spans="9:9" x14ac:dyDescent="0.2">
      <c r="I129443" s="14"/>
    </row>
    <row r="129459" spans="9:9" x14ac:dyDescent="0.2">
      <c r="I129459" s="15"/>
    </row>
    <row r="129460" spans="9:9" x14ac:dyDescent="0.2">
      <c r="I129460" s="14"/>
    </row>
    <row r="129476" spans="9:9" x14ac:dyDescent="0.2">
      <c r="I129476" s="15"/>
    </row>
    <row r="129477" spans="9:9" x14ac:dyDescent="0.2">
      <c r="I129477" s="14"/>
    </row>
    <row r="129493" spans="9:9" x14ac:dyDescent="0.2">
      <c r="I129493" s="15"/>
    </row>
    <row r="129494" spans="9:9" x14ac:dyDescent="0.2">
      <c r="I129494" s="14"/>
    </row>
    <row r="129510" spans="9:9" x14ac:dyDescent="0.2">
      <c r="I129510" s="15"/>
    </row>
    <row r="129511" spans="9:9" x14ac:dyDescent="0.2">
      <c r="I129511" s="14"/>
    </row>
    <row r="129527" spans="9:9" x14ac:dyDescent="0.2">
      <c r="I129527" s="15"/>
    </row>
    <row r="129528" spans="9:9" x14ac:dyDescent="0.2">
      <c r="I129528" s="14"/>
    </row>
    <row r="129544" spans="9:9" x14ac:dyDescent="0.2">
      <c r="I129544" s="15"/>
    </row>
    <row r="129545" spans="9:9" x14ac:dyDescent="0.2">
      <c r="I129545" s="14"/>
    </row>
    <row r="129561" spans="9:9" x14ac:dyDescent="0.2">
      <c r="I129561" s="15"/>
    </row>
    <row r="129562" spans="9:9" x14ac:dyDescent="0.2">
      <c r="I129562" s="14"/>
    </row>
    <row r="129578" spans="9:9" x14ac:dyDescent="0.2">
      <c r="I129578" s="15"/>
    </row>
    <row r="129579" spans="9:9" x14ac:dyDescent="0.2">
      <c r="I129579" s="14"/>
    </row>
    <row r="129595" spans="9:9" x14ac:dyDescent="0.2">
      <c r="I129595" s="15"/>
    </row>
    <row r="129596" spans="9:9" x14ac:dyDescent="0.2">
      <c r="I129596" s="14"/>
    </row>
    <row r="129612" spans="9:9" x14ac:dyDescent="0.2">
      <c r="I129612" s="15"/>
    </row>
    <row r="129613" spans="9:9" x14ac:dyDescent="0.2">
      <c r="I129613" s="14"/>
    </row>
    <row r="129629" spans="9:9" x14ac:dyDescent="0.2">
      <c r="I129629" s="15"/>
    </row>
    <row r="129630" spans="9:9" x14ac:dyDescent="0.2">
      <c r="I129630" s="14"/>
    </row>
    <row r="129646" spans="9:9" x14ac:dyDescent="0.2">
      <c r="I129646" s="15"/>
    </row>
    <row r="129647" spans="9:9" x14ac:dyDescent="0.2">
      <c r="I129647" s="14"/>
    </row>
    <row r="129663" spans="9:9" x14ac:dyDescent="0.2">
      <c r="I129663" s="15"/>
    </row>
    <row r="129664" spans="9:9" x14ac:dyDescent="0.2">
      <c r="I129664" s="14"/>
    </row>
    <row r="129680" spans="9:9" x14ac:dyDescent="0.2">
      <c r="I129680" s="15"/>
    </row>
    <row r="129681" spans="9:9" x14ac:dyDescent="0.2">
      <c r="I129681" s="14"/>
    </row>
    <row r="129697" spans="9:9" x14ac:dyDescent="0.2">
      <c r="I129697" s="15"/>
    </row>
    <row r="129698" spans="9:9" x14ac:dyDescent="0.2">
      <c r="I129698" s="14"/>
    </row>
    <row r="129714" spans="9:9" x14ac:dyDescent="0.2">
      <c r="I129714" s="15"/>
    </row>
    <row r="129715" spans="9:9" x14ac:dyDescent="0.2">
      <c r="I129715" s="14"/>
    </row>
    <row r="129731" spans="9:9" x14ac:dyDescent="0.2">
      <c r="I129731" s="15"/>
    </row>
    <row r="129732" spans="9:9" x14ac:dyDescent="0.2">
      <c r="I129732" s="14"/>
    </row>
    <row r="129748" spans="9:9" x14ac:dyDescent="0.2">
      <c r="I129748" s="15"/>
    </row>
    <row r="129749" spans="9:9" x14ac:dyDescent="0.2">
      <c r="I129749" s="14"/>
    </row>
    <row r="129765" spans="9:9" x14ac:dyDescent="0.2">
      <c r="I129765" s="15"/>
    </row>
    <row r="129766" spans="9:9" x14ac:dyDescent="0.2">
      <c r="I129766" s="14"/>
    </row>
    <row r="129782" spans="9:9" x14ac:dyDescent="0.2">
      <c r="I129782" s="15"/>
    </row>
    <row r="129783" spans="9:9" x14ac:dyDescent="0.2">
      <c r="I129783" s="14"/>
    </row>
    <row r="129799" spans="9:9" x14ac:dyDescent="0.2">
      <c r="I129799" s="15"/>
    </row>
    <row r="129800" spans="9:9" x14ac:dyDescent="0.2">
      <c r="I129800" s="14"/>
    </row>
    <row r="129816" spans="9:9" x14ac:dyDescent="0.2">
      <c r="I129816" s="15"/>
    </row>
    <row r="129817" spans="9:9" x14ac:dyDescent="0.2">
      <c r="I129817" s="14"/>
    </row>
    <row r="129833" spans="9:9" x14ac:dyDescent="0.2">
      <c r="I129833" s="15"/>
    </row>
    <row r="129834" spans="9:9" x14ac:dyDescent="0.2">
      <c r="I129834" s="14"/>
    </row>
    <row r="129850" spans="9:9" x14ac:dyDescent="0.2">
      <c r="I129850" s="15"/>
    </row>
    <row r="129851" spans="9:9" x14ac:dyDescent="0.2">
      <c r="I129851" s="14"/>
    </row>
    <row r="129867" spans="9:9" x14ac:dyDescent="0.2">
      <c r="I129867" s="15"/>
    </row>
    <row r="129868" spans="9:9" x14ac:dyDescent="0.2">
      <c r="I129868" s="14"/>
    </row>
    <row r="129884" spans="9:9" x14ac:dyDescent="0.2">
      <c r="I129884" s="15"/>
    </row>
    <row r="129885" spans="9:9" x14ac:dyDescent="0.2">
      <c r="I129885" s="14"/>
    </row>
    <row r="129901" spans="9:9" x14ac:dyDescent="0.2">
      <c r="I129901" s="15"/>
    </row>
    <row r="129902" spans="9:9" x14ac:dyDescent="0.2">
      <c r="I129902" s="14"/>
    </row>
    <row r="129918" spans="9:9" x14ac:dyDescent="0.2">
      <c r="I129918" s="15"/>
    </row>
    <row r="129919" spans="9:9" x14ac:dyDescent="0.2">
      <c r="I129919" s="14"/>
    </row>
    <row r="129935" spans="9:9" x14ac:dyDescent="0.2">
      <c r="I129935" s="15"/>
    </row>
    <row r="129936" spans="9:9" x14ac:dyDescent="0.2">
      <c r="I129936" s="14"/>
    </row>
    <row r="129952" spans="9:9" x14ac:dyDescent="0.2">
      <c r="I129952" s="15"/>
    </row>
    <row r="129953" spans="9:9" x14ac:dyDescent="0.2">
      <c r="I129953" s="14"/>
    </row>
    <row r="129969" spans="9:9" x14ac:dyDescent="0.2">
      <c r="I129969" s="15"/>
    </row>
    <row r="129970" spans="9:9" x14ac:dyDescent="0.2">
      <c r="I129970" s="14"/>
    </row>
    <row r="129986" spans="9:9" x14ac:dyDescent="0.2">
      <c r="I129986" s="15"/>
    </row>
    <row r="129987" spans="9:9" x14ac:dyDescent="0.2">
      <c r="I129987" s="14"/>
    </row>
    <row r="130003" spans="9:9" x14ac:dyDescent="0.2">
      <c r="I130003" s="15"/>
    </row>
    <row r="130004" spans="9:9" x14ac:dyDescent="0.2">
      <c r="I130004" s="14"/>
    </row>
    <row r="130020" spans="9:9" x14ac:dyDescent="0.2">
      <c r="I130020" s="15"/>
    </row>
    <row r="130021" spans="9:9" x14ac:dyDescent="0.2">
      <c r="I130021" s="14"/>
    </row>
    <row r="130037" spans="9:9" x14ac:dyDescent="0.2">
      <c r="I130037" s="15"/>
    </row>
    <row r="130038" spans="9:9" x14ac:dyDescent="0.2">
      <c r="I130038" s="14"/>
    </row>
    <row r="130054" spans="9:9" x14ac:dyDescent="0.2">
      <c r="I130054" s="15"/>
    </row>
    <row r="130055" spans="9:9" x14ac:dyDescent="0.2">
      <c r="I130055" s="14"/>
    </row>
    <row r="130071" spans="9:9" x14ac:dyDescent="0.2">
      <c r="I130071" s="15"/>
    </row>
    <row r="130072" spans="9:9" x14ac:dyDescent="0.2">
      <c r="I130072" s="14"/>
    </row>
    <row r="130088" spans="9:9" x14ac:dyDescent="0.2">
      <c r="I130088" s="15"/>
    </row>
    <row r="130089" spans="9:9" x14ac:dyDescent="0.2">
      <c r="I130089" s="14"/>
    </row>
    <row r="130105" spans="9:9" x14ac:dyDescent="0.2">
      <c r="I130105" s="15"/>
    </row>
    <row r="130106" spans="9:9" x14ac:dyDescent="0.2">
      <c r="I130106" s="14"/>
    </row>
    <row r="130122" spans="9:9" x14ac:dyDescent="0.2">
      <c r="I130122" s="15"/>
    </row>
    <row r="130123" spans="9:9" x14ac:dyDescent="0.2">
      <c r="I130123" s="14"/>
    </row>
    <row r="130139" spans="9:9" x14ac:dyDescent="0.2">
      <c r="I130139" s="15"/>
    </row>
    <row r="130140" spans="9:9" x14ac:dyDescent="0.2">
      <c r="I130140" s="14"/>
    </row>
    <row r="130156" spans="9:9" x14ac:dyDescent="0.2">
      <c r="I130156" s="15"/>
    </row>
    <row r="130157" spans="9:9" x14ac:dyDescent="0.2">
      <c r="I130157" s="14"/>
    </row>
    <row r="130173" spans="9:9" x14ac:dyDescent="0.2">
      <c r="I130173" s="15"/>
    </row>
    <row r="130174" spans="9:9" x14ac:dyDescent="0.2">
      <c r="I130174" s="14"/>
    </row>
    <row r="130190" spans="9:9" x14ac:dyDescent="0.2">
      <c r="I130190" s="15"/>
    </row>
    <row r="130191" spans="9:9" x14ac:dyDescent="0.2">
      <c r="I130191" s="14"/>
    </row>
    <row r="130207" spans="9:9" x14ac:dyDescent="0.2">
      <c r="I130207" s="15"/>
    </row>
    <row r="130208" spans="9:9" x14ac:dyDescent="0.2">
      <c r="I130208" s="14"/>
    </row>
    <row r="130224" spans="9:9" x14ac:dyDescent="0.2">
      <c r="I130224" s="15"/>
    </row>
    <row r="130225" spans="9:9" x14ac:dyDescent="0.2">
      <c r="I130225" s="14"/>
    </row>
    <row r="130241" spans="9:9" x14ac:dyDescent="0.2">
      <c r="I130241" s="15"/>
    </row>
    <row r="130242" spans="9:9" x14ac:dyDescent="0.2">
      <c r="I130242" s="14"/>
    </row>
    <row r="130258" spans="9:9" x14ac:dyDescent="0.2">
      <c r="I130258" s="15"/>
    </row>
    <row r="130259" spans="9:9" x14ac:dyDescent="0.2">
      <c r="I130259" s="14"/>
    </row>
    <row r="130275" spans="9:9" x14ac:dyDescent="0.2">
      <c r="I130275" s="15"/>
    </row>
    <row r="130276" spans="9:9" x14ac:dyDescent="0.2">
      <c r="I130276" s="14"/>
    </row>
    <row r="130292" spans="9:9" x14ac:dyDescent="0.2">
      <c r="I130292" s="15"/>
    </row>
    <row r="130293" spans="9:9" x14ac:dyDescent="0.2">
      <c r="I130293" s="14"/>
    </row>
    <row r="130309" spans="9:9" x14ac:dyDescent="0.2">
      <c r="I130309" s="15"/>
    </row>
    <row r="130310" spans="9:9" x14ac:dyDescent="0.2">
      <c r="I130310" s="14"/>
    </row>
    <row r="130326" spans="9:9" x14ac:dyDescent="0.2">
      <c r="I130326" s="15"/>
    </row>
    <row r="130327" spans="9:9" x14ac:dyDescent="0.2">
      <c r="I130327" s="14"/>
    </row>
    <row r="130343" spans="9:9" x14ac:dyDescent="0.2">
      <c r="I130343" s="15"/>
    </row>
    <row r="130344" spans="9:9" x14ac:dyDescent="0.2">
      <c r="I130344" s="14"/>
    </row>
    <row r="130360" spans="9:9" x14ac:dyDescent="0.2">
      <c r="I130360" s="15"/>
    </row>
    <row r="130361" spans="9:9" x14ac:dyDescent="0.2">
      <c r="I130361" s="14"/>
    </row>
    <row r="130377" spans="9:9" x14ac:dyDescent="0.2">
      <c r="I130377" s="15"/>
    </row>
    <row r="130378" spans="9:9" x14ac:dyDescent="0.2">
      <c r="I130378" s="14"/>
    </row>
    <row r="130394" spans="9:9" x14ac:dyDescent="0.2">
      <c r="I130394" s="15"/>
    </row>
    <row r="130395" spans="9:9" x14ac:dyDescent="0.2">
      <c r="I130395" s="14"/>
    </row>
    <row r="130411" spans="9:9" x14ac:dyDescent="0.2">
      <c r="I130411" s="15"/>
    </row>
    <row r="130412" spans="9:9" x14ac:dyDescent="0.2">
      <c r="I130412" s="14"/>
    </row>
    <row r="130428" spans="9:9" x14ac:dyDescent="0.2">
      <c r="I130428" s="15"/>
    </row>
    <row r="130429" spans="9:9" x14ac:dyDescent="0.2">
      <c r="I130429" s="14"/>
    </row>
    <row r="130445" spans="9:9" x14ac:dyDescent="0.2">
      <c r="I130445" s="15"/>
    </row>
    <row r="130446" spans="9:9" x14ac:dyDescent="0.2">
      <c r="I130446" s="14"/>
    </row>
    <row r="130462" spans="9:9" x14ac:dyDescent="0.2">
      <c r="I130462" s="15"/>
    </row>
    <row r="130463" spans="9:9" x14ac:dyDescent="0.2">
      <c r="I130463" s="14"/>
    </row>
    <row r="130479" spans="9:9" x14ac:dyDescent="0.2">
      <c r="I130479" s="15"/>
    </row>
    <row r="130480" spans="9:9" x14ac:dyDescent="0.2">
      <c r="I130480" s="14"/>
    </row>
    <row r="130496" spans="9:9" x14ac:dyDescent="0.2">
      <c r="I130496" s="15"/>
    </row>
    <row r="130497" spans="9:9" x14ac:dyDescent="0.2">
      <c r="I130497" s="14"/>
    </row>
    <row r="130513" spans="9:9" x14ac:dyDescent="0.2">
      <c r="I130513" s="15"/>
    </row>
    <row r="130514" spans="9:9" x14ac:dyDescent="0.2">
      <c r="I130514" s="14"/>
    </row>
    <row r="130530" spans="9:9" x14ac:dyDescent="0.2">
      <c r="I130530" s="15"/>
    </row>
    <row r="130531" spans="9:9" x14ac:dyDescent="0.2">
      <c r="I130531" s="14"/>
    </row>
    <row r="130547" spans="9:9" x14ac:dyDescent="0.2">
      <c r="I130547" s="15"/>
    </row>
    <row r="130548" spans="9:9" x14ac:dyDescent="0.2">
      <c r="I130548" s="14"/>
    </row>
    <row r="130564" spans="9:9" x14ac:dyDescent="0.2">
      <c r="I130564" s="15"/>
    </row>
    <row r="130565" spans="9:9" x14ac:dyDescent="0.2">
      <c r="I130565" s="14"/>
    </row>
    <row r="130581" spans="9:9" x14ac:dyDescent="0.2">
      <c r="I130581" s="15"/>
    </row>
    <row r="130582" spans="9:9" x14ac:dyDescent="0.2">
      <c r="I130582" s="14"/>
    </row>
    <row r="130598" spans="9:9" x14ac:dyDescent="0.2">
      <c r="I130598" s="15"/>
    </row>
    <row r="130599" spans="9:9" x14ac:dyDescent="0.2">
      <c r="I130599" s="14"/>
    </row>
    <row r="130615" spans="9:9" x14ac:dyDescent="0.2">
      <c r="I130615" s="15"/>
    </row>
    <row r="130616" spans="9:9" x14ac:dyDescent="0.2">
      <c r="I130616" s="14"/>
    </row>
    <row r="130632" spans="9:9" x14ac:dyDescent="0.2">
      <c r="I130632" s="15"/>
    </row>
    <row r="130633" spans="9:9" x14ac:dyDescent="0.2">
      <c r="I130633" s="14"/>
    </row>
    <row r="130649" spans="9:9" x14ac:dyDescent="0.2">
      <c r="I130649" s="15"/>
    </row>
    <row r="130650" spans="9:9" x14ac:dyDescent="0.2">
      <c r="I130650" s="14"/>
    </row>
    <row r="130666" spans="9:9" x14ac:dyDescent="0.2">
      <c r="I130666" s="15"/>
    </row>
    <row r="130667" spans="9:9" x14ac:dyDescent="0.2">
      <c r="I130667" s="14"/>
    </row>
    <row r="130683" spans="9:9" x14ac:dyDescent="0.2">
      <c r="I130683" s="15"/>
    </row>
    <row r="130684" spans="9:9" x14ac:dyDescent="0.2">
      <c r="I130684" s="14"/>
    </row>
    <row r="130700" spans="9:9" x14ac:dyDescent="0.2">
      <c r="I130700" s="15"/>
    </row>
    <row r="130701" spans="9:9" x14ac:dyDescent="0.2">
      <c r="I130701" s="14"/>
    </row>
    <row r="130717" spans="9:9" x14ac:dyDescent="0.2">
      <c r="I130717" s="15"/>
    </row>
    <row r="130718" spans="9:9" x14ac:dyDescent="0.2">
      <c r="I130718" s="14"/>
    </row>
    <row r="130734" spans="9:9" x14ac:dyDescent="0.2">
      <c r="I130734" s="15"/>
    </row>
    <row r="130735" spans="9:9" x14ac:dyDescent="0.2">
      <c r="I130735" s="14"/>
    </row>
    <row r="130751" spans="9:9" x14ac:dyDescent="0.2">
      <c r="I130751" s="15"/>
    </row>
    <row r="130752" spans="9:9" x14ac:dyDescent="0.2">
      <c r="I130752" s="14"/>
    </row>
    <row r="130768" spans="9:9" x14ac:dyDescent="0.2">
      <c r="I130768" s="15"/>
    </row>
    <row r="130769" spans="9:9" x14ac:dyDescent="0.2">
      <c r="I130769" s="14"/>
    </row>
    <row r="130785" spans="9:9" x14ac:dyDescent="0.2">
      <c r="I130785" s="15"/>
    </row>
    <row r="130786" spans="9:9" x14ac:dyDescent="0.2">
      <c r="I130786" s="14"/>
    </row>
    <row r="130802" spans="9:9" x14ac:dyDescent="0.2">
      <c r="I130802" s="15"/>
    </row>
    <row r="130803" spans="9:9" x14ac:dyDescent="0.2">
      <c r="I130803" s="14"/>
    </row>
    <row r="130819" spans="9:9" x14ac:dyDescent="0.2">
      <c r="I130819" s="15"/>
    </row>
    <row r="130820" spans="9:9" x14ac:dyDescent="0.2">
      <c r="I130820" s="14"/>
    </row>
    <row r="130836" spans="9:9" x14ac:dyDescent="0.2">
      <c r="I130836" s="15"/>
    </row>
    <row r="130837" spans="9:9" x14ac:dyDescent="0.2">
      <c r="I130837" s="14"/>
    </row>
    <row r="130853" spans="9:9" x14ac:dyDescent="0.2">
      <c r="I130853" s="15"/>
    </row>
    <row r="130854" spans="9:9" x14ac:dyDescent="0.2">
      <c r="I130854" s="14"/>
    </row>
    <row r="130870" spans="9:9" x14ac:dyDescent="0.2">
      <c r="I130870" s="15"/>
    </row>
    <row r="130871" spans="9:9" x14ac:dyDescent="0.2">
      <c r="I130871" s="14"/>
    </row>
    <row r="130887" spans="9:9" x14ac:dyDescent="0.2">
      <c r="I130887" s="15"/>
    </row>
    <row r="130888" spans="9:9" x14ac:dyDescent="0.2">
      <c r="I130888" s="14"/>
    </row>
    <row r="130904" spans="9:9" x14ac:dyDescent="0.2">
      <c r="I130904" s="15"/>
    </row>
    <row r="130905" spans="9:9" x14ac:dyDescent="0.2">
      <c r="I130905" s="14"/>
    </row>
    <row r="130921" spans="9:9" x14ac:dyDescent="0.2">
      <c r="I130921" s="15"/>
    </row>
    <row r="130922" spans="9:9" x14ac:dyDescent="0.2">
      <c r="I130922" s="14"/>
    </row>
    <row r="130938" spans="9:9" x14ac:dyDescent="0.2">
      <c r="I130938" s="15"/>
    </row>
    <row r="130939" spans="9:9" x14ac:dyDescent="0.2">
      <c r="I130939" s="14"/>
    </row>
    <row r="130955" spans="9:9" x14ac:dyDescent="0.2">
      <c r="I130955" s="15"/>
    </row>
    <row r="130956" spans="9:9" x14ac:dyDescent="0.2">
      <c r="I130956" s="14"/>
    </row>
    <row r="130972" spans="9:9" x14ac:dyDescent="0.2">
      <c r="I130972" s="15"/>
    </row>
    <row r="130973" spans="9:9" x14ac:dyDescent="0.2">
      <c r="I130973" s="14"/>
    </row>
    <row r="130989" spans="9:9" x14ac:dyDescent="0.2">
      <c r="I130989" s="15"/>
    </row>
    <row r="130990" spans="9:9" x14ac:dyDescent="0.2">
      <c r="I130990" s="14"/>
    </row>
    <row r="131006" spans="9:9" x14ac:dyDescent="0.2">
      <c r="I131006" s="15"/>
    </row>
    <row r="131007" spans="9:9" x14ac:dyDescent="0.2">
      <c r="I131007" s="14"/>
    </row>
    <row r="131023" spans="9:9" x14ac:dyDescent="0.2">
      <c r="I131023" s="15"/>
    </row>
    <row r="131024" spans="9:9" x14ac:dyDescent="0.2">
      <c r="I131024" s="14"/>
    </row>
    <row r="131040" spans="9:9" x14ac:dyDescent="0.2">
      <c r="I131040" s="15"/>
    </row>
    <row r="131041" spans="9:9" x14ac:dyDescent="0.2">
      <c r="I131041" s="14"/>
    </row>
    <row r="131057" spans="9:9" x14ac:dyDescent="0.2">
      <c r="I131057" s="15"/>
    </row>
    <row r="131058" spans="9:9" x14ac:dyDescent="0.2">
      <c r="I131058" s="14"/>
    </row>
    <row r="131074" spans="9:9" x14ac:dyDescent="0.2">
      <c r="I131074" s="15"/>
    </row>
    <row r="131075" spans="9:9" x14ac:dyDescent="0.2">
      <c r="I131075" s="14"/>
    </row>
    <row r="131091" spans="9:9" x14ac:dyDescent="0.2">
      <c r="I131091" s="15"/>
    </row>
    <row r="131092" spans="9:9" x14ac:dyDescent="0.2">
      <c r="I131092" s="14"/>
    </row>
    <row r="131108" spans="9:9" x14ac:dyDescent="0.2">
      <c r="I131108" s="15"/>
    </row>
    <row r="131109" spans="9:9" x14ac:dyDescent="0.2">
      <c r="I131109" s="14"/>
    </row>
    <row r="131125" spans="9:9" x14ac:dyDescent="0.2">
      <c r="I131125" s="15"/>
    </row>
    <row r="131126" spans="9:9" x14ac:dyDescent="0.2">
      <c r="I131126" s="14"/>
    </row>
    <row r="131142" spans="9:9" x14ac:dyDescent="0.2">
      <c r="I131142" s="15"/>
    </row>
    <row r="131143" spans="9:9" x14ac:dyDescent="0.2">
      <c r="I131143" s="14"/>
    </row>
    <row r="131159" spans="9:9" x14ac:dyDescent="0.2">
      <c r="I131159" s="15"/>
    </row>
    <row r="131160" spans="9:9" x14ac:dyDescent="0.2">
      <c r="I131160" s="14"/>
    </row>
    <row r="131176" spans="9:9" x14ac:dyDescent="0.2">
      <c r="I131176" s="15"/>
    </row>
    <row r="131177" spans="9:9" x14ac:dyDescent="0.2">
      <c r="I131177" s="14"/>
    </row>
    <row r="131193" spans="9:9" x14ac:dyDescent="0.2">
      <c r="I131193" s="15"/>
    </row>
    <row r="131194" spans="9:9" x14ac:dyDescent="0.2">
      <c r="I131194" s="14"/>
    </row>
    <row r="131210" spans="9:9" x14ac:dyDescent="0.2">
      <c r="I131210" s="15"/>
    </row>
    <row r="131211" spans="9:9" x14ac:dyDescent="0.2">
      <c r="I131211" s="14"/>
    </row>
    <row r="131227" spans="9:9" x14ac:dyDescent="0.2">
      <c r="I131227" s="15"/>
    </row>
    <row r="131228" spans="9:9" x14ac:dyDescent="0.2">
      <c r="I131228" s="14"/>
    </row>
    <row r="131244" spans="9:9" x14ac:dyDescent="0.2">
      <c r="I131244" s="15"/>
    </row>
    <row r="131245" spans="9:9" x14ac:dyDescent="0.2">
      <c r="I131245" s="14"/>
    </row>
    <row r="131261" spans="9:9" x14ac:dyDescent="0.2">
      <c r="I131261" s="15"/>
    </row>
    <row r="131262" spans="9:9" x14ac:dyDescent="0.2">
      <c r="I131262" s="14"/>
    </row>
    <row r="131278" spans="9:9" x14ac:dyDescent="0.2">
      <c r="I131278" s="15"/>
    </row>
    <row r="131279" spans="9:9" x14ac:dyDescent="0.2">
      <c r="I131279" s="14"/>
    </row>
    <row r="131295" spans="9:9" x14ac:dyDescent="0.2">
      <c r="I131295" s="15"/>
    </row>
    <row r="131296" spans="9:9" x14ac:dyDescent="0.2">
      <c r="I131296" s="14"/>
    </row>
    <row r="131312" spans="9:9" x14ac:dyDescent="0.2">
      <c r="I131312" s="15"/>
    </row>
    <row r="131313" spans="9:9" x14ac:dyDescent="0.2">
      <c r="I131313" s="14"/>
    </row>
    <row r="131329" spans="9:9" x14ac:dyDescent="0.2">
      <c r="I131329" s="15"/>
    </row>
    <row r="131330" spans="9:9" x14ac:dyDescent="0.2">
      <c r="I131330" s="14"/>
    </row>
    <row r="131346" spans="9:9" x14ac:dyDescent="0.2">
      <c r="I131346" s="15"/>
    </row>
    <row r="131347" spans="9:9" x14ac:dyDescent="0.2">
      <c r="I131347" s="14"/>
    </row>
    <row r="131363" spans="9:9" x14ac:dyDescent="0.2">
      <c r="I131363" s="15"/>
    </row>
    <row r="131364" spans="9:9" x14ac:dyDescent="0.2">
      <c r="I131364" s="14"/>
    </row>
    <row r="131380" spans="9:9" x14ac:dyDescent="0.2">
      <c r="I131380" s="15"/>
    </row>
    <row r="131381" spans="9:9" x14ac:dyDescent="0.2">
      <c r="I131381" s="14"/>
    </row>
    <row r="131397" spans="9:9" x14ac:dyDescent="0.2">
      <c r="I131397" s="15"/>
    </row>
    <row r="131398" spans="9:9" x14ac:dyDescent="0.2">
      <c r="I131398" s="14"/>
    </row>
    <row r="131414" spans="9:9" x14ac:dyDescent="0.2">
      <c r="I131414" s="15"/>
    </row>
    <row r="131415" spans="9:9" x14ac:dyDescent="0.2">
      <c r="I131415" s="14"/>
    </row>
    <row r="131431" spans="9:9" x14ac:dyDescent="0.2">
      <c r="I131431" s="15"/>
    </row>
    <row r="131432" spans="9:9" x14ac:dyDescent="0.2">
      <c r="I131432" s="14"/>
    </row>
    <row r="131448" spans="9:9" x14ac:dyDescent="0.2">
      <c r="I131448" s="15"/>
    </row>
    <row r="131449" spans="9:9" x14ac:dyDescent="0.2">
      <c r="I131449" s="14"/>
    </row>
    <row r="131465" spans="9:9" x14ac:dyDescent="0.2">
      <c r="I131465" s="15"/>
    </row>
    <row r="131466" spans="9:9" x14ac:dyDescent="0.2">
      <c r="I131466" s="14"/>
    </row>
    <row r="131482" spans="9:9" x14ac:dyDescent="0.2">
      <c r="I131482" s="15"/>
    </row>
    <row r="131483" spans="9:9" x14ac:dyDescent="0.2">
      <c r="I131483" s="14"/>
    </row>
    <row r="131499" spans="9:9" x14ac:dyDescent="0.2">
      <c r="I131499" s="15"/>
    </row>
    <row r="131500" spans="9:9" x14ac:dyDescent="0.2">
      <c r="I131500" s="14"/>
    </row>
    <row r="131516" spans="9:9" x14ac:dyDescent="0.2">
      <c r="I131516" s="15"/>
    </row>
    <row r="131517" spans="9:9" x14ac:dyDescent="0.2">
      <c r="I131517" s="14"/>
    </row>
    <row r="131533" spans="9:9" x14ac:dyDescent="0.2">
      <c r="I131533" s="15"/>
    </row>
    <row r="131534" spans="9:9" x14ac:dyDescent="0.2">
      <c r="I131534" s="14"/>
    </row>
    <row r="131550" spans="9:9" x14ac:dyDescent="0.2">
      <c r="I131550" s="15"/>
    </row>
    <row r="131551" spans="9:9" x14ac:dyDescent="0.2">
      <c r="I131551" s="14"/>
    </row>
    <row r="131567" spans="9:9" x14ac:dyDescent="0.2">
      <c r="I131567" s="15"/>
    </row>
    <row r="131568" spans="9:9" x14ac:dyDescent="0.2">
      <c r="I131568" s="14"/>
    </row>
    <row r="131584" spans="9:9" x14ac:dyDescent="0.2">
      <c r="I131584" s="15"/>
    </row>
    <row r="131585" spans="9:9" x14ac:dyDescent="0.2">
      <c r="I131585" s="14"/>
    </row>
    <row r="131601" spans="9:9" x14ac:dyDescent="0.2">
      <c r="I131601" s="15"/>
    </row>
    <row r="131602" spans="9:9" x14ac:dyDescent="0.2">
      <c r="I131602" s="14"/>
    </row>
    <row r="131618" spans="9:9" x14ac:dyDescent="0.2">
      <c r="I131618" s="15"/>
    </row>
    <row r="131619" spans="9:9" x14ac:dyDescent="0.2">
      <c r="I131619" s="14"/>
    </row>
    <row r="131635" spans="9:9" x14ac:dyDescent="0.2">
      <c r="I131635" s="15"/>
    </row>
    <row r="131636" spans="9:9" x14ac:dyDescent="0.2">
      <c r="I131636" s="14"/>
    </row>
    <row r="131652" spans="9:9" x14ac:dyDescent="0.2">
      <c r="I131652" s="15"/>
    </row>
    <row r="131653" spans="9:9" x14ac:dyDescent="0.2">
      <c r="I131653" s="14"/>
    </row>
    <row r="131669" spans="9:9" x14ac:dyDescent="0.2">
      <c r="I131669" s="15"/>
    </row>
    <row r="131670" spans="9:9" x14ac:dyDescent="0.2">
      <c r="I131670" s="14"/>
    </row>
    <row r="131686" spans="9:9" x14ac:dyDescent="0.2">
      <c r="I131686" s="15"/>
    </row>
    <row r="131687" spans="9:9" x14ac:dyDescent="0.2">
      <c r="I131687" s="14"/>
    </row>
    <row r="131703" spans="9:9" x14ac:dyDescent="0.2">
      <c r="I131703" s="15"/>
    </row>
    <row r="131704" spans="9:9" x14ac:dyDescent="0.2">
      <c r="I131704" s="14"/>
    </row>
    <row r="131720" spans="9:9" x14ac:dyDescent="0.2">
      <c r="I131720" s="15"/>
    </row>
    <row r="131721" spans="9:9" x14ac:dyDescent="0.2">
      <c r="I131721" s="14"/>
    </row>
    <row r="131737" spans="9:9" x14ac:dyDescent="0.2">
      <c r="I131737" s="15"/>
    </row>
    <row r="131738" spans="9:9" x14ac:dyDescent="0.2">
      <c r="I131738" s="14"/>
    </row>
    <row r="131754" spans="9:9" x14ac:dyDescent="0.2">
      <c r="I131754" s="15"/>
    </row>
    <row r="131755" spans="9:9" x14ac:dyDescent="0.2">
      <c r="I131755" s="14"/>
    </row>
    <row r="131771" spans="9:9" x14ac:dyDescent="0.2">
      <c r="I131771" s="15"/>
    </row>
    <row r="131772" spans="9:9" x14ac:dyDescent="0.2">
      <c r="I131772" s="14"/>
    </row>
    <row r="131788" spans="9:9" x14ac:dyDescent="0.2">
      <c r="I131788" s="15"/>
    </row>
    <row r="131789" spans="9:9" x14ac:dyDescent="0.2">
      <c r="I131789" s="14"/>
    </row>
    <row r="131805" spans="9:9" x14ac:dyDescent="0.2">
      <c r="I131805" s="15"/>
    </row>
    <row r="131806" spans="9:9" x14ac:dyDescent="0.2">
      <c r="I131806" s="14"/>
    </row>
    <row r="131822" spans="9:9" x14ac:dyDescent="0.2">
      <c r="I131822" s="15"/>
    </row>
    <row r="131823" spans="9:9" x14ac:dyDescent="0.2">
      <c r="I131823" s="14"/>
    </row>
    <row r="131839" spans="9:9" x14ac:dyDescent="0.2">
      <c r="I131839" s="15"/>
    </row>
    <row r="131840" spans="9:9" x14ac:dyDescent="0.2">
      <c r="I131840" s="14"/>
    </row>
    <row r="131856" spans="9:9" x14ac:dyDescent="0.2">
      <c r="I131856" s="15"/>
    </row>
    <row r="131857" spans="9:9" x14ac:dyDescent="0.2">
      <c r="I131857" s="14"/>
    </row>
    <row r="131873" spans="9:9" x14ac:dyDescent="0.2">
      <c r="I131873" s="15"/>
    </row>
    <row r="131874" spans="9:9" x14ac:dyDescent="0.2">
      <c r="I131874" s="14"/>
    </row>
    <row r="131890" spans="9:9" x14ac:dyDescent="0.2">
      <c r="I131890" s="15"/>
    </row>
    <row r="131891" spans="9:9" x14ac:dyDescent="0.2">
      <c r="I131891" s="14"/>
    </row>
    <row r="131907" spans="9:9" x14ac:dyDescent="0.2">
      <c r="I131907" s="15"/>
    </row>
    <row r="131908" spans="9:9" x14ac:dyDescent="0.2">
      <c r="I131908" s="14"/>
    </row>
    <row r="131924" spans="9:9" x14ac:dyDescent="0.2">
      <c r="I131924" s="15"/>
    </row>
    <row r="131925" spans="9:9" x14ac:dyDescent="0.2">
      <c r="I131925" s="14"/>
    </row>
    <row r="131941" spans="9:9" x14ac:dyDescent="0.2">
      <c r="I131941" s="15"/>
    </row>
    <row r="131942" spans="9:9" x14ac:dyDescent="0.2">
      <c r="I131942" s="14"/>
    </row>
    <row r="131958" spans="9:9" x14ac:dyDescent="0.2">
      <c r="I131958" s="15"/>
    </row>
    <row r="131959" spans="9:9" x14ac:dyDescent="0.2">
      <c r="I131959" s="14"/>
    </row>
    <row r="131975" spans="9:9" x14ac:dyDescent="0.2">
      <c r="I131975" s="15"/>
    </row>
    <row r="131976" spans="9:9" x14ac:dyDescent="0.2">
      <c r="I131976" s="14"/>
    </row>
    <row r="131992" spans="9:9" x14ac:dyDescent="0.2">
      <c r="I131992" s="15"/>
    </row>
    <row r="131993" spans="9:9" x14ac:dyDescent="0.2">
      <c r="I131993" s="14"/>
    </row>
    <row r="132009" spans="9:9" x14ac:dyDescent="0.2">
      <c r="I132009" s="15"/>
    </row>
    <row r="132010" spans="9:9" x14ac:dyDescent="0.2">
      <c r="I132010" s="14"/>
    </row>
    <row r="132026" spans="9:9" x14ac:dyDescent="0.2">
      <c r="I132026" s="15"/>
    </row>
    <row r="132027" spans="9:9" x14ac:dyDescent="0.2">
      <c r="I132027" s="14"/>
    </row>
    <row r="132043" spans="9:9" x14ac:dyDescent="0.2">
      <c r="I132043" s="15"/>
    </row>
    <row r="132044" spans="9:9" x14ac:dyDescent="0.2">
      <c r="I132044" s="14"/>
    </row>
    <row r="132060" spans="9:9" x14ac:dyDescent="0.2">
      <c r="I132060" s="15"/>
    </row>
    <row r="132061" spans="9:9" x14ac:dyDescent="0.2">
      <c r="I132061" s="14"/>
    </row>
    <row r="132077" spans="9:9" x14ac:dyDescent="0.2">
      <c r="I132077" s="15"/>
    </row>
    <row r="132078" spans="9:9" x14ac:dyDescent="0.2">
      <c r="I132078" s="14"/>
    </row>
    <row r="132094" spans="9:9" x14ac:dyDescent="0.2">
      <c r="I132094" s="15"/>
    </row>
    <row r="132095" spans="9:9" x14ac:dyDescent="0.2">
      <c r="I132095" s="14"/>
    </row>
    <row r="132111" spans="9:9" x14ac:dyDescent="0.2">
      <c r="I132111" s="15"/>
    </row>
    <row r="132112" spans="9:9" x14ac:dyDescent="0.2">
      <c r="I132112" s="14"/>
    </row>
    <row r="132128" spans="9:9" x14ac:dyDescent="0.2">
      <c r="I132128" s="15"/>
    </row>
    <row r="132129" spans="9:9" x14ac:dyDescent="0.2">
      <c r="I132129" s="14"/>
    </row>
    <row r="132145" spans="9:9" x14ac:dyDescent="0.2">
      <c r="I132145" s="15"/>
    </row>
    <row r="132146" spans="9:9" x14ac:dyDescent="0.2">
      <c r="I132146" s="14"/>
    </row>
    <row r="132162" spans="9:9" x14ac:dyDescent="0.2">
      <c r="I132162" s="15"/>
    </row>
    <row r="132163" spans="9:9" x14ac:dyDescent="0.2">
      <c r="I132163" s="14"/>
    </row>
    <row r="132179" spans="9:9" x14ac:dyDescent="0.2">
      <c r="I132179" s="15"/>
    </row>
    <row r="132180" spans="9:9" x14ac:dyDescent="0.2">
      <c r="I132180" s="14"/>
    </row>
    <row r="132196" spans="9:9" x14ac:dyDescent="0.2">
      <c r="I132196" s="15"/>
    </row>
    <row r="132197" spans="9:9" x14ac:dyDescent="0.2">
      <c r="I132197" s="14"/>
    </row>
    <row r="132213" spans="9:9" x14ac:dyDescent="0.2">
      <c r="I132213" s="15"/>
    </row>
    <row r="132214" spans="9:9" x14ac:dyDescent="0.2">
      <c r="I132214" s="14"/>
    </row>
    <row r="132230" spans="9:9" x14ac:dyDescent="0.2">
      <c r="I132230" s="15"/>
    </row>
    <row r="132231" spans="9:9" x14ac:dyDescent="0.2">
      <c r="I132231" s="14"/>
    </row>
    <row r="132247" spans="9:9" x14ac:dyDescent="0.2">
      <c r="I132247" s="15"/>
    </row>
    <row r="132248" spans="9:9" x14ac:dyDescent="0.2">
      <c r="I132248" s="14"/>
    </row>
    <row r="132264" spans="9:9" x14ac:dyDescent="0.2">
      <c r="I132264" s="15"/>
    </row>
    <row r="132265" spans="9:9" x14ac:dyDescent="0.2">
      <c r="I132265" s="14"/>
    </row>
    <row r="132281" spans="9:9" x14ac:dyDescent="0.2">
      <c r="I132281" s="15"/>
    </row>
    <row r="132282" spans="9:9" x14ac:dyDescent="0.2">
      <c r="I132282" s="14"/>
    </row>
    <row r="132298" spans="9:9" x14ac:dyDescent="0.2">
      <c r="I132298" s="15"/>
    </row>
    <row r="132299" spans="9:9" x14ac:dyDescent="0.2">
      <c r="I132299" s="14"/>
    </row>
    <row r="132315" spans="9:9" x14ac:dyDescent="0.2">
      <c r="I132315" s="15"/>
    </row>
    <row r="132316" spans="9:9" x14ac:dyDescent="0.2">
      <c r="I132316" s="14"/>
    </row>
    <row r="132332" spans="9:9" x14ac:dyDescent="0.2">
      <c r="I132332" s="15"/>
    </row>
    <row r="132333" spans="9:9" x14ac:dyDescent="0.2">
      <c r="I132333" s="14"/>
    </row>
    <row r="132349" spans="9:9" x14ac:dyDescent="0.2">
      <c r="I132349" s="15"/>
    </row>
    <row r="132350" spans="9:9" x14ac:dyDescent="0.2">
      <c r="I132350" s="14"/>
    </row>
    <row r="132366" spans="9:9" x14ac:dyDescent="0.2">
      <c r="I132366" s="15"/>
    </row>
    <row r="132367" spans="9:9" x14ac:dyDescent="0.2">
      <c r="I132367" s="14"/>
    </row>
    <row r="132383" spans="9:9" x14ac:dyDescent="0.2">
      <c r="I132383" s="15"/>
    </row>
    <row r="132384" spans="9:9" x14ac:dyDescent="0.2">
      <c r="I132384" s="14"/>
    </row>
    <row r="132400" spans="9:9" x14ac:dyDescent="0.2">
      <c r="I132400" s="15"/>
    </row>
    <row r="132401" spans="9:9" x14ac:dyDescent="0.2">
      <c r="I132401" s="14"/>
    </row>
    <row r="132417" spans="9:9" x14ac:dyDescent="0.2">
      <c r="I132417" s="15"/>
    </row>
    <row r="132418" spans="9:9" x14ac:dyDescent="0.2">
      <c r="I132418" s="14"/>
    </row>
    <row r="132434" spans="9:9" x14ac:dyDescent="0.2">
      <c r="I132434" s="15"/>
    </row>
    <row r="132435" spans="9:9" x14ac:dyDescent="0.2">
      <c r="I132435" s="14"/>
    </row>
    <row r="132451" spans="9:9" x14ac:dyDescent="0.2">
      <c r="I132451" s="15"/>
    </row>
    <row r="132452" spans="9:9" x14ac:dyDescent="0.2">
      <c r="I132452" s="14"/>
    </row>
    <row r="132468" spans="9:9" x14ac:dyDescent="0.2">
      <c r="I132468" s="15"/>
    </row>
    <row r="132469" spans="9:9" x14ac:dyDescent="0.2">
      <c r="I132469" s="14"/>
    </row>
    <row r="132485" spans="9:9" x14ac:dyDescent="0.2">
      <c r="I132485" s="15"/>
    </row>
    <row r="132486" spans="9:9" x14ac:dyDescent="0.2">
      <c r="I132486" s="14"/>
    </row>
    <row r="132502" spans="9:9" x14ac:dyDescent="0.2">
      <c r="I132502" s="15"/>
    </row>
    <row r="132503" spans="9:9" x14ac:dyDescent="0.2">
      <c r="I132503" s="14"/>
    </row>
    <row r="132519" spans="9:9" x14ac:dyDescent="0.2">
      <c r="I132519" s="15"/>
    </row>
    <row r="132520" spans="9:9" x14ac:dyDescent="0.2">
      <c r="I132520" s="14"/>
    </row>
    <row r="132536" spans="9:9" x14ac:dyDescent="0.2">
      <c r="I132536" s="15"/>
    </row>
    <row r="132537" spans="9:9" x14ac:dyDescent="0.2">
      <c r="I132537" s="14"/>
    </row>
    <row r="132553" spans="9:9" x14ac:dyDescent="0.2">
      <c r="I132553" s="15"/>
    </row>
    <row r="132554" spans="9:9" x14ac:dyDescent="0.2">
      <c r="I132554" s="14"/>
    </row>
    <row r="132570" spans="9:9" x14ac:dyDescent="0.2">
      <c r="I132570" s="15"/>
    </row>
    <row r="132571" spans="9:9" x14ac:dyDescent="0.2">
      <c r="I132571" s="14"/>
    </row>
    <row r="132587" spans="9:9" x14ac:dyDescent="0.2">
      <c r="I132587" s="15"/>
    </row>
    <row r="132588" spans="9:9" x14ac:dyDescent="0.2">
      <c r="I132588" s="14"/>
    </row>
    <row r="132604" spans="9:9" x14ac:dyDescent="0.2">
      <c r="I132604" s="15"/>
    </row>
    <row r="132605" spans="9:9" x14ac:dyDescent="0.2">
      <c r="I132605" s="14"/>
    </row>
    <row r="132621" spans="9:9" x14ac:dyDescent="0.2">
      <c r="I132621" s="15"/>
    </row>
    <row r="132622" spans="9:9" x14ac:dyDescent="0.2">
      <c r="I132622" s="14"/>
    </row>
    <row r="132638" spans="9:9" x14ac:dyDescent="0.2">
      <c r="I132638" s="15"/>
    </row>
    <row r="132639" spans="9:9" x14ac:dyDescent="0.2">
      <c r="I132639" s="14"/>
    </row>
    <row r="132655" spans="9:9" x14ac:dyDescent="0.2">
      <c r="I132655" s="15"/>
    </row>
    <row r="132656" spans="9:9" x14ac:dyDescent="0.2">
      <c r="I132656" s="14"/>
    </row>
    <row r="132672" spans="9:9" x14ac:dyDescent="0.2">
      <c r="I132672" s="15"/>
    </row>
    <row r="132673" spans="9:9" x14ac:dyDescent="0.2">
      <c r="I132673" s="14"/>
    </row>
    <row r="132689" spans="9:9" x14ac:dyDescent="0.2">
      <c r="I132689" s="15"/>
    </row>
    <row r="132690" spans="9:9" x14ac:dyDescent="0.2">
      <c r="I132690" s="14"/>
    </row>
    <row r="132706" spans="9:9" x14ac:dyDescent="0.2">
      <c r="I132706" s="15"/>
    </row>
    <row r="132707" spans="9:9" x14ac:dyDescent="0.2">
      <c r="I132707" s="14"/>
    </row>
    <row r="132723" spans="9:9" x14ac:dyDescent="0.2">
      <c r="I132723" s="15"/>
    </row>
    <row r="132724" spans="9:9" x14ac:dyDescent="0.2">
      <c r="I132724" s="14"/>
    </row>
    <row r="132740" spans="9:9" x14ac:dyDescent="0.2">
      <c r="I132740" s="15"/>
    </row>
    <row r="132741" spans="9:9" x14ac:dyDescent="0.2">
      <c r="I132741" s="14"/>
    </row>
    <row r="132757" spans="9:9" x14ac:dyDescent="0.2">
      <c r="I132757" s="15"/>
    </row>
    <row r="132758" spans="9:9" x14ac:dyDescent="0.2">
      <c r="I132758" s="14"/>
    </row>
    <row r="132774" spans="9:9" x14ac:dyDescent="0.2">
      <c r="I132774" s="15"/>
    </row>
    <row r="132775" spans="9:9" x14ac:dyDescent="0.2">
      <c r="I132775" s="14"/>
    </row>
    <row r="132791" spans="9:9" x14ac:dyDescent="0.2">
      <c r="I132791" s="15"/>
    </row>
    <row r="132792" spans="9:9" x14ac:dyDescent="0.2">
      <c r="I132792" s="14"/>
    </row>
    <row r="132808" spans="9:9" x14ac:dyDescent="0.2">
      <c r="I132808" s="15"/>
    </row>
    <row r="132809" spans="9:9" x14ac:dyDescent="0.2">
      <c r="I132809" s="14"/>
    </row>
    <row r="132825" spans="9:9" x14ac:dyDescent="0.2">
      <c r="I132825" s="15"/>
    </row>
    <row r="132826" spans="9:9" x14ac:dyDescent="0.2">
      <c r="I132826" s="14"/>
    </row>
    <row r="132842" spans="9:9" x14ac:dyDescent="0.2">
      <c r="I132842" s="15"/>
    </row>
    <row r="132843" spans="9:9" x14ac:dyDescent="0.2">
      <c r="I132843" s="14"/>
    </row>
    <row r="132859" spans="9:9" x14ac:dyDescent="0.2">
      <c r="I132859" s="15"/>
    </row>
    <row r="132860" spans="9:9" x14ac:dyDescent="0.2">
      <c r="I132860" s="14"/>
    </row>
    <row r="132876" spans="9:9" x14ac:dyDescent="0.2">
      <c r="I132876" s="15"/>
    </row>
    <row r="132877" spans="9:9" x14ac:dyDescent="0.2">
      <c r="I132877" s="14"/>
    </row>
    <row r="132893" spans="9:9" x14ac:dyDescent="0.2">
      <c r="I132893" s="15"/>
    </row>
    <row r="132894" spans="9:9" x14ac:dyDescent="0.2">
      <c r="I132894" s="14"/>
    </row>
    <row r="132910" spans="9:9" x14ac:dyDescent="0.2">
      <c r="I132910" s="15"/>
    </row>
    <row r="132911" spans="9:9" x14ac:dyDescent="0.2">
      <c r="I132911" s="14"/>
    </row>
    <row r="132927" spans="9:9" x14ac:dyDescent="0.2">
      <c r="I132927" s="15"/>
    </row>
    <row r="132928" spans="9:9" x14ac:dyDescent="0.2">
      <c r="I132928" s="14"/>
    </row>
    <row r="132944" spans="9:9" x14ac:dyDescent="0.2">
      <c r="I132944" s="15"/>
    </row>
    <row r="132945" spans="9:9" x14ac:dyDescent="0.2">
      <c r="I132945" s="14"/>
    </row>
    <row r="132961" spans="9:9" x14ac:dyDescent="0.2">
      <c r="I132961" s="15"/>
    </row>
    <row r="132962" spans="9:9" x14ac:dyDescent="0.2">
      <c r="I132962" s="14"/>
    </row>
    <row r="132978" spans="9:9" x14ac:dyDescent="0.2">
      <c r="I132978" s="15"/>
    </row>
    <row r="132979" spans="9:9" x14ac:dyDescent="0.2">
      <c r="I132979" s="14"/>
    </row>
    <row r="132995" spans="9:9" x14ac:dyDescent="0.2">
      <c r="I132995" s="15"/>
    </row>
    <row r="132996" spans="9:9" x14ac:dyDescent="0.2">
      <c r="I132996" s="14"/>
    </row>
    <row r="133012" spans="9:9" x14ac:dyDescent="0.2">
      <c r="I133012" s="15"/>
    </row>
    <row r="133013" spans="9:9" x14ac:dyDescent="0.2">
      <c r="I133013" s="14"/>
    </row>
    <row r="133029" spans="9:9" x14ac:dyDescent="0.2">
      <c r="I133029" s="15"/>
    </row>
    <row r="133030" spans="9:9" x14ac:dyDescent="0.2">
      <c r="I133030" s="14"/>
    </row>
    <row r="133046" spans="9:9" x14ac:dyDescent="0.2">
      <c r="I133046" s="15"/>
    </row>
    <row r="133047" spans="9:9" x14ac:dyDescent="0.2">
      <c r="I133047" s="14"/>
    </row>
    <row r="133063" spans="9:9" x14ac:dyDescent="0.2">
      <c r="I133063" s="15"/>
    </row>
    <row r="133064" spans="9:9" x14ac:dyDescent="0.2">
      <c r="I133064" s="14"/>
    </row>
    <row r="133080" spans="9:9" x14ac:dyDescent="0.2">
      <c r="I133080" s="15"/>
    </row>
    <row r="133081" spans="9:9" x14ac:dyDescent="0.2">
      <c r="I133081" s="14"/>
    </row>
    <row r="133097" spans="9:9" x14ac:dyDescent="0.2">
      <c r="I133097" s="15"/>
    </row>
    <row r="133098" spans="9:9" x14ac:dyDescent="0.2">
      <c r="I133098" s="14"/>
    </row>
    <row r="133114" spans="9:9" x14ac:dyDescent="0.2">
      <c r="I133114" s="15"/>
    </row>
    <row r="133115" spans="9:9" x14ac:dyDescent="0.2">
      <c r="I133115" s="14"/>
    </row>
    <row r="133131" spans="9:9" x14ac:dyDescent="0.2">
      <c r="I133131" s="15"/>
    </row>
    <row r="133132" spans="9:9" x14ac:dyDescent="0.2">
      <c r="I133132" s="14"/>
    </row>
    <row r="133148" spans="9:9" x14ac:dyDescent="0.2">
      <c r="I133148" s="15"/>
    </row>
    <row r="133149" spans="9:9" x14ac:dyDescent="0.2">
      <c r="I133149" s="14"/>
    </row>
    <row r="133165" spans="9:9" x14ac:dyDescent="0.2">
      <c r="I133165" s="15"/>
    </row>
    <row r="133166" spans="9:9" x14ac:dyDescent="0.2">
      <c r="I133166" s="14"/>
    </row>
    <row r="133182" spans="9:9" x14ac:dyDescent="0.2">
      <c r="I133182" s="15"/>
    </row>
    <row r="133183" spans="9:9" x14ac:dyDescent="0.2">
      <c r="I133183" s="14"/>
    </row>
    <row r="133199" spans="9:9" x14ac:dyDescent="0.2">
      <c r="I133199" s="15"/>
    </row>
    <row r="133200" spans="9:9" x14ac:dyDescent="0.2">
      <c r="I133200" s="14"/>
    </row>
    <row r="133216" spans="9:9" x14ac:dyDescent="0.2">
      <c r="I133216" s="15"/>
    </row>
    <row r="133217" spans="9:9" x14ac:dyDescent="0.2">
      <c r="I133217" s="14"/>
    </row>
    <row r="133233" spans="9:9" x14ac:dyDescent="0.2">
      <c r="I133233" s="15"/>
    </row>
    <row r="133234" spans="9:9" x14ac:dyDescent="0.2">
      <c r="I133234" s="14"/>
    </row>
    <row r="133250" spans="9:9" x14ac:dyDescent="0.2">
      <c r="I133250" s="15"/>
    </row>
    <row r="133251" spans="9:9" x14ac:dyDescent="0.2">
      <c r="I133251" s="14"/>
    </row>
    <row r="133267" spans="9:9" x14ac:dyDescent="0.2">
      <c r="I133267" s="15"/>
    </row>
    <row r="133268" spans="9:9" x14ac:dyDescent="0.2">
      <c r="I133268" s="14"/>
    </row>
    <row r="133284" spans="9:9" x14ac:dyDescent="0.2">
      <c r="I133284" s="15"/>
    </row>
    <row r="133285" spans="9:9" x14ac:dyDescent="0.2">
      <c r="I133285" s="14"/>
    </row>
    <row r="133301" spans="9:9" x14ac:dyDescent="0.2">
      <c r="I133301" s="15"/>
    </row>
    <row r="133302" spans="9:9" x14ac:dyDescent="0.2">
      <c r="I133302" s="14"/>
    </row>
    <row r="133318" spans="9:9" x14ac:dyDescent="0.2">
      <c r="I133318" s="15"/>
    </row>
    <row r="133319" spans="9:9" x14ac:dyDescent="0.2">
      <c r="I133319" s="14"/>
    </row>
    <row r="133335" spans="9:9" x14ac:dyDescent="0.2">
      <c r="I133335" s="15"/>
    </row>
    <row r="133336" spans="9:9" x14ac:dyDescent="0.2">
      <c r="I133336" s="14"/>
    </row>
    <row r="133352" spans="9:9" x14ac:dyDescent="0.2">
      <c r="I133352" s="15"/>
    </row>
    <row r="133353" spans="9:9" x14ac:dyDescent="0.2">
      <c r="I133353" s="14"/>
    </row>
    <row r="133369" spans="9:9" x14ac:dyDescent="0.2">
      <c r="I133369" s="15"/>
    </row>
    <row r="133370" spans="9:9" x14ac:dyDescent="0.2">
      <c r="I133370" s="14"/>
    </row>
    <row r="133386" spans="9:9" x14ac:dyDescent="0.2">
      <c r="I133386" s="15"/>
    </row>
    <row r="133387" spans="9:9" x14ac:dyDescent="0.2">
      <c r="I133387" s="14"/>
    </row>
    <row r="133403" spans="9:9" x14ac:dyDescent="0.2">
      <c r="I133403" s="15"/>
    </row>
    <row r="133404" spans="9:9" x14ac:dyDescent="0.2">
      <c r="I133404" s="14"/>
    </row>
    <row r="133420" spans="9:9" x14ac:dyDescent="0.2">
      <c r="I133420" s="15"/>
    </row>
    <row r="133421" spans="9:9" x14ac:dyDescent="0.2">
      <c r="I133421" s="14"/>
    </row>
    <row r="133437" spans="9:9" x14ac:dyDescent="0.2">
      <c r="I133437" s="15"/>
    </row>
    <row r="133438" spans="9:9" x14ac:dyDescent="0.2">
      <c r="I133438" s="14"/>
    </row>
    <row r="133454" spans="9:9" x14ac:dyDescent="0.2">
      <c r="I133454" s="15"/>
    </row>
    <row r="133455" spans="9:9" x14ac:dyDescent="0.2">
      <c r="I133455" s="14"/>
    </row>
    <row r="133471" spans="9:9" x14ac:dyDescent="0.2">
      <c r="I133471" s="15"/>
    </row>
    <row r="133472" spans="9:9" x14ac:dyDescent="0.2">
      <c r="I133472" s="14"/>
    </row>
    <row r="133488" spans="9:9" x14ac:dyDescent="0.2">
      <c r="I133488" s="15"/>
    </row>
    <row r="133489" spans="9:9" x14ac:dyDescent="0.2">
      <c r="I133489" s="14"/>
    </row>
    <row r="133505" spans="9:9" x14ac:dyDescent="0.2">
      <c r="I133505" s="15"/>
    </row>
    <row r="133506" spans="9:9" x14ac:dyDescent="0.2">
      <c r="I133506" s="14"/>
    </row>
    <row r="133522" spans="9:9" x14ac:dyDescent="0.2">
      <c r="I133522" s="15"/>
    </row>
    <row r="133523" spans="9:9" x14ac:dyDescent="0.2">
      <c r="I133523" s="14"/>
    </row>
    <row r="133539" spans="9:9" x14ac:dyDescent="0.2">
      <c r="I133539" s="15"/>
    </row>
    <row r="133540" spans="9:9" x14ac:dyDescent="0.2">
      <c r="I133540" s="14"/>
    </row>
    <row r="133556" spans="9:9" x14ac:dyDescent="0.2">
      <c r="I133556" s="15"/>
    </row>
    <row r="133557" spans="9:9" x14ac:dyDescent="0.2">
      <c r="I133557" s="14"/>
    </row>
    <row r="133573" spans="9:9" x14ac:dyDescent="0.2">
      <c r="I133573" s="15"/>
    </row>
    <row r="133574" spans="9:9" x14ac:dyDescent="0.2">
      <c r="I133574" s="14"/>
    </row>
    <row r="133590" spans="9:9" x14ac:dyDescent="0.2">
      <c r="I133590" s="15"/>
    </row>
    <row r="133591" spans="9:9" x14ac:dyDescent="0.2">
      <c r="I133591" s="14"/>
    </row>
    <row r="133607" spans="9:9" x14ac:dyDescent="0.2">
      <c r="I133607" s="15"/>
    </row>
    <row r="133608" spans="9:9" x14ac:dyDescent="0.2">
      <c r="I133608" s="14"/>
    </row>
    <row r="133624" spans="9:9" x14ac:dyDescent="0.2">
      <c r="I133624" s="15"/>
    </row>
    <row r="133625" spans="9:9" x14ac:dyDescent="0.2">
      <c r="I133625" s="14"/>
    </row>
    <row r="133641" spans="9:9" x14ac:dyDescent="0.2">
      <c r="I133641" s="15"/>
    </row>
    <row r="133642" spans="9:9" x14ac:dyDescent="0.2">
      <c r="I133642" s="14"/>
    </row>
    <row r="133658" spans="9:9" x14ac:dyDescent="0.2">
      <c r="I133658" s="15"/>
    </row>
    <row r="133659" spans="9:9" x14ac:dyDescent="0.2">
      <c r="I133659" s="14"/>
    </row>
    <row r="133675" spans="9:9" x14ac:dyDescent="0.2">
      <c r="I133675" s="15"/>
    </row>
    <row r="133676" spans="9:9" x14ac:dyDescent="0.2">
      <c r="I133676" s="14"/>
    </row>
    <row r="133692" spans="9:9" x14ac:dyDescent="0.2">
      <c r="I133692" s="15"/>
    </row>
    <row r="133693" spans="9:9" x14ac:dyDescent="0.2">
      <c r="I133693" s="14"/>
    </row>
    <row r="133709" spans="9:9" x14ac:dyDescent="0.2">
      <c r="I133709" s="15"/>
    </row>
    <row r="133710" spans="9:9" x14ac:dyDescent="0.2">
      <c r="I133710" s="14"/>
    </row>
    <row r="133726" spans="9:9" x14ac:dyDescent="0.2">
      <c r="I133726" s="15"/>
    </row>
    <row r="133727" spans="9:9" x14ac:dyDescent="0.2">
      <c r="I133727" s="14"/>
    </row>
    <row r="133743" spans="9:9" x14ac:dyDescent="0.2">
      <c r="I133743" s="15"/>
    </row>
    <row r="133744" spans="9:9" x14ac:dyDescent="0.2">
      <c r="I133744" s="14"/>
    </row>
    <row r="133760" spans="9:9" x14ac:dyDescent="0.2">
      <c r="I133760" s="15"/>
    </row>
    <row r="133761" spans="9:9" x14ac:dyDescent="0.2">
      <c r="I133761" s="14"/>
    </row>
    <row r="133777" spans="9:9" x14ac:dyDescent="0.2">
      <c r="I133777" s="15"/>
    </row>
    <row r="133778" spans="9:9" x14ac:dyDescent="0.2">
      <c r="I133778" s="14"/>
    </row>
    <row r="133794" spans="9:9" x14ac:dyDescent="0.2">
      <c r="I133794" s="15"/>
    </row>
    <row r="133795" spans="9:9" x14ac:dyDescent="0.2">
      <c r="I133795" s="14"/>
    </row>
    <row r="133811" spans="9:9" x14ac:dyDescent="0.2">
      <c r="I133811" s="15"/>
    </row>
    <row r="133812" spans="9:9" x14ac:dyDescent="0.2">
      <c r="I133812" s="14"/>
    </row>
    <row r="133828" spans="9:9" x14ac:dyDescent="0.2">
      <c r="I133828" s="15"/>
    </row>
    <row r="133829" spans="9:9" x14ac:dyDescent="0.2">
      <c r="I133829" s="14"/>
    </row>
    <row r="133845" spans="9:9" x14ac:dyDescent="0.2">
      <c r="I133845" s="15"/>
    </row>
    <row r="133846" spans="9:9" x14ac:dyDescent="0.2">
      <c r="I133846" s="14"/>
    </row>
    <row r="133862" spans="9:9" x14ac:dyDescent="0.2">
      <c r="I133862" s="15"/>
    </row>
    <row r="133863" spans="9:9" x14ac:dyDescent="0.2">
      <c r="I133863" s="14"/>
    </row>
    <row r="133879" spans="9:9" x14ac:dyDescent="0.2">
      <c r="I133879" s="15"/>
    </row>
    <row r="133880" spans="9:9" x14ac:dyDescent="0.2">
      <c r="I133880" s="14"/>
    </row>
    <row r="133896" spans="9:9" x14ac:dyDescent="0.2">
      <c r="I133896" s="15"/>
    </row>
    <row r="133897" spans="9:9" x14ac:dyDescent="0.2">
      <c r="I133897" s="14"/>
    </row>
    <row r="133913" spans="9:9" x14ac:dyDescent="0.2">
      <c r="I133913" s="15"/>
    </row>
    <row r="133914" spans="9:9" x14ac:dyDescent="0.2">
      <c r="I133914" s="14"/>
    </row>
    <row r="133930" spans="9:9" x14ac:dyDescent="0.2">
      <c r="I133930" s="15"/>
    </row>
    <row r="133931" spans="9:9" x14ac:dyDescent="0.2">
      <c r="I133931" s="14"/>
    </row>
    <row r="133947" spans="9:9" x14ac:dyDescent="0.2">
      <c r="I133947" s="15"/>
    </row>
    <row r="133948" spans="9:9" x14ac:dyDescent="0.2">
      <c r="I133948" s="14"/>
    </row>
    <row r="133964" spans="9:9" x14ac:dyDescent="0.2">
      <c r="I133964" s="15"/>
    </row>
    <row r="133965" spans="9:9" x14ac:dyDescent="0.2">
      <c r="I133965" s="14"/>
    </row>
    <row r="133981" spans="9:9" x14ac:dyDescent="0.2">
      <c r="I133981" s="15"/>
    </row>
    <row r="133982" spans="9:9" x14ac:dyDescent="0.2">
      <c r="I133982" s="14"/>
    </row>
    <row r="133998" spans="9:9" x14ac:dyDescent="0.2">
      <c r="I133998" s="15"/>
    </row>
    <row r="133999" spans="9:9" x14ac:dyDescent="0.2">
      <c r="I133999" s="14"/>
    </row>
    <row r="134015" spans="9:9" x14ac:dyDescent="0.2">
      <c r="I134015" s="15"/>
    </row>
    <row r="134016" spans="9:9" x14ac:dyDescent="0.2">
      <c r="I134016" s="14"/>
    </row>
    <row r="134032" spans="9:9" x14ac:dyDescent="0.2">
      <c r="I134032" s="15"/>
    </row>
    <row r="134033" spans="9:9" x14ac:dyDescent="0.2">
      <c r="I134033" s="14"/>
    </row>
    <row r="134049" spans="9:9" x14ac:dyDescent="0.2">
      <c r="I134049" s="15"/>
    </row>
    <row r="134050" spans="9:9" x14ac:dyDescent="0.2">
      <c r="I134050" s="14"/>
    </row>
    <row r="134066" spans="9:9" x14ac:dyDescent="0.2">
      <c r="I134066" s="15"/>
    </row>
    <row r="134067" spans="9:9" x14ac:dyDescent="0.2">
      <c r="I134067" s="14"/>
    </row>
    <row r="134083" spans="9:9" x14ac:dyDescent="0.2">
      <c r="I134083" s="15"/>
    </row>
    <row r="134084" spans="9:9" x14ac:dyDescent="0.2">
      <c r="I134084" s="14"/>
    </row>
    <row r="134100" spans="9:9" x14ac:dyDescent="0.2">
      <c r="I134100" s="15"/>
    </row>
    <row r="134101" spans="9:9" x14ac:dyDescent="0.2">
      <c r="I134101" s="14"/>
    </row>
    <row r="134117" spans="9:9" x14ac:dyDescent="0.2">
      <c r="I134117" s="15"/>
    </row>
    <row r="134118" spans="9:9" x14ac:dyDescent="0.2">
      <c r="I134118" s="14"/>
    </row>
    <row r="134134" spans="9:9" x14ac:dyDescent="0.2">
      <c r="I134134" s="15"/>
    </row>
    <row r="134135" spans="9:9" x14ac:dyDescent="0.2">
      <c r="I134135" s="14"/>
    </row>
    <row r="134151" spans="9:9" x14ac:dyDescent="0.2">
      <c r="I134151" s="15"/>
    </row>
    <row r="134152" spans="9:9" x14ac:dyDescent="0.2">
      <c r="I134152" s="14"/>
    </row>
    <row r="134168" spans="9:9" x14ac:dyDescent="0.2">
      <c r="I134168" s="15"/>
    </row>
    <row r="134169" spans="9:9" x14ac:dyDescent="0.2">
      <c r="I134169" s="14"/>
    </row>
    <row r="134185" spans="9:9" x14ac:dyDescent="0.2">
      <c r="I134185" s="15"/>
    </row>
    <row r="134186" spans="9:9" x14ac:dyDescent="0.2">
      <c r="I134186" s="14"/>
    </row>
    <row r="134202" spans="9:9" x14ac:dyDescent="0.2">
      <c r="I134202" s="15"/>
    </row>
    <row r="134203" spans="9:9" x14ac:dyDescent="0.2">
      <c r="I134203" s="14"/>
    </row>
    <row r="134219" spans="9:9" x14ac:dyDescent="0.2">
      <c r="I134219" s="15"/>
    </row>
    <row r="134220" spans="9:9" x14ac:dyDescent="0.2">
      <c r="I134220" s="14"/>
    </row>
    <row r="134236" spans="9:9" x14ac:dyDescent="0.2">
      <c r="I134236" s="15"/>
    </row>
    <row r="134237" spans="9:9" x14ac:dyDescent="0.2">
      <c r="I134237" s="14"/>
    </row>
    <row r="134253" spans="9:9" x14ac:dyDescent="0.2">
      <c r="I134253" s="15"/>
    </row>
    <row r="134254" spans="9:9" x14ac:dyDescent="0.2">
      <c r="I134254" s="14"/>
    </row>
    <row r="134270" spans="9:9" x14ac:dyDescent="0.2">
      <c r="I134270" s="15"/>
    </row>
    <row r="134271" spans="9:9" x14ac:dyDescent="0.2">
      <c r="I134271" s="14"/>
    </row>
    <row r="134287" spans="9:9" x14ac:dyDescent="0.2">
      <c r="I134287" s="15"/>
    </row>
    <row r="134288" spans="9:9" x14ac:dyDescent="0.2">
      <c r="I134288" s="14"/>
    </row>
    <row r="134304" spans="9:9" x14ac:dyDescent="0.2">
      <c r="I134304" s="15"/>
    </row>
    <row r="134305" spans="9:9" x14ac:dyDescent="0.2">
      <c r="I134305" s="14"/>
    </row>
    <row r="134321" spans="9:9" x14ac:dyDescent="0.2">
      <c r="I134321" s="15"/>
    </row>
    <row r="134322" spans="9:9" x14ac:dyDescent="0.2">
      <c r="I134322" s="14"/>
    </row>
    <row r="134338" spans="9:9" x14ac:dyDescent="0.2">
      <c r="I134338" s="15"/>
    </row>
    <row r="134339" spans="9:9" x14ac:dyDescent="0.2">
      <c r="I134339" s="14"/>
    </row>
    <row r="134355" spans="9:9" x14ac:dyDescent="0.2">
      <c r="I134355" s="15"/>
    </row>
    <row r="134356" spans="9:9" x14ac:dyDescent="0.2">
      <c r="I134356" s="14"/>
    </row>
    <row r="134372" spans="9:9" x14ac:dyDescent="0.2">
      <c r="I134372" s="15"/>
    </row>
    <row r="134373" spans="9:9" x14ac:dyDescent="0.2">
      <c r="I134373" s="14"/>
    </row>
    <row r="134389" spans="9:9" x14ac:dyDescent="0.2">
      <c r="I134389" s="15"/>
    </row>
    <row r="134390" spans="9:9" x14ac:dyDescent="0.2">
      <c r="I134390" s="14"/>
    </row>
    <row r="134406" spans="9:9" x14ac:dyDescent="0.2">
      <c r="I134406" s="15"/>
    </row>
    <row r="134407" spans="9:9" x14ac:dyDescent="0.2">
      <c r="I134407" s="14"/>
    </row>
    <row r="134423" spans="9:9" x14ac:dyDescent="0.2">
      <c r="I134423" s="15"/>
    </row>
    <row r="134424" spans="9:9" x14ac:dyDescent="0.2">
      <c r="I134424" s="14"/>
    </row>
    <row r="134440" spans="9:9" x14ac:dyDescent="0.2">
      <c r="I134440" s="15"/>
    </row>
    <row r="134441" spans="9:9" x14ac:dyDescent="0.2">
      <c r="I134441" s="14"/>
    </row>
    <row r="134457" spans="9:9" x14ac:dyDescent="0.2">
      <c r="I134457" s="15"/>
    </row>
    <row r="134458" spans="9:9" x14ac:dyDescent="0.2">
      <c r="I134458" s="14"/>
    </row>
    <row r="134474" spans="9:9" x14ac:dyDescent="0.2">
      <c r="I134474" s="15"/>
    </row>
    <row r="134475" spans="9:9" x14ac:dyDescent="0.2">
      <c r="I134475" s="14"/>
    </row>
    <row r="134491" spans="9:9" x14ac:dyDescent="0.2">
      <c r="I134491" s="15"/>
    </row>
    <row r="134492" spans="9:9" x14ac:dyDescent="0.2">
      <c r="I134492" s="14"/>
    </row>
    <row r="134508" spans="9:9" x14ac:dyDescent="0.2">
      <c r="I134508" s="15"/>
    </row>
    <row r="134509" spans="9:9" x14ac:dyDescent="0.2">
      <c r="I134509" s="14"/>
    </row>
    <row r="134525" spans="9:9" x14ac:dyDescent="0.2">
      <c r="I134525" s="15"/>
    </row>
    <row r="134526" spans="9:9" x14ac:dyDescent="0.2">
      <c r="I134526" s="14"/>
    </row>
    <row r="134542" spans="9:9" x14ac:dyDescent="0.2">
      <c r="I134542" s="15"/>
    </row>
    <row r="134543" spans="9:9" x14ac:dyDescent="0.2">
      <c r="I134543" s="14"/>
    </row>
    <row r="134559" spans="9:9" x14ac:dyDescent="0.2">
      <c r="I134559" s="15"/>
    </row>
    <row r="134560" spans="9:9" x14ac:dyDescent="0.2">
      <c r="I134560" s="14"/>
    </row>
    <row r="134576" spans="9:9" x14ac:dyDescent="0.2">
      <c r="I134576" s="15"/>
    </row>
    <row r="134577" spans="9:9" x14ac:dyDescent="0.2">
      <c r="I134577" s="14"/>
    </row>
    <row r="134593" spans="9:9" x14ac:dyDescent="0.2">
      <c r="I134593" s="15"/>
    </row>
    <row r="134594" spans="9:9" x14ac:dyDescent="0.2">
      <c r="I134594" s="14"/>
    </row>
    <row r="134610" spans="9:9" x14ac:dyDescent="0.2">
      <c r="I134610" s="15"/>
    </row>
    <row r="134611" spans="9:9" x14ac:dyDescent="0.2">
      <c r="I134611" s="14"/>
    </row>
    <row r="134627" spans="9:9" x14ac:dyDescent="0.2">
      <c r="I134627" s="15"/>
    </row>
    <row r="134628" spans="9:9" x14ac:dyDescent="0.2">
      <c r="I134628" s="14"/>
    </row>
    <row r="134644" spans="9:9" x14ac:dyDescent="0.2">
      <c r="I134644" s="15"/>
    </row>
    <row r="134645" spans="9:9" x14ac:dyDescent="0.2">
      <c r="I134645" s="14"/>
    </row>
    <row r="134661" spans="9:9" x14ac:dyDescent="0.2">
      <c r="I134661" s="15"/>
    </row>
    <row r="134662" spans="9:9" x14ac:dyDescent="0.2">
      <c r="I134662" s="14"/>
    </row>
    <row r="134678" spans="9:9" x14ac:dyDescent="0.2">
      <c r="I134678" s="15"/>
    </row>
    <row r="134679" spans="9:9" x14ac:dyDescent="0.2">
      <c r="I134679" s="14"/>
    </row>
    <row r="134695" spans="9:9" x14ac:dyDescent="0.2">
      <c r="I134695" s="15"/>
    </row>
    <row r="134696" spans="9:9" x14ac:dyDescent="0.2">
      <c r="I134696" s="14"/>
    </row>
    <row r="134712" spans="9:9" x14ac:dyDescent="0.2">
      <c r="I134712" s="15"/>
    </row>
    <row r="134713" spans="9:9" x14ac:dyDescent="0.2">
      <c r="I134713" s="14"/>
    </row>
    <row r="134729" spans="9:9" x14ac:dyDescent="0.2">
      <c r="I134729" s="15"/>
    </row>
    <row r="134730" spans="9:9" x14ac:dyDescent="0.2">
      <c r="I134730" s="14"/>
    </row>
    <row r="134746" spans="9:9" x14ac:dyDescent="0.2">
      <c r="I134746" s="15"/>
    </row>
    <row r="134747" spans="9:9" x14ac:dyDescent="0.2">
      <c r="I134747" s="14"/>
    </row>
    <row r="134763" spans="9:9" x14ac:dyDescent="0.2">
      <c r="I134763" s="15"/>
    </row>
    <row r="134764" spans="9:9" x14ac:dyDescent="0.2">
      <c r="I134764" s="14"/>
    </row>
    <row r="134780" spans="9:9" x14ac:dyDescent="0.2">
      <c r="I134780" s="15"/>
    </row>
    <row r="134781" spans="9:9" x14ac:dyDescent="0.2">
      <c r="I134781" s="14"/>
    </row>
    <row r="134797" spans="9:9" x14ac:dyDescent="0.2">
      <c r="I134797" s="15"/>
    </row>
    <row r="134798" spans="9:9" x14ac:dyDescent="0.2">
      <c r="I134798" s="14"/>
    </row>
    <row r="134814" spans="9:9" x14ac:dyDescent="0.2">
      <c r="I134814" s="15"/>
    </row>
    <row r="134815" spans="9:9" x14ac:dyDescent="0.2">
      <c r="I134815" s="14"/>
    </row>
    <row r="134831" spans="9:9" x14ac:dyDescent="0.2">
      <c r="I134831" s="15"/>
    </row>
    <row r="134832" spans="9:9" x14ac:dyDescent="0.2">
      <c r="I134832" s="14"/>
    </row>
    <row r="134848" spans="9:9" x14ac:dyDescent="0.2">
      <c r="I134848" s="15"/>
    </row>
    <row r="134849" spans="9:9" x14ac:dyDescent="0.2">
      <c r="I134849" s="14"/>
    </row>
    <row r="134865" spans="9:9" x14ac:dyDescent="0.2">
      <c r="I134865" s="15"/>
    </row>
    <row r="134866" spans="9:9" x14ac:dyDescent="0.2">
      <c r="I134866" s="14"/>
    </row>
    <row r="134882" spans="9:9" x14ac:dyDescent="0.2">
      <c r="I134882" s="15"/>
    </row>
    <row r="134883" spans="9:9" x14ac:dyDescent="0.2">
      <c r="I134883" s="14"/>
    </row>
    <row r="134899" spans="9:9" x14ac:dyDescent="0.2">
      <c r="I134899" s="15"/>
    </row>
    <row r="134900" spans="9:9" x14ac:dyDescent="0.2">
      <c r="I134900" s="14"/>
    </row>
    <row r="134916" spans="9:9" x14ac:dyDescent="0.2">
      <c r="I134916" s="15"/>
    </row>
    <row r="134917" spans="9:9" x14ac:dyDescent="0.2">
      <c r="I134917" s="14"/>
    </row>
    <row r="134933" spans="9:9" x14ac:dyDescent="0.2">
      <c r="I134933" s="15"/>
    </row>
    <row r="134934" spans="9:9" x14ac:dyDescent="0.2">
      <c r="I134934" s="14"/>
    </row>
    <row r="134950" spans="9:9" x14ac:dyDescent="0.2">
      <c r="I134950" s="15"/>
    </row>
    <row r="134951" spans="9:9" x14ac:dyDescent="0.2">
      <c r="I134951" s="14"/>
    </row>
    <row r="134967" spans="9:9" x14ac:dyDescent="0.2">
      <c r="I134967" s="15"/>
    </row>
    <row r="134968" spans="9:9" x14ac:dyDescent="0.2">
      <c r="I134968" s="14"/>
    </row>
    <row r="134984" spans="9:9" x14ac:dyDescent="0.2">
      <c r="I134984" s="15"/>
    </row>
    <row r="134985" spans="9:9" x14ac:dyDescent="0.2">
      <c r="I134985" s="14"/>
    </row>
    <row r="135001" spans="9:9" x14ac:dyDescent="0.2">
      <c r="I135001" s="15"/>
    </row>
    <row r="135002" spans="9:9" x14ac:dyDescent="0.2">
      <c r="I135002" s="14"/>
    </row>
    <row r="135018" spans="9:9" x14ac:dyDescent="0.2">
      <c r="I135018" s="15"/>
    </row>
    <row r="135019" spans="9:9" x14ac:dyDescent="0.2">
      <c r="I135019" s="14"/>
    </row>
    <row r="135035" spans="9:9" x14ac:dyDescent="0.2">
      <c r="I135035" s="15"/>
    </row>
    <row r="135036" spans="9:9" x14ac:dyDescent="0.2">
      <c r="I135036" s="14"/>
    </row>
    <row r="135052" spans="9:9" x14ac:dyDescent="0.2">
      <c r="I135052" s="15"/>
    </row>
    <row r="135053" spans="9:9" x14ac:dyDescent="0.2">
      <c r="I135053" s="14"/>
    </row>
    <row r="135069" spans="9:9" x14ac:dyDescent="0.2">
      <c r="I135069" s="15"/>
    </row>
    <row r="135070" spans="9:9" x14ac:dyDescent="0.2">
      <c r="I135070" s="14"/>
    </row>
    <row r="135086" spans="9:9" x14ac:dyDescent="0.2">
      <c r="I135086" s="15"/>
    </row>
    <row r="135087" spans="9:9" x14ac:dyDescent="0.2">
      <c r="I135087" s="14"/>
    </row>
    <row r="135103" spans="9:9" x14ac:dyDescent="0.2">
      <c r="I135103" s="15"/>
    </row>
    <row r="135104" spans="9:9" x14ac:dyDescent="0.2">
      <c r="I135104" s="14"/>
    </row>
    <row r="135120" spans="9:9" x14ac:dyDescent="0.2">
      <c r="I135120" s="15"/>
    </row>
    <row r="135121" spans="9:9" x14ac:dyDescent="0.2">
      <c r="I135121" s="14"/>
    </row>
    <row r="135137" spans="9:9" x14ac:dyDescent="0.2">
      <c r="I135137" s="15"/>
    </row>
    <row r="135138" spans="9:9" x14ac:dyDescent="0.2">
      <c r="I135138" s="14"/>
    </row>
    <row r="135154" spans="9:9" x14ac:dyDescent="0.2">
      <c r="I135154" s="15"/>
    </row>
    <row r="135155" spans="9:9" x14ac:dyDescent="0.2">
      <c r="I135155" s="14"/>
    </row>
    <row r="135171" spans="9:9" x14ac:dyDescent="0.2">
      <c r="I135171" s="15"/>
    </row>
    <row r="135172" spans="9:9" x14ac:dyDescent="0.2">
      <c r="I135172" s="14"/>
    </row>
    <row r="135188" spans="9:9" x14ac:dyDescent="0.2">
      <c r="I135188" s="15"/>
    </row>
    <row r="135189" spans="9:9" x14ac:dyDescent="0.2">
      <c r="I135189" s="14"/>
    </row>
    <row r="135205" spans="9:9" x14ac:dyDescent="0.2">
      <c r="I135205" s="15"/>
    </row>
    <row r="135206" spans="9:9" x14ac:dyDescent="0.2">
      <c r="I135206" s="14"/>
    </row>
    <row r="135222" spans="9:9" x14ac:dyDescent="0.2">
      <c r="I135222" s="15"/>
    </row>
    <row r="135223" spans="9:9" x14ac:dyDescent="0.2">
      <c r="I135223" s="14"/>
    </row>
    <row r="135239" spans="9:9" x14ac:dyDescent="0.2">
      <c r="I135239" s="15"/>
    </row>
    <row r="135240" spans="9:9" x14ac:dyDescent="0.2">
      <c r="I135240" s="14"/>
    </row>
    <row r="135256" spans="9:9" x14ac:dyDescent="0.2">
      <c r="I135256" s="15"/>
    </row>
    <row r="135257" spans="9:9" x14ac:dyDescent="0.2">
      <c r="I135257" s="14"/>
    </row>
    <row r="135273" spans="9:9" x14ac:dyDescent="0.2">
      <c r="I135273" s="15"/>
    </row>
    <row r="135274" spans="9:9" x14ac:dyDescent="0.2">
      <c r="I135274" s="14"/>
    </row>
    <row r="135290" spans="9:9" x14ac:dyDescent="0.2">
      <c r="I135290" s="15"/>
    </row>
    <row r="135291" spans="9:9" x14ac:dyDescent="0.2">
      <c r="I135291" s="14"/>
    </row>
    <row r="135307" spans="9:9" x14ac:dyDescent="0.2">
      <c r="I135307" s="15"/>
    </row>
    <row r="135308" spans="9:9" x14ac:dyDescent="0.2">
      <c r="I135308" s="14"/>
    </row>
    <row r="135324" spans="9:9" x14ac:dyDescent="0.2">
      <c r="I135324" s="15"/>
    </row>
    <row r="135325" spans="9:9" x14ac:dyDescent="0.2">
      <c r="I135325" s="14"/>
    </row>
    <row r="135341" spans="9:9" x14ac:dyDescent="0.2">
      <c r="I135341" s="15"/>
    </row>
    <row r="135342" spans="9:9" x14ac:dyDescent="0.2">
      <c r="I135342" s="14"/>
    </row>
    <row r="135358" spans="9:9" x14ac:dyDescent="0.2">
      <c r="I135358" s="15"/>
    </row>
    <row r="135359" spans="9:9" x14ac:dyDescent="0.2">
      <c r="I135359" s="14"/>
    </row>
    <row r="135375" spans="9:9" x14ac:dyDescent="0.2">
      <c r="I135375" s="15"/>
    </row>
    <row r="135376" spans="9:9" x14ac:dyDescent="0.2">
      <c r="I135376" s="14"/>
    </row>
    <row r="135392" spans="9:9" x14ac:dyDescent="0.2">
      <c r="I135392" s="15"/>
    </row>
    <row r="135393" spans="9:9" x14ac:dyDescent="0.2">
      <c r="I135393" s="14"/>
    </row>
    <row r="135409" spans="9:9" x14ac:dyDescent="0.2">
      <c r="I135409" s="15"/>
    </row>
    <row r="135410" spans="9:9" x14ac:dyDescent="0.2">
      <c r="I135410" s="14"/>
    </row>
    <row r="135426" spans="9:9" x14ac:dyDescent="0.2">
      <c r="I135426" s="15"/>
    </row>
    <row r="135427" spans="9:9" x14ac:dyDescent="0.2">
      <c r="I135427" s="14"/>
    </row>
    <row r="135443" spans="9:9" x14ac:dyDescent="0.2">
      <c r="I135443" s="15"/>
    </row>
    <row r="135444" spans="9:9" x14ac:dyDescent="0.2">
      <c r="I135444" s="14"/>
    </row>
    <row r="135460" spans="9:9" x14ac:dyDescent="0.2">
      <c r="I135460" s="15"/>
    </row>
    <row r="135461" spans="9:9" x14ac:dyDescent="0.2">
      <c r="I135461" s="14"/>
    </row>
    <row r="135477" spans="9:9" x14ac:dyDescent="0.2">
      <c r="I135477" s="15"/>
    </row>
    <row r="135478" spans="9:9" x14ac:dyDescent="0.2">
      <c r="I135478" s="14"/>
    </row>
    <row r="135494" spans="9:9" x14ac:dyDescent="0.2">
      <c r="I135494" s="15"/>
    </row>
    <row r="135495" spans="9:9" x14ac:dyDescent="0.2">
      <c r="I135495" s="14"/>
    </row>
    <row r="135511" spans="9:9" x14ac:dyDescent="0.2">
      <c r="I135511" s="15"/>
    </row>
    <row r="135512" spans="9:9" x14ac:dyDescent="0.2">
      <c r="I135512" s="14"/>
    </row>
    <row r="135528" spans="9:9" x14ac:dyDescent="0.2">
      <c r="I135528" s="15"/>
    </row>
    <row r="135529" spans="9:9" x14ac:dyDescent="0.2">
      <c r="I135529" s="14"/>
    </row>
    <row r="135545" spans="9:9" x14ac:dyDescent="0.2">
      <c r="I135545" s="15"/>
    </row>
    <row r="135546" spans="9:9" x14ac:dyDescent="0.2">
      <c r="I135546" s="14"/>
    </row>
    <row r="135562" spans="9:9" x14ac:dyDescent="0.2">
      <c r="I135562" s="15"/>
    </row>
    <row r="135563" spans="9:9" x14ac:dyDescent="0.2">
      <c r="I135563" s="14"/>
    </row>
    <row r="135579" spans="9:9" x14ac:dyDescent="0.2">
      <c r="I135579" s="15"/>
    </row>
    <row r="135580" spans="9:9" x14ac:dyDescent="0.2">
      <c r="I135580" s="14"/>
    </row>
    <row r="135596" spans="9:9" x14ac:dyDescent="0.2">
      <c r="I135596" s="15"/>
    </row>
    <row r="135597" spans="9:9" x14ac:dyDescent="0.2">
      <c r="I135597" s="14"/>
    </row>
    <row r="135613" spans="9:9" x14ac:dyDescent="0.2">
      <c r="I135613" s="15"/>
    </row>
    <row r="135614" spans="9:9" x14ac:dyDescent="0.2">
      <c r="I135614" s="14"/>
    </row>
    <row r="135630" spans="9:9" x14ac:dyDescent="0.2">
      <c r="I135630" s="15"/>
    </row>
    <row r="135631" spans="9:9" x14ac:dyDescent="0.2">
      <c r="I135631" s="14"/>
    </row>
    <row r="135647" spans="9:9" x14ac:dyDescent="0.2">
      <c r="I135647" s="15"/>
    </row>
    <row r="135648" spans="9:9" x14ac:dyDescent="0.2">
      <c r="I135648" s="14"/>
    </row>
    <row r="135664" spans="9:9" x14ac:dyDescent="0.2">
      <c r="I135664" s="15"/>
    </row>
    <row r="135665" spans="9:9" x14ac:dyDescent="0.2">
      <c r="I135665" s="14"/>
    </row>
    <row r="135681" spans="9:9" x14ac:dyDescent="0.2">
      <c r="I135681" s="15"/>
    </row>
    <row r="135682" spans="9:9" x14ac:dyDescent="0.2">
      <c r="I135682" s="14"/>
    </row>
    <row r="135698" spans="9:9" x14ac:dyDescent="0.2">
      <c r="I135698" s="15"/>
    </row>
    <row r="135699" spans="9:9" x14ac:dyDescent="0.2">
      <c r="I135699" s="14"/>
    </row>
    <row r="135715" spans="9:9" x14ac:dyDescent="0.2">
      <c r="I135715" s="15"/>
    </row>
    <row r="135716" spans="9:9" x14ac:dyDescent="0.2">
      <c r="I135716" s="14"/>
    </row>
    <row r="135732" spans="9:9" x14ac:dyDescent="0.2">
      <c r="I135732" s="15"/>
    </row>
    <row r="135733" spans="9:9" x14ac:dyDescent="0.2">
      <c r="I135733" s="14"/>
    </row>
    <row r="135749" spans="9:9" x14ac:dyDescent="0.2">
      <c r="I135749" s="15"/>
    </row>
    <row r="135750" spans="9:9" x14ac:dyDescent="0.2">
      <c r="I135750" s="14"/>
    </row>
    <row r="135766" spans="9:9" x14ac:dyDescent="0.2">
      <c r="I135766" s="15"/>
    </row>
    <row r="135767" spans="9:9" x14ac:dyDescent="0.2">
      <c r="I135767" s="14"/>
    </row>
    <row r="135783" spans="9:9" x14ac:dyDescent="0.2">
      <c r="I135783" s="15"/>
    </row>
    <row r="135784" spans="9:9" x14ac:dyDescent="0.2">
      <c r="I135784" s="14"/>
    </row>
    <row r="135800" spans="9:9" x14ac:dyDescent="0.2">
      <c r="I135800" s="15"/>
    </row>
    <row r="135801" spans="9:9" x14ac:dyDescent="0.2">
      <c r="I135801" s="14"/>
    </row>
    <row r="135817" spans="9:9" x14ac:dyDescent="0.2">
      <c r="I135817" s="15"/>
    </row>
    <row r="135818" spans="9:9" x14ac:dyDescent="0.2">
      <c r="I135818" s="14"/>
    </row>
    <row r="135834" spans="9:9" x14ac:dyDescent="0.2">
      <c r="I135834" s="15"/>
    </row>
    <row r="135835" spans="9:9" x14ac:dyDescent="0.2">
      <c r="I135835" s="14"/>
    </row>
    <row r="135851" spans="9:9" x14ac:dyDescent="0.2">
      <c r="I135851" s="15"/>
    </row>
    <row r="135852" spans="9:9" x14ac:dyDescent="0.2">
      <c r="I135852" s="14"/>
    </row>
    <row r="135868" spans="9:9" x14ac:dyDescent="0.2">
      <c r="I135868" s="15"/>
    </row>
    <row r="135869" spans="9:9" x14ac:dyDescent="0.2">
      <c r="I135869" s="14"/>
    </row>
    <row r="135885" spans="9:9" x14ac:dyDescent="0.2">
      <c r="I135885" s="15"/>
    </row>
    <row r="135886" spans="9:9" x14ac:dyDescent="0.2">
      <c r="I135886" s="14"/>
    </row>
    <row r="135902" spans="9:9" x14ac:dyDescent="0.2">
      <c r="I135902" s="15"/>
    </row>
    <row r="135903" spans="9:9" x14ac:dyDescent="0.2">
      <c r="I135903" s="14"/>
    </row>
    <row r="135919" spans="9:9" x14ac:dyDescent="0.2">
      <c r="I135919" s="15"/>
    </row>
    <row r="135920" spans="9:9" x14ac:dyDescent="0.2">
      <c r="I135920" s="14"/>
    </row>
    <row r="135936" spans="9:9" x14ac:dyDescent="0.2">
      <c r="I135936" s="15"/>
    </row>
    <row r="135937" spans="9:9" x14ac:dyDescent="0.2">
      <c r="I135937" s="14"/>
    </row>
    <row r="135953" spans="9:9" x14ac:dyDescent="0.2">
      <c r="I135953" s="15"/>
    </row>
    <row r="135954" spans="9:9" x14ac:dyDescent="0.2">
      <c r="I135954" s="14"/>
    </row>
    <row r="135970" spans="9:9" x14ac:dyDescent="0.2">
      <c r="I135970" s="15"/>
    </row>
    <row r="135971" spans="9:9" x14ac:dyDescent="0.2">
      <c r="I135971" s="14"/>
    </row>
    <row r="135987" spans="9:9" x14ac:dyDescent="0.2">
      <c r="I135987" s="15"/>
    </row>
    <row r="135988" spans="9:9" x14ac:dyDescent="0.2">
      <c r="I135988" s="14"/>
    </row>
    <row r="136004" spans="9:9" x14ac:dyDescent="0.2">
      <c r="I136004" s="15"/>
    </row>
    <row r="136005" spans="9:9" x14ac:dyDescent="0.2">
      <c r="I136005" s="14"/>
    </row>
    <row r="136021" spans="9:9" x14ac:dyDescent="0.2">
      <c r="I136021" s="15"/>
    </row>
    <row r="136022" spans="9:9" x14ac:dyDescent="0.2">
      <c r="I136022" s="14"/>
    </row>
    <row r="136038" spans="9:9" x14ac:dyDescent="0.2">
      <c r="I136038" s="15"/>
    </row>
    <row r="136039" spans="9:9" x14ac:dyDescent="0.2">
      <c r="I136039" s="14"/>
    </row>
    <row r="136055" spans="9:9" x14ac:dyDescent="0.2">
      <c r="I136055" s="15"/>
    </row>
    <row r="136056" spans="9:9" x14ac:dyDescent="0.2">
      <c r="I136056" s="14"/>
    </row>
    <row r="136072" spans="9:9" x14ac:dyDescent="0.2">
      <c r="I136072" s="15"/>
    </row>
    <row r="136073" spans="9:9" x14ac:dyDescent="0.2">
      <c r="I136073" s="14"/>
    </row>
    <row r="136089" spans="9:9" x14ac:dyDescent="0.2">
      <c r="I136089" s="15"/>
    </row>
    <row r="136090" spans="9:9" x14ac:dyDescent="0.2">
      <c r="I136090" s="14"/>
    </row>
    <row r="136106" spans="9:9" x14ac:dyDescent="0.2">
      <c r="I136106" s="15"/>
    </row>
    <row r="136107" spans="9:9" x14ac:dyDescent="0.2">
      <c r="I136107" s="14"/>
    </row>
    <row r="136123" spans="9:9" x14ac:dyDescent="0.2">
      <c r="I136123" s="15"/>
    </row>
    <row r="136124" spans="9:9" x14ac:dyDescent="0.2">
      <c r="I136124" s="14"/>
    </row>
    <row r="136140" spans="9:9" x14ac:dyDescent="0.2">
      <c r="I136140" s="15"/>
    </row>
    <row r="136141" spans="9:9" x14ac:dyDescent="0.2">
      <c r="I136141" s="14"/>
    </row>
    <row r="136157" spans="9:9" x14ac:dyDescent="0.2">
      <c r="I136157" s="15"/>
    </row>
    <row r="136158" spans="9:9" x14ac:dyDescent="0.2">
      <c r="I136158" s="14"/>
    </row>
    <row r="136174" spans="9:9" x14ac:dyDescent="0.2">
      <c r="I136174" s="15"/>
    </row>
    <row r="136175" spans="9:9" x14ac:dyDescent="0.2">
      <c r="I136175" s="14"/>
    </row>
    <row r="136191" spans="9:9" x14ac:dyDescent="0.2">
      <c r="I136191" s="15"/>
    </row>
    <row r="136192" spans="9:9" x14ac:dyDescent="0.2">
      <c r="I136192" s="14"/>
    </row>
    <row r="136208" spans="9:9" x14ac:dyDescent="0.2">
      <c r="I136208" s="15"/>
    </row>
    <row r="136209" spans="9:9" x14ac:dyDescent="0.2">
      <c r="I136209" s="14"/>
    </row>
    <row r="136225" spans="9:9" x14ac:dyDescent="0.2">
      <c r="I136225" s="15"/>
    </row>
    <row r="136226" spans="9:9" x14ac:dyDescent="0.2">
      <c r="I136226" s="14"/>
    </row>
    <row r="136242" spans="9:9" x14ac:dyDescent="0.2">
      <c r="I136242" s="15"/>
    </row>
    <row r="136243" spans="9:9" x14ac:dyDescent="0.2">
      <c r="I136243" s="14"/>
    </row>
    <row r="136259" spans="9:9" x14ac:dyDescent="0.2">
      <c r="I136259" s="15"/>
    </row>
    <row r="136260" spans="9:9" x14ac:dyDescent="0.2">
      <c r="I136260" s="14"/>
    </row>
    <row r="136276" spans="9:9" x14ac:dyDescent="0.2">
      <c r="I136276" s="15"/>
    </row>
    <row r="136277" spans="9:9" x14ac:dyDescent="0.2">
      <c r="I136277" s="14"/>
    </row>
    <row r="136293" spans="9:9" x14ac:dyDescent="0.2">
      <c r="I136293" s="15"/>
    </row>
    <row r="136294" spans="9:9" x14ac:dyDescent="0.2">
      <c r="I136294" s="14"/>
    </row>
    <row r="136310" spans="9:9" x14ac:dyDescent="0.2">
      <c r="I136310" s="15"/>
    </row>
    <row r="136311" spans="9:9" x14ac:dyDescent="0.2">
      <c r="I136311" s="14"/>
    </row>
    <row r="136327" spans="9:9" x14ac:dyDescent="0.2">
      <c r="I136327" s="15"/>
    </row>
    <row r="136328" spans="9:9" x14ac:dyDescent="0.2">
      <c r="I136328" s="14"/>
    </row>
    <row r="136344" spans="9:9" x14ac:dyDescent="0.2">
      <c r="I136344" s="15"/>
    </row>
    <row r="136345" spans="9:9" x14ac:dyDescent="0.2">
      <c r="I136345" s="14"/>
    </row>
    <row r="136361" spans="9:9" x14ac:dyDescent="0.2">
      <c r="I136361" s="15"/>
    </row>
    <row r="136362" spans="9:9" x14ac:dyDescent="0.2">
      <c r="I136362" s="14"/>
    </row>
    <row r="136378" spans="9:9" x14ac:dyDescent="0.2">
      <c r="I136378" s="15"/>
    </row>
    <row r="136379" spans="9:9" x14ac:dyDescent="0.2">
      <c r="I136379" s="14"/>
    </row>
    <row r="136395" spans="9:9" x14ac:dyDescent="0.2">
      <c r="I136395" s="15"/>
    </row>
    <row r="136396" spans="9:9" x14ac:dyDescent="0.2">
      <c r="I136396" s="14"/>
    </row>
    <row r="136412" spans="9:9" x14ac:dyDescent="0.2">
      <c r="I136412" s="15"/>
    </row>
    <row r="136413" spans="9:9" x14ac:dyDescent="0.2">
      <c r="I136413" s="14"/>
    </row>
    <row r="136429" spans="9:9" x14ac:dyDescent="0.2">
      <c r="I136429" s="15"/>
    </row>
    <row r="136430" spans="9:9" x14ac:dyDescent="0.2">
      <c r="I136430" s="14"/>
    </row>
    <row r="136446" spans="9:9" x14ac:dyDescent="0.2">
      <c r="I136446" s="15"/>
    </row>
    <row r="136447" spans="9:9" x14ac:dyDescent="0.2">
      <c r="I136447" s="14"/>
    </row>
    <row r="136463" spans="9:9" x14ac:dyDescent="0.2">
      <c r="I136463" s="15"/>
    </row>
    <row r="136464" spans="9:9" x14ac:dyDescent="0.2">
      <c r="I136464" s="14"/>
    </row>
    <row r="136480" spans="9:9" x14ac:dyDescent="0.2">
      <c r="I136480" s="15"/>
    </row>
    <row r="136481" spans="9:9" x14ac:dyDescent="0.2">
      <c r="I136481" s="14"/>
    </row>
    <row r="136497" spans="9:9" x14ac:dyDescent="0.2">
      <c r="I136497" s="15"/>
    </row>
    <row r="136498" spans="9:9" x14ac:dyDescent="0.2">
      <c r="I136498" s="14"/>
    </row>
    <row r="136514" spans="9:9" x14ac:dyDescent="0.2">
      <c r="I136514" s="15"/>
    </row>
    <row r="136515" spans="9:9" x14ac:dyDescent="0.2">
      <c r="I136515" s="14"/>
    </row>
    <row r="136531" spans="9:9" x14ac:dyDescent="0.2">
      <c r="I136531" s="15"/>
    </row>
    <row r="136532" spans="9:9" x14ac:dyDescent="0.2">
      <c r="I136532" s="14"/>
    </row>
    <row r="136548" spans="9:9" x14ac:dyDescent="0.2">
      <c r="I136548" s="15"/>
    </row>
    <row r="136549" spans="9:9" x14ac:dyDescent="0.2">
      <c r="I136549" s="14"/>
    </row>
    <row r="136565" spans="9:9" x14ac:dyDescent="0.2">
      <c r="I136565" s="15"/>
    </row>
    <row r="136566" spans="9:9" x14ac:dyDescent="0.2">
      <c r="I136566" s="14"/>
    </row>
    <row r="136582" spans="9:9" x14ac:dyDescent="0.2">
      <c r="I136582" s="15"/>
    </row>
    <row r="136583" spans="9:9" x14ac:dyDescent="0.2">
      <c r="I136583" s="14"/>
    </row>
    <row r="136599" spans="9:9" x14ac:dyDescent="0.2">
      <c r="I136599" s="15"/>
    </row>
    <row r="136600" spans="9:9" x14ac:dyDescent="0.2">
      <c r="I136600" s="14"/>
    </row>
    <row r="136616" spans="9:9" x14ac:dyDescent="0.2">
      <c r="I136616" s="15"/>
    </row>
    <row r="136617" spans="9:9" x14ac:dyDescent="0.2">
      <c r="I136617" s="14"/>
    </row>
    <row r="136633" spans="9:9" x14ac:dyDescent="0.2">
      <c r="I136633" s="15"/>
    </row>
    <row r="136634" spans="9:9" x14ac:dyDescent="0.2">
      <c r="I136634" s="14"/>
    </row>
    <row r="136650" spans="9:9" x14ac:dyDescent="0.2">
      <c r="I136650" s="15"/>
    </row>
    <row r="136651" spans="9:9" x14ac:dyDescent="0.2">
      <c r="I136651" s="14"/>
    </row>
    <row r="136667" spans="9:9" x14ac:dyDescent="0.2">
      <c r="I136667" s="15"/>
    </row>
    <row r="136668" spans="9:9" x14ac:dyDescent="0.2">
      <c r="I136668" s="14"/>
    </row>
    <row r="136684" spans="9:9" x14ac:dyDescent="0.2">
      <c r="I136684" s="15"/>
    </row>
    <row r="136685" spans="9:9" x14ac:dyDescent="0.2">
      <c r="I136685" s="14"/>
    </row>
    <row r="136701" spans="9:9" x14ac:dyDescent="0.2">
      <c r="I136701" s="15"/>
    </row>
    <row r="136702" spans="9:9" x14ac:dyDescent="0.2">
      <c r="I136702" s="14"/>
    </row>
    <row r="136718" spans="9:9" x14ac:dyDescent="0.2">
      <c r="I136718" s="15"/>
    </row>
    <row r="136719" spans="9:9" x14ac:dyDescent="0.2">
      <c r="I136719" s="14"/>
    </row>
    <row r="136735" spans="9:9" x14ac:dyDescent="0.2">
      <c r="I136735" s="15"/>
    </row>
    <row r="136736" spans="9:9" x14ac:dyDescent="0.2">
      <c r="I136736" s="14"/>
    </row>
    <row r="136752" spans="9:9" x14ac:dyDescent="0.2">
      <c r="I136752" s="15"/>
    </row>
    <row r="136753" spans="9:9" x14ac:dyDescent="0.2">
      <c r="I136753" s="14"/>
    </row>
    <row r="136769" spans="9:9" x14ac:dyDescent="0.2">
      <c r="I136769" s="15"/>
    </row>
    <row r="136770" spans="9:9" x14ac:dyDescent="0.2">
      <c r="I136770" s="14"/>
    </row>
    <row r="136786" spans="9:9" x14ac:dyDescent="0.2">
      <c r="I136786" s="15"/>
    </row>
    <row r="136787" spans="9:9" x14ac:dyDescent="0.2">
      <c r="I136787" s="14"/>
    </row>
    <row r="136803" spans="9:9" x14ac:dyDescent="0.2">
      <c r="I136803" s="15"/>
    </row>
    <row r="136804" spans="9:9" x14ac:dyDescent="0.2">
      <c r="I136804" s="14"/>
    </row>
    <row r="136820" spans="9:9" x14ac:dyDescent="0.2">
      <c r="I136820" s="15"/>
    </row>
    <row r="136821" spans="9:9" x14ac:dyDescent="0.2">
      <c r="I136821" s="14"/>
    </row>
    <row r="136837" spans="9:9" x14ac:dyDescent="0.2">
      <c r="I136837" s="15"/>
    </row>
    <row r="136838" spans="9:9" x14ac:dyDescent="0.2">
      <c r="I136838" s="14"/>
    </row>
    <row r="136854" spans="9:9" x14ac:dyDescent="0.2">
      <c r="I136854" s="15"/>
    </row>
    <row r="136855" spans="9:9" x14ac:dyDescent="0.2">
      <c r="I136855" s="14"/>
    </row>
    <row r="136871" spans="9:9" x14ac:dyDescent="0.2">
      <c r="I136871" s="15"/>
    </row>
    <row r="136872" spans="9:9" x14ac:dyDescent="0.2">
      <c r="I136872" s="14"/>
    </row>
    <row r="136888" spans="9:9" x14ac:dyDescent="0.2">
      <c r="I136888" s="15"/>
    </row>
    <row r="136889" spans="9:9" x14ac:dyDescent="0.2">
      <c r="I136889" s="14"/>
    </row>
    <row r="136905" spans="9:9" x14ac:dyDescent="0.2">
      <c r="I136905" s="15"/>
    </row>
    <row r="136906" spans="9:9" x14ac:dyDescent="0.2">
      <c r="I136906" s="14"/>
    </row>
    <row r="136922" spans="9:9" x14ac:dyDescent="0.2">
      <c r="I136922" s="15"/>
    </row>
    <row r="136923" spans="9:9" x14ac:dyDescent="0.2">
      <c r="I136923" s="14"/>
    </row>
    <row r="136939" spans="9:9" x14ac:dyDescent="0.2">
      <c r="I136939" s="15"/>
    </row>
    <row r="136940" spans="9:9" x14ac:dyDescent="0.2">
      <c r="I136940" s="14"/>
    </row>
    <row r="136956" spans="9:9" x14ac:dyDescent="0.2">
      <c r="I136956" s="15"/>
    </row>
    <row r="136957" spans="9:9" x14ac:dyDescent="0.2">
      <c r="I136957" s="14"/>
    </row>
    <row r="136973" spans="9:9" x14ac:dyDescent="0.2">
      <c r="I136973" s="15"/>
    </row>
    <row r="136974" spans="9:9" x14ac:dyDescent="0.2">
      <c r="I136974" s="14"/>
    </row>
    <row r="136990" spans="9:9" x14ac:dyDescent="0.2">
      <c r="I136990" s="15"/>
    </row>
    <row r="136991" spans="9:9" x14ac:dyDescent="0.2">
      <c r="I136991" s="14"/>
    </row>
    <row r="137007" spans="9:9" x14ac:dyDescent="0.2">
      <c r="I137007" s="15"/>
    </row>
    <row r="137008" spans="9:9" x14ac:dyDescent="0.2">
      <c r="I137008" s="14"/>
    </row>
    <row r="137024" spans="9:9" x14ac:dyDescent="0.2">
      <c r="I137024" s="15"/>
    </row>
    <row r="137025" spans="9:9" x14ac:dyDescent="0.2">
      <c r="I137025" s="14"/>
    </row>
    <row r="137041" spans="9:9" x14ac:dyDescent="0.2">
      <c r="I137041" s="15"/>
    </row>
    <row r="137042" spans="9:9" x14ac:dyDescent="0.2">
      <c r="I137042" s="14"/>
    </row>
    <row r="137058" spans="9:9" x14ac:dyDescent="0.2">
      <c r="I137058" s="15"/>
    </row>
    <row r="137059" spans="9:9" x14ac:dyDescent="0.2">
      <c r="I137059" s="14"/>
    </row>
    <row r="137075" spans="9:9" x14ac:dyDescent="0.2">
      <c r="I137075" s="15"/>
    </row>
    <row r="137076" spans="9:9" x14ac:dyDescent="0.2">
      <c r="I137076" s="14"/>
    </row>
    <row r="137092" spans="9:9" x14ac:dyDescent="0.2">
      <c r="I137092" s="15"/>
    </row>
    <row r="137093" spans="9:9" x14ac:dyDescent="0.2">
      <c r="I137093" s="14"/>
    </row>
    <row r="137109" spans="9:9" x14ac:dyDescent="0.2">
      <c r="I137109" s="15"/>
    </row>
    <row r="137110" spans="9:9" x14ac:dyDescent="0.2">
      <c r="I137110" s="14"/>
    </row>
    <row r="137126" spans="9:9" x14ac:dyDescent="0.2">
      <c r="I137126" s="15"/>
    </row>
    <row r="137127" spans="9:9" x14ac:dyDescent="0.2">
      <c r="I137127" s="14"/>
    </row>
    <row r="137143" spans="9:9" x14ac:dyDescent="0.2">
      <c r="I137143" s="15"/>
    </row>
    <row r="137144" spans="9:9" x14ac:dyDescent="0.2">
      <c r="I137144" s="14"/>
    </row>
    <row r="137160" spans="9:9" x14ac:dyDescent="0.2">
      <c r="I137160" s="15"/>
    </row>
    <row r="137161" spans="9:9" x14ac:dyDescent="0.2">
      <c r="I137161" s="14"/>
    </row>
    <row r="137177" spans="9:9" x14ac:dyDescent="0.2">
      <c r="I137177" s="15"/>
    </row>
    <row r="137178" spans="9:9" x14ac:dyDescent="0.2">
      <c r="I137178" s="14"/>
    </row>
    <row r="137194" spans="9:9" x14ac:dyDescent="0.2">
      <c r="I137194" s="15"/>
    </row>
    <row r="137195" spans="9:9" x14ac:dyDescent="0.2">
      <c r="I137195" s="14"/>
    </row>
    <row r="137211" spans="9:9" x14ac:dyDescent="0.2">
      <c r="I137211" s="15"/>
    </row>
    <row r="137212" spans="9:9" x14ac:dyDescent="0.2">
      <c r="I137212" s="14"/>
    </row>
    <row r="137228" spans="9:9" x14ac:dyDescent="0.2">
      <c r="I137228" s="15"/>
    </row>
    <row r="137229" spans="9:9" x14ac:dyDescent="0.2">
      <c r="I137229" s="14"/>
    </row>
    <row r="137245" spans="9:9" x14ac:dyDescent="0.2">
      <c r="I137245" s="15"/>
    </row>
    <row r="137246" spans="9:9" x14ac:dyDescent="0.2">
      <c r="I137246" s="14"/>
    </row>
    <row r="137262" spans="9:9" x14ac:dyDescent="0.2">
      <c r="I137262" s="15"/>
    </row>
    <row r="137263" spans="9:9" x14ac:dyDescent="0.2">
      <c r="I137263" s="14"/>
    </row>
    <row r="137279" spans="9:9" x14ac:dyDescent="0.2">
      <c r="I137279" s="15"/>
    </row>
    <row r="137280" spans="9:9" x14ac:dyDescent="0.2">
      <c r="I137280" s="14"/>
    </row>
    <row r="137296" spans="9:9" x14ac:dyDescent="0.2">
      <c r="I137296" s="15"/>
    </row>
    <row r="137297" spans="9:9" x14ac:dyDescent="0.2">
      <c r="I137297" s="14"/>
    </row>
    <row r="137313" spans="9:9" x14ac:dyDescent="0.2">
      <c r="I137313" s="15"/>
    </row>
    <row r="137314" spans="9:9" x14ac:dyDescent="0.2">
      <c r="I137314" s="14"/>
    </row>
    <row r="137330" spans="9:9" x14ac:dyDescent="0.2">
      <c r="I137330" s="15"/>
    </row>
    <row r="137331" spans="9:9" x14ac:dyDescent="0.2">
      <c r="I137331" s="14"/>
    </row>
    <row r="137347" spans="9:9" x14ac:dyDescent="0.2">
      <c r="I137347" s="15"/>
    </row>
    <row r="137348" spans="9:9" x14ac:dyDescent="0.2">
      <c r="I137348" s="14"/>
    </row>
    <row r="137364" spans="9:9" x14ac:dyDescent="0.2">
      <c r="I137364" s="15"/>
    </row>
    <row r="137365" spans="9:9" x14ac:dyDescent="0.2">
      <c r="I137365" s="14"/>
    </row>
    <row r="137381" spans="9:9" x14ac:dyDescent="0.2">
      <c r="I137381" s="15"/>
    </row>
    <row r="137382" spans="9:9" x14ac:dyDescent="0.2">
      <c r="I137382" s="14"/>
    </row>
    <row r="137398" spans="9:9" x14ac:dyDescent="0.2">
      <c r="I137398" s="15"/>
    </row>
    <row r="137399" spans="9:9" x14ac:dyDescent="0.2">
      <c r="I137399" s="14"/>
    </row>
    <row r="137415" spans="9:9" x14ac:dyDescent="0.2">
      <c r="I137415" s="15"/>
    </row>
    <row r="137416" spans="9:9" x14ac:dyDescent="0.2">
      <c r="I137416" s="14"/>
    </row>
    <row r="137432" spans="9:9" x14ac:dyDescent="0.2">
      <c r="I137432" s="15"/>
    </row>
    <row r="137433" spans="9:9" x14ac:dyDescent="0.2">
      <c r="I137433" s="14"/>
    </row>
    <row r="137449" spans="9:9" x14ac:dyDescent="0.2">
      <c r="I137449" s="15"/>
    </row>
    <row r="137450" spans="9:9" x14ac:dyDescent="0.2">
      <c r="I137450" s="14"/>
    </row>
    <row r="137466" spans="9:9" x14ac:dyDescent="0.2">
      <c r="I137466" s="15"/>
    </row>
    <row r="137467" spans="9:9" x14ac:dyDescent="0.2">
      <c r="I137467" s="14"/>
    </row>
    <row r="137483" spans="9:9" x14ac:dyDescent="0.2">
      <c r="I137483" s="15"/>
    </row>
    <row r="137484" spans="9:9" x14ac:dyDescent="0.2">
      <c r="I137484" s="14"/>
    </row>
    <row r="137500" spans="9:9" x14ac:dyDescent="0.2">
      <c r="I137500" s="15"/>
    </row>
    <row r="137501" spans="9:9" x14ac:dyDescent="0.2">
      <c r="I137501" s="14"/>
    </row>
    <row r="137517" spans="9:9" x14ac:dyDescent="0.2">
      <c r="I137517" s="15"/>
    </row>
    <row r="137518" spans="9:9" x14ac:dyDescent="0.2">
      <c r="I137518" s="14"/>
    </row>
    <row r="137534" spans="9:9" x14ac:dyDescent="0.2">
      <c r="I137534" s="15"/>
    </row>
    <row r="137535" spans="9:9" x14ac:dyDescent="0.2">
      <c r="I137535" s="14"/>
    </row>
    <row r="137551" spans="9:9" x14ac:dyDescent="0.2">
      <c r="I137551" s="15"/>
    </row>
    <row r="137552" spans="9:9" x14ac:dyDescent="0.2">
      <c r="I137552" s="14"/>
    </row>
    <row r="137568" spans="9:9" x14ac:dyDescent="0.2">
      <c r="I137568" s="15"/>
    </row>
    <row r="137569" spans="9:9" x14ac:dyDescent="0.2">
      <c r="I137569" s="14"/>
    </row>
    <row r="137585" spans="9:9" x14ac:dyDescent="0.2">
      <c r="I137585" s="15"/>
    </row>
    <row r="137586" spans="9:9" x14ac:dyDescent="0.2">
      <c r="I137586" s="14"/>
    </row>
    <row r="137602" spans="9:9" x14ac:dyDescent="0.2">
      <c r="I137602" s="15"/>
    </row>
    <row r="137603" spans="9:9" x14ac:dyDescent="0.2">
      <c r="I137603" s="14"/>
    </row>
    <row r="137619" spans="9:9" x14ac:dyDescent="0.2">
      <c r="I137619" s="15"/>
    </row>
    <row r="137620" spans="9:9" x14ac:dyDescent="0.2">
      <c r="I137620" s="14"/>
    </row>
    <row r="137636" spans="9:9" x14ac:dyDescent="0.2">
      <c r="I137636" s="15"/>
    </row>
    <row r="137637" spans="9:9" x14ac:dyDescent="0.2">
      <c r="I137637" s="14"/>
    </row>
    <row r="137653" spans="9:9" x14ac:dyDescent="0.2">
      <c r="I137653" s="15"/>
    </row>
    <row r="137654" spans="9:9" x14ac:dyDescent="0.2">
      <c r="I137654" s="14"/>
    </row>
    <row r="137670" spans="9:9" x14ac:dyDescent="0.2">
      <c r="I137670" s="15"/>
    </row>
    <row r="137671" spans="9:9" x14ac:dyDescent="0.2">
      <c r="I137671" s="14"/>
    </row>
    <row r="137687" spans="9:9" x14ac:dyDescent="0.2">
      <c r="I137687" s="15"/>
    </row>
    <row r="137688" spans="9:9" x14ac:dyDescent="0.2">
      <c r="I137688" s="14"/>
    </row>
    <row r="137704" spans="9:9" x14ac:dyDescent="0.2">
      <c r="I137704" s="15"/>
    </row>
    <row r="137705" spans="9:9" x14ac:dyDescent="0.2">
      <c r="I137705" s="14"/>
    </row>
    <row r="137721" spans="9:9" x14ac:dyDescent="0.2">
      <c r="I137721" s="15"/>
    </row>
    <row r="137722" spans="9:9" x14ac:dyDescent="0.2">
      <c r="I137722" s="14"/>
    </row>
    <row r="137738" spans="9:9" x14ac:dyDescent="0.2">
      <c r="I137738" s="15"/>
    </row>
    <row r="137739" spans="9:9" x14ac:dyDescent="0.2">
      <c r="I137739" s="14"/>
    </row>
    <row r="137755" spans="9:9" x14ac:dyDescent="0.2">
      <c r="I137755" s="15"/>
    </row>
    <row r="137756" spans="9:9" x14ac:dyDescent="0.2">
      <c r="I137756" s="14"/>
    </row>
    <row r="137772" spans="9:9" x14ac:dyDescent="0.2">
      <c r="I137772" s="15"/>
    </row>
    <row r="137773" spans="9:9" x14ac:dyDescent="0.2">
      <c r="I137773" s="14"/>
    </row>
    <row r="137789" spans="9:9" x14ac:dyDescent="0.2">
      <c r="I137789" s="15"/>
    </row>
    <row r="137790" spans="9:9" x14ac:dyDescent="0.2">
      <c r="I137790" s="14"/>
    </row>
    <row r="137806" spans="9:9" x14ac:dyDescent="0.2">
      <c r="I137806" s="15"/>
    </row>
    <row r="137807" spans="9:9" x14ac:dyDescent="0.2">
      <c r="I137807" s="14"/>
    </row>
    <row r="137823" spans="9:9" x14ac:dyDescent="0.2">
      <c r="I137823" s="15"/>
    </row>
    <row r="137824" spans="9:9" x14ac:dyDescent="0.2">
      <c r="I137824" s="14"/>
    </row>
    <row r="137840" spans="9:9" x14ac:dyDescent="0.2">
      <c r="I137840" s="15"/>
    </row>
    <row r="137841" spans="9:9" x14ac:dyDescent="0.2">
      <c r="I137841" s="14"/>
    </row>
    <row r="137857" spans="9:9" x14ac:dyDescent="0.2">
      <c r="I137857" s="15"/>
    </row>
    <row r="137858" spans="9:9" x14ac:dyDescent="0.2">
      <c r="I137858" s="14"/>
    </row>
    <row r="137874" spans="9:9" x14ac:dyDescent="0.2">
      <c r="I137874" s="15"/>
    </row>
    <row r="137875" spans="9:9" x14ac:dyDescent="0.2">
      <c r="I137875" s="14"/>
    </row>
    <row r="137891" spans="9:9" x14ac:dyDescent="0.2">
      <c r="I137891" s="15"/>
    </row>
    <row r="137892" spans="9:9" x14ac:dyDescent="0.2">
      <c r="I137892" s="14"/>
    </row>
    <row r="137908" spans="9:9" x14ac:dyDescent="0.2">
      <c r="I137908" s="15"/>
    </row>
    <row r="137909" spans="9:9" x14ac:dyDescent="0.2">
      <c r="I137909" s="14"/>
    </row>
    <row r="137925" spans="9:9" x14ac:dyDescent="0.2">
      <c r="I137925" s="15"/>
    </row>
    <row r="137926" spans="9:9" x14ac:dyDescent="0.2">
      <c r="I137926" s="14"/>
    </row>
    <row r="137942" spans="9:9" x14ac:dyDescent="0.2">
      <c r="I137942" s="15"/>
    </row>
    <row r="137943" spans="9:9" x14ac:dyDescent="0.2">
      <c r="I137943" s="14"/>
    </row>
    <row r="137959" spans="9:9" x14ac:dyDescent="0.2">
      <c r="I137959" s="15"/>
    </row>
    <row r="137960" spans="9:9" x14ac:dyDescent="0.2">
      <c r="I137960" s="14"/>
    </row>
    <row r="137976" spans="9:9" x14ac:dyDescent="0.2">
      <c r="I137976" s="15"/>
    </row>
    <row r="137977" spans="9:9" x14ac:dyDescent="0.2">
      <c r="I137977" s="14"/>
    </row>
    <row r="137993" spans="9:9" x14ac:dyDescent="0.2">
      <c r="I137993" s="15"/>
    </row>
    <row r="137994" spans="9:9" x14ac:dyDescent="0.2">
      <c r="I137994" s="14"/>
    </row>
    <row r="138010" spans="9:9" x14ac:dyDescent="0.2">
      <c r="I138010" s="15"/>
    </row>
    <row r="138011" spans="9:9" x14ac:dyDescent="0.2">
      <c r="I138011" s="14"/>
    </row>
    <row r="138027" spans="9:9" x14ac:dyDescent="0.2">
      <c r="I138027" s="15"/>
    </row>
    <row r="138028" spans="9:9" x14ac:dyDescent="0.2">
      <c r="I138028" s="14"/>
    </row>
    <row r="138044" spans="9:9" x14ac:dyDescent="0.2">
      <c r="I138044" s="15"/>
    </row>
    <row r="138045" spans="9:9" x14ac:dyDescent="0.2">
      <c r="I138045" s="14"/>
    </row>
    <row r="138061" spans="9:9" x14ac:dyDescent="0.2">
      <c r="I138061" s="15"/>
    </row>
    <row r="138062" spans="9:9" x14ac:dyDescent="0.2">
      <c r="I138062" s="14"/>
    </row>
    <row r="138078" spans="9:9" x14ac:dyDescent="0.2">
      <c r="I138078" s="15"/>
    </row>
    <row r="138079" spans="9:9" x14ac:dyDescent="0.2">
      <c r="I138079" s="14"/>
    </row>
    <row r="138095" spans="9:9" x14ac:dyDescent="0.2">
      <c r="I138095" s="15"/>
    </row>
    <row r="138096" spans="9:9" x14ac:dyDescent="0.2">
      <c r="I138096" s="14"/>
    </row>
    <row r="138112" spans="9:9" x14ac:dyDescent="0.2">
      <c r="I138112" s="15"/>
    </row>
    <row r="138113" spans="9:9" x14ac:dyDescent="0.2">
      <c r="I138113" s="14"/>
    </row>
    <row r="138129" spans="9:9" x14ac:dyDescent="0.2">
      <c r="I138129" s="15"/>
    </row>
    <row r="138130" spans="9:9" x14ac:dyDescent="0.2">
      <c r="I138130" s="14"/>
    </row>
    <row r="138146" spans="9:9" x14ac:dyDescent="0.2">
      <c r="I138146" s="15"/>
    </row>
    <row r="138147" spans="9:9" x14ac:dyDescent="0.2">
      <c r="I138147" s="14"/>
    </row>
    <row r="138163" spans="9:9" x14ac:dyDescent="0.2">
      <c r="I138163" s="15"/>
    </row>
    <row r="138164" spans="9:9" x14ac:dyDescent="0.2">
      <c r="I138164" s="14"/>
    </row>
    <row r="138180" spans="9:9" x14ac:dyDescent="0.2">
      <c r="I138180" s="15"/>
    </row>
    <row r="138181" spans="9:9" x14ac:dyDescent="0.2">
      <c r="I138181" s="14"/>
    </row>
    <row r="138197" spans="9:9" x14ac:dyDescent="0.2">
      <c r="I138197" s="15"/>
    </row>
    <row r="138198" spans="9:9" x14ac:dyDescent="0.2">
      <c r="I138198" s="14"/>
    </row>
    <row r="138214" spans="9:9" x14ac:dyDescent="0.2">
      <c r="I138214" s="15"/>
    </row>
    <row r="138215" spans="9:9" x14ac:dyDescent="0.2">
      <c r="I138215" s="14"/>
    </row>
    <row r="138231" spans="9:9" x14ac:dyDescent="0.2">
      <c r="I138231" s="15"/>
    </row>
    <row r="138232" spans="9:9" x14ac:dyDescent="0.2">
      <c r="I138232" s="14"/>
    </row>
    <row r="138248" spans="9:9" x14ac:dyDescent="0.2">
      <c r="I138248" s="15"/>
    </row>
    <row r="138249" spans="9:9" x14ac:dyDescent="0.2">
      <c r="I138249" s="14"/>
    </row>
    <row r="138265" spans="9:9" x14ac:dyDescent="0.2">
      <c r="I138265" s="15"/>
    </row>
    <row r="138266" spans="9:9" x14ac:dyDescent="0.2">
      <c r="I138266" s="14"/>
    </row>
    <row r="138282" spans="9:9" x14ac:dyDescent="0.2">
      <c r="I138282" s="15"/>
    </row>
    <row r="138283" spans="9:9" x14ac:dyDescent="0.2">
      <c r="I138283" s="14"/>
    </row>
    <row r="138299" spans="9:9" x14ac:dyDescent="0.2">
      <c r="I138299" s="15"/>
    </row>
    <row r="138300" spans="9:9" x14ac:dyDescent="0.2">
      <c r="I138300" s="14"/>
    </row>
    <row r="138316" spans="9:9" x14ac:dyDescent="0.2">
      <c r="I138316" s="15"/>
    </row>
    <row r="138317" spans="9:9" x14ac:dyDescent="0.2">
      <c r="I138317" s="14"/>
    </row>
    <row r="138333" spans="9:9" x14ac:dyDescent="0.2">
      <c r="I138333" s="15"/>
    </row>
    <row r="138334" spans="9:9" x14ac:dyDescent="0.2">
      <c r="I138334" s="14"/>
    </row>
    <row r="138350" spans="9:9" x14ac:dyDescent="0.2">
      <c r="I138350" s="15"/>
    </row>
    <row r="138351" spans="9:9" x14ac:dyDescent="0.2">
      <c r="I138351" s="14"/>
    </row>
    <row r="138367" spans="9:9" x14ac:dyDescent="0.2">
      <c r="I138367" s="15"/>
    </row>
    <row r="138368" spans="9:9" x14ac:dyDescent="0.2">
      <c r="I138368" s="14"/>
    </row>
    <row r="138384" spans="9:9" x14ac:dyDescent="0.2">
      <c r="I138384" s="15"/>
    </row>
    <row r="138385" spans="9:9" x14ac:dyDescent="0.2">
      <c r="I138385" s="14"/>
    </row>
    <row r="138401" spans="9:9" x14ac:dyDescent="0.2">
      <c r="I138401" s="15"/>
    </row>
    <row r="138402" spans="9:9" x14ac:dyDescent="0.2">
      <c r="I138402" s="14"/>
    </row>
    <row r="138418" spans="9:9" x14ac:dyDescent="0.2">
      <c r="I138418" s="15"/>
    </row>
    <row r="138419" spans="9:9" x14ac:dyDescent="0.2">
      <c r="I138419" s="14"/>
    </row>
    <row r="138435" spans="9:9" x14ac:dyDescent="0.2">
      <c r="I138435" s="15"/>
    </row>
    <row r="138436" spans="9:9" x14ac:dyDescent="0.2">
      <c r="I138436" s="14"/>
    </row>
    <row r="138452" spans="9:9" x14ac:dyDescent="0.2">
      <c r="I138452" s="15"/>
    </row>
    <row r="138453" spans="9:9" x14ac:dyDescent="0.2">
      <c r="I138453" s="14"/>
    </row>
    <row r="138469" spans="9:9" x14ac:dyDescent="0.2">
      <c r="I138469" s="15"/>
    </row>
    <row r="138470" spans="9:9" x14ac:dyDescent="0.2">
      <c r="I138470" s="14"/>
    </row>
    <row r="138486" spans="9:9" x14ac:dyDescent="0.2">
      <c r="I138486" s="15"/>
    </row>
    <row r="138487" spans="9:9" x14ac:dyDescent="0.2">
      <c r="I138487" s="14"/>
    </row>
    <row r="138503" spans="9:9" x14ac:dyDescent="0.2">
      <c r="I138503" s="15"/>
    </row>
    <row r="138504" spans="9:9" x14ac:dyDescent="0.2">
      <c r="I138504" s="14"/>
    </row>
    <row r="138520" spans="9:9" x14ac:dyDescent="0.2">
      <c r="I138520" s="15"/>
    </row>
    <row r="138521" spans="9:9" x14ac:dyDescent="0.2">
      <c r="I138521" s="14"/>
    </row>
    <row r="138537" spans="9:9" x14ac:dyDescent="0.2">
      <c r="I138537" s="15"/>
    </row>
    <row r="138538" spans="9:9" x14ac:dyDescent="0.2">
      <c r="I138538" s="14"/>
    </row>
    <row r="138554" spans="9:9" x14ac:dyDescent="0.2">
      <c r="I138554" s="15"/>
    </row>
    <row r="138555" spans="9:9" x14ac:dyDescent="0.2">
      <c r="I138555" s="14"/>
    </row>
    <row r="138571" spans="9:9" x14ac:dyDescent="0.2">
      <c r="I138571" s="15"/>
    </row>
    <row r="138572" spans="9:9" x14ac:dyDescent="0.2">
      <c r="I138572" s="14"/>
    </row>
    <row r="138588" spans="9:9" x14ac:dyDescent="0.2">
      <c r="I138588" s="15"/>
    </row>
    <row r="138589" spans="9:9" x14ac:dyDescent="0.2">
      <c r="I138589" s="14"/>
    </row>
    <row r="138605" spans="9:9" x14ac:dyDescent="0.2">
      <c r="I138605" s="15"/>
    </row>
    <row r="138606" spans="9:9" x14ac:dyDescent="0.2">
      <c r="I138606" s="14"/>
    </row>
    <row r="138622" spans="9:9" x14ac:dyDescent="0.2">
      <c r="I138622" s="15"/>
    </row>
    <row r="138623" spans="9:9" x14ac:dyDescent="0.2">
      <c r="I138623" s="14"/>
    </row>
    <row r="138639" spans="9:9" x14ac:dyDescent="0.2">
      <c r="I138639" s="15"/>
    </row>
    <row r="138640" spans="9:9" x14ac:dyDescent="0.2">
      <c r="I138640" s="14"/>
    </row>
    <row r="138656" spans="9:9" x14ac:dyDescent="0.2">
      <c r="I138656" s="15"/>
    </row>
    <row r="138657" spans="9:9" x14ac:dyDescent="0.2">
      <c r="I138657" s="14"/>
    </row>
    <row r="138673" spans="9:9" x14ac:dyDescent="0.2">
      <c r="I138673" s="15"/>
    </row>
    <row r="138674" spans="9:9" x14ac:dyDescent="0.2">
      <c r="I138674" s="14"/>
    </row>
    <row r="138690" spans="9:9" x14ac:dyDescent="0.2">
      <c r="I138690" s="15"/>
    </row>
    <row r="138691" spans="9:9" x14ac:dyDescent="0.2">
      <c r="I138691" s="14"/>
    </row>
    <row r="138707" spans="9:9" x14ac:dyDescent="0.2">
      <c r="I138707" s="15"/>
    </row>
    <row r="138708" spans="9:9" x14ac:dyDescent="0.2">
      <c r="I138708" s="14"/>
    </row>
    <row r="138724" spans="9:9" x14ac:dyDescent="0.2">
      <c r="I138724" s="15"/>
    </row>
    <row r="138725" spans="9:9" x14ac:dyDescent="0.2">
      <c r="I138725" s="14"/>
    </row>
    <row r="138741" spans="9:9" x14ac:dyDescent="0.2">
      <c r="I138741" s="15"/>
    </row>
    <row r="138742" spans="9:9" x14ac:dyDescent="0.2">
      <c r="I138742" s="14"/>
    </row>
    <row r="138758" spans="9:9" x14ac:dyDescent="0.2">
      <c r="I138758" s="15"/>
    </row>
    <row r="138759" spans="9:9" x14ac:dyDescent="0.2">
      <c r="I138759" s="14"/>
    </row>
    <row r="138775" spans="9:9" x14ac:dyDescent="0.2">
      <c r="I138775" s="15"/>
    </row>
    <row r="138776" spans="9:9" x14ac:dyDescent="0.2">
      <c r="I138776" s="14"/>
    </row>
    <row r="138792" spans="9:9" x14ac:dyDescent="0.2">
      <c r="I138792" s="15"/>
    </row>
    <row r="138793" spans="9:9" x14ac:dyDescent="0.2">
      <c r="I138793" s="14"/>
    </row>
    <row r="138809" spans="9:9" x14ac:dyDescent="0.2">
      <c r="I138809" s="15"/>
    </row>
    <row r="138810" spans="9:9" x14ac:dyDescent="0.2">
      <c r="I138810" s="14"/>
    </row>
    <row r="138826" spans="9:9" x14ac:dyDescent="0.2">
      <c r="I138826" s="15"/>
    </row>
    <row r="138827" spans="9:9" x14ac:dyDescent="0.2">
      <c r="I138827" s="14"/>
    </row>
    <row r="138843" spans="9:9" x14ac:dyDescent="0.2">
      <c r="I138843" s="15"/>
    </row>
    <row r="138844" spans="9:9" x14ac:dyDescent="0.2">
      <c r="I138844" s="14"/>
    </row>
    <row r="138860" spans="9:9" x14ac:dyDescent="0.2">
      <c r="I138860" s="15"/>
    </row>
    <row r="138861" spans="9:9" x14ac:dyDescent="0.2">
      <c r="I138861" s="14"/>
    </row>
    <row r="138877" spans="9:9" x14ac:dyDescent="0.2">
      <c r="I138877" s="15"/>
    </row>
    <row r="138878" spans="9:9" x14ac:dyDescent="0.2">
      <c r="I138878" s="14"/>
    </row>
    <row r="138894" spans="9:9" x14ac:dyDescent="0.2">
      <c r="I138894" s="15"/>
    </row>
    <row r="138895" spans="9:9" x14ac:dyDescent="0.2">
      <c r="I138895" s="14"/>
    </row>
    <row r="138911" spans="9:9" x14ac:dyDescent="0.2">
      <c r="I138911" s="15"/>
    </row>
    <row r="138912" spans="9:9" x14ac:dyDescent="0.2">
      <c r="I138912" s="14"/>
    </row>
    <row r="138928" spans="9:9" x14ac:dyDescent="0.2">
      <c r="I138928" s="15"/>
    </row>
    <row r="138929" spans="9:9" x14ac:dyDescent="0.2">
      <c r="I138929" s="14"/>
    </row>
    <row r="138945" spans="9:9" x14ac:dyDescent="0.2">
      <c r="I138945" s="15"/>
    </row>
    <row r="138946" spans="9:9" x14ac:dyDescent="0.2">
      <c r="I138946" s="14"/>
    </row>
    <row r="138962" spans="9:9" x14ac:dyDescent="0.2">
      <c r="I138962" s="15"/>
    </row>
    <row r="138963" spans="9:9" x14ac:dyDescent="0.2">
      <c r="I138963" s="14"/>
    </row>
    <row r="138979" spans="9:9" x14ac:dyDescent="0.2">
      <c r="I138979" s="15"/>
    </row>
    <row r="138980" spans="9:9" x14ac:dyDescent="0.2">
      <c r="I138980" s="14"/>
    </row>
    <row r="138996" spans="9:9" x14ac:dyDescent="0.2">
      <c r="I138996" s="15"/>
    </row>
    <row r="138997" spans="9:9" x14ac:dyDescent="0.2">
      <c r="I138997" s="14"/>
    </row>
    <row r="139013" spans="9:9" x14ac:dyDescent="0.2">
      <c r="I139013" s="15"/>
    </row>
    <row r="139014" spans="9:9" x14ac:dyDescent="0.2">
      <c r="I139014" s="14"/>
    </row>
    <row r="139030" spans="9:9" x14ac:dyDescent="0.2">
      <c r="I139030" s="15"/>
    </row>
    <row r="139031" spans="9:9" x14ac:dyDescent="0.2">
      <c r="I139031" s="14"/>
    </row>
    <row r="139047" spans="9:9" x14ac:dyDescent="0.2">
      <c r="I139047" s="15"/>
    </row>
    <row r="139048" spans="9:9" x14ac:dyDescent="0.2">
      <c r="I139048" s="14"/>
    </row>
    <row r="139064" spans="9:9" x14ac:dyDescent="0.2">
      <c r="I139064" s="15"/>
    </row>
    <row r="139065" spans="9:9" x14ac:dyDescent="0.2">
      <c r="I139065" s="14"/>
    </row>
    <row r="139081" spans="9:9" x14ac:dyDescent="0.2">
      <c r="I139081" s="15"/>
    </row>
    <row r="139082" spans="9:9" x14ac:dyDescent="0.2">
      <c r="I139082" s="14"/>
    </row>
    <row r="139098" spans="9:9" x14ac:dyDescent="0.2">
      <c r="I139098" s="15"/>
    </row>
    <row r="139099" spans="9:9" x14ac:dyDescent="0.2">
      <c r="I139099" s="14"/>
    </row>
    <row r="139115" spans="9:9" x14ac:dyDescent="0.2">
      <c r="I139115" s="15"/>
    </row>
    <row r="139116" spans="9:9" x14ac:dyDescent="0.2">
      <c r="I139116" s="14"/>
    </row>
    <row r="139132" spans="9:9" x14ac:dyDescent="0.2">
      <c r="I139132" s="15"/>
    </row>
    <row r="139133" spans="9:9" x14ac:dyDescent="0.2">
      <c r="I139133" s="14"/>
    </row>
    <row r="139149" spans="9:9" x14ac:dyDescent="0.2">
      <c r="I139149" s="15"/>
    </row>
    <row r="139150" spans="9:9" x14ac:dyDescent="0.2">
      <c r="I139150" s="14"/>
    </row>
    <row r="139166" spans="9:9" x14ac:dyDescent="0.2">
      <c r="I139166" s="15"/>
    </row>
    <row r="139167" spans="9:9" x14ac:dyDescent="0.2">
      <c r="I139167" s="14"/>
    </row>
    <row r="139183" spans="9:9" x14ac:dyDescent="0.2">
      <c r="I139183" s="15"/>
    </row>
    <row r="139184" spans="9:9" x14ac:dyDescent="0.2">
      <c r="I139184" s="14"/>
    </row>
    <row r="139200" spans="9:9" x14ac:dyDescent="0.2">
      <c r="I139200" s="15"/>
    </row>
    <row r="139201" spans="9:9" x14ac:dyDescent="0.2">
      <c r="I139201" s="14"/>
    </row>
    <row r="139217" spans="9:9" x14ac:dyDescent="0.2">
      <c r="I139217" s="15"/>
    </row>
    <row r="139218" spans="9:9" x14ac:dyDescent="0.2">
      <c r="I139218" s="14"/>
    </row>
    <row r="139234" spans="9:9" x14ac:dyDescent="0.2">
      <c r="I139234" s="15"/>
    </row>
    <row r="139235" spans="9:9" x14ac:dyDescent="0.2">
      <c r="I139235" s="14"/>
    </row>
    <row r="139251" spans="9:9" x14ac:dyDescent="0.2">
      <c r="I139251" s="15"/>
    </row>
    <row r="139252" spans="9:9" x14ac:dyDescent="0.2">
      <c r="I139252" s="14"/>
    </row>
    <row r="139268" spans="9:9" x14ac:dyDescent="0.2">
      <c r="I139268" s="15"/>
    </row>
    <row r="139269" spans="9:9" x14ac:dyDescent="0.2">
      <c r="I139269" s="14"/>
    </row>
    <row r="139285" spans="9:9" x14ac:dyDescent="0.2">
      <c r="I139285" s="15"/>
    </row>
    <row r="139286" spans="9:9" x14ac:dyDescent="0.2">
      <c r="I139286" s="14"/>
    </row>
    <row r="139302" spans="9:9" x14ac:dyDescent="0.2">
      <c r="I139302" s="15"/>
    </row>
    <row r="139303" spans="9:9" x14ac:dyDescent="0.2">
      <c r="I139303" s="14"/>
    </row>
    <row r="139319" spans="9:9" x14ac:dyDescent="0.2">
      <c r="I139319" s="15"/>
    </row>
    <row r="139320" spans="9:9" x14ac:dyDescent="0.2">
      <c r="I139320" s="14"/>
    </row>
    <row r="139336" spans="9:9" x14ac:dyDescent="0.2">
      <c r="I139336" s="15"/>
    </row>
    <row r="139337" spans="9:9" x14ac:dyDescent="0.2">
      <c r="I139337" s="14"/>
    </row>
    <row r="139353" spans="9:9" x14ac:dyDescent="0.2">
      <c r="I139353" s="15"/>
    </row>
    <row r="139354" spans="9:9" x14ac:dyDescent="0.2">
      <c r="I139354" s="14"/>
    </row>
    <row r="139370" spans="9:9" x14ac:dyDescent="0.2">
      <c r="I139370" s="15"/>
    </row>
    <row r="139371" spans="9:9" x14ac:dyDescent="0.2">
      <c r="I139371" s="14"/>
    </row>
    <row r="139387" spans="9:9" x14ac:dyDescent="0.2">
      <c r="I139387" s="15"/>
    </row>
    <row r="139388" spans="9:9" x14ac:dyDescent="0.2">
      <c r="I139388" s="14"/>
    </row>
    <row r="139404" spans="9:9" x14ac:dyDescent="0.2">
      <c r="I139404" s="15"/>
    </row>
    <row r="139405" spans="9:9" x14ac:dyDescent="0.2">
      <c r="I139405" s="14"/>
    </row>
    <row r="139421" spans="9:9" x14ac:dyDescent="0.2">
      <c r="I139421" s="15"/>
    </row>
    <row r="139422" spans="9:9" x14ac:dyDescent="0.2">
      <c r="I139422" s="14"/>
    </row>
    <row r="139438" spans="9:9" x14ac:dyDescent="0.2">
      <c r="I139438" s="15"/>
    </row>
    <row r="139439" spans="9:9" x14ac:dyDescent="0.2">
      <c r="I139439" s="14"/>
    </row>
    <row r="139455" spans="9:9" x14ac:dyDescent="0.2">
      <c r="I139455" s="15"/>
    </row>
    <row r="139456" spans="9:9" x14ac:dyDescent="0.2">
      <c r="I139456" s="14"/>
    </row>
    <row r="139472" spans="9:9" x14ac:dyDescent="0.2">
      <c r="I139472" s="15"/>
    </row>
    <row r="139473" spans="9:9" x14ac:dyDescent="0.2">
      <c r="I139473" s="14"/>
    </row>
    <row r="139489" spans="9:9" x14ac:dyDescent="0.2">
      <c r="I139489" s="15"/>
    </row>
    <row r="139490" spans="9:9" x14ac:dyDescent="0.2">
      <c r="I139490" s="14"/>
    </row>
    <row r="139506" spans="9:9" x14ac:dyDescent="0.2">
      <c r="I139506" s="15"/>
    </row>
    <row r="139507" spans="9:9" x14ac:dyDescent="0.2">
      <c r="I139507" s="14"/>
    </row>
    <row r="139523" spans="9:9" x14ac:dyDescent="0.2">
      <c r="I139523" s="15"/>
    </row>
    <row r="139524" spans="9:9" x14ac:dyDescent="0.2">
      <c r="I139524" s="14"/>
    </row>
    <row r="139540" spans="9:9" x14ac:dyDescent="0.2">
      <c r="I139540" s="15"/>
    </row>
    <row r="139541" spans="9:9" x14ac:dyDescent="0.2">
      <c r="I139541" s="14"/>
    </row>
    <row r="139557" spans="9:9" x14ac:dyDescent="0.2">
      <c r="I139557" s="15"/>
    </row>
    <row r="139558" spans="9:9" x14ac:dyDescent="0.2">
      <c r="I139558" s="14"/>
    </row>
    <row r="139574" spans="9:9" x14ac:dyDescent="0.2">
      <c r="I139574" s="15"/>
    </row>
    <row r="139575" spans="9:9" x14ac:dyDescent="0.2">
      <c r="I139575" s="14"/>
    </row>
    <row r="139591" spans="9:9" x14ac:dyDescent="0.2">
      <c r="I139591" s="15"/>
    </row>
    <row r="139592" spans="9:9" x14ac:dyDescent="0.2">
      <c r="I139592" s="14"/>
    </row>
    <row r="139608" spans="9:9" x14ac:dyDescent="0.2">
      <c r="I139608" s="15"/>
    </row>
    <row r="139609" spans="9:9" x14ac:dyDescent="0.2">
      <c r="I139609" s="14"/>
    </row>
    <row r="139625" spans="9:9" x14ac:dyDescent="0.2">
      <c r="I139625" s="15"/>
    </row>
    <row r="139626" spans="9:9" x14ac:dyDescent="0.2">
      <c r="I139626" s="14"/>
    </row>
    <row r="139642" spans="9:9" x14ac:dyDescent="0.2">
      <c r="I139642" s="15"/>
    </row>
    <row r="139643" spans="9:9" x14ac:dyDescent="0.2">
      <c r="I139643" s="14"/>
    </row>
    <row r="139659" spans="9:9" x14ac:dyDescent="0.2">
      <c r="I139659" s="15"/>
    </row>
    <row r="139660" spans="9:9" x14ac:dyDescent="0.2">
      <c r="I139660" s="14"/>
    </row>
    <row r="139676" spans="9:9" x14ac:dyDescent="0.2">
      <c r="I139676" s="15"/>
    </row>
    <row r="139677" spans="9:9" x14ac:dyDescent="0.2">
      <c r="I139677" s="14"/>
    </row>
    <row r="139693" spans="9:9" x14ac:dyDescent="0.2">
      <c r="I139693" s="15"/>
    </row>
    <row r="139694" spans="9:9" x14ac:dyDescent="0.2">
      <c r="I139694" s="14"/>
    </row>
    <row r="139710" spans="9:9" x14ac:dyDescent="0.2">
      <c r="I139710" s="15"/>
    </row>
    <row r="139711" spans="9:9" x14ac:dyDescent="0.2">
      <c r="I139711" s="14"/>
    </row>
    <row r="139727" spans="9:9" x14ac:dyDescent="0.2">
      <c r="I139727" s="15"/>
    </row>
    <row r="139728" spans="9:9" x14ac:dyDescent="0.2">
      <c r="I139728" s="14"/>
    </row>
    <row r="139744" spans="9:9" x14ac:dyDescent="0.2">
      <c r="I139744" s="15"/>
    </row>
    <row r="139745" spans="9:9" x14ac:dyDescent="0.2">
      <c r="I139745" s="14"/>
    </row>
    <row r="139761" spans="9:9" x14ac:dyDescent="0.2">
      <c r="I139761" s="15"/>
    </row>
    <row r="139762" spans="9:9" x14ac:dyDescent="0.2">
      <c r="I139762" s="14"/>
    </row>
    <row r="139778" spans="9:9" x14ac:dyDescent="0.2">
      <c r="I139778" s="15"/>
    </row>
    <row r="139779" spans="9:9" x14ac:dyDescent="0.2">
      <c r="I139779" s="14"/>
    </row>
    <row r="139795" spans="9:9" x14ac:dyDescent="0.2">
      <c r="I139795" s="15"/>
    </row>
    <row r="139796" spans="9:9" x14ac:dyDescent="0.2">
      <c r="I139796" s="14"/>
    </row>
    <row r="139812" spans="9:9" x14ac:dyDescent="0.2">
      <c r="I139812" s="15"/>
    </row>
    <row r="139813" spans="9:9" x14ac:dyDescent="0.2">
      <c r="I139813" s="14"/>
    </row>
    <row r="139829" spans="9:9" x14ac:dyDescent="0.2">
      <c r="I139829" s="15"/>
    </row>
    <row r="139830" spans="9:9" x14ac:dyDescent="0.2">
      <c r="I139830" s="14"/>
    </row>
    <row r="139846" spans="9:9" x14ac:dyDescent="0.2">
      <c r="I139846" s="15"/>
    </row>
    <row r="139847" spans="9:9" x14ac:dyDescent="0.2">
      <c r="I139847" s="14"/>
    </row>
    <row r="139863" spans="9:9" x14ac:dyDescent="0.2">
      <c r="I139863" s="15"/>
    </row>
    <row r="139864" spans="9:9" x14ac:dyDescent="0.2">
      <c r="I139864" s="14"/>
    </row>
    <row r="139880" spans="9:9" x14ac:dyDescent="0.2">
      <c r="I139880" s="15"/>
    </row>
    <row r="139881" spans="9:9" x14ac:dyDescent="0.2">
      <c r="I139881" s="14"/>
    </row>
    <row r="139897" spans="9:9" x14ac:dyDescent="0.2">
      <c r="I139897" s="15"/>
    </row>
    <row r="139898" spans="9:9" x14ac:dyDescent="0.2">
      <c r="I139898" s="14"/>
    </row>
    <row r="139914" spans="9:9" x14ac:dyDescent="0.2">
      <c r="I139914" s="15"/>
    </row>
    <row r="139915" spans="9:9" x14ac:dyDescent="0.2">
      <c r="I139915" s="14"/>
    </row>
    <row r="139931" spans="9:9" x14ac:dyDescent="0.2">
      <c r="I139931" s="15"/>
    </row>
    <row r="139932" spans="9:9" x14ac:dyDescent="0.2">
      <c r="I139932" s="14"/>
    </row>
    <row r="139948" spans="9:9" x14ac:dyDescent="0.2">
      <c r="I139948" s="15"/>
    </row>
    <row r="139949" spans="9:9" x14ac:dyDescent="0.2">
      <c r="I139949" s="14"/>
    </row>
    <row r="139965" spans="9:9" x14ac:dyDescent="0.2">
      <c r="I139965" s="15"/>
    </row>
    <row r="139966" spans="9:9" x14ac:dyDescent="0.2">
      <c r="I139966" s="14"/>
    </row>
    <row r="139982" spans="9:9" x14ac:dyDescent="0.2">
      <c r="I139982" s="15"/>
    </row>
    <row r="139983" spans="9:9" x14ac:dyDescent="0.2">
      <c r="I139983" s="14"/>
    </row>
    <row r="139999" spans="9:9" x14ac:dyDescent="0.2">
      <c r="I139999" s="15"/>
    </row>
    <row r="140000" spans="9:9" x14ac:dyDescent="0.2">
      <c r="I140000" s="14"/>
    </row>
    <row r="140016" spans="9:9" x14ac:dyDescent="0.2">
      <c r="I140016" s="15"/>
    </row>
    <row r="140017" spans="9:9" x14ac:dyDescent="0.2">
      <c r="I140017" s="14"/>
    </row>
    <row r="140033" spans="9:9" x14ac:dyDescent="0.2">
      <c r="I140033" s="15"/>
    </row>
    <row r="140034" spans="9:9" x14ac:dyDescent="0.2">
      <c r="I140034" s="14"/>
    </row>
    <row r="140050" spans="9:9" x14ac:dyDescent="0.2">
      <c r="I140050" s="15"/>
    </row>
    <row r="140051" spans="9:9" x14ac:dyDescent="0.2">
      <c r="I140051" s="14"/>
    </row>
    <row r="140067" spans="9:9" x14ac:dyDescent="0.2">
      <c r="I140067" s="15"/>
    </row>
    <row r="140068" spans="9:9" x14ac:dyDescent="0.2">
      <c r="I140068" s="14"/>
    </row>
    <row r="140084" spans="9:9" x14ac:dyDescent="0.2">
      <c r="I140084" s="15"/>
    </row>
    <row r="140085" spans="9:9" x14ac:dyDescent="0.2">
      <c r="I140085" s="14"/>
    </row>
    <row r="140101" spans="9:9" x14ac:dyDescent="0.2">
      <c r="I140101" s="15"/>
    </row>
    <row r="140102" spans="9:9" x14ac:dyDescent="0.2">
      <c r="I140102" s="14"/>
    </row>
    <row r="140118" spans="9:9" x14ac:dyDescent="0.2">
      <c r="I140118" s="15"/>
    </row>
    <row r="140119" spans="9:9" x14ac:dyDescent="0.2">
      <c r="I140119" s="14"/>
    </row>
    <row r="140135" spans="9:9" x14ac:dyDescent="0.2">
      <c r="I140135" s="15"/>
    </row>
    <row r="140136" spans="9:9" x14ac:dyDescent="0.2">
      <c r="I140136" s="14"/>
    </row>
    <row r="140152" spans="9:9" x14ac:dyDescent="0.2">
      <c r="I140152" s="15"/>
    </row>
    <row r="140153" spans="9:9" x14ac:dyDescent="0.2">
      <c r="I140153" s="14"/>
    </row>
    <row r="140169" spans="9:9" x14ac:dyDescent="0.2">
      <c r="I140169" s="15"/>
    </row>
    <row r="140170" spans="9:9" x14ac:dyDescent="0.2">
      <c r="I140170" s="14"/>
    </row>
    <row r="140186" spans="9:9" x14ac:dyDescent="0.2">
      <c r="I140186" s="15"/>
    </row>
    <row r="140187" spans="9:9" x14ac:dyDescent="0.2">
      <c r="I140187" s="14"/>
    </row>
    <row r="140203" spans="9:9" x14ac:dyDescent="0.2">
      <c r="I140203" s="15"/>
    </row>
    <row r="140204" spans="9:9" x14ac:dyDescent="0.2">
      <c r="I140204" s="14"/>
    </row>
    <row r="140220" spans="9:9" x14ac:dyDescent="0.2">
      <c r="I140220" s="15"/>
    </row>
    <row r="140221" spans="9:9" x14ac:dyDescent="0.2">
      <c r="I140221" s="14"/>
    </row>
    <row r="140237" spans="9:9" x14ac:dyDescent="0.2">
      <c r="I140237" s="15"/>
    </row>
    <row r="140238" spans="9:9" x14ac:dyDescent="0.2">
      <c r="I140238" s="14"/>
    </row>
    <row r="140254" spans="9:9" x14ac:dyDescent="0.2">
      <c r="I140254" s="15"/>
    </row>
    <row r="140255" spans="9:9" x14ac:dyDescent="0.2">
      <c r="I140255" s="14"/>
    </row>
    <row r="140271" spans="9:9" x14ac:dyDescent="0.2">
      <c r="I140271" s="15"/>
    </row>
    <row r="140272" spans="9:9" x14ac:dyDescent="0.2">
      <c r="I140272" s="14"/>
    </row>
    <row r="140288" spans="9:9" x14ac:dyDescent="0.2">
      <c r="I140288" s="15"/>
    </row>
    <row r="140289" spans="9:9" x14ac:dyDescent="0.2">
      <c r="I140289" s="14"/>
    </row>
    <row r="140305" spans="9:9" x14ac:dyDescent="0.2">
      <c r="I140305" s="15"/>
    </row>
    <row r="140306" spans="9:9" x14ac:dyDescent="0.2">
      <c r="I140306" s="14"/>
    </row>
    <row r="140322" spans="9:9" x14ac:dyDescent="0.2">
      <c r="I140322" s="15"/>
    </row>
    <row r="140323" spans="9:9" x14ac:dyDescent="0.2">
      <c r="I140323" s="14"/>
    </row>
    <row r="140339" spans="9:9" x14ac:dyDescent="0.2">
      <c r="I140339" s="15"/>
    </row>
    <row r="140340" spans="9:9" x14ac:dyDescent="0.2">
      <c r="I140340" s="14"/>
    </row>
    <row r="140356" spans="9:9" x14ac:dyDescent="0.2">
      <c r="I140356" s="15"/>
    </row>
    <row r="140357" spans="9:9" x14ac:dyDescent="0.2">
      <c r="I140357" s="14"/>
    </row>
    <row r="140373" spans="9:9" x14ac:dyDescent="0.2">
      <c r="I140373" s="15"/>
    </row>
    <row r="140374" spans="9:9" x14ac:dyDescent="0.2">
      <c r="I140374" s="14"/>
    </row>
    <row r="140390" spans="9:9" x14ac:dyDescent="0.2">
      <c r="I140390" s="15"/>
    </row>
    <row r="140391" spans="9:9" x14ac:dyDescent="0.2">
      <c r="I140391" s="14"/>
    </row>
    <row r="140407" spans="9:9" x14ac:dyDescent="0.2">
      <c r="I140407" s="15"/>
    </row>
    <row r="140408" spans="9:9" x14ac:dyDescent="0.2">
      <c r="I140408" s="14"/>
    </row>
    <row r="140424" spans="9:9" x14ac:dyDescent="0.2">
      <c r="I140424" s="15"/>
    </row>
    <row r="140425" spans="9:9" x14ac:dyDescent="0.2">
      <c r="I140425" s="14"/>
    </row>
    <row r="140441" spans="9:9" x14ac:dyDescent="0.2">
      <c r="I140441" s="15"/>
    </row>
    <row r="140442" spans="9:9" x14ac:dyDescent="0.2">
      <c r="I140442" s="14"/>
    </row>
    <row r="140458" spans="9:9" x14ac:dyDescent="0.2">
      <c r="I140458" s="15"/>
    </row>
    <row r="140459" spans="9:9" x14ac:dyDescent="0.2">
      <c r="I140459" s="14"/>
    </row>
    <row r="140475" spans="9:9" x14ac:dyDescent="0.2">
      <c r="I140475" s="15"/>
    </row>
    <row r="140476" spans="9:9" x14ac:dyDescent="0.2">
      <c r="I140476" s="14"/>
    </row>
    <row r="140492" spans="9:9" x14ac:dyDescent="0.2">
      <c r="I140492" s="15"/>
    </row>
    <row r="140493" spans="9:9" x14ac:dyDescent="0.2">
      <c r="I140493" s="14"/>
    </row>
    <row r="140509" spans="9:9" x14ac:dyDescent="0.2">
      <c r="I140509" s="15"/>
    </row>
    <row r="140510" spans="9:9" x14ac:dyDescent="0.2">
      <c r="I140510" s="14"/>
    </row>
    <row r="140526" spans="9:9" x14ac:dyDescent="0.2">
      <c r="I140526" s="15"/>
    </row>
    <row r="140527" spans="9:9" x14ac:dyDescent="0.2">
      <c r="I140527" s="14"/>
    </row>
    <row r="140543" spans="9:9" x14ac:dyDescent="0.2">
      <c r="I140543" s="15"/>
    </row>
    <row r="140544" spans="9:9" x14ac:dyDescent="0.2">
      <c r="I140544" s="14"/>
    </row>
    <row r="140560" spans="9:9" x14ac:dyDescent="0.2">
      <c r="I140560" s="15"/>
    </row>
    <row r="140561" spans="9:9" x14ac:dyDescent="0.2">
      <c r="I140561" s="14"/>
    </row>
    <row r="140577" spans="9:9" x14ac:dyDescent="0.2">
      <c r="I140577" s="15"/>
    </row>
    <row r="140578" spans="9:9" x14ac:dyDescent="0.2">
      <c r="I140578" s="14"/>
    </row>
    <row r="140594" spans="9:9" x14ac:dyDescent="0.2">
      <c r="I140594" s="15"/>
    </row>
    <row r="140595" spans="9:9" x14ac:dyDescent="0.2">
      <c r="I140595" s="14"/>
    </row>
    <row r="140611" spans="9:9" x14ac:dyDescent="0.2">
      <c r="I140611" s="15"/>
    </row>
    <row r="140612" spans="9:9" x14ac:dyDescent="0.2">
      <c r="I140612" s="14"/>
    </row>
    <row r="140628" spans="9:9" x14ac:dyDescent="0.2">
      <c r="I140628" s="15"/>
    </row>
    <row r="140629" spans="9:9" x14ac:dyDescent="0.2">
      <c r="I140629" s="14"/>
    </row>
    <row r="140645" spans="9:9" x14ac:dyDescent="0.2">
      <c r="I140645" s="15"/>
    </row>
    <row r="140646" spans="9:9" x14ac:dyDescent="0.2">
      <c r="I140646" s="14"/>
    </row>
    <row r="140662" spans="9:9" x14ac:dyDescent="0.2">
      <c r="I140662" s="15"/>
    </row>
    <row r="140663" spans="9:9" x14ac:dyDescent="0.2">
      <c r="I140663" s="14"/>
    </row>
    <row r="140679" spans="9:9" x14ac:dyDescent="0.2">
      <c r="I140679" s="15"/>
    </row>
    <row r="140680" spans="9:9" x14ac:dyDescent="0.2">
      <c r="I140680" s="14"/>
    </row>
    <row r="140696" spans="9:9" x14ac:dyDescent="0.2">
      <c r="I140696" s="15"/>
    </row>
    <row r="140697" spans="9:9" x14ac:dyDescent="0.2">
      <c r="I140697" s="14"/>
    </row>
    <row r="140713" spans="9:9" x14ac:dyDescent="0.2">
      <c r="I140713" s="15"/>
    </row>
    <row r="140714" spans="9:9" x14ac:dyDescent="0.2">
      <c r="I140714" s="14"/>
    </row>
    <row r="140730" spans="9:9" x14ac:dyDescent="0.2">
      <c r="I140730" s="15"/>
    </row>
    <row r="140731" spans="9:9" x14ac:dyDescent="0.2">
      <c r="I140731" s="14"/>
    </row>
    <row r="140747" spans="9:9" x14ac:dyDescent="0.2">
      <c r="I140747" s="15"/>
    </row>
    <row r="140748" spans="9:9" x14ac:dyDescent="0.2">
      <c r="I140748" s="14"/>
    </row>
    <row r="140764" spans="9:9" x14ac:dyDescent="0.2">
      <c r="I140764" s="15"/>
    </row>
    <row r="140765" spans="9:9" x14ac:dyDescent="0.2">
      <c r="I140765" s="14"/>
    </row>
    <row r="140781" spans="9:9" x14ac:dyDescent="0.2">
      <c r="I140781" s="15"/>
    </row>
    <row r="140782" spans="9:9" x14ac:dyDescent="0.2">
      <c r="I140782" s="14"/>
    </row>
    <row r="140798" spans="9:9" x14ac:dyDescent="0.2">
      <c r="I140798" s="15"/>
    </row>
    <row r="140799" spans="9:9" x14ac:dyDescent="0.2">
      <c r="I140799" s="14"/>
    </row>
    <row r="140815" spans="9:9" x14ac:dyDescent="0.2">
      <c r="I140815" s="15"/>
    </row>
    <row r="140816" spans="9:9" x14ac:dyDescent="0.2">
      <c r="I140816" s="14"/>
    </row>
    <row r="140832" spans="9:9" x14ac:dyDescent="0.2">
      <c r="I140832" s="15"/>
    </row>
    <row r="140833" spans="9:9" x14ac:dyDescent="0.2">
      <c r="I140833" s="14"/>
    </row>
    <row r="140849" spans="9:9" x14ac:dyDescent="0.2">
      <c r="I140849" s="15"/>
    </row>
    <row r="140850" spans="9:9" x14ac:dyDescent="0.2">
      <c r="I140850" s="14"/>
    </row>
    <row r="140866" spans="9:9" x14ac:dyDescent="0.2">
      <c r="I140866" s="15"/>
    </row>
    <row r="140867" spans="9:9" x14ac:dyDescent="0.2">
      <c r="I140867" s="14"/>
    </row>
    <row r="140883" spans="9:9" x14ac:dyDescent="0.2">
      <c r="I140883" s="15"/>
    </row>
    <row r="140884" spans="9:9" x14ac:dyDescent="0.2">
      <c r="I140884" s="14"/>
    </row>
    <row r="140900" spans="9:9" x14ac:dyDescent="0.2">
      <c r="I140900" s="15"/>
    </row>
    <row r="140901" spans="9:9" x14ac:dyDescent="0.2">
      <c r="I140901" s="14"/>
    </row>
    <row r="140917" spans="9:9" x14ac:dyDescent="0.2">
      <c r="I140917" s="15"/>
    </row>
    <row r="140918" spans="9:9" x14ac:dyDescent="0.2">
      <c r="I140918" s="14"/>
    </row>
    <row r="140934" spans="9:9" x14ac:dyDescent="0.2">
      <c r="I140934" s="15"/>
    </row>
    <row r="140935" spans="9:9" x14ac:dyDescent="0.2">
      <c r="I140935" s="14"/>
    </row>
    <row r="140951" spans="9:9" x14ac:dyDescent="0.2">
      <c r="I140951" s="15"/>
    </row>
    <row r="140952" spans="9:9" x14ac:dyDescent="0.2">
      <c r="I140952" s="14"/>
    </row>
    <row r="140968" spans="9:9" x14ac:dyDescent="0.2">
      <c r="I140968" s="15"/>
    </row>
    <row r="140969" spans="9:9" x14ac:dyDescent="0.2">
      <c r="I140969" s="14"/>
    </row>
    <row r="140985" spans="9:9" x14ac:dyDescent="0.2">
      <c r="I140985" s="15"/>
    </row>
    <row r="140986" spans="9:9" x14ac:dyDescent="0.2">
      <c r="I140986" s="14"/>
    </row>
    <row r="141002" spans="9:9" x14ac:dyDescent="0.2">
      <c r="I141002" s="15"/>
    </row>
    <row r="141003" spans="9:9" x14ac:dyDescent="0.2">
      <c r="I141003" s="14"/>
    </row>
    <row r="141019" spans="9:9" x14ac:dyDescent="0.2">
      <c r="I141019" s="15"/>
    </row>
    <row r="141020" spans="9:9" x14ac:dyDescent="0.2">
      <c r="I141020" s="14"/>
    </row>
    <row r="141036" spans="9:9" x14ac:dyDescent="0.2">
      <c r="I141036" s="15"/>
    </row>
    <row r="141037" spans="9:9" x14ac:dyDescent="0.2">
      <c r="I141037" s="14"/>
    </row>
    <row r="141053" spans="9:9" x14ac:dyDescent="0.2">
      <c r="I141053" s="15"/>
    </row>
    <row r="141054" spans="9:9" x14ac:dyDescent="0.2">
      <c r="I141054" s="14"/>
    </row>
    <row r="141070" spans="9:9" x14ac:dyDescent="0.2">
      <c r="I141070" s="15"/>
    </row>
    <row r="141071" spans="9:9" x14ac:dyDescent="0.2">
      <c r="I141071" s="14"/>
    </row>
    <row r="141087" spans="9:9" x14ac:dyDescent="0.2">
      <c r="I141087" s="15"/>
    </row>
    <row r="141088" spans="9:9" x14ac:dyDescent="0.2">
      <c r="I141088" s="14"/>
    </row>
    <row r="141104" spans="9:9" x14ac:dyDescent="0.2">
      <c r="I141104" s="15"/>
    </row>
    <row r="141105" spans="9:9" x14ac:dyDescent="0.2">
      <c r="I141105" s="14"/>
    </row>
    <row r="141121" spans="9:9" x14ac:dyDescent="0.2">
      <c r="I141121" s="15"/>
    </row>
    <row r="141122" spans="9:9" x14ac:dyDescent="0.2">
      <c r="I141122" s="14"/>
    </row>
    <row r="141138" spans="9:9" x14ac:dyDescent="0.2">
      <c r="I141138" s="15"/>
    </row>
    <row r="141139" spans="9:9" x14ac:dyDescent="0.2">
      <c r="I141139" s="14"/>
    </row>
    <row r="141155" spans="9:9" x14ac:dyDescent="0.2">
      <c r="I141155" s="15"/>
    </row>
    <row r="141156" spans="9:9" x14ac:dyDescent="0.2">
      <c r="I141156" s="14"/>
    </row>
    <row r="141172" spans="9:9" x14ac:dyDescent="0.2">
      <c r="I141172" s="15"/>
    </row>
    <row r="141173" spans="9:9" x14ac:dyDescent="0.2">
      <c r="I141173" s="14"/>
    </row>
    <row r="141189" spans="9:9" x14ac:dyDescent="0.2">
      <c r="I141189" s="15"/>
    </row>
    <row r="141190" spans="9:9" x14ac:dyDescent="0.2">
      <c r="I141190" s="14"/>
    </row>
    <row r="141206" spans="9:9" x14ac:dyDescent="0.2">
      <c r="I141206" s="15"/>
    </row>
    <row r="141207" spans="9:9" x14ac:dyDescent="0.2">
      <c r="I141207" s="14"/>
    </row>
    <row r="141223" spans="9:9" x14ac:dyDescent="0.2">
      <c r="I141223" s="15"/>
    </row>
    <row r="141224" spans="9:9" x14ac:dyDescent="0.2">
      <c r="I141224" s="14"/>
    </row>
    <row r="141240" spans="9:9" x14ac:dyDescent="0.2">
      <c r="I141240" s="15"/>
    </row>
    <row r="141241" spans="9:9" x14ac:dyDescent="0.2">
      <c r="I141241" s="14"/>
    </row>
    <row r="141257" spans="9:9" x14ac:dyDescent="0.2">
      <c r="I141257" s="15"/>
    </row>
    <row r="141258" spans="9:9" x14ac:dyDescent="0.2">
      <c r="I141258" s="14"/>
    </row>
    <row r="141274" spans="9:9" x14ac:dyDescent="0.2">
      <c r="I141274" s="15"/>
    </row>
    <row r="141275" spans="9:9" x14ac:dyDescent="0.2">
      <c r="I141275" s="14"/>
    </row>
    <row r="141291" spans="9:9" x14ac:dyDescent="0.2">
      <c r="I141291" s="15"/>
    </row>
    <row r="141292" spans="9:9" x14ac:dyDescent="0.2">
      <c r="I141292" s="14"/>
    </row>
    <row r="141308" spans="9:9" x14ac:dyDescent="0.2">
      <c r="I141308" s="15"/>
    </row>
    <row r="141309" spans="9:9" x14ac:dyDescent="0.2">
      <c r="I141309" s="14"/>
    </row>
    <row r="141325" spans="9:9" x14ac:dyDescent="0.2">
      <c r="I141325" s="15"/>
    </row>
    <row r="141326" spans="9:9" x14ac:dyDescent="0.2">
      <c r="I141326" s="14"/>
    </row>
    <row r="141342" spans="9:9" x14ac:dyDescent="0.2">
      <c r="I141342" s="15"/>
    </row>
    <row r="141343" spans="9:9" x14ac:dyDescent="0.2">
      <c r="I141343" s="14"/>
    </row>
    <row r="141359" spans="9:9" x14ac:dyDescent="0.2">
      <c r="I141359" s="15"/>
    </row>
    <row r="141360" spans="9:9" x14ac:dyDescent="0.2">
      <c r="I141360" s="14"/>
    </row>
    <row r="141376" spans="9:9" x14ac:dyDescent="0.2">
      <c r="I141376" s="15"/>
    </row>
    <row r="141377" spans="9:9" x14ac:dyDescent="0.2">
      <c r="I141377" s="14"/>
    </row>
    <row r="141393" spans="9:9" x14ac:dyDescent="0.2">
      <c r="I141393" s="15"/>
    </row>
    <row r="141394" spans="9:9" x14ac:dyDescent="0.2">
      <c r="I141394" s="14"/>
    </row>
    <row r="141410" spans="9:9" x14ac:dyDescent="0.2">
      <c r="I141410" s="15"/>
    </row>
    <row r="141411" spans="9:9" x14ac:dyDescent="0.2">
      <c r="I141411" s="14"/>
    </row>
    <row r="141427" spans="9:9" x14ac:dyDescent="0.2">
      <c r="I141427" s="15"/>
    </row>
    <row r="141428" spans="9:9" x14ac:dyDescent="0.2">
      <c r="I141428" s="14"/>
    </row>
    <row r="141444" spans="9:9" x14ac:dyDescent="0.2">
      <c r="I141444" s="15"/>
    </row>
    <row r="141445" spans="9:9" x14ac:dyDescent="0.2">
      <c r="I141445" s="14"/>
    </row>
    <row r="141461" spans="9:9" x14ac:dyDescent="0.2">
      <c r="I141461" s="15"/>
    </row>
    <row r="141462" spans="9:9" x14ac:dyDescent="0.2">
      <c r="I141462" s="14"/>
    </row>
    <row r="141478" spans="9:9" x14ac:dyDescent="0.2">
      <c r="I141478" s="15"/>
    </row>
    <row r="141479" spans="9:9" x14ac:dyDescent="0.2">
      <c r="I141479" s="14"/>
    </row>
    <row r="141495" spans="9:9" x14ac:dyDescent="0.2">
      <c r="I141495" s="15"/>
    </row>
    <row r="141496" spans="9:9" x14ac:dyDescent="0.2">
      <c r="I141496" s="14"/>
    </row>
    <row r="141512" spans="9:9" x14ac:dyDescent="0.2">
      <c r="I141512" s="15"/>
    </row>
    <row r="141513" spans="9:9" x14ac:dyDescent="0.2">
      <c r="I141513" s="14"/>
    </row>
    <row r="141529" spans="9:9" x14ac:dyDescent="0.2">
      <c r="I141529" s="15"/>
    </row>
    <row r="141530" spans="9:9" x14ac:dyDescent="0.2">
      <c r="I141530" s="14"/>
    </row>
    <row r="141546" spans="9:9" x14ac:dyDescent="0.2">
      <c r="I141546" s="15"/>
    </row>
    <row r="141547" spans="9:9" x14ac:dyDescent="0.2">
      <c r="I141547" s="14"/>
    </row>
    <row r="141563" spans="9:9" x14ac:dyDescent="0.2">
      <c r="I141563" s="15"/>
    </row>
    <row r="141564" spans="9:9" x14ac:dyDescent="0.2">
      <c r="I141564" s="14"/>
    </row>
    <row r="141580" spans="9:9" x14ac:dyDescent="0.2">
      <c r="I141580" s="15"/>
    </row>
    <row r="141581" spans="9:9" x14ac:dyDescent="0.2">
      <c r="I141581" s="14"/>
    </row>
    <row r="141597" spans="9:9" x14ac:dyDescent="0.2">
      <c r="I141597" s="15"/>
    </row>
    <row r="141598" spans="9:9" x14ac:dyDescent="0.2">
      <c r="I141598" s="14"/>
    </row>
    <row r="141614" spans="9:9" x14ac:dyDescent="0.2">
      <c r="I141614" s="15"/>
    </row>
    <row r="141615" spans="9:9" x14ac:dyDescent="0.2">
      <c r="I141615" s="14"/>
    </row>
    <row r="141631" spans="9:9" x14ac:dyDescent="0.2">
      <c r="I141631" s="15"/>
    </row>
    <row r="141632" spans="9:9" x14ac:dyDescent="0.2">
      <c r="I141632" s="14"/>
    </row>
    <row r="141648" spans="9:9" x14ac:dyDescent="0.2">
      <c r="I141648" s="15"/>
    </row>
    <row r="141649" spans="9:9" x14ac:dyDescent="0.2">
      <c r="I141649" s="14"/>
    </row>
    <row r="141665" spans="9:9" x14ac:dyDescent="0.2">
      <c r="I141665" s="15"/>
    </row>
    <row r="141666" spans="9:9" x14ac:dyDescent="0.2">
      <c r="I141666" s="14"/>
    </row>
    <row r="141682" spans="9:9" x14ac:dyDescent="0.2">
      <c r="I141682" s="15"/>
    </row>
    <row r="141683" spans="9:9" x14ac:dyDescent="0.2">
      <c r="I141683" s="14"/>
    </row>
    <row r="141699" spans="9:9" x14ac:dyDescent="0.2">
      <c r="I141699" s="15"/>
    </row>
    <row r="141700" spans="9:9" x14ac:dyDescent="0.2">
      <c r="I141700" s="14"/>
    </row>
    <row r="141716" spans="9:9" x14ac:dyDescent="0.2">
      <c r="I141716" s="15"/>
    </row>
    <row r="141717" spans="9:9" x14ac:dyDescent="0.2">
      <c r="I141717" s="14"/>
    </row>
    <row r="141733" spans="9:9" x14ac:dyDescent="0.2">
      <c r="I141733" s="15"/>
    </row>
    <row r="141734" spans="9:9" x14ac:dyDescent="0.2">
      <c r="I141734" s="14"/>
    </row>
    <row r="141750" spans="9:9" x14ac:dyDescent="0.2">
      <c r="I141750" s="15"/>
    </row>
    <row r="141751" spans="9:9" x14ac:dyDescent="0.2">
      <c r="I141751" s="14"/>
    </row>
    <row r="141767" spans="9:9" x14ac:dyDescent="0.2">
      <c r="I141767" s="15"/>
    </row>
    <row r="141768" spans="9:9" x14ac:dyDescent="0.2">
      <c r="I141768" s="14"/>
    </row>
    <row r="141784" spans="9:9" x14ac:dyDescent="0.2">
      <c r="I141784" s="15"/>
    </row>
    <row r="141785" spans="9:9" x14ac:dyDescent="0.2">
      <c r="I141785" s="14"/>
    </row>
    <row r="141801" spans="9:9" x14ac:dyDescent="0.2">
      <c r="I141801" s="15"/>
    </row>
    <row r="141802" spans="9:9" x14ac:dyDescent="0.2">
      <c r="I141802" s="14"/>
    </row>
    <row r="141818" spans="9:9" x14ac:dyDescent="0.2">
      <c r="I141818" s="15"/>
    </row>
    <row r="141819" spans="9:9" x14ac:dyDescent="0.2">
      <c r="I141819" s="14"/>
    </row>
    <row r="141835" spans="9:9" x14ac:dyDescent="0.2">
      <c r="I141835" s="15"/>
    </row>
    <row r="141836" spans="9:9" x14ac:dyDescent="0.2">
      <c r="I141836" s="14"/>
    </row>
    <row r="141852" spans="9:9" x14ac:dyDescent="0.2">
      <c r="I141852" s="15"/>
    </row>
    <row r="141853" spans="9:9" x14ac:dyDescent="0.2">
      <c r="I141853" s="14"/>
    </row>
    <row r="141869" spans="9:9" x14ac:dyDescent="0.2">
      <c r="I141869" s="15"/>
    </row>
    <row r="141870" spans="9:9" x14ac:dyDescent="0.2">
      <c r="I141870" s="14"/>
    </row>
    <row r="141886" spans="9:9" x14ac:dyDescent="0.2">
      <c r="I141886" s="15"/>
    </row>
    <row r="141887" spans="9:9" x14ac:dyDescent="0.2">
      <c r="I141887" s="14"/>
    </row>
    <row r="141903" spans="9:9" x14ac:dyDescent="0.2">
      <c r="I141903" s="15"/>
    </row>
    <row r="141904" spans="9:9" x14ac:dyDescent="0.2">
      <c r="I141904" s="14"/>
    </row>
    <row r="141920" spans="9:9" x14ac:dyDescent="0.2">
      <c r="I141920" s="15"/>
    </row>
    <row r="141921" spans="9:9" x14ac:dyDescent="0.2">
      <c r="I141921" s="14"/>
    </row>
    <row r="141937" spans="9:9" x14ac:dyDescent="0.2">
      <c r="I141937" s="15"/>
    </row>
    <row r="141938" spans="9:9" x14ac:dyDescent="0.2">
      <c r="I141938" s="14"/>
    </row>
    <row r="141954" spans="9:9" x14ac:dyDescent="0.2">
      <c r="I141954" s="15"/>
    </row>
    <row r="141955" spans="9:9" x14ac:dyDescent="0.2">
      <c r="I141955" s="14"/>
    </row>
    <row r="141971" spans="9:9" x14ac:dyDescent="0.2">
      <c r="I141971" s="15"/>
    </row>
    <row r="141972" spans="9:9" x14ac:dyDescent="0.2">
      <c r="I141972" s="14"/>
    </row>
    <row r="141988" spans="9:9" x14ac:dyDescent="0.2">
      <c r="I141988" s="15"/>
    </row>
    <row r="141989" spans="9:9" x14ac:dyDescent="0.2">
      <c r="I141989" s="14"/>
    </row>
    <row r="142005" spans="9:9" x14ac:dyDescent="0.2">
      <c r="I142005" s="15"/>
    </row>
    <row r="142006" spans="9:9" x14ac:dyDescent="0.2">
      <c r="I142006" s="14"/>
    </row>
    <row r="142022" spans="9:9" x14ac:dyDescent="0.2">
      <c r="I142022" s="15"/>
    </row>
    <row r="142023" spans="9:9" x14ac:dyDescent="0.2">
      <c r="I142023" s="14"/>
    </row>
    <row r="142039" spans="9:9" x14ac:dyDescent="0.2">
      <c r="I142039" s="15"/>
    </row>
    <row r="142040" spans="9:9" x14ac:dyDescent="0.2">
      <c r="I142040" s="14"/>
    </row>
    <row r="142056" spans="9:9" x14ac:dyDescent="0.2">
      <c r="I142056" s="15"/>
    </row>
    <row r="142057" spans="9:9" x14ac:dyDescent="0.2">
      <c r="I142057" s="14"/>
    </row>
    <row r="142073" spans="9:9" x14ac:dyDescent="0.2">
      <c r="I142073" s="15"/>
    </row>
    <row r="142074" spans="9:9" x14ac:dyDescent="0.2">
      <c r="I142074" s="14"/>
    </row>
    <row r="142090" spans="9:9" x14ac:dyDescent="0.2">
      <c r="I142090" s="15"/>
    </row>
    <row r="142091" spans="9:9" x14ac:dyDescent="0.2">
      <c r="I142091" s="14"/>
    </row>
    <row r="142107" spans="9:9" x14ac:dyDescent="0.2">
      <c r="I142107" s="15"/>
    </row>
    <row r="142108" spans="9:9" x14ac:dyDescent="0.2">
      <c r="I142108" s="14"/>
    </row>
    <row r="142124" spans="9:9" x14ac:dyDescent="0.2">
      <c r="I142124" s="15"/>
    </row>
    <row r="142125" spans="9:9" x14ac:dyDescent="0.2">
      <c r="I142125" s="14"/>
    </row>
    <row r="142141" spans="9:9" x14ac:dyDescent="0.2">
      <c r="I142141" s="15"/>
    </row>
    <row r="142142" spans="9:9" x14ac:dyDescent="0.2">
      <c r="I142142" s="14"/>
    </row>
    <row r="142158" spans="9:9" x14ac:dyDescent="0.2">
      <c r="I142158" s="15"/>
    </row>
    <row r="142159" spans="9:9" x14ac:dyDescent="0.2">
      <c r="I142159" s="14"/>
    </row>
    <row r="142175" spans="9:9" x14ac:dyDescent="0.2">
      <c r="I142175" s="15"/>
    </row>
    <row r="142176" spans="9:9" x14ac:dyDescent="0.2">
      <c r="I142176" s="14"/>
    </row>
    <row r="142192" spans="9:9" x14ac:dyDescent="0.2">
      <c r="I142192" s="15"/>
    </row>
    <row r="142193" spans="9:9" x14ac:dyDescent="0.2">
      <c r="I142193" s="14"/>
    </row>
    <row r="142209" spans="9:9" x14ac:dyDescent="0.2">
      <c r="I142209" s="15"/>
    </row>
    <row r="142210" spans="9:9" x14ac:dyDescent="0.2">
      <c r="I142210" s="14"/>
    </row>
    <row r="142226" spans="9:9" x14ac:dyDescent="0.2">
      <c r="I142226" s="15"/>
    </row>
    <row r="142227" spans="9:9" x14ac:dyDescent="0.2">
      <c r="I142227" s="14"/>
    </row>
    <row r="142243" spans="9:9" x14ac:dyDescent="0.2">
      <c r="I142243" s="15"/>
    </row>
    <row r="142244" spans="9:9" x14ac:dyDescent="0.2">
      <c r="I142244" s="14"/>
    </row>
    <row r="142260" spans="9:9" x14ac:dyDescent="0.2">
      <c r="I142260" s="15"/>
    </row>
    <row r="142261" spans="9:9" x14ac:dyDescent="0.2">
      <c r="I142261" s="14"/>
    </row>
    <row r="142277" spans="9:9" x14ac:dyDescent="0.2">
      <c r="I142277" s="15"/>
    </row>
    <row r="142278" spans="9:9" x14ac:dyDescent="0.2">
      <c r="I142278" s="14"/>
    </row>
    <row r="142294" spans="9:9" x14ac:dyDescent="0.2">
      <c r="I142294" s="15"/>
    </row>
    <row r="142295" spans="9:9" x14ac:dyDescent="0.2">
      <c r="I142295" s="14"/>
    </row>
    <row r="142311" spans="9:9" x14ac:dyDescent="0.2">
      <c r="I142311" s="15"/>
    </row>
    <row r="142312" spans="9:9" x14ac:dyDescent="0.2">
      <c r="I142312" s="14"/>
    </row>
    <row r="142328" spans="9:9" x14ac:dyDescent="0.2">
      <c r="I142328" s="15"/>
    </row>
    <row r="142329" spans="9:9" x14ac:dyDescent="0.2">
      <c r="I142329" s="14"/>
    </row>
    <row r="142345" spans="9:9" x14ac:dyDescent="0.2">
      <c r="I142345" s="15"/>
    </row>
    <row r="142346" spans="9:9" x14ac:dyDescent="0.2">
      <c r="I142346" s="14"/>
    </row>
    <row r="142362" spans="9:9" x14ac:dyDescent="0.2">
      <c r="I142362" s="15"/>
    </row>
    <row r="142363" spans="9:9" x14ac:dyDescent="0.2">
      <c r="I142363" s="14"/>
    </row>
    <row r="142379" spans="9:9" x14ac:dyDescent="0.2">
      <c r="I142379" s="15"/>
    </row>
    <row r="142380" spans="9:9" x14ac:dyDescent="0.2">
      <c r="I142380" s="14"/>
    </row>
    <row r="142396" spans="9:9" x14ac:dyDescent="0.2">
      <c r="I142396" s="15"/>
    </row>
    <row r="142397" spans="9:9" x14ac:dyDescent="0.2">
      <c r="I142397" s="14"/>
    </row>
    <row r="142413" spans="9:9" x14ac:dyDescent="0.2">
      <c r="I142413" s="15"/>
    </row>
    <row r="142414" spans="9:9" x14ac:dyDescent="0.2">
      <c r="I142414" s="14"/>
    </row>
    <row r="142430" spans="9:9" x14ac:dyDescent="0.2">
      <c r="I142430" s="15"/>
    </row>
    <row r="142431" spans="9:9" x14ac:dyDescent="0.2">
      <c r="I142431" s="14"/>
    </row>
    <row r="142447" spans="9:9" x14ac:dyDescent="0.2">
      <c r="I142447" s="15"/>
    </row>
    <row r="142448" spans="9:9" x14ac:dyDescent="0.2">
      <c r="I142448" s="14"/>
    </row>
    <row r="142464" spans="9:9" x14ac:dyDescent="0.2">
      <c r="I142464" s="15"/>
    </row>
    <row r="142465" spans="9:9" x14ac:dyDescent="0.2">
      <c r="I142465" s="14"/>
    </row>
    <row r="142481" spans="9:9" x14ac:dyDescent="0.2">
      <c r="I142481" s="15"/>
    </row>
    <row r="142482" spans="9:9" x14ac:dyDescent="0.2">
      <c r="I142482" s="14"/>
    </row>
    <row r="142498" spans="9:9" x14ac:dyDescent="0.2">
      <c r="I142498" s="15"/>
    </row>
    <row r="142499" spans="9:9" x14ac:dyDescent="0.2">
      <c r="I142499" s="14"/>
    </row>
    <row r="142515" spans="9:9" x14ac:dyDescent="0.2">
      <c r="I142515" s="15"/>
    </row>
    <row r="142516" spans="9:9" x14ac:dyDescent="0.2">
      <c r="I142516" s="14"/>
    </row>
    <row r="142532" spans="9:9" x14ac:dyDescent="0.2">
      <c r="I142532" s="15"/>
    </row>
    <row r="142533" spans="9:9" x14ac:dyDescent="0.2">
      <c r="I142533" s="14"/>
    </row>
    <row r="142549" spans="9:9" x14ac:dyDescent="0.2">
      <c r="I142549" s="15"/>
    </row>
    <row r="142550" spans="9:9" x14ac:dyDescent="0.2">
      <c r="I142550" s="14"/>
    </row>
    <row r="142566" spans="9:9" x14ac:dyDescent="0.2">
      <c r="I142566" s="15"/>
    </row>
    <row r="142567" spans="9:9" x14ac:dyDescent="0.2">
      <c r="I142567" s="14"/>
    </row>
    <row r="142583" spans="9:9" x14ac:dyDescent="0.2">
      <c r="I142583" s="15"/>
    </row>
    <row r="142584" spans="9:9" x14ac:dyDescent="0.2">
      <c r="I142584" s="14"/>
    </row>
    <row r="142600" spans="9:9" x14ac:dyDescent="0.2">
      <c r="I142600" s="15"/>
    </row>
    <row r="142601" spans="9:9" x14ac:dyDescent="0.2">
      <c r="I142601" s="14"/>
    </row>
    <row r="142617" spans="9:9" x14ac:dyDescent="0.2">
      <c r="I142617" s="15"/>
    </row>
    <row r="142618" spans="9:9" x14ac:dyDescent="0.2">
      <c r="I142618" s="14"/>
    </row>
    <row r="142634" spans="9:9" x14ac:dyDescent="0.2">
      <c r="I142634" s="15"/>
    </row>
    <row r="142635" spans="9:9" x14ac:dyDescent="0.2">
      <c r="I142635" s="14"/>
    </row>
    <row r="142651" spans="9:9" x14ac:dyDescent="0.2">
      <c r="I142651" s="15"/>
    </row>
    <row r="142652" spans="9:9" x14ac:dyDescent="0.2">
      <c r="I142652" s="14"/>
    </row>
    <row r="142668" spans="9:9" x14ac:dyDescent="0.2">
      <c r="I142668" s="15"/>
    </row>
    <row r="142669" spans="9:9" x14ac:dyDescent="0.2">
      <c r="I142669" s="14"/>
    </row>
    <row r="142685" spans="9:9" x14ac:dyDescent="0.2">
      <c r="I142685" s="15"/>
    </row>
    <row r="142686" spans="9:9" x14ac:dyDescent="0.2">
      <c r="I142686" s="14"/>
    </row>
    <row r="142702" spans="9:9" x14ac:dyDescent="0.2">
      <c r="I142702" s="15"/>
    </row>
    <row r="142703" spans="9:9" x14ac:dyDescent="0.2">
      <c r="I142703" s="14"/>
    </row>
    <row r="142719" spans="9:9" x14ac:dyDescent="0.2">
      <c r="I142719" s="15"/>
    </row>
    <row r="142720" spans="9:9" x14ac:dyDescent="0.2">
      <c r="I142720" s="14"/>
    </row>
    <row r="142736" spans="9:9" x14ac:dyDescent="0.2">
      <c r="I142736" s="15"/>
    </row>
    <row r="142737" spans="9:9" x14ac:dyDescent="0.2">
      <c r="I142737" s="14"/>
    </row>
    <row r="142753" spans="9:9" x14ac:dyDescent="0.2">
      <c r="I142753" s="15"/>
    </row>
    <row r="142754" spans="9:9" x14ac:dyDescent="0.2">
      <c r="I142754" s="14"/>
    </row>
    <row r="142770" spans="9:9" x14ac:dyDescent="0.2">
      <c r="I142770" s="15"/>
    </row>
    <row r="142771" spans="9:9" x14ac:dyDescent="0.2">
      <c r="I142771" s="14"/>
    </row>
    <row r="142787" spans="9:9" x14ac:dyDescent="0.2">
      <c r="I142787" s="15"/>
    </row>
    <row r="142788" spans="9:9" x14ac:dyDescent="0.2">
      <c r="I142788" s="14"/>
    </row>
    <row r="142804" spans="9:9" x14ac:dyDescent="0.2">
      <c r="I142804" s="15"/>
    </row>
    <row r="142805" spans="9:9" x14ac:dyDescent="0.2">
      <c r="I142805" s="14"/>
    </row>
    <row r="142821" spans="9:9" x14ac:dyDescent="0.2">
      <c r="I142821" s="15"/>
    </row>
    <row r="142822" spans="9:9" x14ac:dyDescent="0.2">
      <c r="I142822" s="14"/>
    </row>
    <row r="142838" spans="9:9" x14ac:dyDescent="0.2">
      <c r="I142838" s="15"/>
    </row>
    <row r="142839" spans="9:9" x14ac:dyDescent="0.2">
      <c r="I142839" s="14"/>
    </row>
    <row r="142855" spans="9:9" x14ac:dyDescent="0.2">
      <c r="I142855" s="15"/>
    </row>
    <row r="142856" spans="9:9" x14ac:dyDescent="0.2">
      <c r="I142856" s="14"/>
    </row>
    <row r="142872" spans="9:9" x14ac:dyDescent="0.2">
      <c r="I142872" s="15"/>
    </row>
    <row r="142873" spans="9:9" x14ac:dyDescent="0.2">
      <c r="I142873" s="14"/>
    </row>
    <row r="142889" spans="9:9" x14ac:dyDescent="0.2">
      <c r="I142889" s="15"/>
    </row>
    <row r="142890" spans="9:9" x14ac:dyDescent="0.2">
      <c r="I142890" s="14"/>
    </row>
    <row r="142906" spans="9:9" x14ac:dyDescent="0.2">
      <c r="I142906" s="15"/>
    </row>
    <row r="142907" spans="9:9" x14ac:dyDescent="0.2">
      <c r="I142907" s="14"/>
    </row>
    <row r="142923" spans="9:9" x14ac:dyDescent="0.2">
      <c r="I142923" s="15"/>
    </row>
    <row r="142924" spans="9:9" x14ac:dyDescent="0.2">
      <c r="I142924" s="14"/>
    </row>
    <row r="142940" spans="9:9" x14ac:dyDescent="0.2">
      <c r="I142940" s="15"/>
    </row>
    <row r="142941" spans="9:9" x14ac:dyDescent="0.2">
      <c r="I142941" s="14"/>
    </row>
    <row r="142957" spans="9:9" x14ac:dyDescent="0.2">
      <c r="I142957" s="15"/>
    </row>
    <row r="142958" spans="9:9" x14ac:dyDescent="0.2">
      <c r="I142958" s="14"/>
    </row>
    <row r="142974" spans="9:9" x14ac:dyDescent="0.2">
      <c r="I142974" s="15"/>
    </row>
    <row r="142975" spans="9:9" x14ac:dyDescent="0.2">
      <c r="I142975" s="14"/>
    </row>
    <row r="142991" spans="9:9" x14ac:dyDescent="0.2">
      <c r="I142991" s="15"/>
    </row>
    <row r="142992" spans="9:9" x14ac:dyDescent="0.2">
      <c r="I142992" s="14"/>
    </row>
    <row r="143008" spans="9:9" x14ac:dyDescent="0.2">
      <c r="I143008" s="15"/>
    </row>
    <row r="143009" spans="9:9" x14ac:dyDescent="0.2">
      <c r="I143009" s="14"/>
    </row>
    <row r="143025" spans="9:9" x14ac:dyDescent="0.2">
      <c r="I143025" s="15"/>
    </row>
    <row r="143026" spans="9:9" x14ac:dyDescent="0.2">
      <c r="I143026" s="14"/>
    </row>
    <row r="143042" spans="9:9" x14ac:dyDescent="0.2">
      <c r="I143042" s="15"/>
    </row>
    <row r="143043" spans="9:9" x14ac:dyDescent="0.2">
      <c r="I143043" s="14"/>
    </row>
    <row r="143059" spans="9:9" x14ac:dyDescent="0.2">
      <c r="I143059" s="15"/>
    </row>
    <row r="143060" spans="9:9" x14ac:dyDescent="0.2">
      <c r="I143060" s="14"/>
    </row>
    <row r="143076" spans="9:9" x14ac:dyDescent="0.2">
      <c r="I143076" s="15"/>
    </row>
    <row r="143077" spans="9:9" x14ac:dyDescent="0.2">
      <c r="I143077" s="14"/>
    </row>
    <row r="143093" spans="9:9" x14ac:dyDescent="0.2">
      <c r="I143093" s="15"/>
    </row>
    <row r="143094" spans="9:9" x14ac:dyDescent="0.2">
      <c r="I143094" s="14"/>
    </row>
    <row r="143110" spans="9:9" x14ac:dyDescent="0.2">
      <c r="I143110" s="15"/>
    </row>
    <row r="143111" spans="9:9" x14ac:dyDescent="0.2">
      <c r="I143111" s="14"/>
    </row>
    <row r="143127" spans="9:9" x14ac:dyDescent="0.2">
      <c r="I143127" s="15"/>
    </row>
    <row r="143128" spans="9:9" x14ac:dyDescent="0.2">
      <c r="I143128" s="14"/>
    </row>
    <row r="143144" spans="9:9" x14ac:dyDescent="0.2">
      <c r="I143144" s="15"/>
    </row>
    <row r="143145" spans="9:9" x14ac:dyDescent="0.2">
      <c r="I143145" s="14"/>
    </row>
    <row r="143161" spans="9:9" x14ac:dyDescent="0.2">
      <c r="I143161" s="15"/>
    </row>
    <row r="143162" spans="9:9" x14ac:dyDescent="0.2">
      <c r="I143162" s="14"/>
    </row>
    <row r="143178" spans="9:9" x14ac:dyDescent="0.2">
      <c r="I143178" s="15"/>
    </row>
    <row r="143179" spans="9:9" x14ac:dyDescent="0.2">
      <c r="I143179" s="14"/>
    </row>
    <row r="143195" spans="9:9" x14ac:dyDescent="0.2">
      <c r="I143195" s="15"/>
    </row>
    <row r="143196" spans="9:9" x14ac:dyDescent="0.2">
      <c r="I143196" s="14"/>
    </row>
    <row r="143212" spans="9:9" x14ac:dyDescent="0.2">
      <c r="I143212" s="15"/>
    </row>
    <row r="143213" spans="9:9" x14ac:dyDescent="0.2">
      <c r="I143213" s="14"/>
    </row>
    <row r="143229" spans="9:9" x14ac:dyDescent="0.2">
      <c r="I143229" s="15"/>
    </row>
    <row r="143230" spans="9:9" x14ac:dyDescent="0.2">
      <c r="I143230" s="14"/>
    </row>
    <row r="143246" spans="9:9" x14ac:dyDescent="0.2">
      <c r="I143246" s="15"/>
    </row>
    <row r="143247" spans="9:9" x14ac:dyDescent="0.2">
      <c r="I143247" s="14"/>
    </row>
    <row r="143263" spans="9:9" x14ac:dyDescent="0.2">
      <c r="I143263" s="15"/>
    </row>
    <row r="143264" spans="9:9" x14ac:dyDescent="0.2">
      <c r="I143264" s="14"/>
    </row>
    <row r="143280" spans="9:9" x14ac:dyDescent="0.2">
      <c r="I143280" s="15"/>
    </row>
    <row r="143281" spans="9:9" x14ac:dyDescent="0.2">
      <c r="I143281" s="14"/>
    </row>
    <row r="143297" spans="9:9" x14ac:dyDescent="0.2">
      <c r="I143297" s="15"/>
    </row>
    <row r="143298" spans="9:9" x14ac:dyDescent="0.2">
      <c r="I143298" s="14"/>
    </row>
    <row r="143314" spans="9:9" x14ac:dyDescent="0.2">
      <c r="I143314" s="15"/>
    </row>
    <row r="143315" spans="9:9" x14ac:dyDescent="0.2">
      <c r="I143315" s="14"/>
    </row>
    <row r="143331" spans="9:9" x14ac:dyDescent="0.2">
      <c r="I143331" s="15"/>
    </row>
    <row r="143332" spans="9:9" x14ac:dyDescent="0.2">
      <c r="I143332" s="14"/>
    </row>
    <row r="143348" spans="9:9" x14ac:dyDescent="0.2">
      <c r="I143348" s="15"/>
    </row>
    <row r="143349" spans="9:9" x14ac:dyDescent="0.2">
      <c r="I143349" s="14"/>
    </row>
    <row r="143365" spans="9:9" x14ac:dyDescent="0.2">
      <c r="I143365" s="15"/>
    </row>
    <row r="143366" spans="9:9" x14ac:dyDescent="0.2">
      <c r="I143366" s="14"/>
    </row>
    <row r="143382" spans="9:9" x14ac:dyDescent="0.2">
      <c r="I143382" s="15"/>
    </row>
    <row r="143383" spans="9:9" x14ac:dyDescent="0.2">
      <c r="I143383" s="14"/>
    </row>
    <row r="143399" spans="9:9" x14ac:dyDescent="0.2">
      <c r="I143399" s="15"/>
    </row>
    <row r="143400" spans="9:9" x14ac:dyDescent="0.2">
      <c r="I143400" s="14"/>
    </row>
    <row r="143416" spans="9:9" x14ac:dyDescent="0.2">
      <c r="I143416" s="15"/>
    </row>
    <row r="143417" spans="9:9" x14ac:dyDescent="0.2">
      <c r="I143417" s="14"/>
    </row>
    <row r="143433" spans="9:9" x14ac:dyDescent="0.2">
      <c r="I143433" s="15"/>
    </row>
    <row r="143434" spans="9:9" x14ac:dyDescent="0.2">
      <c r="I143434" s="14"/>
    </row>
    <row r="143450" spans="9:9" x14ac:dyDescent="0.2">
      <c r="I143450" s="15"/>
    </row>
    <row r="143451" spans="9:9" x14ac:dyDescent="0.2">
      <c r="I143451" s="14"/>
    </row>
    <row r="143467" spans="9:9" x14ac:dyDescent="0.2">
      <c r="I143467" s="15"/>
    </row>
    <row r="143468" spans="9:9" x14ac:dyDescent="0.2">
      <c r="I143468" s="14"/>
    </row>
    <row r="143484" spans="9:9" x14ac:dyDescent="0.2">
      <c r="I143484" s="15"/>
    </row>
    <row r="143485" spans="9:9" x14ac:dyDescent="0.2">
      <c r="I143485" s="14"/>
    </row>
    <row r="143501" spans="9:9" x14ac:dyDescent="0.2">
      <c r="I143501" s="15"/>
    </row>
    <row r="143502" spans="9:9" x14ac:dyDescent="0.2">
      <c r="I143502" s="14"/>
    </row>
    <row r="143518" spans="9:9" x14ac:dyDescent="0.2">
      <c r="I143518" s="15"/>
    </row>
    <row r="143519" spans="9:9" x14ac:dyDescent="0.2">
      <c r="I143519" s="14"/>
    </row>
    <row r="143535" spans="9:9" x14ac:dyDescent="0.2">
      <c r="I143535" s="15"/>
    </row>
    <row r="143536" spans="9:9" x14ac:dyDescent="0.2">
      <c r="I143536" s="14"/>
    </row>
    <row r="143552" spans="9:9" x14ac:dyDescent="0.2">
      <c r="I143552" s="15"/>
    </row>
    <row r="143553" spans="9:9" x14ac:dyDescent="0.2">
      <c r="I143553" s="14"/>
    </row>
    <row r="143569" spans="9:9" x14ac:dyDescent="0.2">
      <c r="I143569" s="15"/>
    </row>
    <row r="143570" spans="9:9" x14ac:dyDescent="0.2">
      <c r="I143570" s="14"/>
    </row>
    <row r="143586" spans="9:9" x14ac:dyDescent="0.2">
      <c r="I143586" s="15"/>
    </row>
    <row r="143587" spans="9:9" x14ac:dyDescent="0.2">
      <c r="I143587" s="14"/>
    </row>
    <row r="143603" spans="9:9" x14ac:dyDescent="0.2">
      <c r="I143603" s="15"/>
    </row>
    <row r="143604" spans="9:9" x14ac:dyDescent="0.2">
      <c r="I143604" s="14"/>
    </row>
    <row r="143620" spans="9:9" x14ac:dyDescent="0.2">
      <c r="I143620" s="15"/>
    </row>
    <row r="143621" spans="9:9" x14ac:dyDescent="0.2">
      <c r="I143621" s="14"/>
    </row>
    <row r="143637" spans="9:9" x14ac:dyDescent="0.2">
      <c r="I143637" s="15"/>
    </row>
    <row r="143638" spans="9:9" x14ac:dyDescent="0.2">
      <c r="I143638" s="14"/>
    </row>
    <row r="143654" spans="9:9" x14ac:dyDescent="0.2">
      <c r="I143654" s="15"/>
    </row>
    <row r="143655" spans="9:9" x14ac:dyDescent="0.2">
      <c r="I143655" s="14"/>
    </row>
    <row r="143671" spans="9:9" x14ac:dyDescent="0.2">
      <c r="I143671" s="15"/>
    </row>
    <row r="143672" spans="9:9" x14ac:dyDescent="0.2">
      <c r="I143672" s="14"/>
    </row>
    <row r="143688" spans="9:9" x14ac:dyDescent="0.2">
      <c r="I143688" s="15"/>
    </row>
    <row r="143689" spans="9:9" x14ac:dyDescent="0.2">
      <c r="I143689" s="14"/>
    </row>
    <row r="143705" spans="9:9" x14ac:dyDescent="0.2">
      <c r="I143705" s="15"/>
    </row>
    <row r="143706" spans="9:9" x14ac:dyDescent="0.2">
      <c r="I143706" s="14"/>
    </row>
    <row r="143722" spans="9:9" x14ac:dyDescent="0.2">
      <c r="I143722" s="15"/>
    </row>
    <row r="143723" spans="9:9" x14ac:dyDescent="0.2">
      <c r="I143723" s="14"/>
    </row>
    <row r="143739" spans="9:9" x14ac:dyDescent="0.2">
      <c r="I143739" s="15"/>
    </row>
    <row r="143740" spans="9:9" x14ac:dyDescent="0.2">
      <c r="I143740" s="14"/>
    </row>
    <row r="143756" spans="9:9" x14ac:dyDescent="0.2">
      <c r="I143756" s="15"/>
    </row>
    <row r="143757" spans="9:9" x14ac:dyDescent="0.2">
      <c r="I143757" s="14"/>
    </row>
    <row r="143773" spans="9:9" x14ac:dyDescent="0.2">
      <c r="I143773" s="15"/>
    </row>
    <row r="143774" spans="9:9" x14ac:dyDescent="0.2">
      <c r="I143774" s="14"/>
    </row>
    <row r="143790" spans="9:9" x14ac:dyDescent="0.2">
      <c r="I143790" s="15"/>
    </row>
    <row r="143791" spans="9:9" x14ac:dyDescent="0.2">
      <c r="I143791" s="14"/>
    </row>
    <row r="143807" spans="9:9" x14ac:dyDescent="0.2">
      <c r="I143807" s="15"/>
    </row>
    <row r="143808" spans="9:9" x14ac:dyDescent="0.2">
      <c r="I143808" s="14"/>
    </row>
    <row r="143824" spans="9:9" x14ac:dyDescent="0.2">
      <c r="I143824" s="15"/>
    </row>
    <row r="143825" spans="9:9" x14ac:dyDescent="0.2">
      <c r="I143825" s="14"/>
    </row>
    <row r="143841" spans="9:9" x14ac:dyDescent="0.2">
      <c r="I143841" s="15"/>
    </row>
    <row r="143842" spans="9:9" x14ac:dyDescent="0.2">
      <c r="I143842" s="14"/>
    </row>
    <row r="143858" spans="9:9" x14ac:dyDescent="0.2">
      <c r="I143858" s="15"/>
    </row>
    <row r="143859" spans="9:9" x14ac:dyDescent="0.2">
      <c r="I143859" s="14"/>
    </row>
    <row r="143875" spans="9:9" x14ac:dyDescent="0.2">
      <c r="I143875" s="15"/>
    </row>
    <row r="143876" spans="9:9" x14ac:dyDescent="0.2">
      <c r="I143876" s="14"/>
    </row>
    <row r="143892" spans="9:9" x14ac:dyDescent="0.2">
      <c r="I143892" s="15"/>
    </row>
    <row r="143893" spans="9:9" x14ac:dyDescent="0.2">
      <c r="I143893" s="14"/>
    </row>
    <row r="143909" spans="9:9" x14ac:dyDescent="0.2">
      <c r="I143909" s="15"/>
    </row>
    <row r="143910" spans="9:9" x14ac:dyDescent="0.2">
      <c r="I143910" s="14"/>
    </row>
    <row r="143926" spans="9:9" x14ac:dyDescent="0.2">
      <c r="I143926" s="15"/>
    </row>
    <row r="143927" spans="9:9" x14ac:dyDescent="0.2">
      <c r="I143927" s="14"/>
    </row>
    <row r="143943" spans="9:9" x14ac:dyDescent="0.2">
      <c r="I143943" s="15"/>
    </row>
    <row r="143944" spans="9:9" x14ac:dyDescent="0.2">
      <c r="I143944" s="14"/>
    </row>
    <row r="143960" spans="9:9" x14ac:dyDescent="0.2">
      <c r="I143960" s="15"/>
    </row>
    <row r="143961" spans="9:9" x14ac:dyDescent="0.2">
      <c r="I143961" s="14"/>
    </row>
    <row r="143977" spans="9:9" x14ac:dyDescent="0.2">
      <c r="I143977" s="15"/>
    </row>
    <row r="143978" spans="9:9" x14ac:dyDescent="0.2">
      <c r="I143978" s="14"/>
    </row>
    <row r="143994" spans="9:9" x14ac:dyDescent="0.2">
      <c r="I143994" s="15"/>
    </row>
    <row r="143995" spans="9:9" x14ac:dyDescent="0.2">
      <c r="I143995" s="14"/>
    </row>
    <row r="144011" spans="9:9" x14ac:dyDescent="0.2">
      <c r="I144011" s="15"/>
    </row>
    <row r="144012" spans="9:9" x14ac:dyDescent="0.2">
      <c r="I144012" s="14"/>
    </row>
    <row r="144028" spans="9:9" x14ac:dyDescent="0.2">
      <c r="I144028" s="15"/>
    </row>
    <row r="144029" spans="9:9" x14ac:dyDescent="0.2">
      <c r="I144029" s="14"/>
    </row>
    <row r="144045" spans="9:9" x14ac:dyDescent="0.2">
      <c r="I144045" s="15"/>
    </row>
    <row r="144046" spans="9:9" x14ac:dyDescent="0.2">
      <c r="I144046" s="14"/>
    </row>
    <row r="144062" spans="9:9" x14ac:dyDescent="0.2">
      <c r="I144062" s="15"/>
    </row>
    <row r="144063" spans="9:9" x14ac:dyDescent="0.2">
      <c r="I144063" s="14"/>
    </row>
    <row r="144079" spans="9:9" x14ac:dyDescent="0.2">
      <c r="I144079" s="15"/>
    </row>
    <row r="144080" spans="9:9" x14ac:dyDescent="0.2">
      <c r="I144080" s="14"/>
    </row>
    <row r="144096" spans="9:9" x14ac:dyDescent="0.2">
      <c r="I144096" s="15"/>
    </row>
    <row r="144097" spans="9:9" x14ac:dyDescent="0.2">
      <c r="I144097" s="14"/>
    </row>
    <row r="144113" spans="9:9" x14ac:dyDescent="0.2">
      <c r="I144113" s="15"/>
    </row>
    <row r="144114" spans="9:9" x14ac:dyDescent="0.2">
      <c r="I144114" s="14"/>
    </row>
    <row r="144130" spans="9:9" x14ac:dyDescent="0.2">
      <c r="I144130" s="15"/>
    </row>
    <row r="144131" spans="9:9" x14ac:dyDescent="0.2">
      <c r="I144131" s="14"/>
    </row>
    <row r="144147" spans="9:9" x14ac:dyDescent="0.2">
      <c r="I144147" s="15"/>
    </row>
    <row r="144148" spans="9:9" x14ac:dyDescent="0.2">
      <c r="I144148" s="14"/>
    </row>
    <row r="144164" spans="9:9" x14ac:dyDescent="0.2">
      <c r="I144164" s="15"/>
    </row>
    <row r="144165" spans="9:9" x14ac:dyDescent="0.2">
      <c r="I144165" s="14"/>
    </row>
    <row r="144181" spans="9:9" x14ac:dyDescent="0.2">
      <c r="I144181" s="15"/>
    </row>
    <row r="144182" spans="9:9" x14ac:dyDescent="0.2">
      <c r="I144182" s="14"/>
    </row>
    <row r="144198" spans="9:9" x14ac:dyDescent="0.2">
      <c r="I144198" s="15"/>
    </row>
    <row r="144199" spans="9:9" x14ac:dyDescent="0.2">
      <c r="I144199" s="14"/>
    </row>
    <row r="144215" spans="9:9" x14ac:dyDescent="0.2">
      <c r="I144215" s="15"/>
    </row>
    <row r="144216" spans="9:9" x14ac:dyDescent="0.2">
      <c r="I144216" s="14"/>
    </row>
    <row r="144232" spans="9:9" x14ac:dyDescent="0.2">
      <c r="I144232" s="15"/>
    </row>
    <row r="144233" spans="9:9" x14ac:dyDescent="0.2">
      <c r="I144233" s="14"/>
    </row>
    <row r="144249" spans="9:9" x14ac:dyDescent="0.2">
      <c r="I144249" s="15"/>
    </row>
    <row r="144250" spans="9:9" x14ac:dyDescent="0.2">
      <c r="I144250" s="14"/>
    </row>
    <row r="144266" spans="9:9" x14ac:dyDescent="0.2">
      <c r="I144266" s="15"/>
    </row>
    <row r="144267" spans="9:9" x14ac:dyDescent="0.2">
      <c r="I144267" s="14"/>
    </row>
    <row r="144283" spans="9:9" x14ac:dyDescent="0.2">
      <c r="I144283" s="15"/>
    </row>
    <row r="144284" spans="9:9" x14ac:dyDescent="0.2">
      <c r="I144284" s="14"/>
    </row>
    <row r="144300" spans="9:9" x14ac:dyDescent="0.2">
      <c r="I144300" s="15"/>
    </row>
    <row r="144301" spans="9:9" x14ac:dyDescent="0.2">
      <c r="I144301" s="14"/>
    </row>
    <row r="144317" spans="9:9" x14ac:dyDescent="0.2">
      <c r="I144317" s="15"/>
    </row>
    <row r="144318" spans="9:9" x14ac:dyDescent="0.2">
      <c r="I144318" s="14"/>
    </row>
    <row r="144334" spans="9:9" x14ac:dyDescent="0.2">
      <c r="I144334" s="15"/>
    </row>
    <row r="144335" spans="9:9" x14ac:dyDescent="0.2">
      <c r="I144335" s="14"/>
    </row>
    <row r="144351" spans="9:9" x14ac:dyDescent="0.2">
      <c r="I144351" s="15"/>
    </row>
    <row r="144352" spans="9:9" x14ac:dyDescent="0.2">
      <c r="I144352" s="14"/>
    </row>
    <row r="144368" spans="9:9" x14ac:dyDescent="0.2">
      <c r="I144368" s="15"/>
    </row>
    <row r="144369" spans="9:9" x14ac:dyDescent="0.2">
      <c r="I144369" s="14"/>
    </row>
    <row r="144385" spans="9:9" x14ac:dyDescent="0.2">
      <c r="I144385" s="15"/>
    </row>
    <row r="144386" spans="9:9" x14ac:dyDescent="0.2">
      <c r="I144386" s="14"/>
    </row>
    <row r="144402" spans="9:9" x14ac:dyDescent="0.2">
      <c r="I144402" s="15"/>
    </row>
    <row r="144403" spans="9:9" x14ac:dyDescent="0.2">
      <c r="I144403" s="14"/>
    </row>
    <row r="144419" spans="9:9" x14ac:dyDescent="0.2">
      <c r="I144419" s="15"/>
    </row>
    <row r="144420" spans="9:9" x14ac:dyDescent="0.2">
      <c r="I144420" s="14"/>
    </row>
    <row r="144436" spans="9:9" x14ac:dyDescent="0.2">
      <c r="I144436" s="15"/>
    </row>
    <row r="144437" spans="9:9" x14ac:dyDescent="0.2">
      <c r="I144437" s="14"/>
    </row>
    <row r="144453" spans="9:9" x14ac:dyDescent="0.2">
      <c r="I144453" s="15"/>
    </row>
    <row r="144454" spans="9:9" x14ac:dyDescent="0.2">
      <c r="I144454" s="14"/>
    </row>
    <row r="144470" spans="9:9" x14ac:dyDescent="0.2">
      <c r="I144470" s="15"/>
    </row>
    <row r="144471" spans="9:9" x14ac:dyDescent="0.2">
      <c r="I144471" s="14"/>
    </row>
    <row r="144487" spans="9:9" x14ac:dyDescent="0.2">
      <c r="I144487" s="15"/>
    </row>
    <row r="144488" spans="9:9" x14ac:dyDescent="0.2">
      <c r="I144488" s="14"/>
    </row>
    <row r="144504" spans="9:9" x14ac:dyDescent="0.2">
      <c r="I144504" s="15"/>
    </row>
    <row r="144505" spans="9:9" x14ac:dyDescent="0.2">
      <c r="I144505" s="14"/>
    </row>
    <row r="144521" spans="9:9" x14ac:dyDescent="0.2">
      <c r="I144521" s="15"/>
    </row>
    <row r="144522" spans="9:9" x14ac:dyDescent="0.2">
      <c r="I144522" s="14"/>
    </row>
    <row r="144538" spans="9:9" x14ac:dyDescent="0.2">
      <c r="I144538" s="15"/>
    </row>
    <row r="144539" spans="9:9" x14ac:dyDescent="0.2">
      <c r="I144539" s="14"/>
    </row>
    <row r="144555" spans="9:9" x14ac:dyDescent="0.2">
      <c r="I144555" s="15"/>
    </row>
    <row r="144556" spans="9:9" x14ac:dyDescent="0.2">
      <c r="I144556" s="14"/>
    </row>
    <row r="144572" spans="9:9" x14ac:dyDescent="0.2">
      <c r="I144572" s="15"/>
    </row>
    <row r="144573" spans="9:9" x14ac:dyDescent="0.2">
      <c r="I144573" s="14"/>
    </row>
    <row r="144589" spans="9:9" x14ac:dyDescent="0.2">
      <c r="I144589" s="15"/>
    </row>
    <row r="144590" spans="9:9" x14ac:dyDescent="0.2">
      <c r="I144590" s="14"/>
    </row>
    <row r="144606" spans="9:9" x14ac:dyDescent="0.2">
      <c r="I144606" s="15"/>
    </row>
    <row r="144607" spans="9:9" x14ac:dyDescent="0.2">
      <c r="I144607" s="14"/>
    </row>
    <row r="144623" spans="9:9" x14ac:dyDescent="0.2">
      <c r="I144623" s="15"/>
    </row>
    <row r="144624" spans="9:9" x14ac:dyDescent="0.2">
      <c r="I144624" s="14"/>
    </row>
    <row r="144640" spans="9:9" x14ac:dyDescent="0.2">
      <c r="I144640" s="15"/>
    </row>
    <row r="144641" spans="9:9" x14ac:dyDescent="0.2">
      <c r="I144641" s="14"/>
    </row>
    <row r="144657" spans="9:9" x14ac:dyDescent="0.2">
      <c r="I144657" s="15"/>
    </row>
    <row r="144658" spans="9:9" x14ac:dyDescent="0.2">
      <c r="I144658" s="14"/>
    </row>
    <row r="144674" spans="9:9" x14ac:dyDescent="0.2">
      <c r="I144674" s="15"/>
    </row>
    <row r="144675" spans="9:9" x14ac:dyDescent="0.2">
      <c r="I144675" s="14"/>
    </row>
    <row r="144691" spans="9:9" x14ac:dyDescent="0.2">
      <c r="I144691" s="15"/>
    </row>
    <row r="144692" spans="9:9" x14ac:dyDescent="0.2">
      <c r="I144692" s="14"/>
    </row>
    <row r="144708" spans="9:9" x14ac:dyDescent="0.2">
      <c r="I144708" s="15"/>
    </row>
    <row r="144709" spans="9:9" x14ac:dyDescent="0.2">
      <c r="I144709" s="14"/>
    </row>
    <row r="144725" spans="9:9" x14ac:dyDescent="0.2">
      <c r="I144725" s="15"/>
    </row>
    <row r="144726" spans="9:9" x14ac:dyDescent="0.2">
      <c r="I144726" s="14"/>
    </row>
    <row r="144742" spans="9:9" x14ac:dyDescent="0.2">
      <c r="I144742" s="15"/>
    </row>
    <row r="144743" spans="9:9" x14ac:dyDescent="0.2">
      <c r="I144743" s="14"/>
    </row>
    <row r="144759" spans="9:9" x14ac:dyDescent="0.2">
      <c r="I144759" s="15"/>
    </row>
    <row r="144760" spans="9:9" x14ac:dyDescent="0.2">
      <c r="I144760" s="14"/>
    </row>
    <row r="144776" spans="9:9" x14ac:dyDescent="0.2">
      <c r="I144776" s="15"/>
    </row>
    <row r="144777" spans="9:9" x14ac:dyDescent="0.2">
      <c r="I144777" s="14"/>
    </row>
    <row r="144793" spans="9:9" x14ac:dyDescent="0.2">
      <c r="I144793" s="15"/>
    </row>
    <row r="144794" spans="9:9" x14ac:dyDescent="0.2">
      <c r="I144794" s="14"/>
    </row>
    <row r="144810" spans="9:9" x14ac:dyDescent="0.2">
      <c r="I144810" s="15"/>
    </row>
    <row r="144811" spans="9:9" x14ac:dyDescent="0.2">
      <c r="I144811" s="14"/>
    </row>
    <row r="144827" spans="9:9" x14ac:dyDescent="0.2">
      <c r="I144827" s="15"/>
    </row>
    <row r="144828" spans="9:9" x14ac:dyDescent="0.2">
      <c r="I144828" s="14"/>
    </row>
    <row r="144844" spans="9:9" x14ac:dyDescent="0.2">
      <c r="I144844" s="15"/>
    </row>
    <row r="144845" spans="9:9" x14ac:dyDescent="0.2">
      <c r="I144845" s="14"/>
    </row>
    <row r="144861" spans="9:9" x14ac:dyDescent="0.2">
      <c r="I144861" s="15"/>
    </row>
    <row r="144862" spans="9:9" x14ac:dyDescent="0.2">
      <c r="I144862" s="14"/>
    </row>
    <row r="144878" spans="9:9" x14ac:dyDescent="0.2">
      <c r="I144878" s="15"/>
    </row>
    <row r="144879" spans="9:9" x14ac:dyDescent="0.2">
      <c r="I144879" s="14"/>
    </row>
    <row r="144895" spans="9:9" x14ac:dyDescent="0.2">
      <c r="I144895" s="15"/>
    </row>
    <row r="144896" spans="9:9" x14ac:dyDescent="0.2">
      <c r="I144896" s="14"/>
    </row>
    <row r="144912" spans="9:9" x14ac:dyDescent="0.2">
      <c r="I144912" s="15"/>
    </row>
    <row r="144913" spans="9:9" x14ac:dyDescent="0.2">
      <c r="I144913" s="14"/>
    </row>
    <row r="144929" spans="9:9" x14ac:dyDescent="0.2">
      <c r="I144929" s="15"/>
    </row>
    <row r="144930" spans="9:9" x14ac:dyDescent="0.2">
      <c r="I144930" s="14"/>
    </row>
    <row r="144946" spans="9:9" x14ac:dyDescent="0.2">
      <c r="I144946" s="15"/>
    </row>
    <row r="144947" spans="9:9" x14ac:dyDescent="0.2">
      <c r="I144947" s="14"/>
    </row>
    <row r="144963" spans="9:9" x14ac:dyDescent="0.2">
      <c r="I144963" s="15"/>
    </row>
    <row r="144964" spans="9:9" x14ac:dyDescent="0.2">
      <c r="I144964" s="14"/>
    </row>
    <row r="144980" spans="9:9" x14ac:dyDescent="0.2">
      <c r="I144980" s="15"/>
    </row>
    <row r="144981" spans="9:9" x14ac:dyDescent="0.2">
      <c r="I144981" s="14"/>
    </row>
    <row r="144997" spans="9:9" x14ac:dyDescent="0.2">
      <c r="I144997" s="15"/>
    </row>
    <row r="144998" spans="9:9" x14ac:dyDescent="0.2">
      <c r="I144998" s="14"/>
    </row>
    <row r="145014" spans="9:9" x14ac:dyDescent="0.2">
      <c r="I145014" s="15"/>
    </row>
    <row r="145015" spans="9:9" x14ac:dyDescent="0.2">
      <c r="I145015" s="14"/>
    </row>
    <row r="145031" spans="9:9" x14ac:dyDescent="0.2">
      <c r="I145031" s="15"/>
    </row>
    <row r="145032" spans="9:9" x14ac:dyDescent="0.2">
      <c r="I145032" s="14"/>
    </row>
    <row r="145048" spans="9:9" x14ac:dyDescent="0.2">
      <c r="I145048" s="15"/>
    </row>
    <row r="145049" spans="9:9" x14ac:dyDescent="0.2">
      <c r="I145049" s="14"/>
    </row>
    <row r="145065" spans="9:9" x14ac:dyDescent="0.2">
      <c r="I145065" s="15"/>
    </row>
    <row r="145066" spans="9:9" x14ac:dyDescent="0.2">
      <c r="I145066" s="14"/>
    </row>
    <row r="145082" spans="9:9" x14ac:dyDescent="0.2">
      <c r="I145082" s="15"/>
    </row>
    <row r="145083" spans="9:9" x14ac:dyDescent="0.2">
      <c r="I145083" s="14"/>
    </row>
    <row r="145099" spans="9:9" x14ac:dyDescent="0.2">
      <c r="I145099" s="15"/>
    </row>
    <row r="145100" spans="9:9" x14ac:dyDescent="0.2">
      <c r="I145100" s="14"/>
    </row>
    <row r="145116" spans="9:9" x14ac:dyDescent="0.2">
      <c r="I145116" s="15"/>
    </row>
    <row r="145117" spans="9:9" x14ac:dyDescent="0.2">
      <c r="I145117" s="14"/>
    </row>
    <row r="145133" spans="9:9" x14ac:dyDescent="0.2">
      <c r="I145133" s="15"/>
    </row>
    <row r="145134" spans="9:9" x14ac:dyDescent="0.2">
      <c r="I145134" s="14"/>
    </row>
    <row r="145150" spans="9:9" x14ac:dyDescent="0.2">
      <c r="I145150" s="15"/>
    </row>
    <row r="145151" spans="9:9" x14ac:dyDescent="0.2">
      <c r="I145151" s="14"/>
    </row>
    <row r="145167" spans="9:9" x14ac:dyDescent="0.2">
      <c r="I145167" s="15"/>
    </row>
    <row r="145168" spans="9:9" x14ac:dyDescent="0.2">
      <c r="I145168" s="14"/>
    </row>
    <row r="145184" spans="9:9" x14ac:dyDescent="0.2">
      <c r="I145184" s="15"/>
    </row>
    <row r="145185" spans="9:9" x14ac:dyDescent="0.2">
      <c r="I145185" s="14"/>
    </row>
    <row r="145201" spans="9:9" x14ac:dyDescent="0.2">
      <c r="I145201" s="15"/>
    </row>
    <row r="145202" spans="9:9" x14ac:dyDescent="0.2">
      <c r="I145202" s="14"/>
    </row>
    <row r="145218" spans="9:9" x14ac:dyDescent="0.2">
      <c r="I145218" s="15"/>
    </row>
    <row r="145219" spans="9:9" x14ac:dyDescent="0.2">
      <c r="I145219" s="14"/>
    </row>
    <row r="145235" spans="9:9" x14ac:dyDescent="0.2">
      <c r="I145235" s="15"/>
    </row>
    <row r="145236" spans="9:9" x14ac:dyDescent="0.2">
      <c r="I145236" s="14"/>
    </row>
    <row r="145252" spans="9:9" x14ac:dyDescent="0.2">
      <c r="I145252" s="15"/>
    </row>
    <row r="145253" spans="9:9" x14ac:dyDescent="0.2">
      <c r="I145253" s="14"/>
    </row>
    <row r="145269" spans="9:9" x14ac:dyDescent="0.2">
      <c r="I145269" s="15"/>
    </row>
    <row r="145270" spans="9:9" x14ac:dyDescent="0.2">
      <c r="I145270" s="14"/>
    </row>
    <row r="145286" spans="9:9" x14ac:dyDescent="0.2">
      <c r="I145286" s="15"/>
    </row>
    <row r="145287" spans="9:9" x14ac:dyDescent="0.2">
      <c r="I145287" s="14"/>
    </row>
    <row r="145303" spans="9:9" x14ac:dyDescent="0.2">
      <c r="I145303" s="15"/>
    </row>
    <row r="145304" spans="9:9" x14ac:dyDescent="0.2">
      <c r="I145304" s="14"/>
    </row>
    <row r="145320" spans="9:9" x14ac:dyDescent="0.2">
      <c r="I145320" s="15"/>
    </row>
    <row r="145321" spans="9:9" x14ac:dyDescent="0.2">
      <c r="I145321" s="14"/>
    </row>
    <row r="145337" spans="9:9" x14ac:dyDescent="0.2">
      <c r="I145337" s="15"/>
    </row>
    <row r="145338" spans="9:9" x14ac:dyDescent="0.2">
      <c r="I145338" s="14"/>
    </row>
    <row r="145354" spans="9:9" x14ac:dyDescent="0.2">
      <c r="I145354" s="15"/>
    </row>
    <row r="145355" spans="9:9" x14ac:dyDescent="0.2">
      <c r="I145355" s="14"/>
    </row>
    <row r="145371" spans="9:9" x14ac:dyDescent="0.2">
      <c r="I145371" s="15"/>
    </row>
    <row r="145372" spans="9:9" x14ac:dyDescent="0.2">
      <c r="I145372" s="14"/>
    </row>
    <row r="145388" spans="9:9" x14ac:dyDescent="0.2">
      <c r="I145388" s="15"/>
    </row>
    <row r="145389" spans="9:9" x14ac:dyDescent="0.2">
      <c r="I145389" s="14"/>
    </row>
    <row r="145405" spans="9:9" x14ac:dyDescent="0.2">
      <c r="I145405" s="15"/>
    </row>
    <row r="145406" spans="9:9" x14ac:dyDescent="0.2">
      <c r="I145406" s="14"/>
    </row>
    <row r="145422" spans="9:9" x14ac:dyDescent="0.2">
      <c r="I145422" s="15"/>
    </row>
    <row r="145423" spans="9:9" x14ac:dyDescent="0.2">
      <c r="I145423" s="14"/>
    </row>
    <row r="145439" spans="9:9" x14ac:dyDescent="0.2">
      <c r="I145439" s="15"/>
    </row>
    <row r="145440" spans="9:9" x14ac:dyDescent="0.2">
      <c r="I145440" s="14"/>
    </row>
    <row r="145456" spans="9:9" x14ac:dyDescent="0.2">
      <c r="I145456" s="15"/>
    </row>
    <row r="145457" spans="9:9" x14ac:dyDescent="0.2">
      <c r="I145457" s="14"/>
    </row>
    <row r="145473" spans="9:9" x14ac:dyDescent="0.2">
      <c r="I145473" s="15"/>
    </row>
    <row r="145474" spans="9:9" x14ac:dyDescent="0.2">
      <c r="I145474" s="14"/>
    </row>
    <row r="145490" spans="9:9" x14ac:dyDescent="0.2">
      <c r="I145490" s="15"/>
    </row>
    <row r="145491" spans="9:9" x14ac:dyDescent="0.2">
      <c r="I145491" s="14"/>
    </row>
    <row r="145507" spans="9:9" x14ac:dyDescent="0.2">
      <c r="I145507" s="15"/>
    </row>
    <row r="145508" spans="9:9" x14ac:dyDescent="0.2">
      <c r="I145508" s="14"/>
    </row>
    <row r="145524" spans="9:9" x14ac:dyDescent="0.2">
      <c r="I145524" s="15"/>
    </row>
    <row r="145525" spans="9:9" x14ac:dyDescent="0.2">
      <c r="I145525" s="14"/>
    </row>
    <row r="145541" spans="9:9" x14ac:dyDescent="0.2">
      <c r="I145541" s="15"/>
    </row>
    <row r="145542" spans="9:9" x14ac:dyDescent="0.2">
      <c r="I145542" s="14"/>
    </row>
    <row r="145558" spans="9:9" x14ac:dyDescent="0.2">
      <c r="I145558" s="15"/>
    </row>
    <row r="145559" spans="9:9" x14ac:dyDescent="0.2">
      <c r="I145559" s="14"/>
    </row>
    <row r="145575" spans="9:9" x14ac:dyDescent="0.2">
      <c r="I145575" s="15"/>
    </row>
    <row r="145576" spans="9:9" x14ac:dyDescent="0.2">
      <c r="I145576" s="14"/>
    </row>
    <row r="145592" spans="9:9" x14ac:dyDescent="0.2">
      <c r="I145592" s="15"/>
    </row>
    <row r="145593" spans="9:9" x14ac:dyDescent="0.2">
      <c r="I145593" s="14"/>
    </row>
    <row r="145609" spans="9:9" x14ac:dyDescent="0.2">
      <c r="I145609" s="15"/>
    </row>
    <row r="145610" spans="9:9" x14ac:dyDescent="0.2">
      <c r="I145610" s="14"/>
    </row>
    <row r="145626" spans="9:9" x14ac:dyDescent="0.2">
      <c r="I145626" s="15"/>
    </row>
    <row r="145627" spans="9:9" x14ac:dyDescent="0.2">
      <c r="I145627" s="14"/>
    </row>
    <row r="145643" spans="9:9" x14ac:dyDescent="0.2">
      <c r="I145643" s="15"/>
    </row>
    <row r="145644" spans="9:9" x14ac:dyDescent="0.2">
      <c r="I145644" s="14"/>
    </row>
    <row r="145660" spans="9:9" x14ac:dyDescent="0.2">
      <c r="I145660" s="15"/>
    </row>
    <row r="145661" spans="9:9" x14ac:dyDescent="0.2">
      <c r="I145661" s="14"/>
    </row>
    <row r="145677" spans="9:9" x14ac:dyDescent="0.2">
      <c r="I145677" s="15"/>
    </row>
    <row r="145678" spans="9:9" x14ac:dyDescent="0.2">
      <c r="I145678" s="14"/>
    </row>
    <row r="145694" spans="9:9" x14ac:dyDescent="0.2">
      <c r="I145694" s="15"/>
    </row>
    <row r="145695" spans="9:9" x14ac:dyDescent="0.2">
      <c r="I145695" s="14"/>
    </row>
    <row r="145711" spans="9:9" x14ac:dyDescent="0.2">
      <c r="I145711" s="15"/>
    </row>
    <row r="145712" spans="9:9" x14ac:dyDescent="0.2">
      <c r="I145712" s="14"/>
    </row>
    <row r="145728" spans="9:9" x14ac:dyDescent="0.2">
      <c r="I145728" s="15"/>
    </row>
    <row r="145729" spans="9:9" x14ac:dyDescent="0.2">
      <c r="I145729" s="14"/>
    </row>
    <row r="145745" spans="9:9" x14ac:dyDescent="0.2">
      <c r="I145745" s="15"/>
    </row>
    <row r="145746" spans="9:9" x14ac:dyDescent="0.2">
      <c r="I145746" s="14"/>
    </row>
    <row r="145762" spans="9:9" x14ac:dyDescent="0.2">
      <c r="I145762" s="15"/>
    </row>
    <row r="145763" spans="9:9" x14ac:dyDescent="0.2">
      <c r="I145763" s="14"/>
    </row>
    <row r="145779" spans="9:9" x14ac:dyDescent="0.2">
      <c r="I145779" s="15"/>
    </row>
    <row r="145780" spans="9:9" x14ac:dyDescent="0.2">
      <c r="I145780" s="14"/>
    </row>
    <row r="145796" spans="9:9" x14ac:dyDescent="0.2">
      <c r="I145796" s="15"/>
    </row>
    <row r="145797" spans="9:9" x14ac:dyDescent="0.2">
      <c r="I145797" s="14"/>
    </row>
    <row r="145813" spans="9:9" x14ac:dyDescent="0.2">
      <c r="I145813" s="15"/>
    </row>
    <row r="145814" spans="9:9" x14ac:dyDescent="0.2">
      <c r="I145814" s="14"/>
    </row>
    <row r="145830" spans="9:9" x14ac:dyDescent="0.2">
      <c r="I145830" s="15"/>
    </row>
    <row r="145831" spans="9:9" x14ac:dyDescent="0.2">
      <c r="I145831" s="14"/>
    </row>
    <row r="145847" spans="9:9" x14ac:dyDescent="0.2">
      <c r="I145847" s="15"/>
    </row>
    <row r="145848" spans="9:9" x14ac:dyDescent="0.2">
      <c r="I145848" s="14"/>
    </row>
    <row r="145864" spans="9:9" x14ac:dyDescent="0.2">
      <c r="I145864" s="15"/>
    </row>
    <row r="145865" spans="9:9" x14ac:dyDescent="0.2">
      <c r="I145865" s="14"/>
    </row>
    <row r="145881" spans="9:9" x14ac:dyDescent="0.2">
      <c r="I145881" s="15"/>
    </row>
    <row r="145882" spans="9:9" x14ac:dyDescent="0.2">
      <c r="I145882" s="14"/>
    </row>
    <row r="145898" spans="9:9" x14ac:dyDescent="0.2">
      <c r="I145898" s="15"/>
    </row>
    <row r="145899" spans="9:9" x14ac:dyDescent="0.2">
      <c r="I145899" s="14"/>
    </row>
    <row r="145915" spans="9:9" x14ac:dyDescent="0.2">
      <c r="I145915" s="15"/>
    </row>
    <row r="145916" spans="9:9" x14ac:dyDescent="0.2">
      <c r="I145916" s="14"/>
    </row>
    <row r="145932" spans="9:9" x14ac:dyDescent="0.2">
      <c r="I145932" s="15"/>
    </row>
    <row r="145933" spans="9:9" x14ac:dyDescent="0.2">
      <c r="I145933" s="14"/>
    </row>
    <row r="145949" spans="9:9" x14ac:dyDescent="0.2">
      <c r="I145949" s="15"/>
    </row>
    <row r="145950" spans="9:9" x14ac:dyDescent="0.2">
      <c r="I145950" s="14"/>
    </row>
    <row r="145966" spans="9:9" x14ac:dyDescent="0.2">
      <c r="I145966" s="15"/>
    </row>
    <row r="145967" spans="9:9" x14ac:dyDescent="0.2">
      <c r="I145967" s="14"/>
    </row>
    <row r="145983" spans="9:9" x14ac:dyDescent="0.2">
      <c r="I145983" s="15"/>
    </row>
    <row r="145984" spans="9:9" x14ac:dyDescent="0.2">
      <c r="I145984" s="14"/>
    </row>
    <row r="146000" spans="9:9" x14ac:dyDescent="0.2">
      <c r="I146000" s="15"/>
    </row>
    <row r="146001" spans="9:9" x14ac:dyDescent="0.2">
      <c r="I146001" s="14"/>
    </row>
    <row r="146017" spans="9:9" x14ac:dyDescent="0.2">
      <c r="I146017" s="15"/>
    </row>
    <row r="146018" spans="9:9" x14ac:dyDescent="0.2">
      <c r="I146018" s="14"/>
    </row>
    <row r="146034" spans="9:9" x14ac:dyDescent="0.2">
      <c r="I146034" s="15"/>
    </row>
    <row r="146035" spans="9:9" x14ac:dyDescent="0.2">
      <c r="I146035" s="14"/>
    </row>
    <row r="146051" spans="9:9" x14ac:dyDescent="0.2">
      <c r="I146051" s="15"/>
    </row>
    <row r="146052" spans="9:9" x14ac:dyDescent="0.2">
      <c r="I146052" s="14"/>
    </row>
    <row r="146068" spans="9:9" x14ac:dyDescent="0.2">
      <c r="I146068" s="15"/>
    </row>
    <row r="146069" spans="9:9" x14ac:dyDescent="0.2">
      <c r="I146069" s="14"/>
    </row>
    <row r="146085" spans="9:9" x14ac:dyDescent="0.2">
      <c r="I146085" s="15"/>
    </row>
    <row r="146086" spans="9:9" x14ac:dyDescent="0.2">
      <c r="I146086" s="14"/>
    </row>
    <row r="146102" spans="9:9" x14ac:dyDescent="0.2">
      <c r="I146102" s="15"/>
    </row>
    <row r="146103" spans="9:9" x14ac:dyDescent="0.2">
      <c r="I146103" s="14"/>
    </row>
    <row r="146119" spans="9:9" x14ac:dyDescent="0.2">
      <c r="I146119" s="15"/>
    </row>
    <row r="146120" spans="9:9" x14ac:dyDescent="0.2">
      <c r="I146120" s="14"/>
    </row>
    <row r="146136" spans="9:9" x14ac:dyDescent="0.2">
      <c r="I146136" s="15"/>
    </row>
    <row r="146137" spans="9:9" x14ac:dyDescent="0.2">
      <c r="I146137" s="14"/>
    </row>
    <row r="146153" spans="9:9" x14ac:dyDescent="0.2">
      <c r="I146153" s="15"/>
    </row>
    <row r="146154" spans="9:9" x14ac:dyDescent="0.2">
      <c r="I146154" s="14"/>
    </row>
    <row r="146170" spans="9:9" x14ac:dyDescent="0.2">
      <c r="I146170" s="15"/>
    </row>
    <row r="146171" spans="9:9" x14ac:dyDescent="0.2">
      <c r="I146171" s="14"/>
    </row>
    <row r="146187" spans="9:9" x14ac:dyDescent="0.2">
      <c r="I146187" s="15"/>
    </row>
    <row r="146188" spans="9:9" x14ac:dyDescent="0.2">
      <c r="I146188" s="14"/>
    </row>
    <row r="146204" spans="9:9" x14ac:dyDescent="0.2">
      <c r="I146204" s="15"/>
    </row>
    <row r="146205" spans="9:9" x14ac:dyDescent="0.2">
      <c r="I146205" s="14"/>
    </row>
    <row r="146221" spans="9:9" x14ac:dyDescent="0.2">
      <c r="I146221" s="15"/>
    </row>
    <row r="146222" spans="9:9" x14ac:dyDescent="0.2">
      <c r="I146222" s="14"/>
    </row>
    <row r="146238" spans="9:9" x14ac:dyDescent="0.2">
      <c r="I146238" s="15"/>
    </row>
    <row r="146239" spans="9:9" x14ac:dyDescent="0.2">
      <c r="I146239" s="14"/>
    </row>
    <row r="146255" spans="9:9" x14ac:dyDescent="0.2">
      <c r="I146255" s="15"/>
    </row>
    <row r="146256" spans="9:9" x14ac:dyDescent="0.2">
      <c r="I146256" s="14"/>
    </row>
    <row r="146272" spans="9:9" x14ac:dyDescent="0.2">
      <c r="I146272" s="15"/>
    </row>
    <row r="146273" spans="9:9" x14ac:dyDescent="0.2">
      <c r="I146273" s="14"/>
    </row>
    <row r="146289" spans="9:9" x14ac:dyDescent="0.2">
      <c r="I146289" s="15"/>
    </row>
    <row r="146290" spans="9:9" x14ac:dyDescent="0.2">
      <c r="I146290" s="14"/>
    </row>
    <row r="146306" spans="9:9" x14ac:dyDescent="0.2">
      <c r="I146306" s="15"/>
    </row>
    <row r="146307" spans="9:9" x14ac:dyDescent="0.2">
      <c r="I146307" s="14"/>
    </row>
    <row r="146323" spans="9:9" x14ac:dyDescent="0.2">
      <c r="I146323" s="15"/>
    </row>
    <row r="146324" spans="9:9" x14ac:dyDescent="0.2">
      <c r="I146324" s="14"/>
    </row>
    <row r="146340" spans="9:9" x14ac:dyDescent="0.2">
      <c r="I146340" s="15"/>
    </row>
    <row r="146341" spans="9:9" x14ac:dyDescent="0.2">
      <c r="I146341" s="14"/>
    </row>
    <row r="146357" spans="9:9" x14ac:dyDescent="0.2">
      <c r="I146357" s="15"/>
    </row>
    <row r="146358" spans="9:9" x14ac:dyDescent="0.2">
      <c r="I146358" s="14"/>
    </row>
    <row r="146374" spans="9:9" x14ac:dyDescent="0.2">
      <c r="I146374" s="15"/>
    </row>
    <row r="146375" spans="9:9" x14ac:dyDescent="0.2">
      <c r="I146375" s="14"/>
    </row>
    <row r="146391" spans="9:9" x14ac:dyDescent="0.2">
      <c r="I146391" s="15"/>
    </row>
    <row r="146392" spans="9:9" x14ac:dyDescent="0.2">
      <c r="I146392" s="14"/>
    </row>
    <row r="146408" spans="9:9" x14ac:dyDescent="0.2">
      <c r="I146408" s="15"/>
    </row>
    <row r="146409" spans="9:9" x14ac:dyDescent="0.2">
      <c r="I146409" s="14"/>
    </row>
    <row r="146425" spans="9:9" x14ac:dyDescent="0.2">
      <c r="I146425" s="15"/>
    </row>
    <row r="146426" spans="9:9" x14ac:dyDescent="0.2">
      <c r="I146426" s="14"/>
    </row>
    <row r="146442" spans="9:9" x14ac:dyDescent="0.2">
      <c r="I146442" s="15"/>
    </row>
    <row r="146443" spans="9:9" x14ac:dyDescent="0.2">
      <c r="I146443" s="14"/>
    </row>
    <row r="146459" spans="9:9" x14ac:dyDescent="0.2">
      <c r="I146459" s="15"/>
    </row>
    <row r="146460" spans="9:9" x14ac:dyDescent="0.2">
      <c r="I146460" s="14"/>
    </row>
    <row r="146476" spans="9:9" x14ac:dyDescent="0.2">
      <c r="I146476" s="15"/>
    </row>
    <row r="146477" spans="9:9" x14ac:dyDescent="0.2">
      <c r="I146477" s="14"/>
    </row>
    <row r="146493" spans="9:9" x14ac:dyDescent="0.2">
      <c r="I146493" s="15"/>
    </row>
    <row r="146494" spans="9:9" x14ac:dyDescent="0.2">
      <c r="I146494" s="14"/>
    </row>
    <row r="146510" spans="9:9" x14ac:dyDescent="0.2">
      <c r="I146510" s="15"/>
    </row>
    <row r="146511" spans="9:9" x14ac:dyDescent="0.2">
      <c r="I146511" s="14"/>
    </row>
    <row r="146527" spans="9:9" x14ac:dyDescent="0.2">
      <c r="I146527" s="15"/>
    </row>
    <row r="146528" spans="9:9" x14ac:dyDescent="0.2">
      <c r="I146528" s="14"/>
    </row>
    <row r="146544" spans="9:9" x14ac:dyDescent="0.2">
      <c r="I146544" s="15"/>
    </row>
    <row r="146545" spans="9:9" x14ac:dyDescent="0.2">
      <c r="I146545" s="14"/>
    </row>
    <row r="146561" spans="9:9" x14ac:dyDescent="0.2">
      <c r="I146561" s="15"/>
    </row>
    <row r="146562" spans="9:9" x14ac:dyDescent="0.2">
      <c r="I146562" s="14"/>
    </row>
    <row r="146578" spans="9:9" x14ac:dyDescent="0.2">
      <c r="I146578" s="15"/>
    </row>
    <row r="146579" spans="9:9" x14ac:dyDescent="0.2">
      <c r="I146579" s="14"/>
    </row>
    <row r="146595" spans="9:9" x14ac:dyDescent="0.2">
      <c r="I146595" s="15"/>
    </row>
    <row r="146596" spans="9:9" x14ac:dyDescent="0.2">
      <c r="I146596" s="14"/>
    </row>
    <row r="146612" spans="9:9" x14ac:dyDescent="0.2">
      <c r="I146612" s="15"/>
    </row>
    <row r="146613" spans="9:9" x14ac:dyDescent="0.2">
      <c r="I146613" s="14"/>
    </row>
    <row r="146629" spans="9:9" x14ac:dyDescent="0.2">
      <c r="I146629" s="15"/>
    </row>
    <row r="146630" spans="9:9" x14ac:dyDescent="0.2">
      <c r="I146630" s="14"/>
    </row>
    <row r="146646" spans="9:9" x14ac:dyDescent="0.2">
      <c r="I146646" s="15"/>
    </row>
    <row r="146647" spans="9:9" x14ac:dyDescent="0.2">
      <c r="I146647" s="14"/>
    </row>
    <row r="146663" spans="9:9" x14ac:dyDescent="0.2">
      <c r="I146663" s="15"/>
    </row>
    <row r="146664" spans="9:9" x14ac:dyDescent="0.2">
      <c r="I146664" s="14"/>
    </row>
    <row r="146680" spans="9:9" x14ac:dyDescent="0.2">
      <c r="I146680" s="15"/>
    </row>
    <row r="146681" spans="9:9" x14ac:dyDescent="0.2">
      <c r="I146681" s="14"/>
    </row>
    <row r="146697" spans="9:9" x14ac:dyDescent="0.2">
      <c r="I146697" s="15"/>
    </row>
    <row r="146698" spans="9:9" x14ac:dyDescent="0.2">
      <c r="I146698" s="14"/>
    </row>
    <row r="146714" spans="9:9" x14ac:dyDescent="0.2">
      <c r="I146714" s="15"/>
    </row>
    <row r="146715" spans="9:9" x14ac:dyDescent="0.2">
      <c r="I146715" s="14"/>
    </row>
    <row r="146731" spans="9:9" x14ac:dyDescent="0.2">
      <c r="I146731" s="15"/>
    </row>
    <row r="146732" spans="9:9" x14ac:dyDescent="0.2">
      <c r="I146732" s="14"/>
    </row>
    <row r="146748" spans="9:9" x14ac:dyDescent="0.2">
      <c r="I146748" s="15"/>
    </row>
    <row r="146749" spans="9:9" x14ac:dyDescent="0.2">
      <c r="I146749" s="14"/>
    </row>
    <row r="146765" spans="9:9" x14ac:dyDescent="0.2">
      <c r="I146765" s="15"/>
    </row>
    <row r="146766" spans="9:9" x14ac:dyDescent="0.2">
      <c r="I146766" s="14"/>
    </row>
    <row r="146782" spans="9:9" x14ac:dyDescent="0.2">
      <c r="I146782" s="15"/>
    </row>
    <row r="146783" spans="9:9" x14ac:dyDescent="0.2">
      <c r="I146783" s="14"/>
    </row>
    <row r="146799" spans="9:9" x14ac:dyDescent="0.2">
      <c r="I146799" s="15"/>
    </row>
    <row r="146800" spans="9:9" x14ac:dyDescent="0.2">
      <c r="I146800" s="14"/>
    </row>
    <row r="146816" spans="9:9" x14ac:dyDescent="0.2">
      <c r="I146816" s="15"/>
    </row>
    <row r="146817" spans="9:9" x14ac:dyDescent="0.2">
      <c r="I146817" s="14"/>
    </row>
    <row r="146833" spans="9:9" x14ac:dyDescent="0.2">
      <c r="I146833" s="15"/>
    </row>
    <row r="146834" spans="9:9" x14ac:dyDescent="0.2">
      <c r="I146834" s="14"/>
    </row>
    <row r="146850" spans="9:9" x14ac:dyDescent="0.2">
      <c r="I146850" s="15"/>
    </row>
    <row r="146851" spans="9:9" x14ac:dyDescent="0.2">
      <c r="I146851" s="14"/>
    </row>
    <row r="146867" spans="9:9" x14ac:dyDescent="0.2">
      <c r="I146867" s="15"/>
    </row>
    <row r="146868" spans="9:9" x14ac:dyDescent="0.2">
      <c r="I146868" s="14"/>
    </row>
    <row r="146884" spans="9:9" x14ac:dyDescent="0.2">
      <c r="I146884" s="15"/>
    </row>
    <row r="146885" spans="9:9" x14ac:dyDescent="0.2">
      <c r="I146885" s="14"/>
    </row>
    <row r="146901" spans="9:9" x14ac:dyDescent="0.2">
      <c r="I146901" s="15"/>
    </row>
    <row r="146902" spans="9:9" x14ac:dyDescent="0.2">
      <c r="I146902" s="14"/>
    </row>
    <row r="146918" spans="9:9" x14ac:dyDescent="0.2">
      <c r="I146918" s="15"/>
    </row>
    <row r="146919" spans="9:9" x14ac:dyDescent="0.2">
      <c r="I146919" s="14"/>
    </row>
    <row r="146935" spans="9:9" x14ac:dyDescent="0.2">
      <c r="I146935" s="15"/>
    </row>
    <row r="146936" spans="9:9" x14ac:dyDescent="0.2">
      <c r="I146936" s="14"/>
    </row>
    <row r="146952" spans="9:9" x14ac:dyDescent="0.2">
      <c r="I146952" s="15"/>
    </row>
    <row r="146953" spans="9:9" x14ac:dyDescent="0.2">
      <c r="I146953" s="14"/>
    </row>
    <row r="146969" spans="9:9" x14ac:dyDescent="0.2">
      <c r="I146969" s="15"/>
    </row>
    <row r="146970" spans="9:9" x14ac:dyDescent="0.2">
      <c r="I146970" s="14"/>
    </row>
    <row r="146986" spans="9:9" x14ac:dyDescent="0.2">
      <c r="I146986" s="15"/>
    </row>
    <row r="146987" spans="9:9" x14ac:dyDescent="0.2">
      <c r="I146987" s="14"/>
    </row>
    <row r="147003" spans="9:9" x14ac:dyDescent="0.2">
      <c r="I147003" s="15"/>
    </row>
    <row r="147004" spans="9:9" x14ac:dyDescent="0.2">
      <c r="I147004" s="14"/>
    </row>
    <row r="147020" spans="9:9" x14ac:dyDescent="0.2">
      <c r="I147020" s="15"/>
    </row>
    <row r="147021" spans="9:9" x14ac:dyDescent="0.2">
      <c r="I147021" s="14"/>
    </row>
    <row r="147037" spans="9:9" x14ac:dyDescent="0.2">
      <c r="I147037" s="15"/>
    </row>
    <row r="147038" spans="9:9" x14ac:dyDescent="0.2">
      <c r="I147038" s="14"/>
    </row>
    <row r="147054" spans="9:9" x14ac:dyDescent="0.2">
      <c r="I147054" s="15"/>
    </row>
    <row r="147055" spans="9:9" x14ac:dyDescent="0.2">
      <c r="I147055" s="14"/>
    </row>
    <row r="147071" spans="9:9" x14ac:dyDescent="0.2">
      <c r="I147071" s="15"/>
    </row>
    <row r="147072" spans="9:9" x14ac:dyDescent="0.2">
      <c r="I147072" s="14"/>
    </row>
    <row r="147088" spans="9:9" x14ac:dyDescent="0.2">
      <c r="I147088" s="15"/>
    </row>
    <row r="147089" spans="9:9" x14ac:dyDescent="0.2">
      <c r="I147089" s="14"/>
    </row>
    <row r="147105" spans="9:9" x14ac:dyDescent="0.2">
      <c r="I147105" s="15"/>
    </row>
    <row r="147106" spans="9:9" x14ac:dyDescent="0.2">
      <c r="I147106" s="14"/>
    </row>
    <row r="147122" spans="9:9" x14ac:dyDescent="0.2">
      <c r="I147122" s="15"/>
    </row>
    <row r="147123" spans="9:9" x14ac:dyDescent="0.2">
      <c r="I147123" s="14"/>
    </row>
    <row r="147139" spans="9:9" x14ac:dyDescent="0.2">
      <c r="I147139" s="15"/>
    </row>
    <row r="147140" spans="9:9" x14ac:dyDescent="0.2">
      <c r="I147140" s="14"/>
    </row>
    <row r="147156" spans="9:9" x14ac:dyDescent="0.2">
      <c r="I147156" s="15"/>
    </row>
    <row r="147157" spans="9:9" x14ac:dyDescent="0.2">
      <c r="I147157" s="14"/>
    </row>
    <row r="147173" spans="9:9" x14ac:dyDescent="0.2">
      <c r="I147173" s="15"/>
    </row>
    <row r="147174" spans="9:9" x14ac:dyDescent="0.2">
      <c r="I147174" s="14"/>
    </row>
    <row r="147190" spans="9:9" x14ac:dyDescent="0.2">
      <c r="I147190" s="15"/>
    </row>
    <row r="147191" spans="9:9" x14ac:dyDescent="0.2">
      <c r="I147191" s="14"/>
    </row>
    <row r="147207" spans="9:9" x14ac:dyDescent="0.2">
      <c r="I147207" s="15"/>
    </row>
    <row r="147208" spans="9:9" x14ac:dyDescent="0.2">
      <c r="I147208" s="14"/>
    </row>
    <row r="147224" spans="9:9" x14ac:dyDescent="0.2">
      <c r="I147224" s="15"/>
    </row>
    <row r="147225" spans="9:9" x14ac:dyDescent="0.2">
      <c r="I147225" s="14"/>
    </row>
    <row r="147241" spans="9:9" x14ac:dyDescent="0.2">
      <c r="I147241" s="15"/>
    </row>
    <row r="147242" spans="9:9" x14ac:dyDescent="0.2">
      <c r="I147242" s="14"/>
    </row>
    <row r="147258" spans="9:9" x14ac:dyDescent="0.2">
      <c r="I147258" s="15"/>
    </row>
    <row r="147259" spans="9:9" x14ac:dyDescent="0.2">
      <c r="I147259" s="14"/>
    </row>
    <row r="147275" spans="9:9" x14ac:dyDescent="0.2">
      <c r="I147275" s="15"/>
    </row>
    <row r="147276" spans="9:9" x14ac:dyDescent="0.2">
      <c r="I147276" s="14"/>
    </row>
    <row r="147292" spans="9:9" x14ac:dyDescent="0.2">
      <c r="I147292" s="15"/>
    </row>
    <row r="147293" spans="9:9" x14ac:dyDescent="0.2">
      <c r="I147293" s="14"/>
    </row>
    <row r="147309" spans="9:9" x14ac:dyDescent="0.2">
      <c r="I147309" s="15"/>
    </row>
    <row r="147310" spans="9:9" x14ac:dyDescent="0.2">
      <c r="I147310" s="14"/>
    </row>
    <row r="147326" spans="9:9" x14ac:dyDescent="0.2">
      <c r="I147326" s="15"/>
    </row>
    <row r="147327" spans="9:9" x14ac:dyDescent="0.2">
      <c r="I147327" s="14"/>
    </row>
    <row r="147343" spans="9:9" x14ac:dyDescent="0.2">
      <c r="I147343" s="15"/>
    </row>
    <row r="147344" spans="9:9" x14ac:dyDescent="0.2">
      <c r="I147344" s="14"/>
    </row>
    <row r="147360" spans="9:9" x14ac:dyDescent="0.2">
      <c r="I147360" s="15"/>
    </row>
    <row r="147361" spans="9:9" x14ac:dyDescent="0.2">
      <c r="I147361" s="14"/>
    </row>
    <row r="147377" spans="9:9" x14ac:dyDescent="0.2">
      <c r="I147377" s="15"/>
    </row>
    <row r="147378" spans="9:9" x14ac:dyDescent="0.2">
      <c r="I147378" s="14"/>
    </row>
    <row r="147394" spans="9:9" x14ac:dyDescent="0.2">
      <c r="I147394" s="15"/>
    </row>
    <row r="147395" spans="9:9" x14ac:dyDescent="0.2">
      <c r="I147395" s="14"/>
    </row>
    <row r="147411" spans="9:9" x14ac:dyDescent="0.2">
      <c r="I147411" s="15"/>
    </row>
    <row r="147412" spans="9:9" x14ac:dyDescent="0.2">
      <c r="I147412" s="14"/>
    </row>
    <row r="147428" spans="9:9" x14ac:dyDescent="0.2">
      <c r="I147428" s="15"/>
    </row>
    <row r="147429" spans="9:9" x14ac:dyDescent="0.2">
      <c r="I147429" s="14"/>
    </row>
    <row r="147445" spans="9:9" x14ac:dyDescent="0.2">
      <c r="I147445" s="15"/>
    </row>
    <row r="147446" spans="9:9" x14ac:dyDescent="0.2">
      <c r="I147446" s="14"/>
    </row>
    <row r="147462" spans="9:9" x14ac:dyDescent="0.2">
      <c r="I147462" s="15"/>
    </row>
    <row r="147463" spans="9:9" x14ac:dyDescent="0.2">
      <c r="I147463" s="14"/>
    </row>
    <row r="147479" spans="9:9" x14ac:dyDescent="0.2">
      <c r="I147479" s="15"/>
    </row>
    <row r="147480" spans="9:9" x14ac:dyDescent="0.2">
      <c r="I147480" s="14"/>
    </row>
    <row r="147496" spans="9:9" x14ac:dyDescent="0.2">
      <c r="I147496" s="15"/>
    </row>
    <row r="147497" spans="9:9" x14ac:dyDescent="0.2">
      <c r="I147497" s="14"/>
    </row>
    <row r="147513" spans="9:9" x14ac:dyDescent="0.2">
      <c r="I147513" s="15"/>
    </row>
    <row r="147514" spans="9:9" x14ac:dyDescent="0.2">
      <c r="I147514" s="14"/>
    </row>
    <row r="147530" spans="9:9" x14ac:dyDescent="0.2">
      <c r="I147530" s="15"/>
    </row>
    <row r="147531" spans="9:9" x14ac:dyDescent="0.2">
      <c r="I147531" s="14"/>
    </row>
    <row r="147547" spans="9:9" x14ac:dyDescent="0.2">
      <c r="I147547" s="15"/>
    </row>
    <row r="147548" spans="9:9" x14ac:dyDescent="0.2">
      <c r="I147548" s="14"/>
    </row>
    <row r="147564" spans="9:9" x14ac:dyDescent="0.2">
      <c r="I147564" s="15"/>
    </row>
    <row r="147565" spans="9:9" x14ac:dyDescent="0.2">
      <c r="I147565" s="14"/>
    </row>
    <row r="147581" spans="9:9" x14ac:dyDescent="0.2">
      <c r="I147581" s="15"/>
    </row>
    <row r="147582" spans="9:9" x14ac:dyDescent="0.2">
      <c r="I147582" s="14"/>
    </row>
    <row r="147598" spans="9:9" x14ac:dyDescent="0.2">
      <c r="I147598" s="15"/>
    </row>
    <row r="147599" spans="9:9" x14ac:dyDescent="0.2">
      <c r="I147599" s="14"/>
    </row>
    <row r="147615" spans="9:9" x14ac:dyDescent="0.2">
      <c r="I147615" s="15"/>
    </row>
    <row r="147616" spans="9:9" x14ac:dyDescent="0.2">
      <c r="I147616" s="14"/>
    </row>
    <row r="147632" spans="9:9" x14ac:dyDescent="0.2">
      <c r="I147632" s="15"/>
    </row>
    <row r="147633" spans="9:9" x14ac:dyDescent="0.2">
      <c r="I147633" s="14"/>
    </row>
    <row r="147649" spans="9:9" x14ac:dyDescent="0.2">
      <c r="I147649" s="15"/>
    </row>
    <row r="147650" spans="9:9" x14ac:dyDescent="0.2">
      <c r="I147650" s="14"/>
    </row>
    <row r="147666" spans="9:9" x14ac:dyDescent="0.2">
      <c r="I147666" s="15"/>
    </row>
    <row r="147667" spans="9:9" x14ac:dyDescent="0.2">
      <c r="I147667" s="14"/>
    </row>
    <row r="147683" spans="9:9" x14ac:dyDescent="0.2">
      <c r="I147683" s="15"/>
    </row>
    <row r="147684" spans="9:9" x14ac:dyDescent="0.2">
      <c r="I147684" s="14"/>
    </row>
    <row r="147700" spans="9:9" x14ac:dyDescent="0.2">
      <c r="I147700" s="15"/>
    </row>
    <row r="147701" spans="9:9" x14ac:dyDescent="0.2">
      <c r="I147701" s="14"/>
    </row>
    <row r="147717" spans="9:9" x14ac:dyDescent="0.2">
      <c r="I147717" s="15"/>
    </row>
    <row r="147718" spans="9:9" x14ac:dyDescent="0.2">
      <c r="I147718" s="14"/>
    </row>
    <row r="147734" spans="9:9" x14ac:dyDescent="0.2">
      <c r="I147734" s="15"/>
    </row>
    <row r="147735" spans="9:9" x14ac:dyDescent="0.2">
      <c r="I147735" s="14"/>
    </row>
    <row r="147751" spans="9:9" x14ac:dyDescent="0.2">
      <c r="I147751" s="15"/>
    </row>
    <row r="147752" spans="9:9" x14ac:dyDescent="0.2">
      <c r="I147752" s="14"/>
    </row>
    <row r="147768" spans="9:9" x14ac:dyDescent="0.2">
      <c r="I147768" s="15"/>
    </row>
    <row r="147769" spans="9:9" x14ac:dyDescent="0.2">
      <c r="I147769" s="14"/>
    </row>
    <row r="147785" spans="9:9" x14ac:dyDescent="0.2">
      <c r="I147785" s="15"/>
    </row>
    <row r="147786" spans="9:9" x14ac:dyDescent="0.2">
      <c r="I147786" s="14"/>
    </row>
    <row r="147802" spans="9:9" x14ac:dyDescent="0.2">
      <c r="I147802" s="15"/>
    </row>
    <row r="147803" spans="9:9" x14ac:dyDescent="0.2">
      <c r="I147803" s="14"/>
    </row>
    <row r="147819" spans="9:9" x14ac:dyDescent="0.2">
      <c r="I147819" s="15"/>
    </row>
    <row r="147820" spans="9:9" x14ac:dyDescent="0.2">
      <c r="I147820" s="14"/>
    </row>
    <row r="147836" spans="9:9" x14ac:dyDescent="0.2">
      <c r="I147836" s="15"/>
    </row>
    <row r="147837" spans="9:9" x14ac:dyDescent="0.2">
      <c r="I147837" s="14"/>
    </row>
    <row r="147853" spans="9:9" x14ac:dyDescent="0.2">
      <c r="I147853" s="15"/>
    </row>
    <row r="147854" spans="9:9" x14ac:dyDescent="0.2">
      <c r="I147854" s="14"/>
    </row>
    <row r="147870" spans="9:9" x14ac:dyDescent="0.2">
      <c r="I147870" s="15"/>
    </row>
    <row r="147871" spans="9:9" x14ac:dyDescent="0.2">
      <c r="I147871" s="14"/>
    </row>
    <row r="147887" spans="9:9" x14ac:dyDescent="0.2">
      <c r="I147887" s="15"/>
    </row>
    <row r="147888" spans="9:9" x14ac:dyDescent="0.2">
      <c r="I147888" s="14"/>
    </row>
    <row r="147904" spans="9:9" x14ac:dyDescent="0.2">
      <c r="I147904" s="15"/>
    </row>
    <row r="147905" spans="9:9" x14ac:dyDescent="0.2">
      <c r="I147905" s="14"/>
    </row>
    <row r="147921" spans="9:9" x14ac:dyDescent="0.2">
      <c r="I147921" s="15"/>
    </row>
    <row r="147922" spans="9:9" x14ac:dyDescent="0.2">
      <c r="I147922" s="14"/>
    </row>
    <row r="147938" spans="9:9" x14ac:dyDescent="0.2">
      <c r="I147938" s="15"/>
    </row>
    <row r="147939" spans="9:9" x14ac:dyDescent="0.2">
      <c r="I147939" s="14"/>
    </row>
    <row r="147955" spans="9:9" x14ac:dyDescent="0.2">
      <c r="I147955" s="15"/>
    </row>
    <row r="147956" spans="9:9" x14ac:dyDescent="0.2">
      <c r="I147956" s="14"/>
    </row>
    <row r="147972" spans="9:9" x14ac:dyDescent="0.2">
      <c r="I147972" s="15"/>
    </row>
    <row r="147973" spans="9:9" x14ac:dyDescent="0.2">
      <c r="I147973" s="14"/>
    </row>
    <row r="147989" spans="9:9" x14ac:dyDescent="0.2">
      <c r="I147989" s="15"/>
    </row>
    <row r="147990" spans="9:9" x14ac:dyDescent="0.2">
      <c r="I147990" s="14"/>
    </row>
    <row r="148006" spans="9:9" x14ac:dyDescent="0.2">
      <c r="I148006" s="15"/>
    </row>
    <row r="148007" spans="9:9" x14ac:dyDescent="0.2">
      <c r="I148007" s="14"/>
    </row>
    <row r="148023" spans="9:9" x14ac:dyDescent="0.2">
      <c r="I148023" s="15"/>
    </row>
    <row r="148024" spans="9:9" x14ac:dyDescent="0.2">
      <c r="I148024" s="14"/>
    </row>
    <row r="148040" spans="9:9" x14ac:dyDescent="0.2">
      <c r="I148040" s="15"/>
    </row>
    <row r="148041" spans="9:9" x14ac:dyDescent="0.2">
      <c r="I148041" s="14"/>
    </row>
    <row r="148057" spans="9:9" x14ac:dyDescent="0.2">
      <c r="I148057" s="15"/>
    </row>
    <row r="148058" spans="9:9" x14ac:dyDescent="0.2">
      <c r="I148058" s="14"/>
    </row>
    <row r="148074" spans="9:9" x14ac:dyDescent="0.2">
      <c r="I148074" s="15"/>
    </row>
    <row r="148075" spans="9:9" x14ac:dyDescent="0.2">
      <c r="I148075" s="14"/>
    </row>
    <row r="148091" spans="9:9" x14ac:dyDescent="0.2">
      <c r="I148091" s="15"/>
    </row>
    <row r="148092" spans="9:9" x14ac:dyDescent="0.2">
      <c r="I148092" s="14"/>
    </row>
    <row r="148108" spans="9:9" x14ac:dyDescent="0.2">
      <c r="I148108" s="15"/>
    </row>
    <row r="148109" spans="9:9" x14ac:dyDescent="0.2">
      <c r="I148109" s="14"/>
    </row>
    <row r="148125" spans="9:9" x14ac:dyDescent="0.2">
      <c r="I148125" s="15"/>
    </row>
    <row r="148126" spans="9:9" x14ac:dyDescent="0.2">
      <c r="I148126" s="14"/>
    </row>
    <row r="148142" spans="9:9" x14ac:dyDescent="0.2">
      <c r="I148142" s="15"/>
    </row>
    <row r="148143" spans="9:9" x14ac:dyDescent="0.2">
      <c r="I148143" s="14"/>
    </row>
    <row r="148159" spans="9:9" x14ac:dyDescent="0.2">
      <c r="I148159" s="15"/>
    </row>
    <row r="148160" spans="9:9" x14ac:dyDescent="0.2">
      <c r="I148160" s="14"/>
    </row>
    <row r="148176" spans="9:9" x14ac:dyDescent="0.2">
      <c r="I148176" s="15"/>
    </row>
    <row r="148177" spans="9:9" x14ac:dyDescent="0.2">
      <c r="I148177" s="14"/>
    </row>
    <row r="148193" spans="9:9" x14ac:dyDescent="0.2">
      <c r="I148193" s="15"/>
    </row>
    <row r="148194" spans="9:9" x14ac:dyDescent="0.2">
      <c r="I148194" s="14"/>
    </row>
    <row r="148210" spans="9:9" x14ac:dyDescent="0.2">
      <c r="I148210" s="15"/>
    </row>
    <row r="148211" spans="9:9" x14ac:dyDescent="0.2">
      <c r="I148211" s="14"/>
    </row>
    <row r="148227" spans="9:9" x14ac:dyDescent="0.2">
      <c r="I148227" s="15"/>
    </row>
    <row r="148228" spans="9:9" x14ac:dyDescent="0.2">
      <c r="I148228" s="14"/>
    </row>
    <row r="148244" spans="9:9" x14ac:dyDescent="0.2">
      <c r="I148244" s="15"/>
    </row>
    <row r="148245" spans="9:9" x14ac:dyDescent="0.2">
      <c r="I148245" s="14"/>
    </row>
    <row r="148261" spans="9:9" x14ac:dyDescent="0.2">
      <c r="I148261" s="15"/>
    </row>
    <row r="148262" spans="9:9" x14ac:dyDescent="0.2">
      <c r="I148262" s="14"/>
    </row>
    <row r="148278" spans="9:9" x14ac:dyDescent="0.2">
      <c r="I148278" s="15"/>
    </row>
    <row r="148279" spans="9:9" x14ac:dyDescent="0.2">
      <c r="I148279" s="14"/>
    </row>
    <row r="148295" spans="9:9" x14ac:dyDescent="0.2">
      <c r="I148295" s="15"/>
    </row>
    <row r="148296" spans="9:9" x14ac:dyDescent="0.2">
      <c r="I148296" s="14"/>
    </row>
    <row r="148312" spans="9:9" x14ac:dyDescent="0.2">
      <c r="I148312" s="15"/>
    </row>
    <row r="148313" spans="9:9" x14ac:dyDescent="0.2">
      <c r="I148313" s="14"/>
    </row>
    <row r="148329" spans="9:9" x14ac:dyDescent="0.2">
      <c r="I148329" s="15"/>
    </row>
    <row r="148330" spans="9:9" x14ac:dyDescent="0.2">
      <c r="I148330" s="14"/>
    </row>
    <row r="148346" spans="9:9" x14ac:dyDescent="0.2">
      <c r="I148346" s="15"/>
    </row>
    <row r="148347" spans="9:9" x14ac:dyDescent="0.2">
      <c r="I148347" s="14"/>
    </row>
    <row r="148363" spans="9:9" x14ac:dyDescent="0.2">
      <c r="I148363" s="15"/>
    </row>
    <row r="148364" spans="9:9" x14ac:dyDescent="0.2">
      <c r="I148364" s="14"/>
    </row>
    <row r="148380" spans="9:9" x14ac:dyDescent="0.2">
      <c r="I148380" s="15"/>
    </row>
    <row r="148381" spans="9:9" x14ac:dyDescent="0.2">
      <c r="I148381" s="14"/>
    </row>
    <row r="148397" spans="9:9" x14ac:dyDescent="0.2">
      <c r="I148397" s="15"/>
    </row>
    <row r="148398" spans="9:9" x14ac:dyDescent="0.2">
      <c r="I148398" s="14"/>
    </row>
    <row r="148414" spans="9:9" x14ac:dyDescent="0.2">
      <c r="I148414" s="15"/>
    </row>
    <row r="148415" spans="9:9" x14ac:dyDescent="0.2">
      <c r="I148415" s="14"/>
    </row>
    <row r="148431" spans="9:9" x14ac:dyDescent="0.2">
      <c r="I148431" s="15"/>
    </row>
    <row r="148432" spans="9:9" x14ac:dyDescent="0.2">
      <c r="I148432" s="14"/>
    </row>
    <row r="148448" spans="9:9" x14ac:dyDescent="0.2">
      <c r="I148448" s="15"/>
    </row>
    <row r="148449" spans="9:9" x14ac:dyDescent="0.2">
      <c r="I148449" s="14"/>
    </row>
    <row r="148465" spans="9:9" x14ac:dyDescent="0.2">
      <c r="I148465" s="15"/>
    </row>
    <row r="148466" spans="9:9" x14ac:dyDescent="0.2">
      <c r="I148466" s="14"/>
    </row>
    <row r="148482" spans="9:9" x14ac:dyDescent="0.2">
      <c r="I148482" s="15"/>
    </row>
    <row r="148483" spans="9:9" x14ac:dyDescent="0.2">
      <c r="I148483" s="14"/>
    </row>
    <row r="148499" spans="9:9" x14ac:dyDescent="0.2">
      <c r="I148499" s="15"/>
    </row>
    <row r="148500" spans="9:9" x14ac:dyDescent="0.2">
      <c r="I148500" s="14"/>
    </row>
    <row r="148516" spans="9:9" x14ac:dyDescent="0.2">
      <c r="I148516" s="15"/>
    </row>
    <row r="148517" spans="9:9" x14ac:dyDescent="0.2">
      <c r="I148517" s="14"/>
    </row>
    <row r="148533" spans="9:9" x14ac:dyDescent="0.2">
      <c r="I148533" s="15"/>
    </row>
    <row r="148534" spans="9:9" x14ac:dyDescent="0.2">
      <c r="I148534" s="14"/>
    </row>
    <row r="148550" spans="9:9" x14ac:dyDescent="0.2">
      <c r="I148550" s="15"/>
    </row>
    <row r="148551" spans="9:9" x14ac:dyDescent="0.2">
      <c r="I148551" s="14"/>
    </row>
    <row r="148567" spans="9:9" x14ac:dyDescent="0.2">
      <c r="I148567" s="15"/>
    </row>
    <row r="148568" spans="9:9" x14ac:dyDescent="0.2">
      <c r="I148568" s="14"/>
    </row>
    <row r="148584" spans="9:9" x14ac:dyDescent="0.2">
      <c r="I148584" s="15"/>
    </row>
    <row r="148585" spans="9:9" x14ac:dyDescent="0.2">
      <c r="I148585" s="14"/>
    </row>
    <row r="148601" spans="9:9" x14ac:dyDescent="0.2">
      <c r="I148601" s="15"/>
    </row>
    <row r="148602" spans="9:9" x14ac:dyDescent="0.2">
      <c r="I148602" s="14"/>
    </row>
    <row r="148618" spans="9:9" x14ac:dyDescent="0.2">
      <c r="I148618" s="15"/>
    </row>
    <row r="148619" spans="9:9" x14ac:dyDescent="0.2">
      <c r="I148619" s="14"/>
    </row>
    <row r="148635" spans="9:9" x14ac:dyDescent="0.2">
      <c r="I148635" s="15"/>
    </row>
    <row r="148636" spans="9:9" x14ac:dyDescent="0.2">
      <c r="I148636" s="14"/>
    </row>
    <row r="148652" spans="9:9" x14ac:dyDescent="0.2">
      <c r="I148652" s="15"/>
    </row>
    <row r="148653" spans="9:9" x14ac:dyDescent="0.2">
      <c r="I148653" s="14"/>
    </row>
    <row r="148669" spans="9:9" x14ac:dyDescent="0.2">
      <c r="I148669" s="15"/>
    </row>
    <row r="148670" spans="9:9" x14ac:dyDescent="0.2">
      <c r="I148670" s="14"/>
    </row>
    <row r="148686" spans="9:9" x14ac:dyDescent="0.2">
      <c r="I148686" s="15"/>
    </row>
    <row r="148687" spans="9:9" x14ac:dyDescent="0.2">
      <c r="I148687" s="14"/>
    </row>
    <row r="148703" spans="9:9" x14ac:dyDescent="0.2">
      <c r="I148703" s="15"/>
    </row>
    <row r="148704" spans="9:9" x14ac:dyDescent="0.2">
      <c r="I148704" s="14"/>
    </row>
    <row r="148720" spans="9:9" x14ac:dyDescent="0.2">
      <c r="I148720" s="15"/>
    </row>
    <row r="148721" spans="9:9" x14ac:dyDescent="0.2">
      <c r="I148721" s="14"/>
    </row>
    <row r="148737" spans="9:9" x14ac:dyDescent="0.2">
      <c r="I148737" s="15"/>
    </row>
    <row r="148738" spans="9:9" x14ac:dyDescent="0.2">
      <c r="I148738" s="14"/>
    </row>
    <row r="148754" spans="9:9" x14ac:dyDescent="0.2">
      <c r="I148754" s="15"/>
    </row>
    <row r="148755" spans="9:9" x14ac:dyDescent="0.2">
      <c r="I148755" s="14"/>
    </row>
    <row r="148771" spans="9:9" x14ac:dyDescent="0.2">
      <c r="I148771" s="15"/>
    </row>
    <row r="148772" spans="9:9" x14ac:dyDescent="0.2">
      <c r="I148772" s="14"/>
    </row>
    <row r="148788" spans="9:9" x14ac:dyDescent="0.2">
      <c r="I148788" s="15"/>
    </row>
    <row r="148789" spans="9:9" x14ac:dyDescent="0.2">
      <c r="I148789" s="14"/>
    </row>
    <row r="148805" spans="9:9" x14ac:dyDescent="0.2">
      <c r="I148805" s="15"/>
    </row>
    <row r="148806" spans="9:9" x14ac:dyDescent="0.2">
      <c r="I148806" s="14"/>
    </row>
    <row r="148822" spans="9:9" x14ac:dyDescent="0.2">
      <c r="I148822" s="15"/>
    </row>
    <row r="148823" spans="9:9" x14ac:dyDescent="0.2">
      <c r="I148823" s="14"/>
    </row>
    <row r="148839" spans="9:9" x14ac:dyDescent="0.2">
      <c r="I148839" s="15"/>
    </row>
    <row r="148840" spans="9:9" x14ac:dyDescent="0.2">
      <c r="I148840" s="14"/>
    </row>
    <row r="148856" spans="9:9" x14ac:dyDescent="0.2">
      <c r="I148856" s="15"/>
    </row>
    <row r="148857" spans="9:9" x14ac:dyDescent="0.2">
      <c r="I148857" s="14"/>
    </row>
    <row r="148873" spans="9:9" x14ac:dyDescent="0.2">
      <c r="I148873" s="15"/>
    </row>
    <row r="148874" spans="9:9" x14ac:dyDescent="0.2">
      <c r="I148874" s="14"/>
    </row>
    <row r="148890" spans="9:9" x14ac:dyDescent="0.2">
      <c r="I148890" s="15"/>
    </row>
    <row r="148891" spans="9:9" x14ac:dyDescent="0.2">
      <c r="I148891" s="14"/>
    </row>
    <row r="148907" spans="9:9" x14ac:dyDescent="0.2">
      <c r="I148907" s="15"/>
    </row>
    <row r="148908" spans="9:9" x14ac:dyDescent="0.2">
      <c r="I148908" s="14"/>
    </row>
    <row r="148924" spans="9:9" x14ac:dyDescent="0.2">
      <c r="I148924" s="15"/>
    </row>
    <row r="148925" spans="9:9" x14ac:dyDescent="0.2">
      <c r="I148925" s="14"/>
    </row>
    <row r="148941" spans="9:9" x14ac:dyDescent="0.2">
      <c r="I148941" s="15"/>
    </row>
    <row r="148942" spans="9:9" x14ac:dyDescent="0.2">
      <c r="I148942" s="14"/>
    </row>
    <row r="148958" spans="9:9" x14ac:dyDescent="0.2">
      <c r="I148958" s="15"/>
    </row>
    <row r="148959" spans="9:9" x14ac:dyDescent="0.2">
      <c r="I148959" s="14"/>
    </row>
    <row r="148975" spans="9:9" x14ac:dyDescent="0.2">
      <c r="I148975" s="15"/>
    </row>
    <row r="148976" spans="9:9" x14ac:dyDescent="0.2">
      <c r="I148976" s="14"/>
    </row>
    <row r="148992" spans="9:9" x14ac:dyDescent="0.2">
      <c r="I148992" s="15"/>
    </row>
    <row r="148993" spans="9:9" x14ac:dyDescent="0.2">
      <c r="I148993" s="14"/>
    </row>
    <row r="149009" spans="9:9" x14ac:dyDescent="0.2">
      <c r="I149009" s="15"/>
    </row>
    <row r="149010" spans="9:9" x14ac:dyDescent="0.2">
      <c r="I149010" s="14"/>
    </row>
    <row r="149026" spans="9:9" x14ac:dyDescent="0.2">
      <c r="I149026" s="15"/>
    </row>
    <row r="149027" spans="9:9" x14ac:dyDescent="0.2">
      <c r="I149027" s="14"/>
    </row>
    <row r="149043" spans="9:9" x14ac:dyDescent="0.2">
      <c r="I149043" s="15"/>
    </row>
    <row r="149044" spans="9:9" x14ac:dyDescent="0.2">
      <c r="I149044" s="14"/>
    </row>
    <row r="149060" spans="9:9" x14ac:dyDescent="0.2">
      <c r="I149060" s="15"/>
    </row>
    <row r="149061" spans="9:9" x14ac:dyDescent="0.2">
      <c r="I149061" s="14"/>
    </row>
    <row r="149077" spans="9:9" x14ac:dyDescent="0.2">
      <c r="I149077" s="15"/>
    </row>
    <row r="149078" spans="9:9" x14ac:dyDescent="0.2">
      <c r="I149078" s="14"/>
    </row>
    <row r="149094" spans="9:9" x14ac:dyDescent="0.2">
      <c r="I149094" s="15"/>
    </row>
    <row r="149095" spans="9:9" x14ac:dyDescent="0.2">
      <c r="I149095" s="14"/>
    </row>
    <row r="149111" spans="9:9" x14ac:dyDescent="0.2">
      <c r="I149111" s="15"/>
    </row>
    <row r="149112" spans="9:9" x14ac:dyDescent="0.2">
      <c r="I149112" s="14"/>
    </row>
    <row r="149128" spans="9:9" x14ac:dyDescent="0.2">
      <c r="I149128" s="15"/>
    </row>
    <row r="149129" spans="9:9" x14ac:dyDescent="0.2">
      <c r="I149129" s="14"/>
    </row>
    <row r="149145" spans="9:9" x14ac:dyDescent="0.2">
      <c r="I149145" s="15"/>
    </row>
    <row r="149146" spans="9:9" x14ac:dyDescent="0.2">
      <c r="I149146" s="14"/>
    </row>
    <row r="149162" spans="9:9" x14ac:dyDescent="0.2">
      <c r="I149162" s="15"/>
    </row>
    <row r="149163" spans="9:9" x14ac:dyDescent="0.2">
      <c r="I149163" s="14"/>
    </row>
    <row r="149179" spans="9:9" x14ac:dyDescent="0.2">
      <c r="I149179" s="15"/>
    </row>
    <row r="149180" spans="9:9" x14ac:dyDescent="0.2">
      <c r="I149180" s="14"/>
    </row>
    <row r="149196" spans="9:9" x14ac:dyDescent="0.2">
      <c r="I149196" s="15"/>
    </row>
    <row r="149197" spans="9:9" x14ac:dyDescent="0.2">
      <c r="I149197" s="14"/>
    </row>
    <row r="149213" spans="9:9" x14ac:dyDescent="0.2">
      <c r="I149213" s="15"/>
    </row>
    <row r="149214" spans="9:9" x14ac:dyDescent="0.2">
      <c r="I149214" s="14"/>
    </row>
    <row r="149230" spans="9:9" x14ac:dyDescent="0.2">
      <c r="I149230" s="15"/>
    </row>
    <row r="149231" spans="9:9" x14ac:dyDescent="0.2">
      <c r="I149231" s="14"/>
    </row>
    <row r="149247" spans="9:9" x14ac:dyDescent="0.2">
      <c r="I149247" s="15"/>
    </row>
    <row r="149248" spans="9:9" x14ac:dyDescent="0.2">
      <c r="I149248" s="14"/>
    </row>
    <row r="149264" spans="9:9" x14ac:dyDescent="0.2">
      <c r="I149264" s="15"/>
    </row>
    <row r="149265" spans="9:9" x14ac:dyDescent="0.2">
      <c r="I149265" s="14"/>
    </row>
    <row r="149281" spans="9:9" x14ac:dyDescent="0.2">
      <c r="I149281" s="15"/>
    </row>
    <row r="149282" spans="9:9" x14ac:dyDescent="0.2">
      <c r="I149282" s="14"/>
    </row>
    <row r="149298" spans="9:9" x14ac:dyDescent="0.2">
      <c r="I149298" s="15"/>
    </row>
    <row r="149299" spans="9:9" x14ac:dyDescent="0.2">
      <c r="I149299" s="14"/>
    </row>
    <row r="149315" spans="9:9" x14ac:dyDescent="0.2">
      <c r="I149315" s="15"/>
    </row>
    <row r="149316" spans="9:9" x14ac:dyDescent="0.2">
      <c r="I149316" s="14"/>
    </row>
    <row r="149332" spans="9:9" x14ac:dyDescent="0.2">
      <c r="I149332" s="15"/>
    </row>
    <row r="149333" spans="9:9" x14ac:dyDescent="0.2">
      <c r="I149333" s="14"/>
    </row>
    <row r="149349" spans="9:9" x14ac:dyDescent="0.2">
      <c r="I149349" s="15"/>
    </row>
    <row r="149350" spans="9:9" x14ac:dyDescent="0.2">
      <c r="I149350" s="14"/>
    </row>
    <row r="149366" spans="9:9" x14ac:dyDescent="0.2">
      <c r="I149366" s="15"/>
    </row>
    <row r="149367" spans="9:9" x14ac:dyDescent="0.2">
      <c r="I149367" s="14"/>
    </row>
    <row r="149383" spans="9:9" x14ac:dyDescent="0.2">
      <c r="I149383" s="15"/>
    </row>
    <row r="149384" spans="9:9" x14ac:dyDescent="0.2">
      <c r="I149384" s="14"/>
    </row>
    <row r="149400" spans="9:9" x14ac:dyDescent="0.2">
      <c r="I149400" s="15"/>
    </row>
    <row r="149401" spans="9:9" x14ac:dyDescent="0.2">
      <c r="I149401" s="14"/>
    </row>
    <row r="149417" spans="9:9" x14ac:dyDescent="0.2">
      <c r="I149417" s="15"/>
    </row>
    <row r="149418" spans="9:9" x14ac:dyDescent="0.2">
      <c r="I149418" s="14"/>
    </row>
    <row r="149434" spans="9:9" x14ac:dyDescent="0.2">
      <c r="I149434" s="15"/>
    </row>
    <row r="149435" spans="9:9" x14ac:dyDescent="0.2">
      <c r="I149435" s="14"/>
    </row>
    <row r="149451" spans="9:9" x14ac:dyDescent="0.2">
      <c r="I149451" s="15"/>
    </row>
    <row r="149452" spans="9:9" x14ac:dyDescent="0.2">
      <c r="I149452" s="14"/>
    </row>
    <row r="149468" spans="9:9" x14ac:dyDescent="0.2">
      <c r="I149468" s="15"/>
    </row>
    <row r="149469" spans="9:9" x14ac:dyDescent="0.2">
      <c r="I149469" s="14"/>
    </row>
    <row r="149485" spans="9:9" x14ac:dyDescent="0.2">
      <c r="I149485" s="15"/>
    </row>
    <row r="149486" spans="9:9" x14ac:dyDescent="0.2">
      <c r="I149486" s="14"/>
    </row>
    <row r="149502" spans="9:9" x14ac:dyDescent="0.2">
      <c r="I149502" s="15"/>
    </row>
    <row r="149503" spans="9:9" x14ac:dyDescent="0.2">
      <c r="I149503" s="14"/>
    </row>
    <row r="149519" spans="9:9" x14ac:dyDescent="0.2">
      <c r="I149519" s="15"/>
    </row>
    <row r="149520" spans="9:9" x14ac:dyDescent="0.2">
      <c r="I149520" s="14"/>
    </row>
    <row r="149536" spans="9:9" x14ac:dyDescent="0.2">
      <c r="I149536" s="15"/>
    </row>
    <row r="149537" spans="9:9" x14ac:dyDescent="0.2">
      <c r="I149537" s="14"/>
    </row>
    <row r="149553" spans="9:9" x14ac:dyDescent="0.2">
      <c r="I149553" s="15"/>
    </row>
    <row r="149554" spans="9:9" x14ac:dyDescent="0.2">
      <c r="I149554" s="14"/>
    </row>
    <row r="149570" spans="9:9" x14ac:dyDescent="0.2">
      <c r="I149570" s="15"/>
    </row>
    <row r="149571" spans="9:9" x14ac:dyDescent="0.2">
      <c r="I149571" s="14"/>
    </row>
    <row r="149587" spans="9:9" x14ac:dyDescent="0.2">
      <c r="I149587" s="15"/>
    </row>
    <row r="149588" spans="9:9" x14ac:dyDescent="0.2">
      <c r="I149588" s="14"/>
    </row>
    <row r="149604" spans="9:9" x14ac:dyDescent="0.2">
      <c r="I149604" s="15"/>
    </row>
    <row r="149605" spans="9:9" x14ac:dyDescent="0.2">
      <c r="I149605" s="14"/>
    </row>
    <row r="149621" spans="9:9" x14ac:dyDescent="0.2">
      <c r="I149621" s="15"/>
    </row>
    <row r="149622" spans="9:9" x14ac:dyDescent="0.2">
      <c r="I149622" s="14"/>
    </row>
    <row r="149638" spans="9:9" x14ac:dyDescent="0.2">
      <c r="I149638" s="15"/>
    </row>
    <row r="149639" spans="9:9" x14ac:dyDescent="0.2">
      <c r="I149639" s="14"/>
    </row>
    <row r="149655" spans="9:9" x14ac:dyDescent="0.2">
      <c r="I149655" s="15"/>
    </row>
    <row r="149656" spans="9:9" x14ac:dyDescent="0.2">
      <c r="I149656" s="14"/>
    </row>
    <row r="149672" spans="9:9" x14ac:dyDescent="0.2">
      <c r="I149672" s="15"/>
    </row>
    <row r="149673" spans="9:9" x14ac:dyDescent="0.2">
      <c r="I149673" s="14"/>
    </row>
    <row r="149689" spans="9:9" x14ac:dyDescent="0.2">
      <c r="I149689" s="15"/>
    </row>
    <row r="149690" spans="9:9" x14ac:dyDescent="0.2">
      <c r="I149690" s="14"/>
    </row>
    <row r="149706" spans="9:9" x14ac:dyDescent="0.2">
      <c r="I149706" s="15"/>
    </row>
    <row r="149707" spans="9:9" x14ac:dyDescent="0.2">
      <c r="I149707" s="14"/>
    </row>
    <row r="149723" spans="9:9" x14ac:dyDescent="0.2">
      <c r="I149723" s="15"/>
    </row>
    <row r="149724" spans="9:9" x14ac:dyDescent="0.2">
      <c r="I149724" s="14"/>
    </row>
    <row r="149740" spans="9:9" x14ac:dyDescent="0.2">
      <c r="I149740" s="15"/>
    </row>
    <row r="149741" spans="9:9" x14ac:dyDescent="0.2">
      <c r="I149741" s="14"/>
    </row>
    <row r="149757" spans="9:9" x14ac:dyDescent="0.2">
      <c r="I149757" s="15"/>
    </row>
    <row r="149758" spans="9:9" x14ac:dyDescent="0.2">
      <c r="I149758" s="14"/>
    </row>
    <row r="149774" spans="9:9" x14ac:dyDescent="0.2">
      <c r="I149774" s="15"/>
    </row>
    <row r="149775" spans="9:9" x14ac:dyDescent="0.2">
      <c r="I149775" s="14"/>
    </row>
    <row r="149791" spans="9:9" x14ac:dyDescent="0.2">
      <c r="I149791" s="15"/>
    </row>
    <row r="149792" spans="9:9" x14ac:dyDescent="0.2">
      <c r="I149792" s="14"/>
    </row>
    <row r="149808" spans="9:9" x14ac:dyDescent="0.2">
      <c r="I149808" s="15"/>
    </row>
    <row r="149809" spans="9:9" x14ac:dyDescent="0.2">
      <c r="I149809" s="14"/>
    </row>
    <row r="149825" spans="9:9" x14ac:dyDescent="0.2">
      <c r="I149825" s="15"/>
    </row>
    <row r="149826" spans="9:9" x14ac:dyDescent="0.2">
      <c r="I149826" s="14"/>
    </row>
    <row r="149842" spans="9:9" x14ac:dyDescent="0.2">
      <c r="I149842" s="15"/>
    </row>
    <row r="149843" spans="9:9" x14ac:dyDescent="0.2">
      <c r="I149843" s="14"/>
    </row>
    <row r="149859" spans="9:9" x14ac:dyDescent="0.2">
      <c r="I149859" s="15"/>
    </row>
    <row r="149860" spans="9:9" x14ac:dyDescent="0.2">
      <c r="I149860" s="14"/>
    </row>
    <row r="149876" spans="9:9" x14ac:dyDescent="0.2">
      <c r="I149876" s="15"/>
    </row>
    <row r="149877" spans="9:9" x14ac:dyDescent="0.2">
      <c r="I149877" s="14"/>
    </row>
    <row r="149893" spans="9:9" x14ac:dyDescent="0.2">
      <c r="I149893" s="15"/>
    </row>
    <row r="149894" spans="9:9" x14ac:dyDescent="0.2">
      <c r="I149894" s="14"/>
    </row>
    <row r="149910" spans="9:9" x14ac:dyDescent="0.2">
      <c r="I149910" s="15"/>
    </row>
    <row r="149911" spans="9:9" x14ac:dyDescent="0.2">
      <c r="I149911" s="14"/>
    </row>
    <row r="149927" spans="9:9" x14ac:dyDescent="0.2">
      <c r="I149927" s="15"/>
    </row>
    <row r="149928" spans="9:9" x14ac:dyDescent="0.2">
      <c r="I149928" s="14"/>
    </row>
    <row r="149944" spans="9:9" x14ac:dyDescent="0.2">
      <c r="I149944" s="15"/>
    </row>
    <row r="149945" spans="9:9" x14ac:dyDescent="0.2">
      <c r="I149945" s="14"/>
    </row>
    <row r="149961" spans="9:9" x14ac:dyDescent="0.2">
      <c r="I149961" s="15"/>
    </row>
    <row r="149962" spans="9:9" x14ac:dyDescent="0.2">
      <c r="I149962" s="14"/>
    </row>
    <row r="149978" spans="9:9" x14ac:dyDescent="0.2">
      <c r="I149978" s="15"/>
    </row>
    <row r="149979" spans="9:9" x14ac:dyDescent="0.2">
      <c r="I149979" s="14"/>
    </row>
    <row r="149995" spans="9:9" x14ac:dyDescent="0.2">
      <c r="I149995" s="15"/>
    </row>
    <row r="149996" spans="9:9" x14ac:dyDescent="0.2">
      <c r="I149996" s="14"/>
    </row>
    <row r="150012" spans="9:9" x14ac:dyDescent="0.2">
      <c r="I150012" s="15"/>
    </row>
    <row r="150013" spans="9:9" x14ac:dyDescent="0.2">
      <c r="I150013" s="14"/>
    </row>
    <row r="150029" spans="9:9" x14ac:dyDescent="0.2">
      <c r="I150029" s="15"/>
    </row>
    <row r="150030" spans="9:9" x14ac:dyDescent="0.2">
      <c r="I150030" s="14"/>
    </row>
    <row r="150046" spans="9:9" x14ac:dyDescent="0.2">
      <c r="I150046" s="15"/>
    </row>
    <row r="150047" spans="9:9" x14ac:dyDescent="0.2">
      <c r="I150047" s="14"/>
    </row>
    <row r="150063" spans="9:9" x14ac:dyDescent="0.2">
      <c r="I150063" s="15"/>
    </row>
    <row r="150064" spans="9:9" x14ac:dyDescent="0.2">
      <c r="I150064" s="14"/>
    </row>
    <row r="150080" spans="9:9" x14ac:dyDescent="0.2">
      <c r="I150080" s="15"/>
    </row>
    <row r="150081" spans="9:9" x14ac:dyDescent="0.2">
      <c r="I150081" s="14"/>
    </row>
    <row r="150097" spans="9:9" x14ac:dyDescent="0.2">
      <c r="I150097" s="15"/>
    </row>
    <row r="150098" spans="9:9" x14ac:dyDescent="0.2">
      <c r="I150098" s="14"/>
    </row>
    <row r="150114" spans="9:9" x14ac:dyDescent="0.2">
      <c r="I150114" s="15"/>
    </row>
    <row r="150115" spans="9:9" x14ac:dyDescent="0.2">
      <c r="I150115" s="14"/>
    </row>
    <row r="150131" spans="9:9" x14ac:dyDescent="0.2">
      <c r="I150131" s="15"/>
    </row>
    <row r="150132" spans="9:9" x14ac:dyDescent="0.2">
      <c r="I150132" s="14"/>
    </row>
    <row r="150148" spans="9:9" x14ac:dyDescent="0.2">
      <c r="I150148" s="15"/>
    </row>
    <row r="150149" spans="9:9" x14ac:dyDescent="0.2">
      <c r="I150149" s="14"/>
    </row>
    <row r="150165" spans="9:9" x14ac:dyDescent="0.2">
      <c r="I150165" s="15"/>
    </row>
    <row r="150166" spans="9:9" x14ac:dyDescent="0.2">
      <c r="I150166" s="14"/>
    </row>
    <row r="150182" spans="9:9" x14ac:dyDescent="0.2">
      <c r="I150182" s="15"/>
    </row>
    <row r="150183" spans="9:9" x14ac:dyDescent="0.2">
      <c r="I150183" s="14"/>
    </row>
    <row r="150199" spans="9:9" x14ac:dyDescent="0.2">
      <c r="I150199" s="15"/>
    </row>
    <row r="150200" spans="9:9" x14ac:dyDescent="0.2">
      <c r="I150200" s="14"/>
    </row>
    <row r="150216" spans="9:9" x14ac:dyDescent="0.2">
      <c r="I150216" s="15"/>
    </row>
    <row r="150217" spans="9:9" x14ac:dyDescent="0.2">
      <c r="I150217" s="14"/>
    </row>
    <row r="150233" spans="9:9" x14ac:dyDescent="0.2">
      <c r="I150233" s="15"/>
    </row>
    <row r="150234" spans="9:9" x14ac:dyDescent="0.2">
      <c r="I150234" s="14"/>
    </row>
    <row r="150250" spans="9:9" x14ac:dyDescent="0.2">
      <c r="I150250" s="15"/>
    </row>
    <row r="150251" spans="9:9" x14ac:dyDescent="0.2">
      <c r="I150251" s="14"/>
    </row>
    <row r="150267" spans="9:9" x14ac:dyDescent="0.2">
      <c r="I150267" s="15"/>
    </row>
    <row r="150268" spans="9:9" x14ac:dyDescent="0.2">
      <c r="I150268" s="14"/>
    </row>
    <row r="150284" spans="9:9" x14ac:dyDescent="0.2">
      <c r="I150284" s="15"/>
    </row>
    <row r="150285" spans="9:9" x14ac:dyDescent="0.2">
      <c r="I150285" s="14"/>
    </row>
    <row r="150301" spans="9:9" x14ac:dyDescent="0.2">
      <c r="I150301" s="15"/>
    </row>
    <row r="150302" spans="9:9" x14ac:dyDescent="0.2">
      <c r="I150302" s="14"/>
    </row>
    <row r="150318" spans="9:9" x14ac:dyDescent="0.2">
      <c r="I150318" s="15"/>
    </row>
    <row r="150319" spans="9:9" x14ac:dyDescent="0.2">
      <c r="I150319" s="14"/>
    </row>
    <row r="150335" spans="9:9" x14ac:dyDescent="0.2">
      <c r="I150335" s="15"/>
    </row>
    <row r="150336" spans="9:9" x14ac:dyDescent="0.2">
      <c r="I150336" s="14"/>
    </row>
    <row r="150352" spans="9:9" x14ac:dyDescent="0.2">
      <c r="I150352" s="15"/>
    </row>
    <row r="150353" spans="9:9" x14ac:dyDescent="0.2">
      <c r="I150353" s="14"/>
    </row>
    <row r="150369" spans="9:9" x14ac:dyDescent="0.2">
      <c r="I150369" s="15"/>
    </row>
    <row r="150370" spans="9:9" x14ac:dyDescent="0.2">
      <c r="I150370" s="14"/>
    </row>
    <row r="150386" spans="9:9" x14ac:dyDescent="0.2">
      <c r="I150386" s="15"/>
    </row>
    <row r="150387" spans="9:9" x14ac:dyDescent="0.2">
      <c r="I150387" s="14"/>
    </row>
    <row r="150403" spans="9:9" x14ac:dyDescent="0.2">
      <c r="I150403" s="15"/>
    </row>
    <row r="150404" spans="9:9" x14ac:dyDescent="0.2">
      <c r="I150404" s="14"/>
    </row>
    <row r="150420" spans="9:9" x14ac:dyDescent="0.2">
      <c r="I150420" s="15"/>
    </row>
    <row r="150421" spans="9:9" x14ac:dyDescent="0.2">
      <c r="I150421" s="14"/>
    </row>
    <row r="150437" spans="9:9" x14ac:dyDescent="0.2">
      <c r="I150437" s="15"/>
    </row>
    <row r="150438" spans="9:9" x14ac:dyDescent="0.2">
      <c r="I150438" s="14"/>
    </row>
    <row r="150454" spans="9:9" x14ac:dyDescent="0.2">
      <c r="I150454" s="15"/>
    </row>
    <row r="150455" spans="9:9" x14ac:dyDescent="0.2">
      <c r="I150455" s="14"/>
    </row>
    <row r="150471" spans="9:9" x14ac:dyDescent="0.2">
      <c r="I150471" s="15"/>
    </row>
    <row r="150472" spans="9:9" x14ac:dyDescent="0.2">
      <c r="I150472" s="14"/>
    </row>
    <row r="150488" spans="9:9" x14ac:dyDescent="0.2">
      <c r="I150488" s="15"/>
    </row>
    <row r="150489" spans="9:9" x14ac:dyDescent="0.2">
      <c r="I150489" s="14"/>
    </row>
    <row r="150505" spans="9:9" x14ac:dyDescent="0.2">
      <c r="I150505" s="15"/>
    </row>
    <row r="150506" spans="9:9" x14ac:dyDescent="0.2">
      <c r="I150506" s="14"/>
    </row>
    <row r="150522" spans="9:9" x14ac:dyDescent="0.2">
      <c r="I150522" s="15"/>
    </row>
    <row r="150523" spans="9:9" x14ac:dyDescent="0.2">
      <c r="I150523" s="14"/>
    </row>
    <row r="150539" spans="9:9" x14ac:dyDescent="0.2">
      <c r="I150539" s="15"/>
    </row>
    <row r="150540" spans="9:9" x14ac:dyDescent="0.2">
      <c r="I150540" s="14"/>
    </row>
    <row r="150556" spans="9:9" x14ac:dyDescent="0.2">
      <c r="I150556" s="15"/>
    </row>
    <row r="150557" spans="9:9" x14ac:dyDescent="0.2">
      <c r="I150557" s="14"/>
    </row>
    <row r="150573" spans="9:9" x14ac:dyDescent="0.2">
      <c r="I150573" s="15"/>
    </row>
    <row r="150574" spans="9:9" x14ac:dyDescent="0.2">
      <c r="I150574" s="14"/>
    </row>
    <row r="150590" spans="9:9" x14ac:dyDescent="0.2">
      <c r="I150590" s="15"/>
    </row>
    <row r="150591" spans="9:9" x14ac:dyDescent="0.2">
      <c r="I150591" s="14"/>
    </row>
    <row r="150607" spans="9:9" x14ac:dyDescent="0.2">
      <c r="I150607" s="15"/>
    </row>
    <row r="150608" spans="9:9" x14ac:dyDescent="0.2">
      <c r="I150608" s="14"/>
    </row>
    <row r="150624" spans="9:9" x14ac:dyDescent="0.2">
      <c r="I150624" s="15"/>
    </row>
    <row r="150625" spans="9:9" x14ac:dyDescent="0.2">
      <c r="I150625" s="14"/>
    </row>
    <row r="150641" spans="9:9" x14ac:dyDescent="0.2">
      <c r="I150641" s="15"/>
    </row>
    <row r="150642" spans="9:9" x14ac:dyDescent="0.2">
      <c r="I150642" s="14"/>
    </row>
    <row r="150658" spans="9:9" x14ac:dyDescent="0.2">
      <c r="I150658" s="15"/>
    </row>
    <row r="150659" spans="9:9" x14ac:dyDescent="0.2">
      <c r="I150659" s="14"/>
    </row>
    <row r="150675" spans="9:9" x14ac:dyDescent="0.2">
      <c r="I150675" s="15"/>
    </row>
    <row r="150676" spans="9:9" x14ac:dyDescent="0.2">
      <c r="I150676" s="14"/>
    </row>
    <row r="150692" spans="9:9" x14ac:dyDescent="0.2">
      <c r="I150692" s="15"/>
    </row>
    <row r="150693" spans="9:9" x14ac:dyDescent="0.2">
      <c r="I150693" s="14"/>
    </row>
    <row r="150709" spans="9:9" x14ac:dyDescent="0.2">
      <c r="I150709" s="15"/>
    </row>
    <row r="150710" spans="9:9" x14ac:dyDescent="0.2">
      <c r="I150710" s="14"/>
    </row>
    <row r="150726" spans="9:9" x14ac:dyDescent="0.2">
      <c r="I150726" s="15"/>
    </row>
    <row r="150727" spans="9:9" x14ac:dyDescent="0.2">
      <c r="I150727" s="14"/>
    </row>
    <row r="150743" spans="9:9" x14ac:dyDescent="0.2">
      <c r="I150743" s="15"/>
    </row>
    <row r="150744" spans="9:9" x14ac:dyDescent="0.2">
      <c r="I150744" s="14"/>
    </row>
    <row r="150760" spans="9:9" x14ac:dyDescent="0.2">
      <c r="I150760" s="15"/>
    </row>
    <row r="150761" spans="9:9" x14ac:dyDescent="0.2">
      <c r="I150761" s="14"/>
    </row>
    <row r="150777" spans="9:9" x14ac:dyDescent="0.2">
      <c r="I150777" s="15"/>
    </row>
    <row r="150778" spans="9:9" x14ac:dyDescent="0.2">
      <c r="I150778" s="14"/>
    </row>
    <row r="150794" spans="9:9" x14ac:dyDescent="0.2">
      <c r="I150794" s="15"/>
    </row>
    <row r="150795" spans="9:9" x14ac:dyDescent="0.2">
      <c r="I150795" s="14"/>
    </row>
    <row r="150811" spans="9:9" x14ac:dyDescent="0.2">
      <c r="I150811" s="15"/>
    </row>
    <row r="150812" spans="9:9" x14ac:dyDescent="0.2">
      <c r="I150812" s="14"/>
    </row>
    <row r="150828" spans="9:9" x14ac:dyDescent="0.2">
      <c r="I150828" s="15"/>
    </row>
    <row r="150829" spans="9:9" x14ac:dyDescent="0.2">
      <c r="I150829" s="14"/>
    </row>
    <row r="150845" spans="9:9" x14ac:dyDescent="0.2">
      <c r="I150845" s="15"/>
    </row>
    <row r="150846" spans="9:9" x14ac:dyDescent="0.2">
      <c r="I150846" s="14"/>
    </row>
    <row r="150862" spans="9:9" x14ac:dyDescent="0.2">
      <c r="I150862" s="15"/>
    </row>
    <row r="150863" spans="9:9" x14ac:dyDescent="0.2">
      <c r="I150863" s="14"/>
    </row>
    <row r="150879" spans="9:9" x14ac:dyDescent="0.2">
      <c r="I150879" s="15"/>
    </row>
    <row r="150880" spans="9:9" x14ac:dyDescent="0.2">
      <c r="I150880" s="14"/>
    </row>
    <row r="150896" spans="9:9" x14ac:dyDescent="0.2">
      <c r="I150896" s="15"/>
    </row>
    <row r="150897" spans="9:9" x14ac:dyDescent="0.2">
      <c r="I150897" s="14"/>
    </row>
    <row r="150913" spans="9:9" x14ac:dyDescent="0.2">
      <c r="I150913" s="15"/>
    </row>
    <row r="150914" spans="9:9" x14ac:dyDescent="0.2">
      <c r="I150914" s="14"/>
    </row>
    <row r="150930" spans="9:9" x14ac:dyDescent="0.2">
      <c r="I150930" s="15"/>
    </row>
    <row r="150931" spans="9:9" x14ac:dyDescent="0.2">
      <c r="I150931" s="14"/>
    </row>
    <row r="150947" spans="9:9" x14ac:dyDescent="0.2">
      <c r="I150947" s="15"/>
    </row>
    <row r="150948" spans="9:9" x14ac:dyDescent="0.2">
      <c r="I150948" s="14"/>
    </row>
    <row r="150964" spans="9:9" x14ac:dyDescent="0.2">
      <c r="I150964" s="15"/>
    </row>
    <row r="150965" spans="9:9" x14ac:dyDescent="0.2">
      <c r="I150965" s="14"/>
    </row>
    <row r="150981" spans="9:9" x14ac:dyDescent="0.2">
      <c r="I150981" s="15"/>
    </row>
    <row r="150982" spans="9:9" x14ac:dyDescent="0.2">
      <c r="I150982" s="14"/>
    </row>
    <row r="150998" spans="9:9" x14ac:dyDescent="0.2">
      <c r="I150998" s="15"/>
    </row>
    <row r="150999" spans="9:9" x14ac:dyDescent="0.2">
      <c r="I150999" s="14"/>
    </row>
    <row r="151015" spans="9:9" x14ac:dyDescent="0.2">
      <c r="I151015" s="15"/>
    </row>
    <row r="151016" spans="9:9" x14ac:dyDescent="0.2">
      <c r="I151016" s="14"/>
    </row>
    <row r="151032" spans="9:9" x14ac:dyDescent="0.2">
      <c r="I151032" s="15"/>
    </row>
    <row r="151033" spans="9:9" x14ac:dyDescent="0.2">
      <c r="I151033" s="14"/>
    </row>
    <row r="151049" spans="9:9" x14ac:dyDescent="0.2">
      <c r="I151049" s="15"/>
    </row>
    <row r="151050" spans="9:9" x14ac:dyDescent="0.2">
      <c r="I151050" s="14"/>
    </row>
    <row r="151066" spans="9:9" x14ac:dyDescent="0.2">
      <c r="I151066" s="15"/>
    </row>
    <row r="151067" spans="9:9" x14ac:dyDescent="0.2">
      <c r="I151067" s="14"/>
    </row>
    <row r="151083" spans="9:9" x14ac:dyDescent="0.2">
      <c r="I151083" s="15"/>
    </row>
    <row r="151084" spans="9:9" x14ac:dyDescent="0.2">
      <c r="I151084" s="14"/>
    </row>
    <row r="151100" spans="9:9" x14ac:dyDescent="0.2">
      <c r="I151100" s="15"/>
    </row>
    <row r="151101" spans="9:9" x14ac:dyDescent="0.2">
      <c r="I151101" s="14"/>
    </row>
    <row r="151117" spans="9:9" x14ac:dyDescent="0.2">
      <c r="I151117" s="15"/>
    </row>
    <row r="151118" spans="9:9" x14ac:dyDescent="0.2">
      <c r="I151118" s="14"/>
    </row>
    <row r="151134" spans="9:9" x14ac:dyDescent="0.2">
      <c r="I151134" s="15"/>
    </row>
    <row r="151135" spans="9:9" x14ac:dyDescent="0.2">
      <c r="I151135" s="14"/>
    </row>
    <row r="151151" spans="9:9" x14ac:dyDescent="0.2">
      <c r="I151151" s="15"/>
    </row>
    <row r="151152" spans="9:9" x14ac:dyDescent="0.2">
      <c r="I151152" s="14"/>
    </row>
    <row r="151168" spans="9:9" x14ac:dyDescent="0.2">
      <c r="I151168" s="15"/>
    </row>
    <row r="151169" spans="9:9" x14ac:dyDescent="0.2">
      <c r="I151169" s="14"/>
    </row>
    <row r="151185" spans="9:9" x14ac:dyDescent="0.2">
      <c r="I151185" s="15"/>
    </row>
    <row r="151186" spans="9:9" x14ac:dyDescent="0.2">
      <c r="I151186" s="14"/>
    </row>
    <row r="151202" spans="9:9" x14ac:dyDescent="0.2">
      <c r="I151202" s="15"/>
    </row>
    <row r="151203" spans="9:9" x14ac:dyDescent="0.2">
      <c r="I151203" s="14"/>
    </row>
    <row r="151219" spans="9:9" x14ac:dyDescent="0.2">
      <c r="I151219" s="15"/>
    </row>
    <row r="151220" spans="9:9" x14ac:dyDescent="0.2">
      <c r="I151220" s="14"/>
    </row>
    <row r="151236" spans="9:9" x14ac:dyDescent="0.2">
      <c r="I151236" s="15"/>
    </row>
    <row r="151237" spans="9:9" x14ac:dyDescent="0.2">
      <c r="I151237" s="14"/>
    </row>
    <row r="151253" spans="9:9" x14ac:dyDescent="0.2">
      <c r="I151253" s="15"/>
    </row>
    <row r="151254" spans="9:9" x14ac:dyDescent="0.2">
      <c r="I151254" s="14"/>
    </row>
    <row r="151270" spans="9:9" x14ac:dyDescent="0.2">
      <c r="I151270" s="15"/>
    </row>
    <row r="151271" spans="9:9" x14ac:dyDescent="0.2">
      <c r="I151271" s="14"/>
    </row>
    <row r="151287" spans="9:9" x14ac:dyDescent="0.2">
      <c r="I151287" s="15"/>
    </row>
    <row r="151288" spans="9:9" x14ac:dyDescent="0.2">
      <c r="I151288" s="14"/>
    </row>
    <row r="151304" spans="9:9" x14ac:dyDescent="0.2">
      <c r="I151304" s="15"/>
    </row>
    <row r="151305" spans="9:9" x14ac:dyDescent="0.2">
      <c r="I151305" s="14"/>
    </row>
    <row r="151321" spans="9:9" x14ac:dyDescent="0.2">
      <c r="I151321" s="15"/>
    </row>
    <row r="151322" spans="9:9" x14ac:dyDescent="0.2">
      <c r="I151322" s="14"/>
    </row>
    <row r="151338" spans="9:9" x14ac:dyDescent="0.2">
      <c r="I151338" s="15"/>
    </row>
    <row r="151339" spans="9:9" x14ac:dyDescent="0.2">
      <c r="I151339" s="14"/>
    </row>
    <row r="151355" spans="9:9" x14ac:dyDescent="0.2">
      <c r="I151355" s="15"/>
    </row>
    <row r="151356" spans="9:9" x14ac:dyDescent="0.2">
      <c r="I151356" s="14"/>
    </row>
    <row r="151372" spans="9:9" x14ac:dyDescent="0.2">
      <c r="I151372" s="15"/>
    </row>
    <row r="151373" spans="9:9" x14ac:dyDescent="0.2">
      <c r="I151373" s="14"/>
    </row>
    <row r="151389" spans="9:9" x14ac:dyDescent="0.2">
      <c r="I151389" s="15"/>
    </row>
    <row r="151390" spans="9:9" x14ac:dyDescent="0.2">
      <c r="I151390" s="14"/>
    </row>
    <row r="151406" spans="9:9" x14ac:dyDescent="0.2">
      <c r="I151406" s="15"/>
    </row>
    <row r="151407" spans="9:9" x14ac:dyDescent="0.2">
      <c r="I151407" s="14"/>
    </row>
    <row r="151423" spans="9:9" x14ac:dyDescent="0.2">
      <c r="I151423" s="15"/>
    </row>
    <row r="151424" spans="9:9" x14ac:dyDescent="0.2">
      <c r="I151424" s="14"/>
    </row>
    <row r="151440" spans="9:9" x14ac:dyDescent="0.2">
      <c r="I151440" s="15"/>
    </row>
    <row r="151441" spans="9:9" x14ac:dyDescent="0.2">
      <c r="I151441" s="14"/>
    </row>
    <row r="151457" spans="9:9" x14ac:dyDescent="0.2">
      <c r="I151457" s="15"/>
    </row>
    <row r="151458" spans="9:9" x14ac:dyDescent="0.2">
      <c r="I151458" s="14"/>
    </row>
    <row r="151474" spans="9:9" x14ac:dyDescent="0.2">
      <c r="I151474" s="15"/>
    </row>
    <row r="151475" spans="9:9" x14ac:dyDescent="0.2">
      <c r="I151475" s="14"/>
    </row>
    <row r="151491" spans="9:9" x14ac:dyDescent="0.2">
      <c r="I151491" s="15"/>
    </row>
    <row r="151492" spans="9:9" x14ac:dyDescent="0.2">
      <c r="I151492" s="14"/>
    </row>
    <row r="151508" spans="9:9" x14ac:dyDescent="0.2">
      <c r="I151508" s="15"/>
    </row>
    <row r="151509" spans="9:9" x14ac:dyDescent="0.2">
      <c r="I151509" s="14"/>
    </row>
    <row r="151525" spans="9:9" x14ac:dyDescent="0.2">
      <c r="I151525" s="15"/>
    </row>
    <row r="151526" spans="9:9" x14ac:dyDescent="0.2">
      <c r="I151526" s="14"/>
    </row>
    <row r="151542" spans="9:9" x14ac:dyDescent="0.2">
      <c r="I151542" s="15"/>
    </row>
    <row r="151543" spans="9:9" x14ac:dyDescent="0.2">
      <c r="I151543" s="14"/>
    </row>
    <row r="151559" spans="9:9" x14ac:dyDescent="0.2">
      <c r="I151559" s="15"/>
    </row>
    <row r="151560" spans="9:9" x14ac:dyDescent="0.2">
      <c r="I151560" s="14"/>
    </row>
    <row r="151576" spans="9:9" x14ac:dyDescent="0.2">
      <c r="I151576" s="15"/>
    </row>
    <row r="151577" spans="9:9" x14ac:dyDescent="0.2">
      <c r="I151577" s="14"/>
    </row>
    <row r="151593" spans="9:9" x14ac:dyDescent="0.2">
      <c r="I151593" s="15"/>
    </row>
    <row r="151594" spans="9:9" x14ac:dyDescent="0.2">
      <c r="I151594" s="14"/>
    </row>
    <row r="151610" spans="9:9" x14ac:dyDescent="0.2">
      <c r="I151610" s="15"/>
    </row>
    <row r="151611" spans="9:9" x14ac:dyDescent="0.2">
      <c r="I151611" s="14"/>
    </row>
    <row r="151627" spans="9:9" x14ac:dyDescent="0.2">
      <c r="I151627" s="15"/>
    </row>
    <row r="151628" spans="9:9" x14ac:dyDescent="0.2">
      <c r="I151628" s="14"/>
    </row>
    <row r="151644" spans="9:9" x14ac:dyDescent="0.2">
      <c r="I151644" s="15"/>
    </row>
    <row r="151645" spans="9:9" x14ac:dyDescent="0.2">
      <c r="I151645" s="14"/>
    </row>
    <row r="151661" spans="9:9" x14ac:dyDescent="0.2">
      <c r="I151661" s="15"/>
    </row>
    <row r="151662" spans="9:9" x14ac:dyDescent="0.2">
      <c r="I151662" s="14"/>
    </row>
    <row r="151678" spans="9:9" x14ac:dyDescent="0.2">
      <c r="I151678" s="15"/>
    </row>
    <row r="151679" spans="9:9" x14ac:dyDescent="0.2">
      <c r="I151679" s="14"/>
    </row>
    <row r="151695" spans="9:9" x14ac:dyDescent="0.2">
      <c r="I151695" s="15"/>
    </row>
    <row r="151696" spans="9:9" x14ac:dyDescent="0.2">
      <c r="I151696" s="14"/>
    </row>
    <row r="151712" spans="9:9" x14ac:dyDescent="0.2">
      <c r="I151712" s="15"/>
    </row>
    <row r="151713" spans="9:9" x14ac:dyDescent="0.2">
      <c r="I151713" s="14"/>
    </row>
    <row r="151729" spans="9:9" x14ac:dyDescent="0.2">
      <c r="I151729" s="15"/>
    </row>
    <row r="151730" spans="9:9" x14ac:dyDescent="0.2">
      <c r="I151730" s="14"/>
    </row>
    <row r="151746" spans="9:9" x14ac:dyDescent="0.2">
      <c r="I151746" s="15"/>
    </row>
    <row r="151747" spans="9:9" x14ac:dyDescent="0.2">
      <c r="I151747" s="14"/>
    </row>
    <row r="151763" spans="9:9" x14ac:dyDescent="0.2">
      <c r="I151763" s="15"/>
    </row>
    <row r="151764" spans="9:9" x14ac:dyDescent="0.2">
      <c r="I151764" s="14"/>
    </row>
    <row r="151780" spans="9:9" x14ac:dyDescent="0.2">
      <c r="I151780" s="15"/>
    </row>
    <row r="151781" spans="9:9" x14ac:dyDescent="0.2">
      <c r="I151781" s="14"/>
    </row>
    <row r="151797" spans="9:9" x14ac:dyDescent="0.2">
      <c r="I151797" s="15"/>
    </row>
    <row r="151798" spans="9:9" x14ac:dyDescent="0.2">
      <c r="I151798" s="14"/>
    </row>
    <row r="151814" spans="9:9" x14ac:dyDescent="0.2">
      <c r="I151814" s="15"/>
    </row>
    <row r="151815" spans="9:9" x14ac:dyDescent="0.2">
      <c r="I151815" s="14"/>
    </row>
    <row r="151831" spans="9:9" x14ac:dyDescent="0.2">
      <c r="I151831" s="15"/>
    </row>
    <row r="151832" spans="9:9" x14ac:dyDescent="0.2">
      <c r="I151832" s="14"/>
    </row>
    <row r="151848" spans="9:9" x14ac:dyDescent="0.2">
      <c r="I151848" s="15"/>
    </row>
    <row r="151849" spans="9:9" x14ac:dyDescent="0.2">
      <c r="I151849" s="14"/>
    </row>
    <row r="151865" spans="9:9" x14ac:dyDescent="0.2">
      <c r="I151865" s="15"/>
    </row>
    <row r="151866" spans="9:9" x14ac:dyDescent="0.2">
      <c r="I151866" s="14"/>
    </row>
    <row r="151882" spans="9:9" x14ac:dyDescent="0.2">
      <c r="I151882" s="15"/>
    </row>
    <row r="151883" spans="9:9" x14ac:dyDescent="0.2">
      <c r="I151883" s="14"/>
    </row>
    <row r="151899" spans="9:9" x14ac:dyDescent="0.2">
      <c r="I151899" s="15"/>
    </row>
    <row r="151900" spans="9:9" x14ac:dyDescent="0.2">
      <c r="I151900" s="14"/>
    </row>
    <row r="151916" spans="9:9" x14ac:dyDescent="0.2">
      <c r="I151916" s="15"/>
    </row>
    <row r="151917" spans="9:9" x14ac:dyDescent="0.2">
      <c r="I151917" s="14"/>
    </row>
    <row r="151933" spans="9:9" x14ac:dyDescent="0.2">
      <c r="I151933" s="15"/>
    </row>
    <row r="151934" spans="9:9" x14ac:dyDescent="0.2">
      <c r="I151934" s="14"/>
    </row>
    <row r="151950" spans="9:9" x14ac:dyDescent="0.2">
      <c r="I151950" s="15"/>
    </row>
    <row r="151951" spans="9:9" x14ac:dyDescent="0.2">
      <c r="I151951" s="14"/>
    </row>
    <row r="151967" spans="9:9" x14ac:dyDescent="0.2">
      <c r="I151967" s="15"/>
    </row>
    <row r="151968" spans="9:9" x14ac:dyDescent="0.2">
      <c r="I151968" s="14"/>
    </row>
    <row r="151984" spans="9:9" x14ac:dyDescent="0.2">
      <c r="I151984" s="15"/>
    </row>
    <row r="151985" spans="9:9" x14ac:dyDescent="0.2">
      <c r="I151985" s="14"/>
    </row>
    <row r="152001" spans="9:9" x14ac:dyDescent="0.2">
      <c r="I152001" s="15"/>
    </row>
    <row r="152002" spans="9:9" x14ac:dyDescent="0.2">
      <c r="I152002" s="14"/>
    </row>
    <row r="152018" spans="9:9" x14ac:dyDescent="0.2">
      <c r="I152018" s="15"/>
    </row>
    <row r="152019" spans="9:9" x14ac:dyDescent="0.2">
      <c r="I152019" s="14"/>
    </row>
    <row r="152035" spans="9:9" x14ac:dyDescent="0.2">
      <c r="I152035" s="15"/>
    </row>
    <row r="152036" spans="9:9" x14ac:dyDescent="0.2">
      <c r="I152036" s="14"/>
    </row>
    <row r="152052" spans="9:9" x14ac:dyDescent="0.2">
      <c r="I152052" s="15"/>
    </row>
    <row r="152053" spans="9:9" x14ac:dyDescent="0.2">
      <c r="I152053" s="14"/>
    </row>
    <row r="152069" spans="9:9" x14ac:dyDescent="0.2">
      <c r="I152069" s="15"/>
    </row>
    <row r="152070" spans="9:9" x14ac:dyDescent="0.2">
      <c r="I152070" s="14"/>
    </row>
    <row r="152086" spans="9:9" x14ac:dyDescent="0.2">
      <c r="I152086" s="15"/>
    </row>
    <row r="152087" spans="9:9" x14ac:dyDescent="0.2">
      <c r="I152087" s="14"/>
    </row>
    <row r="152103" spans="9:9" x14ac:dyDescent="0.2">
      <c r="I152103" s="15"/>
    </row>
    <row r="152104" spans="9:9" x14ac:dyDescent="0.2">
      <c r="I152104" s="14"/>
    </row>
    <row r="152120" spans="9:9" x14ac:dyDescent="0.2">
      <c r="I152120" s="15"/>
    </row>
    <row r="152121" spans="9:9" x14ac:dyDescent="0.2">
      <c r="I152121" s="14"/>
    </row>
    <row r="152137" spans="9:9" x14ac:dyDescent="0.2">
      <c r="I152137" s="15"/>
    </row>
    <row r="152138" spans="9:9" x14ac:dyDescent="0.2">
      <c r="I152138" s="14"/>
    </row>
    <row r="152154" spans="9:9" x14ac:dyDescent="0.2">
      <c r="I152154" s="15"/>
    </row>
    <row r="152155" spans="9:9" x14ac:dyDescent="0.2">
      <c r="I152155" s="14"/>
    </row>
    <row r="152171" spans="9:9" x14ac:dyDescent="0.2">
      <c r="I152171" s="15"/>
    </row>
    <row r="152172" spans="9:9" x14ac:dyDescent="0.2">
      <c r="I152172" s="14"/>
    </row>
    <row r="152188" spans="9:9" x14ac:dyDescent="0.2">
      <c r="I152188" s="15"/>
    </row>
    <row r="152189" spans="9:9" x14ac:dyDescent="0.2">
      <c r="I152189" s="14"/>
    </row>
    <row r="152205" spans="9:9" x14ac:dyDescent="0.2">
      <c r="I152205" s="15"/>
    </row>
    <row r="152206" spans="9:9" x14ac:dyDescent="0.2">
      <c r="I152206" s="14"/>
    </row>
    <row r="152222" spans="9:9" x14ac:dyDescent="0.2">
      <c r="I152222" s="15"/>
    </row>
    <row r="152223" spans="9:9" x14ac:dyDescent="0.2">
      <c r="I152223" s="14"/>
    </row>
    <row r="152239" spans="9:9" x14ac:dyDescent="0.2">
      <c r="I152239" s="15"/>
    </row>
    <row r="152240" spans="9:9" x14ac:dyDescent="0.2">
      <c r="I152240" s="14"/>
    </row>
    <row r="152256" spans="9:9" x14ac:dyDescent="0.2">
      <c r="I152256" s="15"/>
    </row>
    <row r="152257" spans="9:9" x14ac:dyDescent="0.2">
      <c r="I152257" s="14"/>
    </row>
    <row r="152273" spans="9:9" x14ac:dyDescent="0.2">
      <c r="I152273" s="15"/>
    </row>
    <row r="152274" spans="9:9" x14ac:dyDescent="0.2">
      <c r="I152274" s="14"/>
    </row>
    <row r="152290" spans="9:9" x14ac:dyDescent="0.2">
      <c r="I152290" s="15"/>
    </row>
    <row r="152291" spans="9:9" x14ac:dyDescent="0.2">
      <c r="I152291" s="14"/>
    </row>
    <row r="152307" spans="9:9" x14ac:dyDescent="0.2">
      <c r="I152307" s="15"/>
    </row>
    <row r="152308" spans="9:9" x14ac:dyDescent="0.2">
      <c r="I152308" s="14"/>
    </row>
    <row r="152324" spans="9:9" x14ac:dyDescent="0.2">
      <c r="I152324" s="15"/>
    </row>
    <row r="152325" spans="9:9" x14ac:dyDescent="0.2">
      <c r="I152325" s="14"/>
    </row>
    <row r="152341" spans="9:9" x14ac:dyDescent="0.2">
      <c r="I152341" s="15"/>
    </row>
    <row r="152342" spans="9:9" x14ac:dyDescent="0.2">
      <c r="I152342" s="14"/>
    </row>
    <row r="152358" spans="9:9" x14ac:dyDescent="0.2">
      <c r="I152358" s="15"/>
    </row>
    <row r="152359" spans="9:9" x14ac:dyDescent="0.2">
      <c r="I152359" s="14"/>
    </row>
    <row r="152375" spans="9:9" x14ac:dyDescent="0.2">
      <c r="I152375" s="15"/>
    </row>
    <row r="152376" spans="9:9" x14ac:dyDescent="0.2">
      <c r="I152376" s="14"/>
    </row>
    <row r="152392" spans="9:9" x14ac:dyDescent="0.2">
      <c r="I152392" s="15"/>
    </row>
    <row r="152393" spans="9:9" x14ac:dyDescent="0.2">
      <c r="I152393" s="14"/>
    </row>
    <row r="152409" spans="9:9" x14ac:dyDescent="0.2">
      <c r="I152409" s="15"/>
    </row>
    <row r="152410" spans="9:9" x14ac:dyDescent="0.2">
      <c r="I152410" s="14"/>
    </row>
    <row r="152426" spans="9:9" x14ac:dyDescent="0.2">
      <c r="I152426" s="15"/>
    </row>
    <row r="152427" spans="9:9" x14ac:dyDescent="0.2">
      <c r="I152427" s="14"/>
    </row>
    <row r="152443" spans="9:9" x14ac:dyDescent="0.2">
      <c r="I152443" s="15"/>
    </row>
    <row r="152444" spans="9:9" x14ac:dyDescent="0.2">
      <c r="I152444" s="14"/>
    </row>
    <row r="152460" spans="9:9" x14ac:dyDescent="0.2">
      <c r="I152460" s="15"/>
    </row>
    <row r="152461" spans="9:9" x14ac:dyDescent="0.2">
      <c r="I152461" s="14"/>
    </row>
    <row r="152477" spans="9:9" x14ac:dyDescent="0.2">
      <c r="I152477" s="15"/>
    </row>
    <row r="152478" spans="9:9" x14ac:dyDescent="0.2">
      <c r="I152478" s="14"/>
    </row>
    <row r="152494" spans="9:9" x14ac:dyDescent="0.2">
      <c r="I152494" s="15"/>
    </row>
    <row r="152495" spans="9:9" x14ac:dyDescent="0.2">
      <c r="I152495" s="14"/>
    </row>
    <row r="152511" spans="9:9" x14ac:dyDescent="0.2">
      <c r="I152511" s="15"/>
    </row>
    <row r="152512" spans="9:9" x14ac:dyDescent="0.2">
      <c r="I152512" s="14"/>
    </row>
    <row r="152528" spans="9:9" x14ac:dyDescent="0.2">
      <c r="I152528" s="15"/>
    </row>
    <row r="152529" spans="9:9" x14ac:dyDescent="0.2">
      <c r="I152529" s="14"/>
    </row>
    <row r="152545" spans="9:9" x14ac:dyDescent="0.2">
      <c r="I152545" s="15"/>
    </row>
    <row r="152546" spans="9:9" x14ac:dyDescent="0.2">
      <c r="I152546" s="14"/>
    </row>
    <row r="152562" spans="9:9" x14ac:dyDescent="0.2">
      <c r="I152562" s="15"/>
    </row>
    <row r="152563" spans="9:9" x14ac:dyDescent="0.2">
      <c r="I152563" s="14"/>
    </row>
    <row r="152579" spans="9:9" x14ac:dyDescent="0.2">
      <c r="I152579" s="15"/>
    </row>
    <row r="152580" spans="9:9" x14ac:dyDescent="0.2">
      <c r="I152580" s="14"/>
    </row>
    <row r="152596" spans="9:9" x14ac:dyDescent="0.2">
      <c r="I152596" s="15"/>
    </row>
    <row r="152597" spans="9:9" x14ac:dyDescent="0.2">
      <c r="I152597" s="14"/>
    </row>
    <row r="152613" spans="9:9" x14ac:dyDescent="0.2">
      <c r="I152613" s="15"/>
    </row>
    <row r="152614" spans="9:9" x14ac:dyDescent="0.2">
      <c r="I152614" s="14"/>
    </row>
    <row r="152630" spans="9:9" x14ac:dyDescent="0.2">
      <c r="I152630" s="15"/>
    </row>
    <row r="152631" spans="9:9" x14ac:dyDescent="0.2">
      <c r="I152631" s="14"/>
    </row>
    <row r="152647" spans="9:9" x14ac:dyDescent="0.2">
      <c r="I152647" s="15"/>
    </row>
    <row r="152648" spans="9:9" x14ac:dyDescent="0.2">
      <c r="I152648" s="14"/>
    </row>
    <row r="152664" spans="9:9" x14ac:dyDescent="0.2">
      <c r="I152664" s="15"/>
    </row>
    <row r="152665" spans="9:9" x14ac:dyDescent="0.2">
      <c r="I152665" s="14"/>
    </row>
    <row r="152681" spans="9:9" x14ac:dyDescent="0.2">
      <c r="I152681" s="15"/>
    </row>
    <row r="152682" spans="9:9" x14ac:dyDescent="0.2">
      <c r="I152682" s="14"/>
    </row>
    <row r="152698" spans="9:9" x14ac:dyDescent="0.2">
      <c r="I152698" s="15"/>
    </row>
    <row r="152699" spans="9:9" x14ac:dyDescent="0.2">
      <c r="I152699" s="14"/>
    </row>
    <row r="152715" spans="9:9" x14ac:dyDescent="0.2">
      <c r="I152715" s="15"/>
    </row>
    <row r="152716" spans="9:9" x14ac:dyDescent="0.2">
      <c r="I152716" s="14"/>
    </row>
    <row r="152732" spans="9:9" x14ac:dyDescent="0.2">
      <c r="I152732" s="15"/>
    </row>
    <row r="152733" spans="9:9" x14ac:dyDescent="0.2">
      <c r="I152733" s="14"/>
    </row>
    <row r="152749" spans="9:9" x14ac:dyDescent="0.2">
      <c r="I152749" s="15"/>
    </row>
    <row r="152750" spans="9:9" x14ac:dyDescent="0.2">
      <c r="I152750" s="14"/>
    </row>
    <row r="152766" spans="9:9" x14ac:dyDescent="0.2">
      <c r="I152766" s="15"/>
    </row>
    <row r="152767" spans="9:9" x14ac:dyDescent="0.2">
      <c r="I152767" s="14"/>
    </row>
    <row r="152783" spans="9:9" x14ac:dyDescent="0.2">
      <c r="I152783" s="15"/>
    </row>
    <row r="152784" spans="9:9" x14ac:dyDescent="0.2">
      <c r="I152784" s="14"/>
    </row>
    <row r="152800" spans="9:9" x14ac:dyDescent="0.2">
      <c r="I152800" s="15"/>
    </row>
    <row r="152801" spans="9:9" x14ac:dyDescent="0.2">
      <c r="I152801" s="14"/>
    </row>
    <row r="152817" spans="9:9" x14ac:dyDescent="0.2">
      <c r="I152817" s="15"/>
    </row>
    <row r="152818" spans="9:9" x14ac:dyDescent="0.2">
      <c r="I152818" s="14"/>
    </row>
    <row r="152834" spans="9:9" x14ac:dyDescent="0.2">
      <c r="I152834" s="15"/>
    </row>
    <row r="152835" spans="9:9" x14ac:dyDescent="0.2">
      <c r="I152835" s="14"/>
    </row>
    <row r="152851" spans="9:9" x14ac:dyDescent="0.2">
      <c r="I152851" s="15"/>
    </row>
    <row r="152852" spans="9:9" x14ac:dyDescent="0.2">
      <c r="I152852" s="14"/>
    </row>
    <row r="152868" spans="9:9" x14ac:dyDescent="0.2">
      <c r="I152868" s="15"/>
    </row>
    <row r="152869" spans="9:9" x14ac:dyDescent="0.2">
      <c r="I152869" s="14"/>
    </row>
    <row r="152885" spans="9:9" x14ac:dyDescent="0.2">
      <c r="I152885" s="15"/>
    </row>
    <row r="152886" spans="9:9" x14ac:dyDescent="0.2">
      <c r="I152886" s="14"/>
    </row>
    <row r="152902" spans="9:9" x14ac:dyDescent="0.2">
      <c r="I152902" s="15"/>
    </row>
    <row r="152903" spans="9:9" x14ac:dyDescent="0.2">
      <c r="I152903" s="14"/>
    </row>
    <row r="152919" spans="9:9" x14ac:dyDescent="0.2">
      <c r="I152919" s="15"/>
    </row>
    <row r="152920" spans="9:9" x14ac:dyDescent="0.2">
      <c r="I152920" s="14"/>
    </row>
    <row r="152936" spans="9:9" x14ac:dyDescent="0.2">
      <c r="I152936" s="15"/>
    </row>
    <row r="152937" spans="9:9" x14ac:dyDescent="0.2">
      <c r="I152937" s="14"/>
    </row>
    <row r="152953" spans="9:9" x14ac:dyDescent="0.2">
      <c r="I152953" s="15"/>
    </row>
    <row r="152954" spans="9:9" x14ac:dyDescent="0.2">
      <c r="I152954" s="14"/>
    </row>
    <row r="152970" spans="9:9" x14ac:dyDescent="0.2">
      <c r="I152970" s="15"/>
    </row>
    <row r="152971" spans="9:9" x14ac:dyDescent="0.2">
      <c r="I152971" s="14"/>
    </row>
    <row r="152987" spans="9:9" x14ac:dyDescent="0.2">
      <c r="I152987" s="15"/>
    </row>
    <row r="152988" spans="9:9" x14ac:dyDescent="0.2">
      <c r="I152988" s="14"/>
    </row>
    <row r="153004" spans="9:9" x14ac:dyDescent="0.2">
      <c r="I153004" s="15"/>
    </row>
    <row r="153005" spans="9:9" x14ac:dyDescent="0.2">
      <c r="I153005" s="14"/>
    </row>
    <row r="153021" spans="9:9" x14ac:dyDescent="0.2">
      <c r="I153021" s="15"/>
    </row>
    <row r="153022" spans="9:9" x14ac:dyDescent="0.2">
      <c r="I153022" s="14"/>
    </row>
    <row r="153038" spans="9:9" x14ac:dyDescent="0.2">
      <c r="I153038" s="15"/>
    </row>
    <row r="153039" spans="9:9" x14ac:dyDescent="0.2">
      <c r="I153039" s="14"/>
    </row>
    <row r="153055" spans="9:9" x14ac:dyDescent="0.2">
      <c r="I153055" s="15"/>
    </row>
    <row r="153056" spans="9:9" x14ac:dyDescent="0.2">
      <c r="I153056" s="14"/>
    </row>
    <row r="153072" spans="9:9" x14ac:dyDescent="0.2">
      <c r="I153072" s="15"/>
    </row>
    <row r="153073" spans="9:9" x14ac:dyDescent="0.2">
      <c r="I153073" s="14"/>
    </row>
    <row r="153089" spans="9:9" x14ac:dyDescent="0.2">
      <c r="I153089" s="15"/>
    </row>
    <row r="153090" spans="9:9" x14ac:dyDescent="0.2">
      <c r="I153090" s="14"/>
    </row>
    <row r="153106" spans="9:9" x14ac:dyDescent="0.2">
      <c r="I153106" s="15"/>
    </row>
    <row r="153107" spans="9:9" x14ac:dyDescent="0.2">
      <c r="I153107" s="14"/>
    </row>
    <row r="153123" spans="9:9" x14ac:dyDescent="0.2">
      <c r="I153123" s="15"/>
    </row>
    <row r="153124" spans="9:9" x14ac:dyDescent="0.2">
      <c r="I153124" s="14"/>
    </row>
    <row r="153140" spans="9:9" x14ac:dyDescent="0.2">
      <c r="I153140" s="15"/>
    </row>
    <row r="153141" spans="9:9" x14ac:dyDescent="0.2">
      <c r="I153141" s="14"/>
    </row>
    <row r="153157" spans="9:9" x14ac:dyDescent="0.2">
      <c r="I153157" s="15"/>
    </row>
    <row r="153158" spans="9:9" x14ac:dyDescent="0.2">
      <c r="I153158" s="14"/>
    </row>
    <row r="153174" spans="9:9" x14ac:dyDescent="0.2">
      <c r="I153174" s="15"/>
    </row>
    <row r="153175" spans="9:9" x14ac:dyDescent="0.2">
      <c r="I153175" s="14"/>
    </row>
    <row r="153191" spans="9:9" x14ac:dyDescent="0.2">
      <c r="I153191" s="15"/>
    </row>
    <row r="153192" spans="9:9" x14ac:dyDescent="0.2">
      <c r="I153192" s="14"/>
    </row>
    <row r="153208" spans="9:9" x14ac:dyDescent="0.2">
      <c r="I153208" s="15"/>
    </row>
    <row r="153209" spans="9:9" x14ac:dyDescent="0.2">
      <c r="I153209" s="14"/>
    </row>
    <row r="153225" spans="9:9" x14ac:dyDescent="0.2">
      <c r="I153225" s="15"/>
    </row>
    <row r="153226" spans="9:9" x14ac:dyDescent="0.2">
      <c r="I153226" s="14"/>
    </row>
    <row r="153242" spans="9:9" x14ac:dyDescent="0.2">
      <c r="I153242" s="15"/>
    </row>
    <row r="153243" spans="9:9" x14ac:dyDescent="0.2">
      <c r="I153243" s="14"/>
    </row>
    <row r="153259" spans="9:9" x14ac:dyDescent="0.2">
      <c r="I153259" s="15"/>
    </row>
    <row r="153260" spans="9:9" x14ac:dyDescent="0.2">
      <c r="I153260" s="14"/>
    </row>
    <row r="153276" spans="9:9" x14ac:dyDescent="0.2">
      <c r="I153276" s="15"/>
    </row>
    <row r="153277" spans="9:9" x14ac:dyDescent="0.2">
      <c r="I153277" s="14"/>
    </row>
    <row r="153293" spans="9:9" x14ac:dyDescent="0.2">
      <c r="I153293" s="15"/>
    </row>
    <row r="153294" spans="9:9" x14ac:dyDescent="0.2">
      <c r="I153294" s="14"/>
    </row>
    <row r="153310" spans="9:9" x14ac:dyDescent="0.2">
      <c r="I153310" s="15"/>
    </row>
    <row r="153311" spans="9:9" x14ac:dyDescent="0.2">
      <c r="I153311" s="14"/>
    </row>
    <row r="153327" spans="9:9" x14ac:dyDescent="0.2">
      <c r="I153327" s="15"/>
    </row>
    <row r="153328" spans="9:9" x14ac:dyDescent="0.2">
      <c r="I153328" s="14"/>
    </row>
    <row r="153344" spans="9:9" x14ac:dyDescent="0.2">
      <c r="I153344" s="15"/>
    </row>
    <row r="153345" spans="9:9" x14ac:dyDescent="0.2">
      <c r="I153345" s="14"/>
    </row>
    <row r="153361" spans="9:9" x14ac:dyDescent="0.2">
      <c r="I153361" s="15"/>
    </row>
    <row r="153362" spans="9:9" x14ac:dyDescent="0.2">
      <c r="I153362" s="14"/>
    </row>
    <row r="153378" spans="9:9" x14ac:dyDescent="0.2">
      <c r="I153378" s="15"/>
    </row>
    <row r="153379" spans="9:9" x14ac:dyDescent="0.2">
      <c r="I153379" s="14"/>
    </row>
    <row r="153395" spans="9:9" x14ac:dyDescent="0.2">
      <c r="I153395" s="15"/>
    </row>
    <row r="153396" spans="9:9" x14ac:dyDescent="0.2">
      <c r="I153396" s="14"/>
    </row>
    <row r="153412" spans="9:9" x14ac:dyDescent="0.2">
      <c r="I153412" s="15"/>
    </row>
    <row r="153413" spans="9:9" x14ac:dyDescent="0.2">
      <c r="I153413" s="14"/>
    </row>
    <row r="153429" spans="9:9" x14ac:dyDescent="0.2">
      <c r="I153429" s="15"/>
    </row>
    <row r="153430" spans="9:9" x14ac:dyDescent="0.2">
      <c r="I153430" s="14"/>
    </row>
    <row r="153446" spans="9:9" x14ac:dyDescent="0.2">
      <c r="I153446" s="15"/>
    </row>
    <row r="153447" spans="9:9" x14ac:dyDescent="0.2">
      <c r="I153447" s="14"/>
    </row>
    <row r="153463" spans="9:9" x14ac:dyDescent="0.2">
      <c r="I153463" s="15"/>
    </row>
    <row r="153464" spans="9:9" x14ac:dyDescent="0.2">
      <c r="I153464" s="14"/>
    </row>
    <row r="153480" spans="9:9" x14ac:dyDescent="0.2">
      <c r="I153480" s="15"/>
    </row>
    <row r="153481" spans="9:9" x14ac:dyDescent="0.2">
      <c r="I153481" s="14"/>
    </row>
    <row r="153497" spans="9:9" x14ac:dyDescent="0.2">
      <c r="I153497" s="15"/>
    </row>
    <row r="153498" spans="9:9" x14ac:dyDescent="0.2">
      <c r="I153498" s="14"/>
    </row>
    <row r="153514" spans="9:9" x14ac:dyDescent="0.2">
      <c r="I153514" s="15"/>
    </row>
    <row r="153515" spans="9:9" x14ac:dyDescent="0.2">
      <c r="I153515" s="14"/>
    </row>
    <row r="153531" spans="9:9" x14ac:dyDescent="0.2">
      <c r="I153531" s="15"/>
    </row>
    <row r="153532" spans="9:9" x14ac:dyDescent="0.2">
      <c r="I153532" s="14"/>
    </row>
    <row r="153548" spans="9:9" x14ac:dyDescent="0.2">
      <c r="I153548" s="15"/>
    </row>
    <row r="153549" spans="9:9" x14ac:dyDescent="0.2">
      <c r="I153549" s="14"/>
    </row>
    <row r="153565" spans="9:9" x14ac:dyDescent="0.2">
      <c r="I153565" s="15"/>
    </row>
    <row r="153566" spans="9:9" x14ac:dyDescent="0.2">
      <c r="I153566" s="14"/>
    </row>
    <row r="153582" spans="9:9" x14ac:dyDescent="0.2">
      <c r="I153582" s="15"/>
    </row>
    <row r="153583" spans="9:9" x14ac:dyDescent="0.2">
      <c r="I153583" s="14"/>
    </row>
    <row r="153599" spans="9:9" x14ac:dyDescent="0.2">
      <c r="I153599" s="15"/>
    </row>
    <row r="153600" spans="9:9" x14ac:dyDescent="0.2">
      <c r="I153600" s="14"/>
    </row>
    <row r="153616" spans="9:9" x14ac:dyDescent="0.2">
      <c r="I153616" s="15"/>
    </row>
    <row r="153617" spans="9:9" x14ac:dyDescent="0.2">
      <c r="I153617" s="14"/>
    </row>
    <row r="153633" spans="9:9" x14ac:dyDescent="0.2">
      <c r="I153633" s="15"/>
    </row>
    <row r="153634" spans="9:9" x14ac:dyDescent="0.2">
      <c r="I153634" s="14"/>
    </row>
    <row r="153650" spans="9:9" x14ac:dyDescent="0.2">
      <c r="I153650" s="15"/>
    </row>
    <row r="153651" spans="9:9" x14ac:dyDescent="0.2">
      <c r="I153651" s="14"/>
    </row>
    <row r="153667" spans="9:9" x14ac:dyDescent="0.2">
      <c r="I153667" s="15"/>
    </row>
    <row r="153668" spans="9:9" x14ac:dyDescent="0.2">
      <c r="I153668" s="14"/>
    </row>
    <row r="153684" spans="9:9" x14ac:dyDescent="0.2">
      <c r="I153684" s="15"/>
    </row>
    <row r="153685" spans="9:9" x14ac:dyDescent="0.2">
      <c r="I153685" s="14"/>
    </row>
    <row r="153701" spans="9:9" x14ac:dyDescent="0.2">
      <c r="I153701" s="15"/>
    </row>
    <row r="153702" spans="9:9" x14ac:dyDescent="0.2">
      <c r="I153702" s="14"/>
    </row>
    <row r="153718" spans="9:9" x14ac:dyDescent="0.2">
      <c r="I153718" s="15"/>
    </row>
    <row r="153719" spans="9:9" x14ac:dyDescent="0.2">
      <c r="I153719" s="14"/>
    </row>
    <row r="153735" spans="9:9" x14ac:dyDescent="0.2">
      <c r="I153735" s="15"/>
    </row>
    <row r="153736" spans="9:9" x14ac:dyDescent="0.2">
      <c r="I153736" s="14"/>
    </row>
    <row r="153752" spans="9:9" x14ac:dyDescent="0.2">
      <c r="I153752" s="15"/>
    </row>
    <row r="153753" spans="9:9" x14ac:dyDescent="0.2">
      <c r="I153753" s="14"/>
    </row>
    <row r="153769" spans="9:9" x14ac:dyDescent="0.2">
      <c r="I153769" s="15"/>
    </row>
    <row r="153770" spans="9:9" x14ac:dyDescent="0.2">
      <c r="I153770" s="14"/>
    </row>
    <row r="153786" spans="9:9" x14ac:dyDescent="0.2">
      <c r="I153786" s="15"/>
    </row>
    <row r="153787" spans="9:9" x14ac:dyDescent="0.2">
      <c r="I153787" s="14"/>
    </row>
    <row r="153803" spans="9:9" x14ac:dyDescent="0.2">
      <c r="I153803" s="15"/>
    </row>
    <row r="153804" spans="9:9" x14ac:dyDescent="0.2">
      <c r="I153804" s="14"/>
    </row>
    <row r="153820" spans="9:9" x14ac:dyDescent="0.2">
      <c r="I153820" s="15"/>
    </row>
    <row r="153821" spans="9:9" x14ac:dyDescent="0.2">
      <c r="I153821" s="14"/>
    </row>
    <row r="153837" spans="9:9" x14ac:dyDescent="0.2">
      <c r="I153837" s="15"/>
    </row>
    <row r="153838" spans="9:9" x14ac:dyDescent="0.2">
      <c r="I153838" s="14"/>
    </row>
    <row r="153854" spans="9:9" x14ac:dyDescent="0.2">
      <c r="I153854" s="15"/>
    </row>
    <row r="153855" spans="9:9" x14ac:dyDescent="0.2">
      <c r="I153855" s="14"/>
    </row>
    <row r="153871" spans="9:9" x14ac:dyDescent="0.2">
      <c r="I153871" s="15"/>
    </row>
    <row r="153872" spans="9:9" x14ac:dyDescent="0.2">
      <c r="I153872" s="14"/>
    </row>
    <row r="153888" spans="9:9" x14ac:dyDescent="0.2">
      <c r="I153888" s="15"/>
    </row>
    <row r="153889" spans="9:9" x14ac:dyDescent="0.2">
      <c r="I153889" s="14"/>
    </row>
    <row r="153905" spans="9:9" x14ac:dyDescent="0.2">
      <c r="I153905" s="15"/>
    </row>
    <row r="153906" spans="9:9" x14ac:dyDescent="0.2">
      <c r="I153906" s="14"/>
    </row>
    <row r="153922" spans="9:9" x14ac:dyDescent="0.2">
      <c r="I153922" s="15"/>
    </row>
    <row r="153923" spans="9:9" x14ac:dyDescent="0.2">
      <c r="I153923" s="14"/>
    </row>
    <row r="153939" spans="9:9" x14ac:dyDescent="0.2">
      <c r="I153939" s="15"/>
    </row>
    <row r="153940" spans="9:9" x14ac:dyDescent="0.2">
      <c r="I153940" s="14"/>
    </row>
    <row r="153956" spans="9:9" x14ac:dyDescent="0.2">
      <c r="I153956" s="15"/>
    </row>
    <row r="153957" spans="9:9" x14ac:dyDescent="0.2">
      <c r="I153957" s="14"/>
    </row>
    <row r="153973" spans="9:9" x14ac:dyDescent="0.2">
      <c r="I153973" s="15"/>
    </row>
    <row r="153974" spans="9:9" x14ac:dyDescent="0.2">
      <c r="I153974" s="14"/>
    </row>
    <row r="153990" spans="9:9" x14ac:dyDescent="0.2">
      <c r="I153990" s="15"/>
    </row>
    <row r="153991" spans="9:9" x14ac:dyDescent="0.2">
      <c r="I153991" s="14"/>
    </row>
    <row r="154007" spans="9:9" x14ac:dyDescent="0.2">
      <c r="I154007" s="15"/>
    </row>
    <row r="154008" spans="9:9" x14ac:dyDescent="0.2">
      <c r="I154008" s="14"/>
    </row>
    <row r="154024" spans="9:9" x14ac:dyDescent="0.2">
      <c r="I154024" s="15"/>
    </row>
    <row r="154025" spans="9:9" x14ac:dyDescent="0.2">
      <c r="I154025" s="14"/>
    </row>
    <row r="154041" spans="9:9" x14ac:dyDescent="0.2">
      <c r="I154041" s="15"/>
    </row>
    <row r="154042" spans="9:9" x14ac:dyDescent="0.2">
      <c r="I154042" s="14"/>
    </row>
    <row r="154058" spans="9:9" x14ac:dyDescent="0.2">
      <c r="I154058" s="15"/>
    </row>
    <row r="154059" spans="9:9" x14ac:dyDescent="0.2">
      <c r="I154059" s="14"/>
    </row>
    <row r="154075" spans="9:9" x14ac:dyDescent="0.2">
      <c r="I154075" s="15"/>
    </row>
    <row r="154076" spans="9:9" x14ac:dyDescent="0.2">
      <c r="I154076" s="14"/>
    </row>
    <row r="154092" spans="9:9" x14ac:dyDescent="0.2">
      <c r="I154092" s="15"/>
    </row>
    <row r="154093" spans="9:9" x14ac:dyDescent="0.2">
      <c r="I154093" s="14"/>
    </row>
    <row r="154109" spans="9:9" x14ac:dyDescent="0.2">
      <c r="I154109" s="15"/>
    </row>
    <row r="154110" spans="9:9" x14ac:dyDescent="0.2">
      <c r="I154110" s="14"/>
    </row>
    <row r="154126" spans="9:9" x14ac:dyDescent="0.2">
      <c r="I154126" s="15"/>
    </row>
    <row r="154127" spans="9:9" x14ac:dyDescent="0.2">
      <c r="I154127" s="14"/>
    </row>
    <row r="154143" spans="9:9" x14ac:dyDescent="0.2">
      <c r="I154143" s="15"/>
    </row>
    <row r="154144" spans="9:9" x14ac:dyDescent="0.2">
      <c r="I154144" s="14"/>
    </row>
    <row r="154160" spans="9:9" x14ac:dyDescent="0.2">
      <c r="I154160" s="15"/>
    </row>
    <row r="154161" spans="9:9" x14ac:dyDescent="0.2">
      <c r="I154161" s="14"/>
    </row>
    <row r="154177" spans="9:9" x14ac:dyDescent="0.2">
      <c r="I154177" s="15"/>
    </row>
    <row r="154178" spans="9:9" x14ac:dyDescent="0.2">
      <c r="I154178" s="14"/>
    </row>
    <row r="154194" spans="9:9" x14ac:dyDescent="0.2">
      <c r="I154194" s="15"/>
    </row>
    <row r="154195" spans="9:9" x14ac:dyDescent="0.2">
      <c r="I154195" s="14"/>
    </row>
    <row r="154211" spans="9:9" x14ac:dyDescent="0.2">
      <c r="I154211" s="15"/>
    </row>
    <row r="154212" spans="9:9" x14ac:dyDescent="0.2">
      <c r="I154212" s="14"/>
    </row>
    <row r="154228" spans="9:9" x14ac:dyDescent="0.2">
      <c r="I154228" s="15"/>
    </row>
    <row r="154229" spans="9:9" x14ac:dyDescent="0.2">
      <c r="I154229" s="14"/>
    </row>
    <row r="154245" spans="9:9" x14ac:dyDescent="0.2">
      <c r="I154245" s="15"/>
    </row>
    <row r="154246" spans="9:9" x14ac:dyDescent="0.2">
      <c r="I154246" s="14"/>
    </row>
    <row r="154262" spans="9:9" x14ac:dyDescent="0.2">
      <c r="I154262" s="15"/>
    </row>
    <row r="154263" spans="9:9" x14ac:dyDescent="0.2">
      <c r="I154263" s="14"/>
    </row>
    <row r="154279" spans="9:9" x14ac:dyDescent="0.2">
      <c r="I154279" s="15"/>
    </row>
    <row r="154280" spans="9:9" x14ac:dyDescent="0.2">
      <c r="I154280" s="14"/>
    </row>
    <row r="154296" spans="9:9" x14ac:dyDescent="0.2">
      <c r="I154296" s="15"/>
    </row>
    <row r="154297" spans="9:9" x14ac:dyDescent="0.2">
      <c r="I154297" s="14"/>
    </row>
    <row r="154313" spans="9:9" x14ac:dyDescent="0.2">
      <c r="I154313" s="15"/>
    </row>
    <row r="154314" spans="9:9" x14ac:dyDescent="0.2">
      <c r="I154314" s="14"/>
    </row>
    <row r="154330" spans="9:9" x14ac:dyDescent="0.2">
      <c r="I154330" s="15"/>
    </row>
    <row r="154331" spans="9:9" x14ac:dyDescent="0.2">
      <c r="I154331" s="14"/>
    </row>
    <row r="154347" spans="9:9" x14ac:dyDescent="0.2">
      <c r="I154347" s="15"/>
    </row>
    <row r="154348" spans="9:9" x14ac:dyDescent="0.2">
      <c r="I154348" s="14"/>
    </row>
    <row r="154364" spans="9:9" x14ac:dyDescent="0.2">
      <c r="I154364" s="15"/>
    </row>
    <row r="154365" spans="9:9" x14ac:dyDescent="0.2">
      <c r="I154365" s="14"/>
    </row>
    <row r="154381" spans="9:9" x14ac:dyDescent="0.2">
      <c r="I154381" s="15"/>
    </row>
    <row r="154382" spans="9:9" x14ac:dyDescent="0.2">
      <c r="I154382" s="14"/>
    </row>
    <row r="154398" spans="9:9" x14ac:dyDescent="0.2">
      <c r="I154398" s="15"/>
    </row>
    <row r="154399" spans="9:9" x14ac:dyDescent="0.2">
      <c r="I154399" s="14"/>
    </row>
    <row r="154415" spans="9:9" x14ac:dyDescent="0.2">
      <c r="I154415" s="15"/>
    </row>
    <row r="154416" spans="9:9" x14ac:dyDescent="0.2">
      <c r="I154416" s="14"/>
    </row>
    <row r="154432" spans="9:9" x14ac:dyDescent="0.2">
      <c r="I154432" s="15"/>
    </row>
    <row r="154433" spans="9:9" x14ac:dyDescent="0.2">
      <c r="I154433" s="14"/>
    </row>
    <row r="154449" spans="9:9" x14ac:dyDescent="0.2">
      <c r="I154449" s="15"/>
    </row>
    <row r="154450" spans="9:9" x14ac:dyDescent="0.2">
      <c r="I154450" s="14"/>
    </row>
    <row r="154466" spans="9:9" x14ac:dyDescent="0.2">
      <c r="I154466" s="15"/>
    </row>
    <row r="154467" spans="9:9" x14ac:dyDescent="0.2">
      <c r="I154467" s="14"/>
    </row>
    <row r="154483" spans="9:9" x14ac:dyDescent="0.2">
      <c r="I154483" s="15"/>
    </row>
    <row r="154484" spans="9:9" x14ac:dyDescent="0.2">
      <c r="I154484" s="14"/>
    </row>
    <row r="154500" spans="9:9" x14ac:dyDescent="0.2">
      <c r="I154500" s="15"/>
    </row>
    <row r="154501" spans="9:9" x14ac:dyDescent="0.2">
      <c r="I154501" s="14"/>
    </row>
    <row r="154517" spans="9:9" x14ac:dyDescent="0.2">
      <c r="I154517" s="15"/>
    </row>
    <row r="154518" spans="9:9" x14ac:dyDescent="0.2">
      <c r="I154518" s="14"/>
    </row>
    <row r="154534" spans="9:9" x14ac:dyDescent="0.2">
      <c r="I154534" s="15"/>
    </row>
    <row r="154535" spans="9:9" x14ac:dyDescent="0.2">
      <c r="I154535" s="14"/>
    </row>
    <row r="154551" spans="9:9" x14ac:dyDescent="0.2">
      <c r="I154551" s="15"/>
    </row>
    <row r="154552" spans="9:9" x14ac:dyDescent="0.2">
      <c r="I154552" s="14"/>
    </row>
    <row r="154568" spans="9:9" x14ac:dyDescent="0.2">
      <c r="I154568" s="15"/>
    </row>
    <row r="154569" spans="9:9" x14ac:dyDescent="0.2">
      <c r="I154569" s="14"/>
    </row>
    <row r="154585" spans="9:9" x14ac:dyDescent="0.2">
      <c r="I154585" s="15"/>
    </row>
    <row r="154586" spans="9:9" x14ac:dyDescent="0.2">
      <c r="I154586" s="14"/>
    </row>
    <row r="154602" spans="9:9" x14ac:dyDescent="0.2">
      <c r="I154602" s="15"/>
    </row>
    <row r="154603" spans="9:9" x14ac:dyDescent="0.2">
      <c r="I154603" s="14"/>
    </row>
    <row r="154619" spans="9:9" x14ac:dyDescent="0.2">
      <c r="I154619" s="15"/>
    </row>
    <row r="154620" spans="9:9" x14ac:dyDescent="0.2">
      <c r="I154620" s="14"/>
    </row>
    <row r="154636" spans="9:9" x14ac:dyDescent="0.2">
      <c r="I154636" s="15"/>
    </row>
    <row r="154637" spans="9:9" x14ac:dyDescent="0.2">
      <c r="I154637" s="14"/>
    </row>
    <row r="154653" spans="9:9" x14ac:dyDescent="0.2">
      <c r="I154653" s="15"/>
    </row>
    <row r="154654" spans="9:9" x14ac:dyDescent="0.2">
      <c r="I154654" s="14"/>
    </row>
    <row r="154670" spans="9:9" x14ac:dyDescent="0.2">
      <c r="I154670" s="15"/>
    </row>
    <row r="154671" spans="9:9" x14ac:dyDescent="0.2">
      <c r="I154671" s="14"/>
    </row>
    <row r="154687" spans="9:9" x14ac:dyDescent="0.2">
      <c r="I154687" s="15"/>
    </row>
    <row r="154688" spans="9:9" x14ac:dyDescent="0.2">
      <c r="I154688" s="14"/>
    </row>
    <row r="154704" spans="9:9" x14ac:dyDescent="0.2">
      <c r="I154704" s="15"/>
    </row>
    <row r="154705" spans="9:9" x14ac:dyDescent="0.2">
      <c r="I154705" s="14"/>
    </row>
    <row r="154721" spans="9:9" x14ac:dyDescent="0.2">
      <c r="I154721" s="15"/>
    </row>
    <row r="154722" spans="9:9" x14ac:dyDescent="0.2">
      <c r="I154722" s="14"/>
    </row>
    <row r="154738" spans="9:9" x14ac:dyDescent="0.2">
      <c r="I154738" s="15"/>
    </row>
    <row r="154739" spans="9:9" x14ac:dyDescent="0.2">
      <c r="I154739" s="14"/>
    </row>
    <row r="154755" spans="9:9" x14ac:dyDescent="0.2">
      <c r="I154755" s="15"/>
    </row>
    <row r="154756" spans="9:9" x14ac:dyDescent="0.2">
      <c r="I154756" s="14"/>
    </row>
    <row r="154772" spans="9:9" x14ac:dyDescent="0.2">
      <c r="I154772" s="15"/>
    </row>
    <row r="154773" spans="9:9" x14ac:dyDescent="0.2">
      <c r="I154773" s="14"/>
    </row>
    <row r="154789" spans="9:9" x14ac:dyDescent="0.2">
      <c r="I154789" s="15"/>
    </row>
    <row r="154790" spans="9:9" x14ac:dyDescent="0.2">
      <c r="I154790" s="14"/>
    </row>
    <row r="154806" spans="9:9" x14ac:dyDescent="0.2">
      <c r="I154806" s="15"/>
    </row>
    <row r="154807" spans="9:9" x14ac:dyDescent="0.2">
      <c r="I154807" s="14"/>
    </row>
    <row r="154823" spans="9:9" x14ac:dyDescent="0.2">
      <c r="I154823" s="15"/>
    </row>
    <row r="154824" spans="9:9" x14ac:dyDescent="0.2">
      <c r="I154824" s="14"/>
    </row>
    <row r="154840" spans="9:9" x14ac:dyDescent="0.2">
      <c r="I154840" s="15"/>
    </row>
    <row r="154841" spans="9:9" x14ac:dyDescent="0.2">
      <c r="I154841" s="14"/>
    </row>
    <row r="154857" spans="9:9" x14ac:dyDescent="0.2">
      <c r="I154857" s="15"/>
    </row>
    <row r="154858" spans="9:9" x14ac:dyDescent="0.2">
      <c r="I154858" s="14"/>
    </row>
    <row r="154874" spans="9:9" x14ac:dyDescent="0.2">
      <c r="I154874" s="15"/>
    </row>
    <row r="154875" spans="9:9" x14ac:dyDescent="0.2">
      <c r="I154875" s="14"/>
    </row>
    <row r="154891" spans="9:9" x14ac:dyDescent="0.2">
      <c r="I154891" s="15"/>
    </row>
    <row r="154892" spans="9:9" x14ac:dyDescent="0.2">
      <c r="I154892" s="14"/>
    </row>
    <row r="154908" spans="9:9" x14ac:dyDescent="0.2">
      <c r="I154908" s="15"/>
    </row>
    <row r="154909" spans="9:9" x14ac:dyDescent="0.2">
      <c r="I154909" s="14"/>
    </row>
    <row r="154925" spans="9:9" x14ac:dyDescent="0.2">
      <c r="I154925" s="15"/>
    </row>
    <row r="154926" spans="9:9" x14ac:dyDescent="0.2">
      <c r="I154926" s="14"/>
    </row>
    <row r="154942" spans="9:9" x14ac:dyDescent="0.2">
      <c r="I154942" s="15"/>
    </row>
    <row r="154943" spans="9:9" x14ac:dyDescent="0.2">
      <c r="I154943" s="14"/>
    </row>
    <row r="154959" spans="9:9" x14ac:dyDescent="0.2">
      <c r="I154959" s="15"/>
    </row>
    <row r="154960" spans="9:9" x14ac:dyDescent="0.2">
      <c r="I154960" s="14"/>
    </row>
    <row r="154976" spans="9:9" x14ac:dyDescent="0.2">
      <c r="I154976" s="15"/>
    </row>
    <row r="154977" spans="9:9" x14ac:dyDescent="0.2">
      <c r="I154977" s="14"/>
    </row>
    <row r="154993" spans="9:9" x14ac:dyDescent="0.2">
      <c r="I154993" s="15"/>
    </row>
    <row r="154994" spans="9:9" x14ac:dyDescent="0.2">
      <c r="I154994" s="14"/>
    </row>
    <row r="155010" spans="9:9" x14ac:dyDescent="0.2">
      <c r="I155010" s="15"/>
    </row>
    <row r="155011" spans="9:9" x14ac:dyDescent="0.2">
      <c r="I155011" s="14"/>
    </row>
    <row r="155027" spans="9:9" x14ac:dyDescent="0.2">
      <c r="I155027" s="15"/>
    </row>
    <row r="155028" spans="9:9" x14ac:dyDescent="0.2">
      <c r="I155028" s="14"/>
    </row>
    <row r="155044" spans="9:9" x14ac:dyDescent="0.2">
      <c r="I155044" s="15"/>
    </row>
    <row r="155045" spans="9:9" x14ac:dyDescent="0.2">
      <c r="I155045" s="14"/>
    </row>
    <row r="155061" spans="9:9" x14ac:dyDescent="0.2">
      <c r="I155061" s="15"/>
    </row>
    <row r="155062" spans="9:9" x14ac:dyDescent="0.2">
      <c r="I155062" s="14"/>
    </row>
    <row r="155078" spans="9:9" x14ac:dyDescent="0.2">
      <c r="I155078" s="15"/>
    </row>
    <row r="155079" spans="9:9" x14ac:dyDescent="0.2">
      <c r="I155079" s="14"/>
    </row>
    <row r="155095" spans="9:9" x14ac:dyDescent="0.2">
      <c r="I155095" s="15"/>
    </row>
    <row r="155096" spans="9:9" x14ac:dyDescent="0.2">
      <c r="I155096" s="14"/>
    </row>
    <row r="155112" spans="9:9" x14ac:dyDescent="0.2">
      <c r="I155112" s="15"/>
    </row>
    <row r="155113" spans="9:9" x14ac:dyDescent="0.2">
      <c r="I155113" s="14"/>
    </row>
    <row r="155129" spans="9:9" x14ac:dyDescent="0.2">
      <c r="I155129" s="15"/>
    </row>
    <row r="155130" spans="9:9" x14ac:dyDescent="0.2">
      <c r="I155130" s="14"/>
    </row>
    <row r="155146" spans="9:9" x14ac:dyDescent="0.2">
      <c r="I155146" s="15"/>
    </row>
    <row r="155147" spans="9:9" x14ac:dyDescent="0.2">
      <c r="I155147" s="14"/>
    </row>
    <row r="155163" spans="9:9" x14ac:dyDescent="0.2">
      <c r="I155163" s="15"/>
    </row>
    <row r="155164" spans="9:9" x14ac:dyDescent="0.2">
      <c r="I155164" s="14"/>
    </row>
    <row r="155180" spans="9:9" x14ac:dyDescent="0.2">
      <c r="I155180" s="15"/>
    </row>
    <row r="155181" spans="9:9" x14ac:dyDescent="0.2">
      <c r="I155181" s="14"/>
    </row>
    <row r="155197" spans="9:9" x14ac:dyDescent="0.2">
      <c r="I155197" s="15"/>
    </row>
    <row r="155198" spans="9:9" x14ac:dyDescent="0.2">
      <c r="I155198" s="14"/>
    </row>
    <row r="155214" spans="9:9" x14ac:dyDescent="0.2">
      <c r="I155214" s="15"/>
    </row>
    <row r="155215" spans="9:9" x14ac:dyDescent="0.2">
      <c r="I155215" s="14"/>
    </row>
    <row r="155231" spans="9:9" x14ac:dyDescent="0.2">
      <c r="I155231" s="15"/>
    </row>
    <row r="155232" spans="9:9" x14ac:dyDescent="0.2">
      <c r="I155232" s="14"/>
    </row>
    <row r="155248" spans="9:9" x14ac:dyDescent="0.2">
      <c r="I155248" s="15"/>
    </row>
    <row r="155249" spans="9:9" x14ac:dyDescent="0.2">
      <c r="I155249" s="14"/>
    </row>
    <row r="155265" spans="9:9" x14ac:dyDescent="0.2">
      <c r="I155265" s="15"/>
    </row>
    <row r="155266" spans="9:9" x14ac:dyDescent="0.2">
      <c r="I155266" s="14"/>
    </row>
    <row r="155282" spans="9:9" x14ac:dyDescent="0.2">
      <c r="I155282" s="15"/>
    </row>
    <row r="155283" spans="9:9" x14ac:dyDescent="0.2">
      <c r="I155283" s="14"/>
    </row>
    <row r="155299" spans="9:9" x14ac:dyDescent="0.2">
      <c r="I155299" s="15"/>
    </row>
    <row r="155300" spans="9:9" x14ac:dyDescent="0.2">
      <c r="I155300" s="14"/>
    </row>
    <row r="155316" spans="9:9" x14ac:dyDescent="0.2">
      <c r="I155316" s="15"/>
    </row>
    <row r="155317" spans="9:9" x14ac:dyDescent="0.2">
      <c r="I155317" s="14"/>
    </row>
    <row r="155333" spans="9:9" x14ac:dyDescent="0.2">
      <c r="I155333" s="15"/>
    </row>
    <row r="155334" spans="9:9" x14ac:dyDescent="0.2">
      <c r="I155334" s="14"/>
    </row>
    <row r="155350" spans="9:9" x14ac:dyDescent="0.2">
      <c r="I155350" s="15"/>
    </row>
    <row r="155351" spans="9:9" x14ac:dyDescent="0.2">
      <c r="I155351" s="14"/>
    </row>
    <row r="155367" spans="9:9" x14ac:dyDescent="0.2">
      <c r="I155367" s="15"/>
    </row>
    <row r="155368" spans="9:9" x14ac:dyDescent="0.2">
      <c r="I155368" s="14"/>
    </row>
    <row r="155384" spans="9:9" x14ac:dyDescent="0.2">
      <c r="I155384" s="15"/>
    </row>
    <row r="155385" spans="9:9" x14ac:dyDescent="0.2">
      <c r="I155385" s="14"/>
    </row>
    <row r="155401" spans="9:9" x14ac:dyDescent="0.2">
      <c r="I155401" s="15"/>
    </row>
    <row r="155402" spans="9:9" x14ac:dyDescent="0.2">
      <c r="I155402" s="14"/>
    </row>
    <row r="155418" spans="9:9" x14ac:dyDescent="0.2">
      <c r="I155418" s="15"/>
    </row>
    <row r="155419" spans="9:9" x14ac:dyDescent="0.2">
      <c r="I155419" s="14"/>
    </row>
    <row r="155435" spans="9:9" x14ac:dyDescent="0.2">
      <c r="I155435" s="15"/>
    </row>
    <row r="155436" spans="9:9" x14ac:dyDescent="0.2">
      <c r="I155436" s="14"/>
    </row>
    <row r="155452" spans="9:9" x14ac:dyDescent="0.2">
      <c r="I155452" s="15"/>
    </row>
    <row r="155453" spans="9:9" x14ac:dyDescent="0.2">
      <c r="I155453" s="14"/>
    </row>
    <row r="155469" spans="9:9" x14ac:dyDescent="0.2">
      <c r="I155469" s="15"/>
    </row>
    <row r="155470" spans="9:9" x14ac:dyDescent="0.2">
      <c r="I155470" s="14"/>
    </row>
    <row r="155486" spans="9:9" x14ac:dyDescent="0.2">
      <c r="I155486" s="15"/>
    </row>
    <row r="155487" spans="9:9" x14ac:dyDescent="0.2">
      <c r="I155487" s="14"/>
    </row>
    <row r="155503" spans="9:9" x14ac:dyDescent="0.2">
      <c r="I155503" s="15"/>
    </row>
    <row r="155504" spans="9:9" x14ac:dyDescent="0.2">
      <c r="I155504" s="14"/>
    </row>
    <row r="155520" spans="9:9" x14ac:dyDescent="0.2">
      <c r="I155520" s="15"/>
    </row>
    <row r="155521" spans="9:9" x14ac:dyDescent="0.2">
      <c r="I155521" s="14"/>
    </row>
    <row r="155537" spans="9:9" x14ac:dyDescent="0.2">
      <c r="I155537" s="15"/>
    </row>
    <row r="155538" spans="9:9" x14ac:dyDescent="0.2">
      <c r="I155538" s="14"/>
    </row>
    <row r="155554" spans="9:9" x14ac:dyDescent="0.2">
      <c r="I155554" s="15"/>
    </row>
    <row r="155555" spans="9:9" x14ac:dyDescent="0.2">
      <c r="I155555" s="14"/>
    </row>
    <row r="155571" spans="9:9" x14ac:dyDescent="0.2">
      <c r="I155571" s="15"/>
    </row>
    <row r="155572" spans="9:9" x14ac:dyDescent="0.2">
      <c r="I155572" s="14"/>
    </row>
    <row r="155588" spans="9:9" x14ac:dyDescent="0.2">
      <c r="I155588" s="15"/>
    </row>
    <row r="155589" spans="9:9" x14ac:dyDescent="0.2">
      <c r="I155589" s="14"/>
    </row>
    <row r="155605" spans="9:9" x14ac:dyDescent="0.2">
      <c r="I155605" s="15"/>
    </row>
    <row r="155606" spans="9:9" x14ac:dyDescent="0.2">
      <c r="I155606" s="14"/>
    </row>
    <row r="155622" spans="9:9" x14ac:dyDescent="0.2">
      <c r="I155622" s="15"/>
    </row>
    <row r="155623" spans="9:9" x14ac:dyDescent="0.2">
      <c r="I155623" s="14"/>
    </row>
    <row r="155639" spans="9:9" x14ac:dyDescent="0.2">
      <c r="I155639" s="15"/>
    </row>
    <row r="155640" spans="9:9" x14ac:dyDescent="0.2">
      <c r="I155640" s="14"/>
    </row>
    <row r="155656" spans="9:9" x14ac:dyDescent="0.2">
      <c r="I155656" s="15"/>
    </row>
    <row r="155657" spans="9:9" x14ac:dyDescent="0.2">
      <c r="I155657" s="14"/>
    </row>
    <row r="155673" spans="9:9" x14ac:dyDescent="0.2">
      <c r="I155673" s="15"/>
    </row>
    <row r="155674" spans="9:9" x14ac:dyDescent="0.2">
      <c r="I155674" s="14"/>
    </row>
    <row r="155690" spans="9:9" x14ac:dyDescent="0.2">
      <c r="I155690" s="15"/>
    </row>
    <row r="155691" spans="9:9" x14ac:dyDescent="0.2">
      <c r="I155691" s="14"/>
    </row>
    <row r="155707" spans="9:9" x14ac:dyDescent="0.2">
      <c r="I155707" s="15"/>
    </row>
    <row r="155708" spans="9:9" x14ac:dyDescent="0.2">
      <c r="I155708" s="14"/>
    </row>
    <row r="155724" spans="9:9" x14ac:dyDescent="0.2">
      <c r="I155724" s="15"/>
    </row>
    <row r="155725" spans="9:9" x14ac:dyDescent="0.2">
      <c r="I155725" s="14"/>
    </row>
    <row r="155741" spans="9:9" x14ac:dyDescent="0.2">
      <c r="I155741" s="15"/>
    </row>
    <row r="155742" spans="9:9" x14ac:dyDescent="0.2">
      <c r="I155742" s="14"/>
    </row>
    <row r="155758" spans="9:9" x14ac:dyDescent="0.2">
      <c r="I155758" s="15"/>
    </row>
    <row r="155759" spans="9:9" x14ac:dyDescent="0.2">
      <c r="I155759" s="14"/>
    </row>
    <row r="155775" spans="9:9" x14ac:dyDescent="0.2">
      <c r="I155775" s="15"/>
    </row>
    <row r="155776" spans="9:9" x14ac:dyDescent="0.2">
      <c r="I155776" s="14"/>
    </row>
    <row r="155792" spans="9:9" x14ac:dyDescent="0.2">
      <c r="I155792" s="15"/>
    </row>
    <row r="155793" spans="9:9" x14ac:dyDescent="0.2">
      <c r="I155793" s="14"/>
    </row>
    <row r="155809" spans="9:9" x14ac:dyDescent="0.2">
      <c r="I155809" s="15"/>
    </row>
    <row r="155810" spans="9:9" x14ac:dyDescent="0.2">
      <c r="I155810" s="14"/>
    </row>
    <row r="155826" spans="9:9" x14ac:dyDescent="0.2">
      <c r="I155826" s="15"/>
    </row>
    <row r="155827" spans="9:9" x14ac:dyDescent="0.2">
      <c r="I155827" s="14"/>
    </row>
    <row r="155843" spans="9:9" x14ac:dyDescent="0.2">
      <c r="I155843" s="15"/>
    </row>
    <row r="155844" spans="9:9" x14ac:dyDescent="0.2">
      <c r="I155844" s="14"/>
    </row>
    <row r="155860" spans="9:9" x14ac:dyDescent="0.2">
      <c r="I155860" s="15"/>
    </row>
    <row r="155861" spans="9:9" x14ac:dyDescent="0.2">
      <c r="I155861" s="14"/>
    </row>
    <row r="155877" spans="9:9" x14ac:dyDescent="0.2">
      <c r="I155877" s="15"/>
    </row>
    <row r="155878" spans="9:9" x14ac:dyDescent="0.2">
      <c r="I155878" s="14"/>
    </row>
    <row r="155894" spans="9:9" x14ac:dyDescent="0.2">
      <c r="I155894" s="15"/>
    </row>
    <row r="155895" spans="9:9" x14ac:dyDescent="0.2">
      <c r="I155895" s="14"/>
    </row>
    <row r="155911" spans="9:9" x14ac:dyDescent="0.2">
      <c r="I155911" s="15"/>
    </row>
    <row r="155912" spans="9:9" x14ac:dyDescent="0.2">
      <c r="I155912" s="14"/>
    </row>
    <row r="155928" spans="9:9" x14ac:dyDescent="0.2">
      <c r="I155928" s="15"/>
    </row>
    <row r="155929" spans="9:9" x14ac:dyDescent="0.2">
      <c r="I155929" s="14"/>
    </row>
    <row r="155945" spans="9:9" x14ac:dyDescent="0.2">
      <c r="I155945" s="15"/>
    </row>
    <row r="155946" spans="9:9" x14ac:dyDescent="0.2">
      <c r="I155946" s="14"/>
    </row>
    <row r="155962" spans="9:9" x14ac:dyDescent="0.2">
      <c r="I155962" s="15"/>
    </row>
    <row r="155963" spans="9:9" x14ac:dyDescent="0.2">
      <c r="I155963" s="14"/>
    </row>
    <row r="155979" spans="9:9" x14ac:dyDescent="0.2">
      <c r="I155979" s="15"/>
    </row>
    <row r="155980" spans="9:9" x14ac:dyDescent="0.2">
      <c r="I155980" s="14"/>
    </row>
    <row r="155996" spans="9:9" x14ac:dyDescent="0.2">
      <c r="I155996" s="15"/>
    </row>
    <row r="155997" spans="9:9" x14ac:dyDescent="0.2">
      <c r="I155997" s="14"/>
    </row>
    <row r="156013" spans="9:9" x14ac:dyDescent="0.2">
      <c r="I156013" s="15"/>
    </row>
    <row r="156014" spans="9:9" x14ac:dyDescent="0.2">
      <c r="I156014" s="14"/>
    </row>
    <row r="156030" spans="9:9" x14ac:dyDescent="0.2">
      <c r="I156030" s="15"/>
    </row>
    <row r="156031" spans="9:9" x14ac:dyDescent="0.2">
      <c r="I156031" s="14"/>
    </row>
    <row r="156047" spans="9:9" x14ac:dyDescent="0.2">
      <c r="I156047" s="15"/>
    </row>
    <row r="156048" spans="9:9" x14ac:dyDescent="0.2">
      <c r="I156048" s="14"/>
    </row>
    <row r="156064" spans="9:9" x14ac:dyDescent="0.2">
      <c r="I156064" s="15"/>
    </row>
    <row r="156065" spans="9:9" x14ac:dyDescent="0.2">
      <c r="I156065" s="14"/>
    </row>
    <row r="156081" spans="9:9" x14ac:dyDescent="0.2">
      <c r="I156081" s="15"/>
    </row>
    <row r="156082" spans="9:9" x14ac:dyDescent="0.2">
      <c r="I156082" s="14"/>
    </row>
    <row r="156098" spans="9:9" x14ac:dyDescent="0.2">
      <c r="I156098" s="15"/>
    </row>
    <row r="156099" spans="9:9" x14ac:dyDescent="0.2">
      <c r="I156099" s="14"/>
    </row>
    <row r="156115" spans="9:9" x14ac:dyDescent="0.2">
      <c r="I156115" s="15"/>
    </row>
    <row r="156116" spans="9:9" x14ac:dyDescent="0.2">
      <c r="I156116" s="14"/>
    </row>
    <row r="156132" spans="9:9" x14ac:dyDescent="0.2">
      <c r="I156132" s="15"/>
    </row>
    <row r="156133" spans="9:9" x14ac:dyDescent="0.2">
      <c r="I156133" s="14"/>
    </row>
    <row r="156149" spans="9:9" x14ac:dyDescent="0.2">
      <c r="I156149" s="15"/>
    </row>
    <row r="156150" spans="9:9" x14ac:dyDescent="0.2">
      <c r="I156150" s="14"/>
    </row>
    <row r="156166" spans="9:9" x14ac:dyDescent="0.2">
      <c r="I156166" s="15"/>
    </row>
    <row r="156167" spans="9:9" x14ac:dyDescent="0.2">
      <c r="I156167" s="14"/>
    </row>
    <row r="156183" spans="9:9" x14ac:dyDescent="0.2">
      <c r="I156183" s="15"/>
    </row>
    <row r="156184" spans="9:9" x14ac:dyDescent="0.2">
      <c r="I156184" s="14"/>
    </row>
    <row r="156200" spans="9:9" x14ac:dyDescent="0.2">
      <c r="I156200" s="15"/>
    </row>
    <row r="156201" spans="9:9" x14ac:dyDescent="0.2">
      <c r="I156201" s="14"/>
    </row>
    <row r="156217" spans="9:9" x14ac:dyDescent="0.2">
      <c r="I156217" s="15"/>
    </row>
    <row r="156218" spans="9:9" x14ac:dyDescent="0.2">
      <c r="I156218" s="14"/>
    </row>
    <row r="156234" spans="9:9" x14ac:dyDescent="0.2">
      <c r="I156234" s="15"/>
    </row>
    <row r="156235" spans="9:9" x14ac:dyDescent="0.2">
      <c r="I156235" s="14"/>
    </row>
    <row r="156251" spans="9:9" x14ac:dyDescent="0.2">
      <c r="I156251" s="15"/>
    </row>
    <row r="156252" spans="9:9" x14ac:dyDescent="0.2">
      <c r="I156252" s="14"/>
    </row>
    <row r="156268" spans="9:9" x14ac:dyDescent="0.2">
      <c r="I156268" s="15"/>
    </row>
    <row r="156269" spans="9:9" x14ac:dyDescent="0.2">
      <c r="I156269" s="14"/>
    </row>
    <row r="156285" spans="9:9" x14ac:dyDescent="0.2">
      <c r="I156285" s="15"/>
    </row>
    <row r="156286" spans="9:9" x14ac:dyDescent="0.2">
      <c r="I156286" s="14"/>
    </row>
    <row r="156302" spans="9:9" x14ac:dyDescent="0.2">
      <c r="I156302" s="15"/>
    </row>
    <row r="156303" spans="9:9" x14ac:dyDescent="0.2">
      <c r="I156303" s="14"/>
    </row>
    <row r="156319" spans="9:9" x14ac:dyDescent="0.2">
      <c r="I156319" s="15"/>
    </row>
    <row r="156320" spans="9:9" x14ac:dyDescent="0.2">
      <c r="I156320" s="14"/>
    </row>
    <row r="156336" spans="9:9" x14ac:dyDescent="0.2">
      <c r="I156336" s="15"/>
    </row>
    <row r="156337" spans="9:9" x14ac:dyDescent="0.2">
      <c r="I156337" s="14"/>
    </row>
    <row r="156353" spans="9:9" x14ac:dyDescent="0.2">
      <c r="I156353" s="15"/>
    </row>
    <row r="156354" spans="9:9" x14ac:dyDescent="0.2">
      <c r="I156354" s="14"/>
    </row>
    <row r="156370" spans="9:9" x14ac:dyDescent="0.2">
      <c r="I156370" s="15"/>
    </row>
    <row r="156371" spans="9:9" x14ac:dyDescent="0.2">
      <c r="I156371" s="14"/>
    </row>
    <row r="156387" spans="9:9" x14ac:dyDescent="0.2">
      <c r="I156387" s="15"/>
    </row>
    <row r="156388" spans="9:9" x14ac:dyDescent="0.2">
      <c r="I156388" s="14"/>
    </row>
    <row r="156404" spans="9:9" x14ac:dyDescent="0.2">
      <c r="I156404" s="15"/>
    </row>
    <row r="156405" spans="9:9" x14ac:dyDescent="0.2">
      <c r="I156405" s="14"/>
    </row>
    <row r="156421" spans="9:9" x14ac:dyDescent="0.2">
      <c r="I156421" s="15"/>
    </row>
    <row r="156422" spans="9:9" x14ac:dyDescent="0.2">
      <c r="I156422" s="14"/>
    </row>
    <row r="156438" spans="9:9" x14ac:dyDescent="0.2">
      <c r="I156438" s="15"/>
    </row>
    <row r="156439" spans="9:9" x14ac:dyDescent="0.2">
      <c r="I156439" s="14"/>
    </row>
    <row r="156455" spans="9:9" x14ac:dyDescent="0.2">
      <c r="I156455" s="15"/>
    </row>
    <row r="156456" spans="9:9" x14ac:dyDescent="0.2">
      <c r="I156456" s="14"/>
    </row>
    <row r="156472" spans="9:9" x14ac:dyDescent="0.2">
      <c r="I156472" s="15"/>
    </row>
    <row r="156473" spans="9:9" x14ac:dyDescent="0.2">
      <c r="I156473" s="14"/>
    </row>
    <row r="156489" spans="9:9" x14ac:dyDescent="0.2">
      <c r="I156489" s="15"/>
    </row>
    <row r="156490" spans="9:9" x14ac:dyDescent="0.2">
      <c r="I156490" s="14"/>
    </row>
    <row r="156506" spans="9:9" x14ac:dyDescent="0.2">
      <c r="I156506" s="15"/>
    </row>
    <row r="156507" spans="9:9" x14ac:dyDescent="0.2">
      <c r="I156507" s="14"/>
    </row>
    <row r="156523" spans="9:9" x14ac:dyDescent="0.2">
      <c r="I156523" s="15"/>
    </row>
    <row r="156524" spans="9:9" x14ac:dyDescent="0.2">
      <c r="I156524" s="14"/>
    </row>
    <row r="156540" spans="9:9" x14ac:dyDescent="0.2">
      <c r="I156540" s="15"/>
    </row>
    <row r="156541" spans="9:9" x14ac:dyDescent="0.2">
      <c r="I156541" s="14"/>
    </row>
    <row r="156557" spans="9:9" x14ac:dyDescent="0.2">
      <c r="I156557" s="15"/>
    </row>
    <row r="156558" spans="9:9" x14ac:dyDescent="0.2">
      <c r="I156558" s="14"/>
    </row>
    <row r="156574" spans="9:9" x14ac:dyDescent="0.2">
      <c r="I156574" s="15"/>
    </row>
    <row r="156575" spans="9:9" x14ac:dyDescent="0.2">
      <c r="I156575" s="14"/>
    </row>
    <row r="156591" spans="9:9" x14ac:dyDescent="0.2">
      <c r="I156591" s="15"/>
    </row>
    <row r="156592" spans="9:9" x14ac:dyDescent="0.2">
      <c r="I156592" s="14"/>
    </row>
    <row r="156608" spans="9:9" x14ac:dyDescent="0.2">
      <c r="I156608" s="15"/>
    </row>
    <row r="156609" spans="9:9" x14ac:dyDescent="0.2">
      <c r="I156609" s="14"/>
    </row>
    <row r="156625" spans="9:9" x14ac:dyDescent="0.2">
      <c r="I156625" s="15"/>
    </row>
    <row r="156626" spans="9:9" x14ac:dyDescent="0.2">
      <c r="I156626" s="14"/>
    </row>
    <row r="156642" spans="9:9" x14ac:dyDescent="0.2">
      <c r="I156642" s="15"/>
    </row>
    <row r="156643" spans="9:9" x14ac:dyDescent="0.2">
      <c r="I156643" s="14"/>
    </row>
    <row r="156659" spans="9:9" x14ac:dyDescent="0.2">
      <c r="I156659" s="15"/>
    </row>
    <row r="156660" spans="9:9" x14ac:dyDescent="0.2">
      <c r="I156660" s="14"/>
    </row>
    <row r="156676" spans="9:9" x14ac:dyDescent="0.2">
      <c r="I156676" s="15"/>
    </row>
    <row r="156677" spans="9:9" x14ac:dyDescent="0.2">
      <c r="I156677" s="14"/>
    </row>
    <row r="156693" spans="9:9" x14ac:dyDescent="0.2">
      <c r="I156693" s="15"/>
    </row>
    <row r="156694" spans="9:9" x14ac:dyDescent="0.2">
      <c r="I156694" s="14"/>
    </row>
    <row r="156710" spans="9:9" x14ac:dyDescent="0.2">
      <c r="I156710" s="15"/>
    </row>
    <row r="156711" spans="9:9" x14ac:dyDescent="0.2">
      <c r="I156711" s="14"/>
    </row>
    <row r="156727" spans="9:9" x14ac:dyDescent="0.2">
      <c r="I156727" s="15"/>
    </row>
    <row r="156728" spans="9:9" x14ac:dyDescent="0.2">
      <c r="I156728" s="14"/>
    </row>
    <row r="156744" spans="9:9" x14ac:dyDescent="0.2">
      <c r="I156744" s="15"/>
    </row>
    <row r="156745" spans="9:9" x14ac:dyDescent="0.2">
      <c r="I156745" s="14"/>
    </row>
    <row r="156761" spans="9:9" x14ac:dyDescent="0.2">
      <c r="I156761" s="15"/>
    </row>
    <row r="156762" spans="9:9" x14ac:dyDescent="0.2">
      <c r="I156762" s="14"/>
    </row>
    <row r="156778" spans="9:9" x14ac:dyDescent="0.2">
      <c r="I156778" s="15"/>
    </row>
    <row r="156779" spans="9:9" x14ac:dyDescent="0.2">
      <c r="I156779" s="14"/>
    </row>
    <row r="156795" spans="9:9" x14ac:dyDescent="0.2">
      <c r="I156795" s="15"/>
    </row>
    <row r="156796" spans="9:9" x14ac:dyDescent="0.2">
      <c r="I156796" s="14"/>
    </row>
    <row r="156812" spans="9:9" x14ac:dyDescent="0.2">
      <c r="I156812" s="15"/>
    </row>
    <row r="156813" spans="9:9" x14ac:dyDescent="0.2">
      <c r="I156813" s="14"/>
    </row>
    <row r="156829" spans="9:9" x14ac:dyDescent="0.2">
      <c r="I156829" s="15"/>
    </row>
    <row r="156830" spans="9:9" x14ac:dyDescent="0.2">
      <c r="I156830" s="14"/>
    </row>
    <row r="156846" spans="9:9" x14ac:dyDescent="0.2">
      <c r="I156846" s="15"/>
    </row>
    <row r="156847" spans="9:9" x14ac:dyDescent="0.2">
      <c r="I156847" s="14"/>
    </row>
    <row r="156863" spans="9:9" x14ac:dyDescent="0.2">
      <c r="I156863" s="15"/>
    </row>
    <row r="156864" spans="9:9" x14ac:dyDescent="0.2">
      <c r="I156864" s="14"/>
    </row>
    <row r="156880" spans="9:9" x14ac:dyDescent="0.2">
      <c r="I156880" s="15"/>
    </row>
    <row r="156881" spans="9:9" x14ac:dyDescent="0.2">
      <c r="I156881" s="14"/>
    </row>
    <row r="156897" spans="9:9" x14ac:dyDescent="0.2">
      <c r="I156897" s="15"/>
    </row>
    <row r="156898" spans="9:9" x14ac:dyDescent="0.2">
      <c r="I156898" s="14"/>
    </row>
    <row r="156914" spans="9:9" x14ac:dyDescent="0.2">
      <c r="I156914" s="15"/>
    </row>
    <row r="156915" spans="9:9" x14ac:dyDescent="0.2">
      <c r="I156915" s="14"/>
    </row>
    <row r="156931" spans="9:9" x14ac:dyDescent="0.2">
      <c r="I156931" s="15"/>
    </row>
    <row r="156932" spans="9:9" x14ac:dyDescent="0.2">
      <c r="I156932" s="14"/>
    </row>
    <row r="156948" spans="9:9" x14ac:dyDescent="0.2">
      <c r="I156948" s="15"/>
    </row>
    <row r="156949" spans="9:9" x14ac:dyDescent="0.2">
      <c r="I156949" s="14"/>
    </row>
    <row r="156965" spans="9:9" x14ac:dyDescent="0.2">
      <c r="I156965" s="15"/>
    </row>
    <row r="156966" spans="9:9" x14ac:dyDescent="0.2">
      <c r="I156966" s="14"/>
    </row>
    <row r="156982" spans="9:9" x14ac:dyDescent="0.2">
      <c r="I156982" s="15"/>
    </row>
    <row r="156983" spans="9:9" x14ac:dyDescent="0.2">
      <c r="I156983" s="14"/>
    </row>
    <row r="156999" spans="9:9" x14ac:dyDescent="0.2">
      <c r="I156999" s="15"/>
    </row>
    <row r="157000" spans="9:9" x14ac:dyDescent="0.2">
      <c r="I157000" s="14"/>
    </row>
    <row r="157016" spans="9:9" x14ac:dyDescent="0.2">
      <c r="I157016" s="15"/>
    </row>
    <row r="157017" spans="9:9" x14ac:dyDescent="0.2">
      <c r="I157017" s="14"/>
    </row>
    <row r="157033" spans="9:9" x14ac:dyDescent="0.2">
      <c r="I157033" s="15"/>
    </row>
    <row r="157034" spans="9:9" x14ac:dyDescent="0.2">
      <c r="I157034" s="14"/>
    </row>
    <row r="157050" spans="9:9" x14ac:dyDescent="0.2">
      <c r="I157050" s="15"/>
    </row>
    <row r="157051" spans="9:9" x14ac:dyDescent="0.2">
      <c r="I157051" s="14"/>
    </row>
    <row r="157067" spans="9:9" x14ac:dyDescent="0.2">
      <c r="I157067" s="15"/>
    </row>
    <row r="157068" spans="9:9" x14ac:dyDescent="0.2">
      <c r="I157068" s="14"/>
    </row>
    <row r="157084" spans="9:9" x14ac:dyDescent="0.2">
      <c r="I157084" s="15"/>
    </row>
    <row r="157085" spans="9:9" x14ac:dyDescent="0.2">
      <c r="I157085" s="14"/>
    </row>
    <row r="157101" spans="9:9" x14ac:dyDescent="0.2">
      <c r="I157101" s="15"/>
    </row>
    <row r="157102" spans="9:9" x14ac:dyDescent="0.2">
      <c r="I157102" s="14"/>
    </row>
    <row r="157118" spans="9:9" x14ac:dyDescent="0.2">
      <c r="I157118" s="15"/>
    </row>
    <row r="157119" spans="9:9" x14ac:dyDescent="0.2">
      <c r="I157119" s="14"/>
    </row>
    <row r="157135" spans="9:9" x14ac:dyDescent="0.2">
      <c r="I157135" s="15"/>
    </row>
    <row r="157136" spans="9:9" x14ac:dyDescent="0.2">
      <c r="I157136" s="14"/>
    </row>
    <row r="157152" spans="9:9" x14ac:dyDescent="0.2">
      <c r="I157152" s="15"/>
    </row>
    <row r="157153" spans="9:9" x14ac:dyDescent="0.2">
      <c r="I157153" s="14"/>
    </row>
    <row r="157169" spans="9:9" x14ac:dyDescent="0.2">
      <c r="I157169" s="15"/>
    </row>
    <row r="157170" spans="9:9" x14ac:dyDescent="0.2">
      <c r="I157170" s="14"/>
    </row>
    <row r="157186" spans="9:9" x14ac:dyDescent="0.2">
      <c r="I157186" s="15"/>
    </row>
    <row r="157187" spans="9:9" x14ac:dyDescent="0.2">
      <c r="I157187" s="14"/>
    </row>
    <row r="157203" spans="9:9" x14ac:dyDescent="0.2">
      <c r="I157203" s="15"/>
    </row>
    <row r="157204" spans="9:9" x14ac:dyDescent="0.2">
      <c r="I157204" s="14"/>
    </row>
    <row r="157220" spans="9:9" x14ac:dyDescent="0.2">
      <c r="I157220" s="15"/>
    </row>
    <row r="157221" spans="9:9" x14ac:dyDescent="0.2">
      <c r="I157221" s="14"/>
    </row>
    <row r="157237" spans="9:9" x14ac:dyDescent="0.2">
      <c r="I157237" s="15"/>
    </row>
    <row r="157238" spans="9:9" x14ac:dyDescent="0.2">
      <c r="I157238" s="14"/>
    </row>
    <row r="157254" spans="9:9" x14ac:dyDescent="0.2">
      <c r="I157254" s="15"/>
    </row>
    <row r="157255" spans="9:9" x14ac:dyDescent="0.2">
      <c r="I157255" s="14"/>
    </row>
    <row r="157271" spans="9:9" x14ac:dyDescent="0.2">
      <c r="I157271" s="15"/>
    </row>
    <row r="157272" spans="9:9" x14ac:dyDescent="0.2">
      <c r="I157272" s="14"/>
    </row>
    <row r="157288" spans="9:9" x14ac:dyDescent="0.2">
      <c r="I157288" s="15"/>
    </row>
    <row r="157289" spans="9:9" x14ac:dyDescent="0.2">
      <c r="I157289" s="14"/>
    </row>
    <row r="157305" spans="9:9" x14ac:dyDescent="0.2">
      <c r="I157305" s="15"/>
    </row>
    <row r="157306" spans="9:9" x14ac:dyDescent="0.2">
      <c r="I157306" s="14"/>
    </row>
    <row r="157322" spans="9:9" x14ac:dyDescent="0.2">
      <c r="I157322" s="15"/>
    </row>
    <row r="157323" spans="9:9" x14ac:dyDescent="0.2">
      <c r="I157323" s="14"/>
    </row>
    <row r="157339" spans="9:9" x14ac:dyDescent="0.2">
      <c r="I157339" s="15"/>
    </row>
    <row r="157340" spans="9:9" x14ac:dyDescent="0.2">
      <c r="I157340" s="14"/>
    </row>
    <row r="157356" spans="9:9" x14ac:dyDescent="0.2">
      <c r="I157356" s="15"/>
    </row>
    <row r="157357" spans="9:9" x14ac:dyDescent="0.2">
      <c r="I157357" s="14"/>
    </row>
    <row r="157373" spans="9:9" x14ac:dyDescent="0.2">
      <c r="I157373" s="15"/>
    </row>
    <row r="157374" spans="9:9" x14ac:dyDescent="0.2">
      <c r="I157374" s="14"/>
    </row>
    <row r="157390" spans="9:9" x14ac:dyDescent="0.2">
      <c r="I157390" s="15"/>
    </row>
    <row r="157391" spans="9:9" x14ac:dyDescent="0.2">
      <c r="I157391" s="14"/>
    </row>
    <row r="157407" spans="9:9" x14ac:dyDescent="0.2">
      <c r="I157407" s="15"/>
    </row>
    <row r="157408" spans="9:9" x14ac:dyDescent="0.2">
      <c r="I157408" s="14"/>
    </row>
    <row r="157424" spans="9:9" x14ac:dyDescent="0.2">
      <c r="I157424" s="15"/>
    </row>
    <row r="157425" spans="9:9" x14ac:dyDescent="0.2">
      <c r="I157425" s="14"/>
    </row>
    <row r="157441" spans="9:9" x14ac:dyDescent="0.2">
      <c r="I157441" s="15"/>
    </row>
    <row r="157442" spans="9:9" x14ac:dyDescent="0.2">
      <c r="I157442" s="14"/>
    </row>
    <row r="157458" spans="9:9" x14ac:dyDescent="0.2">
      <c r="I157458" s="15"/>
    </row>
    <row r="157459" spans="9:9" x14ac:dyDescent="0.2">
      <c r="I157459" s="14"/>
    </row>
    <row r="157475" spans="9:9" x14ac:dyDescent="0.2">
      <c r="I157475" s="15"/>
    </row>
    <row r="157476" spans="9:9" x14ac:dyDescent="0.2">
      <c r="I157476" s="14"/>
    </row>
    <row r="157492" spans="9:9" x14ac:dyDescent="0.2">
      <c r="I157492" s="15"/>
    </row>
    <row r="157493" spans="9:9" x14ac:dyDescent="0.2">
      <c r="I157493" s="14"/>
    </row>
    <row r="157509" spans="9:9" x14ac:dyDescent="0.2">
      <c r="I157509" s="15"/>
    </row>
    <row r="157510" spans="9:9" x14ac:dyDescent="0.2">
      <c r="I157510" s="14"/>
    </row>
    <row r="157526" spans="9:9" x14ac:dyDescent="0.2">
      <c r="I157526" s="15"/>
    </row>
    <row r="157527" spans="9:9" x14ac:dyDescent="0.2">
      <c r="I157527" s="14"/>
    </row>
    <row r="157543" spans="9:9" x14ac:dyDescent="0.2">
      <c r="I157543" s="15"/>
    </row>
    <row r="157544" spans="9:9" x14ac:dyDescent="0.2">
      <c r="I157544" s="14"/>
    </row>
    <row r="157560" spans="9:9" x14ac:dyDescent="0.2">
      <c r="I157560" s="15"/>
    </row>
    <row r="157561" spans="9:9" x14ac:dyDescent="0.2">
      <c r="I157561" s="14"/>
    </row>
    <row r="157577" spans="9:9" x14ac:dyDescent="0.2">
      <c r="I157577" s="15"/>
    </row>
    <row r="157578" spans="9:9" x14ac:dyDescent="0.2">
      <c r="I157578" s="14"/>
    </row>
    <row r="157594" spans="9:9" x14ac:dyDescent="0.2">
      <c r="I157594" s="15"/>
    </row>
    <row r="157595" spans="9:9" x14ac:dyDescent="0.2">
      <c r="I157595" s="14"/>
    </row>
    <row r="157611" spans="9:9" x14ac:dyDescent="0.2">
      <c r="I157611" s="15"/>
    </row>
    <row r="157612" spans="9:9" x14ac:dyDescent="0.2">
      <c r="I157612" s="14"/>
    </row>
    <row r="157628" spans="9:9" x14ac:dyDescent="0.2">
      <c r="I157628" s="15"/>
    </row>
    <row r="157629" spans="9:9" x14ac:dyDescent="0.2">
      <c r="I157629" s="14"/>
    </row>
    <row r="157645" spans="9:9" x14ac:dyDescent="0.2">
      <c r="I157645" s="15"/>
    </row>
    <row r="157646" spans="9:9" x14ac:dyDescent="0.2">
      <c r="I157646" s="14"/>
    </row>
    <row r="157662" spans="9:9" x14ac:dyDescent="0.2">
      <c r="I157662" s="15"/>
    </row>
    <row r="157663" spans="9:9" x14ac:dyDescent="0.2">
      <c r="I157663" s="14"/>
    </row>
    <row r="157679" spans="9:9" x14ac:dyDescent="0.2">
      <c r="I157679" s="15"/>
    </row>
    <row r="157680" spans="9:9" x14ac:dyDescent="0.2">
      <c r="I157680" s="14"/>
    </row>
    <row r="157696" spans="9:9" x14ac:dyDescent="0.2">
      <c r="I157696" s="15"/>
    </row>
    <row r="157697" spans="9:9" x14ac:dyDescent="0.2">
      <c r="I157697" s="14"/>
    </row>
    <row r="157713" spans="9:9" x14ac:dyDescent="0.2">
      <c r="I157713" s="15"/>
    </row>
    <row r="157714" spans="9:9" x14ac:dyDescent="0.2">
      <c r="I157714" s="14"/>
    </row>
    <row r="157730" spans="9:9" x14ac:dyDescent="0.2">
      <c r="I157730" s="15"/>
    </row>
    <row r="157731" spans="9:9" x14ac:dyDescent="0.2">
      <c r="I157731" s="14"/>
    </row>
    <row r="157747" spans="9:9" x14ac:dyDescent="0.2">
      <c r="I157747" s="15"/>
    </row>
    <row r="157748" spans="9:9" x14ac:dyDescent="0.2">
      <c r="I157748" s="14"/>
    </row>
    <row r="157764" spans="9:9" x14ac:dyDescent="0.2">
      <c r="I157764" s="15"/>
    </row>
    <row r="157765" spans="9:9" x14ac:dyDescent="0.2">
      <c r="I157765" s="14"/>
    </row>
    <row r="157781" spans="9:9" x14ac:dyDescent="0.2">
      <c r="I157781" s="15"/>
    </row>
    <row r="157782" spans="9:9" x14ac:dyDescent="0.2">
      <c r="I157782" s="14"/>
    </row>
    <row r="157798" spans="9:9" x14ac:dyDescent="0.2">
      <c r="I157798" s="15"/>
    </row>
    <row r="157799" spans="9:9" x14ac:dyDescent="0.2">
      <c r="I157799" s="14"/>
    </row>
    <row r="157815" spans="9:9" x14ac:dyDescent="0.2">
      <c r="I157815" s="15"/>
    </row>
    <row r="157816" spans="9:9" x14ac:dyDescent="0.2">
      <c r="I157816" s="14"/>
    </row>
    <row r="157832" spans="9:9" x14ac:dyDescent="0.2">
      <c r="I157832" s="15"/>
    </row>
    <row r="157833" spans="9:9" x14ac:dyDescent="0.2">
      <c r="I157833" s="14"/>
    </row>
    <row r="157849" spans="9:9" x14ac:dyDescent="0.2">
      <c r="I157849" s="15"/>
    </row>
    <row r="157850" spans="9:9" x14ac:dyDescent="0.2">
      <c r="I157850" s="14"/>
    </row>
    <row r="157866" spans="9:9" x14ac:dyDescent="0.2">
      <c r="I157866" s="15"/>
    </row>
    <row r="157867" spans="9:9" x14ac:dyDescent="0.2">
      <c r="I157867" s="14"/>
    </row>
    <row r="157883" spans="9:9" x14ac:dyDescent="0.2">
      <c r="I157883" s="15"/>
    </row>
    <row r="157884" spans="9:9" x14ac:dyDescent="0.2">
      <c r="I157884" s="14"/>
    </row>
    <row r="157900" spans="9:9" x14ac:dyDescent="0.2">
      <c r="I157900" s="15"/>
    </row>
    <row r="157901" spans="9:9" x14ac:dyDescent="0.2">
      <c r="I157901" s="14"/>
    </row>
    <row r="157917" spans="9:9" x14ac:dyDescent="0.2">
      <c r="I157917" s="15"/>
    </row>
    <row r="157918" spans="9:9" x14ac:dyDescent="0.2">
      <c r="I157918" s="14"/>
    </row>
    <row r="157934" spans="9:9" x14ac:dyDescent="0.2">
      <c r="I157934" s="15"/>
    </row>
    <row r="157935" spans="9:9" x14ac:dyDescent="0.2">
      <c r="I157935" s="14"/>
    </row>
    <row r="157951" spans="9:9" x14ac:dyDescent="0.2">
      <c r="I157951" s="15"/>
    </row>
    <row r="157952" spans="9:9" x14ac:dyDescent="0.2">
      <c r="I157952" s="14"/>
    </row>
    <row r="157968" spans="9:9" x14ac:dyDescent="0.2">
      <c r="I157968" s="15"/>
    </row>
    <row r="157969" spans="9:9" x14ac:dyDescent="0.2">
      <c r="I157969" s="14"/>
    </row>
    <row r="157985" spans="9:9" x14ac:dyDescent="0.2">
      <c r="I157985" s="15"/>
    </row>
    <row r="157986" spans="9:9" x14ac:dyDescent="0.2">
      <c r="I157986" s="14"/>
    </row>
    <row r="158002" spans="9:9" x14ac:dyDescent="0.2">
      <c r="I158002" s="15"/>
    </row>
    <row r="158003" spans="9:9" x14ac:dyDescent="0.2">
      <c r="I158003" s="14"/>
    </row>
    <row r="158019" spans="9:9" x14ac:dyDescent="0.2">
      <c r="I158019" s="15"/>
    </row>
    <row r="158020" spans="9:9" x14ac:dyDescent="0.2">
      <c r="I158020" s="14"/>
    </row>
    <row r="158036" spans="9:9" x14ac:dyDescent="0.2">
      <c r="I158036" s="15"/>
    </row>
    <row r="158037" spans="9:9" x14ac:dyDescent="0.2">
      <c r="I158037" s="14"/>
    </row>
    <row r="158053" spans="9:9" x14ac:dyDescent="0.2">
      <c r="I158053" s="15"/>
    </row>
    <row r="158054" spans="9:9" x14ac:dyDescent="0.2">
      <c r="I158054" s="14"/>
    </row>
    <row r="158070" spans="9:9" x14ac:dyDescent="0.2">
      <c r="I158070" s="15"/>
    </row>
    <row r="158071" spans="9:9" x14ac:dyDescent="0.2">
      <c r="I158071" s="14"/>
    </row>
    <row r="158087" spans="9:9" x14ac:dyDescent="0.2">
      <c r="I158087" s="15"/>
    </row>
    <row r="158088" spans="9:9" x14ac:dyDescent="0.2">
      <c r="I158088" s="14"/>
    </row>
    <row r="158104" spans="9:9" x14ac:dyDescent="0.2">
      <c r="I158104" s="15"/>
    </row>
    <row r="158105" spans="9:9" x14ac:dyDescent="0.2">
      <c r="I158105" s="14"/>
    </row>
    <row r="158121" spans="9:9" x14ac:dyDescent="0.2">
      <c r="I158121" s="15"/>
    </row>
    <row r="158122" spans="9:9" x14ac:dyDescent="0.2">
      <c r="I158122" s="14"/>
    </row>
    <row r="158138" spans="9:9" x14ac:dyDescent="0.2">
      <c r="I158138" s="15"/>
    </row>
    <row r="158139" spans="9:9" x14ac:dyDescent="0.2">
      <c r="I158139" s="14"/>
    </row>
    <row r="158155" spans="9:9" x14ac:dyDescent="0.2">
      <c r="I158155" s="15"/>
    </row>
    <row r="158156" spans="9:9" x14ac:dyDescent="0.2">
      <c r="I158156" s="14"/>
    </row>
    <row r="158172" spans="9:9" x14ac:dyDescent="0.2">
      <c r="I158172" s="15"/>
    </row>
    <row r="158173" spans="9:9" x14ac:dyDescent="0.2">
      <c r="I158173" s="14"/>
    </row>
    <row r="158189" spans="9:9" x14ac:dyDescent="0.2">
      <c r="I158189" s="15"/>
    </row>
    <row r="158190" spans="9:9" x14ac:dyDescent="0.2">
      <c r="I158190" s="14"/>
    </row>
    <row r="158206" spans="9:9" x14ac:dyDescent="0.2">
      <c r="I158206" s="15"/>
    </row>
    <row r="158207" spans="9:9" x14ac:dyDescent="0.2">
      <c r="I158207" s="14"/>
    </row>
    <row r="158223" spans="9:9" x14ac:dyDescent="0.2">
      <c r="I158223" s="15"/>
    </row>
    <row r="158224" spans="9:9" x14ac:dyDescent="0.2">
      <c r="I158224" s="14"/>
    </row>
    <row r="158240" spans="9:9" x14ac:dyDescent="0.2">
      <c r="I158240" s="15"/>
    </row>
    <row r="158241" spans="9:9" x14ac:dyDescent="0.2">
      <c r="I158241" s="14"/>
    </row>
    <row r="158257" spans="9:9" x14ac:dyDescent="0.2">
      <c r="I158257" s="15"/>
    </row>
    <row r="158258" spans="9:9" x14ac:dyDescent="0.2">
      <c r="I158258" s="14"/>
    </row>
    <row r="158274" spans="9:9" x14ac:dyDescent="0.2">
      <c r="I158274" s="15"/>
    </row>
    <row r="158275" spans="9:9" x14ac:dyDescent="0.2">
      <c r="I158275" s="14"/>
    </row>
    <row r="158291" spans="9:9" x14ac:dyDescent="0.2">
      <c r="I158291" s="15"/>
    </row>
    <row r="158292" spans="9:9" x14ac:dyDescent="0.2">
      <c r="I158292" s="14"/>
    </row>
    <row r="158308" spans="9:9" x14ac:dyDescent="0.2">
      <c r="I158308" s="15"/>
    </row>
    <row r="158309" spans="9:9" x14ac:dyDescent="0.2">
      <c r="I158309" s="14"/>
    </row>
    <row r="158325" spans="9:9" x14ac:dyDescent="0.2">
      <c r="I158325" s="15"/>
    </row>
    <row r="158326" spans="9:9" x14ac:dyDescent="0.2">
      <c r="I158326" s="14"/>
    </row>
    <row r="158342" spans="9:9" x14ac:dyDescent="0.2">
      <c r="I158342" s="15"/>
    </row>
    <row r="158343" spans="9:9" x14ac:dyDescent="0.2">
      <c r="I158343" s="14"/>
    </row>
    <row r="158359" spans="9:9" x14ac:dyDescent="0.2">
      <c r="I158359" s="15"/>
    </row>
    <row r="158360" spans="9:9" x14ac:dyDescent="0.2">
      <c r="I158360" s="14"/>
    </row>
    <row r="158376" spans="9:9" x14ac:dyDescent="0.2">
      <c r="I158376" s="15"/>
    </row>
    <row r="158377" spans="9:9" x14ac:dyDescent="0.2">
      <c r="I158377" s="14"/>
    </row>
    <row r="158393" spans="9:9" x14ac:dyDescent="0.2">
      <c r="I158393" s="15"/>
    </row>
    <row r="158394" spans="9:9" x14ac:dyDescent="0.2">
      <c r="I158394" s="14"/>
    </row>
    <row r="158410" spans="9:9" x14ac:dyDescent="0.2">
      <c r="I158410" s="15"/>
    </row>
    <row r="158411" spans="9:9" x14ac:dyDescent="0.2">
      <c r="I158411" s="14"/>
    </row>
    <row r="158427" spans="9:9" x14ac:dyDescent="0.2">
      <c r="I158427" s="15"/>
    </row>
    <row r="158428" spans="9:9" x14ac:dyDescent="0.2">
      <c r="I158428" s="14"/>
    </row>
    <row r="158444" spans="9:9" x14ac:dyDescent="0.2">
      <c r="I158444" s="15"/>
    </row>
    <row r="158445" spans="9:9" x14ac:dyDescent="0.2">
      <c r="I158445" s="14"/>
    </row>
    <row r="158461" spans="9:9" x14ac:dyDescent="0.2">
      <c r="I158461" s="15"/>
    </row>
    <row r="158462" spans="9:9" x14ac:dyDescent="0.2">
      <c r="I158462" s="14"/>
    </row>
    <row r="158478" spans="9:9" x14ac:dyDescent="0.2">
      <c r="I158478" s="15"/>
    </row>
    <row r="158479" spans="9:9" x14ac:dyDescent="0.2">
      <c r="I158479" s="14"/>
    </row>
    <row r="158495" spans="9:9" x14ac:dyDescent="0.2">
      <c r="I158495" s="15"/>
    </row>
    <row r="158496" spans="9:9" x14ac:dyDescent="0.2">
      <c r="I158496" s="14"/>
    </row>
    <row r="158512" spans="9:9" x14ac:dyDescent="0.2">
      <c r="I158512" s="15"/>
    </row>
    <row r="158513" spans="9:9" x14ac:dyDescent="0.2">
      <c r="I158513" s="14"/>
    </row>
    <row r="158529" spans="9:9" x14ac:dyDescent="0.2">
      <c r="I158529" s="15"/>
    </row>
    <row r="158530" spans="9:9" x14ac:dyDescent="0.2">
      <c r="I158530" s="14"/>
    </row>
    <row r="158546" spans="9:9" x14ac:dyDescent="0.2">
      <c r="I158546" s="15"/>
    </row>
    <row r="158547" spans="9:9" x14ac:dyDescent="0.2">
      <c r="I158547" s="14"/>
    </row>
    <row r="158563" spans="9:9" x14ac:dyDescent="0.2">
      <c r="I158563" s="15"/>
    </row>
    <row r="158564" spans="9:9" x14ac:dyDescent="0.2">
      <c r="I158564" s="14"/>
    </row>
    <row r="158580" spans="9:9" x14ac:dyDescent="0.2">
      <c r="I158580" s="15"/>
    </row>
    <row r="158581" spans="9:9" x14ac:dyDescent="0.2">
      <c r="I158581" s="14"/>
    </row>
    <row r="158597" spans="9:9" x14ac:dyDescent="0.2">
      <c r="I158597" s="15"/>
    </row>
    <row r="158598" spans="9:9" x14ac:dyDescent="0.2">
      <c r="I158598" s="14"/>
    </row>
    <row r="158614" spans="9:9" x14ac:dyDescent="0.2">
      <c r="I158614" s="15"/>
    </row>
    <row r="158615" spans="9:9" x14ac:dyDescent="0.2">
      <c r="I158615" s="14"/>
    </row>
    <row r="158631" spans="9:9" x14ac:dyDescent="0.2">
      <c r="I158631" s="15"/>
    </row>
    <row r="158632" spans="9:9" x14ac:dyDescent="0.2">
      <c r="I158632" s="14"/>
    </row>
    <row r="158648" spans="9:9" x14ac:dyDescent="0.2">
      <c r="I158648" s="15"/>
    </row>
    <row r="158649" spans="9:9" x14ac:dyDescent="0.2">
      <c r="I158649" s="14"/>
    </row>
    <row r="158665" spans="9:9" x14ac:dyDescent="0.2">
      <c r="I158665" s="15"/>
    </row>
    <row r="158666" spans="9:9" x14ac:dyDescent="0.2">
      <c r="I158666" s="14"/>
    </row>
    <row r="158682" spans="9:9" x14ac:dyDescent="0.2">
      <c r="I158682" s="15"/>
    </row>
    <row r="158683" spans="9:9" x14ac:dyDescent="0.2">
      <c r="I158683" s="14"/>
    </row>
    <row r="158699" spans="9:9" x14ac:dyDescent="0.2">
      <c r="I158699" s="15"/>
    </row>
    <row r="158700" spans="9:9" x14ac:dyDescent="0.2">
      <c r="I158700" s="14"/>
    </row>
    <row r="158716" spans="9:9" x14ac:dyDescent="0.2">
      <c r="I158716" s="15"/>
    </row>
    <row r="158717" spans="9:9" x14ac:dyDescent="0.2">
      <c r="I158717" s="14"/>
    </row>
    <row r="158733" spans="9:9" x14ac:dyDescent="0.2">
      <c r="I158733" s="15"/>
    </row>
    <row r="158734" spans="9:9" x14ac:dyDescent="0.2">
      <c r="I158734" s="14"/>
    </row>
    <row r="158750" spans="9:9" x14ac:dyDescent="0.2">
      <c r="I158750" s="15"/>
    </row>
    <row r="158751" spans="9:9" x14ac:dyDescent="0.2">
      <c r="I158751" s="14"/>
    </row>
    <row r="158767" spans="9:9" x14ac:dyDescent="0.2">
      <c r="I158767" s="15"/>
    </row>
    <row r="158768" spans="9:9" x14ac:dyDescent="0.2">
      <c r="I158768" s="14"/>
    </row>
    <row r="158784" spans="9:9" x14ac:dyDescent="0.2">
      <c r="I158784" s="15"/>
    </row>
    <row r="158785" spans="9:9" x14ac:dyDescent="0.2">
      <c r="I158785" s="14"/>
    </row>
    <row r="158801" spans="9:9" x14ac:dyDescent="0.2">
      <c r="I158801" s="15"/>
    </row>
    <row r="158802" spans="9:9" x14ac:dyDescent="0.2">
      <c r="I158802" s="14"/>
    </row>
    <row r="158818" spans="9:9" x14ac:dyDescent="0.2">
      <c r="I158818" s="15"/>
    </row>
    <row r="158819" spans="9:9" x14ac:dyDescent="0.2">
      <c r="I158819" s="14"/>
    </row>
    <row r="158835" spans="9:9" x14ac:dyDescent="0.2">
      <c r="I158835" s="15"/>
    </row>
    <row r="158836" spans="9:9" x14ac:dyDescent="0.2">
      <c r="I158836" s="14"/>
    </row>
    <row r="158852" spans="9:9" x14ac:dyDescent="0.2">
      <c r="I158852" s="15"/>
    </row>
    <row r="158853" spans="9:9" x14ac:dyDescent="0.2">
      <c r="I158853" s="14"/>
    </row>
    <row r="158869" spans="9:9" x14ac:dyDescent="0.2">
      <c r="I158869" s="15"/>
    </row>
    <row r="158870" spans="9:9" x14ac:dyDescent="0.2">
      <c r="I158870" s="14"/>
    </row>
    <row r="158886" spans="9:9" x14ac:dyDescent="0.2">
      <c r="I158886" s="15"/>
    </row>
    <row r="158887" spans="9:9" x14ac:dyDescent="0.2">
      <c r="I158887" s="14"/>
    </row>
    <row r="158903" spans="9:9" x14ac:dyDescent="0.2">
      <c r="I158903" s="15"/>
    </row>
    <row r="158904" spans="9:9" x14ac:dyDescent="0.2">
      <c r="I158904" s="14"/>
    </row>
    <row r="158920" spans="9:9" x14ac:dyDescent="0.2">
      <c r="I158920" s="15"/>
    </row>
    <row r="158921" spans="9:9" x14ac:dyDescent="0.2">
      <c r="I158921" s="14"/>
    </row>
    <row r="158937" spans="9:9" x14ac:dyDescent="0.2">
      <c r="I158937" s="15"/>
    </row>
    <row r="158938" spans="9:9" x14ac:dyDescent="0.2">
      <c r="I158938" s="14"/>
    </row>
    <row r="158954" spans="9:9" x14ac:dyDescent="0.2">
      <c r="I158954" s="15"/>
    </row>
    <row r="158955" spans="9:9" x14ac:dyDescent="0.2">
      <c r="I158955" s="14"/>
    </row>
    <row r="158971" spans="9:9" x14ac:dyDescent="0.2">
      <c r="I158971" s="15"/>
    </row>
    <row r="158972" spans="9:9" x14ac:dyDescent="0.2">
      <c r="I158972" s="14"/>
    </row>
    <row r="158988" spans="9:9" x14ac:dyDescent="0.2">
      <c r="I158988" s="15"/>
    </row>
    <row r="158989" spans="9:9" x14ac:dyDescent="0.2">
      <c r="I158989" s="14"/>
    </row>
    <row r="159005" spans="9:9" x14ac:dyDescent="0.2">
      <c r="I159005" s="15"/>
    </row>
    <row r="159006" spans="9:9" x14ac:dyDescent="0.2">
      <c r="I159006" s="14"/>
    </row>
    <row r="159022" spans="9:9" x14ac:dyDescent="0.2">
      <c r="I159022" s="15"/>
    </row>
    <row r="159023" spans="9:9" x14ac:dyDescent="0.2">
      <c r="I159023" s="14"/>
    </row>
    <row r="159039" spans="9:9" x14ac:dyDescent="0.2">
      <c r="I159039" s="15"/>
    </row>
    <row r="159040" spans="9:9" x14ac:dyDescent="0.2">
      <c r="I159040" s="14"/>
    </row>
    <row r="159056" spans="9:9" x14ac:dyDescent="0.2">
      <c r="I159056" s="15"/>
    </row>
    <row r="159057" spans="9:9" x14ac:dyDescent="0.2">
      <c r="I159057" s="14"/>
    </row>
    <row r="159073" spans="9:9" x14ac:dyDescent="0.2">
      <c r="I159073" s="15"/>
    </row>
    <row r="159074" spans="9:9" x14ac:dyDescent="0.2">
      <c r="I159074" s="14"/>
    </row>
    <row r="159090" spans="9:9" x14ac:dyDescent="0.2">
      <c r="I159090" s="15"/>
    </row>
    <row r="159091" spans="9:9" x14ac:dyDescent="0.2">
      <c r="I159091" s="14"/>
    </row>
    <row r="159107" spans="9:9" x14ac:dyDescent="0.2">
      <c r="I159107" s="15"/>
    </row>
    <row r="159108" spans="9:9" x14ac:dyDescent="0.2">
      <c r="I159108" s="14"/>
    </row>
    <row r="159124" spans="9:9" x14ac:dyDescent="0.2">
      <c r="I159124" s="15"/>
    </row>
    <row r="159125" spans="9:9" x14ac:dyDescent="0.2">
      <c r="I159125" s="14"/>
    </row>
    <row r="159141" spans="9:9" x14ac:dyDescent="0.2">
      <c r="I159141" s="15"/>
    </row>
    <row r="159142" spans="9:9" x14ac:dyDescent="0.2">
      <c r="I159142" s="14"/>
    </row>
    <row r="159158" spans="9:9" x14ac:dyDescent="0.2">
      <c r="I159158" s="15"/>
    </row>
    <row r="159159" spans="9:9" x14ac:dyDescent="0.2">
      <c r="I159159" s="14"/>
    </row>
    <row r="159175" spans="9:9" x14ac:dyDescent="0.2">
      <c r="I159175" s="15"/>
    </row>
    <row r="159176" spans="9:9" x14ac:dyDescent="0.2">
      <c r="I159176" s="14"/>
    </row>
    <row r="159192" spans="9:9" x14ac:dyDescent="0.2">
      <c r="I159192" s="15"/>
    </row>
    <row r="159193" spans="9:9" x14ac:dyDescent="0.2">
      <c r="I159193" s="14"/>
    </row>
    <row r="159209" spans="9:9" x14ac:dyDescent="0.2">
      <c r="I159209" s="15"/>
    </row>
    <row r="159210" spans="9:9" x14ac:dyDescent="0.2">
      <c r="I159210" s="14"/>
    </row>
    <row r="159226" spans="9:9" x14ac:dyDescent="0.2">
      <c r="I159226" s="15"/>
    </row>
    <row r="159227" spans="9:9" x14ac:dyDescent="0.2">
      <c r="I159227" s="14"/>
    </row>
    <row r="159243" spans="9:9" x14ac:dyDescent="0.2">
      <c r="I159243" s="15"/>
    </row>
    <row r="159244" spans="9:9" x14ac:dyDescent="0.2">
      <c r="I159244" s="14"/>
    </row>
    <row r="159260" spans="9:9" x14ac:dyDescent="0.2">
      <c r="I159260" s="15"/>
    </row>
    <row r="159261" spans="9:9" x14ac:dyDescent="0.2">
      <c r="I159261" s="14"/>
    </row>
    <row r="159277" spans="9:9" x14ac:dyDescent="0.2">
      <c r="I159277" s="15"/>
    </row>
    <row r="159278" spans="9:9" x14ac:dyDescent="0.2">
      <c r="I159278" s="14"/>
    </row>
    <row r="159294" spans="9:9" x14ac:dyDescent="0.2">
      <c r="I159294" s="15"/>
    </row>
    <row r="159295" spans="9:9" x14ac:dyDescent="0.2">
      <c r="I159295" s="14"/>
    </row>
    <row r="159311" spans="9:9" x14ac:dyDescent="0.2">
      <c r="I159311" s="15"/>
    </row>
    <row r="159312" spans="9:9" x14ac:dyDescent="0.2">
      <c r="I159312" s="14"/>
    </row>
    <row r="159328" spans="9:9" x14ac:dyDescent="0.2">
      <c r="I159328" s="15"/>
    </row>
    <row r="159329" spans="9:9" x14ac:dyDescent="0.2">
      <c r="I159329" s="14"/>
    </row>
    <row r="159345" spans="9:9" x14ac:dyDescent="0.2">
      <c r="I159345" s="15"/>
    </row>
    <row r="159346" spans="9:9" x14ac:dyDescent="0.2">
      <c r="I159346" s="14"/>
    </row>
    <row r="159362" spans="9:9" x14ac:dyDescent="0.2">
      <c r="I159362" s="15"/>
    </row>
    <row r="159363" spans="9:9" x14ac:dyDescent="0.2">
      <c r="I159363" s="14"/>
    </row>
    <row r="159379" spans="9:9" x14ac:dyDescent="0.2">
      <c r="I159379" s="15"/>
    </row>
    <row r="159380" spans="9:9" x14ac:dyDescent="0.2">
      <c r="I159380" s="14"/>
    </row>
    <row r="159396" spans="9:9" x14ac:dyDescent="0.2">
      <c r="I159396" s="15"/>
    </row>
    <row r="159397" spans="9:9" x14ac:dyDescent="0.2">
      <c r="I159397" s="14"/>
    </row>
    <row r="159413" spans="9:9" x14ac:dyDescent="0.2">
      <c r="I159413" s="15"/>
    </row>
    <row r="159414" spans="9:9" x14ac:dyDescent="0.2">
      <c r="I159414" s="14"/>
    </row>
    <row r="159430" spans="9:9" x14ac:dyDescent="0.2">
      <c r="I159430" s="15"/>
    </row>
    <row r="159431" spans="9:9" x14ac:dyDescent="0.2">
      <c r="I159431" s="14"/>
    </row>
    <row r="159447" spans="9:9" x14ac:dyDescent="0.2">
      <c r="I159447" s="15"/>
    </row>
    <row r="159448" spans="9:9" x14ac:dyDescent="0.2">
      <c r="I159448" s="14"/>
    </row>
    <row r="159464" spans="9:9" x14ac:dyDescent="0.2">
      <c r="I159464" s="15"/>
    </row>
    <row r="159465" spans="9:9" x14ac:dyDescent="0.2">
      <c r="I159465" s="14"/>
    </row>
    <row r="159481" spans="9:9" x14ac:dyDescent="0.2">
      <c r="I159481" s="15"/>
    </row>
    <row r="159482" spans="9:9" x14ac:dyDescent="0.2">
      <c r="I159482" s="14"/>
    </row>
    <row r="159498" spans="9:9" x14ac:dyDescent="0.2">
      <c r="I159498" s="15"/>
    </row>
    <row r="159499" spans="9:9" x14ac:dyDescent="0.2">
      <c r="I159499" s="14"/>
    </row>
    <row r="159515" spans="9:9" x14ac:dyDescent="0.2">
      <c r="I159515" s="15"/>
    </row>
    <row r="159516" spans="9:9" x14ac:dyDescent="0.2">
      <c r="I159516" s="14"/>
    </row>
    <row r="159532" spans="9:9" x14ac:dyDescent="0.2">
      <c r="I159532" s="15"/>
    </row>
    <row r="159533" spans="9:9" x14ac:dyDescent="0.2">
      <c r="I159533" s="14"/>
    </row>
    <row r="159549" spans="9:9" x14ac:dyDescent="0.2">
      <c r="I159549" s="15"/>
    </row>
    <row r="159550" spans="9:9" x14ac:dyDescent="0.2">
      <c r="I159550" s="14"/>
    </row>
    <row r="159566" spans="9:9" x14ac:dyDescent="0.2">
      <c r="I159566" s="15"/>
    </row>
    <row r="159567" spans="9:9" x14ac:dyDescent="0.2">
      <c r="I159567" s="14"/>
    </row>
    <row r="159583" spans="9:9" x14ac:dyDescent="0.2">
      <c r="I159583" s="15"/>
    </row>
    <row r="159584" spans="9:9" x14ac:dyDescent="0.2">
      <c r="I159584" s="14"/>
    </row>
    <row r="159600" spans="9:9" x14ac:dyDescent="0.2">
      <c r="I159600" s="15"/>
    </row>
    <row r="159601" spans="9:9" x14ac:dyDescent="0.2">
      <c r="I159601" s="14"/>
    </row>
    <row r="159617" spans="9:9" x14ac:dyDescent="0.2">
      <c r="I159617" s="15"/>
    </row>
    <row r="159618" spans="9:9" x14ac:dyDescent="0.2">
      <c r="I159618" s="14"/>
    </row>
    <row r="159634" spans="9:9" x14ac:dyDescent="0.2">
      <c r="I159634" s="15"/>
    </row>
    <row r="159635" spans="9:9" x14ac:dyDescent="0.2">
      <c r="I159635" s="14"/>
    </row>
    <row r="159651" spans="9:9" x14ac:dyDescent="0.2">
      <c r="I159651" s="15"/>
    </row>
    <row r="159652" spans="9:9" x14ac:dyDescent="0.2">
      <c r="I159652" s="14"/>
    </row>
    <row r="159668" spans="9:9" x14ac:dyDescent="0.2">
      <c r="I159668" s="15"/>
    </row>
    <row r="159669" spans="9:9" x14ac:dyDescent="0.2">
      <c r="I159669" s="14"/>
    </row>
    <row r="159685" spans="9:9" x14ac:dyDescent="0.2">
      <c r="I159685" s="15"/>
    </row>
    <row r="159686" spans="9:9" x14ac:dyDescent="0.2">
      <c r="I159686" s="14"/>
    </row>
    <row r="159702" spans="9:9" x14ac:dyDescent="0.2">
      <c r="I159702" s="15"/>
    </row>
    <row r="159703" spans="9:9" x14ac:dyDescent="0.2">
      <c r="I159703" s="14"/>
    </row>
    <row r="159719" spans="9:9" x14ac:dyDescent="0.2">
      <c r="I159719" s="15"/>
    </row>
    <row r="159720" spans="9:9" x14ac:dyDescent="0.2">
      <c r="I159720" s="14"/>
    </row>
    <row r="159736" spans="9:9" x14ac:dyDescent="0.2">
      <c r="I159736" s="15"/>
    </row>
    <row r="159737" spans="9:9" x14ac:dyDescent="0.2">
      <c r="I159737" s="14"/>
    </row>
    <row r="159753" spans="9:9" x14ac:dyDescent="0.2">
      <c r="I159753" s="15"/>
    </row>
    <row r="159754" spans="9:9" x14ac:dyDescent="0.2">
      <c r="I159754" s="14"/>
    </row>
    <row r="159770" spans="9:9" x14ac:dyDescent="0.2">
      <c r="I159770" s="15"/>
    </row>
    <row r="159771" spans="9:9" x14ac:dyDescent="0.2">
      <c r="I159771" s="14"/>
    </row>
    <row r="159787" spans="9:9" x14ac:dyDescent="0.2">
      <c r="I159787" s="15"/>
    </row>
    <row r="159788" spans="9:9" x14ac:dyDescent="0.2">
      <c r="I159788" s="14"/>
    </row>
    <row r="159804" spans="9:9" x14ac:dyDescent="0.2">
      <c r="I159804" s="15"/>
    </row>
    <row r="159805" spans="9:9" x14ac:dyDescent="0.2">
      <c r="I159805" s="14"/>
    </row>
    <row r="159821" spans="9:9" x14ac:dyDescent="0.2">
      <c r="I159821" s="15"/>
    </row>
    <row r="159822" spans="9:9" x14ac:dyDescent="0.2">
      <c r="I159822" s="14"/>
    </row>
    <row r="159838" spans="9:9" x14ac:dyDescent="0.2">
      <c r="I159838" s="15"/>
    </row>
    <row r="159839" spans="9:9" x14ac:dyDescent="0.2">
      <c r="I159839" s="14"/>
    </row>
    <row r="159855" spans="9:9" x14ac:dyDescent="0.2">
      <c r="I159855" s="15"/>
    </row>
    <row r="159856" spans="9:9" x14ac:dyDescent="0.2">
      <c r="I159856" s="14"/>
    </row>
    <row r="159872" spans="9:9" x14ac:dyDescent="0.2">
      <c r="I159872" s="15"/>
    </row>
    <row r="159873" spans="9:9" x14ac:dyDescent="0.2">
      <c r="I159873" s="14"/>
    </row>
    <row r="159889" spans="9:9" x14ac:dyDescent="0.2">
      <c r="I159889" s="15"/>
    </row>
    <row r="159890" spans="9:9" x14ac:dyDescent="0.2">
      <c r="I159890" s="14"/>
    </row>
    <row r="159906" spans="9:9" x14ac:dyDescent="0.2">
      <c r="I159906" s="15"/>
    </row>
    <row r="159907" spans="9:9" x14ac:dyDescent="0.2">
      <c r="I159907" s="14"/>
    </row>
    <row r="159923" spans="9:9" x14ac:dyDescent="0.2">
      <c r="I159923" s="15"/>
    </row>
    <row r="159924" spans="9:9" x14ac:dyDescent="0.2">
      <c r="I159924" s="14"/>
    </row>
    <row r="159940" spans="9:9" x14ac:dyDescent="0.2">
      <c r="I159940" s="15"/>
    </row>
    <row r="159941" spans="9:9" x14ac:dyDescent="0.2">
      <c r="I159941" s="14"/>
    </row>
    <row r="159957" spans="9:9" x14ac:dyDescent="0.2">
      <c r="I159957" s="15"/>
    </row>
    <row r="159958" spans="9:9" x14ac:dyDescent="0.2">
      <c r="I159958" s="14"/>
    </row>
    <row r="159974" spans="9:9" x14ac:dyDescent="0.2">
      <c r="I159974" s="15"/>
    </row>
    <row r="159975" spans="9:9" x14ac:dyDescent="0.2">
      <c r="I159975" s="14"/>
    </row>
    <row r="159991" spans="9:9" x14ac:dyDescent="0.2">
      <c r="I159991" s="15"/>
    </row>
    <row r="159992" spans="9:9" x14ac:dyDescent="0.2">
      <c r="I159992" s="14"/>
    </row>
    <row r="160008" spans="9:9" x14ac:dyDescent="0.2">
      <c r="I160008" s="15"/>
    </row>
    <row r="160009" spans="9:9" x14ac:dyDescent="0.2">
      <c r="I160009" s="14"/>
    </row>
    <row r="160025" spans="9:9" x14ac:dyDescent="0.2">
      <c r="I160025" s="15"/>
    </row>
    <row r="160026" spans="9:9" x14ac:dyDescent="0.2">
      <c r="I160026" s="14"/>
    </row>
    <row r="160042" spans="9:9" x14ac:dyDescent="0.2">
      <c r="I160042" s="15"/>
    </row>
    <row r="160043" spans="9:9" x14ac:dyDescent="0.2">
      <c r="I160043" s="14"/>
    </row>
    <row r="160059" spans="9:9" x14ac:dyDescent="0.2">
      <c r="I160059" s="15"/>
    </row>
    <row r="160060" spans="9:9" x14ac:dyDescent="0.2">
      <c r="I160060" s="14"/>
    </row>
    <row r="160076" spans="9:9" x14ac:dyDescent="0.2">
      <c r="I160076" s="15"/>
    </row>
    <row r="160077" spans="9:9" x14ac:dyDescent="0.2">
      <c r="I160077" s="14"/>
    </row>
    <row r="160093" spans="9:9" x14ac:dyDescent="0.2">
      <c r="I160093" s="15"/>
    </row>
    <row r="160094" spans="9:9" x14ac:dyDescent="0.2">
      <c r="I160094" s="14"/>
    </row>
    <row r="160110" spans="9:9" x14ac:dyDescent="0.2">
      <c r="I160110" s="15"/>
    </row>
    <row r="160111" spans="9:9" x14ac:dyDescent="0.2">
      <c r="I160111" s="14"/>
    </row>
    <row r="160127" spans="9:9" x14ac:dyDescent="0.2">
      <c r="I160127" s="15"/>
    </row>
    <row r="160128" spans="9:9" x14ac:dyDescent="0.2">
      <c r="I160128" s="14"/>
    </row>
    <row r="160144" spans="9:9" x14ac:dyDescent="0.2">
      <c r="I160144" s="15"/>
    </row>
    <row r="160145" spans="9:9" x14ac:dyDescent="0.2">
      <c r="I160145" s="14"/>
    </row>
    <row r="160161" spans="9:9" x14ac:dyDescent="0.2">
      <c r="I160161" s="15"/>
    </row>
    <row r="160162" spans="9:9" x14ac:dyDescent="0.2">
      <c r="I160162" s="14"/>
    </row>
    <row r="160178" spans="9:9" x14ac:dyDescent="0.2">
      <c r="I160178" s="15"/>
    </row>
    <row r="160179" spans="9:9" x14ac:dyDescent="0.2">
      <c r="I160179" s="14"/>
    </row>
    <row r="160195" spans="9:9" x14ac:dyDescent="0.2">
      <c r="I160195" s="15"/>
    </row>
    <row r="160196" spans="9:9" x14ac:dyDescent="0.2">
      <c r="I160196" s="14"/>
    </row>
    <row r="160212" spans="9:9" x14ac:dyDescent="0.2">
      <c r="I160212" s="15"/>
    </row>
    <row r="160213" spans="9:9" x14ac:dyDescent="0.2">
      <c r="I160213" s="14"/>
    </row>
    <row r="160229" spans="9:9" x14ac:dyDescent="0.2">
      <c r="I160229" s="15"/>
    </row>
    <row r="160230" spans="9:9" x14ac:dyDescent="0.2">
      <c r="I160230" s="14"/>
    </row>
    <row r="160246" spans="9:9" x14ac:dyDescent="0.2">
      <c r="I160246" s="15"/>
    </row>
    <row r="160247" spans="9:9" x14ac:dyDescent="0.2">
      <c r="I160247" s="14"/>
    </row>
    <row r="160263" spans="9:9" x14ac:dyDescent="0.2">
      <c r="I160263" s="15"/>
    </row>
    <row r="160264" spans="9:9" x14ac:dyDescent="0.2">
      <c r="I160264" s="14"/>
    </row>
    <row r="160280" spans="9:9" x14ac:dyDescent="0.2">
      <c r="I160280" s="15"/>
    </row>
    <row r="160281" spans="9:9" x14ac:dyDescent="0.2">
      <c r="I160281" s="14"/>
    </row>
    <row r="160297" spans="9:9" x14ac:dyDescent="0.2">
      <c r="I160297" s="15"/>
    </row>
    <row r="160298" spans="9:9" x14ac:dyDescent="0.2">
      <c r="I160298" s="14"/>
    </row>
    <row r="160314" spans="9:9" x14ac:dyDescent="0.2">
      <c r="I160314" s="15"/>
    </row>
    <row r="160315" spans="9:9" x14ac:dyDescent="0.2">
      <c r="I160315" s="14"/>
    </row>
    <row r="160331" spans="9:9" x14ac:dyDescent="0.2">
      <c r="I160331" s="15"/>
    </row>
    <row r="160332" spans="9:9" x14ac:dyDescent="0.2">
      <c r="I160332" s="14"/>
    </row>
    <row r="160348" spans="9:9" x14ac:dyDescent="0.2">
      <c r="I160348" s="15"/>
    </row>
    <row r="160349" spans="9:9" x14ac:dyDescent="0.2">
      <c r="I160349" s="14"/>
    </row>
    <row r="160365" spans="9:9" x14ac:dyDescent="0.2">
      <c r="I160365" s="15"/>
    </row>
    <row r="160366" spans="9:9" x14ac:dyDescent="0.2">
      <c r="I160366" s="14"/>
    </row>
    <row r="160382" spans="9:9" x14ac:dyDescent="0.2">
      <c r="I160382" s="15"/>
    </row>
    <row r="160383" spans="9:9" x14ac:dyDescent="0.2">
      <c r="I160383" s="14"/>
    </row>
    <row r="160399" spans="9:9" x14ac:dyDescent="0.2">
      <c r="I160399" s="15"/>
    </row>
    <row r="160400" spans="9:9" x14ac:dyDescent="0.2">
      <c r="I160400" s="14"/>
    </row>
    <row r="160416" spans="9:9" x14ac:dyDescent="0.2">
      <c r="I160416" s="15"/>
    </row>
    <row r="160417" spans="9:9" x14ac:dyDescent="0.2">
      <c r="I160417" s="14"/>
    </row>
    <row r="160433" spans="9:9" x14ac:dyDescent="0.2">
      <c r="I160433" s="15"/>
    </row>
    <row r="160434" spans="9:9" x14ac:dyDescent="0.2">
      <c r="I160434" s="14"/>
    </row>
    <row r="160450" spans="9:9" x14ac:dyDescent="0.2">
      <c r="I160450" s="15"/>
    </row>
    <row r="160451" spans="9:9" x14ac:dyDescent="0.2">
      <c r="I160451" s="14"/>
    </row>
    <row r="160467" spans="9:9" x14ac:dyDescent="0.2">
      <c r="I160467" s="15"/>
    </row>
    <row r="160468" spans="9:9" x14ac:dyDescent="0.2">
      <c r="I160468" s="14"/>
    </row>
    <row r="160484" spans="9:9" x14ac:dyDescent="0.2">
      <c r="I160484" s="15"/>
    </row>
    <row r="160485" spans="9:9" x14ac:dyDescent="0.2">
      <c r="I160485" s="14"/>
    </row>
    <row r="160501" spans="9:9" x14ac:dyDescent="0.2">
      <c r="I160501" s="15"/>
    </row>
    <row r="160502" spans="9:9" x14ac:dyDescent="0.2">
      <c r="I160502" s="14"/>
    </row>
    <row r="160518" spans="9:9" x14ac:dyDescent="0.2">
      <c r="I160518" s="15"/>
    </row>
    <row r="160519" spans="9:9" x14ac:dyDescent="0.2">
      <c r="I160519" s="14"/>
    </row>
    <row r="160535" spans="9:9" x14ac:dyDescent="0.2">
      <c r="I160535" s="15"/>
    </row>
    <row r="160536" spans="9:9" x14ac:dyDescent="0.2">
      <c r="I160536" s="14"/>
    </row>
    <row r="160552" spans="9:9" x14ac:dyDescent="0.2">
      <c r="I160552" s="15"/>
    </row>
    <row r="160553" spans="9:9" x14ac:dyDescent="0.2">
      <c r="I160553" s="14"/>
    </row>
    <row r="160569" spans="9:9" x14ac:dyDescent="0.2">
      <c r="I160569" s="15"/>
    </row>
    <row r="160570" spans="9:9" x14ac:dyDescent="0.2">
      <c r="I160570" s="14"/>
    </row>
    <row r="160586" spans="9:9" x14ac:dyDescent="0.2">
      <c r="I160586" s="15"/>
    </row>
    <row r="160587" spans="9:9" x14ac:dyDescent="0.2">
      <c r="I160587" s="14"/>
    </row>
    <row r="160603" spans="9:9" x14ac:dyDescent="0.2">
      <c r="I160603" s="15"/>
    </row>
    <row r="160604" spans="9:9" x14ac:dyDescent="0.2">
      <c r="I160604" s="14"/>
    </row>
    <row r="160620" spans="9:9" x14ac:dyDescent="0.2">
      <c r="I160620" s="15"/>
    </row>
    <row r="160621" spans="9:9" x14ac:dyDescent="0.2">
      <c r="I160621" s="14"/>
    </row>
    <row r="160637" spans="9:9" x14ac:dyDescent="0.2">
      <c r="I160637" s="15"/>
    </row>
    <row r="160638" spans="9:9" x14ac:dyDescent="0.2">
      <c r="I160638" s="14"/>
    </row>
    <row r="160654" spans="9:9" x14ac:dyDescent="0.2">
      <c r="I160654" s="15"/>
    </row>
    <row r="160655" spans="9:9" x14ac:dyDescent="0.2">
      <c r="I160655" s="14"/>
    </row>
    <row r="160671" spans="9:9" x14ac:dyDescent="0.2">
      <c r="I160671" s="15"/>
    </row>
    <row r="160672" spans="9:9" x14ac:dyDescent="0.2">
      <c r="I160672" s="14"/>
    </row>
    <row r="160688" spans="9:9" x14ac:dyDescent="0.2">
      <c r="I160688" s="15"/>
    </row>
    <row r="160689" spans="9:9" x14ac:dyDescent="0.2">
      <c r="I160689" s="14"/>
    </row>
    <row r="160705" spans="9:9" x14ac:dyDescent="0.2">
      <c r="I160705" s="15"/>
    </row>
    <row r="160706" spans="9:9" x14ac:dyDescent="0.2">
      <c r="I160706" s="14"/>
    </row>
    <row r="160722" spans="9:9" x14ac:dyDescent="0.2">
      <c r="I160722" s="15"/>
    </row>
    <row r="160723" spans="9:9" x14ac:dyDescent="0.2">
      <c r="I160723" s="14"/>
    </row>
    <row r="160739" spans="9:9" x14ac:dyDescent="0.2">
      <c r="I160739" s="15"/>
    </row>
    <row r="160740" spans="9:9" x14ac:dyDescent="0.2">
      <c r="I160740" s="14"/>
    </row>
    <row r="160756" spans="9:9" x14ac:dyDescent="0.2">
      <c r="I160756" s="15"/>
    </row>
    <row r="160757" spans="9:9" x14ac:dyDescent="0.2">
      <c r="I160757" s="14"/>
    </row>
    <row r="160773" spans="9:9" x14ac:dyDescent="0.2">
      <c r="I160773" s="15"/>
    </row>
    <row r="160774" spans="9:9" x14ac:dyDescent="0.2">
      <c r="I160774" s="14"/>
    </row>
    <row r="160790" spans="9:9" x14ac:dyDescent="0.2">
      <c r="I160790" s="15"/>
    </row>
    <row r="160791" spans="9:9" x14ac:dyDescent="0.2">
      <c r="I160791" s="14"/>
    </row>
    <row r="160807" spans="9:9" x14ac:dyDescent="0.2">
      <c r="I160807" s="15"/>
    </row>
    <row r="160808" spans="9:9" x14ac:dyDescent="0.2">
      <c r="I160808" s="14"/>
    </row>
    <row r="160824" spans="9:9" x14ac:dyDescent="0.2">
      <c r="I160824" s="15"/>
    </row>
    <row r="160825" spans="9:9" x14ac:dyDescent="0.2">
      <c r="I160825" s="14"/>
    </row>
    <row r="160841" spans="9:9" x14ac:dyDescent="0.2">
      <c r="I160841" s="15"/>
    </row>
    <row r="160842" spans="9:9" x14ac:dyDescent="0.2">
      <c r="I160842" s="14"/>
    </row>
    <row r="160858" spans="9:9" x14ac:dyDescent="0.2">
      <c r="I160858" s="15"/>
    </row>
    <row r="160859" spans="9:9" x14ac:dyDescent="0.2">
      <c r="I160859" s="14"/>
    </row>
    <row r="160875" spans="9:9" x14ac:dyDescent="0.2">
      <c r="I160875" s="15"/>
    </row>
    <row r="160876" spans="9:9" x14ac:dyDescent="0.2">
      <c r="I160876" s="14"/>
    </row>
    <row r="160892" spans="9:9" x14ac:dyDescent="0.2">
      <c r="I160892" s="15"/>
    </row>
    <row r="160893" spans="9:9" x14ac:dyDescent="0.2">
      <c r="I160893" s="14"/>
    </row>
    <row r="160909" spans="9:9" x14ac:dyDescent="0.2">
      <c r="I160909" s="15"/>
    </row>
    <row r="160910" spans="9:9" x14ac:dyDescent="0.2">
      <c r="I160910" s="14"/>
    </row>
    <row r="160926" spans="9:9" x14ac:dyDescent="0.2">
      <c r="I160926" s="15"/>
    </row>
    <row r="160927" spans="9:9" x14ac:dyDescent="0.2">
      <c r="I160927" s="14"/>
    </row>
    <row r="160943" spans="9:9" x14ac:dyDescent="0.2">
      <c r="I160943" s="15"/>
    </row>
    <row r="160944" spans="9:9" x14ac:dyDescent="0.2">
      <c r="I160944" s="14"/>
    </row>
    <row r="160960" spans="9:9" x14ac:dyDescent="0.2">
      <c r="I160960" s="15"/>
    </row>
    <row r="160961" spans="9:9" x14ac:dyDescent="0.2">
      <c r="I160961" s="14"/>
    </row>
    <row r="160977" spans="9:9" x14ac:dyDescent="0.2">
      <c r="I160977" s="15"/>
    </row>
    <row r="160978" spans="9:9" x14ac:dyDescent="0.2">
      <c r="I160978" s="14"/>
    </row>
    <row r="160994" spans="9:9" x14ac:dyDescent="0.2">
      <c r="I160994" s="15"/>
    </row>
    <row r="160995" spans="9:9" x14ac:dyDescent="0.2">
      <c r="I160995" s="14"/>
    </row>
    <row r="161011" spans="9:9" x14ac:dyDescent="0.2">
      <c r="I161011" s="15"/>
    </row>
    <row r="161012" spans="9:9" x14ac:dyDescent="0.2">
      <c r="I161012" s="14"/>
    </row>
    <row r="161028" spans="9:9" x14ac:dyDescent="0.2">
      <c r="I161028" s="15"/>
    </row>
    <row r="161029" spans="9:9" x14ac:dyDescent="0.2">
      <c r="I161029" s="14"/>
    </row>
    <row r="161045" spans="9:9" x14ac:dyDescent="0.2">
      <c r="I161045" s="15"/>
    </row>
    <row r="161046" spans="9:9" x14ac:dyDescent="0.2">
      <c r="I161046" s="14"/>
    </row>
    <row r="161062" spans="9:9" x14ac:dyDescent="0.2">
      <c r="I161062" s="15"/>
    </row>
    <row r="161063" spans="9:9" x14ac:dyDescent="0.2">
      <c r="I161063" s="14"/>
    </row>
    <row r="161079" spans="9:9" x14ac:dyDescent="0.2">
      <c r="I161079" s="15"/>
    </row>
    <row r="161080" spans="9:9" x14ac:dyDescent="0.2">
      <c r="I161080" s="14"/>
    </row>
    <row r="161096" spans="9:9" x14ac:dyDescent="0.2">
      <c r="I161096" s="15"/>
    </row>
    <row r="161097" spans="9:9" x14ac:dyDescent="0.2">
      <c r="I161097" s="14"/>
    </row>
    <row r="161113" spans="9:9" x14ac:dyDescent="0.2">
      <c r="I161113" s="15"/>
    </row>
    <row r="161114" spans="9:9" x14ac:dyDescent="0.2">
      <c r="I161114" s="14"/>
    </row>
    <row r="161130" spans="9:9" x14ac:dyDescent="0.2">
      <c r="I161130" s="15"/>
    </row>
    <row r="161131" spans="9:9" x14ac:dyDescent="0.2">
      <c r="I161131" s="14"/>
    </row>
    <row r="161147" spans="9:9" x14ac:dyDescent="0.2">
      <c r="I161147" s="15"/>
    </row>
    <row r="161148" spans="9:9" x14ac:dyDescent="0.2">
      <c r="I161148" s="14"/>
    </row>
    <row r="161164" spans="9:9" x14ac:dyDescent="0.2">
      <c r="I161164" s="15"/>
    </row>
    <row r="161165" spans="9:9" x14ac:dyDescent="0.2">
      <c r="I161165" s="14"/>
    </row>
    <row r="161181" spans="9:9" x14ac:dyDescent="0.2">
      <c r="I161181" s="15"/>
    </row>
    <row r="161182" spans="9:9" x14ac:dyDescent="0.2">
      <c r="I161182" s="14"/>
    </row>
    <row r="161198" spans="9:9" x14ac:dyDescent="0.2">
      <c r="I161198" s="15"/>
    </row>
    <row r="161199" spans="9:9" x14ac:dyDescent="0.2">
      <c r="I161199" s="14"/>
    </row>
    <row r="161215" spans="9:9" x14ac:dyDescent="0.2">
      <c r="I161215" s="15"/>
    </row>
    <row r="161216" spans="9:9" x14ac:dyDescent="0.2">
      <c r="I161216" s="14"/>
    </row>
    <row r="161232" spans="9:9" x14ac:dyDescent="0.2">
      <c r="I161232" s="15"/>
    </row>
    <row r="161233" spans="9:9" x14ac:dyDescent="0.2">
      <c r="I161233" s="14"/>
    </row>
    <row r="161249" spans="9:9" x14ac:dyDescent="0.2">
      <c r="I161249" s="15"/>
    </row>
    <row r="161250" spans="9:9" x14ac:dyDescent="0.2">
      <c r="I161250" s="14"/>
    </row>
    <row r="161266" spans="9:9" x14ac:dyDescent="0.2">
      <c r="I161266" s="15"/>
    </row>
    <row r="161267" spans="9:9" x14ac:dyDescent="0.2">
      <c r="I161267" s="14"/>
    </row>
    <row r="161283" spans="9:9" x14ac:dyDescent="0.2">
      <c r="I161283" s="15"/>
    </row>
    <row r="161284" spans="9:9" x14ac:dyDescent="0.2">
      <c r="I161284" s="14"/>
    </row>
    <row r="161300" spans="9:9" x14ac:dyDescent="0.2">
      <c r="I161300" s="15"/>
    </row>
    <row r="161301" spans="9:9" x14ac:dyDescent="0.2">
      <c r="I161301" s="14"/>
    </row>
    <row r="161317" spans="9:9" x14ac:dyDescent="0.2">
      <c r="I161317" s="15"/>
    </row>
    <row r="161318" spans="9:9" x14ac:dyDescent="0.2">
      <c r="I161318" s="14"/>
    </row>
    <row r="161334" spans="9:9" x14ac:dyDescent="0.2">
      <c r="I161334" s="15"/>
    </row>
    <row r="161335" spans="9:9" x14ac:dyDescent="0.2">
      <c r="I161335" s="14"/>
    </row>
    <row r="161351" spans="9:9" x14ac:dyDescent="0.2">
      <c r="I161351" s="15"/>
    </row>
    <row r="161352" spans="9:9" x14ac:dyDescent="0.2">
      <c r="I161352" s="14"/>
    </row>
    <row r="161368" spans="9:9" x14ac:dyDescent="0.2">
      <c r="I161368" s="15"/>
    </row>
    <row r="161369" spans="9:9" x14ac:dyDescent="0.2">
      <c r="I161369" s="14"/>
    </row>
    <row r="161385" spans="9:9" x14ac:dyDescent="0.2">
      <c r="I161385" s="15"/>
    </row>
    <row r="161386" spans="9:9" x14ac:dyDescent="0.2">
      <c r="I161386" s="14"/>
    </row>
    <row r="161402" spans="9:9" x14ac:dyDescent="0.2">
      <c r="I161402" s="15"/>
    </row>
    <row r="161403" spans="9:9" x14ac:dyDescent="0.2">
      <c r="I161403" s="14"/>
    </row>
    <row r="161419" spans="9:9" x14ac:dyDescent="0.2">
      <c r="I161419" s="15"/>
    </row>
    <row r="161420" spans="9:9" x14ac:dyDescent="0.2">
      <c r="I161420" s="14"/>
    </row>
    <row r="161436" spans="9:9" x14ac:dyDescent="0.2">
      <c r="I161436" s="15"/>
    </row>
    <row r="161437" spans="9:9" x14ac:dyDescent="0.2">
      <c r="I161437" s="14"/>
    </row>
    <row r="161453" spans="9:9" x14ac:dyDescent="0.2">
      <c r="I161453" s="15"/>
    </row>
    <row r="161454" spans="9:9" x14ac:dyDescent="0.2">
      <c r="I161454" s="14"/>
    </row>
    <row r="161470" spans="9:9" x14ac:dyDescent="0.2">
      <c r="I161470" s="15"/>
    </row>
    <row r="161471" spans="9:9" x14ac:dyDescent="0.2">
      <c r="I161471" s="14"/>
    </row>
    <row r="161487" spans="9:9" x14ac:dyDescent="0.2">
      <c r="I161487" s="15"/>
    </row>
    <row r="161488" spans="9:9" x14ac:dyDescent="0.2">
      <c r="I161488" s="14"/>
    </row>
    <row r="161504" spans="9:9" x14ac:dyDescent="0.2">
      <c r="I161504" s="15"/>
    </row>
    <row r="161505" spans="9:9" x14ac:dyDescent="0.2">
      <c r="I161505" s="14"/>
    </row>
    <row r="161521" spans="9:9" x14ac:dyDescent="0.2">
      <c r="I161521" s="15"/>
    </row>
    <row r="161522" spans="9:9" x14ac:dyDescent="0.2">
      <c r="I161522" s="14"/>
    </row>
    <row r="161538" spans="9:9" x14ac:dyDescent="0.2">
      <c r="I161538" s="15"/>
    </row>
    <row r="161539" spans="9:9" x14ac:dyDescent="0.2">
      <c r="I161539" s="14"/>
    </row>
    <row r="161555" spans="9:9" x14ac:dyDescent="0.2">
      <c r="I161555" s="15"/>
    </row>
    <row r="161556" spans="9:9" x14ac:dyDescent="0.2">
      <c r="I161556" s="14"/>
    </row>
    <row r="161572" spans="9:9" x14ac:dyDescent="0.2">
      <c r="I161572" s="15"/>
    </row>
    <row r="161573" spans="9:9" x14ac:dyDescent="0.2">
      <c r="I161573" s="14"/>
    </row>
    <row r="161589" spans="9:9" x14ac:dyDescent="0.2">
      <c r="I161589" s="15"/>
    </row>
    <row r="161590" spans="9:9" x14ac:dyDescent="0.2">
      <c r="I161590" s="14"/>
    </row>
    <row r="161606" spans="9:9" x14ac:dyDescent="0.2">
      <c r="I161606" s="15"/>
    </row>
    <row r="161607" spans="9:9" x14ac:dyDescent="0.2">
      <c r="I161607" s="14"/>
    </row>
    <row r="161623" spans="9:9" x14ac:dyDescent="0.2">
      <c r="I161623" s="15"/>
    </row>
    <row r="161624" spans="9:9" x14ac:dyDescent="0.2">
      <c r="I161624" s="14"/>
    </row>
    <row r="161640" spans="9:9" x14ac:dyDescent="0.2">
      <c r="I161640" s="15"/>
    </row>
    <row r="161641" spans="9:9" x14ac:dyDescent="0.2">
      <c r="I161641" s="14"/>
    </row>
    <row r="161657" spans="9:9" x14ac:dyDescent="0.2">
      <c r="I161657" s="15"/>
    </row>
    <row r="161658" spans="9:9" x14ac:dyDescent="0.2">
      <c r="I161658" s="14"/>
    </row>
    <row r="161674" spans="9:9" x14ac:dyDescent="0.2">
      <c r="I161674" s="15"/>
    </row>
    <row r="161675" spans="9:9" x14ac:dyDescent="0.2">
      <c r="I161675" s="14"/>
    </row>
    <row r="161691" spans="9:9" x14ac:dyDescent="0.2">
      <c r="I161691" s="15"/>
    </row>
    <row r="161692" spans="9:9" x14ac:dyDescent="0.2">
      <c r="I161692" s="14"/>
    </row>
    <row r="161708" spans="9:9" x14ac:dyDescent="0.2">
      <c r="I161708" s="15"/>
    </row>
    <row r="161709" spans="9:9" x14ac:dyDescent="0.2">
      <c r="I161709" s="14"/>
    </row>
    <row r="161725" spans="9:9" x14ac:dyDescent="0.2">
      <c r="I161725" s="15"/>
    </row>
    <row r="161726" spans="9:9" x14ac:dyDescent="0.2">
      <c r="I161726" s="14"/>
    </row>
    <row r="161742" spans="9:9" x14ac:dyDescent="0.2">
      <c r="I161742" s="15"/>
    </row>
    <row r="161743" spans="9:9" x14ac:dyDescent="0.2">
      <c r="I161743" s="14"/>
    </row>
    <row r="161759" spans="9:9" x14ac:dyDescent="0.2">
      <c r="I161759" s="15"/>
    </row>
    <row r="161760" spans="9:9" x14ac:dyDescent="0.2">
      <c r="I161760" s="14"/>
    </row>
    <row r="161776" spans="9:9" x14ac:dyDescent="0.2">
      <c r="I161776" s="15"/>
    </row>
    <row r="161777" spans="9:9" x14ac:dyDescent="0.2">
      <c r="I161777" s="14"/>
    </row>
    <row r="161793" spans="9:9" x14ac:dyDescent="0.2">
      <c r="I161793" s="15"/>
    </row>
    <row r="161794" spans="9:9" x14ac:dyDescent="0.2">
      <c r="I161794" s="14"/>
    </row>
    <row r="161810" spans="9:9" x14ac:dyDescent="0.2">
      <c r="I161810" s="15"/>
    </row>
    <row r="161811" spans="9:9" x14ac:dyDescent="0.2">
      <c r="I161811" s="14"/>
    </row>
    <row r="161827" spans="9:9" x14ac:dyDescent="0.2">
      <c r="I161827" s="15"/>
    </row>
    <row r="161828" spans="9:9" x14ac:dyDescent="0.2">
      <c r="I161828" s="14"/>
    </row>
    <row r="161844" spans="9:9" x14ac:dyDescent="0.2">
      <c r="I161844" s="15"/>
    </row>
    <row r="161845" spans="9:9" x14ac:dyDescent="0.2">
      <c r="I161845" s="14"/>
    </row>
    <row r="161861" spans="9:9" x14ac:dyDescent="0.2">
      <c r="I161861" s="15"/>
    </row>
    <row r="161862" spans="9:9" x14ac:dyDescent="0.2">
      <c r="I161862" s="14"/>
    </row>
    <row r="161878" spans="9:9" x14ac:dyDescent="0.2">
      <c r="I161878" s="15"/>
    </row>
    <row r="161879" spans="9:9" x14ac:dyDescent="0.2">
      <c r="I161879" s="14"/>
    </row>
    <row r="161895" spans="9:9" x14ac:dyDescent="0.2">
      <c r="I161895" s="15"/>
    </row>
    <row r="161896" spans="9:9" x14ac:dyDescent="0.2">
      <c r="I161896" s="14"/>
    </row>
    <row r="161912" spans="9:9" x14ac:dyDescent="0.2">
      <c r="I161912" s="15"/>
    </row>
    <row r="161913" spans="9:9" x14ac:dyDescent="0.2">
      <c r="I161913" s="14"/>
    </row>
    <row r="161929" spans="9:9" x14ac:dyDescent="0.2">
      <c r="I161929" s="15"/>
    </row>
    <row r="161930" spans="9:9" x14ac:dyDescent="0.2">
      <c r="I161930" s="14"/>
    </row>
    <row r="161946" spans="9:9" x14ac:dyDescent="0.2">
      <c r="I161946" s="15"/>
    </row>
    <row r="161947" spans="9:9" x14ac:dyDescent="0.2">
      <c r="I161947" s="14"/>
    </row>
    <row r="161963" spans="9:9" x14ac:dyDescent="0.2">
      <c r="I161963" s="15"/>
    </row>
    <row r="161964" spans="9:9" x14ac:dyDescent="0.2">
      <c r="I161964" s="14"/>
    </row>
    <row r="161980" spans="9:9" x14ac:dyDescent="0.2">
      <c r="I161980" s="15"/>
    </row>
    <row r="161981" spans="9:9" x14ac:dyDescent="0.2">
      <c r="I161981" s="14"/>
    </row>
    <row r="161997" spans="9:9" x14ac:dyDescent="0.2">
      <c r="I161997" s="15"/>
    </row>
    <row r="161998" spans="9:9" x14ac:dyDescent="0.2">
      <c r="I161998" s="14"/>
    </row>
    <row r="162014" spans="9:9" x14ac:dyDescent="0.2">
      <c r="I162014" s="15"/>
    </row>
    <row r="162015" spans="9:9" x14ac:dyDescent="0.2">
      <c r="I162015" s="14"/>
    </row>
    <row r="162031" spans="9:9" x14ac:dyDescent="0.2">
      <c r="I162031" s="15"/>
    </row>
    <row r="162032" spans="9:9" x14ac:dyDescent="0.2">
      <c r="I162032" s="14"/>
    </row>
    <row r="162048" spans="9:9" x14ac:dyDescent="0.2">
      <c r="I162048" s="15"/>
    </row>
    <row r="162049" spans="9:9" x14ac:dyDescent="0.2">
      <c r="I162049" s="14"/>
    </row>
    <row r="162065" spans="9:9" x14ac:dyDescent="0.2">
      <c r="I162065" s="15"/>
    </row>
    <row r="162066" spans="9:9" x14ac:dyDescent="0.2">
      <c r="I162066" s="14"/>
    </row>
    <row r="162082" spans="9:9" x14ac:dyDescent="0.2">
      <c r="I162082" s="15"/>
    </row>
    <row r="162083" spans="9:9" x14ac:dyDescent="0.2">
      <c r="I162083" s="14"/>
    </row>
    <row r="162099" spans="9:9" x14ac:dyDescent="0.2">
      <c r="I162099" s="15"/>
    </row>
    <row r="162100" spans="9:9" x14ac:dyDescent="0.2">
      <c r="I162100" s="14"/>
    </row>
    <row r="162116" spans="9:9" x14ac:dyDescent="0.2">
      <c r="I162116" s="15"/>
    </row>
    <row r="162117" spans="9:9" x14ac:dyDescent="0.2">
      <c r="I162117" s="14"/>
    </row>
    <row r="162133" spans="9:9" x14ac:dyDescent="0.2">
      <c r="I162133" s="15"/>
    </row>
    <row r="162134" spans="9:9" x14ac:dyDescent="0.2">
      <c r="I162134" s="14"/>
    </row>
    <row r="162150" spans="9:9" x14ac:dyDescent="0.2">
      <c r="I162150" s="15"/>
    </row>
    <row r="162151" spans="9:9" x14ac:dyDescent="0.2">
      <c r="I162151" s="14"/>
    </row>
    <row r="162167" spans="9:9" x14ac:dyDescent="0.2">
      <c r="I162167" s="15"/>
    </row>
    <row r="162168" spans="9:9" x14ac:dyDescent="0.2">
      <c r="I162168" s="14"/>
    </row>
    <row r="162184" spans="9:9" x14ac:dyDescent="0.2">
      <c r="I162184" s="15"/>
    </row>
    <row r="162185" spans="9:9" x14ac:dyDescent="0.2">
      <c r="I162185" s="14"/>
    </row>
    <row r="162201" spans="9:9" x14ac:dyDescent="0.2">
      <c r="I162201" s="15"/>
    </row>
    <row r="162202" spans="9:9" x14ac:dyDescent="0.2">
      <c r="I162202" s="14"/>
    </row>
    <row r="162218" spans="9:9" x14ac:dyDescent="0.2">
      <c r="I162218" s="15"/>
    </row>
    <row r="162219" spans="9:9" x14ac:dyDescent="0.2">
      <c r="I162219" s="14"/>
    </row>
    <row r="162235" spans="9:9" x14ac:dyDescent="0.2">
      <c r="I162235" s="15"/>
    </row>
    <row r="162236" spans="9:9" x14ac:dyDescent="0.2">
      <c r="I162236" s="14"/>
    </row>
    <row r="162252" spans="9:9" x14ac:dyDescent="0.2">
      <c r="I162252" s="15"/>
    </row>
    <row r="162253" spans="9:9" x14ac:dyDescent="0.2">
      <c r="I162253" s="14"/>
    </row>
    <row r="162269" spans="9:9" x14ac:dyDescent="0.2">
      <c r="I162269" s="15"/>
    </row>
    <row r="162270" spans="9:9" x14ac:dyDescent="0.2">
      <c r="I162270" s="14"/>
    </row>
    <row r="162286" spans="9:9" x14ac:dyDescent="0.2">
      <c r="I162286" s="15"/>
    </row>
    <row r="162287" spans="9:9" x14ac:dyDescent="0.2">
      <c r="I162287" s="14"/>
    </row>
    <row r="162303" spans="9:9" x14ac:dyDescent="0.2">
      <c r="I162303" s="15"/>
    </row>
    <row r="162304" spans="9:9" x14ac:dyDescent="0.2">
      <c r="I162304" s="14"/>
    </row>
    <row r="162320" spans="9:9" x14ac:dyDescent="0.2">
      <c r="I162320" s="15"/>
    </row>
    <row r="162321" spans="9:9" x14ac:dyDescent="0.2">
      <c r="I162321" s="14"/>
    </row>
    <row r="162337" spans="9:9" x14ac:dyDescent="0.2">
      <c r="I162337" s="15"/>
    </row>
    <row r="162338" spans="9:9" x14ac:dyDescent="0.2">
      <c r="I162338" s="14"/>
    </row>
    <row r="162354" spans="9:9" x14ac:dyDescent="0.2">
      <c r="I162354" s="15"/>
    </row>
    <row r="162355" spans="9:9" x14ac:dyDescent="0.2">
      <c r="I162355" s="14"/>
    </row>
    <row r="162371" spans="9:9" x14ac:dyDescent="0.2">
      <c r="I162371" s="15"/>
    </row>
    <row r="162372" spans="9:9" x14ac:dyDescent="0.2">
      <c r="I162372" s="14"/>
    </row>
    <row r="162388" spans="9:9" x14ac:dyDescent="0.2">
      <c r="I162388" s="15"/>
    </row>
    <row r="162389" spans="9:9" x14ac:dyDescent="0.2">
      <c r="I162389" s="14"/>
    </row>
    <row r="162405" spans="9:9" x14ac:dyDescent="0.2">
      <c r="I162405" s="15"/>
    </row>
    <row r="162406" spans="9:9" x14ac:dyDescent="0.2">
      <c r="I162406" s="14"/>
    </row>
    <row r="162422" spans="9:9" x14ac:dyDescent="0.2">
      <c r="I162422" s="15"/>
    </row>
    <row r="162423" spans="9:9" x14ac:dyDescent="0.2">
      <c r="I162423" s="14"/>
    </row>
    <row r="162439" spans="9:9" x14ac:dyDescent="0.2">
      <c r="I162439" s="15"/>
    </row>
    <row r="162440" spans="9:9" x14ac:dyDescent="0.2">
      <c r="I162440" s="14"/>
    </row>
    <row r="162456" spans="9:9" x14ac:dyDescent="0.2">
      <c r="I162456" s="15"/>
    </row>
    <row r="162457" spans="9:9" x14ac:dyDescent="0.2">
      <c r="I162457" s="14"/>
    </row>
    <row r="162473" spans="9:9" x14ac:dyDescent="0.2">
      <c r="I162473" s="15"/>
    </row>
    <row r="162474" spans="9:9" x14ac:dyDescent="0.2">
      <c r="I162474" s="14"/>
    </row>
    <row r="162490" spans="9:9" x14ac:dyDescent="0.2">
      <c r="I162490" s="15"/>
    </row>
    <row r="162491" spans="9:9" x14ac:dyDescent="0.2">
      <c r="I162491" s="14"/>
    </row>
    <row r="162507" spans="9:9" x14ac:dyDescent="0.2">
      <c r="I162507" s="15"/>
    </row>
    <row r="162508" spans="9:9" x14ac:dyDescent="0.2">
      <c r="I162508" s="14"/>
    </row>
    <row r="162524" spans="9:9" x14ac:dyDescent="0.2">
      <c r="I162524" s="15"/>
    </row>
    <row r="162525" spans="9:9" x14ac:dyDescent="0.2">
      <c r="I162525" s="14"/>
    </row>
    <row r="162541" spans="9:9" x14ac:dyDescent="0.2">
      <c r="I162541" s="15"/>
    </row>
    <row r="162542" spans="9:9" x14ac:dyDescent="0.2">
      <c r="I162542" s="14"/>
    </row>
    <row r="162558" spans="9:9" x14ac:dyDescent="0.2">
      <c r="I162558" s="15"/>
    </row>
    <row r="162559" spans="9:9" x14ac:dyDescent="0.2">
      <c r="I162559" s="14"/>
    </row>
    <row r="162575" spans="9:9" x14ac:dyDescent="0.2">
      <c r="I162575" s="15"/>
    </row>
    <row r="162576" spans="9:9" x14ac:dyDescent="0.2">
      <c r="I162576" s="14"/>
    </row>
    <row r="162592" spans="9:9" x14ac:dyDescent="0.2">
      <c r="I162592" s="15"/>
    </row>
    <row r="162593" spans="9:9" x14ac:dyDescent="0.2">
      <c r="I162593" s="14"/>
    </row>
    <row r="162609" spans="9:9" x14ac:dyDescent="0.2">
      <c r="I162609" s="15"/>
    </row>
    <row r="162610" spans="9:9" x14ac:dyDescent="0.2">
      <c r="I162610" s="14"/>
    </row>
    <row r="162626" spans="9:9" x14ac:dyDescent="0.2">
      <c r="I162626" s="15"/>
    </row>
    <row r="162627" spans="9:9" x14ac:dyDescent="0.2">
      <c r="I162627" s="14"/>
    </row>
    <row r="162643" spans="9:9" x14ac:dyDescent="0.2">
      <c r="I162643" s="15"/>
    </row>
    <row r="162644" spans="9:9" x14ac:dyDescent="0.2">
      <c r="I162644" s="14"/>
    </row>
    <row r="162660" spans="9:9" x14ac:dyDescent="0.2">
      <c r="I162660" s="15"/>
    </row>
    <row r="162661" spans="9:9" x14ac:dyDescent="0.2">
      <c r="I162661" s="14"/>
    </row>
    <row r="162677" spans="9:9" x14ac:dyDescent="0.2">
      <c r="I162677" s="15"/>
    </row>
    <row r="162678" spans="9:9" x14ac:dyDescent="0.2">
      <c r="I162678" s="14"/>
    </row>
    <row r="162694" spans="9:9" x14ac:dyDescent="0.2">
      <c r="I162694" s="15"/>
    </row>
    <row r="162695" spans="9:9" x14ac:dyDescent="0.2">
      <c r="I162695" s="14"/>
    </row>
    <row r="162711" spans="9:9" x14ac:dyDescent="0.2">
      <c r="I162711" s="15"/>
    </row>
    <row r="162712" spans="9:9" x14ac:dyDescent="0.2">
      <c r="I162712" s="14"/>
    </row>
    <row r="162728" spans="9:9" x14ac:dyDescent="0.2">
      <c r="I162728" s="15"/>
    </row>
    <row r="162729" spans="9:9" x14ac:dyDescent="0.2">
      <c r="I162729" s="14"/>
    </row>
    <row r="162745" spans="9:9" x14ac:dyDescent="0.2">
      <c r="I162745" s="15"/>
    </row>
    <row r="162746" spans="9:9" x14ac:dyDescent="0.2">
      <c r="I162746" s="14"/>
    </row>
    <row r="162762" spans="9:9" x14ac:dyDescent="0.2">
      <c r="I162762" s="15"/>
    </row>
    <row r="162763" spans="9:9" x14ac:dyDescent="0.2">
      <c r="I162763" s="14"/>
    </row>
    <row r="162779" spans="9:9" x14ac:dyDescent="0.2">
      <c r="I162779" s="15"/>
    </row>
    <row r="162780" spans="9:9" x14ac:dyDescent="0.2">
      <c r="I162780" s="14"/>
    </row>
    <row r="162796" spans="9:9" x14ac:dyDescent="0.2">
      <c r="I162796" s="15"/>
    </row>
    <row r="162797" spans="9:9" x14ac:dyDescent="0.2">
      <c r="I162797" s="14"/>
    </row>
    <row r="162813" spans="9:9" x14ac:dyDescent="0.2">
      <c r="I162813" s="15"/>
    </row>
    <row r="162814" spans="9:9" x14ac:dyDescent="0.2">
      <c r="I162814" s="14"/>
    </row>
    <row r="162830" spans="9:9" x14ac:dyDescent="0.2">
      <c r="I162830" s="15"/>
    </row>
    <row r="162831" spans="9:9" x14ac:dyDescent="0.2">
      <c r="I162831" s="14"/>
    </row>
    <row r="162847" spans="9:9" x14ac:dyDescent="0.2">
      <c r="I162847" s="15"/>
    </row>
    <row r="162848" spans="9:9" x14ac:dyDescent="0.2">
      <c r="I162848" s="14"/>
    </row>
    <row r="162864" spans="9:9" x14ac:dyDescent="0.2">
      <c r="I162864" s="15"/>
    </row>
    <row r="162865" spans="9:9" x14ac:dyDescent="0.2">
      <c r="I162865" s="14"/>
    </row>
    <row r="162881" spans="9:9" x14ac:dyDescent="0.2">
      <c r="I162881" s="15"/>
    </row>
    <row r="162882" spans="9:9" x14ac:dyDescent="0.2">
      <c r="I162882" s="14"/>
    </row>
    <row r="162898" spans="9:9" x14ac:dyDescent="0.2">
      <c r="I162898" s="15"/>
    </row>
    <row r="162899" spans="9:9" x14ac:dyDescent="0.2">
      <c r="I162899" s="14"/>
    </row>
    <row r="162915" spans="9:9" x14ac:dyDescent="0.2">
      <c r="I162915" s="15"/>
    </row>
    <row r="162916" spans="9:9" x14ac:dyDescent="0.2">
      <c r="I162916" s="14"/>
    </row>
    <row r="162932" spans="9:9" x14ac:dyDescent="0.2">
      <c r="I162932" s="15"/>
    </row>
    <row r="162933" spans="9:9" x14ac:dyDescent="0.2">
      <c r="I162933" s="14"/>
    </row>
    <row r="162949" spans="9:9" x14ac:dyDescent="0.2">
      <c r="I162949" s="15"/>
    </row>
    <row r="162950" spans="9:9" x14ac:dyDescent="0.2">
      <c r="I162950" s="14"/>
    </row>
    <row r="162966" spans="9:9" x14ac:dyDescent="0.2">
      <c r="I162966" s="15"/>
    </row>
    <row r="162967" spans="9:9" x14ac:dyDescent="0.2">
      <c r="I162967" s="14"/>
    </row>
    <row r="162983" spans="9:9" x14ac:dyDescent="0.2">
      <c r="I162983" s="15"/>
    </row>
    <row r="162984" spans="9:9" x14ac:dyDescent="0.2">
      <c r="I162984" s="14"/>
    </row>
    <row r="163000" spans="9:9" x14ac:dyDescent="0.2">
      <c r="I163000" s="15"/>
    </row>
    <row r="163001" spans="9:9" x14ac:dyDescent="0.2">
      <c r="I163001" s="14"/>
    </row>
    <row r="163017" spans="9:9" x14ac:dyDescent="0.2">
      <c r="I163017" s="15"/>
    </row>
    <row r="163018" spans="9:9" x14ac:dyDescent="0.2">
      <c r="I163018" s="14"/>
    </row>
    <row r="163034" spans="9:9" x14ac:dyDescent="0.2">
      <c r="I163034" s="15"/>
    </row>
    <row r="163035" spans="9:9" x14ac:dyDescent="0.2">
      <c r="I163035" s="14"/>
    </row>
    <row r="163051" spans="9:9" x14ac:dyDescent="0.2">
      <c r="I163051" s="15"/>
    </row>
    <row r="163052" spans="9:9" x14ac:dyDescent="0.2">
      <c r="I163052" s="14"/>
    </row>
    <row r="163068" spans="9:9" x14ac:dyDescent="0.2">
      <c r="I163068" s="15"/>
    </row>
    <row r="163069" spans="9:9" x14ac:dyDescent="0.2">
      <c r="I163069" s="14"/>
    </row>
    <row r="163085" spans="9:9" x14ac:dyDescent="0.2">
      <c r="I163085" s="15"/>
    </row>
    <row r="163086" spans="9:9" x14ac:dyDescent="0.2">
      <c r="I163086" s="14"/>
    </row>
    <row r="163102" spans="9:9" x14ac:dyDescent="0.2">
      <c r="I163102" s="15"/>
    </row>
    <row r="163103" spans="9:9" x14ac:dyDescent="0.2">
      <c r="I163103" s="14"/>
    </row>
    <row r="163119" spans="9:9" x14ac:dyDescent="0.2">
      <c r="I163119" s="15"/>
    </row>
    <row r="163120" spans="9:9" x14ac:dyDescent="0.2">
      <c r="I163120" s="14"/>
    </row>
    <row r="163136" spans="9:9" x14ac:dyDescent="0.2">
      <c r="I163136" s="15"/>
    </row>
    <row r="163137" spans="9:9" x14ac:dyDescent="0.2">
      <c r="I163137" s="14"/>
    </row>
    <row r="163153" spans="9:9" x14ac:dyDescent="0.2">
      <c r="I163153" s="15"/>
    </row>
    <row r="163154" spans="9:9" x14ac:dyDescent="0.2">
      <c r="I163154" s="14"/>
    </row>
    <row r="163170" spans="9:9" x14ac:dyDescent="0.2">
      <c r="I163170" s="15"/>
    </row>
    <row r="163171" spans="9:9" x14ac:dyDescent="0.2">
      <c r="I163171" s="14"/>
    </row>
    <row r="163187" spans="9:9" x14ac:dyDescent="0.2">
      <c r="I163187" s="15"/>
    </row>
    <row r="163188" spans="9:9" x14ac:dyDescent="0.2">
      <c r="I163188" s="14"/>
    </row>
    <row r="163204" spans="9:9" x14ac:dyDescent="0.2">
      <c r="I163204" s="15"/>
    </row>
    <row r="163205" spans="9:9" x14ac:dyDescent="0.2">
      <c r="I163205" s="14"/>
    </row>
    <row r="163221" spans="9:9" x14ac:dyDescent="0.2">
      <c r="I163221" s="15"/>
    </row>
    <row r="163222" spans="9:9" x14ac:dyDescent="0.2">
      <c r="I163222" s="14"/>
    </row>
    <row r="163238" spans="9:9" x14ac:dyDescent="0.2">
      <c r="I163238" s="15"/>
    </row>
    <row r="163239" spans="9:9" x14ac:dyDescent="0.2">
      <c r="I163239" s="14"/>
    </row>
    <row r="163255" spans="9:9" x14ac:dyDescent="0.2">
      <c r="I163255" s="15"/>
    </row>
    <row r="163256" spans="9:9" x14ac:dyDescent="0.2">
      <c r="I163256" s="14"/>
    </row>
    <row r="163272" spans="9:9" x14ac:dyDescent="0.2">
      <c r="I163272" s="15"/>
    </row>
    <row r="163273" spans="9:9" x14ac:dyDescent="0.2">
      <c r="I163273" s="14"/>
    </row>
    <row r="163289" spans="9:9" x14ac:dyDescent="0.2">
      <c r="I163289" s="15"/>
    </row>
    <row r="163290" spans="9:9" x14ac:dyDescent="0.2">
      <c r="I163290" s="14"/>
    </row>
    <row r="163306" spans="9:9" x14ac:dyDescent="0.2">
      <c r="I163306" s="15"/>
    </row>
    <row r="163307" spans="9:9" x14ac:dyDescent="0.2">
      <c r="I163307" s="14"/>
    </row>
    <row r="163323" spans="9:9" x14ac:dyDescent="0.2">
      <c r="I163323" s="15"/>
    </row>
    <row r="163324" spans="9:9" x14ac:dyDescent="0.2">
      <c r="I163324" s="14"/>
    </row>
    <row r="163340" spans="9:9" x14ac:dyDescent="0.2">
      <c r="I163340" s="15"/>
    </row>
    <row r="163341" spans="9:9" x14ac:dyDescent="0.2">
      <c r="I163341" s="14"/>
    </row>
    <row r="163357" spans="9:9" x14ac:dyDescent="0.2">
      <c r="I163357" s="15"/>
    </row>
    <row r="163358" spans="9:9" x14ac:dyDescent="0.2">
      <c r="I163358" s="14"/>
    </row>
    <row r="163374" spans="9:9" x14ac:dyDescent="0.2">
      <c r="I163374" s="15"/>
    </row>
    <row r="163375" spans="9:9" x14ac:dyDescent="0.2">
      <c r="I163375" s="14"/>
    </row>
    <row r="163391" spans="9:9" x14ac:dyDescent="0.2">
      <c r="I163391" s="15"/>
    </row>
    <row r="163392" spans="9:9" x14ac:dyDescent="0.2">
      <c r="I163392" s="14"/>
    </row>
    <row r="163408" spans="9:9" x14ac:dyDescent="0.2">
      <c r="I163408" s="15"/>
    </row>
    <row r="163409" spans="9:9" x14ac:dyDescent="0.2">
      <c r="I163409" s="14"/>
    </row>
    <row r="163425" spans="9:9" x14ac:dyDescent="0.2">
      <c r="I163425" s="15"/>
    </row>
    <row r="163426" spans="9:9" x14ac:dyDescent="0.2">
      <c r="I163426" s="14"/>
    </row>
    <row r="163442" spans="9:9" x14ac:dyDescent="0.2">
      <c r="I163442" s="15"/>
    </row>
    <row r="163443" spans="9:9" x14ac:dyDescent="0.2">
      <c r="I163443" s="14"/>
    </row>
    <row r="163459" spans="9:9" x14ac:dyDescent="0.2">
      <c r="I163459" s="15"/>
    </row>
    <row r="163460" spans="9:9" x14ac:dyDescent="0.2">
      <c r="I163460" s="14"/>
    </row>
    <row r="163476" spans="9:9" x14ac:dyDescent="0.2">
      <c r="I163476" s="15"/>
    </row>
    <row r="163477" spans="9:9" x14ac:dyDescent="0.2">
      <c r="I163477" s="14"/>
    </row>
    <row r="163493" spans="9:9" x14ac:dyDescent="0.2">
      <c r="I163493" s="15"/>
    </row>
    <row r="163494" spans="9:9" x14ac:dyDescent="0.2">
      <c r="I163494" s="14"/>
    </row>
    <row r="163510" spans="9:9" x14ac:dyDescent="0.2">
      <c r="I163510" s="15"/>
    </row>
    <row r="163511" spans="9:9" x14ac:dyDescent="0.2">
      <c r="I163511" s="14"/>
    </row>
    <row r="163527" spans="9:9" x14ac:dyDescent="0.2">
      <c r="I163527" s="15"/>
    </row>
    <row r="163528" spans="9:9" x14ac:dyDescent="0.2">
      <c r="I163528" s="14"/>
    </row>
    <row r="163544" spans="9:9" x14ac:dyDescent="0.2">
      <c r="I163544" s="15"/>
    </row>
    <row r="163545" spans="9:9" x14ac:dyDescent="0.2">
      <c r="I163545" s="14"/>
    </row>
    <row r="163561" spans="9:9" x14ac:dyDescent="0.2">
      <c r="I163561" s="15"/>
    </row>
    <row r="163562" spans="9:9" x14ac:dyDescent="0.2">
      <c r="I163562" s="14"/>
    </row>
    <row r="163578" spans="9:9" x14ac:dyDescent="0.2">
      <c r="I163578" s="15"/>
    </row>
    <row r="163579" spans="9:9" x14ac:dyDescent="0.2">
      <c r="I163579" s="14"/>
    </row>
    <row r="163595" spans="9:9" x14ac:dyDescent="0.2">
      <c r="I163595" s="15"/>
    </row>
    <row r="163596" spans="9:9" x14ac:dyDescent="0.2">
      <c r="I163596" s="14"/>
    </row>
    <row r="163612" spans="9:9" x14ac:dyDescent="0.2">
      <c r="I163612" s="15"/>
    </row>
    <row r="163613" spans="9:9" x14ac:dyDescent="0.2">
      <c r="I163613" s="14"/>
    </row>
    <row r="163629" spans="9:9" x14ac:dyDescent="0.2">
      <c r="I163629" s="15"/>
    </row>
    <row r="163630" spans="9:9" x14ac:dyDescent="0.2">
      <c r="I163630" s="14"/>
    </row>
    <row r="163646" spans="9:9" x14ac:dyDescent="0.2">
      <c r="I163646" s="15"/>
    </row>
    <row r="163647" spans="9:9" x14ac:dyDescent="0.2">
      <c r="I163647" s="14"/>
    </row>
    <row r="163663" spans="9:9" x14ac:dyDescent="0.2">
      <c r="I163663" s="15"/>
    </row>
    <row r="163664" spans="9:9" x14ac:dyDescent="0.2">
      <c r="I163664" s="14"/>
    </row>
    <row r="163680" spans="9:9" x14ac:dyDescent="0.2">
      <c r="I163680" s="15"/>
    </row>
    <row r="163681" spans="9:9" x14ac:dyDescent="0.2">
      <c r="I163681" s="14"/>
    </row>
    <row r="163697" spans="9:9" x14ac:dyDescent="0.2">
      <c r="I163697" s="15"/>
    </row>
    <row r="163698" spans="9:9" x14ac:dyDescent="0.2">
      <c r="I163698" s="14"/>
    </row>
    <row r="163714" spans="9:9" x14ac:dyDescent="0.2">
      <c r="I163714" s="15"/>
    </row>
    <row r="163715" spans="9:9" x14ac:dyDescent="0.2">
      <c r="I163715" s="14"/>
    </row>
    <row r="163731" spans="9:9" x14ac:dyDescent="0.2">
      <c r="I163731" s="15"/>
    </row>
    <row r="163732" spans="9:9" x14ac:dyDescent="0.2">
      <c r="I163732" s="14"/>
    </row>
    <row r="163748" spans="9:9" x14ac:dyDescent="0.2">
      <c r="I163748" s="15"/>
    </row>
    <row r="163749" spans="9:9" x14ac:dyDescent="0.2">
      <c r="I163749" s="14"/>
    </row>
    <row r="163765" spans="9:9" x14ac:dyDescent="0.2">
      <c r="I163765" s="15"/>
    </row>
    <row r="163766" spans="9:9" x14ac:dyDescent="0.2">
      <c r="I163766" s="14"/>
    </row>
    <row r="163782" spans="9:9" x14ac:dyDescent="0.2">
      <c r="I163782" s="15"/>
    </row>
    <row r="163783" spans="9:9" x14ac:dyDescent="0.2">
      <c r="I163783" s="14"/>
    </row>
    <row r="163799" spans="9:9" x14ac:dyDescent="0.2">
      <c r="I163799" s="15"/>
    </row>
    <row r="163800" spans="9:9" x14ac:dyDescent="0.2">
      <c r="I163800" s="14"/>
    </row>
    <row r="163816" spans="9:9" x14ac:dyDescent="0.2">
      <c r="I163816" s="15"/>
    </row>
    <row r="163817" spans="9:9" x14ac:dyDescent="0.2">
      <c r="I163817" s="14"/>
    </row>
    <row r="163833" spans="9:9" x14ac:dyDescent="0.2">
      <c r="I163833" s="15"/>
    </row>
    <row r="163834" spans="9:9" x14ac:dyDescent="0.2">
      <c r="I163834" s="14"/>
    </row>
    <row r="163850" spans="9:9" x14ac:dyDescent="0.2">
      <c r="I163850" s="15"/>
    </row>
    <row r="163851" spans="9:9" x14ac:dyDescent="0.2">
      <c r="I163851" s="14"/>
    </row>
    <row r="163867" spans="9:9" x14ac:dyDescent="0.2">
      <c r="I163867" s="15"/>
    </row>
    <row r="163868" spans="9:9" x14ac:dyDescent="0.2">
      <c r="I163868" s="14"/>
    </row>
    <row r="163884" spans="9:9" x14ac:dyDescent="0.2">
      <c r="I163884" s="15"/>
    </row>
    <row r="163885" spans="9:9" x14ac:dyDescent="0.2">
      <c r="I163885" s="14"/>
    </row>
    <row r="163901" spans="9:9" x14ac:dyDescent="0.2">
      <c r="I163901" s="15"/>
    </row>
    <row r="163902" spans="9:9" x14ac:dyDescent="0.2">
      <c r="I163902" s="14"/>
    </row>
    <row r="163918" spans="9:9" x14ac:dyDescent="0.2">
      <c r="I163918" s="15"/>
    </row>
    <row r="163919" spans="9:9" x14ac:dyDescent="0.2">
      <c r="I163919" s="14"/>
    </row>
    <row r="163935" spans="9:9" x14ac:dyDescent="0.2">
      <c r="I163935" s="15"/>
    </row>
    <row r="163936" spans="9:9" x14ac:dyDescent="0.2">
      <c r="I163936" s="14"/>
    </row>
    <row r="163952" spans="9:9" x14ac:dyDescent="0.2">
      <c r="I163952" s="15"/>
    </row>
    <row r="163953" spans="9:9" x14ac:dyDescent="0.2">
      <c r="I163953" s="14"/>
    </row>
    <row r="163969" spans="9:9" x14ac:dyDescent="0.2">
      <c r="I163969" s="15"/>
    </row>
    <row r="163970" spans="9:9" x14ac:dyDescent="0.2">
      <c r="I163970" s="14"/>
    </row>
    <row r="163986" spans="9:9" x14ac:dyDescent="0.2">
      <c r="I163986" s="15"/>
    </row>
    <row r="163987" spans="9:9" x14ac:dyDescent="0.2">
      <c r="I163987" s="14"/>
    </row>
    <row r="164003" spans="9:9" x14ac:dyDescent="0.2">
      <c r="I164003" s="15"/>
    </row>
    <row r="164004" spans="9:9" x14ac:dyDescent="0.2">
      <c r="I164004" s="14"/>
    </row>
    <row r="164020" spans="9:9" x14ac:dyDescent="0.2">
      <c r="I164020" s="15"/>
    </row>
    <row r="164021" spans="9:9" x14ac:dyDescent="0.2">
      <c r="I164021" s="14"/>
    </row>
    <row r="164037" spans="9:9" x14ac:dyDescent="0.2">
      <c r="I164037" s="15"/>
    </row>
    <row r="164038" spans="9:9" x14ac:dyDescent="0.2">
      <c r="I164038" s="14"/>
    </row>
    <row r="164054" spans="9:9" x14ac:dyDescent="0.2">
      <c r="I164054" s="15"/>
    </row>
    <row r="164055" spans="9:9" x14ac:dyDescent="0.2">
      <c r="I164055" s="14"/>
    </row>
    <row r="164071" spans="9:9" x14ac:dyDescent="0.2">
      <c r="I164071" s="15"/>
    </row>
    <row r="164072" spans="9:9" x14ac:dyDescent="0.2">
      <c r="I164072" s="14"/>
    </row>
    <row r="164088" spans="9:9" x14ac:dyDescent="0.2">
      <c r="I164088" s="15"/>
    </row>
    <row r="164089" spans="9:9" x14ac:dyDescent="0.2">
      <c r="I164089" s="14"/>
    </row>
    <row r="164105" spans="9:9" x14ac:dyDescent="0.2">
      <c r="I164105" s="15"/>
    </row>
    <row r="164106" spans="9:9" x14ac:dyDescent="0.2">
      <c r="I164106" s="14"/>
    </row>
    <row r="164122" spans="9:9" x14ac:dyDescent="0.2">
      <c r="I164122" s="15"/>
    </row>
    <row r="164123" spans="9:9" x14ac:dyDescent="0.2">
      <c r="I164123" s="14"/>
    </row>
    <row r="164139" spans="9:9" x14ac:dyDescent="0.2">
      <c r="I164139" s="15"/>
    </row>
    <row r="164140" spans="9:9" x14ac:dyDescent="0.2">
      <c r="I164140" s="14"/>
    </row>
    <row r="164156" spans="9:9" x14ac:dyDescent="0.2">
      <c r="I164156" s="15"/>
    </row>
    <row r="164157" spans="9:9" x14ac:dyDescent="0.2">
      <c r="I164157" s="14"/>
    </row>
    <row r="164173" spans="9:9" x14ac:dyDescent="0.2">
      <c r="I164173" s="15"/>
    </row>
    <row r="164174" spans="9:9" x14ac:dyDescent="0.2">
      <c r="I164174" s="14"/>
    </row>
    <row r="164190" spans="9:9" x14ac:dyDescent="0.2">
      <c r="I164190" s="15"/>
    </row>
    <row r="164191" spans="9:9" x14ac:dyDescent="0.2">
      <c r="I164191" s="14"/>
    </row>
    <row r="164207" spans="9:9" x14ac:dyDescent="0.2">
      <c r="I164207" s="15"/>
    </row>
    <row r="164208" spans="9:9" x14ac:dyDescent="0.2">
      <c r="I164208" s="14"/>
    </row>
    <row r="164224" spans="9:9" x14ac:dyDescent="0.2">
      <c r="I164224" s="15"/>
    </row>
    <row r="164225" spans="9:9" x14ac:dyDescent="0.2">
      <c r="I164225" s="14"/>
    </row>
    <row r="164241" spans="9:9" x14ac:dyDescent="0.2">
      <c r="I164241" s="15"/>
    </row>
    <row r="164242" spans="9:9" x14ac:dyDescent="0.2">
      <c r="I164242" s="14"/>
    </row>
    <row r="164258" spans="9:9" x14ac:dyDescent="0.2">
      <c r="I164258" s="15"/>
    </row>
    <row r="164259" spans="9:9" x14ac:dyDescent="0.2">
      <c r="I164259" s="14"/>
    </row>
    <row r="164275" spans="9:9" x14ac:dyDescent="0.2">
      <c r="I164275" s="15"/>
    </row>
    <row r="164276" spans="9:9" x14ac:dyDescent="0.2">
      <c r="I164276" s="14"/>
    </row>
    <row r="164292" spans="9:9" x14ac:dyDescent="0.2">
      <c r="I164292" s="15"/>
    </row>
    <row r="164293" spans="9:9" x14ac:dyDescent="0.2">
      <c r="I164293" s="14"/>
    </row>
    <row r="164309" spans="9:9" x14ac:dyDescent="0.2">
      <c r="I164309" s="15"/>
    </row>
    <row r="164310" spans="9:9" x14ac:dyDescent="0.2">
      <c r="I164310" s="14"/>
    </row>
    <row r="164326" spans="9:9" x14ac:dyDescent="0.2">
      <c r="I164326" s="15"/>
    </row>
    <row r="164327" spans="9:9" x14ac:dyDescent="0.2">
      <c r="I164327" s="14"/>
    </row>
    <row r="164343" spans="9:9" x14ac:dyDescent="0.2">
      <c r="I164343" s="15"/>
    </row>
    <row r="164344" spans="9:9" x14ac:dyDescent="0.2">
      <c r="I164344" s="14"/>
    </row>
    <row r="164360" spans="9:9" x14ac:dyDescent="0.2">
      <c r="I164360" s="15"/>
    </row>
    <row r="164361" spans="9:9" x14ac:dyDescent="0.2">
      <c r="I164361" s="14"/>
    </row>
    <row r="164377" spans="9:9" x14ac:dyDescent="0.2">
      <c r="I164377" s="15"/>
    </row>
    <row r="164378" spans="9:9" x14ac:dyDescent="0.2">
      <c r="I164378" s="14"/>
    </row>
    <row r="164394" spans="9:9" x14ac:dyDescent="0.2">
      <c r="I164394" s="15"/>
    </row>
    <row r="164395" spans="9:9" x14ac:dyDescent="0.2">
      <c r="I164395" s="14"/>
    </row>
    <row r="164411" spans="9:9" x14ac:dyDescent="0.2">
      <c r="I164411" s="15"/>
    </row>
    <row r="164412" spans="9:9" x14ac:dyDescent="0.2">
      <c r="I164412" s="14"/>
    </row>
    <row r="164428" spans="9:9" x14ac:dyDescent="0.2">
      <c r="I164428" s="15"/>
    </row>
    <row r="164429" spans="9:9" x14ac:dyDescent="0.2">
      <c r="I164429" s="14"/>
    </row>
    <row r="164445" spans="9:9" x14ac:dyDescent="0.2">
      <c r="I164445" s="15"/>
    </row>
    <row r="164446" spans="9:9" x14ac:dyDescent="0.2">
      <c r="I164446" s="14"/>
    </row>
    <row r="164462" spans="9:9" x14ac:dyDescent="0.2">
      <c r="I164462" s="15"/>
    </row>
    <row r="164463" spans="9:9" x14ac:dyDescent="0.2">
      <c r="I164463" s="14"/>
    </row>
    <row r="164479" spans="9:9" x14ac:dyDescent="0.2">
      <c r="I164479" s="15"/>
    </row>
    <row r="164480" spans="9:9" x14ac:dyDescent="0.2">
      <c r="I164480" s="14"/>
    </row>
    <row r="164496" spans="9:9" x14ac:dyDescent="0.2">
      <c r="I164496" s="15"/>
    </row>
    <row r="164497" spans="9:9" x14ac:dyDescent="0.2">
      <c r="I164497" s="14"/>
    </row>
    <row r="164513" spans="9:9" x14ac:dyDescent="0.2">
      <c r="I164513" s="15"/>
    </row>
    <row r="164514" spans="9:9" x14ac:dyDescent="0.2">
      <c r="I164514" s="14"/>
    </row>
    <row r="164530" spans="9:9" x14ac:dyDescent="0.2">
      <c r="I164530" s="15"/>
    </row>
    <row r="164531" spans="9:9" x14ac:dyDescent="0.2">
      <c r="I164531" s="14"/>
    </row>
    <row r="164547" spans="9:9" x14ac:dyDescent="0.2">
      <c r="I164547" s="15"/>
    </row>
    <row r="164548" spans="9:9" x14ac:dyDescent="0.2">
      <c r="I164548" s="14"/>
    </row>
    <row r="164564" spans="9:9" x14ac:dyDescent="0.2">
      <c r="I164564" s="15"/>
    </row>
    <row r="164565" spans="9:9" x14ac:dyDescent="0.2">
      <c r="I164565" s="14"/>
    </row>
    <row r="164581" spans="9:9" x14ac:dyDescent="0.2">
      <c r="I164581" s="15"/>
    </row>
    <row r="164582" spans="9:9" x14ac:dyDescent="0.2">
      <c r="I164582" s="14"/>
    </row>
    <row r="164598" spans="9:9" x14ac:dyDescent="0.2">
      <c r="I164598" s="15"/>
    </row>
    <row r="164599" spans="9:9" x14ac:dyDescent="0.2">
      <c r="I164599" s="14"/>
    </row>
    <row r="164615" spans="9:9" x14ac:dyDescent="0.2">
      <c r="I164615" s="15"/>
    </row>
    <row r="164616" spans="9:9" x14ac:dyDescent="0.2">
      <c r="I164616" s="14"/>
    </row>
    <row r="164632" spans="9:9" x14ac:dyDescent="0.2">
      <c r="I164632" s="15"/>
    </row>
    <row r="164633" spans="9:9" x14ac:dyDescent="0.2">
      <c r="I164633" s="14"/>
    </row>
    <row r="164649" spans="9:9" x14ac:dyDescent="0.2">
      <c r="I164649" s="15"/>
    </row>
    <row r="164650" spans="9:9" x14ac:dyDescent="0.2">
      <c r="I164650" s="14"/>
    </row>
    <row r="164666" spans="9:9" x14ac:dyDescent="0.2">
      <c r="I164666" s="15"/>
    </row>
    <row r="164667" spans="9:9" x14ac:dyDescent="0.2">
      <c r="I164667" s="14"/>
    </row>
    <row r="164683" spans="9:9" x14ac:dyDescent="0.2">
      <c r="I164683" s="15"/>
    </row>
    <row r="164684" spans="9:9" x14ac:dyDescent="0.2">
      <c r="I164684" s="14"/>
    </row>
    <row r="164700" spans="9:9" x14ac:dyDescent="0.2">
      <c r="I164700" s="15"/>
    </row>
    <row r="164701" spans="9:9" x14ac:dyDescent="0.2">
      <c r="I164701" s="14"/>
    </row>
    <row r="164717" spans="9:9" x14ac:dyDescent="0.2">
      <c r="I164717" s="15"/>
    </row>
    <row r="164718" spans="9:9" x14ac:dyDescent="0.2">
      <c r="I164718" s="14"/>
    </row>
    <row r="164734" spans="9:9" x14ac:dyDescent="0.2">
      <c r="I164734" s="15"/>
    </row>
    <row r="164735" spans="9:9" x14ac:dyDescent="0.2">
      <c r="I164735" s="14"/>
    </row>
    <row r="164751" spans="9:9" x14ac:dyDescent="0.2">
      <c r="I164751" s="15"/>
    </row>
    <row r="164752" spans="9:9" x14ac:dyDescent="0.2">
      <c r="I164752" s="14"/>
    </row>
    <row r="164768" spans="9:9" x14ac:dyDescent="0.2">
      <c r="I164768" s="15"/>
    </row>
    <row r="164769" spans="9:9" x14ac:dyDescent="0.2">
      <c r="I164769" s="14"/>
    </row>
    <row r="164785" spans="9:9" x14ac:dyDescent="0.2">
      <c r="I164785" s="15"/>
    </row>
    <row r="164786" spans="9:9" x14ac:dyDescent="0.2">
      <c r="I164786" s="14"/>
    </row>
    <row r="164802" spans="9:9" x14ac:dyDescent="0.2">
      <c r="I164802" s="15"/>
    </row>
    <row r="164803" spans="9:9" x14ac:dyDescent="0.2">
      <c r="I164803" s="14"/>
    </row>
    <row r="164819" spans="9:9" x14ac:dyDescent="0.2">
      <c r="I164819" s="15"/>
    </row>
    <row r="164820" spans="9:9" x14ac:dyDescent="0.2">
      <c r="I164820" s="14"/>
    </row>
    <row r="164836" spans="9:9" x14ac:dyDescent="0.2">
      <c r="I164836" s="15"/>
    </row>
    <row r="164837" spans="9:9" x14ac:dyDescent="0.2">
      <c r="I164837" s="14"/>
    </row>
    <row r="164853" spans="9:9" x14ac:dyDescent="0.2">
      <c r="I164853" s="15"/>
    </row>
    <row r="164854" spans="9:9" x14ac:dyDescent="0.2">
      <c r="I164854" s="14"/>
    </row>
    <row r="164870" spans="9:9" x14ac:dyDescent="0.2">
      <c r="I164870" s="15"/>
    </row>
    <row r="164871" spans="9:9" x14ac:dyDescent="0.2">
      <c r="I164871" s="14"/>
    </row>
    <row r="164887" spans="9:9" x14ac:dyDescent="0.2">
      <c r="I164887" s="15"/>
    </row>
    <row r="164888" spans="9:9" x14ac:dyDescent="0.2">
      <c r="I164888" s="14"/>
    </row>
    <row r="164904" spans="9:9" x14ac:dyDescent="0.2">
      <c r="I164904" s="15"/>
    </row>
    <row r="164905" spans="9:9" x14ac:dyDescent="0.2">
      <c r="I164905" s="14"/>
    </row>
    <row r="164921" spans="9:9" x14ac:dyDescent="0.2">
      <c r="I164921" s="15"/>
    </row>
    <row r="164922" spans="9:9" x14ac:dyDescent="0.2">
      <c r="I164922" s="14"/>
    </row>
    <row r="164938" spans="9:9" x14ac:dyDescent="0.2">
      <c r="I164938" s="15"/>
    </row>
    <row r="164939" spans="9:9" x14ac:dyDescent="0.2">
      <c r="I164939" s="14"/>
    </row>
    <row r="164955" spans="9:9" x14ac:dyDescent="0.2">
      <c r="I164955" s="15"/>
    </row>
    <row r="164956" spans="9:9" x14ac:dyDescent="0.2">
      <c r="I164956" s="14"/>
    </row>
    <row r="164972" spans="9:9" x14ac:dyDescent="0.2">
      <c r="I164972" s="15"/>
    </row>
    <row r="164973" spans="9:9" x14ac:dyDescent="0.2">
      <c r="I164973" s="14"/>
    </row>
    <row r="164989" spans="9:9" x14ac:dyDescent="0.2">
      <c r="I164989" s="15"/>
    </row>
    <row r="164990" spans="9:9" x14ac:dyDescent="0.2">
      <c r="I164990" s="14"/>
    </row>
    <row r="165006" spans="9:9" x14ac:dyDescent="0.2">
      <c r="I165006" s="15"/>
    </row>
    <row r="165007" spans="9:9" x14ac:dyDescent="0.2">
      <c r="I165007" s="14"/>
    </row>
    <row r="165023" spans="9:9" x14ac:dyDescent="0.2">
      <c r="I165023" s="15"/>
    </row>
    <row r="165024" spans="9:9" x14ac:dyDescent="0.2">
      <c r="I165024" s="14"/>
    </row>
    <row r="165040" spans="9:9" x14ac:dyDescent="0.2">
      <c r="I165040" s="15"/>
    </row>
    <row r="165041" spans="9:9" x14ac:dyDescent="0.2">
      <c r="I165041" s="14"/>
    </row>
    <row r="165057" spans="9:9" x14ac:dyDescent="0.2">
      <c r="I165057" s="15"/>
    </row>
    <row r="165058" spans="9:9" x14ac:dyDescent="0.2">
      <c r="I165058" s="14"/>
    </row>
    <row r="165074" spans="9:9" x14ac:dyDescent="0.2">
      <c r="I165074" s="15"/>
    </row>
    <row r="165075" spans="9:9" x14ac:dyDescent="0.2">
      <c r="I165075" s="14"/>
    </row>
    <row r="165091" spans="9:9" x14ac:dyDescent="0.2">
      <c r="I165091" s="15"/>
    </row>
    <row r="165092" spans="9:9" x14ac:dyDescent="0.2">
      <c r="I165092" s="14"/>
    </row>
    <row r="165108" spans="9:9" x14ac:dyDescent="0.2">
      <c r="I165108" s="15"/>
    </row>
    <row r="165109" spans="9:9" x14ac:dyDescent="0.2">
      <c r="I165109" s="14"/>
    </row>
    <row r="165125" spans="9:9" x14ac:dyDescent="0.2">
      <c r="I165125" s="15"/>
    </row>
    <row r="165126" spans="9:9" x14ac:dyDescent="0.2">
      <c r="I165126" s="14"/>
    </row>
    <row r="165142" spans="9:9" x14ac:dyDescent="0.2">
      <c r="I165142" s="15"/>
    </row>
    <row r="165143" spans="9:9" x14ac:dyDescent="0.2">
      <c r="I165143" s="14"/>
    </row>
    <row r="165159" spans="9:9" x14ac:dyDescent="0.2">
      <c r="I165159" s="15"/>
    </row>
    <row r="165160" spans="9:9" x14ac:dyDescent="0.2">
      <c r="I165160" s="14"/>
    </row>
    <row r="165176" spans="9:9" x14ac:dyDescent="0.2">
      <c r="I165176" s="15"/>
    </row>
    <row r="165177" spans="9:9" x14ac:dyDescent="0.2">
      <c r="I165177" s="14"/>
    </row>
    <row r="165193" spans="9:9" x14ac:dyDescent="0.2">
      <c r="I165193" s="15"/>
    </row>
    <row r="165194" spans="9:9" x14ac:dyDescent="0.2">
      <c r="I165194" s="14"/>
    </row>
    <row r="165210" spans="9:9" x14ac:dyDescent="0.2">
      <c r="I165210" s="15"/>
    </row>
    <row r="165211" spans="9:9" x14ac:dyDescent="0.2">
      <c r="I165211" s="14"/>
    </row>
    <row r="165227" spans="9:9" x14ac:dyDescent="0.2">
      <c r="I165227" s="15"/>
    </row>
    <row r="165228" spans="9:9" x14ac:dyDescent="0.2">
      <c r="I165228" s="14"/>
    </row>
    <row r="165244" spans="9:9" x14ac:dyDescent="0.2">
      <c r="I165244" s="15"/>
    </row>
    <row r="165245" spans="9:9" x14ac:dyDescent="0.2">
      <c r="I165245" s="14"/>
    </row>
    <row r="165261" spans="9:9" x14ac:dyDescent="0.2">
      <c r="I165261" s="15"/>
    </row>
    <row r="165262" spans="9:9" x14ac:dyDescent="0.2">
      <c r="I165262" s="14"/>
    </row>
    <row r="165278" spans="9:9" x14ac:dyDescent="0.2">
      <c r="I165278" s="15"/>
    </row>
    <row r="165279" spans="9:9" x14ac:dyDescent="0.2">
      <c r="I165279" s="14"/>
    </row>
    <row r="165295" spans="9:9" x14ac:dyDescent="0.2">
      <c r="I165295" s="15"/>
    </row>
    <row r="165296" spans="9:9" x14ac:dyDescent="0.2">
      <c r="I165296" s="14"/>
    </row>
    <row r="165312" spans="9:9" x14ac:dyDescent="0.2">
      <c r="I165312" s="15"/>
    </row>
    <row r="165313" spans="9:9" x14ac:dyDescent="0.2">
      <c r="I165313" s="14"/>
    </row>
    <row r="165329" spans="9:9" x14ac:dyDescent="0.2">
      <c r="I165329" s="15"/>
    </row>
    <row r="165330" spans="9:9" x14ac:dyDescent="0.2">
      <c r="I165330" s="14"/>
    </row>
    <row r="165346" spans="9:9" x14ac:dyDescent="0.2">
      <c r="I165346" s="15"/>
    </row>
    <row r="165347" spans="9:9" x14ac:dyDescent="0.2">
      <c r="I165347" s="14"/>
    </row>
    <row r="165363" spans="9:9" x14ac:dyDescent="0.2">
      <c r="I165363" s="15"/>
    </row>
    <row r="165364" spans="9:9" x14ac:dyDescent="0.2">
      <c r="I165364" s="14"/>
    </row>
    <row r="165380" spans="9:9" x14ac:dyDescent="0.2">
      <c r="I165380" s="15"/>
    </row>
    <row r="165381" spans="9:9" x14ac:dyDescent="0.2">
      <c r="I165381" s="14"/>
    </row>
    <row r="165397" spans="9:9" x14ac:dyDescent="0.2">
      <c r="I165397" s="15"/>
    </row>
    <row r="165398" spans="9:9" x14ac:dyDescent="0.2">
      <c r="I165398" s="14"/>
    </row>
    <row r="165414" spans="9:9" x14ac:dyDescent="0.2">
      <c r="I165414" s="15"/>
    </row>
    <row r="165415" spans="9:9" x14ac:dyDescent="0.2">
      <c r="I165415" s="14"/>
    </row>
    <row r="165431" spans="9:9" x14ac:dyDescent="0.2">
      <c r="I165431" s="15"/>
    </row>
    <row r="165432" spans="9:9" x14ac:dyDescent="0.2">
      <c r="I165432" s="14"/>
    </row>
    <row r="165448" spans="9:9" x14ac:dyDescent="0.2">
      <c r="I165448" s="15"/>
    </row>
    <row r="165449" spans="9:9" x14ac:dyDescent="0.2">
      <c r="I165449" s="14"/>
    </row>
    <row r="165465" spans="9:9" x14ac:dyDescent="0.2">
      <c r="I165465" s="15"/>
    </row>
    <row r="165466" spans="9:9" x14ac:dyDescent="0.2">
      <c r="I165466" s="14"/>
    </row>
    <row r="165482" spans="9:9" x14ac:dyDescent="0.2">
      <c r="I165482" s="15"/>
    </row>
    <row r="165483" spans="9:9" x14ac:dyDescent="0.2">
      <c r="I165483" s="14"/>
    </row>
    <row r="165499" spans="9:9" x14ac:dyDescent="0.2">
      <c r="I165499" s="15"/>
    </row>
    <row r="165500" spans="9:9" x14ac:dyDescent="0.2">
      <c r="I165500" s="14"/>
    </row>
    <row r="165516" spans="9:9" x14ac:dyDescent="0.2">
      <c r="I165516" s="15"/>
    </row>
    <row r="165517" spans="9:9" x14ac:dyDescent="0.2">
      <c r="I165517" s="14"/>
    </row>
    <row r="165533" spans="9:9" x14ac:dyDescent="0.2">
      <c r="I165533" s="15"/>
    </row>
    <row r="165534" spans="9:9" x14ac:dyDescent="0.2">
      <c r="I165534" s="14"/>
    </row>
    <row r="165550" spans="9:9" x14ac:dyDescent="0.2">
      <c r="I165550" s="15"/>
    </row>
    <row r="165551" spans="9:9" x14ac:dyDescent="0.2">
      <c r="I165551" s="14"/>
    </row>
    <row r="165567" spans="9:9" x14ac:dyDescent="0.2">
      <c r="I165567" s="15"/>
    </row>
    <row r="165568" spans="9:9" x14ac:dyDescent="0.2">
      <c r="I165568" s="14"/>
    </row>
    <row r="165584" spans="9:9" x14ac:dyDescent="0.2">
      <c r="I165584" s="15"/>
    </row>
    <row r="165585" spans="9:9" x14ac:dyDescent="0.2">
      <c r="I165585" s="14"/>
    </row>
    <row r="165601" spans="9:9" x14ac:dyDescent="0.2">
      <c r="I165601" s="15"/>
    </row>
    <row r="165602" spans="9:9" x14ac:dyDescent="0.2">
      <c r="I165602" s="14"/>
    </row>
    <row r="165618" spans="9:9" x14ac:dyDescent="0.2">
      <c r="I165618" s="15"/>
    </row>
    <row r="165619" spans="9:9" x14ac:dyDescent="0.2">
      <c r="I165619" s="14"/>
    </row>
    <row r="165635" spans="9:9" x14ac:dyDescent="0.2">
      <c r="I165635" s="15"/>
    </row>
    <row r="165636" spans="9:9" x14ac:dyDescent="0.2">
      <c r="I165636" s="14"/>
    </row>
    <row r="165652" spans="9:9" x14ac:dyDescent="0.2">
      <c r="I165652" s="15"/>
    </row>
    <row r="165653" spans="9:9" x14ac:dyDescent="0.2">
      <c r="I165653" s="14"/>
    </row>
    <row r="165669" spans="9:9" x14ac:dyDescent="0.2">
      <c r="I165669" s="15"/>
    </row>
    <row r="165670" spans="9:9" x14ac:dyDescent="0.2">
      <c r="I165670" s="14"/>
    </row>
    <row r="165686" spans="9:9" x14ac:dyDescent="0.2">
      <c r="I165686" s="15"/>
    </row>
    <row r="165687" spans="9:9" x14ac:dyDescent="0.2">
      <c r="I165687" s="14"/>
    </row>
    <row r="165703" spans="9:9" x14ac:dyDescent="0.2">
      <c r="I165703" s="15"/>
    </row>
    <row r="165704" spans="9:9" x14ac:dyDescent="0.2">
      <c r="I165704" s="14"/>
    </row>
    <row r="165720" spans="9:9" x14ac:dyDescent="0.2">
      <c r="I165720" s="15"/>
    </row>
    <row r="165721" spans="9:9" x14ac:dyDescent="0.2">
      <c r="I165721" s="14"/>
    </row>
    <row r="165737" spans="9:9" x14ac:dyDescent="0.2">
      <c r="I165737" s="15"/>
    </row>
    <row r="165738" spans="9:9" x14ac:dyDescent="0.2">
      <c r="I165738" s="14"/>
    </row>
    <row r="165754" spans="9:9" x14ac:dyDescent="0.2">
      <c r="I165754" s="15"/>
    </row>
    <row r="165755" spans="9:9" x14ac:dyDescent="0.2">
      <c r="I165755" s="14"/>
    </row>
    <row r="165771" spans="9:9" x14ac:dyDescent="0.2">
      <c r="I165771" s="15"/>
    </row>
    <row r="165772" spans="9:9" x14ac:dyDescent="0.2">
      <c r="I165772" s="14"/>
    </row>
    <row r="165788" spans="9:9" x14ac:dyDescent="0.2">
      <c r="I165788" s="15"/>
    </row>
    <row r="165789" spans="9:9" x14ac:dyDescent="0.2">
      <c r="I165789" s="14"/>
    </row>
    <row r="165805" spans="9:9" x14ac:dyDescent="0.2">
      <c r="I165805" s="15"/>
    </row>
    <row r="165806" spans="9:9" x14ac:dyDescent="0.2">
      <c r="I165806" s="14"/>
    </row>
    <row r="165822" spans="9:9" x14ac:dyDescent="0.2">
      <c r="I165822" s="15"/>
    </row>
    <row r="165823" spans="9:9" x14ac:dyDescent="0.2">
      <c r="I165823" s="14"/>
    </row>
    <row r="165839" spans="9:9" x14ac:dyDescent="0.2">
      <c r="I165839" s="15"/>
    </row>
    <row r="165840" spans="9:9" x14ac:dyDescent="0.2">
      <c r="I165840" s="14"/>
    </row>
    <row r="165856" spans="9:9" x14ac:dyDescent="0.2">
      <c r="I165856" s="15"/>
    </row>
    <row r="165857" spans="9:9" x14ac:dyDescent="0.2">
      <c r="I165857" s="14"/>
    </row>
    <row r="165873" spans="9:9" x14ac:dyDescent="0.2">
      <c r="I165873" s="15"/>
    </row>
    <row r="165874" spans="9:9" x14ac:dyDescent="0.2">
      <c r="I165874" s="14"/>
    </row>
    <row r="165890" spans="9:9" x14ac:dyDescent="0.2">
      <c r="I165890" s="15"/>
    </row>
    <row r="165891" spans="9:9" x14ac:dyDescent="0.2">
      <c r="I165891" s="14"/>
    </row>
    <row r="165907" spans="9:9" x14ac:dyDescent="0.2">
      <c r="I165907" s="15"/>
    </row>
    <row r="165908" spans="9:9" x14ac:dyDescent="0.2">
      <c r="I165908" s="14"/>
    </row>
    <row r="165924" spans="9:9" x14ac:dyDescent="0.2">
      <c r="I165924" s="15"/>
    </row>
    <row r="165925" spans="9:9" x14ac:dyDescent="0.2">
      <c r="I165925" s="14"/>
    </row>
    <row r="165941" spans="9:9" x14ac:dyDescent="0.2">
      <c r="I165941" s="15"/>
    </row>
    <row r="165942" spans="9:9" x14ac:dyDescent="0.2">
      <c r="I165942" s="14"/>
    </row>
    <row r="165958" spans="9:9" x14ac:dyDescent="0.2">
      <c r="I165958" s="15"/>
    </row>
    <row r="165959" spans="9:9" x14ac:dyDescent="0.2">
      <c r="I165959" s="14"/>
    </row>
    <row r="165975" spans="9:9" x14ac:dyDescent="0.2">
      <c r="I165975" s="15"/>
    </row>
    <row r="165976" spans="9:9" x14ac:dyDescent="0.2">
      <c r="I165976" s="14"/>
    </row>
    <row r="165992" spans="9:9" x14ac:dyDescent="0.2">
      <c r="I165992" s="15"/>
    </row>
    <row r="165993" spans="9:9" x14ac:dyDescent="0.2">
      <c r="I165993" s="14"/>
    </row>
    <row r="166009" spans="9:9" x14ac:dyDescent="0.2">
      <c r="I166009" s="15"/>
    </row>
    <row r="166010" spans="9:9" x14ac:dyDescent="0.2">
      <c r="I166010" s="14"/>
    </row>
    <row r="166026" spans="9:9" x14ac:dyDescent="0.2">
      <c r="I166026" s="15"/>
    </row>
    <row r="166027" spans="9:9" x14ac:dyDescent="0.2">
      <c r="I166027" s="14"/>
    </row>
    <row r="166043" spans="9:9" x14ac:dyDescent="0.2">
      <c r="I166043" s="15"/>
    </row>
    <row r="166044" spans="9:9" x14ac:dyDescent="0.2">
      <c r="I166044" s="14"/>
    </row>
    <row r="166060" spans="9:9" x14ac:dyDescent="0.2">
      <c r="I166060" s="15"/>
    </row>
    <row r="166061" spans="9:9" x14ac:dyDescent="0.2">
      <c r="I166061" s="14"/>
    </row>
    <row r="166077" spans="9:9" x14ac:dyDescent="0.2">
      <c r="I166077" s="15"/>
    </row>
    <row r="166078" spans="9:9" x14ac:dyDescent="0.2">
      <c r="I166078" s="14"/>
    </row>
    <row r="166094" spans="9:9" x14ac:dyDescent="0.2">
      <c r="I166094" s="15"/>
    </row>
    <row r="166095" spans="9:9" x14ac:dyDescent="0.2">
      <c r="I166095" s="14"/>
    </row>
    <row r="166111" spans="9:9" x14ac:dyDescent="0.2">
      <c r="I166111" s="15"/>
    </row>
    <row r="166112" spans="9:9" x14ac:dyDescent="0.2">
      <c r="I166112" s="14"/>
    </row>
    <row r="166128" spans="9:9" x14ac:dyDescent="0.2">
      <c r="I166128" s="15"/>
    </row>
    <row r="166129" spans="9:9" x14ac:dyDescent="0.2">
      <c r="I166129" s="14"/>
    </row>
    <row r="166145" spans="9:9" x14ac:dyDescent="0.2">
      <c r="I166145" s="15"/>
    </row>
    <row r="166146" spans="9:9" x14ac:dyDescent="0.2">
      <c r="I166146" s="14"/>
    </row>
    <row r="166162" spans="9:9" x14ac:dyDescent="0.2">
      <c r="I166162" s="15"/>
    </row>
    <row r="166163" spans="9:9" x14ac:dyDescent="0.2">
      <c r="I166163" s="14"/>
    </row>
    <row r="166179" spans="9:9" x14ac:dyDescent="0.2">
      <c r="I166179" s="15"/>
    </row>
    <row r="166180" spans="9:9" x14ac:dyDescent="0.2">
      <c r="I166180" s="14"/>
    </row>
    <row r="166196" spans="9:9" x14ac:dyDescent="0.2">
      <c r="I166196" s="15"/>
    </row>
    <row r="166197" spans="9:9" x14ac:dyDescent="0.2">
      <c r="I166197" s="14"/>
    </row>
    <row r="166213" spans="9:9" x14ac:dyDescent="0.2">
      <c r="I166213" s="15"/>
    </row>
    <row r="166214" spans="9:9" x14ac:dyDescent="0.2">
      <c r="I166214" s="14"/>
    </row>
    <row r="166230" spans="9:9" x14ac:dyDescent="0.2">
      <c r="I166230" s="15"/>
    </row>
    <row r="166231" spans="9:9" x14ac:dyDescent="0.2">
      <c r="I166231" s="14"/>
    </row>
    <row r="166247" spans="9:9" x14ac:dyDescent="0.2">
      <c r="I166247" s="15"/>
    </row>
    <row r="166248" spans="9:9" x14ac:dyDescent="0.2">
      <c r="I166248" s="14"/>
    </row>
    <row r="166264" spans="9:9" x14ac:dyDescent="0.2">
      <c r="I166264" s="15"/>
    </row>
    <row r="166265" spans="9:9" x14ac:dyDescent="0.2">
      <c r="I166265" s="14"/>
    </row>
    <row r="166281" spans="9:9" x14ac:dyDescent="0.2">
      <c r="I166281" s="15"/>
    </row>
    <row r="166282" spans="9:9" x14ac:dyDescent="0.2">
      <c r="I166282" s="14"/>
    </row>
    <row r="166298" spans="9:9" x14ac:dyDescent="0.2">
      <c r="I166298" s="15"/>
    </row>
    <row r="166299" spans="9:9" x14ac:dyDescent="0.2">
      <c r="I166299" s="14"/>
    </row>
    <row r="166315" spans="9:9" x14ac:dyDescent="0.2">
      <c r="I166315" s="15"/>
    </row>
    <row r="166316" spans="9:9" x14ac:dyDescent="0.2">
      <c r="I166316" s="14"/>
    </row>
    <row r="166332" spans="9:9" x14ac:dyDescent="0.2">
      <c r="I166332" s="15"/>
    </row>
    <row r="166333" spans="9:9" x14ac:dyDescent="0.2">
      <c r="I166333" s="14"/>
    </row>
    <row r="166349" spans="9:9" x14ac:dyDescent="0.2">
      <c r="I166349" s="15"/>
    </row>
    <row r="166350" spans="9:9" x14ac:dyDescent="0.2">
      <c r="I166350" s="14"/>
    </row>
    <row r="166366" spans="9:9" x14ac:dyDescent="0.2">
      <c r="I166366" s="15"/>
    </row>
    <row r="166367" spans="9:9" x14ac:dyDescent="0.2">
      <c r="I166367" s="14"/>
    </row>
    <row r="166383" spans="9:9" x14ac:dyDescent="0.2">
      <c r="I166383" s="15"/>
    </row>
    <row r="166384" spans="9:9" x14ac:dyDescent="0.2">
      <c r="I166384" s="14"/>
    </row>
    <row r="166400" spans="9:9" x14ac:dyDescent="0.2">
      <c r="I166400" s="15"/>
    </row>
    <row r="166401" spans="9:9" x14ac:dyDescent="0.2">
      <c r="I166401" s="14"/>
    </row>
    <row r="166417" spans="9:9" x14ac:dyDescent="0.2">
      <c r="I166417" s="15"/>
    </row>
    <row r="166418" spans="9:9" x14ac:dyDescent="0.2">
      <c r="I166418" s="14"/>
    </row>
    <row r="166434" spans="9:9" x14ac:dyDescent="0.2">
      <c r="I166434" s="15"/>
    </row>
    <row r="166435" spans="9:9" x14ac:dyDescent="0.2">
      <c r="I166435" s="14"/>
    </row>
    <row r="166451" spans="9:9" x14ac:dyDescent="0.2">
      <c r="I166451" s="15"/>
    </row>
    <row r="166452" spans="9:9" x14ac:dyDescent="0.2">
      <c r="I166452" s="14"/>
    </row>
    <row r="166468" spans="9:9" x14ac:dyDescent="0.2">
      <c r="I166468" s="15"/>
    </row>
    <row r="166469" spans="9:9" x14ac:dyDescent="0.2">
      <c r="I166469" s="14"/>
    </row>
    <row r="166485" spans="9:9" x14ac:dyDescent="0.2">
      <c r="I166485" s="15"/>
    </row>
    <row r="166486" spans="9:9" x14ac:dyDescent="0.2">
      <c r="I166486" s="14"/>
    </row>
    <row r="166502" spans="9:9" x14ac:dyDescent="0.2">
      <c r="I166502" s="15"/>
    </row>
    <row r="166503" spans="9:9" x14ac:dyDescent="0.2">
      <c r="I166503" s="14"/>
    </row>
    <row r="166519" spans="9:9" x14ac:dyDescent="0.2">
      <c r="I166519" s="15"/>
    </row>
    <row r="166520" spans="9:9" x14ac:dyDescent="0.2">
      <c r="I166520" s="14"/>
    </row>
    <row r="166536" spans="9:9" x14ac:dyDescent="0.2">
      <c r="I166536" s="15"/>
    </row>
    <row r="166537" spans="9:9" x14ac:dyDescent="0.2">
      <c r="I166537" s="14"/>
    </row>
    <row r="166553" spans="9:9" x14ac:dyDescent="0.2">
      <c r="I166553" s="15"/>
    </row>
    <row r="166554" spans="9:9" x14ac:dyDescent="0.2">
      <c r="I166554" s="14"/>
    </row>
    <row r="166570" spans="9:9" x14ac:dyDescent="0.2">
      <c r="I166570" s="15"/>
    </row>
    <row r="166571" spans="9:9" x14ac:dyDescent="0.2">
      <c r="I166571" s="14"/>
    </row>
    <row r="166587" spans="9:9" x14ac:dyDescent="0.2">
      <c r="I166587" s="15"/>
    </row>
    <row r="166588" spans="9:9" x14ac:dyDescent="0.2">
      <c r="I166588" s="14"/>
    </row>
    <row r="166604" spans="9:9" x14ac:dyDescent="0.2">
      <c r="I166604" s="15"/>
    </row>
    <row r="166605" spans="9:9" x14ac:dyDescent="0.2">
      <c r="I166605" s="14"/>
    </row>
    <row r="166621" spans="9:9" x14ac:dyDescent="0.2">
      <c r="I166621" s="15"/>
    </row>
    <row r="166622" spans="9:9" x14ac:dyDescent="0.2">
      <c r="I166622" s="14"/>
    </row>
    <row r="166638" spans="9:9" x14ac:dyDescent="0.2">
      <c r="I166638" s="15"/>
    </row>
    <row r="166639" spans="9:9" x14ac:dyDescent="0.2">
      <c r="I166639" s="14"/>
    </row>
    <row r="166655" spans="9:9" x14ac:dyDescent="0.2">
      <c r="I166655" s="15"/>
    </row>
    <row r="166656" spans="9:9" x14ac:dyDescent="0.2">
      <c r="I166656" s="14"/>
    </row>
    <row r="166672" spans="9:9" x14ac:dyDescent="0.2">
      <c r="I166672" s="15"/>
    </row>
    <row r="166673" spans="9:9" x14ac:dyDescent="0.2">
      <c r="I166673" s="14"/>
    </row>
    <row r="166689" spans="9:9" x14ac:dyDescent="0.2">
      <c r="I166689" s="15"/>
    </row>
    <row r="166690" spans="9:9" x14ac:dyDescent="0.2">
      <c r="I166690" s="14"/>
    </row>
    <row r="166706" spans="9:9" x14ac:dyDescent="0.2">
      <c r="I166706" s="15"/>
    </row>
    <row r="166707" spans="9:9" x14ac:dyDescent="0.2">
      <c r="I166707" s="14"/>
    </row>
    <row r="166723" spans="9:9" x14ac:dyDescent="0.2">
      <c r="I166723" s="15"/>
    </row>
    <row r="166724" spans="9:9" x14ac:dyDescent="0.2">
      <c r="I166724" s="14"/>
    </row>
    <row r="166740" spans="9:9" x14ac:dyDescent="0.2">
      <c r="I166740" s="15"/>
    </row>
    <row r="166741" spans="9:9" x14ac:dyDescent="0.2">
      <c r="I166741" s="14"/>
    </row>
    <row r="166757" spans="9:9" x14ac:dyDescent="0.2">
      <c r="I166757" s="15"/>
    </row>
    <row r="166758" spans="9:9" x14ac:dyDescent="0.2">
      <c r="I166758" s="14"/>
    </row>
    <row r="166774" spans="9:9" x14ac:dyDescent="0.2">
      <c r="I166774" s="15"/>
    </row>
    <row r="166775" spans="9:9" x14ac:dyDescent="0.2">
      <c r="I166775" s="14"/>
    </row>
    <row r="166791" spans="9:9" x14ac:dyDescent="0.2">
      <c r="I166791" s="15"/>
    </row>
    <row r="166792" spans="9:9" x14ac:dyDescent="0.2">
      <c r="I166792" s="14"/>
    </row>
    <row r="166808" spans="9:9" x14ac:dyDescent="0.2">
      <c r="I166808" s="15"/>
    </row>
    <row r="166809" spans="9:9" x14ac:dyDescent="0.2">
      <c r="I166809" s="14"/>
    </row>
    <row r="166825" spans="9:9" x14ac:dyDescent="0.2">
      <c r="I166825" s="15"/>
    </row>
    <row r="166826" spans="9:9" x14ac:dyDescent="0.2">
      <c r="I166826" s="14"/>
    </row>
    <row r="166842" spans="9:9" x14ac:dyDescent="0.2">
      <c r="I166842" s="15"/>
    </row>
    <row r="166843" spans="9:9" x14ac:dyDescent="0.2">
      <c r="I166843" s="14"/>
    </row>
    <row r="166859" spans="9:9" x14ac:dyDescent="0.2">
      <c r="I166859" s="15"/>
    </row>
    <row r="166860" spans="9:9" x14ac:dyDescent="0.2">
      <c r="I166860" s="14"/>
    </row>
    <row r="166876" spans="9:9" x14ac:dyDescent="0.2">
      <c r="I166876" s="15"/>
    </row>
    <row r="166877" spans="9:9" x14ac:dyDescent="0.2">
      <c r="I166877" s="14"/>
    </row>
    <row r="166893" spans="9:9" x14ac:dyDescent="0.2">
      <c r="I166893" s="15"/>
    </row>
    <row r="166894" spans="9:9" x14ac:dyDescent="0.2">
      <c r="I166894" s="14"/>
    </row>
    <row r="166910" spans="9:9" x14ac:dyDescent="0.2">
      <c r="I166910" s="15"/>
    </row>
    <row r="166911" spans="9:9" x14ac:dyDescent="0.2">
      <c r="I166911" s="14"/>
    </row>
    <row r="166927" spans="9:9" x14ac:dyDescent="0.2">
      <c r="I166927" s="15"/>
    </row>
    <row r="166928" spans="9:9" x14ac:dyDescent="0.2">
      <c r="I166928" s="14"/>
    </row>
    <row r="166944" spans="9:9" x14ac:dyDescent="0.2">
      <c r="I166944" s="15"/>
    </row>
    <row r="166945" spans="9:9" x14ac:dyDescent="0.2">
      <c r="I166945" s="14"/>
    </row>
    <row r="166961" spans="9:9" x14ac:dyDescent="0.2">
      <c r="I166961" s="15"/>
    </row>
    <row r="166962" spans="9:9" x14ac:dyDescent="0.2">
      <c r="I166962" s="14"/>
    </row>
    <row r="166978" spans="9:9" x14ac:dyDescent="0.2">
      <c r="I166978" s="15"/>
    </row>
    <row r="166979" spans="9:9" x14ac:dyDescent="0.2">
      <c r="I166979" s="14"/>
    </row>
    <row r="166995" spans="9:9" x14ac:dyDescent="0.2">
      <c r="I166995" s="15"/>
    </row>
    <row r="166996" spans="9:9" x14ac:dyDescent="0.2">
      <c r="I166996" s="14"/>
    </row>
    <row r="167012" spans="9:9" x14ac:dyDescent="0.2">
      <c r="I167012" s="15"/>
    </row>
    <row r="167013" spans="9:9" x14ac:dyDescent="0.2">
      <c r="I167013" s="14"/>
    </row>
    <row r="167029" spans="9:9" x14ac:dyDescent="0.2">
      <c r="I167029" s="15"/>
    </row>
    <row r="167030" spans="9:9" x14ac:dyDescent="0.2">
      <c r="I167030" s="14"/>
    </row>
    <row r="167046" spans="9:9" x14ac:dyDescent="0.2">
      <c r="I167046" s="15"/>
    </row>
    <row r="167047" spans="9:9" x14ac:dyDescent="0.2">
      <c r="I167047" s="14"/>
    </row>
    <row r="167063" spans="9:9" x14ac:dyDescent="0.2">
      <c r="I167063" s="15"/>
    </row>
    <row r="167064" spans="9:9" x14ac:dyDescent="0.2">
      <c r="I167064" s="14"/>
    </row>
    <row r="167080" spans="9:9" x14ac:dyDescent="0.2">
      <c r="I167080" s="15"/>
    </row>
    <row r="167081" spans="9:9" x14ac:dyDescent="0.2">
      <c r="I167081" s="14"/>
    </row>
    <row r="167097" spans="9:9" x14ac:dyDescent="0.2">
      <c r="I167097" s="15"/>
    </row>
    <row r="167098" spans="9:9" x14ac:dyDescent="0.2">
      <c r="I167098" s="14"/>
    </row>
    <row r="167114" spans="9:9" x14ac:dyDescent="0.2">
      <c r="I167114" s="15"/>
    </row>
    <row r="167115" spans="9:9" x14ac:dyDescent="0.2">
      <c r="I167115" s="14"/>
    </row>
    <row r="167131" spans="9:9" x14ac:dyDescent="0.2">
      <c r="I167131" s="15"/>
    </row>
    <row r="167132" spans="9:9" x14ac:dyDescent="0.2">
      <c r="I167132" s="14"/>
    </row>
    <row r="167148" spans="9:9" x14ac:dyDescent="0.2">
      <c r="I167148" s="15"/>
    </row>
    <row r="167149" spans="9:9" x14ac:dyDescent="0.2">
      <c r="I167149" s="14"/>
    </row>
    <row r="167165" spans="9:9" x14ac:dyDescent="0.2">
      <c r="I167165" s="15"/>
    </row>
    <row r="167166" spans="9:9" x14ac:dyDescent="0.2">
      <c r="I167166" s="14"/>
    </row>
    <row r="167182" spans="9:9" x14ac:dyDescent="0.2">
      <c r="I167182" s="15"/>
    </row>
    <row r="167183" spans="9:9" x14ac:dyDescent="0.2">
      <c r="I167183" s="14"/>
    </row>
    <row r="167199" spans="9:9" x14ac:dyDescent="0.2">
      <c r="I167199" s="15"/>
    </row>
    <row r="167200" spans="9:9" x14ac:dyDescent="0.2">
      <c r="I167200" s="14"/>
    </row>
    <row r="167216" spans="9:9" x14ac:dyDescent="0.2">
      <c r="I167216" s="15"/>
    </row>
    <row r="167217" spans="9:9" x14ac:dyDescent="0.2">
      <c r="I167217" s="14"/>
    </row>
    <row r="167233" spans="9:9" x14ac:dyDescent="0.2">
      <c r="I167233" s="15"/>
    </row>
    <row r="167234" spans="9:9" x14ac:dyDescent="0.2">
      <c r="I167234" s="14"/>
    </row>
    <row r="167250" spans="9:9" x14ac:dyDescent="0.2">
      <c r="I167250" s="15"/>
    </row>
    <row r="167251" spans="9:9" x14ac:dyDescent="0.2">
      <c r="I167251" s="14"/>
    </row>
    <row r="167267" spans="9:9" x14ac:dyDescent="0.2">
      <c r="I167267" s="15"/>
    </row>
    <row r="167268" spans="9:9" x14ac:dyDescent="0.2">
      <c r="I167268" s="14"/>
    </row>
    <row r="167284" spans="9:9" x14ac:dyDescent="0.2">
      <c r="I167284" s="15"/>
    </row>
    <row r="167285" spans="9:9" x14ac:dyDescent="0.2">
      <c r="I167285" s="14"/>
    </row>
    <row r="167301" spans="9:9" x14ac:dyDescent="0.2">
      <c r="I167301" s="15"/>
    </row>
    <row r="167302" spans="9:9" x14ac:dyDescent="0.2">
      <c r="I167302" s="14"/>
    </row>
    <row r="167318" spans="9:9" x14ac:dyDescent="0.2">
      <c r="I167318" s="15"/>
    </row>
    <row r="167319" spans="9:9" x14ac:dyDescent="0.2">
      <c r="I167319" s="14"/>
    </row>
    <row r="167335" spans="9:9" x14ac:dyDescent="0.2">
      <c r="I167335" s="15"/>
    </row>
    <row r="167336" spans="9:9" x14ac:dyDescent="0.2">
      <c r="I167336" s="14"/>
    </row>
    <row r="167352" spans="9:9" x14ac:dyDescent="0.2">
      <c r="I167352" s="15"/>
    </row>
    <row r="167353" spans="9:9" x14ac:dyDescent="0.2">
      <c r="I167353" s="14"/>
    </row>
    <row r="167369" spans="9:9" x14ac:dyDescent="0.2">
      <c r="I167369" s="15"/>
    </row>
    <row r="167370" spans="9:9" x14ac:dyDescent="0.2">
      <c r="I167370" s="14"/>
    </row>
    <row r="167386" spans="9:9" x14ac:dyDescent="0.2">
      <c r="I167386" s="15"/>
    </row>
    <row r="167387" spans="9:9" x14ac:dyDescent="0.2">
      <c r="I167387" s="14"/>
    </row>
    <row r="167403" spans="9:9" x14ac:dyDescent="0.2">
      <c r="I167403" s="15"/>
    </row>
    <row r="167404" spans="9:9" x14ac:dyDescent="0.2">
      <c r="I167404" s="14"/>
    </row>
    <row r="167420" spans="9:9" x14ac:dyDescent="0.2">
      <c r="I167420" s="15"/>
    </row>
    <row r="167421" spans="9:9" x14ac:dyDescent="0.2">
      <c r="I167421" s="14"/>
    </row>
    <row r="167437" spans="9:9" x14ac:dyDescent="0.2">
      <c r="I167437" s="15"/>
    </row>
    <row r="167438" spans="9:9" x14ac:dyDescent="0.2">
      <c r="I167438" s="14"/>
    </row>
    <row r="167454" spans="9:9" x14ac:dyDescent="0.2">
      <c r="I167454" s="15"/>
    </row>
    <row r="167455" spans="9:9" x14ac:dyDescent="0.2">
      <c r="I167455" s="14"/>
    </row>
    <row r="167471" spans="9:9" x14ac:dyDescent="0.2">
      <c r="I167471" s="15"/>
    </row>
    <row r="167472" spans="9:9" x14ac:dyDescent="0.2">
      <c r="I167472" s="14"/>
    </row>
    <row r="167488" spans="9:9" x14ac:dyDescent="0.2">
      <c r="I167488" s="15"/>
    </row>
    <row r="167489" spans="9:9" x14ac:dyDescent="0.2">
      <c r="I167489" s="14"/>
    </row>
    <row r="167505" spans="9:9" x14ac:dyDescent="0.2">
      <c r="I167505" s="15"/>
    </row>
    <row r="167506" spans="9:9" x14ac:dyDescent="0.2">
      <c r="I167506" s="14"/>
    </row>
    <row r="167522" spans="9:9" x14ac:dyDescent="0.2">
      <c r="I167522" s="15"/>
    </row>
    <row r="167523" spans="9:9" x14ac:dyDescent="0.2">
      <c r="I167523" s="14"/>
    </row>
    <row r="167539" spans="9:9" x14ac:dyDescent="0.2">
      <c r="I167539" s="15"/>
    </row>
    <row r="167540" spans="9:9" x14ac:dyDescent="0.2">
      <c r="I167540" s="14"/>
    </row>
    <row r="167556" spans="9:9" x14ac:dyDescent="0.2">
      <c r="I167556" s="15"/>
    </row>
    <row r="167557" spans="9:9" x14ac:dyDescent="0.2">
      <c r="I167557" s="14"/>
    </row>
    <row r="167573" spans="9:9" x14ac:dyDescent="0.2">
      <c r="I167573" s="15"/>
    </row>
    <row r="167574" spans="9:9" x14ac:dyDescent="0.2">
      <c r="I167574" s="14"/>
    </row>
    <row r="167590" spans="9:9" x14ac:dyDescent="0.2">
      <c r="I167590" s="15"/>
    </row>
    <row r="167591" spans="9:9" x14ac:dyDescent="0.2">
      <c r="I167591" s="14"/>
    </row>
    <row r="167607" spans="9:9" x14ac:dyDescent="0.2">
      <c r="I167607" s="15"/>
    </row>
    <row r="167608" spans="9:9" x14ac:dyDescent="0.2">
      <c r="I167608" s="14"/>
    </row>
    <row r="167624" spans="9:9" x14ac:dyDescent="0.2">
      <c r="I167624" s="15"/>
    </row>
    <row r="167625" spans="9:9" x14ac:dyDescent="0.2">
      <c r="I167625" s="14"/>
    </row>
    <row r="167641" spans="9:9" x14ac:dyDescent="0.2">
      <c r="I167641" s="15"/>
    </row>
    <row r="167642" spans="9:9" x14ac:dyDescent="0.2">
      <c r="I167642" s="14"/>
    </row>
    <row r="167658" spans="9:9" x14ac:dyDescent="0.2">
      <c r="I167658" s="15"/>
    </row>
    <row r="167659" spans="9:9" x14ac:dyDescent="0.2">
      <c r="I167659" s="14"/>
    </row>
    <row r="167675" spans="9:9" x14ac:dyDescent="0.2">
      <c r="I167675" s="15"/>
    </row>
    <row r="167676" spans="9:9" x14ac:dyDescent="0.2">
      <c r="I167676" s="14"/>
    </row>
    <row r="167692" spans="9:9" x14ac:dyDescent="0.2">
      <c r="I167692" s="15"/>
    </row>
    <row r="167693" spans="9:9" x14ac:dyDescent="0.2">
      <c r="I167693" s="14"/>
    </row>
    <row r="167709" spans="9:9" x14ac:dyDescent="0.2">
      <c r="I167709" s="15"/>
    </row>
    <row r="167710" spans="9:9" x14ac:dyDescent="0.2">
      <c r="I167710" s="14"/>
    </row>
    <row r="167726" spans="9:9" x14ac:dyDescent="0.2">
      <c r="I167726" s="15"/>
    </row>
    <row r="167727" spans="9:9" x14ac:dyDescent="0.2">
      <c r="I167727" s="14"/>
    </row>
    <row r="167743" spans="9:9" x14ac:dyDescent="0.2">
      <c r="I167743" s="15"/>
    </row>
    <row r="167744" spans="9:9" x14ac:dyDescent="0.2">
      <c r="I167744" s="14"/>
    </row>
    <row r="167760" spans="9:9" x14ac:dyDescent="0.2">
      <c r="I167760" s="15"/>
    </row>
    <row r="167761" spans="9:9" x14ac:dyDescent="0.2">
      <c r="I167761" s="14"/>
    </row>
    <row r="167777" spans="9:9" x14ac:dyDescent="0.2">
      <c r="I167777" s="15"/>
    </row>
    <row r="167778" spans="9:9" x14ac:dyDescent="0.2">
      <c r="I167778" s="14"/>
    </row>
    <row r="167794" spans="9:9" x14ac:dyDescent="0.2">
      <c r="I167794" s="15"/>
    </row>
    <row r="167795" spans="9:9" x14ac:dyDescent="0.2">
      <c r="I167795" s="14"/>
    </row>
    <row r="167811" spans="9:9" x14ac:dyDescent="0.2">
      <c r="I167811" s="15"/>
    </row>
    <row r="167812" spans="9:9" x14ac:dyDescent="0.2">
      <c r="I167812" s="14"/>
    </row>
    <row r="167828" spans="9:9" x14ac:dyDescent="0.2">
      <c r="I167828" s="15"/>
    </row>
    <row r="167829" spans="9:9" x14ac:dyDescent="0.2">
      <c r="I167829" s="14"/>
    </row>
    <row r="167845" spans="9:9" x14ac:dyDescent="0.2">
      <c r="I167845" s="15"/>
    </row>
    <row r="167846" spans="9:9" x14ac:dyDescent="0.2">
      <c r="I167846" s="14"/>
    </row>
    <row r="167862" spans="9:9" x14ac:dyDescent="0.2">
      <c r="I167862" s="15"/>
    </row>
    <row r="167863" spans="9:9" x14ac:dyDescent="0.2">
      <c r="I167863" s="14"/>
    </row>
    <row r="167879" spans="9:9" x14ac:dyDescent="0.2">
      <c r="I167879" s="15"/>
    </row>
    <row r="167880" spans="9:9" x14ac:dyDescent="0.2">
      <c r="I167880" s="14"/>
    </row>
    <row r="167896" spans="9:9" x14ac:dyDescent="0.2">
      <c r="I167896" s="15"/>
    </row>
    <row r="167897" spans="9:9" x14ac:dyDescent="0.2">
      <c r="I167897" s="14"/>
    </row>
    <row r="167913" spans="9:9" x14ac:dyDescent="0.2">
      <c r="I167913" s="15"/>
    </row>
    <row r="167914" spans="9:9" x14ac:dyDescent="0.2">
      <c r="I167914" s="14"/>
    </row>
    <row r="167930" spans="9:9" x14ac:dyDescent="0.2">
      <c r="I167930" s="15"/>
    </row>
    <row r="167931" spans="9:9" x14ac:dyDescent="0.2">
      <c r="I167931" s="14"/>
    </row>
    <row r="167947" spans="9:9" x14ac:dyDescent="0.2">
      <c r="I167947" s="15"/>
    </row>
    <row r="167948" spans="9:9" x14ac:dyDescent="0.2">
      <c r="I167948" s="14"/>
    </row>
    <row r="167964" spans="9:9" x14ac:dyDescent="0.2">
      <c r="I167964" s="15"/>
    </row>
    <row r="167965" spans="9:9" x14ac:dyDescent="0.2">
      <c r="I167965" s="14"/>
    </row>
    <row r="167981" spans="9:9" x14ac:dyDescent="0.2">
      <c r="I167981" s="15"/>
    </row>
    <row r="167982" spans="9:9" x14ac:dyDescent="0.2">
      <c r="I167982" s="14"/>
    </row>
    <row r="167998" spans="9:9" x14ac:dyDescent="0.2">
      <c r="I167998" s="15"/>
    </row>
    <row r="167999" spans="9:9" x14ac:dyDescent="0.2">
      <c r="I167999" s="14"/>
    </row>
    <row r="168015" spans="9:9" x14ac:dyDescent="0.2">
      <c r="I168015" s="15"/>
    </row>
    <row r="168016" spans="9:9" x14ac:dyDescent="0.2">
      <c r="I168016" s="14"/>
    </row>
    <row r="168032" spans="9:9" x14ac:dyDescent="0.2">
      <c r="I168032" s="15"/>
    </row>
    <row r="168033" spans="9:9" x14ac:dyDescent="0.2">
      <c r="I168033" s="14"/>
    </row>
    <row r="168049" spans="9:9" x14ac:dyDescent="0.2">
      <c r="I168049" s="15"/>
    </row>
    <row r="168050" spans="9:9" x14ac:dyDescent="0.2">
      <c r="I168050" s="14"/>
    </row>
    <row r="168066" spans="9:9" x14ac:dyDescent="0.2">
      <c r="I168066" s="15"/>
    </row>
    <row r="168067" spans="9:9" x14ac:dyDescent="0.2">
      <c r="I168067" s="14"/>
    </row>
    <row r="168083" spans="9:9" x14ac:dyDescent="0.2">
      <c r="I168083" s="15"/>
    </row>
    <row r="168084" spans="9:9" x14ac:dyDescent="0.2">
      <c r="I168084" s="14"/>
    </row>
    <row r="168100" spans="9:9" x14ac:dyDescent="0.2">
      <c r="I168100" s="15"/>
    </row>
    <row r="168101" spans="9:9" x14ac:dyDescent="0.2">
      <c r="I168101" s="14"/>
    </row>
    <row r="168117" spans="9:9" x14ac:dyDescent="0.2">
      <c r="I168117" s="15"/>
    </row>
    <row r="168118" spans="9:9" x14ac:dyDescent="0.2">
      <c r="I168118" s="14"/>
    </row>
    <row r="168134" spans="9:9" x14ac:dyDescent="0.2">
      <c r="I168134" s="15"/>
    </row>
    <row r="168135" spans="9:9" x14ac:dyDescent="0.2">
      <c r="I168135" s="14"/>
    </row>
    <row r="168151" spans="9:9" x14ac:dyDescent="0.2">
      <c r="I168151" s="15"/>
    </row>
    <row r="168152" spans="9:9" x14ac:dyDescent="0.2">
      <c r="I168152" s="14"/>
    </row>
    <row r="168168" spans="9:9" x14ac:dyDescent="0.2">
      <c r="I168168" s="15"/>
    </row>
    <row r="168169" spans="9:9" x14ac:dyDescent="0.2">
      <c r="I168169" s="14"/>
    </row>
    <row r="168185" spans="9:9" x14ac:dyDescent="0.2">
      <c r="I168185" s="15"/>
    </row>
    <row r="168186" spans="9:9" x14ac:dyDescent="0.2">
      <c r="I168186" s="14"/>
    </row>
    <row r="168202" spans="9:9" x14ac:dyDescent="0.2">
      <c r="I168202" s="15"/>
    </row>
    <row r="168203" spans="9:9" x14ac:dyDescent="0.2">
      <c r="I168203" s="14"/>
    </row>
    <row r="168219" spans="9:9" x14ac:dyDescent="0.2">
      <c r="I168219" s="15"/>
    </row>
    <row r="168220" spans="9:9" x14ac:dyDescent="0.2">
      <c r="I168220" s="14"/>
    </row>
    <row r="168236" spans="9:9" x14ac:dyDescent="0.2">
      <c r="I168236" s="15"/>
    </row>
    <row r="168237" spans="9:9" x14ac:dyDescent="0.2">
      <c r="I168237" s="14"/>
    </row>
    <row r="168253" spans="9:9" x14ac:dyDescent="0.2">
      <c r="I168253" s="15"/>
    </row>
    <row r="168254" spans="9:9" x14ac:dyDescent="0.2">
      <c r="I168254" s="14"/>
    </row>
    <row r="168270" spans="9:9" x14ac:dyDescent="0.2">
      <c r="I168270" s="15"/>
    </row>
    <row r="168271" spans="9:9" x14ac:dyDescent="0.2">
      <c r="I168271" s="14"/>
    </row>
    <row r="168287" spans="9:9" x14ac:dyDescent="0.2">
      <c r="I168287" s="15"/>
    </row>
    <row r="168288" spans="9:9" x14ac:dyDescent="0.2">
      <c r="I168288" s="14"/>
    </row>
    <row r="168304" spans="9:9" x14ac:dyDescent="0.2">
      <c r="I168304" s="15"/>
    </row>
    <row r="168305" spans="9:9" x14ac:dyDescent="0.2">
      <c r="I168305" s="14"/>
    </row>
    <row r="168321" spans="9:9" x14ac:dyDescent="0.2">
      <c r="I168321" s="15"/>
    </row>
    <row r="168322" spans="9:9" x14ac:dyDescent="0.2">
      <c r="I168322" s="14"/>
    </row>
    <row r="168338" spans="9:9" x14ac:dyDescent="0.2">
      <c r="I168338" s="15"/>
    </row>
    <row r="168339" spans="9:9" x14ac:dyDescent="0.2">
      <c r="I168339" s="14"/>
    </row>
    <row r="168355" spans="9:9" x14ac:dyDescent="0.2">
      <c r="I168355" s="15"/>
    </row>
    <row r="168356" spans="9:9" x14ac:dyDescent="0.2">
      <c r="I168356" s="14"/>
    </row>
    <row r="168372" spans="9:9" x14ac:dyDescent="0.2">
      <c r="I168372" s="15"/>
    </row>
    <row r="168373" spans="9:9" x14ac:dyDescent="0.2">
      <c r="I168373" s="14"/>
    </row>
    <row r="168389" spans="9:9" x14ac:dyDescent="0.2">
      <c r="I168389" s="15"/>
    </row>
    <row r="168390" spans="9:9" x14ac:dyDescent="0.2">
      <c r="I168390" s="14"/>
    </row>
    <row r="168406" spans="9:9" x14ac:dyDescent="0.2">
      <c r="I168406" s="15"/>
    </row>
    <row r="168407" spans="9:9" x14ac:dyDescent="0.2">
      <c r="I168407" s="14"/>
    </row>
    <row r="168423" spans="9:9" x14ac:dyDescent="0.2">
      <c r="I168423" s="15"/>
    </row>
    <row r="168424" spans="9:9" x14ac:dyDescent="0.2">
      <c r="I168424" s="14"/>
    </row>
    <row r="168440" spans="9:9" x14ac:dyDescent="0.2">
      <c r="I168440" s="15"/>
    </row>
    <row r="168441" spans="9:9" x14ac:dyDescent="0.2">
      <c r="I168441" s="14"/>
    </row>
    <row r="168457" spans="9:9" x14ac:dyDescent="0.2">
      <c r="I168457" s="15"/>
    </row>
    <row r="168458" spans="9:9" x14ac:dyDescent="0.2">
      <c r="I168458" s="14"/>
    </row>
    <row r="168474" spans="9:9" x14ac:dyDescent="0.2">
      <c r="I168474" s="15"/>
    </row>
    <row r="168475" spans="9:9" x14ac:dyDescent="0.2">
      <c r="I168475" s="14"/>
    </row>
    <row r="168491" spans="9:9" x14ac:dyDescent="0.2">
      <c r="I168491" s="15"/>
    </row>
    <row r="168492" spans="9:9" x14ac:dyDescent="0.2">
      <c r="I168492" s="14"/>
    </row>
    <row r="168508" spans="9:9" x14ac:dyDescent="0.2">
      <c r="I168508" s="15"/>
    </row>
    <row r="168509" spans="9:9" x14ac:dyDescent="0.2">
      <c r="I168509" s="14"/>
    </row>
    <row r="168525" spans="9:9" x14ac:dyDescent="0.2">
      <c r="I168525" s="15"/>
    </row>
    <row r="168526" spans="9:9" x14ac:dyDescent="0.2">
      <c r="I168526" s="14"/>
    </row>
    <row r="168542" spans="9:9" x14ac:dyDescent="0.2">
      <c r="I168542" s="15"/>
    </row>
    <row r="168543" spans="9:9" x14ac:dyDescent="0.2">
      <c r="I168543" s="14"/>
    </row>
    <row r="168559" spans="9:9" x14ac:dyDescent="0.2">
      <c r="I168559" s="15"/>
    </row>
    <row r="168560" spans="9:9" x14ac:dyDescent="0.2">
      <c r="I168560" s="14"/>
    </row>
    <row r="168576" spans="9:9" x14ac:dyDescent="0.2">
      <c r="I168576" s="15"/>
    </row>
    <row r="168577" spans="9:9" x14ac:dyDescent="0.2">
      <c r="I168577" s="14"/>
    </row>
    <row r="168593" spans="9:9" x14ac:dyDescent="0.2">
      <c r="I168593" s="15"/>
    </row>
    <row r="168594" spans="9:9" x14ac:dyDescent="0.2">
      <c r="I168594" s="14"/>
    </row>
    <row r="168610" spans="9:9" x14ac:dyDescent="0.2">
      <c r="I168610" s="15"/>
    </row>
    <row r="168611" spans="9:9" x14ac:dyDescent="0.2">
      <c r="I168611" s="14"/>
    </row>
    <row r="168627" spans="9:9" x14ac:dyDescent="0.2">
      <c r="I168627" s="15"/>
    </row>
    <row r="168628" spans="9:9" x14ac:dyDescent="0.2">
      <c r="I168628" s="14"/>
    </row>
    <row r="168644" spans="9:9" x14ac:dyDescent="0.2">
      <c r="I168644" s="15"/>
    </row>
    <row r="168645" spans="9:9" x14ac:dyDescent="0.2">
      <c r="I168645" s="14"/>
    </row>
    <row r="168661" spans="9:9" x14ac:dyDescent="0.2">
      <c r="I168661" s="15"/>
    </row>
    <row r="168662" spans="9:9" x14ac:dyDescent="0.2">
      <c r="I168662" s="14"/>
    </row>
    <row r="168678" spans="9:9" x14ac:dyDescent="0.2">
      <c r="I168678" s="15"/>
    </row>
    <row r="168679" spans="9:9" x14ac:dyDescent="0.2">
      <c r="I168679" s="14"/>
    </row>
    <row r="168695" spans="9:9" x14ac:dyDescent="0.2">
      <c r="I168695" s="15"/>
    </row>
    <row r="168696" spans="9:9" x14ac:dyDescent="0.2">
      <c r="I168696" s="14"/>
    </row>
    <row r="168712" spans="9:9" x14ac:dyDescent="0.2">
      <c r="I168712" s="15"/>
    </row>
    <row r="168713" spans="9:9" x14ac:dyDescent="0.2">
      <c r="I168713" s="14"/>
    </row>
    <row r="168729" spans="9:9" x14ac:dyDescent="0.2">
      <c r="I168729" s="15"/>
    </row>
    <row r="168730" spans="9:9" x14ac:dyDescent="0.2">
      <c r="I168730" s="14"/>
    </row>
    <row r="168746" spans="9:9" x14ac:dyDescent="0.2">
      <c r="I168746" s="15"/>
    </row>
    <row r="168747" spans="9:9" x14ac:dyDescent="0.2">
      <c r="I168747" s="14"/>
    </row>
    <row r="168763" spans="9:9" x14ac:dyDescent="0.2">
      <c r="I168763" s="15"/>
    </row>
    <row r="168764" spans="9:9" x14ac:dyDescent="0.2">
      <c r="I168764" s="14"/>
    </row>
    <row r="168780" spans="9:9" x14ac:dyDescent="0.2">
      <c r="I168780" s="15"/>
    </row>
    <row r="168781" spans="9:9" x14ac:dyDescent="0.2">
      <c r="I168781" s="14"/>
    </row>
    <row r="168797" spans="9:9" x14ac:dyDescent="0.2">
      <c r="I168797" s="15"/>
    </row>
    <row r="168798" spans="9:9" x14ac:dyDescent="0.2">
      <c r="I168798" s="14"/>
    </row>
    <row r="168814" spans="9:9" x14ac:dyDescent="0.2">
      <c r="I168814" s="15"/>
    </row>
    <row r="168815" spans="9:9" x14ac:dyDescent="0.2">
      <c r="I168815" s="14"/>
    </row>
    <row r="168831" spans="9:9" x14ac:dyDescent="0.2">
      <c r="I168831" s="15"/>
    </row>
    <row r="168832" spans="9:9" x14ac:dyDescent="0.2">
      <c r="I168832" s="14"/>
    </row>
    <row r="168848" spans="9:9" x14ac:dyDescent="0.2">
      <c r="I168848" s="15"/>
    </row>
    <row r="168849" spans="9:9" x14ac:dyDescent="0.2">
      <c r="I168849" s="14"/>
    </row>
    <row r="168865" spans="9:9" x14ac:dyDescent="0.2">
      <c r="I168865" s="15"/>
    </row>
    <row r="168866" spans="9:9" x14ac:dyDescent="0.2">
      <c r="I168866" s="14"/>
    </row>
    <row r="168882" spans="9:9" x14ac:dyDescent="0.2">
      <c r="I168882" s="15"/>
    </row>
    <row r="168883" spans="9:9" x14ac:dyDescent="0.2">
      <c r="I168883" s="14"/>
    </row>
    <row r="168899" spans="9:9" x14ac:dyDescent="0.2">
      <c r="I168899" s="15"/>
    </row>
    <row r="168900" spans="9:9" x14ac:dyDescent="0.2">
      <c r="I168900" s="14"/>
    </row>
    <row r="168916" spans="9:9" x14ac:dyDescent="0.2">
      <c r="I168916" s="15"/>
    </row>
    <row r="168917" spans="9:9" x14ac:dyDescent="0.2">
      <c r="I168917" s="14"/>
    </row>
    <row r="168933" spans="9:9" x14ac:dyDescent="0.2">
      <c r="I168933" s="15"/>
    </row>
    <row r="168934" spans="9:9" x14ac:dyDescent="0.2">
      <c r="I168934" s="14"/>
    </row>
    <row r="168950" spans="9:9" x14ac:dyDescent="0.2">
      <c r="I168950" s="15"/>
    </row>
    <row r="168951" spans="9:9" x14ac:dyDescent="0.2">
      <c r="I168951" s="14"/>
    </row>
    <row r="168967" spans="9:9" x14ac:dyDescent="0.2">
      <c r="I168967" s="15"/>
    </row>
    <row r="168968" spans="9:9" x14ac:dyDescent="0.2">
      <c r="I168968" s="14"/>
    </row>
    <row r="168984" spans="9:9" x14ac:dyDescent="0.2">
      <c r="I168984" s="15"/>
    </row>
    <row r="168985" spans="9:9" x14ac:dyDescent="0.2">
      <c r="I168985" s="14"/>
    </row>
    <row r="169001" spans="9:9" x14ac:dyDescent="0.2">
      <c r="I169001" s="15"/>
    </row>
    <row r="169002" spans="9:9" x14ac:dyDescent="0.2">
      <c r="I169002" s="14"/>
    </row>
    <row r="169018" spans="9:9" x14ac:dyDescent="0.2">
      <c r="I169018" s="15"/>
    </row>
    <row r="169019" spans="9:9" x14ac:dyDescent="0.2">
      <c r="I169019" s="14"/>
    </row>
    <row r="169035" spans="9:9" x14ac:dyDescent="0.2">
      <c r="I169035" s="15"/>
    </row>
    <row r="169036" spans="9:9" x14ac:dyDescent="0.2">
      <c r="I169036" s="14"/>
    </row>
    <row r="169052" spans="9:9" x14ac:dyDescent="0.2">
      <c r="I169052" s="15"/>
    </row>
    <row r="169053" spans="9:9" x14ac:dyDescent="0.2">
      <c r="I169053" s="14"/>
    </row>
    <row r="169069" spans="9:9" x14ac:dyDescent="0.2">
      <c r="I169069" s="15"/>
    </row>
    <row r="169070" spans="9:9" x14ac:dyDescent="0.2">
      <c r="I169070" s="14"/>
    </row>
    <row r="169086" spans="9:9" x14ac:dyDescent="0.2">
      <c r="I169086" s="15"/>
    </row>
    <row r="169087" spans="9:9" x14ac:dyDescent="0.2">
      <c r="I169087" s="14"/>
    </row>
    <row r="169103" spans="9:9" x14ac:dyDescent="0.2">
      <c r="I169103" s="15"/>
    </row>
    <row r="169104" spans="9:9" x14ac:dyDescent="0.2">
      <c r="I169104" s="14"/>
    </row>
    <row r="169120" spans="9:9" x14ac:dyDescent="0.2">
      <c r="I169120" s="15"/>
    </row>
    <row r="169121" spans="9:9" x14ac:dyDescent="0.2">
      <c r="I169121" s="14"/>
    </row>
    <row r="169137" spans="9:9" x14ac:dyDescent="0.2">
      <c r="I169137" s="15"/>
    </row>
    <row r="169138" spans="9:9" x14ac:dyDescent="0.2">
      <c r="I169138" s="14"/>
    </row>
    <row r="169154" spans="9:9" x14ac:dyDescent="0.2">
      <c r="I169154" s="15"/>
    </row>
    <row r="169155" spans="9:9" x14ac:dyDescent="0.2">
      <c r="I169155" s="14"/>
    </row>
    <row r="169171" spans="9:9" x14ac:dyDescent="0.2">
      <c r="I169171" s="15"/>
    </row>
    <row r="169172" spans="9:9" x14ac:dyDescent="0.2">
      <c r="I169172" s="14"/>
    </row>
    <row r="169188" spans="9:9" x14ac:dyDescent="0.2">
      <c r="I169188" s="15"/>
    </row>
    <row r="169189" spans="9:9" x14ac:dyDescent="0.2">
      <c r="I169189" s="14"/>
    </row>
    <row r="169205" spans="9:9" x14ac:dyDescent="0.2">
      <c r="I169205" s="15"/>
    </row>
    <row r="169206" spans="9:9" x14ac:dyDescent="0.2">
      <c r="I169206" s="14"/>
    </row>
    <row r="169222" spans="9:9" x14ac:dyDescent="0.2">
      <c r="I169222" s="15"/>
    </row>
    <row r="169223" spans="9:9" x14ac:dyDescent="0.2">
      <c r="I169223" s="14"/>
    </row>
    <row r="169239" spans="9:9" x14ac:dyDescent="0.2">
      <c r="I169239" s="15"/>
    </row>
    <row r="169240" spans="9:9" x14ac:dyDescent="0.2">
      <c r="I169240" s="14"/>
    </row>
    <row r="169256" spans="9:9" x14ac:dyDescent="0.2">
      <c r="I169256" s="15"/>
    </row>
    <row r="169257" spans="9:9" x14ac:dyDescent="0.2">
      <c r="I169257" s="14"/>
    </row>
    <row r="169273" spans="9:9" x14ac:dyDescent="0.2">
      <c r="I169273" s="15"/>
    </row>
    <row r="169274" spans="9:9" x14ac:dyDescent="0.2">
      <c r="I169274" s="14"/>
    </row>
    <row r="169290" spans="9:9" x14ac:dyDescent="0.2">
      <c r="I169290" s="15"/>
    </row>
    <row r="169291" spans="9:9" x14ac:dyDescent="0.2">
      <c r="I169291" s="14"/>
    </row>
    <row r="169307" spans="9:9" x14ac:dyDescent="0.2">
      <c r="I169307" s="15"/>
    </row>
    <row r="169308" spans="9:9" x14ac:dyDescent="0.2">
      <c r="I169308" s="14"/>
    </row>
    <row r="169324" spans="9:9" x14ac:dyDescent="0.2">
      <c r="I169324" s="15"/>
    </row>
    <row r="169325" spans="9:9" x14ac:dyDescent="0.2">
      <c r="I169325" s="14"/>
    </row>
    <row r="169341" spans="9:9" x14ac:dyDescent="0.2">
      <c r="I169341" s="15"/>
    </row>
    <row r="169342" spans="9:9" x14ac:dyDescent="0.2">
      <c r="I169342" s="14"/>
    </row>
    <row r="169358" spans="9:9" x14ac:dyDescent="0.2">
      <c r="I169358" s="15"/>
    </row>
    <row r="169359" spans="9:9" x14ac:dyDescent="0.2">
      <c r="I169359" s="14"/>
    </row>
    <row r="169375" spans="9:9" x14ac:dyDescent="0.2">
      <c r="I169375" s="15"/>
    </row>
    <row r="169376" spans="9:9" x14ac:dyDescent="0.2">
      <c r="I169376" s="14"/>
    </row>
    <row r="169392" spans="9:9" x14ac:dyDescent="0.2">
      <c r="I169392" s="15"/>
    </row>
    <row r="169393" spans="9:9" x14ac:dyDescent="0.2">
      <c r="I169393" s="14"/>
    </row>
    <row r="169409" spans="9:9" x14ac:dyDescent="0.2">
      <c r="I169409" s="15"/>
    </row>
    <row r="169410" spans="9:9" x14ac:dyDescent="0.2">
      <c r="I169410" s="14"/>
    </row>
    <row r="169426" spans="9:9" x14ac:dyDescent="0.2">
      <c r="I169426" s="15"/>
    </row>
    <row r="169427" spans="9:9" x14ac:dyDescent="0.2">
      <c r="I169427" s="14"/>
    </row>
    <row r="169443" spans="9:9" x14ac:dyDescent="0.2">
      <c r="I169443" s="15"/>
    </row>
    <row r="169444" spans="9:9" x14ac:dyDescent="0.2">
      <c r="I169444" s="14"/>
    </row>
    <row r="169460" spans="9:9" x14ac:dyDescent="0.2">
      <c r="I169460" s="15"/>
    </row>
    <row r="169461" spans="9:9" x14ac:dyDescent="0.2">
      <c r="I169461" s="14"/>
    </row>
    <row r="169477" spans="9:9" x14ac:dyDescent="0.2">
      <c r="I169477" s="15"/>
    </row>
    <row r="169478" spans="9:9" x14ac:dyDescent="0.2">
      <c r="I169478" s="14"/>
    </row>
    <row r="169494" spans="9:9" x14ac:dyDescent="0.2">
      <c r="I169494" s="15"/>
    </row>
    <row r="169495" spans="9:9" x14ac:dyDescent="0.2">
      <c r="I169495" s="14"/>
    </row>
    <row r="169511" spans="9:9" x14ac:dyDescent="0.2">
      <c r="I169511" s="15"/>
    </row>
    <row r="169512" spans="9:9" x14ac:dyDescent="0.2">
      <c r="I169512" s="14"/>
    </row>
    <row r="169528" spans="9:9" x14ac:dyDescent="0.2">
      <c r="I169528" s="15"/>
    </row>
    <row r="169529" spans="9:9" x14ac:dyDescent="0.2">
      <c r="I169529" s="14"/>
    </row>
    <row r="169545" spans="9:9" x14ac:dyDescent="0.2">
      <c r="I169545" s="15"/>
    </row>
    <row r="169546" spans="9:9" x14ac:dyDescent="0.2">
      <c r="I169546" s="14"/>
    </row>
    <row r="169562" spans="9:9" x14ac:dyDescent="0.2">
      <c r="I169562" s="15"/>
    </row>
    <row r="169563" spans="9:9" x14ac:dyDescent="0.2">
      <c r="I169563" s="14"/>
    </row>
    <row r="169579" spans="9:9" x14ac:dyDescent="0.2">
      <c r="I169579" s="15"/>
    </row>
    <row r="169580" spans="9:9" x14ac:dyDescent="0.2">
      <c r="I169580" s="14"/>
    </row>
    <row r="169596" spans="9:9" x14ac:dyDescent="0.2">
      <c r="I169596" s="15"/>
    </row>
    <row r="169597" spans="9:9" x14ac:dyDescent="0.2">
      <c r="I169597" s="14"/>
    </row>
    <row r="169613" spans="9:9" x14ac:dyDescent="0.2">
      <c r="I169613" s="15"/>
    </row>
    <row r="169614" spans="9:9" x14ac:dyDescent="0.2">
      <c r="I169614" s="14"/>
    </row>
    <row r="169630" spans="9:9" x14ac:dyDescent="0.2">
      <c r="I169630" s="15"/>
    </row>
    <row r="169631" spans="9:9" x14ac:dyDescent="0.2">
      <c r="I169631" s="14"/>
    </row>
    <row r="169647" spans="9:9" x14ac:dyDescent="0.2">
      <c r="I169647" s="15"/>
    </row>
    <row r="169648" spans="9:9" x14ac:dyDescent="0.2">
      <c r="I169648" s="14"/>
    </row>
    <row r="169664" spans="9:9" x14ac:dyDescent="0.2">
      <c r="I169664" s="15"/>
    </row>
    <row r="169665" spans="9:9" x14ac:dyDescent="0.2">
      <c r="I169665" s="14"/>
    </row>
    <row r="169681" spans="9:9" x14ac:dyDescent="0.2">
      <c r="I169681" s="15"/>
    </row>
    <row r="169682" spans="9:9" x14ac:dyDescent="0.2">
      <c r="I169682" s="14"/>
    </row>
    <row r="169698" spans="9:9" x14ac:dyDescent="0.2">
      <c r="I169698" s="15"/>
    </row>
    <row r="169699" spans="9:9" x14ac:dyDescent="0.2">
      <c r="I169699" s="14"/>
    </row>
    <row r="169715" spans="9:9" x14ac:dyDescent="0.2">
      <c r="I169715" s="15"/>
    </row>
    <row r="169716" spans="9:9" x14ac:dyDescent="0.2">
      <c r="I169716" s="14"/>
    </row>
    <row r="169732" spans="9:9" x14ac:dyDescent="0.2">
      <c r="I169732" s="15"/>
    </row>
    <row r="169733" spans="9:9" x14ac:dyDescent="0.2">
      <c r="I169733" s="14"/>
    </row>
    <row r="169749" spans="9:9" x14ac:dyDescent="0.2">
      <c r="I169749" s="15"/>
    </row>
    <row r="169750" spans="9:9" x14ac:dyDescent="0.2">
      <c r="I169750" s="14"/>
    </row>
    <row r="169766" spans="9:9" x14ac:dyDescent="0.2">
      <c r="I169766" s="15"/>
    </row>
    <row r="169767" spans="9:9" x14ac:dyDescent="0.2">
      <c r="I169767" s="14"/>
    </row>
    <row r="169783" spans="9:9" x14ac:dyDescent="0.2">
      <c r="I169783" s="15"/>
    </row>
    <row r="169784" spans="9:9" x14ac:dyDescent="0.2">
      <c r="I169784" s="14"/>
    </row>
    <row r="169800" spans="9:9" x14ac:dyDescent="0.2">
      <c r="I169800" s="15"/>
    </row>
    <row r="169801" spans="9:9" x14ac:dyDescent="0.2">
      <c r="I169801" s="14"/>
    </row>
    <row r="169817" spans="9:9" x14ac:dyDescent="0.2">
      <c r="I169817" s="15"/>
    </row>
    <row r="169818" spans="9:9" x14ac:dyDescent="0.2">
      <c r="I169818" s="14"/>
    </row>
    <row r="169834" spans="9:9" x14ac:dyDescent="0.2">
      <c r="I169834" s="15"/>
    </row>
    <row r="169835" spans="9:9" x14ac:dyDescent="0.2">
      <c r="I169835" s="14"/>
    </row>
    <row r="169851" spans="9:9" x14ac:dyDescent="0.2">
      <c r="I169851" s="15"/>
    </row>
    <row r="169852" spans="9:9" x14ac:dyDescent="0.2">
      <c r="I169852" s="14"/>
    </row>
    <row r="169868" spans="9:9" x14ac:dyDescent="0.2">
      <c r="I169868" s="15"/>
    </row>
    <row r="169869" spans="9:9" x14ac:dyDescent="0.2">
      <c r="I169869" s="14"/>
    </row>
    <row r="169885" spans="9:9" x14ac:dyDescent="0.2">
      <c r="I169885" s="15"/>
    </row>
    <row r="169886" spans="9:9" x14ac:dyDescent="0.2">
      <c r="I169886" s="14"/>
    </row>
    <row r="169902" spans="9:9" x14ac:dyDescent="0.2">
      <c r="I169902" s="15"/>
    </row>
    <row r="169903" spans="9:9" x14ac:dyDescent="0.2">
      <c r="I169903" s="14"/>
    </row>
    <row r="169919" spans="9:9" x14ac:dyDescent="0.2">
      <c r="I169919" s="15"/>
    </row>
    <row r="169920" spans="9:9" x14ac:dyDescent="0.2">
      <c r="I169920" s="14"/>
    </row>
    <row r="169936" spans="9:9" x14ac:dyDescent="0.2">
      <c r="I169936" s="15"/>
    </row>
    <row r="169937" spans="9:9" x14ac:dyDescent="0.2">
      <c r="I169937" s="14"/>
    </row>
    <row r="169953" spans="9:9" x14ac:dyDescent="0.2">
      <c r="I169953" s="15"/>
    </row>
    <row r="169954" spans="9:9" x14ac:dyDescent="0.2">
      <c r="I169954" s="14"/>
    </row>
    <row r="169970" spans="9:9" x14ac:dyDescent="0.2">
      <c r="I169970" s="15"/>
    </row>
    <row r="169971" spans="9:9" x14ac:dyDescent="0.2">
      <c r="I169971" s="14"/>
    </row>
    <row r="169987" spans="9:9" x14ac:dyDescent="0.2">
      <c r="I169987" s="15"/>
    </row>
    <row r="169988" spans="9:9" x14ac:dyDescent="0.2">
      <c r="I169988" s="14"/>
    </row>
    <row r="170004" spans="9:9" x14ac:dyDescent="0.2">
      <c r="I170004" s="15"/>
    </row>
    <row r="170005" spans="9:9" x14ac:dyDescent="0.2">
      <c r="I170005" s="14"/>
    </row>
    <row r="170021" spans="9:9" x14ac:dyDescent="0.2">
      <c r="I170021" s="15"/>
    </row>
    <row r="170022" spans="9:9" x14ac:dyDescent="0.2">
      <c r="I170022" s="14"/>
    </row>
    <row r="170038" spans="9:9" x14ac:dyDescent="0.2">
      <c r="I170038" s="15"/>
    </row>
    <row r="170039" spans="9:9" x14ac:dyDescent="0.2">
      <c r="I170039" s="14"/>
    </row>
    <row r="170055" spans="9:9" x14ac:dyDescent="0.2">
      <c r="I170055" s="15"/>
    </row>
    <row r="170056" spans="9:9" x14ac:dyDescent="0.2">
      <c r="I170056" s="14"/>
    </row>
    <row r="170072" spans="9:9" x14ac:dyDescent="0.2">
      <c r="I170072" s="15"/>
    </row>
    <row r="170073" spans="9:9" x14ac:dyDescent="0.2">
      <c r="I170073" s="14"/>
    </row>
    <row r="170089" spans="9:9" x14ac:dyDescent="0.2">
      <c r="I170089" s="15"/>
    </row>
    <row r="170090" spans="9:9" x14ac:dyDescent="0.2">
      <c r="I170090" s="14"/>
    </row>
    <row r="170106" spans="9:9" x14ac:dyDescent="0.2">
      <c r="I170106" s="15"/>
    </row>
    <row r="170107" spans="9:9" x14ac:dyDescent="0.2">
      <c r="I170107" s="14"/>
    </row>
    <row r="170123" spans="9:9" x14ac:dyDescent="0.2">
      <c r="I170123" s="15"/>
    </row>
    <row r="170124" spans="9:9" x14ac:dyDescent="0.2">
      <c r="I170124" s="14"/>
    </row>
    <row r="170140" spans="9:9" x14ac:dyDescent="0.2">
      <c r="I170140" s="15"/>
    </row>
    <row r="170141" spans="9:9" x14ac:dyDescent="0.2">
      <c r="I170141" s="14"/>
    </row>
    <row r="170157" spans="9:9" x14ac:dyDescent="0.2">
      <c r="I170157" s="15"/>
    </row>
    <row r="170158" spans="9:9" x14ac:dyDescent="0.2">
      <c r="I170158" s="14"/>
    </row>
    <row r="170174" spans="9:9" x14ac:dyDescent="0.2">
      <c r="I170174" s="15"/>
    </row>
    <row r="170175" spans="9:9" x14ac:dyDescent="0.2">
      <c r="I170175" s="14"/>
    </row>
    <row r="170191" spans="9:9" x14ac:dyDescent="0.2">
      <c r="I170191" s="15"/>
    </row>
    <row r="170192" spans="9:9" x14ac:dyDescent="0.2">
      <c r="I170192" s="14"/>
    </row>
    <row r="170208" spans="9:9" x14ac:dyDescent="0.2">
      <c r="I170208" s="15"/>
    </row>
    <row r="170209" spans="9:9" x14ac:dyDescent="0.2">
      <c r="I170209" s="14"/>
    </row>
    <row r="170225" spans="9:9" x14ac:dyDescent="0.2">
      <c r="I170225" s="15"/>
    </row>
    <row r="170226" spans="9:9" x14ac:dyDescent="0.2">
      <c r="I170226" s="14"/>
    </row>
    <row r="170242" spans="9:9" x14ac:dyDescent="0.2">
      <c r="I170242" s="15"/>
    </row>
    <row r="170243" spans="9:9" x14ac:dyDescent="0.2">
      <c r="I170243" s="14"/>
    </row>
    <row r="170259" spans="9:9" x14ac:dyDescent="0.2">
      <c r="I170259" s="15"/>
    </row>
    <row r="170260" spans="9:9" x14ac:dyDescent="0.2">
      <c r="I170260" s="14"/>
    </row>
    <row r="170276" spans="9:9" x14ac:dyDescent="0.2">
      <c r="I170276" s="15"/>
    </row>
    <row r="170277" spans="9:9" x14ac:dyDescent="0.2">
      <c r="I170277" s="14"/>
    </row>
    <row r="170293" spans="9:9" x14ac:dyDescent="0.2">
      <c r="I170293" s="15"/>
    </row>
    <row r="170294" spans="9:9" x14ac:dyDescent="0.2">
      <c r="I170294" s="14"/>
    </row>
    <row r="170310" spans="9:9" x14ac:dyDescent="0.2">
      <c r="I170310" s="15"/>
    </row>
    <row r="170311" spans="9:9" x14ac:dyDescent="0.2">
      <c r="I170311" s="14"/>
    </row>
    <row r="170327" spans="9:9" x14ac:dyDescent="0.2">
      <c r="I170327" s="15"/>
    </row>
    <row r="170328" spans="9:9" x14ac:dyDescent="0.2">
      <c r="I170328" s="14"/>
    </row>
    <row r="170344" spans="9:9" x14ac:dyDescent="0.2">
      <c r="I170344" s="15"/>
    </row>
    <row r="170345" spans="9:9" x14ac:dyDescent="0.2">
      <c r="I170345" s="14"/>
    </row>
    <row r="170361" spans="9:9" x14ac:dyDescent="0.2">
      <c r="I170361" s="15"/>
    </row>
    <row r="170362" spans="9:9" x14ac:dyDescent="0.2">
      <c r="I170362" s="14"/>
    </row>
    <row r="170378" spans="9:9" x14ac:dyDescent="0.2">
      <c r="I170378" s="15"/>
    </row>
    <row r="170379" spans="9:9" x14ac:dyDescent="0.2">
      <c r="I170379" s="14"/>
    </row>
    <row r="170395" spans="9:9" x14ac:dyDescent="0.2">
      <c r="I170395" s="15"/>
    </row>
    <row r="170396" spans="9:9" x14ac:dyDescent="0.2">
      <c r="I170396" s="14"/>
    </row>
    <row r="170412" spans="9:9" x14ac:dyDescent="0.2">
      <c r="I170412" s="15"/>
    </row>
    <row r="170413" spans="9:9" x14ac:dyDescent="0.2">
      <c r="I170413" s="14"/>
    </row>
    <row r="170429" spans="9:9" x14ac:dyDescent="0.2">
      <c r="I170429" s="15"/>
    </row>
    <row r="170430" spans="9:9" x14ac:dyDescent="0.2">
      <c r="I170430" s="14"/>
    </row>
    <row r="170446" spans="9:9" x14ac:dyDescent="0.2">
      <c r="I170446" s="15"/>
    </row>
    <row r="170447" spans="9:9" x14ac:dyDescent="0.2">
      <c r="I170447" s="14"/>
    </row>
    <row r="170463" spans="9:9" x14ac:dyDescent="0.2">
      <c r="I170463" s="15"/>
    </row>
    <row r="170464" spans="9:9" x14ac:dyDescent="0.2">
      <c r="I170464" s="14"/>
    </row>
    <row r="170480" spans="9:9" x14ac:dyDescent="0.2">
      <c r="I170480" s="15"/>
    </row>
    <row r="170481" spans="9:9" x14ac:dyDescent="0.2">
      <c r="I170481" s="14"/>
    </row>
    <row r="170497" spans="9:9" x14ac:dyDescent="0.2">
      <c r="I170497" s="15"/>
    </row>
    <row r="170498" spans="9:9" x14ac:dyDescent="0.2">
      <c r="I170498" s="14"/>
    </row>
    <row r="170514" spans="9:9" x14ac:dyDescent="0.2">
      <c r="I170514" s="15"/>
    </row>
    <row r="170515" spans="9:9" x14ac:dyDescent="0.2">
      <c r="I170515" s="14"/>
    </row>
    <row r="170531" spans="9:9" x14ac:dyDescent="0.2">
      <c r="I170531" s="15"/>
    </row>
    <row r="170532" spans="9:9" x14ac:dyDescent="0.2">
      <c r="I170532" s="14"/>
    </row>
    <row r="170548" spans="9:9" x14ac:dyDescent="0.2">
      <c r="I170548" s="15"/>
    </row>
    <row r="170549" spans="9:9" x14ac:dyDescent="0.2">
      <c r="I170549" s="14"/>
    </row>
    <row r="170565" spans="9:9" x14ac:dyDescent="0.2">
      <c r="I170565" s="15"/>
    </row>
    <row r="170566" spans="9:9" x14ac:dyDescent="0.2">
      <c r="I170566" s="14"/>
    </row>
    <row r="170582" spans="9:9" x14ac:dyDescent="0.2">
      <c r="I170582" s="15"/>
    </row>
    <row r="170583" spans="9:9" x14ac:dyDescent="0.2">
      <c r="I170583" s="14"/>
    </row>
    <row r="170599" spans="9:9" x14ac:dyDescent="0.2">
      <c r="I170599" s="15"/>
    </row>
    <row r="170600" spans="9:9" x14ac:dyDescent="0.2">
      <c r="I170600" s="14"/>
    </row>
    <row r="170616" spans="9:9" x14ac:dyDescent="0.2">
      <c r="I170616" s="15"/>
    </row>
    <row r="170617" spans="9:9" x14ac:dyDescent="0.2">
      <c r="I170617" s="14"/>
    </row>
    <row r="170633" spans="9:9" x14ac:dyDescent="0.2">
      <c r="I170633" s="15"/>
    </row>
    <row r="170634" spans="9:9" x14ac:dyDescent="0.2">
      <c r="I170634" s="14"/>
    </row>
    <row r="170650" spans="9:9" x14ac:dyDescent="0.2">
      <c r="I170650" s="15"/>
    </row>
    <row r="170651" spans="9:9" x14ac:dyDescent="0.2">
      <c r="I170651" s="14"/>
    </row>
    <row r="170667" spans="9:9" x14ac:dyDescent="0.2">
      <c r="I170667" s="15"/>
    </row>
    <row r="170668" spans="9:9" x14ac:dyDescent="0.2">
      <c r="I170668" s="14"/>
    </row>
    <row r="170684" spans="9:9" x14ac:dyDescent="0.2">
      <c r="I170684" s="15"/>
    </row>
    <row r="170685" spans="9:9" x14ac:dyDescent="0.2">
      <c r="I170685" s="14"/>
    </row>
    <row r="170701" spans="9:9" x14ac:dyDescent="0.2">
      <c r="I170701" s="15"/>
    </row>
    <row r="170702" spans="9:9" x14ac:dyDescent="0.2">
      <c r="I170702" s="14"/>
    </row>
    <row r="170718" spans="9:9" x14ac:dyDescent="0.2">
      <c r="I170718" s="15"/>
    </row>
    <row r="170719" spans="9:9" x14ac:dyDescent="0.2">
      <c r="I170719" s="14"/>
    </row>
    <row r="170735" spans="9:9" x14ac:dyDescent="0.2">
      <c r="I170735" s="15"/>
    </row>
    <row r="170736" spans="9:9" x14ac:dyDescent="0.2">
      <c r="I170736" s="14"/>
    </row>
    <row r="170752" spans="9:9" x14ac:dyDescent="0.2">
      <c r="I170752" s="15"/>
    </row>
    <row r="170753" spans="9:9" x14ac:dyDescent="0.2">
      <c r="I170753" s="14"/>
    </row>
    <row r="170769" spans="9:9" x14ac:dyDescent="0.2">
      <c r="I170769" s="15"/>
    </row>
    <row r="170770" spans="9:9" x14ac:dyDescent="0.2">
      <c r="I170770" s="14"/>
    </row>
    <row r="170786" spans="9:9" x14ac:dyDescent="0.2">
      <c r="I170786" s="15"/>
    </row>
    <row r="170787" spans="9:9" x14ac:dyDescent="0.2">
      <c r="I170787" s="14"/>
    </row>
    <row r="170803" spans="9:9" x14ac:dyDescent="0.2">
      <c r="I170803" s="15"/>
    </row>
    <row r="170804" spans="9:9" x14ac:dyDescent="0.2">
      <c r="I170804" s="14"/>
    </row>
    <row r="170820" spans="9:9" x14ac:dyDescent="0.2">
      <c r="I170820" s="15"/>
    </row>
    <row r="170821" spans="9:9" x14ac:dyDescent="0.2">
      <c r="I170821" s="14"/>
    </row>
    <row r="170837" spans="9:9" x14ac:dyDescent="0.2">
      <c r="I170837" s="15"/>
    </row>
    <row r="170838" spans="9:9" x14ac:dyDescent="0.2">
      <c r="I170838" s="14"/>
    </row>
    <row r="170854" spans="9:9" x14ac:dyDescent="0.2">
      <c r="I170854" s="15"/>
    </row>
    <row r="170855" spans="9:9" x14ac:dyDescent="0.2">
      <c r="I170855" s="14"/>
    </row>
    <row r="170871" spans="9:9" x14ac:dyDescent="0.2">
      <c r="I170871" s="15"/>
    </row>
    <row r="170872" spans="9:9" x14ac:dyDescent="0.2">
      <c r="I170872" s="14"/>
    </row>
    <row r="170888" spans="9:9" x14ac:dyDescent="0.2">
      <c r="I170888" s="15"/>
    </row>
    <row r="170889" spans="9:9" x14ac:dyDescent="0.2">
      <c r="I170889" s="14"/>
    </row>
    <row r="170905" spans="9:9" x14ac:dyDescent="0.2">
      <c r="I170905" s="15"/>
    </row>
    <row r="170906" spans="9:9" x14ac:dyDescent="0.2">
      <c r="I170906" s="14"/>
    </row>
    <row r="170922" spans="9:9" x14ac:dyDescent="0.2">
      <c r="I170922" s="15"/>
    </row>
    <row r="170923" spans="9:9" x14ac:dyDescent="0.2">
      <c r="I170923" s="14"/>
    </row>
    <row r="170939" spans="9:9" x14ac:dyDescent="0.2">
      <c r="I170939" s="15"/>
    </row>
    <row r="170940" spans="9:9" x14ac:dyDescent="0.2">
      <c r="I170940" s="14"/>
    </row>
    <row r="170956" spans="9:9" x14ac:dyDescent="0.2">
      <c r="I170956" s="15"/>
    </row>
    <row r="170957" spans="9:9" x14ac:dyDescent="0.2">
      <c r="I170957" s="14"/>
    </row>
    <row r="170973" spans="9:9" x14ac:dyDescent="0.2">
      <c r="I170973" s="15"/>
    </row>
    <row r="170974" spans="9:9" x14ac:dyDescent="0.2">
      <c r="I170974" s="14"/>
    </row>
    <row r="170990" spans="9:9" x14ac:dyDescent="0.2">
      <c r="I170990" s="15"/>
    </row>
    <row r="170991" spans="9:9" x14ac:dyDescent="0.2">
      <c r="I170991" s="14"/>
    </row>
    <row r="171007" spans="9:9" x14ac:dyDescent="0.2">
      <c r="I171007" s="15"/>
    </row>
    <row r="171008" spans="9:9" x14ac:dyDescent="0.2">
      <c r="I171008" s="14"/>
    </row>
    <row r="171024" spans="9:9" x14ac:dyDescent="0.2">
      <c r="I171024" s="15"/>
    </row>
    <row r="171025" spans="9:9" x14ac:dyDescent="0.2">
      <c r="I171025" s="14"/>
    </row>
    <row r="171041" spans="9:9" x14ac:dyDescent="0.2">
      <c r="I171041" s="15"/>
    </row>
    <row r="171042" spans="9:9" x14ac:dyDescent="0.2">
      <c r="I171042" s="14"/>
    </row>
    <row r="171058" spans="9:9" x14ac:dyDescent="0.2">
      <c r="I171058" s="15"/>
    </row>
    <row r="171059" spans="9:9" x14ac:dyDescent="0.2">
      <c r="I171059" s="14"/>
    </row>
    <row r="171075" spans="9:9" x14ac:dyDescent="0.2">
      <c r="I171075" s="15"/>
    </row>
    <row r="171076" spans="9:9" x14ac:dyDescent="0.2">
      <c r="I171076" s="14"/>
    </row>
    <row r="171092" spans="9:9" x14ac:dyDescent="0.2">
      <c r="I171092" s="15"/>
    </row>
    <row r="171093" spans="9:9" x14ac:dyDescent="0.2">
      <c r="I171093" s="14"/>
    </row>
    <row r="171109" spans="9:9" x14ac:dyDescent="0.2">
      <c r="I171109" s="15"/>
    </row>
    <row r="171110" spans="9:9" x14ac:dyDescent="0.2">
      <c r="I171110" s="14"/>
    </row>
    <row r="171126" spans="9:9" x14ac:dyDescent="0.2">
      <c r="I171126" s="15"/>
    </row>
    <row r="171127" spans="9:9" x14ac:dyDescent="0.2">
      <c r="I171127" s="14"/>
    </row>
    <row r="171143" spans="9:9" x14ac:dyDescent="0.2">
      <c r="I171143" s="15"/>
    </row>
    <row r="171144" spans="9:9" x14ac:dyDescent="0.2">
      <c r="I171144" s="14"/>
    </row>
    <row r="171160" spans="9:9" x14ac:dyDescent="0.2">
      <c r="I171160" s="15"/>
    </row>
    <row r="171161" spans="9:9" x14ac:dyDescent="0.2">
      <c r="I171161" s="14"/>
    </row>
    <row r="171177" spans="9:9" x14ac:dyDescent="0.2">
      <c r="I171177" s="15"/>
    </row>
    <row r="171178" spans="9:9" x14ac:dyDescent="0.2">
      <c r="I171178" s="14"/>
    </row>
    <row r="171194" spans="9:9" x14ac:dyDescent="0.2">
      <c r="I171194" s="15"/>
    </row>
    <row r="171195" spans="9:9" x14ac:dyDescent="0.2">
      <c r="I171195" s="14"/>
    </row>
    <row r="171211" spans="9:9" x14ac:dyDescent="0.2">
      <c r="I171211" s="15"/>
    </row>
    <row r="171212" spans="9:9" x14ac:dyDescent="0.2">
      <c r="I171212" s="14"/>
    </row>
    <row r="171228" spans="9:9" x14ac:dyDescent="0.2">
      <c r="I171228" s="15"/>
    </row>
    <row r="171229" spans="9:9" x14ac:dyDescent="0.2">
      <c r="I171229" s="14"/>
    </row>
    <row r="171245" spans="9:9" x14ac:dyDescent="0.2">
      <c r="I171245" s="15"/>
    </row>
    <row r="171246" spans="9:9" x14ac:dyDescent="0.2">
      <c r="I171246" s="14"/>
    </row>
    <row r="171262" spans="9:9" x14ac:dyDescent="0.2">
      <c r="I171262" s="15"/>
    </row>
    <row r="171263" spans="9:9" x14ac:dyDescent="0.2">
      <c r="I171263" s="14"/>
    </row>
    <row r="171279" spans="9:9" x14ac:dyDescent="0.2">
      <c r="I171279" s="15"/>
    </row>
    <row r="171280" spans="9:9" x14ac:dyDescent="0.2">
      <c r="I171280" s="14"/>
    </row>
    <row r="171296" spans="9:9" x14ac:dyDescent="0.2">
      <c r="I171296" s="15"/>
    </row>
    <row r="171297" spans="9:9" x14ac:dyDescent="0.2">
      <c r="I171297" s="14"/>
    </row>
    <row r="171313" spans="9:9" x14ac:dyDescent="0.2">
      <c r="I171313" s="15"/>
    </row>
    <row r="171314" spans="9:9" x14ac:dyDescent="0.2">
      <c r="I171314" s="14"/>
    </row>
    <row r="171330" spans="9:9" x14ac:dyDescent="0.2">
      <c r="I171330" s="15"/>
    </row>
    <row r="171331" spans="9:9" x14ac:dyDescent="0.2">
      <c r="I171331" s="14"/>
    </row>
    <row r="171347" spans="9:9" x14ac:dyDescent="0.2">
      <c r="I171347" s="15"/>
    </row>
    <row r="171348" spans="9:9" x14ac:dyDescent="0.2">
      <c r="I171348" s="14"/>
    </row>
    <row r="171364" spans="9:9" x14ac:dyDescent="0.2">
      <c r="I171364" s="15"/>
    </row>
    <row r="171365" spans="9:9" x14ac:dyDescent="0.2">
      <c r="I171365" s="14"/>
    </row>
    <row r="171381" spans="9:9" x14ac:dyDescent="0.2">
      <c r="I171381" s="15"/>
    </row>
    <row r="171382" spans="9:9" x14ac:dyDescent="0.2">
      <c r="I171382" s="14"/>
    </row>
    <row r="171398" spans="9:9" x14ac:dyDescent="0.2">
      <c r="I171398" s="15"/>
    </row>
    <row r="171399" spans="9:9" x14ac:dyDescent="0.2">
      <c r="I171399" s="14"/>
    </row>
    <row r="171415" spans="9:9" x14ac:dyDescent="0.2">
      <c r="I171415" s="15"/>
    </row>
    <row r="171416" spans="9:9" x14ac:dyDescent="0.2">
      <c r="I171416" s="14"/>
    </row>
    <row r="171432" spans="9:9" x14ac:dyDescent="0.2">
      <c r="I171432" s="15"/>
    </row>
    <row r="171433" spans="9:9" x14ac:dyDescent="0.2">
      <c r="I171433" s="14"/>
    </row>
    <row r="171449" spans="9:9" x14ac:dyDescent="0.2">
      <c r="I171449" s="15"/>
    </row>
    <row r="171450" spans="9:9" x14ac:dyDescent="0.2">
      <c r="I171450" s="14"/>
    </row>
    <row r="171466" spans="9:9" x14ac:dyDescent="0.2">
      <c r="I171466" s="15"/>
    </row>
    <row r="171467" spans="9:9" x14ac:dyDescent="0.2">
      <c r="I171467" s="14"/>
    </row>
    <row r="171483" spans="9:9" x14ac:dyDescent="0.2">
      <c r="I171483" s="15"/>
    </row>
    <row r="171484" spans="9:9" x14ac:dyDescent="0.2">
      <c r="I171484" s="14"/>
    </row>
    <row r="171500" spans="9:9" x14ac:dyDescent="0.2">
      <c r="I171500" s="15"/>
    </row>
    <row r="171501" spans="9:9" x14ac:dyDescent="0.2">
      <c r="I171501" s="14"/>
    </row>
    <row r="171517" spans="9:9" x14ac:dyDescent="0.2">
      <c r="I171517" s="15"/>
    </row>
    <row r="171518" spans="9:9" x14ac:dyDescent="0.2">
      <c r="I171518" s="14"/>
    </row>
    <row r="171534" spans="9:9" x14ac:dyDescent="0.2">
      <c r="I171534" s="15"/>
    </row>
    <row r="171535" spans="9:9" x14ac:dyDescent="0.2">
      <c r="I171535" s="14"/>
    </row>
    <row r="171551" spans="9:9" x14ac:dyDescent="0.2">
      <c r="I171551" s="15"/>
    </row>
    <row r="171552" spans="9:9" x14ac:dyDescent="0.2">
      <c r="I171552" s="14"/>
    </row>
    <row r="171568" spans="9:9" x14ac:dyDescent="0.2">
      <c r="I171568" s="15"/>
    </row>
    <row r="171569" spans="9:9" x14ac:dyDescent="0.2">
      <c r="I171569" s="14"/>
    </row>
    <row r="171585" spans="9:9" x14ac:dyDescent="0.2">
      <c r="I171585" s="15"/>
    </row>
    <row r="171586" spans="9:9" x14ac:dyDescent="0.2">
      <c r="I171586" s="14"/>
    </row>
    <row r="171602" spans="9:9" x14ac:dyDescent="0.2">
      <c r="I171602" s="15"/>
    </row>
    <row r="171603" spans="9:9" x14ac:dyDescent="0.2">
      <c r="I171603" s="14"/>
    </row>
    <row r="171619" spans="9:9" x14ac:dyDescent="0.2">
      <c r="I171619" s="15"/>
    </row>
    <row r="171620" spans="9:9" x14ac:dyDescent="0.2">
      <c r="I171620" s="14"/>
    </row>
    <row r="171636" spans="9:9" x14ac:dyDescent="0.2">
      <c r="I171636" s="15"/>
    </row>
    <row r="171637" spans="9:9" x14ac:dyDescent="0.2">
      <c r="I171637" s="14"/>
    </row>
    <row r="171653" spans="9:9" x14ac:dyDescent="0.2">
      <c r="I171653" s="15"/>
    </row>
    <row r="171654" spans="9:9" x14ac:dyDescent="0.2">
      <c r="I171654" s="14"/>
    </row>
    <row r="171670" spans="9:9" x14ac:dyDescent="0.2">
      <c r="I171670" s="15"/>
    </row>
    <row r="171671" spans="9:9" x14ac:dyDescent="0.2">
      <c r="I171671" s="14"/>
    </row>
    <row r="171687" spans="9:9" x14ac:dyDescent="0.2">
      <c r="I171687" s="15"/>
    </row>
    <row r="171688" spans="9:9" x14ac:dyDescent="0.2">
      <c r="I171688" s="14"/>
    </row>
    <row r="171704" spans="9:9" x14ac:dyDescent="0.2">
      <c r="I171704" s="15"/>
    </row>
    <row r="171705" spans="9:9" x14ac:dyDescent="0.2">
      <c r="I171705" s="14"/>
    </row>
    <row r="171721" spans="9:9" x14ac:dyDescent="0.2">
      <c r="I171721" s="15"/>
    </row>
    <row r="171722" spans="9:9" x14ac:dyDescent="0.2">
      <c r="I171722" s="14"/>
    </row>
    <row r="171738" spans="9:9" x14ac:dyDescent="0.2">
      <c r="I171738" s="15"/>
    </row>
    <row r="171739" spans="9:9" x14ac:dyDescent="0.2">
      <c r="I171739" s="14"/>
    </row>
    <row r="171755" spans="9:9" x14ac:dyDescent="0.2">
      <c r="I171755" s="15"/>
    </row>
    <row r="171756" spans="9:9" x14ac:dyDescent="0.2">
      <c r="I171756" s="14"/>
    </row>
    <row r="171772" spans="9:9" x14ac:dyDescent="0.2">
      <c r="I171772" s="15"/>
    </row>
    <row r="171773" spans="9:9" x14ac:dyDescent="0.2">
      <c r="I171773" s="14"/>
    </row>
    <row r="171789" spans="9:9" x14ac:dyDescent="0.2">
      <c r="I171789" s="15"/>
    </row>
    <row r="171790" spans="9:9" x14ac:dyDescent="0.2">
      <c r="I171790" s="14"/>
    </row>
    <row r="171806" spans="9:9" x14ac:dyDescent="0.2">
      <c r="I171806" s="15"/>
    </row>
    <row r="171807" spans="9:9" x14ac:dyDescent="0.2">
      <c r="I171807" s="14"/>
    </row>
    <row r="171823" spans="9:9" x14ac:dyDescent="0.2">
      <c r="I171823" s="15"/>
    </row>
    <row r="171824" spans="9:9" x14ac:dyDescent="0.2">
      <c r="I171824" s="14"/>
    </row>
    <row r="171840" spans="9:9" x14ac:dyDescent="0.2">
      <c r="I171840" s="15"/>
    </row>
    <row r="171841" spans="9:9" x14ac:dyDescent="0.2">
      <c r="I171841" s="14"/>
    </row>
    <row r="171857" spans="9:9" x14ac:dyDescent="0.2">
      <c r="I171857" s="15"/>
    </row>
    <row r="171858" spans="9:9" x14ac:dyDescent="0.2">
      <c r="I171858" s="14"/>
    </row>
    <row r="171874" spans="9:9" x14ac:dyDescent="0.2">
      <c r="I171874" s="15"/>
    </row>
    <row r="171875" spans="9:9" x14ac:dyDescent="0.2">
      <c r="I171875" s="14"/>
    </row>
    <row r="171891" spans="9:9" x14ac:dyDescent="0.2">
      <c r="I171891" s="15"/>
    </row>
    <row r="171892" spans="9:9" x14ac:dyDescent="0.2">
      <c r="I171892" s="14"/>
    </row>
    <row r="171908" spans="9:9" x14ac:dyDescent="0.2">
      <c r="I171908" s="15"/>
    </row>
    <row r="171909" spans="9:9" x14ac:dyDescent="0.2">
      <c r="I171909" s="14"/>
    </row>
    <row r="171925" spans="9:9" x14ac:dyDescent="0.2">
      <c r="I171925" s="15"/>
    </row>
    <row r="171926" spans="9:9" x14ac:dyDescent="0.2">
      <c r="I171926" s="14"/>
    </row>
    <row r="171942" spans="9:9" x14ac:dyDescent="0.2">
      <c r="I171942" s="15"/>
    </row>
    <row r="171943" spans="9:9" x14ac:dyDescent="0.2">
      <c r="I171943" s="14"/>
    </row>
    <row r="171959" spans="9:9" x14ac:dyDescent="0.2">
      <c r="I171959" s="15"/>
    </row>
    <row r="171960" spans="9:9" x14ac:dyDescent="0.2">
      <c r="I171960" s="14"/>
    </row>
    <row r="171976" spans="9:9" x14ac:dyDescent="0.2">
      <c r="I171976" s="15"/>
    </row>
    <row r="171977" spans="9:9" x14ac:dyDescent="0.2">
      <c r="I171977" s="14"/>
    </row>
    <row r="171993" spans="9:9" x14ac:dyDescent="0.2">
      <c r="I171993" s="15"/>
    </row>
    <row r="171994" spans="9:9" x14ac:dyDescent="0.2">
      <c r="I171994" s="14"/>
    </row>
    <row r="172010" spans="9:9" x14ac:dyDescent="0.2">
      <c r="I172010" s="15"/>
    </row>
    <row r="172011" spans="9:9" x14ac:dyDescent="0.2">
      <c r="I172011" s="14"/>
    </row>
    <row r="172027" spans="9:9" x14ac:dyDescent="0.2">
      <c r="I172027" s="15"/>
    </row>
    <row r="172028" spans="9:9" x14ac:dyDescent="0.2">
      <c r="I172028" s="14"/>
    </row>
    <row r="172044" spans="9:9" x14ac:dyDescent="0.2">
      <c r="I172044" s="15"/>
    </row>
    <row r="172045" spans="9:9" x14ac:dyDescent="0.2">
      <c r="I172045" s="14"/>
    </row>
    <row r="172061" spans="9:9" x14ac:dyDescent="0.2">
      <c r="I172061" s="15"/>
    </row>
    <row r="172062" spans="9:9" x14ac:dyDescent="0.2">
      <c r="I172062" s="14"/>
    </row>
    <row r="172078" spans="9:9" x14ac:dyDescent="0.2">
      <c r="I172078" s="15"/>
    </row>
    <row r="172079" spans="9:9" x14ac:dyDescent="0.2">
      <c r="I172079" s="14"/>
    </row>
    <row r="172095" spans="9:9" x14ac:dyDescent="0.2">
      <c r="I172095" s="15"/>
    </row>
    <row r="172096" spans="9:9" x14ac:dyDescent="0.2">
      <c r="I172096" s="14"/>
    </row>
    <row r="172112" spans="9:9" x14ac:dyDescent="0.2">
      <c r="I172112" s="15"/>
    </row>
    <row r="172113" spans="9:9" x14ac:dyDescent="0.2">
      <c r="I172113" s="14"/>
    </row>
    <row r="172129" spans="9:9" x14ac:dyDescent="0.2">
      <c r="I172129" s="15"/>
    </row>
    <row r="172130" spans="9:9" x14ac:dyDescent="0.2">
      <c r="I172130" s="14"/>
    </row>
    <row r="172146" spans="9:9" x14ac:dyDescent="0.2">
      <c r="I172146" s="15"/>
    </row>
    <row r="172147" spans="9:9" x14ac:dyDescent="0.2">
      <c r="I172147" s="14"/>
    </row>
    <row r="172163" spans="9:9" x14ac:dyDescent="0.2">
      <c r="I172163" s="15"/>
    </row>
    <row r="172164" spans="9:9" x14ac:dyDescent="0.2">
      <c r="I172164" s="14"/>
    </row>
    <row r="172180" spans="9:9" x14ac:dyDescent="0.2">
      <c r="I172180" s="15"/>
    </row>
    <row r="172181" spans="9:9" x14ac:dyDescent="0.2">
      <c r="I172181" s="14"/>
    </row>
    <row r="172197" spans="9:9" x14ac:dyDescent="0.2">
      <c r="I172197" s="15"/>
    </row>
    <row r="172198" spans="9:9" x14ac:dyDescent="0.2">
      <c r="I172198" s="14"/>
    </row>
    <row r="172214" spans="9:9" x14ac:dyDescent="0.2">
      <c r="I172214" s="15"/>
    </row>
    <row r="172215" spans="9:9" x14ac:dyDescent="0.2">
      <c r="I172215" s="14"/>
    </row>
    <row r="172231" spans="9:9" x14ac:dyDescent="0.2">
      <c r="I172231" s="15"/>
    </row>
    <row r="172232" spans="9:9" x14ac:dyDescent="0.2">
      <c r="I172232" s="14"/>
    </row>
    <row r="172248" spans="9:9" x14ac:dyDescent="0.2">
      <c r="I172248" s="15"/>
    </row>
    <row r="172249" spans="9:9" x14ac:dyDescent="0.2">
      <c r="I172249" s="14"/>
    </row>
    <row r="172265" spans="9:9" x14ac:dyDescent="0.2">
      <c r="I172265" s="15"/>
    </row>
    <row r="172266" spans="9:9" x14ac:dyDescent="0.2">
      <c r="I172266" s="14"/>
    </row>
    <row r="172282" spans="9:9" x14ac:dyDescent="0.2">
      <c r="I172282" s="15"/>
    </row>
    <row r="172283" spans="9:9" x14ac:dyDescent="0.2">
      <c r="I172283" s="14"/>
    </row>
    <row r="172299" spans="9:9" x14ac:dyDescent="0.2">
      <c r="I172299" s="15"/>
    </row>
    <row r="172300" spans="9:9" x14ac:dyDescent="0.2">
      <c r="I172300" s="14"/>
    </row>
    <row r="172316" spans="9:9" x14ac:dyDescent="0.2">
      <c r="I172316" s="15"/>
    </row>
    <row r="172317" spans="9:9" x14ac:dyDescent="0.2">
      <c r="I172317" s="14"/>
    </row>
    <row r="172333" spans="9:9" x14ac:dyDescent="0.2">
      <c r="I172333" s="15"/>
    </row>
    <row r="172334" spans="9:9" x14ac:dyDescent="0.2">
      <c r="I172334" s="14"/>
    </row>
    <row r="172350" spans="9:9" x14ac:dyDescent="0.2">
      <c r="I172350" s="15"/>
    </row>
    <row r="172351" spans="9:9" x14ac:dyDescent="0.2">
      <c r="I172351" s="14"/>
    </row>
    <row r="172367" spans="9:9" x14ac:dyDescent="0.2">
      <c r="I172367" s="15"/>
    </row>
    <row r="172368" spans="9:9" x14ac:dyDescent="0.2">
      <c r="I172368" s="14"/>
    </row>
    <row r="172384" spans="9:9" x14ac:dyDescent="0.2">
      <c r="I172384" s="15"/>
    </row>
    <row r="172385" spans="9:9" x14ac:dyDescent="0.2">
      <c r="I172385" s="14"/>
    </row>
    <row r="172401" spans="9:9" x14ac:dyDescent="0.2">
      <c r="I172401" s="15"/>
    </row>
    <row r="172402" spans="9:9" x14ac:dyDescent="0.2">
      <c r="I172402" s="14"/>
    </row>
    <row r="172418" spans="9:9" x14ac:dyDescent="0.2">
      <c r="I172418" s="15"/>
    </row>
    <row r="172419" spans="9:9" x14ac:dyDescent="0.2">
      <c r="I172419" s="14"/>
    </row>
    <row r="172435" spans="9:9" x14ac:dyDescent="0.2">
      <c r="I172435" s="15"/>
    </row>
    <row r="172436" spans="9:9" x14ac:dyDescent="0.2">
      <c r="I172436" s="14"/>
    </row>
    <row r="172452" spans="9:9" x14ac:dyDescent="0.2">
      <c r="I172452" s="15"/>
    </row>
    <row r="172453" spans="9:9" x14ac:dyDescent="0.2">
      <c r="I172453" s="14"/>
    </row>
    <row r="172469" spans="9:9" x14ac:dyDescent="0.2">
      <c r="I172469" s="15"/>
    </row>
    <row r="172470" spans="9:9" x14ac:dyDescent="0.2">
      <c r="I172470" s="14"/>
    </row>
    <row r="172486" spans="9:9" x14ac:dyDescent="0.2">
      <c r="I172486" s="15"/>
    </row>
    <row r="172487" spans="9:9" x14ac:dyDescent="0.2">
      <c r="I172487" s="14"/>
    </row>
    <row r="172503" spans="9:9" x14ac:dyDescent="0.2">
      <c r="I172503" s="15"/>
    </row>
    <row r="172504" spans="9:9" x14ac:dyDescent="0.2">
      <c r="I172504" s="14"/>
    </row>
    <row r="172520" spans="9:9" x14ac:dyDescent="0.2">
      <c r="I172520" s="15"/>
    </row>
    <row r="172521" spans="9:9" x14ac:dyDescent="0.2">
      <c r="I172521" s="14"/>
    </row>
    <row r="172537" spans="9:9" x14ac:dyDescent="0.2">
      <c r="I172537" s="15"/>
    </row>
    <row r="172538" spans="9:9" x14ac:dyDescent="0.2">
      <c r="I172538" s="14"/>
    </row>
    <row r="172554" spans="9:9" x14ac:dyDescent="0.2">
      <c r="I172554" s="15"/>
    </row>
    <row r="172555" spans="9:9" x14ac:dyDescent="0.2">
      <c r="I172555" s="14"/>
    </row>
    <row r="172571" spans="9:9" x14ac:dyDescent="0.2">
      <c r="I172571" s="15"/>
    </row>
    <row r="172572" spans="9:9" x14ac:dyDescent="0.2">
      <c r="I172572" s="14"/>
    </row>
    <row r="172588" spans="9:9" x14ac:dyDescent="0.2">
      <c r="I172588" s="15"/>
    </row>
    <row r="172589" spans="9:9" x14ac:dyDescent="0.2">
      <c r="I172589" s="14"/>
    </row>
    <row r="172605" spans="9:9" x14ac:dyDescent="0.2">
      <c r="I172605" s="15"/>
    </row>
    <row r="172606" spans="9:9" x14ac:dyDescent="0.2">
      <c r="I172606" s="14"/>
    </row>
    <row r="172622" spans="9:9" x14ac:dyDescent="0.2">
      <c r="I172622" s="15"/>
    </row>
    <row r="172623" spans="9:9" x14ac:dyDescent="0.2">
      <c r="I172623" s="14"/>
    </row>
    <row r="172639" spans="9:9" x14ac:dyDescent="0.2">
      <c r="I172639" s="15"/>
    </row>
    <row r="172640" spans="9:9" x14ac:dyDescent="0.2">
      <c r="I172640" s="14"/>
    </row>
    <row r="172656" spans="9:9" x14ac:dyDescent="0.2">
      <c r="I172656" s="15"/>
    </row>
    <row r="172657" spans="9:9" x14ac:dyDescent="0.2">
      <c r="I172657" s="14"/>
    </row>
    <row r="172673" spans="9:9" x14ac:dyDescent="0.2">
      <c r="I172673" s="15"/>
    </row>
    <row r="172674" spans="9:9" x14ac:dyDescent="0.2">
      <c r="I172674" s="14"/>
    </row>
    <row r="172690" spans="9:9" x14ac:dyDescent="0.2">
      <c r="I172690" s="15"/>
    </row>
    <row r="172691" spans="9:9" x14ac:dyDescent="0.2">
      <c r="I172691" s="14"/>
    </row>
    <row r="172707" spans="9:9" x14ac:dyDescent="0.2">
      <c r="I172707" s="15"/>
    </row>
    <row r="172708" spans="9:9" x14ac:dyDescent="0.2">
      <c r="I172708" s="14"/>
    </row>
    <row r="172724" spans="9:9" x14ac:dyDescent="0.2">
      <c r="I172724" s="15"/>
    </row>
    <row r="172725" spans="9:9" x14ac:dyDescent="0.2">
      <c r="I172725" s="14"/>
    </row>
    <row r="172741" spans="9:9" x14ac:dyDescent="0.2">
      <c r="I172741" s="15"/>
    </row>
    <row r="172742" spans="9:9" x14ac:dyDescent="0.2">
      <c r="I172742" s="14"/>
    </row>
    <row r="172758" spans="9:9" x14ac:dyDescent="0.2">
      <c r="I172758" s="15"/>
    </row>
    <row r="172759" spans="9:9" x14ac:dyDescent="0.2">
      <c r="I172759" s="14"/>
    </row>
    <row r="172775" spans="9:9" x14ac:dyDescent="0.2">
      <c r="I172775" s="15"/>
    </row>
    <row r="172776" spans="9:9" x14ac:dyDescent="0.2">
      <c r="I172776" s="14"/>
    </row>
    <row r="172792" spans="9:9" x14ac:dyDescent="0.2">
      <c r="I172792" s="15"/>
    </row>
    <row r="172793" spans="9:9" x14ac:dyDescent="0.2">
      <c r="I172793" s="14"/>
    </row>
    <row r="172809" spans="9:9" x14ac:dyDescent="0.2">
      <c r="I172809" s="15"/>
    </row>
    <row r="172810" spans="9:9" x14ac:dyDescent="0.2">
      <c r="I172810" s="14"/>
    </row>
    <row r="172826" spans="9:9" x14ac:dyDescent="0.2">
      <c r="I172826" s="15"/>
    </row>
    <row r="172827" spans="9:9" x14ac:dyDescent="0.2">
      <c r="I172827" s="14"/>
    </row>
    <row r="172843" spans="9:9" x14ac:dyDescent="0.2">
      <c r="I172843" s="15"/>
    </row>
    <row r="172844" spans="9:9" x14ac:dyDescent="0.2">
      <c r="I172844" s="14"/>
    </row>
    <row r="172860" spans="9:9" x14ac:dyDescent="0.2">
      <c r="I172860" s="15"/>
    </row>
    <row r="172861" spans="9:9" x14ac:dyDescent="0.2">
      <c r="I172861" s="14"/>
    </row>
    <row r="172877" spans="9:9" x14ac:dyDescent="0.2">
      <c r="I172877" s="15"/>
    </row>
    <row r="172878" spans="9:9" x14ac:dyDescent="0.2">
      <c r="I172878" s="14"/>
    </row>
    <row r="172894" spans="9:9" x14ac:dyDescent="0.2">
      <c r="I172894" s="15"/>
    </row>
    <row r="172895" spans="9:9" x14ac:dyDescent="0.2">
      <c r="I172895" s="14"/>
    </row>
    <row r="172911" spans="9:9" x14ac:dyDescent="0.2">
      <c r="I172911" s="15"/>
    </row>
    <row r="172912" spans="9:9" x14ac:dyDescent="0.2">
      <c r="I172912" s="14"/>
    </row>
    <row r="172928" spans="9:9" x14ac:dyDescent="0.2">
      <c r="I172928" s="15"/>
    </row>
    <row r="172929" spans="9:9" x14ac:dyDescent="0.2">
      <c r="I172929" s="14"/>
    </row>
    <row r="172945" spans="9:9" x14ac:dyDescent="0.2">
      <c r="I172945" s="15"/>
    </row>
    <row r="172946" spans="9:9" x14ac:dyDescent="0.2">
      <c r="I172946" s="14"/>
    </row>
    <row r="172962" spans="9:9" x14ac:dyDescent="0.2">
      <c r="I172962" s="15"/>
    </row>
    <row r="172963" spans="9:9" x14ac:dyDescent="0.2">
      <c r="I172963" s="14"/>
    </row>
    <row r="172979" spans="9:9" x14ac:dyDescent="0.2">
      <c r="I172979" s="15"/>
    </row>
    <row r="172980" spans="9:9" x14ac:dyDescent="0.2">
      <c r="I172980" s="14"/>
    </row>
    <row r="172996" spans="9:9" x14ac:dyDescent="0.2">
      <c r="I172996" s="15"/>
    </row>
    <row r="172997" spans="9:9" x14ac:dyDescent="0.2">
      <c r="I172997" s="14"/>
    </row>
    <row r="173013" spans="9:9" x14ac:dyDescent="0.2">
      <c r="I173013" s="15"/>
    </row>
    <row r="173014" spans="9:9" x14ac:dyDescent="0.2">
      <c r="I173014" s="14"/>
    </row>
    <row r="173030" spans="9:9" x14ac:dyDescent="0.2">
      <c r="I173030" s="15"/>
    </row>
    <row r="173031" spans="9:9" x14ac:dyDescent="0.2">
      <c r="I173031" s="14"/>
    </row>
    <row r="173047" spans="9:9" x14ac:dyDescent="0.2">
      <c r="I173047" s="15"/>
    </row>
    <row r="173048" spans="9:9" x14ac:dyDescent="0.2">
      <c r="I173048" s="14"/>
    </row>
    <row r="173064" spans="9:9" x14ac:dyDescent="0.2">
      <c r="I173064" s="15"/>
    </row>
    <row r="173065" spans="9:9" x14ac:dyDescent="0.2">
      <c r="I173065" s="14"/>
    </row>
    <row r="173081" spans="9:9" x14ac:dyDescent="0.2">
      <c r="I173081" s="15"/>
    </row>
    <row r="173082" spans="9:9" x14ac:dyDescent="0.2">
      <c r="I173082" s="14"/>
    </row>
    <row r="173098" spans="9:9" x14ac:dyDescent="0.2">
      <c r="I173098" s="15"/>
    </row>
    <row r="173099" spans="9:9" x14ac:dyDescent="0.2">
      <c r="I173099" s="14"/>
    </row>
    <row r="173115" spans="9:9" x14ac:dyDescent="0.2">
      <c r="I173115" s="15"/>
    </row>
    <row r="173116" spans="9:9" x14ac:dyDescent="0.2">
      <c r="I173116" s="14"/>
    </row>
    <row r="173132" spans="9:9" x14ac:dyDescent="0.2">
      <c r="I173132" s="15"/>
    </row>
    <row r="173133" spans="9:9" x14ac:dyDescent="0.2">
      <c r="I173133" s="14"/>
    </row>
    <row r="173149" spans="9:9" x14ac:dyDescent="0.2">
      <c r="I173149" s="15"/>
    </row>
    <row r="173150" spans="9:9" x14ac:dyDescent="0.2">
      <c r="I173150" s="14"/>
    </row>
    <row r="173166" spans="9:9" x14ac:dyDescent="0.2">
      <c r="I173166" s="15"/>
    </row>
    <row r="173167" spans="9:9" x14ac:dyDescent="0.2">
      <c r="I173167" s="14"/>
    </row>
    <row r="173183" spans="9:9" x14ac:dyDescent="0.2">
      <c r="I173183" s="15"/>
    </row>
    <row r="173184" spans="9:9" x14ac:dyDescent="0.2">
      <c r="I173184" s="14"/>
    </row>
    <row r="173200" spans="9:9" x14ac:dyDescent="0.2">
      <c r="I173200" s="15"/>
    </row>
    <row r="173201" spans="9:9" x14ac:dyDescent="0.2">
      <c r="I173201" s="14"/>
    </row>
    <row r="173217" spans="9:9" x14ac:dyDescent="0.2">
      <c r="I173217" s="15"/>
    </row>
    <row r="173218" spans="9:9" x14ac:dyDescent="0.2">
      <c r="I173218" s="14"/>
    </row>
    <row r="173234" spans="9:9" x14ac:dyDescent="0.2">
      <c r="I173234" s="15"/>
    </row>
    <row r="173235" spans="9:9" x14ac:dyDescent="0.2">
      <c r="I173235" s="14"/>
    </row>
    <row r="173251" spans="9:9" x14ac:dyDescent="0.2">
      <c r="I173251" s="15"/>
    </row>
    <row r="173252" spans="9:9" x14ac:dyDescent="0.2">
      <c r="I173252" s="14"/>
    </row>
    <row r="173268" spans="9:9" x14ac:dyDescent="0.2">
      <c r="I173268" s="15"/>
    </row>
    <row r="173269" spans="9:9" x14ac:dyDescent="0.2">
      <c r="I173269" s="14"/>
    </row>
    <row r="173285" spans="9:9" x14ac:dyDescent="0.2">
      <c r="I173285" s="15"/>
    </row>
    <row r="173286" spans="9:9" x14ac:dyDescent="0.2">
      <c r="I173286" s="14"/>
    </row>
    <row r="173302" spans="9:9" x14ac:dyDescent="0.2">
      <c r="I173302" s="15"/>
    </row>
    <row r="173303" spans="9:9" x14ac:dyDescent="0.2">
      <c r="I173303" s="14"/>
    </row>
    <row r="173319" spans="9:9" x14ac:dyDescent="0.2">
      <c r="I173319" s="15"/>
    </row>
    <row r="173320" spans="9:9" x14ac:dyDescent="0.2">
      <c r="I173320" s="14"/>
    </row>
    <row r="173336" spans="9:9" x14ac:dyDescent="0.2">
      <c r="I173336" s="15"/>
    </row>
    <row r="173337" spans="9:9" x14ac:dyDescent="0.2">
      <c r="I173337" s="14"/>
    </row>
    <row r="173353" spans="9:9" x14ac:dyDescent="0.2">
      <c r="I173353" s="15"/>
    </row>
    <row r="173354" spans="9:9" x14ac:dyDescent="0.2">
      <c r="I173354" s="14"/>
    </row>
    <row r="173370" spans="9:9" x14ac:dyDescent="0.2">
      <c r="I173370" s="15"/>
    </row>
    <row r="173371" spans="9:9" x14ac:dyDescent="0.2">
      <c r="I173371" s="14"/>
    </row>
    <row r="173387" spans="9:9" x14ac:dyDescent="0.2">
      <c r="I173387" s="15"/>
    </row>
    <row r="173388" spans="9:9" x14ac:dyDescent="0.2">
      <c r="I173388" s="14"/>
    </row>
    <row r="173404" spans="9:9" x14ac:dyDescent="0.2">
      <c r="I173404" s="15"/>
    </row>
    <row r="173405" spans="9:9" x14ac:dyDescent="0.2">
      <c r="I173405" s="14"/>
    </row>
    <row r="173421" spans="9:9" x14ac:dyDescent="0.2">
      <c r="I173421" s="15"/>
    </row>
    <row r="173422" spans="9:9" x14ac:dyDescent="0.2">
      <c r="I173422" s="14"/>
    </row>
    <row r="173438" spans="9:9" x14ac:dyDescent="0.2">
      <c r="I173438" s="15"/>
    </row>
    <row r="173439" spans="9:9" x14ac:dyDescent="0.2">
      <c r="I173439" s="14"/>
    </row>
    <row r="173455" spans="9:9" x14ac:dyDescent="0.2">
      <c r="I173455" s="15"/>
    </row>
    <row r="173456" spans="9:9" x14ac:dyDescent="0.2">
      <c r="I173456" s="14"/>
    </row>
    <row r="173472" spans="9:9" x14ac:dyDescent="0.2">
      <c r="I173472" s="15"/>
    </row>
    <row r="173473" spans="9:9" x14ac:dyDescent="0.2">
      <c r="I173473" s="14"/>
    </row>
    <row r="173489" spans="9:9" x14ac:dyDescent="0.2">
      <c r="I173489" s="15"/>
    </row>
    <row r="173490" spans="9:9" x14ac:dyDescent="0.2">
      <c r="I173490" s="14"/>
    </row>
    <row r="173506" spans="9:9" x14ac:dyDescent="0.2">
      <c r="I173506" s="15"/>
    </row>
    <row r="173507" spans="9:9" x14ac:dyDescent="0.2">
      <c r="I173507" s="14"/>
    </row>
    <row r="173523" spans="9:9" x14ac:dyDescent="0.2">
      <c r="I173523" s="15"/>
    </row>
    <row r="173524" spans="9:9" x14ac:dyDescent="0.2">
      <c r="I173524" s="14"/>
    </row>
    <row r="173540" spans="9:9" x14ac:dyDescent="0.2">
      <c r="I173540" s="15"/>
    </row>
    <row r="173541" spans="9:9" x14ac:dyDescent="0.2">
      <c r="I173541" s="14"/>
    </row>
    <row r="173557" spans="9:9" x14ac:dyDescent="0.2">
      <c r="I173557" s="15"/>
    </row>
    <row r="173558" spans="9:9" x14ac:dyDescent="0.2">
      <c r="I173558" s="14"/>
    </row>
    <row r="173574" spans="9:9" x14ac:dyDescent="0.2">
      <c r="I173574" s="15"/>
    </row>
    <row r="173575" spans="9:9" x14ac:dyDescent="0.2">
      <c r="I173575" s="14"/>
    </row>
    <row r="173591" spans="9:9" x14ac:dyDescent="0.2">
      <c r="I173591" s="15"/>
    </row>
    <row r="173592" spans="9:9" x14ac:dyDescent="0.2">
      <c r="I173592" s="14"/>
    </row>
    <row r="173608" spans="9:9" x14ac:dyDescent="0.2">
      <c r="I173608" s="15"/>
    </row>
    <row r="173609" spans="9:9" x14ac:dyDescent="0.2">
      <c r="I173609" s="14"/>
    </row>
    <row r="173625" spans="9:9" x14ac:dyDescent="0.2">
      <c r="I173625" s="15"/>
    </row>
    <row r="173626" spans="9:9" x14ac:dyDescent="0.2">
      <c r="I173626" s="14"/>
    </row>
    <row r="173642" spans="9:9" x14ac:dyDescent="0.2">
      <c r="I173642" s="15"/>
    </row>
    <row r="173643" spans="9:9" x14ac:dyDescent="0.2">
      <c r="I173643" s="14"/>
    </row>
    <row r="173659" spans="9:9" x14ac:dyDescent="0.2">
      <c r="I173659" s="15"/>
    </row>
    <row r="173660" spans="9:9" x14ac:dyDescent="0.2">
      <c r="I173660" s="14"/>
    </row>
    <row r="173676" spans="9:9" x14ac:dyDescent="0.2">
      <c r="I173676" s="15"/>
    </row>
    <row r="173677" spans="9:9" x14ac:dyDescent="0.2">
      <c r="I173677" s="14"/>
    </row>
    <row r="173693" spans="9:9" x14ac:dyDescent="0.2">
      <c r="I173693" s="15"/>
    </row>
    <row r="173694" spans="9:9" x14ac:dyDescent="0.2">
      <c r="I173694" s="14"/>
    </row>
    <row r="173710" spans="9:9" x14ac:dyDescent="0.2">
      <c r="I173710" s="15"/>
    </row>
    <row r="173711" spans="9:9" x14ac:dyDescent="0.2">
      <c r="I173711" s="14"/>
    </row>
    <row r="173727" spans="9:9" x14ac:dyDescent="0.2">
      <c r="I173727" s="15"/>
    </row>
    <row r="173728" spans="9:9" x14ac:dyDescent="0.2">
      <c r="I173728" s="14"/>
    </row>
    <row r="173744" spans="9:9" x14ac:dyDescent="0.2">
      <c r="I173744" s="15"/>
    </row>
    <row r="173745" spans="9:9" x14ac:dyDescent="0.2">
      <c r="I173745" s="14"/>
    </row>
    <row r="173761" spans="9:9" x14ac:dyDescent="0.2">
      <c r="I173761" s="15"/>
    </row>
    <row r="173762" spans="9:9" x14ac:dyDescent="0.2">
      <c r="I173762" s="14"/>
    </row>
    <row r="173778" spans="9:9" x14ac:dyDescent="0.2">
      <c r="I173778" s="15"/>
    </row>
    <row r="173779" spans="9:9" x14ac:dyDescent="0.2">
      <c r="I173779" s="14"/>
    </row>
    <row r="173795" spans="9:9" x14ac:dyDescent="0.2">
      <c r="I173795" s="15"/>
    </row>
    <row r="173796" spans="9:9" x14ac:dyDescent="0.2">
      <c r="I173796" s="14"/>
    </row>
    <row r="173812" spans="9:9" x14ac:dyDescent="0.2">
      <c r="I173812" s="15"/>
    </row>
    <row r="173813" spans="9:9" x14ac:dyDescent="0.2">
      <c r="I173813" s="14"/>
    </row>
    <row r="173829" spans="9:9" x14ac:dyDescent="0.2">
      <c r="I173829" s="15"/>
    </row>
    <row r="173830" spans="9:9" x14ac:dyDescent="0.2">
      <c r="I173830" s="14"/>
    </row>
    <row r="173846" spans="9:9" x14ac:dyDescent="0.2">
      <c r="I173846" s="15"/>
    </row>
    <row r="173847" spans="9:9" x14ac:dyDescent="0.2">
      <c r="I173847" s="14"/>
    </row>
    <row r="173863" spans="9:9" x14ac:dyDescent="0.2">
      <c r="I173863" s="15"/>
    </row>
    <row r="173864" spans="9:9" x14ac:dyDescent="0.2">
      <c r="I173864" s="14"/>
    </row>
    <row r="173880" spans="9:9" x14ac:dyDescent="0.2">
      <c r="I173880" s="15"/>
    </row>
    <row r="173881" spans="9:9" x14ac:dyDescent="0.2">
      <c r="I173881" s="14"/>
    </row>
    <row r="173897" spans="9:9" x14ac:dyDescent="0.2">
      <c r="I173897" s="15"/>
    </row>
    <row r="173898" spans="9:9" x14ac:dyDescent="0.2">
      <c r="I173898" s="14"/>
    </row>
    <row r="173914" spans="9:9" x14ac:dyDescent="0.2">
      <c r="I173914" s="15"/>
    </row>
    <row r="173915" spans="9:9" x14ac:dyDescent="0.2">
      <c r="I173915" s="14"/>
    </row>
    <row r="173931" spans="9:9" x14ac:dyDescent="0.2">
      <c r="I173931" s="15"/>
    </row>
    <row r="173932" spans="9:9" x14ac:dyDescent="0.2">
      <c r="I173932" s="14"/>
    </row>
    <row r="173948" spans="9:9" x14ac:dyDescent="0.2">
      <c r="I173948" s="15"/>
    </row>
    <row r="173949" spans="9:9" x14ac:dyDescent="0.2">
      <c r="I173949" s="14"/>
    </row>
    <row r="173965" spans="9:9" x14ac:dyDescent="0.2">
      <c r="I173965" s="15"/>
    </row>
    <row r="173966" spans="9:9" x14ac:dyDescent="0.2">
      <c r="I173966" s="14"/>
    </row>
    <row r="173982" spans="9:9" x14ac:dyDescent="0.2">
      <c r="I173982" s="15"/>
    </row>
    <row r="173983" spans="9:9" x14ac:dyDescent="0.2">
      <c r="I173983" s="14"/>
    </row>
    <row r="173999" spans="9:9" x14ac:dyDescent="0.2">
      <c r="I173999" s="15"/>
    </row>
    <row r="174000" spans="9:9" x14ac:dyDescent="0.2">
      <c r="I174000" s="14"/>
    </row>
    <row r="174016" spans="9:9" x14ac:dyDescent="0.2">
      <c r="I174016" s="15"/>
    </row>
    <row r="174017" spans="9:9" x14ac:dyDescent="0.2">
      <c r="I174017" s="14"/>
    </row>
    <row r="174033" spans="9:9" x14ac:dyDescent="0.2">
      <c r="I174033" s="15"/>
    </row>
    <row r="174034" spans="9:9" x14ac:dyDescent="0.2">
      <c r="I174034" s="14"/>
    </row>
    <row r="174050" spans="9:9" x14ac:dyDescent="0.2">
      <c r="I174050" s="15"/>
    </row>
    <row r="174051" spans="9:9" x14ac:dyDescent="0.2">
      <c r="I174051" s="14"/>
    </row>
    <row r="174067" spans="9:9" x14ac:dyDescent="0.2">
      <c r="I174067" s="15"/>
    </row>
    <row r="174068" spans="9:9" x14ac:dyDescent="0.2">
      <c r="I174068" s="14"/>
    </row>
    <row r="174084" spans="9:9" x14ac:dyDescent="0.2">
      <c r="I174084" s="15"/>
    </row>
    <row r="174085" spans="9:9" x14ac:dyDescent="0.2">
      <c r="I174085" s="14"/>
    </row>
    <row r="174101" spans="9:9" x14ac:dyDescent="0.2">
      <c r="I174101" s="15"/>
    </row>
    <row r="174102" spans="9:9" x14ac:dyDescent="0.2">
      <c r="I174102" s="14"/>
    </row>
    <row r="174118" spans="9:9" x14ac:dyDescent="0.2">
      <c r="I174118" s="15"/>
    </row>
    <row r="174119" spans="9:9" x14ac:dyDescent="0.2">
      <c r="I174119" s="14"/>
    </row>
    <row r="174135" spans="9:9" x14ac:dyDescent="0.2">
      <c r="I174135" s="15"/>
    </row>
    <row r="174136" spans="9:9" x14ac:dyDescent="0.2">
      <c r="I174136" s="14"/>
    </row>
    <row r="174152" spans="9:9" x14ac:dyDescent="0.2">
      <c r="I174152" s="15"/>
    </row>
    <row r="174153" spans="9:9" x14ac:dyDescent="0.2">
      <c r="I174153" s="14"/>
    </row>
    <row r="174169" spans="9:9" x14ac:dyDescent="0.2">
      <c r="I174169" s="15"/>
    </row>
    <row r="174170" spans="9:9" x14ac:dyDescent="0.2">
      <c r="I174170" s="14"/>
    </row>
    <row r="174186" spans="9:9" x14ac:dyDescent="0.2">
      <c r="I174186" s="15"/>
    </row>
    <row r="174187" spans="9:9" x14ac:dyDescent="0.2">
      <c r="I174187" s="14"/>
    </row>
    <row r="174203" spans="9:9" x14ac:dyDescent="0.2">
      <c r="I174203" s="15"/>
    </row>
    <row r="174204" spans="9:9" x14ac:dyDescent="0.2">
      <c r="I174204" s="14"/>
    </row>
    <row r="174220" spans="9:9" x14ac:dyDescent="0.2">
      <c r="I174220" s="15"/>
    </row>
    <row r="174221" spans="9:9" x14ac:dyDescent="0.2">
      <c r="I174221" s="14"/>
    </row>
    <row r="174237" spans="9:9" x14ac:dyDescent="0.2">
      <c r="I174237" s="15"/>
    </row>
    <row r="174238" spans="9:9" x14ac:dyDescent="0.2">
      <c r="I174238" s="14"/>
    </row>
    <row r="174254" spans="9:9" x14ac:dyDescent="0.2">
      <c r="I174254" s="15"/>
    </row>
    <row r="174255" spans="9:9" x14ac:dyDescent="0.2">
      <c r="I174255" s="14"/>
    </row>
    <row r="174271" spans="9:9" x14ac:dyDescent="0.2">
      <c r="I174271" s="15"/>
    </row>
    <row r="174272" spans="9:9" x14ac:dyDescent="0.2">
      <c r="I174272" s="14"/>
    </row>
    <row r="174288" spans="9:9" x14ac:dyDescent="0.2">
      <c r="I174288" s="15"/>
    </row>
    <row r="174289" spans="9:9" x14ac:dyDescent="0.2">
      <c r="I174289" s="14"/>
    </row>
    <row r="174305" spans="9:9" x14ac:dyDescent="0.2">
      <c r="I174305" s="15"/>
    </row>
    <row r="174306" spans="9:9" x14ac:dyDescent="0.2">
      <c r="I174306" s="14"/>
    </row>
    <row r="174322" spans="9:9" x14ac:dyDescent="0.2">
      <c r="I174322" s="15"/>
    </row>
    <row r="174323" spans="9:9" x14ac:dyDescent="0.2">
      <c r="I174323" s="14"/>
    </row>
    <row r="174339" spans="9:9" x14ac:dyDescent="0.2">
      <c r="I174339" s="15"/>
    </row>
    <row r="174340" spans="9:9" x14ac:dyDescent="0.2">
      <c r="I174340" s="14"/>
    </row>
    <row r="174356" spans="9:9" x14ac:dyDescent="0.2">
      <c r="I174356" s="15"/>
    </row>
    <row r="174357" spans="9:9" x14ac:dyDescent="0.2">
      <c r="I174357" s="14"/>
    </row>
    <row r="174373" spans="9:9" x14ac:dyDescent="0.2">
      <c r="I174373" s="15"/>
    </row>
    <row r="174374" spans="9:9" x14ac:dyDescent="0.2">
      <c r="I174374" s="14"/>
    </row>
    <row r="174390" spans="9:9" x14ac:dyDescent="0.2">
      <c r="I174390" s="15"/>
    </row>
    <row r="174391" spans="9:9" x14ac:dyDescent="0.2">
      <c r="I174391" s="14"/>
    </row>
    <row r="174407" spans="9:9" x14ac:dyDescent="0.2">
      <c r="I174407" s="15"/>
    </row>
    <row r="174408" spans="9:9" x14ac:dyDescent="0.2">
      <c r="I174408" s="14"/>
    </row>
    <row r="174424" spans="9:9" x14ac:dyDescent="0.2">
      <c r="I174424" s="15"/>
    </row>
    <row r="174425" spans="9:9" x14ac:dyDescent="0.2">
      <c r="I174425" s="14"/>
    </row>
    <row r="174441" spans="9:9" x14ac:dyDescent="0.2">
      <c r="I174441" s="15"/>
    </row>
    <row r="174442" spans="9:9" x14ac:dyDescent="0.2">
      <c r="I174442" s="14"/>
    </row>
    <row r="174458" spans="9:9" x14ac:dyDescent="0.2">
      <c r="I174458" s="15"/>
    </row>
    <row r="174459" spans="9:9" x14ac:dyDescent="0.2">
      <c r="I174459" s="14"/>
    </row>
    <row r="174475" spans="9:9" x14ac:dyDescent="0.2">
      <c r="I174475" s="15"/>
    </row>
    <row r="174476" spans="9:9" x14ac:dyDescent="0.2">
      <c r="I174476" s="14"/>
    </row>
    <row r="174492" spans="9:9" x14ac:dyDescent="0.2">
      <c r="I174492" s="15"/>
    </row>
    <row r="174493" spans="9:9" x14ac:dyDescent="0.2">
      <c r="I174493" s="14"/>
    </row>
    <row r="174509" spans="9:9" x14ac:dyDescent="0.2">
      <c r="I174509" s="15"/>
    </row>
    <row r="174510" spans="9:9" x14ac:dyDescent="0.2">
      <c r="I174510" s="14"/>
    </row>
    <row r="174526" spans="9:9" x14ac:dyDescent="0.2">
      <c r="I174526" s="15"/>
    </row>
    <row r="174527" spans="9:9" x14ac:dyDescent="0.2">
      <c r="I174527" s="14"/>
    </row>
    <row r="174543" spans="9:9" x14ac:dyDescent="0.2">
      <c r="I174543" s="15"/>
    </row>
    <row r="174544" spans="9:9" x14ac:dyDescent="0.2">
      <c r="I174544" s="14"/>
    </row>
    <row r="174560" spans="9:9" x14ac:dyDescent="0.2">
      <c r="I174560" s="15"/>
    </row>
    <row r="174561" spans="9:9" x14ac:dyDescent="0.2">
      <c r="I174561" s="14"/>
    </row>
    <row r="174577" spans="9:9" x14ac:dyDescent="0.2">
      <c r="I174577" s="15"/>
    </row>
    <row r="174578" spans="9:9" x14ac:dyDescent="0.2">
      <c r="I174578" s="14"/>
    </row>
    <row r="174594" spans="9:9" x14ac:dyDescent="0.2">
      <c r="I174594" s="15"/>
    </row>
    <row r="174595" spans="9:9" x14ac:dyDescent="0.2">
      <c r="I174595" s="14"/>
    </row>
    <row r="174611" spans="9:9" x14ac:dyDescent="0.2">
      <c r="I174611" s="15"/>
    </row>
    <row r="174612" spans="9:9" x14ac:dyDescent="0.2">
      <c r="I174612" s="14"/>
    </row>
    <row r="174628" spans="9:9" x14ac:dyDescent="0.2">
      <c r="I174628" s="15"/>
    </row>
    <row r="174629" spans="9:9" x14ac:dyDescent="0.2">
      <c r="I174629" s="14"/>
    </row>
    <row r="174645" spans="9:9" x14ac:dyDescent="0.2">
      <c r="I174645" s="15"/>
    </row>
    <row r="174646" spans="9:9" x14ac:dyDescent="0.2">
      <c r="I174646" s="14"/>
    </row>
    <row r="174662" spans="9:9" x14ac:dyDescent="0.2">
      <c r="I174662" s="15"/>
    </row>
    <row r="174663" spans="9:9" x14ac:dyDescent="0.2">
      <c r="I174663" s="14"/>
    </row>
    <row r="174679" spans="9:9" x14ac:dyDescent="0.2">
      <c r="I174679" s="15"/>
    </row>
    <row r="174680" spans="9:9" x14ac:dyDescent="0.2">
      <c r="I174680" s="14"/>
    </row>
    <row r="174696" spans="9:9" x14ac:dyDescent="0.2">
      <c r="I174696" s="15"/>
    </row>
    <row r="174697" spans="9:9" x14ac:dyDescent="0.2">
      <c r="I174697" s="14"/>
    </row>
    <row r="174713" spans="9:9" x14ac:dyDescent="0.2">
      <c r="I174713" s="15"/>
    </row>
    <row r="174714" spans="9:9" x14ac:dyDescent="0.2">
      <c r="I174714" s="14"/>
    </row>
    <row r="174730" spans="9:9" x14ac:dyDescent="0.2">
      <c r="I174730" s="15"/>
    </row>
    <row r="174731" spans="9:9" x14ac:dyDescent="0.2">
      <c r="I174731" s="14"/>
    </row>
    <row r="174747" spans="9:9" x14ac:dyDescent="0.2">
      <c r="I174747" s="15"/>
    </row>
    <row r="174748" spans="9:9" x14ac:dyDescent="0.2">
      <c r="I174748" s="14"/>
    </row>
    <row r="174764" spans="9:9" x14ac:dyDescent="0.2">
      <c r="I174764" s="15"/>
    </row>
    <row r="174765" spans="9:9" x14ac:dyDescent="0.2">
      <c r="I174765" s="14"/>
    </row>
    <row r="174781" spans="9:9" x14ac:dyDescent="0.2">
      <c r="I174781" s="15"/>
    </row>
    <row r="174782" spans="9:9" x14ac:dyDescent="0.2">
      <c r="I174782" s="14"/>
    </row>
    <row r="174798" spans="9:9" x14ac:dyDescent="0.2">
      <c r="I174798" s="15"/>
    </row>
    <row r="174799" spans="9:9" x14ac:dyDescent="0.2">
      <c r="I174799" s="14"/>
    </row>
    <row r="174815" spans="9:9" x14ac:dyDescent="0.2">
      <c r="I174815" s="15"/>
    </row>
    <row r="174816" spans="9:9" x14ac:dyDescent="0.2">
      <c r="I174816" s="14"/>
    </row>
    <row r="174832" spans="9:9" x14ac:dyDescent="0.2">
      <c r="I174832" s="15"/>
    </row>
    <row r="174833" spans="9:9" x14ac:dyDescent="0.2">
      <c r="I174833" s="14"/>
    </row>
    <row r="174849" spans="9:9" x14ac:dyDescent="0.2">
      <c r="I174849" s="15"/>
    </row>
    <row r="174850" spans="9:9" x14ac:dyDescent="0.2">
      <c r="I174850" s="14"/>
    </row>
    <row r="174866" spans="9:9" x14ac:dyDescent="0.2">
      <c r="I174866" s="15"/>
    </row>
    <row r="174867" spans="9:9" x14ac:dyDescent="0.2">
      <c r="I174867" s="14"/>
    </row>
    <row r="174883" spans="9:9" x14ac:dyDescent="0.2">
      <c r="I174883" s="15"/>
    </row>
    <row r="174884" spans="9:9" x14ac:dyDescent="0.2">
      <c r="I174884" s="14"/>
    </row>
    <row r="174900" spans="9:9" x14ac:dyDescent="0.2">
      <c r="I174900" s="15"/>
    </row>
    <row r="174901" spans="9:9" x14ac:dyDescent="0.2">
      <c r="I174901" s="14"/>
    </row>
    <row r="174917" spans="9:9" x14ac:dyDescent="0.2">
      <c r="I174917" s="15"/>
    </row>
    <row r="174918" spans="9:9" x14ac:dyDescent="0.2">
      <c r="I174918" s="14"/>
    </row>
    <row r="174934" spans="9:9" x14ac:dyDescent="0.2">
      <c r="I174934" s="15"/>
    </row>
    <row r="174935" spans="9:9" x14ac:dyDescent="0.2">
      <c r="I174935" s="14"/>
    </row>
    <row r="174951" spans="9:9" x14ac:dyDescent="0.2">
      <c r="I174951" s="15"/>
    </row>
    <row r="174952" spans="9:9" x14ac:dyDescent="0.2">
      <c r="I174952" s="14"/>
    </row>
    <row r="174968" spans="9:9" x14ac:dyDescent="0.2">
      <c r="I174968" s="15"/>
    </row>
    <row r="174969" spans="9:9" x14ac:dyDescent="0.2">
      <c r="I174969" s="14"/>
    </row>
    <row r="174985" spans="9:9" x14ac:dyDescent="0.2">
      <c r="I174985" s="15"/>
    </row>
    <row r="174986" spans="9:9" x14ac:dyDescent="0.2">
      <c r="I174986" s="14"/>
    </row>
    <row r="175002" spans="9:9" x14ac:dyDescent="0.2">
      <c r="I175002" s="15"/>
    </row>
    <row r="175003" spans="9:9" x14ac:dyDescent="0.2">
      <c r="I175003" s="14"/>
    </row>
    <row r="175019" spans="9:9" x14ac:dyDescent="0.2">
      <c r="I175019" s="15"/>
    </row>
    <row r="175020" spans="9:9" x14ac:dyDescent="0.2">
      <c r="I175020" s="14"/>
    </row>
    <row r="175036" spans="9:9" x14ac:dyDescent="0.2">
      <c r="I175036" s="15"/>
    </row>
    <row r="175037" spans="9:9" x14ac:dyDescent="0.2">
      <c r="I175037" s="14"/>
    </row>
    <row r="175053" spans="9:9" x14ac:dyDescent="0.2">
      <c r="I175053" s="15"/>
    </row>
    <row r="175054" spans="9:9" x14ac:dyDescent="0.2">
      <c r="I175054" s="14"/>
    </row>
    <row r="175070" spans="9:9" x14ac:dyDescent="0.2">
      <c r="I175070" s="15"/>
    </row>
    <row r="175071" spans="9:9" x14ac:dyDescent="0.2">
      <c r="I175071" s="14"/>
    </row>
    <row r="175087" spans="9:9" x14ac:dyDescent="0.2">
      <c r="I175087" s="15"/>
    </row>
    <row r="175088" spans="9:9" x14ac:dyDescent="0.2">
      <c r="I175088" s="14"/>
    </row>
    <row r="175104" spans="9:9" x14ac:dyDescent="0.2">
      <c r="I175104" s="15"/>
    </row>
    <row r="175105" spans="9:9" x14ac:dyDescent="0.2">
      <c r="I175105" s="14"/>
    </row>
    <row r="175121" spans="9:9" x14ac:dyDescent="0.2">
      <c r="I175121" s="15"/>
    </row>
    <row r="175122" spans="9:9" x14ac:dyDescent="0.2">
      <c r="I175122" s="14"/>
    </row>
    <row r="175138" spans="9:9" x14ac:dyDescent="0.2">
      <c r="I175138" s="15"/>
    </row>
    <row r="175139" spans="9:9" x14ac:dyDescent="0.2">
      <c r="I175139" s="14"/>
    </row>
    <row r="175155" spans="9:9" x14ac:dyDescent="0.2">
      <c r="I175155" s="15"/>
    </row>
    <row r="175156" spans="9:9" x14ac:dyDescent="0.2">
      <c r="I175156" s="14"/>
    </row>
    <row r="175172" spans="9:9" x14ac:dyDescent="0.2">
      <c r="I175172" s="15"/>
    </row>
    <row r="175173" spans="9:9" x14ac:dyDescent="0.2">
      <c r="I175173" s="14"/>
    </row>
    <row r="175189" spans="9:9" x14ac:dyDescent="0.2">
      <c r="I175189" s="15"/>
    </row>
    <row r="175190" spans="9:9" x14ac:dyDescent="0.2">
      <c r="I175190" s="14"/>
    </row>
    <row r="175206" spans="9:9" x14ac:dyDescent="0.2">
      <c r="I175206" s="15"/>
    </row>
    <row r="175207" spans="9:9" x14ac:dyDescent="0.2">
      <c r="I175207" s="14"/>
    </row>
    <row r="175223" spans="9:9" x14ac:dyDescent="0.2">
      <c r="I175223" s="15"/>
    </row>
    <row r="175224" spans="9:9" x14ac:dyDescent="0.2">
      <c r="I175224" s="14"/>
    </row>
    <row r="175240" spans="9:9" x14ac:dyDescent="0.2">
      <c r="I175240" s="15"/>
    </row>
    <row r="175241" spans="9:9" x14ac:dyDescent="0.2">
      <c r="I175241" s="14"/>
    </row>
    <row r="175257" spans="9:9" x14ac:dyDescent="0.2">
      <c r="I175257" s="15"/>
    </row>
    <row r="175258" spans="9:9" x14ac:dyDescent="0.2">
      <c r="I175258" s="14"/>
    </row>
    <row r="175274" spans="9:9" x14ac:dyDescent="0.2">
      <c r="I175274" s="15"/>
    </row>
    <row r="175275" spans="9:9" x14ac:dyDescent="0.2">
      <c r="I175275" s="14"/>
    </row>
    <row r="175291" spans="9:9" x14ac:dyDescent="0.2">
      <c r="I175291" s="15"/>
    </row>
    <row r="175292" spans="9:9" x14ac:dyDescent="0.2">
      <c r="I175292" s="14"/>
    </row>
    <row r="175308" spans="9:9" x14ac:dyDescent="0.2">
      <c r="I175308" s="15"/>
    </row>
    <row r="175309" spans="9:9" x14ac:dyDescent="0.2">
      <c r="I175309" s="14"/>
    </row>
    <row r="175325" spans="9:9" x14ac:dyDescent="0.2">
      <c r="I175325" s="15"/>
    </row>
    <row r="175326" spans="9:9" x14ac:dyDescent="0.2">
      <c r="I175326" s="14"/>
    </row>
    <row r="175342" spans="9:9" x14ac:dyDescent="0.2">
      <c r="I175342" s="15"/>
    </row>
    <row r="175343" spans="9:9" x14ac:dyDescent="0.2">
      <c r="I175343" s="14"/>
    </row>
    <row r="175359" spans="9:9" x14ac:dyDescent="0.2">
      <c r="I175359" s="15"/>
    </row>
    <row r="175360" spans="9:9" x14ac:dyDescent="0.2">
      <c r="I175360" s="14"/>
    </row>
    <row r="175376" spans="9:9" x14ac:dyDescent="0.2">
      <c r="I175376" s="15"/>
    </row>
    <row r="175377" spans="9:9" x14ac:dyDescent="0.2">
      <c r="I175377" s="14"/>
    </row>
    <row r="175393" spans="9:9" x14ac:dyDescent="0.2">
      <c r="I175393" s="15"/>
    </row>
    <row r="175394" spans="9:9" x14ac:dyDescent="0.2">
      <c r="I175394" s="14"/>
    </row>
    <row r="175410" spans="9:9" x14ac:dyDescent="0.2">
      <c r="I175410" s="15"/>
    </row>
    <row r="175411" spans="9:9" x14ac:dyDescent="0.2">
      <c r="I175411" s="14"/>
    </row>
    <row r="175427" spans="9:9" x14ac:dyDescent="0.2">
      <c r="I175427" s="15"/>
    </row>
    <row r="175428" spans="9:9" x14ac:dyDescent="0.2">
      <c r="I175428" s="14"/>
    </row>
    <row r="175444" spans="9:9" x14ac:dyDescent="0.2">
      <c r="I175444" s="15"/>
    </row>
    <row r="175445" spans="9:9" x14ac:dyDescent="0.2">
      <c r="I175445" s="14"/>
    </row>
    <row r="175461" spans="9:9" x14ac:dyDescent="0.2">
      <c r="I175461" s="15"/>
    </row>
    <row r="175462" spans="9:9" x14ac:dyDescent="0.2">
      <c r="I175462" s="14"/>
    </row>
    <row r="175478" spans="9:9" x14ac:dyDescent="0.2">
      <c r="I175478" s="15"/>
    </row>
    <row r="175479" spans="9:9" x14ac:dyDescent="0.2">
      <c r="I175479" s="14"/>
    </row>
    <row r="175495" spans="9:9" x14ac:dyDescent="0.2">
      <c r="I175495" s="15"/>
    </row>
    <row r="175496" spans="9:9" x14ac:dyDescent="0.2">
      <c r="I175496" s="14"/>
    </row>
    <row r="175512" spans="9:9" x14ac:dyDescent="0.2">
      <c r="I175512" s="15"/>
    </row>
    <row r="175513" spans="9:9" x14ac:dyDescent="0.2">
      <c r="I175513" s="14"/>
    </row>
    <row r="175529" spans="9:9" x14ac:dyDescent="0.2">
      <c r="I175529" s="15"/>
    </row>
    <row r="175530" spans="9:9" x14ac:dyDescent="0.2">
      <c r="I175530" s="14"/>
    </row>
    <row r="175546" spans="9:9" x14ac:dyDescent="0.2">
      <c r="I175546" s="15"/>
    </row>
    <row r="175547" spans="9:9" x14ac:dyDescent="0.2">
      <c r="I175547" s="14"/>
    </row>
    <row r="175563" spans="9:9" x14ac:dyDescent="0.2">
      <c r="I175563" s="15"/>
    </row>
    <row r="175564" spans="9:9" x14ac:dyDescent="0.2">
      <c r="I175564" s="14"/>
    </row>
    <row r="175580" spans="9:9" x14ac:dyDescent="0.2">
      <c r="I175580" s="15"/>
    </row>
    <row r="175581" spans="9:9" x14ac:dyDescent="0.2">
      <c r="I175581" s="14"/>
    </row>
    <row r="175597" spans="9:9" x14ac:dyDescent="0.2">
      <c r="I175597" s="15"/>
    </row>
    <row r="175598" spans="9:9" x14ac:dyDescent="0.2">
      <c r="I175598" s="14"/>
    </row>
    <row r="175614" spans="9:9" x14ac:dyDescent="0.2">
      <c r="I175614" s="15"/>
    </row>
    <row r="175615" spans="9:9" x14ac:dyDescent="0.2">
      <c r="I175615" s="14"/>
    </row>
    <row r="175631" spans="9:9" x14ac:dyDescent="0.2">
      <c r="I175631" s="15"/>
    </row>
    <row r="175632" spans="9:9" x14ac:dyDescent="0.2">
      <c r="I175632" s="14"/>
    </row>
    <row r="175648" spans="9:9" x14ac:dyDescent="0.2">
      <c r="I175648" s="15"/>
    </row>
    <row r="175649" spans="9:9" x14ac:dyDescent="0.2">
      <c r="I175649" s="14"/>
    </row>
    <row r="175665" spans="9:9" x14ac:dyDescent="0.2">
      <c r="I175665" s="15"/>
    </row>
    <row r="175666" spans="9:9" x14ac:dyDescent="0.2">
      <c r="I175666" s="14"/>
    </row>
    <row r="175682" spans="9:9" x14ac:dyDescent="0.2">
      <c r="I175682" s="15"/>
    </row>
    <row r="175683" spans="9:9" x14ac:dyDescent="0.2">
      <c r="I175683" s="14"/>
    </row>
    <row r="175699" spans="9:9" x14ac:dyDescent="0.2">
      <c r="I175699" s="15"/>
    </row>
    <row r="175700" spans="9:9" x14ac:dyDescent="0.2">
      <c r="I175700" s="14"/>
    </row>
    <row r="175716" spans="9:9" x14ac:dyDescent="0.2">
      <c r="I175716" s="15"/>
    </row>
    <row r="175717" spans="9:9" x14ac:dyDescent="0.2">
      <c r="I175717" s="14"/>
    </row>
    <row r="175733" spans="9:9" x14ac:dyDescent="0.2">
      <c r="I175733" s="15"/>
    </row>
    <row r="175734" spans="9:9" x14ac:dyDescent="0.2">
      <c r="I175734" s="14"/>
    </row>
    <row r="175750" spans="9:9" x14ac:dyDescent="0.2">
      <c r="I175750" s="15"/>
    </row>
    <row r="175751" spans="9:9" x14ac:dyDescent="0.2">
      <c r="I175751" s="14"/>
    </row>
    <row r="175767" spans="9:9" x14ac:dyDescent="0.2">
      <c r="I175767" s="15"/>
    </row>
    <row r="175768" spans="9:9" x14ac:dyDescent="0.2">
      <c r="I175768" s="14"/>
    </row>
    <row r="175784" spans="9:9" x14ac:dyDescent="0.2">
      <c r="I175784" s="15"/>
    </row>
    <row r="175785" spans="9:9" x14ac:dyDescent="0.2">
      <c r="I175785" s="14"/>
    </row>
    <row r="175801" spans="9:9" x14ac:dyDescent="0.2">
      <c r="I175801" s="15"/>
    </row>
    <row r="175802" spans="9:9" x14ac:dyDescent="0.2">
      <c r="I175802" s="14"/>
    </row>
    <row r="175818" spans="9:9" x14ac:dyDescent="0.2">
      <c r="I175818" s="15"/>
    </row>
    <row r="175819" spans="9:9" x14ac:dyDescent="0.2">
      <c r="I175819" s="14"/>
    </row>
    <row r="175835" spans="9:9" x14ac:dyDescent="0.2">
      <c r="I175835" s="15"/>
    </row>
    <row r="175836" spans="9:9" x14ac:dyDescent="0.2">
      <c r="I175836" s="14"/>
    </row>
    <row r="175852" spans="9:9" x14ac:dyDescent="0.2">
      <c r="I175852" s="15"/>
    </row>
    <row r="175853" spans="9:9" x14ac:dyDescent="0.2">
      <c r="I175853" s="14"/>
    </row>
    <row r="175869" spans="9:9" x14ac:dyDescent="0.2">
      <c r="I175869" s="15"/>
    </row>
    <row r="175870" spans="9:9" x14ac:dyDescent="0.2">
      <c r="I175870" s="14"/>
    </row>
    <row r="175886" spans="9:9" x14ac:dyDescent="0.2">
      <c r="I175886" s="15"/>
    </row>
    <row r="175887" spans="9:9" x14ac:dyDescent="0.2">
      <c r="I175887" s="14"/>
    </row>
    <row r="175903" spans="9:9" x14ac:dyDescent="0.2">
      <c r="I175903" s="15"/>
    </row>
    <row r="175904" spans="9:9" x14ac:dyDescent="0.2">
      <c r="I175904" s="14"/>
    </row>
    <row r="175920" spans="9:9" x14ac:dyDescent="0.2">
      <c r="I175920" s="15"/>
    </row>
    <row r="175921" spans="9:9" x14ac:dyDescent="0.2">
      <c r="I175921" s="14"/>
    </row>
    <row r="175937" spans="9:9" x14ac:dyDescent="0.2">
      <c r="I175937" s="15"/>
    </row>
    <row r="175938" spans="9:9" x14ac:dyDescent="0.2">
      <c r="I175938" s="14"/>
    </row>
    <row r="175954" spans="9:9" x14ac:dyDescent="0.2">
      <c r="I175954" s="15"/>
    </row>
    <row r="175955" spans="9:9" x14ac:dyDescent="0.2">
      <c r="I175955" s="14"/>
    </row>
    <row r="175971" spans="9:9" x14ac:dyDescent="0.2">
      <c r="I175971" s="15"/>
    </row>
    <row r="175972" spans="9:9" x14ac:dyDescent="0.2">
      <c r="I175972" s="14"/>
    </row>
    <row r="175988" spans="9:9" x14ac:dyDescent="0.2">
      <c r="I175988" s="15"/>
    </row>
    <row r="175989" spans="9:9" x14ac:dyDescent="0.2">
      <c r="I175989" s="14"/>
    </row>
    <row r="176005" spans="9:9" x14ac:dyDescent="0.2">
      <c r="I176005" s="15"/>
    </row>
    <row r="176006" spans="9:9" x14ac:dyDescent="0.2">
      <c r="I176006" s="14"/>
    </row>
    <row r="176022" spans="9:9" x14ac:dyDescent="0.2">
      <c r="I176022" s="15"/>
    </row>
    <row r="176023" spans="9:9" x14ac:dyDescent="0.2">
      <c r="I176023" s="14"/>
    </row>
    <row r="176039" spans="9:9" x14ac:dyDescent="0.2">
      <c r="I176039" s="15"/>
    </row>
    <row r="176040" spans="9:9" x14ac:dyDescent="0.2">
      <c r="I176040" s="14"/>
    </row>
    <row r="176056" spans="9:9" x14ac:dyDescent="0.2">
      <c r="I176056" s="15"/>
    </row>
    <row r="176057" spans="9:9" x14ac:dyDescent="0.2">
      <c r="I176057" s="14"/>
    </row>
    <row r="176073" spans="9:9" x14ac:dyDescent="0.2">
      <c r="I176073" s="15"/>
    </row>
    <row r="176074" spans="9:9" x14ac:dyDescent="0.2">
      <c r="I176074" s="14"/>
    </row>
    <row r="176090" spans="9:9" x14ac:dyDescent="0.2">
      <c r="I176090" s="15"/>
    </row>
    <row r="176091" spans="9:9" x14ac:dyDescent="0.2">
      <c r="I176091" s="14"/>
    </row>
    <row r="176107" spans="9:9" x14ac:dyDescent="0.2">
      <c r="I176107" s="15"/>
    </row>
    <row r="176108" spans="9:9" x14ac:dyDescent="0.2">
      <c r="I176108" s="14"/>
    </row>
    <row r="176124" spans="9:9" x14ac:dyDescent="0.2">
      <c r="I176124" s="15"/>
    </row>
    <row r="176125" spans="9:9" x14ac:dyDescent="0.2">
      <c r="I176125" s="14"/>
    </row>
    <row r="176141" spans="9:9" x14ac:dyDescent="0.2">
      <c r="I176141" s="15"/>
    </row>
    <row r="176142" spans="9:9" x14ac:dyDescent="0.2">
      <c r="I176142" s="14"/>
    </row>
    <row r="176158" spans="9:9" x14ac:dyDescent="0.2">
      <c r="I176158" s="15"/>
    </row>
    <row r="176159" spans="9:9" x14ac:dyDescent="0.2">
      <c r="I176159" s="14"/>
    </row>
    <row r="176175" spans="9:9" x14ac:dyDescent="0.2">
      <c r="I176175" s="15"/>
    </row>
    <row r="176176" spans="9:9" x14ac:dyDescent="0.2">
      <c r="I176176" s="14"/>
    </row>
    <row r="176192" spans="9:9" x14ac:dyDescent="0.2">
      <c r="I176192" s="15"/>
    </row>
    <row r="176193" spans="9:9" x14ac:dyDescent="0.2">
      <c r="I176193" s="14"/>
    </row>
    <row r="176209" spans="9:9" x14ac:dyDescent="0.2">
      <c r="I176209" s="15"/>
    </row>
    <row r="176210" spans="9:9" x14ac:dyDescent="0.2">
      <c r="I176210" s="14"/>
    </row>
    <row r="176226" spans="9:9" x14ac:dyDescent="0.2">
      <c r="I176226" s="15"/>
    </row>
    <row r="176227" spans="9:9" x14ac:dyDescent="0.2">
      <c r="I176227" s="14"/>
    </row>
    <row r="176243" spans="9:9" x14ac:dyDescent="0.2">
      <c r="I176243" s="15"/>
    </row>
    <row r="176244" spans="9:9" x14ac:dyDescent="0.2">
      <c r="I176244" s="14"/>
    </row>
    <row r="176260" spans="9:9" x14ac:dyDescent="0.2">
      <c r="I176260" s="15"/>
    </row>
    <row r="176261" spans="9:9" x14ac:dyDescent="0.2">
      <c r="I176261" s="14"/>
    </row>
    <row r="176277" spans="9:9" x14ac:dyDescent="0.2">
      <c r="I176277" s="15"/>
    </row>
    <row r="176278" spans="9:9" x14ac:dyDescent="0.2">
      <c r="I176278" s="14"/>
    </row>
    <row r="176294" spans="9:9" x14ac:dyDescent="0.2">
      <c r="I176294" s="15"/>
    </row>
    <row r="176295" spans="9:9" x14ac:dyDescent="0.2">
      <c r="I176295" s="14"/>
    </row>
    <row r="176311" spans="9:9" x14ac:dyDescent="0.2">
      <c r="I176311" s="15"/>
    </row>
    <row r="176312" spans="9:9" x14ac:dyDescent="0.2">
      <c r="I176312" s="14"/>
    </row>
    <row r="176328" spans="9:9" x14ac:dyDescent="0.2">
      <c r="I176328" s="15"/>
    </row>
    <row r="176329" spans="9:9" x14ac:dyDescent="0.2">
      <c r="I176329" s="14"/>
    </row>
    <row r="176345" spans="9:9" x14ac:dyDescent="0.2">
      <c r="I176345" s="15"/>
    </row>
    <row r="176346" spans="9:9" x14ac:dyDescent="0.2">
      <c r="I176346" s="14"/>
    </row>
    <row r="176362" spans="9:9" x14ac:dyDescent="0.2">
      <c r="I176362" s="15"/>
    </row>
    <row r="176363" spans="9:9" x14ac:dyDescent="0.2">
      <c r="I176363" s="14"/>
    </row>
    <row r="176379" spans="9:9" x14ac:dyDescent="0.2">
      <c r="I176379" s="15"/>
    </row>
    <row r="176380" spans="9:9" x14ac:dyDescent="0.2">
      <c r="I176380" s="14"/>
    </row>
    <row r="176396" spans="9:9" x14ac:dyDescent="0.2">
      <c r="I176396" s="15"/>
    </row>
    <row r="176397" spans="9:9" x14ac:dyDescent="0.2">
      <c r="I176397" s="14"/>
    </row>
    <row r="176413" spans="9:9" x14ac:dyDescent="0.2">
      <c r="I176413" s="15"/>
    </row>
    <row r="176414" spans="9:9" x14ac:dyDescent="0.2">
      <c r="I176414" s="14"/>
    </row>
    <row r="176430" spans="9:9" x14ac:dyDescent="0.2">
      <c r="I176430" s="15"/>
    </row>
    <row r="176431" spans="9:9" x14ac:dyDescent="0.2">
      <c r="I176431" s="14"/>
    </row>
    <row r="176447" spans="9:9" x14ac:dyDescent="0.2">
      <c r="I176447" s="15"/>
    </row>
    <row r="176448" spans="9:9" x14ac:dyDescent="0.2">
      <c r="I176448" s="14"/>
    </row>
    <row r="176464" spans="9:9" x14ac:dyDescent="0.2">
      <c r="I176464" s="15"/>
    </row>
    <row r="176465" spans="9:9" x14ac:dyDescent="0.2">
      <c r="I176465" s="14"/>
    </row>
    <row r="176481" spans="9:9" x14ac:dyDescent="0.2">
      <c r="I176481" s="15"/>
    </row>
    <row r="176482" spans="9:9" x14ac:dyDescent="0.2">
      <c r="I176482" s="14"/>
    </row>
    <row r="176498" spans="9:9" x14ac:dyDescent="0.2">
      <c r="I176498" s="15"/>
    </row>
    <row r="176499" spans="9:9" x14ac:dyDescent="0.2">
      <c r="I176499" s="14"/>
    </row>
    <row r="176515" spans="9:9" x14ac:dyDescent="0.2">
      <c r="I176515" s="15"/>
    </row>
    <row r="176516" spans="9:9" x14ac:dyDescent="0.2">
      <c r="I176516" s="14"/>
    </row>
    <row r="176532" spans="9:9" x14ac:dyDescent="0.2">
      <c r="I176532" s="15"/>
    </row>
    <row r="176533" spans="9:9" x14ac:dyDescent="0.2">
      <c r="I176533" s="14"/>
    </row>
    <row r="176549" spans="9:9" x14ac:dyDescent="0.2">
      <c r="I176549" s="15"/>
    </row>
    <row r="176550" spans="9:9" x14ac:dyDescent="0.2">
      <c r="I176550" s="14"/>
    </row>
    <row r="176566" spans="9:9" x14ac:dyDescent="0.2">
      <c r="I176566" s="15"/>
    </row>
    <row r="176567" spans="9:9" x14ac:dyDescent="0.2">
      <c r="I176567" s="14"/>
    </row>
    <row r="176583" spans="9:9" x14ac:dyDescent="0.2">
      <c r="I176583" s="15"/>
    </row>
    <row r="176584" spans="9:9" x14ac:dyDescent="0.2">
      <c r="I176584" s="14"/>
    </row>
    <row r="176600" spans="9:9" x14ac:dyDescent="0.2">
      <c r="I176600" s="15"/>
    </row>
    <row r="176601" spans="9:9" x14ac:dyDescent="0.2">
      <c r="I176601" s="14"/>
    </row>
    <row r="176617" spans="9:9" x14ac:dyDescent="0.2">
      <c r="I176617" s="15"/>
    </row>
    <row r="176618" spans="9:9" x14ac:dyDescent="0.2">
      <c r="I176618" s="14"/>
    </row>
    <row r="176634" spans="9:9" x14ac:dyDescent="0.2">
      <c r="I176634" s="15"/>
    </row>
    <row r="176635" spans="9:9" x14ac:dyDescent="0.2">
      <c r="I176635" s="14"/>
    </row>
    <row r="176651" spans="9:9" x14ac:dyDescent="0.2">
      <c r="I176651" s="15"/>
    </row>
    <row r="176652" spans="9:9" x14ac:dyDescent="0.2">
      <c r="I176652" s="14"/>
    </row>
    <row r="176668" spans="9:9" x14ac:dyDescent="0.2">
      <c r="I176668" s="15"/>
    </row>
    <row r="176669" spans="9:9" x14ac:dyDescent="0.2">
      <c r="I176669" s="14"/>
    </row>
    <row r="176685" spans="9:9" x14ac:dyDescent="0.2">
      <c r="I176685" s="15"/>
    </row>
    <row r="176686" spans="9:9" x14ac:dyDescent="0.2">
      <c r="I176686" s="14"/>
    </row>
    <row r="176702" spans="9:9" x14ac:dyDescent="0.2">
      <c r="I176702" s="15"/>
    </row>
    <row r="176703" spans="9:9" x14ac:dyDescent="0.2">
      <c r="I176703" s="14"/>
    </row>
    <row r="176719" spans="9:9" x14ac:dyDescent="0.2">
      <c r="I176719" s="15"/>
    </row>
    <row r="176720" spans="9:9" x14ac:dyDescent="0.2">
      <c r="I176720" s="14"/>
    </row>
    <row r="176736" spans="9:9" x14ac:dyDescent="0.2">
      <c r="I176736" s="15"/>
    </row>
    <row r="176737" spans="9:9" x14ac:dyDescent="0.2">
      <c r="I176737" s="14"/>
    </row>
    <row r="176753" spans="9:9" x14ac:dyDescent="0.2">
      <c r="I176753" s="15"/>
    </row>
    <row r="176754" spans="9:9" x14ac:dyDescent="0.2">
      <c r="I176754" s="14"/>
    </row>
    <row r="176770" spans="9:9" x14ac:dyDescent="0.2">
      <c r="I176770" s="15"/>
    </row>
    <row r="176771" spans="9:9" x14ac:dyDescent="0.2">
      <c r="I176771" s="14"/>
    </row>
    <row r="176787" spans="9:9" x14ac:dyDescent="0.2">
      <c r="I176787" s="15"/>
    </row>
    <row r="176788" spans="9:9" x14ac:dyDescent="0.2">
      <c r="I176788" s="14"/>
    </row>
    <row r="176804" spans="9:9" x14ac:dyDescent="0.2">
      <c r="I176804" s="15"/>
    </row>
    <row r="176805" spans="9:9" x14ac:dyDescent="0.2">
      <c r="I176805" s="14"/>
    </row>
    <row r="176821" spans="9:9" x14ac:dyDescent="0.2">
      <c r="I176821" s="15"/>
    </row>
    <row r="176822" spans="9:9" x14ac:dyDescent="0.2">
      <c r="I176822" s="14"/>
    </row>
    <row r="176838" spans="9:9" x14ac:dyDescent="0.2">
      <c r="I176838" s="15"/>
    </row>
    <row r="176839" spans="9:9" x14ac:dyDescent="0.2">
      <c r="I176839" s="14"/>
    </row>
    <row r="176855" spans="9:9" x14ac:dyDescent="0.2">
      <c r="I176855" s="15"/>
    </row>
    <row r="176856" spans="9:9" x14ac:dyDescent="0.2">
      <c r="I176856" s="14"/>
    </row>
    <row r="176872" spans="9:9" x14ac:dyDescent="0.2">
      <c r="I176872" s="15"/>
    </row>
    <row r="176873" spans="9:9" x14ac:dyDescent="0.2">
      <c r="I176873" s="14"/>
    </row>
    <row r="176889" spans="9:9" x14ac:dyDescent="0.2">
      <c r="I176889" s="15"/>
    </row>
    <row r="176890" spans="9:9" x14ac:dyDescent="0.2">
      <c r="I176890" s="14"/>
    </row>
    <row r="176906" spans="9:9" x14ac:dyDescent="0.2">
      <c r="I176906" s="15"/>
    </row>
    <row r="176907" spans="9:9" x14ac:dyDescent="0.2">
      <c r="I176907" s="14"/>
    </row>
    <row r="176923" spans="9:9" x14ac:dyDescent="0.2">
      <c r="I176923" s="15"/>
    </row>
    <row r="176924" spans="9:9" x14ac:dyDescent="0.2">
      <c r="I176924" s="14"/>
    </row>
    <row r="176940" spans="9:9" x14ac:dyDescent="0.2">
      <c r="I176940" s="15"/>
    </row>
    <row r="176941" spans="9:9" x14ac:dyDescent="0.2">
      <c r="I176941" s="14"/>
    </row>
    <row r="176957" spans="9:9" x14ac:dyDescent="0.2">
      <c r="I176957" s="15"/>
    </row>
    <row r="176958" spans="9:9" x14ac:dyDescent="0.2">
      <c r="I176958" s="14"/>
    </row>
    <row r="176974" spans="9:9" x14ac:dyDescent="0.2">
      <c r="I176974" s="15"/>
    </row>
    <row r="176975" spans="9:9" x14ac:dyDescent="0.2">
      <c r="I176975" s="14"/>
    </row>
    <row r="176991" spans="9:9" x14ac:dyDescent="0.2">
      <c r="I176991" s="15"/>
    </row>
    <row r="176992" spans="9:9" x14ac:dyDescent="0.2">
      <c r="I176992" s="14"/>
    </row>
    <row r="177008" spans="9:9" x14ac:dyDescent="0.2">
      <c r="I177008" s="15"/>
    </row>
    <row r="177009" spans="9:9" x14ac:dyDescent="0.2">
      <c r="I177009" s="14"/>
    </row>
    <row r="177025" spans="9:9" x14ac:dyDescent="0.2">
      <c r="I177025" s="15"/>
    </row>
    <row r="177026" spans="9:9" x14ac:dyDescent="0.2">
      <c r="I177026" s="14"/>
    </row>
    <row r="177042" spans="9:9" x14ac:dyDescent="0.2">
      <c r="I177042" s="15"/>
    </row>
    <row r="177043" spans="9:9" x14ac:dyDescent="0.2">
      <c r="I177043" s="14"/>
    </row>
    <row r="177059" spans="9:9" x14ac:dyDescent="0.2">
      <c r="I177059" s="15"/>
    </row>
    <row r="177060" spans="9:9" x14ac:dyDescent="0.2">
      <c r="I177060" s="14"/>
    </row>
    <row r="177076" spans="9:9" x14ac:dyDescent="0.2">
      <c r="I177076" s="15"/>
    </row>
    <row r="177077" spans="9:9" x14ac:dyDescent="0.2">
      <c r="I177077" s="14"/>
    </row>
    <row r="177093" spans="9:9" x14ac:dyDescent="0.2">
      <c r="I177093" s="15"/>
    </row>
    <row r="177094" spans="9:9" x14ac:dyDescent="0.2">
      <c r="I177094" s="14"/>
    </row>
    <row r="177110" spans="9:9" x14ac:dyDescent="0.2">
      <c r="I177110" s="15"/>
    </row>
    <row r="177111" spans="9:9" x14ac:dyDescent="0.2">
      <c r="I177111" s="14"/>
    </row>
    <row r="177127" spans="9:9" x14ac:dyDescent="0.2">
      <c r="I177127" s="15"/>
    </row>
    <row r="177128" spans="9:9" x14ac:dyDescent="0.2">
      <c r="I177128" s="14"/>
    </row>
    <row r="177144" spans="9:9" x14ac:dyDescent="0.2">
      <c r="I177144" s="15"/>
    </row>
    <row r="177145" spans="9:9" x14ac:dyDescent="0.2">
      <c r="I177145" s="14"/>
    </row>
    <row r="177161" spans="9:9" x14ac:dyDescent="0.2">
      <c r="I177161" s="15"/>
    </row>
    <row r="177162" spans="9:9" x14ac:dyDescent="0.2">
      <c r="I177162" s="14"/>
    </row>
    <row r="177178" spans="9:9" x14ac:dyDescent="0.2">
      <c r="I177178" s="15"/>
    </row>
    <row r="177179" spans="9:9" x14ac:dyDescent="0.2">
      <c r="I177179" s="14"/>
    </row>
    <row r="177195" spans="9:9" x14ac:dyDescent="0.2">
      <c r="I177195" s="15"/>
    </row>
    <row r="177196" spans="9:9" x14ac:dyDescent="0.2">
      <c r="I177196" s="14"/>
    </row>
    <row r="177212" spans="9:9" x14ac:dyDescent="0.2">
      <c r="I177212" s="15"/>
    </row>
    <row r="177213" spans="9:9" x14ac:dyDescent="0.2">
      <c r="I177213" s="14"/>
    </row>
    <row r="177229" spans="9:9" x14ac:dyDescent="0.2">
      <c r="I177229" s="15"/>
    </row>
    <row r="177230" spans="9:9" x14ac:dyDescent="0.2">
      <c r="I177230" s="14"/>
    </row>
    <row r="177246" spans="9:9" x14ac:dyDescent="0.2">
      <c r="I177246" s="15"/>
    </row>
    <row r="177247" spans="9:9" x14ac:dyDescent="0.2">
      <c r="I177247" s="14"/>
    </row>
    <row r="177263" spans="9:9" x14ac:dyDescent="0.2">
      <c r="I177263" s="15"/>
    </row>
    <row r="177264" spans="9:9" x14ac:dyDescent="0.2">
      <c r="I177264" s="14"/>
    </row>
    <row r="177280" spans="9:9" x14ac:dyDescent="0.2">
      <c r="I177280" s="15"/>
    </row>
    <row r="177281" spans="9:9" x14ac:dyDescent="0.2">
      <c r="I177281" s="14"/>
    </row>
    <row r="177297" spans="9:9" x14ac:dyDescent="0.2">
      <c r="I177297" s="15"/>
    </row>
    <row r="177298" spans="9:9" x14ac:dyDescent="0.2">
      <c r="I177298" s="14"/>
    </row>
    <row r="177314" spans="9:9" x14ac:dyDescent="0.2">
      <c r="I177314" s="15"/>
    </row>
    <row r="177315" spans="9:9" x14ac:dyDescent="0.2">
      <c r="I177315" s="14"/>
    </row>
    <row r="177331" spans="9:9" x14ac:dyDescent="0.2">
      <c r="I177331" s="15"/>
    </row>
    <row r="177332" spans="9:9" x14ac:dyDescent="0.2">
      <c r="I177332" s="14"/>
    </row>
    <row r="177348" spans="9:9" x14ac:dyDescent="0.2">
      <c r="I177348" s="15"/>
    </row>
    <row r="177349" spans="9:9" x14ac:dyDescent="0.2">
      <c r="I177349" s="14"/>
    </row>
    <row r="177365" spans="9:9" x14ac:dyDescent="0.2">
      <c r="I177365" s="15"/>
    </row>
    <row r="177366" spans="9:9" x14ac:dyDescent="0.2">
      <c r="I177366" s="14"/>
    </row>
    <row r="177382" spans="9:9" x14ac:dyDescent="0.2">
      <c r="I177382" s="15"/>
    </row>
    <row r="177383" spans="9:9" x14ac:dyDescent="0.2">
      <c r="I177383" s="14"/>
    </row>
    <row r="177399" spans="9:9" x14ac:dyDescent="0.2">
      <c r="I177399" s="15"/>
    </row>
    <row r="177400" spans="9:9" x14ac:dyDescent="0.2">
      <c r="I177400" s="14"/>
    </row>
    <row r="177416" spans="9:9" x14ac:dyDescent="0.2">
      <c r="I177416" s="15"/>
    </row>
    <row r="177417" spans="9:9" x14ac:dyDescent="0.2">
      <c r="I177417" s="14"/>
    </row>
    <row r="177433" spans="9:9" x14ac:dyDescent="0.2">
      <c r="I177433" s="15"/>
    </row>
    <row r="177434" spans="9:9" x14ac:dyDescent="0.2">
      <c r="I177434" s="14"/>
    </row>
    <row r="177450" spans="9:9" x14ac:dyDescent="0.2">
      <c r="I177450" s="15"/>
    </row>
    <row r="177451" spans="9:9" x14ac:dyDescent="0.2">
      <c r="I177451" s="14"/>
    </row>
    <row r="177467" spans="9:9" x14ac:dyDescent="0.2">
      <c r="I177467" s="15"/>
    </row>
    <row r="177468" spans="9:9" x14ac:dyDescent="0.2">
      <c r="I177468" s="14"/>
    </row>
    <row r="177484" spans="9:9" x14ac:dyDescent="0.2">
      <c r="I177484" s="15"/>
    </row>
    <row r="177485" spans="9:9" x14ac:dyDescent="0.2">
      <c r="I177485" s="14"/>
    </row>
    <row r="177501" spans="9:9" x14ac:dyDescent="0.2">
      <c r="I177501" s="15"/>
    </row>
    <row r="177502" spans="9:9" x14ac:dyDescent="0.2">
      <c r="I177502" s="14"/>
    </row>
    <row r="177518" spans="9:9" x14ac:dyDescent="0.2">
      <c r="I177518" s="15"/>
    </row>
    <row r="177519" spans="9:9" x14ac:dyDescent="0.2">
      <c r="I177519" s="14"/>
    </row>
    <row r="177535" spans="9:9" x14ac:dyDescent="0.2">
      <c r="I177535" s="15"/>
    </row>
    <row r="177536" spans="9:9" x14ac:dyDescent="0.2">
      <c r="I177536" s="14"/>
    </row>
    <row r="177552" spans="9:9" x14ac:dyDescent="0.2">
      <c r="I177552" s="15"/>
    </row>
    <row r="177553" spans="9:9" x14ac:dyDescent="0.2">
      <c r="I177553" s="14"/>
    </row>
    <row r="177569" spans="9:9" x14ac:dyDescent="0.2">
      <c r="I177569" s="15"/>
    </row>
    <row r="177570" spans="9:9" x14ac:dyDescent="0.2">
      <c r="I177570" s="14"/>
    </row>
    <row r="177586" spans="9:9" x14ac:dyDescent="0.2">
      <c r="I177586" s="15"/>
    </row>
    <row r="177587" spans="9:9" x14ac:dyDescent="0.2">
      <c r="I177587" s="14"/>
    </row>
    <row r="177603" spans="9:9" x14ac:dyDescent="0.2">
      <c r="I177603" s="15"/>
    </row>
    <row r="177604" spans="9:9" x14ac:dyDescent="0.2">
      <c r="I177604" s="14"/>
    </row>
    <row r="177620" spans="9:9" x14ac:dyDescent="0.2">
      <c r="I177620" s="15"/>
    </row>
    <row r="177621" spans="9:9" x14ac:dyDescent="0.2">
      <c r="I177621" s="14"/>
    </row>
    <row r="177637" spans="9:9" x14ac:dyDescent="0.2">
      <c r="I177637" s="15"/>
    </row>
    <row r="177638" spans="9:9" x14ac:dyDescent="0.2">
      <c r="I177638" s="14"/>
    </row>
    <row r="177654" spans="9:9" x14ac:dyDescent="0.2">
      <c r="I177654" s="15"/>
    </row>
    <row r="177655" spans="9:9" x14ac:dyDescent="0.2">
      <c r="I177655" s="14"/>
    </row>
    <row r="177671" spans="9:9" x14ac:dyDescent="0.2">
      <c r="I177671" s="15"/>
    </row>
    <row r="177672" spans="9:9" x14ac:dyDescent="0.2">
      <c r="I177672" s="14"/>
    </row>
    <row r="177688" spans="9:9" x14ac:dyDescent="0.2">
      <c r="I177688" s="15"/>
    </row>
    <row r="177689" spans="9:9" x14ac:dyDescent="0.2">
      <c r="I177689" s="14"/>
    </row>
    <row r="177705" spans="9:9" x14ac:dyDescent="0.2">
      <c r="I177705" s="15"/>
    </row>
    <row r="177706" spans="9:9" x14ac:dyDescent="0.2">
      <c r="I177706" s="14"/>
    </row>
    <row r="177722" spans="9:9" x14ac:dyDescent="0.2">
      <c r="I177722" s="15"/>
    </row>
    <row r="177723" spans="9:9" x14ac:dyDescent="0.2">
      <c r="I177723" s="14"/>
    </row>
    <row r="177739" spans="9:9" x14ac:dyDescent="0.2">
      <c r="I177739" s="15"/>
    </row>
    <row r="177740" spans="9:9" x14ac:dyDescent="0.2">
      <c r="I177740" s="14"/>
    </row>
    <row r="177756" spans="9:9" x14ac:dyDescent="0.2">
      <c r="I177756" s="15"/>
    </row>
    <row r="177757" spans="9:9" x14ac:dyDescent="0.2">
      <c r="I177757" s="14"/>
    </row>
    <row r="177773" spans="9:9" x14ac:dyDescent="0.2">
      <c r="I177773" s="15"/>
    </row>
    <row r="177774" spans="9:9" x14ac:dyDescent="0.2">
      <c r="I177774" s="14"/>
    </row>
    <row r="177790" spans="9:9" x14ac:dyDescent="0.2">
      <c r="I177790" s="15"/>
    </row>
    <row r="177791" spans="9:9" x14ac:dyDescent="0.2">
      <c r="I177791" s="14"/>
    </row>
    <row r="177807" spans="9:9" x14ac:dyDescent="0.2">
      <c r="I177807" s="15"/>
    </row>
    <row r="177808" spans="9:9" x14ac:dyDescent="0.2">
      <c r="I177808" s="14"/>
    </row>
    <row r="177824" spans="9:9" x14ac:dyDescent="0.2">
      <c r="I177824" s="15"/>
    </row>
    <row r="177825" spans="9:9" x14ac:dyDescent="0.2">
      <c r="I177825" s="14"/>
    </row>
    <row r="177841" spans="9:9" x14ac:dyDescent="0.2">
      <c r="I177841" s="15"/>
    </row>
    <row r="177842" spans="9:9" x14ac:dyDescent="0.2">
      <c r="I177842" s="14"/>
    </row>
    <row r="177858" spans="9:9" x14ac:dyDescent="0.2">
      <c r="I177858" s="15"/>
    </row>
    <row r="177859" spans="9:9" x14ac:dyDescent="0.2">
      <c r="I177859" s="14"/>
    </row>
    <row r="177875" spans="9:9" x14ac:dyDescent="0.2">
      <c r="I177875" s="15"/>
    </row>
    <row r="177876" spans="9:9" x14ac:dyDescent="0.2">
      <c r="I177876" s="14"/>
    </row>
    <row r="177892" spans="9:9" x14ac:dyDescent="0.2">
      <c r="I177892" s="15"/>
    </row>
    <row r="177893" spans="9:9" x14ac:dyDescent="0.2">
      <c r="I177893" s="14"/>
    </row>
    <row r="177909" spans="9:9" x14ac:dyDescent="0.2">
      <c r="I177909" s="15"/>
    </row>
    <row r="177910" spans="9:9" x14ac:dyDescent="0.2">
      <c r="I177910" s="14"/>
    </row>
    <row r="177926" spans="9:9" x14ac:dyDescent="0.2">
      <c r="I177926" s="15"/>
    </row>
    <row r="177927" spans="9:9" x14ac:dyDescent="0.2">
      <c r="I177927" s="14"/>
    </row>
    <row r="177943" spans="9:9" x14ac:dyDescent="0.2">
      <c r="I177943" s="15"/>
    </row>
    <row r="177944" spans="9:9" x14ac:dyDescent="0.2">
      <c r="I177944" s="14"/>
    </row>
    <row r="177960" spans="9:9" x14ac:dyDescent="0.2">
      <c r="I177960" s="15"/>
    </row>
    <row r="177961" spans="9:9" x14ac:dyDescent="0.2">
      <c r="I177961" s="14"/>
    </row>
    <row r="177977" spans="9:9" x14ac:dyDescent="0.2">
      <c r="I177977" s="15"/>
    </row>
    <row r="177978" spans="9:9" x14ac:dyDescent="0.2">
      <c r="I177978" s="14"/>
    </row>
    <row r="177994" spans="9:9" x14ac:dyDescent="0.2">
      <c r="I177994" s="15"/>
    </row>
    <row r="177995" spans="9:9" x14ac:dyDescent="0.2">
      <c r="I177995" s="14"/>
    </row>
    <row r="178011" spans="9:9" x14ac:dyDescent="0.2">
      <c r="I178011" s="15"/>
    </row>
    <row r="178012" spans="9:9" x14ac:dyDescent="0.2">
      <c r="I178012" s="14"/>
    </row>
    <row r="178028" spans="9:9" x14ac:dyDescent="0.2">
      <c r="I178028" s="15"/>
    </row>
    <row r="178029" spans="9:9" x14ac:dyDescent="0.2">
      <c r="I178029" s="14"/>
    </row>
    <row r="178045" spans="9:9" x14ac:dyDescent="0.2">
      <c r="I178045" s="15"/>
    </row>
    <row r="178046" spans="9:9" x14ac:dyDescent="0.2">
      <c r="I178046" s="14"/>
    </row>
    <row r="178062" spans="9:9" x14ac:dyDescent="0.2">
      <c r="I178062" s="15"/>
    </row>
    <row r="178063" spans="9:9" x14ac:dyDescent="0.2">
      <c r="I178063" s="14"/>
    </row>
    <row r="178079" spans="9:9" x14ac:dyDescent="0.2">
      <c r="I178079" s="15"/>
    </row>
    <row r="178080" spans="9:9" x14ac:dyDescent="0.2">
      <c r="I178080" s="14"/>
    </row>
    <row r="178096" spans="9:9" x14ac:dyDescent="0.2">
      <c r="I178096" s="15"/>
    </row>
    <row r="178097" spans="9:9" x14ac:dyDescent="0.2">
      <c r="I178097" s="14"/>
    </row>
    <row r="178113" spans="9:9" x14ac:dyDescent="0.2">
      <c r="I178113" s="15"/>
    </row>
    <row r="178114" spans="9:9" x14ac:dyDescent="0.2">
      <c r="I178114" s="14"/>
    </row>
    <row r="178130" spans="9:9" x14ac:dyDescent="0.2">
      <c r="I178130" s="15"/>
    </row>
    <row r="178131" spans="9:9" x14ac:dyDescent="0.2">
      <c r="I178131" s="14"/>
    </row>
    <row r="178147" spans="9:9" x14ac:dyDescent="0.2">
      <c r="I178147" s="15"/>
    </row>
    <row r="178148" spans="9:9" x14ac:dyDescent="0.2">
      <c r="I178148" s="14"/>
    </row>
    <row r="178164" spans="9:9" x14ac:dyDescent="0.2">
      <c r="I178164" s="15"/>
    </row>
    <row r="178165" spans="9:9" x14ac:dyDescent="0.2">
      <c r="I178165" s="14"/>
    </row>
    <row r="178181" spans="9:9" x14ac:dyDescent="0.2">
      <c r="I178181" s="15"/>
    </row>
    <row r="178182" spans="9:9" x14ac:dyDescent="0.2">
      <c r="I178182" s="14"/>
    </row>
    <row r="178198" spans="9:9" x14ac:dyDescent="0.2">
      <c r="I178198" s="15"/>
    </row>
    <row r="178199" spans="9:9" x14ac:dyDescent="0.2">
      <c r="I178199" s="14"/>
    </row>
    <row r="178215" spans="9:9" x14ac:dyDescent="0.2">
      <c r="I178215" s="15"/>
    </row>
    <row r="178216" spans="9:9" x14ac:dyDescent="0.2">
      <c r="I178216" s="14"/>
    </row>
    <row r="178232" spans="9:9" x14ac:dyDescent="0.2">
      <c r="I178232" s="15"/>
    </row>
    <row r="178233" spans="9:9" x14ac:dyDescent="0.2">
      <c r="I178233" s="14"/>
    </row>
    <row r="178249" spans="9:9" x14ac:dyDescent="0.2">
      <c r="I178249" s="15"/>
    </row>
    <row r="178250" spans="9:9" x14ac:dyDescent="0.2">
      <c r="I178250" s="14"/>
    </row>
    <row r="178266" spans="9:9" x14ac:dyDescent="0.2">
      <c r="I178266" s="15"/>
    </row>
    <row r="178267" spans="9:9" x14ac:dyDescent="0.2">
      <c r="I178267" s="14"/>
    </row>
    <row r="178283" spans="9:9" x14ac:dyDescent="0.2">
      <c r="I178283" s="15"/>
    </row>
    <row r="178284" spans="9:9" x14ac:dyDescent="0.2">
      <c r="I178284" s="14"/>
    </row>
    <row r="178300" spans="9:9" x14ac:dyDescent="0.2">
      <c r="I178300" s="15"/>
    </row>
    <row r="178301" spans="9:9" x14ac:dyDescent="0.2">
      <c r="I178301" s="14"/>
    </row>
    <row r="178317" spans="9:9" x14ac:dyDescent="0.2">
      <c r="I178317" s="15"/>
    </row>
    <row r="178318" spans="9:9" x14ac:dyDescent="0.2">
      <c r="I178318" s="14"/>
    </row>
    <row r="178334" spans="9:9" x14ac:dyDescent="0.2">
      <c r="I178334" s="15"/>
    </row>
    <row r="178335" spans="9:9" x14ac:dyDescent="0.2">
      <c r="I178335" s="14"/>
    </row>
    <row r="178351" spans="9:9" x14ac:dyDescent="0.2">
      <c r="I178351" s="15"/>
    </row>
    <row r="178352" spans="9:9" x14ac:dyDescent="0.2">
      <c r="I178352" s="14"/>
    </row>
    <row r="178368" spans="9:9" x14ac:dyDescent="0.2">
      <c r="I178368" s="15"/>
    </row>
    <row r="178369" spans="9:9" x14ac:dyDescent="0.2">
      <c r="I178369" s="14"/>
    </row>
    <row r="178385" spans="9:9" x14ac:dyDescent="0.2">
      <c r="I178385" s="15"/>
    </row>
    <row r="178386" spans="9:9" x14ac:dyDescent="0.2">
      <c r="I178386" s="14"/>
    </row>
    <row r="178402" spans="9:9" x14ac:dyDescent="0.2">
      <c r="I178402" s="15"/>
    </row>
    <row r="178403" spans="9:9" x14ac:dyDescent="0.2">
      <c r="I178403" s="14"/>
    </row>
    <row r="178419" spans="9:9" x14ac:dyDescent="0.2">
      <c r="I178419" s="15"/>
    </row>
    <row r="178420" spans="9:9" x14ac:dyDescent="0.2">
      <c r="I178420" s="14"/>
    </row>
    <row r="178436" spans="9:9" x14ac:dyDescent="0.2">
      <c r="I178436" s="15"/>
    </row>
    <row r="178437" spans="9:9" x14ac:dyDescent="0.2">
      <c r="I178437" s="14"/>
    </row>
    <row r="178453" spans="9:9" x14ac:dyDescent="0.2">
      <c r="I178453" s="15"/>
    </row>
    <row r="178454" spans="9:9" x14ac:dyDescent="0.2">
      <c r="I178454" s="14"/>
    </row>
    <row r="178470" spans="9:9" x14ac:dyDescent="0.2">
      <c r="I178470" s="15"/>
    </row>
    <row r="178471" spans="9:9" x14ac:dyDescent="0.2">
      <c r="I178471" s="14"/>
    </row>
    <row r="178487" spans="9:9" x14ac:dyDescent="0.2">
      <c r="I178487" s="15"/>
    </row>
    <row r="178488" spans="9:9" x14ac:dyDescent="0.2">
      <c r="I178488" s="14"/>
    </row>
    <row r="178504" spans="9:9" x14ac:dyDescent="0.2">
      <c r="I178504" s="15"/>
    </row>
    <row r="178505" spans="9:9" x14ac:dyDescent="0.2">
      <c r="I178505" s="14"/>
    </row>
    <row r="178521" spans="9:9" x14ac:dyDescent="0.2">
      <c r="I178521" s="15"/>
    </row>
    <row r="178522" spans="9:9" x14ac:dyDescent="0.2">
      <c r="I178522" s="14"/>
    </row>
    <row r="178538" spans="9:9" x14ac:dyDescent="0.2">
      <c r="I178538" s="15"/>
    </row>
    <row r="178539" spans="9:9" x14ac:dyDescent="0.2">
      <c r="I178539" s="14"/>
    </row>
    <row r="178555" spans="9:9" x14ac:dyDescent="0.2">
      <c r="I178555" s="15"/>
    </row>
    <row r="178556" spans="9:9" x14ac:dyDescent="0.2">
      <c r="I178556" s="14"/>
    </row>
    <row r="178572" spans="9:9" x14ac:dyDescent="0.2">
      <c r="I178572" s="15"/>
    </row>
    <row r="178573" spans="9:9" x14ac:dyDescent="0.2">
      <c r="I178573" s="14"/>
    </row>
    <row r="178589" spans="9:9" x14ac:dyDescent="0.2">
      <c r="I178589" s="15"/>
    </row>
    <row r="178590" spans="9:9" x14ac:dyDescent="0.2">
      <c r="I178590" s="14"/>
    </row>
    <row r="178606" spans="9:9" x14ac:dyDescent="0.2">
      <c r="I178606" s="15"/>
    </row>
    <row r="178607" spans="9:9" x14ac:dyDescent="0.2">
      <c r="I178607" s="14"/>
    </row>
    <row r="178623" spans="9:9" x14ac:dyDescent="0.2">
      <c r="I178623" s="15"/>
    </row>
    <row r="178624" spans="9:9" x14ac:dyDescent="0.2">
      <c r="I178624" s="14"/>
    </row>
    <row r="178640" spans="9:9" x14ac:dyDescent="0.2">
      <c r="I178640" s="15"/>
    </row>
    <row r="178641" spans="9:9" x14ac:dyDescent="0.2">
      <c r="I178641" s="14"/>
    </row>
    <row r="178657" spans="9:9" x14ac:dyDescent="0.2">
      <c r="I178657" s="15"/>
    </row>
    <row r="178658" spans="9:9" x14ac:dyDescent="0.2">
      <c r="I178658" s="14"/>
    </row>
    <row r="178674" spans="9:9" x14ac:dyDescent="0.2">
      <c r="I178674" s="15"/>
    </row>
    <row r="178675" spans="9:9" x14ac:dyDescent="0.2">
      <c r="I178675" s="14"/>
    </row>
    <row r="178691" spans="9:9" x14ac:dyDescent="0.2">
      <c r="I178691" s="15"/>
    </row>
    <row r="178692" spans="9:9" x14ac:dyDescent="0.2">
      <c r="I178692" s="14"/>
    </row>
    <row r="178708" spans="9:9" x14ac:dyDescent="0.2">
      <c r="I178708" s="15"/>
    </row>
    <row r="178709" spans="9:9" x14ac:dyDescent="0.2">
      <c r="I178709" s="14"/>
    </row>
    <row r="178725" spans="9:9" x14ac:dyDescent="0.2">
      <c r="I178725" s="15"/>
    </row>
    <row r="178726" spans="9:9" x14ac:dyDescent="0.2">
      <c r="I178726" s="14"/>
    </row>
    <row r="178742" spans="9:9" x14ac:dyDescent="0.2">
      <c r="I178742" s="15"/>
    </row>
    <row r="178743" spans="9:9" x14ac:dyDescent="0.2">
      <c r="I178743" s="14"/>
    </row>
    <row r="178759" spans="9:9" x14ac:dyDescent="0.2">
      <c r="I178759" s="15"/>
    </row>
    <row r="178760" spans="9:9" x14ac:dyDescent="0.2">
      <c r="I178760" s="14"/>
    </row>
    <row r="178776" spans="9:9" x14ac:dyDescent="0.2">
      <c r="I178776" s="15"/>
    </row>
    <row r="178777" spans="9:9" x14ac:dyDescent="0.2">
      <c r="I178777" s="14"/>
    </row>
    <row r="178793" spans="9:9" x14ac:dyDescent="0.2">
      <c r="I178793" s="15"/>
    </row>
    <row r="178794" spans="9:9" x14ac:dyDescent="0.2">
      <c r="I178794" s="14"/>
    </row>
    <row r="178810" spans="9:9" x14ac:dyDescent="0.2">
      <c r="I178810" s="15"/>
    </row>
    <row r="178811" spans="9:9" x14ac:dyDescent="0.2">
      <c r="I178811" s="14"/>
    </row>
    <row r="178827" spans="9:9" x14ac:dyDescent="0.2">
      <c r="I178827" s="15"/>
    </row>
    <row r="178828" spans="9:9" x14ac:dyDescent="0.2">
      <c r="I178828" s="14"/>
    </row>
    <row r="178844" spans="9:9" x14ac:dyDescent="0.2">
      <c r="I178844" s="15"/>
    </row>
    <row r="178845" spans="9:9" x14ac:dyDescent="0.2">
      <c r="I178845" s="14"/>
    </row>
    <row r="178861" spans="9:9" x14ac:dyDescent="0.2">
      <c r="I178861" s="15"/>
    </row>
    <row r="178862" spans="9:9" x14ac:dyDescent="0.2">
      <c r="I178862" s="14"/>
    </row>
    <row r="178878" spans="9:9" x14ac:dyDescent="0.2">
      <c r="I178878" s="15"/>
    </row>
    <row r="178879" spans="9:9" x14ac:dyDescent="0.2">
      <c r="I178879" s="14"/>
    </row>
    <row r="178895" spans="9:9" x14ac:dyDescent="0.2">
      <c r="I178895" s="15"/>
    </row>
    <row r="178896" spans="9:9" x14ac:dyDescent="0.2">
      <c r="I178896" s="14"/>
    </row>
    <row r="178912" spans="9:9" x14ac:dyDescent="0.2">
      <c r="I178912" s="15"/>
    </row>
    <row r="178913" spans="9:9" x14ac:dyDescent="0.2">
      <c r="I178913" s="14"/>
    </row>
    <row r="178929" spans="9:9" x14ac:dyDescent="0.2">
      <c r="I178929" s="15"/>
    </row>
    <row r="178930" spans="9:9" x14ac:dyDescent="0.2">
      <c r="I178930" s="14"/>
    </row>
    <row r="178946" spans="9:9" x14ac:dyDescent="0.2">
      <c r="I178946" s="15"/>
    </row>
    <row r="178947" spans="9:9" x14ac:dyDescent="0.2">
      <c r="I178947" s="14"/>
    </row>
    <row r="178963" spans="9:9" x14ac:dyDescent="0.2">
      <c r="I178963" s="15"/>
    </row>
    <row r="178964" spans="9:9" x14ac:dyDescent="0.2">
      <c r="I178964" s="14"/>
    </row>
    <row r="178980" spans="9:9" x14ac:dyDescent="0.2">
      <c r="I178980" s="15"/>
    </row>
    <row r="178981" spans="9:9" x14ac:dyDescent="0.2">
      <c r="I178981" s="14"/>
    </row>
    <row r="178997" spans="9:9" x14ac:dyDescent="0.2">
      <c r="I178997" s="15"/>
    </row>
    <row r="178998" spans="9:9" x14ac:dyDescent="0.2">
      <c r="I178998" s="14"/>
    </row>
    <row r="179014" spans="9:9" x14ac:dyDescent="0.2">
      <c r="I179014" s="15"/>
    </row>
    <row r="179015" spans="9:9" x14ac:dyDescent="0.2">
      <c r="I179015" s="14"/>
    </row>
    <row r="179031" spans="9:9" x14ac:dyDescent="0.2">
      <c r="I179031" s="15"/>
    </row>
    <row r="179032" spans="9:9" x14ac:dyDescent="0.2">
      <c r="I179032" s="14"/>
    </row>
    <row r="179048" spans="9:9" x14ac:dyDescent="0.2">
      <c r="I179048" s="15"/>
    </row>
    <row r="179049" spans="9:9" x14ac:dyDescent="0.2">
      <c r="I179049" s="14"/>
    </row>
    <row r="179065" spans="9:9" x14ac:dyDescent="0.2">
      <c r="I179065" s="15"/>
    </row>
    <row r="179066" spans="9:9" x14ac:dyDescent="0.2">
      <c r="I179066" s="14"/>
    </row>
    <row r="179082" spans="9:9" x14ac:dyDescent="0.2">
      <c r="I179082" s="15"/>
    </row>
    <row r="179083" spans="9:9" x14ac:dyDescent="0.2">
      <c r="I179083" s="14"/>
    </row>
    <row r="179099" spans="9:9" x14ac:dyDescent="0.2">
      <c r="I179099" s="15"/>
    </row>
    <row r="179100" spans="9:9" x14ac:dyDescent="0.2">
      <c r="I179100" s="14"/>
    </row>
    <row r="179116" spans="9:9" x14ac:dyDescent="0.2">
      <c r="I179116" s="15"/>
    </row>
    <row r="179117" spans="9:9" x14ac:dyDescent="0.2">
      <c r="I179117" s="14"/>
    </row>
    <row r="179133" spans="9:9" x14ac:dyDescent="0.2">
      <c r="I179133" s="15"/>
    </row>
    <row r="179134" spans="9:9" x14ac:dyDescent="0.2">
      <c r="I179134" s="14"/>
    </row>
    <row r="179150" spans="9:9" x14ac:dyDescent="0.2">
      <c r="I179150" s="15"/>
    </row>
    <row r="179151" spans="9:9" x14ac:dyDescent="0.2">
      <c r="I179151" s="14"/>
    </row>
    <row r="179167" spans="9:9" x14ac:dyDescent="0.2">
      <c r="I179167" s="15"/>
    </row>
    <row r="179168" spans="9:9" x14ac:dyDescent="0.2">
      <c r="I179168" s="14"/>
    </row>
    <row r="179184" spans="9:9" x14ac:dyDescent="0.2">
      <c r="I179184" s="15"/>
    </row>
    <row r="179185" spans="9:9" x14ac:dyDescent="0.2">
      <c r="I179185" s="14"/>
    </row>
    <row r="179201" spans="9:9" x14ac:dyDescent="0.2">
      <c r="I179201" s="15"/>
    </row>
    <row r="179202" spans="9:9" x14ac:dyDescent="0.2">
      <c r="I179202" s="14"/>
    </row>
    <row r="179218" spans="9:9" x14ac:dyDescent="0.2">
      <c r="I179218" s="15"/>
    </row>
    <row r="179219" spans="9:9" x14ac:dyDescent="0.2">
      <c r="I179219" s="14"/>
    </row>
    <row r="179235" spans="9:9" x14ac:dyDescent="0.2">
      <c r="I179235" s="15"/>
    </row>
    <row r="179236" spans="9:9" x14ac:dyDescent="0.2">
      <c r="I179236" s="14"/>
    </row>
    <row r="179252" spans="9:9" x14ac:dyDescent="0.2">
      <c r="I179252" s="15"/>
    </row>
    <row r="179253" spans="9:9" x14ac:dyDescent="0.2">
      <c r="I179253" s="14"/>
    </row>
    <row r="179269" spans="9:9" x14ac:dyDescent="0.2">
      <c r="I179269" s="15"/>
    </row>
    <row r="179270" spans="9:9" x14ac:dyDescent="0.2">
      <c r="I179270" s="14"/>
    </row>
    <row r="179286" spans="9:9" x14ac:dyDescent="0.2">
      <c r="I179286" s="15"/>
    </row>
    <row r="179287" spans="9:9" x14ac:dyDescent="0.2">
      <c r="I179287" s="14"/>
    </row>
    <row r="179303" spans="9:9" x14ac:dyDescent="0.2">
      <c r="I179303" s="15"/>
    </row>
    <row r="179304" spans="9:9" x14ac:dyDescent="0.2">
      <c r="I179304" s="14"/>
    </row>
    <row r="179320" spans="9:9" x14ac:dyDescent="0.2">
      <c r="I179320" s="15"/>
    </row>
    <row r="179321" spans="9:9" x14ac:dyDescent="0.2">
      <c r="I179321" s="14"/>
    </row>
    <row r="179337" spans="9:9" x14ac:dyDescent="0.2">
      <c r="I179337" s="15"/>
    </row>
    <row r="179338" spans="9:9" x14ac:dyDescent="0.2">
      <c r="I179338" s="14"/>
    </row>
    <row r="179354" spans="9:9" x14ac:dyDescent="0.2">
      <c r="I179354" s="15"/>
    </row>
    <row r="179355" spans="9:9" x14ac:dyDescent="0.2">
      <c r="I179355" s="14"/>
    </row>
    <row r="179371" spans="9:9" x14ac:dyDescent="0.2">
      <c r="I179371" s="15"/>
    </row>
    <row r="179372" spans="9:9" x14ac:dyDescent="0.2">
      <c r="I179372" s="14"/>
    </row>
    <row r="179388" spans="9:9" x14ac:dyDescent="0.2">
      <c r="I179388" s="15"/>
    </row>
    <row r="179389" spans="9:9" x14ac:dyDescent="0.2">
      <c r="I179389" s="14"/>
    </row>
    <row r="179405" spans="9:9" x14ac:dyDescent="0.2">
      <c r="I179405" s="15"/>
    </row>
    <row r="179406" spans="9:9" x14ac:dyDescent="0.2">
      <c r="I179406" s="14"/>
    </row>
    <row r="179422" spans="9:9" x14ac:dyDescent="0.2">
      <c r="I179422" s="15"/>
    </row>
    <row r="179423" spans="9:9" x14ac:dyDescent="0.2">
      <c r="I179423" s="14"/>
    </row>
    <row r="179439" spans="9:9" x14ac:dyDescent="0.2">
      <c r="I179439" s="15"/>
    </row>
    <row r="179440" spans="9:9" x14ac:dyDescent="0.2">
      <c r="I179440" s="14"/>
    </row>
    <row r="179456" spans="9:9" x14ac:dyDescent="0.2">
      <c r="I179456" s="15"/>
    </row>
    <row r="179457" spans="9:9" x14ac:dyDescent="0.2">
      <c r="I179457" s="14"/>
    </row>
    <row r="179473" spans="9:9" x14ac:dyDescent="0.2">
      <c r="I179473" s="15"/>
    </row>
    <row r="179474" spans="9:9" x14ac:dyDescent="0.2">
      <c r="I179474" s="14"/>
    </row>
    <row r="179490" spans="9:9" x14ac:dyDescent="0.2">
      <c r="I179490" s="15"/>
    </row>
    <row r="179491" spans="9:9" x14ac:dyDescent="0.2">
      <c r="I179491" s="14"/>
    </row>
    <row r="179507" spans="9:9" x14ac:dyDescent="0.2">
      <c r="I179507" s="15"/>
    </row>
    <row r="179508" spans="9:9" x14ac:dyDescent="0.2">
      <c r="I179508" s="14"/>
    </row>
    <row r="179524" spans="9:9" x14ac:dyDescent="0.2">
      <c r="I179524" s="15"/>
    </row>
    <row r="179525" spans="9:9" x14ac:dyDescent="0.2">
      <c r="I179525" s="14"/>
    </row>
    <row r="179541" spans="9:9" x14ac:dyDescent="0.2">
      <c r="I179541" s="15"/>
    </row>
    <row r="179542" spans="9:9" x14ac:dyDescent="0.2">
      <c r="I179542" s="14"/>
    </row>
    <row r="179558" spans="9:9" x14ac:dyDescent="0.2">
      <c r="I179558" s="15"/>
    </row>
    <row r="179559" spans="9:9" x14ac:dyDescent="0.2">
      <c r="I179559" s="14"/>
    </row>
    <row r="179575" spans="9:9" x14ac:dyDescent="0.2">
      <c r="I179575" s="15"/>
    </row>
    <row r="179576" spans="9:9" x14ac:dyDescent="0.2">
      <c r="I179576" s="14"/>
    </row>
    <row r="179592" spans="9:9" x14ac:dyDescent="0.2">
      <c r="I179592" s="15"/>
    </row>
    <row r="179593" spans="9:9" x14ac:dyDescent="0.2">
      <c r="I179593" s="14"/>
    </row>
    <row r="179609" spans="9:9" x14ac:dyDescent="0.2">
      <c r="I179609" s="15"/>
    </row>
    <row r="179610" spans="9:9" x14ac:dyDescent="0.2">
      <c r="I179610" s="14"/>
    </row>
    <row r="179626" spans="9:9" x14ac:dyDescent="0.2">
      <c r="I179626" s="15"/>
    </row>
    <row r="179627" spans="9:9" x14ac:dyDescent="0.2">
      <c r="I179627" s="14"/>
    </row>
    <row r="179643" spans="9:9" x14ac:dyDescent="0.2">
      <c r="I179643" s="15"/>
    </row>
    <row r="179644" spans="9:9" x14ac:dyDescent="0.2">
      <c r="I179644" s="14"/>
    </row>
    <row r="179660" spans="9:9" x14ac:dyDescent="0.2">
      <c r="I179660" s="15"/>
    </row>
    <row r="179661" spans="9:9" x14ac:dyDescent="0.2">
      <c r="I179661" s="14"/>
    </row>
    <row r="179677" spans="9:9" x14ac:dyDescent="0.2">
      <c r="I179677" s="15"/>
    </row>
    <row r="179678" spans="9:9" x14ac:dyDescent="0.2">
      <c r="I179678" s="14"/>
    </row>
    <row r="179694" spans="9:9" x14ac:dyDescent="0.2">
      <c r="I179694" s="15"/>
    </row>
    <row r="179695" spans="9:9" x14ac:dyDescent="0.2">
      <c r="I179695" s="14"/>
    </row>
    <row r="179711" spans="9:9" x14ac:dyDescent="0.2">
      <c r="I179711" s="15"/>
    </row>
    <row r="179712" spans="9:9" x14ac:dyDescent="0.2">
      <c r="I179712" s="14"/>
    </row>
    <row r="179728" spans="9:9" x14ac:dyDescent="0.2">
      <c r="I179728" s="15"/>
    </row>
    <row r="179729" spans="9:9" x14ac:dyDescent="0.2">
      <c r="I179729" s="14"/>
    </row>
    <row r="179745" spans="9:9" x14ac:dyDescent="0.2">
      <c r="I179745" s="15"/>
    </row>
    <row r="179746" spans="9:9" x14ac:dyDescent="0.2">
      <c r="I179746" s="14"/>
    </row>
    <row r="179762" spans="9:9" x14ac:dyDescent="0.2">
      <c r="I179762" s="15"/>
    </row>
    <row r="179763" spans="9:9" x14ac:dyDescent="0.2">
      <c r="I179763" s="14"/>
    </row>
    <row r="179779" spans="9:9" x14ac:dyDescent="0.2">
      <c r="I179779" s="15"/>
    </row>
    <row r="179780" spans="9:9" x14ac:dyDescent="0.2">
      <c r="I179780" s="14"/>
    </row>
    <row r="179796" spans="9:9" x14ac:dyDescent="0.2">
      <c r="I179796" s="15"/>
    </row>
    <row r="179797" spans="9:9" x14ac:dyDescent="0.2">
      <c r="I179797" s="14"/>
    </row>
    <row r="179813" spans="9:9" x14ac:dyDescent="0.2">
      <c r="I179813" s="15"/>
    </row>
    <row r="179814" spans="9:9" x14ac:dyDescent="0.2">
      <c r="I179814" s="14"/>
    </row>
    <row r="179830" spans="9:9" x14ac:dyDescent="0.2">
      <c r="I179830" s="15"/>
    </row>
    <row r="179831" spans="9:9" x14ac:dyDescent="0.2">
      <c r="I179831" s="14"/>
    </row>
    <row r="179847" spans="9:9" x14ac:dyDescent="0.2">
      <c r="I179847" s="15"/>
    </row>
    <row r="179848" spans="9:9" x14ac:dyDescent="0.2">
      <c r="I179848" s="14"/>
    </row>
    <row r="179864" spans="9:9" x14ac:dyDescent="0.2">
      <c r="I179864" s="15"/>
    </row>
    <row r="179865" spans="9:9" x14ac:dyDescent="0.2">
      <c r="I179865" s="14"/>
    </row>
    <row r="179881" spans="9:9" x14ac:dyDescent="0.2">
      <c r="I179881" s="15"/>
    </row>
    <row r="179882" spans="9:9" x14ac:dyDescent="0.2">
      <c r="I179882" s="14"/>
    </row>
    <row r="179898" spans="9:9" x14ac:dyDescent="0.2">
      <c r="I179898" s="15"/>
    </row>
    <row r="179899" spans="9:9" x14ac:dyDescent="0.2">
      <c r="I179899" s="14"/>
    </row>
    <row r="179915" spans="9:9" x14ac:dyDescent="0.2">
      <c r="I179915" s="15"/>
    </row>
    <row r="179916" spans="9:9" x14ac:dyDescent="0.2">
      <c r="I179916" s="14"/>
    </row>
    <row r="179932" spans="9:9" x14ac:dyDescent="0.2">
      <c r="I179932" s="15"/>
    </row>
    <row r="179933" spans="9:9" x14ac:dyDescent="0.2">
      <c r="I179933" s="14"/>
    </row>
    <row r="179949" spans="9:9" x14ac:dyDescent="0.2">
      <c r="I179949" s="15"/>
    </row>
    <row r="179950" spans="9:9" x14ac:dyDescent="0.2">
      <c r="I179950" s="14"/>
    </row>
    <row r="179966" spans="9:9" x14ac:dyDescent="0.2">
      <c r="I179966" s="15"/>
    </row>
    <row r="179967" spans="9:9" x14ac:dyDescent="0.2">
      <c r="I179967" s="14"/>
    </row>
    <row r="179983" spans="9:9" x14ac:dyDescent="0.2">
      <c r="I179983" s="15"/>
    </row>
    <row r="179984" spans="9:9" x14ac:dyDescent="0.2">
      <c r="I179984" s="14"/>
    </row>
    <row r="180000" spans="9:9" x14ac:dyDescent="0.2">
      <c r="I180000" s="15"/>
    </row>
    <row r="180001" spans="9:9" x14ac:dyDescent="0.2">
      <c r="I180001" s="14"/>
    </row>
    <row r="180017" spans="9:9" x14ac:dyDescent="0.2">
      <c r="I180017" s="15"/>
    </row>
    <row r="180018" spans="9:9" x14ac:dyDescent="0.2">
      <c r="I180018" s="14"/>
    </row>
    <row r="180034" spans="9:9" x14ac:dyDescent="0.2">
      <c r="I180034" s="15"/>
    </row>
    <row r="180035" spans="9:9" x14ac:dyDescent="0.2">
      <c r="I180035" s="14"/>
    </row>
    <row r="180051" spans="9:9" x14ac:dyDescent="0.2">
      <c r="I180051" s="15"/>
    </row>
    <row r="180052" spans="9:9" x14ac:dyDescent="0.2">
      <c r="I180052" s="14"/>
    </row>
    <row r="180068" spans="9:9" x14ac:dyDescent="0.2">
      <c r="I180068" s="15"/>
    </row>
    <row r="180069" spans="9:9" x14ac:dyDescent="0.2">
      <c r="I180069" s="14"/>
    </row>
    <row r="180085" spans="9:9" x14ac:dyDescent="0.2">
      <c r="I180085" s="15"/>
    </row>
    <row r="180086" spans="9:9" x14ac:dyDescent="0.2">
      <c r="I180086" s="14"/>
    </row>
    <row r="180102" spans="9:9" x14ac:dyDescent="0.2">
      <c r="I180102" s="15"/>
    </row>
    <row r="180103" spans="9:9" x14ac:dyDescent="0.2">
      <c r="I180103" s="14"/>
    </row>
    <row r="180119" spans="9:9" x14ac:dyDescent="0.2">
      <c r="I180119" s="15"/>
    </row>
    <row r="180120" spans="9:9" x14ac:dyDescent="0.2">
      <c r="I180120" s="14"/>
    </row>
    <row r="180136" spans="9:9" x14ac:dyDescent="0.2">
      <c r="I180136" s="15"/>
    </row>
    <row r="180137" spans="9:9" x14ac:dyDescent="0.2">
      <c r="I180137" s="14"/>
    </row>
    <row r="180153" spans="9:9" x14ac:dyDescent="0.2">
      <c r="I180153" s="15"/>
    </row>
    <row r="180154" spans="9:9" x14ac:dyDescent="0.2">
      <c r="I180154" s="14"/>
    </row>
    <row r="180170" spans="9:9" x14ac:dyDescent="0.2">
      <c r="I180170" s="15"/>
    </row>
    <row r="180171" spans="9:9" x14ac:dyDescent="0.2">
      <c r="I180171" s="14"/>
    </row>
    <row r="180187" spans="9:9" x14ac:dyDescent="0.2">
      <c r="I180187" s="15"/>
    </row>
    <row r="180188" spans="9:9" x14ac:dyDescent="0.2">
      <c r="I180188" s="14"/>
    </row>
    <row r="180204" spans="9:9" x14ac:dyDescent="0.2">
      <c r="I180204" s="15"/>
    </row>
    <row r="180205" spans="9:9" x14ac:dyDescent="0.2">
      <c r="I180205" s="14"/>
    </row>
    <row r="180221" spans="9:9" x14ac:dyDescent="0.2">
      <c r="I180221" s="15"/>
    </row>
    <row r="180222" spans="9:9" x14ac:dyDescent="0.2">
      <c r="I180222" s="14"/>
    </row>
    <row r="180238" spans="9:9" x14ac:dyDescent="0.2">
      <c r="I180238" s="15"/>
    </row>
    <row r="180239" spans="9:9" x14ac:dyDescent="0.2">
      <c r="I180239" s="14"/>
    </row>
    <row r="180255" spans="9:9" x14ac:dyDescent="0.2">
      <c r="I180255" s="15"/>
    </row>
    <row r="180256" spans="9:9" x14ac:dyDescent="0.2">
      <c r="I180256" s="14"/>
    </row>
    <row r="180272" spans="9:9" x14ac:dyDescent="0.2">
      <c r="I180272" s="15"/>
    </row>
    <row r="180273" spans="9:9" x14ac:dyDescent="0.2">
      <c r="I180273" s="14"/>
    </row>
    <row r="180289" spans="9:9" x14ac:dyDescent="0.2">
      <c r="I180289" s="15"/>
    </row>
    <row r="180290" spans="9:9" x14ac:dyDescent="0.2">
      <c r="I180290" s="14"/>
    </row>
    <row r="180306" spans="9:9" x14ac:dyDescent="0.2">
      <c r="I180306" s="15"/>
    </row>
    <row r="180307" spans="9:9" x14ac:dyDescent="0.2">
      <c r="I180307" s="14"/>
    </row>
    <row r="180323" spans="9:9" x14ac:dyDescent="0.2">
      <c r="I180323" s="15"/>
    </row>
    <row r="180324" spans="9:9" x14ac:dyDescent="0.2">
      <c r="I180324" s="14"/>
    </row>
    <row r="180340" spans="9:9" x14ac:dyDescent="0.2">
      <c r="I180340" s="15"/>
    </row>
    <row r="180341" spans="9:9" x14ac:dyDescent="0.2">
      <c r="I180341" s="14"/>
    </row>
    <row r="180357" spans="9:9" x14ac:dyDescent="0.2">
      <c r="I180357" s="15"/>
    </row>
    <row r="180358" spans="9:9" x14ac:dyDescent="0.2">
      <c r="I180358" s="14"/>
    </row>
    <row r="180374" spans="9:9" x14ac:dyDescent="0.2">
      <c r="I180374" s="15"/>
    </row>
    <row r="180375" spans="9:9" x14ac:dyDescent="0.2">
      <c r="I180375" s="14"/>
    </row>
    <row r="180391" spans="9:9" x14ac:dyDescent="0.2">
      <c r="I180391" s="15"/>
    </row>
    <row r="180392" spans="9:9" x14ac:dyDescent="0.2">
      <c r="I180392" s="14"/>
    </row>
    <row r="180408" spans="9:9" x14ac:dyDescent="0.2">
      <c r="I180408" s="15"/>
    </row>
    <row r="180409" spans="9:9" x14ac:dyDescent="0.2">
      <c r="I180409" s="14"/>
    </row>
    <row r="180425" spans="9:9" x14ac:dyDescent="0.2">
      <c r="I180425" s="15"/>
    </row>
    <row r="180426" spans="9:9" x14ac:dyDescent="0.2">
      <c r="I180426" s="14"/>
    </row>
    <row r="180442" spans="9:9" x14ac:dyDescent="0.2">
      <c r="I180442" s="15"/>
    </row>
    <row r="180443" spans="9:9" x14ac:dyDescent="0.2">
      <c r="I180443" s="14"/>
    </row>
    <row r="180459" spans="9:9" x14ac:dyDescent="0.2">
      <c r="I180459" s="15"/>
    </row>
    <row r="180460" spans="9:9" x14ac:dyDescent="0.2">
      <c r="I180460" s="14"/>
    </row>
    <row r="180476" spans="9:9" x14ac:dyDescent="0.2">
      <c r="I180476" s="15"/>
    </row>
    <row r="180477" spans="9:9" x14ac:dyDescent="0.2">
      <c r="I180477" s="14"/>
    </row>
    <row r="180493" spans="9:9" x14ac:dyDescent="0.2">
      <c r="I180493" s="15"/>
    </row>
    <row r="180494" spans="9:9" x14ac:dyDescent="0.2">
      <c r="I180494" s="14"/>
    </row>
    <row r="180510" spans="9:9" x14ac:dyDescent="0.2">
      <c r="I180510" s="15"/>
    </row>
    <row r="180511" spans="9:9" x14ac:dyDescent="0.2">
      <c r="I180511" s="14"/>
    </row>
    <row r="180527" spans="9:9" x14ac:dyDescent="0.2">
      <c r="I180527" s="15"/>
    </row>
    <row r="180528" spans="9:9" x14ac:dyDescent="0.2">
      <c r="I180528" s="14"/>
    </row>
    <row r="180544" spans="9:9" x14ac:dyDescent="0.2">
      <c r="I180544" s="15"/>
    </row>
    <row r="180545" spans="9:9" x14ac:dyDescent="0.2">
      <c r="I180545" s="14"/>
    </row>
    <row r="180561" spans="9:9" x14ac:dyDescent="0.2">
      <c r="I180561" s="15"/>
    </row>
    <row r="180562" spans="9:9" x14ac:dyDescent="0.2">
      <c r="I180562" s="14"/>
    </row>
    <row r="180578" spans="9:9" x14ac:dyDescent="0.2">
      <c r="I180578" s="15"/>
    </row>
    <row r="180579" spans="9:9" x14ac:dyDescent="0.2">
      <c r="I180579" s="14"/>
    </row>
    <row r="180595" spans="9:9" x14ac:dyDescent="0.2">
      <c r="I180595" s="15"/>
    </row>
    <row r="180596" spans="9:9" x14ac:dyDescent="0.2">
      <c r="I180596" s="14"/>
    </row>
    <row r="180612" spans="9:9" x14ac:dyDescent="0.2">
      <c r="I180612" s="15"/>
    </row>
    <row r="180613" spans="9:9" x14ac:dyDescent="0.2">
      <c r="I180613" s="14"/>
    </row>
    <row r="180629" spans="9:9" x14ac:dyDescent="0.2">
      <c r="I180629" s="15"/>
    </row>
    <row r="180630" spans="9:9" x14ac:dyDescent="0.2">
      <c r="I180630" s="14"/>
    </row>
    <row r="180646" spans="9:9" x14ac:dyDescent="0.2">
      <c r="I180646" s="15"/>
    </row>
    <row r="180647" spans="9:9" x14ac:dyDescent="0.2">
      <c r="I180647" s="14"/>
    </row>
    <row r="180663" spans="9:9" x14ac:dyDescent="0.2">
      <c r="I180663" s="15"/>
    </row>
    <row r="180664" spans="9:9" x14ac:dyDescent="0.2">
      <c r="I180664" s="14"/>
    </row>
    <row r="180680" spans="9:9" x14ac:dyDescent="0.2">
      <c r="I180680" s="15"/>
    </row>
    <row r="180681" spans="9:9" x14ac:dyDescent="0.2">
      <c r="I180681" s="14"/>
    </row>
    <row r="180697" spans="9:9" x14ac:dyDescent="0.2">
      <c r="I180697" s="15"/>
    </row>
    <row r="180698" spans="9:9" x14ac:dyDescent="0.2">
      <c r="I180698" s="14"/>
    </row>
    <row r="180714" spans="9:9" x14ac:dyDescent="0.2">
      <c r="I180714" s="15"/>
    </row>
    <row r="180715" spans="9:9" x14ac:dyDescent="0.2">
      <c r="I180715" s="14"/>
    </row>
    <row r="180731" spans="9:9" x14ac:dyDescent="0.2">
      <c r="I180731" s="15"/>
    </row>
    <row r="180732" spans="9:9" x14ac:dyDescent="0.2">
      <c r="I180732" s="14"/>
    </row>
    <row r="180748" spans="9:9" x14ac:dyDescent="0.2">
      <c r="I180748" s="15"/>
    </row>
    <row r="180749" spans="9:9" x14ac:dyDescent="0.2">
      <c r="I180749" s="14"/>
    </row>
    <row r="180765" spans="9:9" x14ac:dyDescent="0.2">
      <c r="I180765" s="15"/>
    </row>
    <row r="180766" spans="9:9" x14ac:dyDescent="0.2">
      <c r="I180766" s="14"/>
    </row>
    <row r="180782" spans="9:9" x14ac:dyDescent="0.2">
      <c r="I180782" s="15"/>
    </row>
    <row r="180783" spans="9:9" x14ac:dyDescent="0.2">
      <c r="I180783" s="14"/>
    </row>
    <row r="180799" spans="9:9" x14ac:dyDescent="0.2">
      <c r="I180799" s="15"/>
    </row>
    <row r="180800" spans="9:9" x14ac:dyDescent="0.2">
      <c r="I180800" s="14"/>
    </row>
    <row r="180816" spans="9:9" x14ac:dyDescent="0.2">
      <c r="I180816" s="15"/>
    </row>
    <row r="180817" spans="9:9" x14ac:dyDescent="0.2">
      <c r="I180817" s="14"/>
    </row>
    <row r="180833" spans="9:9" x14ac:dyDescent="0.2">
      <c r="I180833" s="15"/>
    </row>
    <row r="180834" spans="9:9" x14ac:dyDescent="0.2">
      <c r="I180834" s="14"/>
    </row>
    <row r="180850" spans="9:9" x14ac:dyDescent="0.2">
      <c r="I180850" s="15"/>
    </row>
    <row r="180851" spans="9:9" x14ac:dyDescent="0.2">
      <c r="I180851" s="14"/>
    </row>
    <row r="180867" spans="9:9" x14ac:dyDescent="0.2">
      <c r="I180867" s="15"/>
    </row>
    <row r="180868" spans="9:9" x14ac:dyDescent="0.2">
      <c r="I180868" s="14"/>
    </row>
    <row r="180884" spans="9:9" x14ac:dyDescent="0.2">
      <c r="I180884" s="15"/>
    </row>
    <row r="180885" spans="9:9" x14ac:dyDescent="0.2">
      <c r="I180885" s="14"/>
    </row>
    <row r="180901" spans="9:9" x14ac:dyDescent="0.2">
      <c r="I180901" s="15"/>
    </row>
    <row r="180902" spans="9:9" x14ac:dyDescent="0.2">
      <c r="I180902" s="14"/>
    </row>
    <row r="180918" spans="9:9" x14ac:dyDescent="0.2">
      <c r="I180918" s="15"/>
    </row>
    <row r="180919" spans="9:9" x14ac:dyDescent="0.2">
      <c r="I180919" s="14"/>
    </row>
    <row r="180935" spans="9:9" x14ac:dyDescent="0.2">
      <c r="I180935" s="15"/>
    </row>
    <row r="180936" spans="9:9" x14ac:dyDescent="0.2">
      <c r="I180936" s="14"/>
    </row>
    <row r="180952" spans="9:9" x14ac:dyDescent="0.2">
      <c r="I180952" s="15"/>
    </row>
    <row r="180953" spans="9:9" x14ac:dyDescent="0.2">
      <c r="I180953" s="14"/>
    </row>
    <row r="180969" spans="9:9" x14ac:dyDescent="0.2">
      <c r="I180969" s="15"/>
    </row>
    <row r="180970" spans="9:9" x14ac:dyDescent="0.2">
      <c r="I180970" s="14"/>
    </row>
    <row r="180986" spans="9:9" x14ac:dyDescent="0.2">
      <c r="I180986" s="15"/>
    </row>
    <row r="180987" spans="9:9" x14ac:dyDescent="0.2">
      <c r="I180987" s="14"/>
    </row>
    <row r="181003" spans="9:9" x14ac:dyDescent="0.2">
      <c r="I181003" s="15"/>
    </row>
    <row r="181004" spans="9:9" x14ac:dyDescent="0.2">
      <c r="I181004" s="14"/>
    </row>
    <row r="181020" spans="9:9" x14ac:dyDescent="0.2">
      <c r="I181020" s="15"/>
    </row>
    <row r="181021" spans="9:9" x14ac:dyDescent="0.2">
      <c r="I181021" s="14"/>
    </row>
    <row r="181037" spans="9:9" x14ac:dyDescent="0.2">
      <c r="I181037" s="15"/>
    </row>
    <row r="181038" spans="9:9" x14ac:dyDescent="0.2">
      <c r="I181038" s="14"/>
    </row>
    <row r="181054" spans="9:9" x14ac:dyDescent="0.2">
      <c r="I181054" s="15"/>
    </row>
    <row r="181055" spans="9:9" x14ac:dyDescent="0.2">
      <c r="I181055" s="14"/>
    </row>
    <row r="181071" spans="9:9" x14ac:dyDescent="0.2">
      <c r="I181071" s="15"/>
    </row>
    <row r="181072" spans="9:9" x14ac:dyDescent="0.2">
      <c r="I181072" s="14"/>
    </row>
    <row r="181088" spans="9:9" x14ac:dyDescent="0.2">
      <c r="I181088" s="15"/>
    </row>
    <row r="181089" spans="9:9" x14ac:dyDescent="0.2">
      <c r="I181089" s="14"/>
    </row>
    <row r="181105" spans="9:9" x14ac:dyDescent="0.2">
      <c r="I181105" s="15"/>
    </row>
    <row r="181106" spans="9:9" x14ac:dyDescent="0.2">
      <c r="I181106" s="14"/>
    </row>
    <row r="181122" spans="9:9" x14ac:dyDescent="0.2">
      <c r="I181122" s="15"/>
    </row>
    <row r="181123" spans="9:9" x14ac:dyDescent="0.2">
      <c r="I181123" s="14"/>
    </row>
    <row r="181139" spans="9:9" x14ac:dyDescent="0.2">
      <c r="I181139" s="15"/>
    </row>
    <row r="181140" spans="9:9" x14ac:dyDescent="0.2">
      <c r="I181140" s="14"/>
    </row>
    <row r="181156" spans="9:9" x14ac:dyDescent="0.2">
      <c r="I181156" s="15"/>
    </row>
    <row r="181157" spans="9:9" x14ac:dyDescent="0.2">
      <c r="I181157" s="14"/>
    </row>
    <row r="181173" spans="9:9" x14ac:dyDescent="0.2">
      <c r="I181173" s="15"/>
    </row>
    <row r="181174" spans="9:9" x14ac:dyDescent="0.2">
      <c r="I181174" s="14"/>
    </row>
    <row r="181190" spans="9:9" x14ac:dyDescent="0.2">
      <c r="I181190" s="15"/>
    </row>
    <row r="181191" spans="9:9" x14ac:dyDescent="0.2">
      <c r="I181191" s="14"/>
    </row>
    <row r="181207" spans="9:9" x14ac:dyDescent="0.2">
      <c r="I181207" s="15"/>
    </row>
    <row r="181208" spans="9:9" x14ac:dyDescent="0.2">
      <c r="I181208" s="14"/>
    </row>
    <row r="181224" spans="9:9" x14ac:dyDescent="0.2">
      <c r="I181224" s="15"/>
    </row>
    <row r="181225" spans="9:9" x14ac:dyDescent="0.2">
      <c r="I181225" s="14"/>
    </row>
    <row r="181241" spans="9:9" x14ac:dyDescent="0.2">
      <c r="I181241" s="15"/>
    </row>
    <row r="181242" spans="9:9" x14ac:dyDescent="0.2">
      <c r="I181242" s="14"/>
    </row>
    <row r="181258" spans="9:9" x14ac:dyDescent="0.2">
      <c r="I181258" s="15"/>
    </row>
    <row r="181259" spans="9:9" x14ac:dyDescent="0.2">
      <c r="I181259" s="14"/>
    </row>
    <row r="181275" spans="9:9" x14ac:dyDescent="0.2">
      <c r="I181275" s="15"/>
    </row>
    <row r="181276" spans="9:9" x14ac:dyDescent="0.2">
      <c r="I181276" s="14"/>
    </row>
    <row r="181292" spans="9:9" x14ac:dyDescent="0.2">
      <c r="I181292" s="15"/>
    </row>
    <row r="181293" spans="9:9" x14ac:dyDescent="0.2">
      <c r="I181293" s="14"/>
    </row>
    <row r="181309" spans="9:9" x14ac:dyDescent="0.2">
      <c r="I181309" s="15"/>
    </row>
    <row r="181310" spans="9:9" x14ac:dyDescent="0.2">
      <c r="I181310" s="14"/>
    </row>
    <row r="181326" spans="9:9" x14ac:dyDescent="0.2">
      <c r="I181326" s="15"/>
    </row>
    <row r="181327" spans="9:9" x14ac:dyDescent="0.2">
      <c r="I181327" s="14"/>
    </row>
    <row r="181343" spans="9:9" x14ac:dyDescent="0.2">
      <c r="I181343" s="15"/>
    </row>
    <row r="181344" spans="9:9" x14ac:dyDescent="0.2">
      <c r="I181344" s="14"/>
    </row>
    <row r="181360" spans="9:9" x14ac:dyDescent="0.2">
      <c r="I181360" s="15"/>
    </row>
    <row r="181361" spans="9:9" x14ac:dyDescent="0.2">
      <c r="I181361" s="14"/>
    </row>
    <row r="181377" spans="9:9" x14ac:dyDescent="0.2">
      <c r="I181377" s="15"/>
    </row>
    <row r="181378" spans="9:9" x14ac:dyDescent="0.2">
      <c r="I181378" s="14"/>
    </row>
    <row r="181394" spans="9:9" x14ac:dyDescent="0.2">
      <c r="I181394" s="15"/>
    </row>
    <row r="181395" spans="9:9" x14ac:dyDescent="0.2">
      <c r="I181395" s="14"/>
    </row>
    <row r="181411" spans="9:9" x14ac:dyDescent="0.2">
      <c r="I181411" s="15"/>
    </row>
    <row r="181412" spans="9:9" x14ac:dyDescent="0.2">
      <c r="I181412" s="14"/>
    </row>
    <row r="181428" spans="9:9" x14ac:dyDescent="0.2">
      <c r="I181428" s="15"/>
    </row>
    <row r="181429" spans="9:9" x14ac:dyDescent="0.2">
      <c r="I181429" s="14"/>
    </row>
    <row r="181445" spans="9:9" x14ac:dyDescent="0.2">
      <c r="I181445" s="15"/>
    </row>
    <row r="181446" spans="9:9" x14ac:dyDescent="0.2">
      <c r="I181446" s="14"/>
    </row>
    <row r="181462" spans="9:9" x14ac:dyDescent="0.2">
      <c r="I181462" s="15"/>
    </row>
    <row r="181463" spans="9:9" x14ac:dyDescent="0.2">
      <c r="I181463" s="14"/>
    </row>
    <row r="181479" spans="9:9" x14ac:dyDescent="0.2">
      <c r="I181479" s="15"/>
    </row>
    <row r="181480" spans="9:9" x14ac:dyDescent="0.2">
      <c r="I181480" s="14"/>
    </row>
    <row r="181496" spans="9:9" x14ac:dyDescent="0.2">
      <c r="I181496" s="15"/>
    </row>
    <row r="181497" spans="9:9" x14ac:dyDescent="0.2">
      <c r="I181497" s="14"/>
    </row>
    <row r="181513" spans="9:9" x14ac:dyDescent="0.2">
      <c r="I181513" s="15"/>
    </row>
    <row r="181514" spans="9:9" x14ac:dyDescent="0.2">
      <c r="I181514" s="14"/>
    </row>
    <row r="181530" spans="9:9" x14ac:dyDescent="0.2">
      <c r="I181530" s="15"/>
    </row>
    <row r="181531" spans="9:9" x14ac:dyDescent="0.2">
      <c r="I181531" s="14"/>
    </row>
    <row r="181547" spans="9:9" x14ac:dyDescent="0.2">
      <c r="I181547" s="15"/>
    </row>
    <row r="181548" spans="9:9" x14ac:dyDescent="0.2">
      <c r="I181548" s="14"/>
    </row>
    <row r="181564" spans="9:9" x14ac:dyDescent="0.2">
      <c r="I181564" s="15"/>
    </row>
    <row r="181565" spans="9:9" x14ac:dyDescent="0.2">
      <c r="I181565" s="14"/>
    </row>
    <row r="181581" spans="9:9" x14ac:dyDescent="0.2">
      <c r="I181581" s="15"/>
    </row>
    <row r="181582" spans="9:9" x14ac:dyDescent="0.2">
      <c r="I181582" s="14"/>
    </row>
    <row r="181598" spans="9:9" x14ac:dyDescent="0.2">
      <c r="I181598" s="15"/>
    </row>
    <row r="181599" spans="9:9" x14ac:dyDescent="0.2">
      <c r="I181599" s="14"/>
    </row>
    <row r="181615" spans="9:9" x14ac:dyDescent="0.2">
      <c r="I181615" s="15"/>
    </row>
    <row r="181616" spans="9:9" x14ac:dyDescent="0.2">
      <c r="I181616" s="14"/>
    </row>
    <row r="181632" spans="9:9" x14ac:dyDescent="0.2">
      <c r="I181632" s="15"/>
    </row>
    <row r="181633" spans="9:9" x14ac:dyDescent="0.2">
      <c r="I181633" s="14"/>
    </row>
    <row r="181649" spans="9:9" x14ac:dyDescent="0.2">
      <c r="I181649" s="15"/>
    </row>
    <row r="181650" spans="9:9" x14ac:dyDescent="0.2">
      <c r="I181650" s="14"/>
    </row>
    <row r="181666" spans="9:9" x14ac:dyDescent="0.2">
      <c r="I181666" s="15"/>
    </row>
    <row r="181667" spans="9:9" x14ac:dyDescent="0.2">
      <c r="I181667" s="14"/>
    </row>
    <row r="181683" spans="9:9" x14ac:dyDescent="0.2">
      <c r="I181683" s="15"/>
    </row>
    <row r="181684" spans="9:9" x14ac:dyDescent="0.2">
      <c r="I181684" s="14"/>
    </row>
    <row r="181700" spans="9:9" x14ac:dyDescent="0.2">
      <c r="I181700" s="15"/>
    </row>
    <row r="181701" spans="9:9" x14ac:dyDescent="0.2">
      <c r="I181701" s="14"/>
    </row>
    <row r="181717" spans="9:9" x14ac:dyDescent="0.2">
      <c r="I181717" s="15"/>
    </row>
    <row r="181718" spans="9:9" x14ac:dyDescent="0.2">
      <c r="I181718" s="14"/>
    </row>
    <row r="181734" spans="9:9" x14ac:dyDescent="0.2">
      <c r="I181734" s="15"/>
    </row>
    <row r="181735" spans="9:9" x14ac:dyDescent="0.2">
      <c r="I181735" s="14"/>
    </row>
    <row r="181751" spans="9:9" x14ac:dyDescent="0.2">
      <c r="I181751" s="15"/>
    </row>
    <row r="181752" spans="9:9" x14ac:dyDescent="0.2">
      <c r="I181752" s="14"/>
    </row>
    <row r="181768" spans="9:9" x14ac:dyDescent="0.2">
      <c r="I181768" s="15"/>
    </row>
    <row r="181769" spans="9:9" x14ac:dyDescent="0.2">
      <c r="I181769" s="14"/>
    </row>
    <row r="181785" spans="9:9" x14ac:dyDescent="0.2">
      <c r="I181785" s="15"/>
    </row>
    <row r="181786" spans="9:9" x14ac:dyDescent="0.2">
      <c r="I181786" s="14"/>
    </row>
    <row r="181802" spans="9:9" x14ac:dyDescent="0.2">
      <c r="I181802" s="15"/>
    </row>
    <row r="181803" spans="9:9" x14ac:dyDescent="0.2">
      <c r="I181803" s="14"/>
    </row>
    <row r="181819" spans="9:9" x14ac:dyDescent="0.2">
      <c r="I181819" s="15"/>
    </row>
    <row r="181820" spans="9:9" x14ac:dyDescent="0.2">
      <c r="I181820" s="14"/>
    </row>
    <row r="181836" spans="9:9" x14ac:dyDescent="0.2">
      <c r="I181836" s="15"/>
    </row>
    <row r="181837" spans="9:9" x14ac:dyDescent="0.2">
      <c r="I181837" s="14"/>
    </row>
    <row r="181853" spans="9:9" x14ac:dyDescent="0.2">
      <c r="I181853" s="15"/>
    </row>
    <row r="181854" spans="9:9" x14ac:dyDescent="0.2">
      <c r="I181854" s="14"/>
    </row>
    <row r="181870" spans="9:9" x14ac:dyDescent="0.2">
      <c r="I181870" s="15"/>
    </row>
    <row r="181871" spans="9:9" x14ac:dyDescent="0.2">
      <c r="I181871" s="14"/>
    </row>
    <row r="181887" spans="9:9" x14ac:dyDescent="0.2">
      <c r="I181887" s="15"/>
    </row>
    <row r="181888" spans="9:9" x14ac:dyDescent="0.2">
      <c r="I181888" s="14"/>
    </row>
    <row r="181904" spans="9:9" x14ac:dyDescent="0.2">
      <c r="I181904" s="15"/>
    </row>
    <row r="181905" spans="9:9" x14ac:dyDescent="0.2">
      <c r="I181905" s="14"/>
    </row>
    <row r="181921" spans="9:9" x14ac:dyDescent="0.2">
      <c r="I181921" s="15"/>
    </row>
    <row r="181922" spans="9:9" x14ac:dyDescent="0.2">
      <c r="I181922" s="14"/>
    </row>
    <row r="181938" spans="9:9" x14ac:dyDescent="0.2">
      <c r="I181938" s="15"/>
    </row>
    <row r="181939" spans="9:9" x14ac:dyDescent="0.2">
      <c r="I181939" s="14"/>
    </row>
    <row r="181955" spans="9:9" x14ac:dyDescent="0.2">
      <c r="I181955" s="15"/>
    </row>
    <row r="181956" spans="9:9" x14ac:dyDescent="0.2">
      <c r="I181956" s="14"/>
    </row>
    <row r="181972" spans="9:9" x14ac:dyDescent="0.2">
      <c r="I181972" s="15"/>
    </row>
    <row r="181973" spans="9:9" x14ac:dyDescent="0.2">
      <c r="I181973" s="14"/>
    </row>
    <row r="181989" spans="9:9" x14ac:dyDescent="0.2">
      <c r="I181989" s="15"/>
    </row>
    <row r="181990" spans="9:9" x14ac:dyDescent="0.2">
      <c r="I181990" s="14"/>
    </row>
    <row r="182006" spans="9:9" x14ac:dyDescent="0.2">
      <c r="I182006" s="15"/>
    </row>
    <row r="182007" spans="9:9" x14ac:dyDescent="0.2">
      <c r="I182007" s="14"/>
    </row>
    <row r="182023" spans="9:9" x14ac:dyDescent="0.2">
      <c r="I182023" s="15"/>
    </row>
    <row r="182024" spans="9:9" x14ac:dyDescent="0.2">
      <c r="I182024" s="14"/>
    </row>
    <row r="182040" spans="9:9" x14ac:dyDescent="0.2">
      <c r="I182040" s="15"/>
    </row>
    <row r="182041" spans="9:9" x14ac:dyDescent="0.2">
      <c r="I182041" s="14"/>
    </row>
    <row r="182057" spans="9:9" x14ac:dyDescent="0.2">
      <c r="I182057" s="15"/>
    </row>
    <row r="182058" spans="9:9" x14ac:dyDescent="0.2">
      <c r="I182058" s="14"/>
    </row>
    <row r="182074" spans="9:9" x14ac:dyDescent="0.2">
      <c r="I182074" s="15"/>
    </row>
    <row r="182075" spans="9:9" x14ac:dyDescent="0.2">
      <c r="I182075" s="14"/>
    </row>
    <row r="182091" spans="9:9" x14ac:dyDescent="0.2">
      <c r="I182091" s="15"/>
    </row>
    <row r="182092" spans="9:9" x14ac:dyDescent="0.2">
      <c r="I182092" s="14"/>
    </row>
    <row r="182108" spans="9:9" x14ac:dyDescent="0.2">
      <c r="I182108" s="15"/>
    </row>
    <row r="182109" spans="9:9" x14ac:dyDescent="0.2">
      <c r="I182109" s="14"/>
    </row>
    <row r="182125" spans="9:9" x14ac:dyDescent="0.2">
      <c r="I182125" s="15"/>
    </row>
    <row r="182126" spans="9:9" x14ac:dyDescent="0.2">
      <c r="I182126" s="14"/>
    </row>
    <row r="182142" spans="9:9" x14ac:dyDescent="0.2">
      <c r="I182142" s="15"/>
    </row>
    <row r="182143" spans="9:9" x14ac:dyDescent="0.2">
      <c r="I182143" s="14"/>
    </row>
    <row r="182159" spans="9:9" x14ac:dyDescent="0.2">
      <c r="I182159" s="15"/>
    </row>
    <row r="182160" spans="9:9" x14ac:dyDescent="0.2">
      <c r="I182160" s="14"/>
    </row>
    <row r="182176" spans="9:9" x14ac:dyDescent="0.2">
      <c r="I182176" s="15"/>
    </row>
    <row r="182177" spans="9:9" x14ac:dyDescent="0.2">
      <c r="I182177" s="14"/>
    </row>
    <row r="182193" spans="9:9" x14ac:dyDescent="0.2">
      <c r="I182193" s="15"/>
    </row>
    <row r="182194" spans="9:9" x14ac:dyDescent="0.2">
      <c r="I182194" s="14"/>
    </row>
    <row r="182210" spans="9:9" x14ac:dyDescent="0.2">
      <c r="I182210" s="15"/>
    </row>
    <row r="182211" spans="9:9" x14ac:dyDescent="0.2">
      <c r="I182211" s="14"/>
    </row>
    <row r="182227" spans="9:9" x14ac:dyDescent="0.2">
      <c r="I182227" s="15"/>
    </row>
    <row r="182228" spans="9:9" x14ac:dyDescent="0.2">
      <c r="I182228" s="14"/>
    </row>
    <row r="182244" spans="9:9" x14ac:dyDescent="0.2">
      <c r="I182244" s="15"/>
    </row>
    <row r="182245" spans="9:9" x14ac:dyDescent="0.2">
      <c r="I182245" s="14"/>
    </row>
    <row r="182261" spans="9:9" x14ac:dyDescent="0.2">
      <c r="I182261" s="15"/>
    </row>
    <row r="182262" spans="9:9" x14ac:dyDescent="0.2">
      <c r="I182262" s="14"/>
    </row>
    <row r="182278" spans="9:9" x14ac:dyDescent="0.2">
      <c r="I182278" s="15"/>
    </row>
    <row r="182279" spans="9:9" x14ac:dyDescent="0.2">
      <c r="I182279" s="14"/>
    </row>
    <row r="182295" spans="9:9" x14ac:dyDescent="0.2">
      <c r="I182295" s="15"/>
    </row>
    <row r="182296" spans="9:9" x14ac:dyDescent="0.2">
      <c r="I182296" s="14"/>
    </row>
    <row r="182312" spans="9:9" x14ac:dyDescent="0.2">
      <c r="I182312" s="15"/>
    </row>
    <row r="182313" spans="9:9" x14ac:dyDescent="0.2">
      <c r="I182313" s="14"/>
    </row>
    <row r="182329" spans="9:9" x14ac:dyDescent="0.2">
      <c r="I182329" s="15"/>
    </row>
    <row r="182330" spans="9:9" x14ac:dyDescent="0.2">
      <c r="I182330" s="14"/>
    </row>
    <row r="182346" spans="9:9" x14ac:dyDescent="0.2">
      <c r="I182346" s="15"/>
    </row>
    <row r="182347" spans="9:9" x14ac:dyDescent="0.2">
      <c r="I182347" s="14"/>
    </row>
    <row r="182363" spans="9:9" x14ac:dyDescent="0.2">
      <c r="I182363" s="15"/>
    </row>
    <row r="182364" spans="9:9" x14ac:dyDescent="0.2">
      <c r="I182364" s="14"/>
    </row>
    <row r="182380" spans="9:9" x14ac:dyDescent="0.2">
      <c r="I182380" s="15"/>
    </row>
    <row r="182381" spans="9:9" x14ac:dyDescent="0.2">
      <c r="I182381" s="14"/>
    </row>
    <row r="182397" spans="9:9" x14ac:dyDescent="0.2">
      <c r="I182397" s="15"/>
    </row>
    <row r="182398" spans="9:9" x14ac:dyDescent="0.2">
      <c r="I182398" s="14"/>
    </row>
    <row r="182414" spans="9:9" x14ac:dyDescent="0.2">
      <c r="I182414" s="15"/>
    </row>
    <row r="182415" spans="9:9" x14ac:dyDescent="0.2">
      <c r="I182415" s="14"/>
    </row>
    <row r="182431" spans="9:9" x14ac:dyDescent="0.2">
      <c r="I182431" s="15"/>
    </row>
    <row r="182432" spans="9:9" x14ac:dyDescent="0.2">
      <c r="I182432" s="14"/>
    </row>
    <row r="182448" spans="9:9" x14ac:dyDescent="0.2">
      <c r="I182448" s="15"/>
    </row>
    <row r="182449" spans="9:9" x14ac:dyDescent="0.2">
      <c r="I182449" s="14"/>
    </row>
    <row r="182465" spans="9:9" x14ac:dyDescent="0.2">
      <c r="I182465" s="15"/>
    </row>
    <row r="182466" spans="9:9" x14ac:dyDescent="0.2">
      <c r="I182466" s="14"/>
    </row>
    <row r="182482" spans="9:9" x14ac:dyDescent="0.2">
      <c r="I182482" s="15"/>
    </row>
    <row r="182483" spans="9:9" x14ac:dyDescent="0.2">
      <c r="I182483" s="14"/>
    </row>
    <row r="182499" spans="9:9" x14ac:dyDescent="0.2">
      <c r="I182499" s="15"/>
    </row>
    <row r="182500" spans="9:9" x14ac:dyDescent="0.2">
      <c r="I182500" s="14"/>
    </row>
    <row r="182516" spans="9:9" x14ac:dyDescent="0.2">
      <c r="I182516" s="15"/>
    </row>
    <row r="182517" spans="9:9" x14ac:dyDescent="0.2">
      <c r="I182517" s="14"/>
    </row>
    <row r="182533" spans="9:9" x14ac:dyDescent="0.2">
      <c r="I182533" s="15"/>
    </row>
    <row r="182534" spans="9:9" x14ac:dyDescent="0.2">
      <c r="I182534" s="14"/>
    </row>
    <row r="182550" spans="9:9" x14ac:dyDescent="0.2">
      <c r="I182550" s="15"/>
    </row>
    <row r="182551" spans="9:9" x14ac:dyDescent="0.2">
      <c r="I182551" s="14"/>
    </row>
    <row r="182567" spans="9:9" x14ac:dyDescent="0.2">
      <c r="I182567" s="15"/>
    </row>
    <row r="182568" spans="9:9" x14ac:dyDescent="0.2">
      <c r="I182568" s="14"/>
    </row>
    <row r="182584" spans="9:9" x14ac:dyDescent="0.2">
      <c r="I182584" s="15"/>
    </row>
    <row r="182585" spans="9:9" x14ac:dyDescent="0.2">
      <c r="I182585" s="14"/>
    </row>
    <row r="182601" spans="9:9" x14ac:dyDescent="0.2">
      <c r="I182601" s="15"/>
    </row>
    <row r="182602" spans="9:9" x14ac:dyDescent="0.2">
      <c r="I182602" s="14"/>
    </row>
    <row r="182618" spans="9:9" x14ac:dyDescent="0.2">
      <c r="I182618" s="15"/>
    </row>
    <row r="182619" spans="9:9" x14ac:dyDescent="0.2">
      <c r="I182619" s="14"/>
    </row>
    <row r="182635" spans="9:9" x14ac:dyDescent="0.2">
      <c r="I182635" s="15"/>
    </row>
    <row r="182636" spans="9:9" x14ac:dyDescent="0.2">
      <c r="I182636" s="14"/>
    </row>
    <row r="182652" spans="9:9" x14ac:dyDescent="0.2">
      <c r="I182652" s="15"/>
    </row>
    <row r="182653" spans="9:9" x14ac:dyDescent="0.2">
      <c r="I182653" s="14"/>
    </row>
    <row r="182669" spans="9:9" x14ac:dyDescent="0.2">
      <c r="I182669" s="15"/>
    </row>
    <row r="182670" spans="9:9" x14ac:dyDescent="0.2">
      <c r="I182670" s="14"/>
    </row>
    <row r="182686" spans="9:9" x14ac:dyDescent="0.2">
      <c r="I182686" s="15"/>
    </row>
    <row r="182687" spans="9:9" x14ac:dyDescent="0.2">
      <c r="I182687" s="14"/>
    </row>
    <row r="182703" spans="9:9" x14ac:dyDescent="0.2">
      <c r="I182703" s="15"/>
    </row>
    <row r="182704" spans="9:9" x14ac:dyDescent="0.2">
      <c r="I182704" s="14"/>
    </row>
    <row r="182720" spans="9:9" x14ac:dyDescent="0.2">
      <c r="I182720" s="15"/>
    </row>
    <row r="182721" spans="9:9" x14ac:dyDescent="0.2">
      <c r="I182721" s="14"/>
    </row>
    <row r="182737" spans="9:9" x14ac:dyDescent="0.2">
      <c r="I182737" s="15"/>
    </row>
    <row r="182738" spans="9:9" x14ac:dyDescent="0.2">
      <c r="I182738" s="14"/>
    </row>
    <row r="182754" spans="9:9" x14ac:dyDescent="0.2">
      <c r="I182754" s="15"/>
    </row>
    <row r="182755" spans="9:9" x14ac:dyDescent="0.2">
      <c r="I182755" s="14"/>
    </row>
    <row r="182771" spans="9:9" x14ac:dyDescent="0.2">
      <c r="I182771" s="15"/>
    </row>
    <row r="182772" spans="9:9" x14ac:dyDescent="0.2">
      <c r="I182772" s="14"/>
    </row>
    <row r="182788" spans="9:9" x14ac:dyDescent="0.2">
      <c r="I182788" s="15"/>
    </row>
    <row r="182789" spans="9:9" x14ac:dyDescent="0.2">
      <c r="I182789" s="14"/>
    </row>
    <row r="182805" spans="9:9" x14ac:dyDescent="0.2">
      <c r="I182805" s="15"/>
    </row>
    <row r="182806" spans="9:9" x14ac:dyDescent="0.2">
      <c r="I182806" s="14"/>
    </row>
    <row r="182822" spans="9:9" x14ac:dyDescent="0.2">
      <c r="I182822" s="15"/>
    </row>
    <row r="182823" spans="9:9" x14ac:dyDescent="0.2">
      <c r="I182823" s="14"/>
    </row>
    <row r="182839" spans="9:9" x14ac:dyDescent="0.2">
      <c r="I182839" s="15"/>
    </row>
    <row r="182840" spans="9:9" x14ac:dyDescent="0.2">
      <c r="I182840" s="14"/>
    </row>
    <row r="182856" spans="9:9" x14ac:dyDescent="0.2">
      <c r="I182856" s="15"/>
    </row>
    <row r="182857" spans="9:9" x14ac:dyDescent="0.2">
      <c r="I182857" s="14"/>
    </row>
    <row r="182873" spans="9:9" x14ac:dyDescent="0.2">
      <c r="I182873" s="15"/>
    </row>
    <row r="182874" spans="9:9" x14ac:dyDescent="0.2">
      <c r="I182874" s="14"/>
    </row>
    <row r="182890" spans="9:9" x14ac:dyDescent="0.2">
      <c r="I182890" s="15"/>
    </row>
    <row r="182891" spans="9:9" x14ac:dyDescent="0.2">
      <c r="I182891" s="14"/>
    </row>
    <row r="182907" spans="9:9" x14ac:dyDescent="0.2">
      <c r="I182907" s="15"/>
    </row>
    <row r="182908" spans="9:9" x14ac:dyDescent="0.2">
      <c r="I182908" s="14"/>
    </row>
    <row r="182924" spans="9:9" x14ac:dyDescent="0.2">
      <c r="I182924" s="15"/>
    </row>
    <row r="182925" spans="9:9" x14ac:dyDescent="0.2">
      <c r="I182925" s="14"/>
    </row>
    <row r="182941" spans="9:9" x14ac:dyDescent="0.2">
      <c r="I182941" s="15"/>
    </row>
    <row r="182942" spans="9:9" x14ac:dyDescent="0.2">
      <c r="I182942" s="14"/>
    </row>
    <row r="182958" spans="9:9" x14ac:dyDescent="0.2">
      <c r="I182958" s="15"/>
    </row>
    <row r="182959" spans="9:9" x14ac:dyDescent="0.2">
      <c r="I182959" s="14"/>
    </row>
    <row r="182975" spans="9:9" x14ac:dyDescent="0.2">
      <c r="I182975" s="15"/>
    </row>
    <row r="182976" spans="9:9" x14ac:dyDescent="0.2">
      <c r="I182976" s="14"/>
    </row>
    <row r="182992" spans="9:9" x14ac:dyDescent="0.2">
      <c r="I182992" s="15"/>
    </row>
    <row r="182993" spans="9:9" x14ac:dyDescent="0.2">
      <c r="I182993" s="14"/>
    </row>
    <row r="183009" spans="9:9" x14ac:dyDescent="0.2">
      <c r="I183009" s="15"/>
    </row>
    <row r="183010" spans="9:9" x14ac:dyDescent="0.2">
      <c r="I183010" s="14"/>
    </row>
    <row r="183026" spans="9:9" x14ac:dyDescent="0.2">
      <c r="I183026" s="15"/>
    </row>
    <row r="183027" spans="9:9" x14ac:dyDescent="0.2">
      <c r="I183027" s="14"/>
    </row>
    <row r="183043" spans="9:9" x14ac:dyDescent="0.2">
      <c r="I183043" s="15"/>
    </row>
    <row r="183044" spans="9:9" x14ac:dyDescent="0.2">
      <c r="I183044" s="14"/>
    </row>
    <row r="183060" spans="9:9" x14ac:dyDescent="0.2">
      <c r="I183060" s="15"/>
    </row>
    <row r="183061" spans="9:9" x14ac:dyDescent="0.2">
      <c r="I183061" s="14"/>
    </row>
    <row r="183077" spans="9:9" x14ac:dyDescent="0.2">
      <c r="I183077" s="15"/>
    </row>
    <row r="183078" spans="9:9" x14ac:dyDescent="0.2">
      <c r="I183078" s="14"/>
    </row>
    <row r="183094" spans="9:9" x14ac:dyDescent="0.2">
      <c r="I183094" s="15"/>
    </row>
    <row r="183095" spans="9:9" x14ac:dyDescent="0.2">
      <c r="I183095" s="14"/>
    </row>
    <row r="183111" spans="9:9" x14ac:dyDescent="0.2">
      <c r="I183111" s="15"/>
    </row>
    <row r="183112" spans="9:9" x14ac:dyDescent="0.2">
      <c r="I183112" s="14"/>
    </row>
    <row r="183128" spans="9:9" x14ac:dyDescent="0.2">
      <c r="I183128" s="15"/>
    </row>
    <row r="183129" spans="9:9" x14ac:dyDescent="0.2">
      <c r="I183129" s="14"/>
    </row>
    <row r="183145" spans="9:9" x14ac:dyDescent="0.2">
      <c r="I183145" s="15"/>
    </row>
    <row r="183146" spans="9:9" x14ac:dyDescent="0.2">
      <c r="I183146" s="14"/>
    </row>
    <row r="183162" spans="9:9" x14ac:dyDescent="0.2">
      <c r="I183162" s="15"/>
    </row>
    <row r="183163" spans="9:9" x14ac:dyDescent="0.2">
      <c r="I183163" s="14"/>
    </row>
    <row r="183179" spans="9:9" x14ac:dyDescent="0.2">
      <c r="I183179" s="15"/>
    </row>
    <row r="183180" spans="9:9" x14ac:dyDescent="0.2">
      <c r="I183180" s="14"/>
    </row>
    <row r="183196" spans="9:9" x14ac:dyDescent="0.2">
      <c r="I183196" s="15"/>
    </row>
    <row r="183197" spans="9:9" x14ac:dyDescent="0.2">
      <c r="I183197" s="14"/>
    </row>
    <row r="183213" spans="9:9" x14ac:dyDescent="0.2">
      <c r="I183213" s="15"/>
    </row>
    <row r="183214" spans="9:9" x14ac:dyDescent="0.2">
      <c r="I183214" s="14"/>
    </row>
    <row r="183230" spans="9:9" x14ac:dyDescent="0.2">
      <c r="I183230" s="15"/>
    </row>
    <row r="183231" spans="9:9" x14ac:dyDescent="0.2">
      <c r="I183231" s="14"/>
    </row>
    <row r="183247" spans="9:9" x14ac:dyDescent="0.2">
      <c r="I183247" s="15"/>
    </row>
    <row r="183248" spans="9:9" x14ac:dyDescent="0.2">
      <c r="I183248" s="14"/>
    </row>
    <row r="183264" spans="9:9" x14ac:dyDescent="0.2">
      <c r="I183264" s="15"/>
    </row>
    <row r="183265" spans="9:9" x14ac:dyDescent="0.2">
      <c r="I183265" s="14"/>
    </row>
    <row r="183281" spans="9:9" x14ac:dyDescent="0.2">
      <c r="I183281" s="15"/>
    </row>
    <row r="183282" spans="9:9" x14ac:dyDescent="0.2">
      <c r="I183282" s="14"/>
    </row>
    <row r="183298" spans="9:9" x14ac:dyDescent="0.2">
      <c r="I183298" s="15"/>
    </row>
    <row r="183299" spans="9:9" x14ac:dyDescent="0.2">
      <c r="I183299" s="14"/>
    </row>
    <row r="183315" spans="9:9" x14ac:dyDescent="0.2">
      <c r="I183315" s="15"/>
    </row>
    <row r="183316" spans="9:9" x14ac:dyDescent="0.2">
      <c r="I183316" s="14"/>
    </row>
    <row r="183332" spans="9:9" x14ac:dyDescent="0.2">
      <c r="I183332" s="15"/>
    </row>
    <row r="183333" spans="9:9" x14ac:dyDescent="0.2">
      <c r="I183333" s="14"/>
    </row>
    <row r="183349" spans="9:9" x14ac:dyDescent="0.2">
      <c r="I183349" s="15"/>
    </row>
    <row r="183350" spans="9:9" x14ac:dyDescent="0.2">
      <c r="I183350" s="14"/>
    </row>
    <row r="183366" spans="9:9" x14ac:dyDescent="0.2">
      <c r="I183366" s="15"/>
    </row>
    <row r="183367" spans="9:9" x14ac:dyDescent="0.2">
      <c r="I183367" s="14"/>
    </row>
    <row r="183383" spans="9:9" x14ac:dyDescent="0.2">
      <c r="I183383" s="15"/>
    </row>
    <row r="183384" spans="9:9" x14ac:dyDescent="0.2">
      <c r="I183384" s="14"/>
    </row>
    <row r="183400" spans="9:9" x14ac:dyDescent="0.2">
      <c r="I183400" s="15"/>
    </row>
    <row r="183401" spans="9:9" x14ac:dyDescent="0.2">
      <c r="I183401" s="14"/>
    </row>
    <row r="183417" spans="9:9" x14ac:dyDescent="0.2">
      <c r="I183417" s="15"/>
    </row>
    <row r="183418" spans="9:9" x14ac:dyDescent="0.2">
      <c r="I183418" s="14"/>
    </row>
    <row r="183434" spans="9:9" x14ac:dyDescent="0.2">
      <c r="I183434" s="15"/>
    </row>
    <row r="183435" spans="9:9" x14ac:dyDescent="0.2">
      <c r="I183435" s="14"/>
    </row>
    <row r="183451" spans="9:9" x14ac:dyDescent="0.2">
      <c r="I183451" s="15"/>
    </row>
    <row r="183452" spans="9:9" x14ac:dyDescent="0.2">
      <c r="I183452" s="14"/>
    </row>
    <row r="183468" spans="9:9" x14ac:dyDescent="0.2">
      <c r="I183468" s="15"/>
    </row>
    <row r="183469" spans="9:9" x14ac:dyDescent="0.2">
      <c r="I183469" s="14"/>
    </row>
    <row r="183485" spans="9:9" x14ac:dyDescent="0.2">
      <c r="I183485" s="15"/>
    </row>
    <row r="183486" spans="9:9" x14ac:dyDescent="0.2">
      <c r="I183486" s="14"/>
    </row>
    <row r="183502" spans="9:9" x14ac:dyDescent="0.2">
      <c r="I183502" s="15"/>
    </row>
    <row r="183503" spans="9:9" x14ac:dyDescent="0.2">
      <c r="I183503" s="14"/>
    </row>
    <row r="183519" spans="9:9" x14ac:dyDescent="0.2">
      <c r="I183519" s="15"/>
    </row>
    <row r="183520" spans="9:9" x14ac:dyDescent="0.2">
      <c r="I183520" s="14"/>
    </row>
    <row r="183536" spans="9:9" x14ac:dyDescent="0.2">
      <c r="I183536" s="15"/>
    </row>
    <row r="183537" spans="9:9" x14ac:dyDescent="0.2">
      <c r="I183537" s="14"/>
    </row>
    <row r="183553" spans="9:9" x14ac:dyDescent="0.2">
      <c r="I183553" s="15"/>
    </row>
    <row r="183554" spans="9:9" x14ac:dyDescent="0.2">
      <c r="I183554" s="14"/>
    </row>
    <row r="183570" spans="9:9" x14ac:dyDescent="0.2">
      <c r="I183570" s="15"/>
    </row>
    <row r="183571" spans="9:9" x14ac:dyDescent="0.2">
      <c r="I183571" s="14"/>
    </row>
    <row r="183587" spans="9:9" x14ac:dyDescent="0.2">
      <c r="I183587" s="15"/>
    </row>
    <row r="183588" spans="9:9" x14ac:dyDescent="0.2">
      <c r="I183588" s="14"/>
    </row>
    <row r="183604" spans="9:9" x14ac:dyDescent="0.2">
      <c r="I183604" s="15"/>
    </row>
    <row r="183605" spans="9:9" x14ac:dyDescent="0.2">
      <c r="I183605" s="14"/>
    </row>
    <row r="183621" spans="9:9" x14ac:dyDescent="0.2">
      <c r="I183621" s="15"/>
    </row>
    <row r="183622" spans="9:9" x14ac:dyDescent="0.2">
      <c r="I183622" s="14"/>
    </row>
    <row r="183638" spans="9:9" x14ac:dyDescent="0.2">
      <c r="I183638" s="15"/>
    </row>
    <row r="183639" spans="9:9" x14ac:dyDescent="0.2">
      <c r="I183639" s="14"/>
    </row>
    <row r="183655" spans="9:9" x14ac:dyDescent="0.2">
      <c r="I183655" s="15"/>
    </row>
    <row r="183656" spans="9:9" x14ac:dyDescent="0.2">
      <c r="I183656" s="14"/>
    </row>
    <row r="183672" spans="9:9" x14ac:dyDescent="0.2">
      <c r="I183672" s="15"/>
    </row>
    <row r="183673" spans="9:9" x14ac:dyDescent="0.2">
      <c r="I183673" s="14"/>
    </row>
    <row r="183689" spans="9:9" x14ac:dyDescent="0.2">
      <c r="I183689" s="15"/>
    </row>
    <row r="183690" spans="9:9" x14ac:dyDescent="0.2">
      <c r="I183690" s="14"/>
    </row>
    <row r="183706" spans="9:9" x14ac:dyDescent="0.2">
      <c r="I183706" s="15"/>
    </row>
    <row r="183707" spans="9:9" x14ac:dyDescent="0.2">
      <c r="I183707" s="14"/>
    </row>
    <row r="183723" spans="9:9" x14ac:dyDescent="0.2">
      <c r="I183723" s="15"/>
    </row>
    <row r="183724" spans="9:9" x14ac:dyDescent="0.2">
      <c r="I183724" s="14"/>
    </row>
    <row r="183740" spans="9:9" x14ac:dyDescent="0.2">
      <c r="I183740" s="15"/>
    </row>
    <row r="183741" spans="9:9" x14ac:dyDescent="0.2">
      <c r="I183741" s="14"/>
    </row>
    <row r="183757" spans="9:9" x14ac:dyDescent="0.2">
      <c r="I183757" s="15"/>
    </row>
    <row r="183758" spans="9:9" x14ac:dyDescent="0.2">
      <c r="I183758" s="14"/>
    </row>
    <row r="183774" spans="9:9" x14ac:dyDescent="0.2">
      <c r="I183774" s="15"/>
    </row>
    <row r="183775" spans="9:9" x14ac:dyDescent="0.2">
      <c r="I183775" s="14"/>
    </row>
    <row r="183791" spans="9:9" x14ac:dyDescent="0.2">
      <c r="I183791" s="15"/>
    </row>
    <row r="183792" spans="9:9" x14ac:dyDescent="0.2">
      <c r="I183792" s="14"/>
    </row>
    <row r="183808" spans="9:9" x14ac:dyDescent="0.2">
      <c r="I183808" s="15"/>
    </row>
    <row r="183809" spans="9:9" x14ac:dyDescent="0.2">
      <c r="I183809" s="14"/>
    </row>
    <row r="183825" spans="9:9" x14ac:dyDescent="0.2">
      <c r="I183825" s="15"/>
    </row>
    <row r="183826" spans="9:9" x14ac:dyDescent="0.2">
      <c r="I183826" s="14"/>
    </row>
    <row r="183842" spans="9:9" x14ac:dyDescent="0.2">
      <c r="I183842" s="15"/>
    </row>
    <row r="183843" spans="9:9" x14ac:dyDescent="0.2">
      <c r="I183843" s="14"/>
    </row>
    <row r="183859" spans="9:9" x14ac:dyDescent="0.2">
      <c r="I183859" s="15"/>
    </row>
    <row r="183860" spans="9:9" x14ac:dyDescent="0.2">
      <c r="I183860" s="14"/>
    </row>
    <row r="183876" spans="9:9" x14ac:dyDescent="0.2">
      <c r="I183876" s="15"/>
    </row>
    <row r="183877" spans="9:9" x14ac:dyDescent="0.2">
      <c r="I183877" s="14"/>
    </row>
    <row r="183893" spans="9:9" x14ac:dyDescent="0.2">
      <c r="I183893" s="15"/>
    </row>
    <row r="183894" spans="9:9" x14ac:dyDescent="0.2">
      <c r="I183894" s="14"/>
    </row>
    <row r="183910" spans="9:9" x14ac:dyDescent="0.2">
      <c r="I183910" s="15"/>
    </row>
    <row r="183911" spans="9:9" x14ac:dyDescent="0.2">
      <c r="I183911" s="14"/>
    </row>
    <row r="183927" spans="9:9" x14ac:dyDescent="0.2">
      <c r="I183927" s="15"/>
    </row>
    <row r="183928" spans="9:9" x14ac:dyDescent="0.2">
      <c r="I183928" s="14"/>
    </row>
    <row r="183944" spans="9:9" x14ac:dyDescent="0.2">
      <c r="I183944" s="15"/>
    </row>
    <row r="183945" spans="9:9" x14ac:dyDescent="0.2">
      <c r="I183945" s="14"/>
    </row>
    <row r="183961" spans="9:9" x14ac:dyDescent="0.2">
      <c r="I183961" s="15"/>
    </row>
    <row r="183962" spans="9:9" x14ac:dyDescent="0.2">
      <c r="I183962" s="14"/>
    </row>
    <row r="183978" spans="9:9" x14ac:dyDescent="0.2">
      <c r="I183978" s="15"/>
    </row>
    <row r="183979" spans="9:9" x14ac:dyDescent="0.2">
      <c r="I183979" s="14"/>
    </row>
    <row r="183995" spans="9:9" x14ac:dyDescent="0.2">
      <c r="I183995" s="15"/>
    </row>
    <row r="183996" spans="9:9" x14ac:dyDescent="0.2">
      <c r="I183996" s="14"/>
    </row>
    <row r="184012" spans="9:9" x14ac:dyDescent="0.2">
      <c r="I184012" s="15"/>
    </row>
    <row r="184013" spans="9:9" x14ac:dyDescent="0.2">
      <c r="I184013" s="14"/>
    </row>
    <row r="184029" spans="9:9" x14ac:dyDescent="0.2">
      <c r="I184029" s="15"/>
    </row>
    <row r="184030" spans="9:9" x14ac:dyDescent="0.2">
      <c r="I184030" s="14"/>
    </row>
    <row r="184046" spans="9:9" x14ac:dyDescent="0.2">
      <c r="I184046" s="15"/>
    </row>
    <row r="184047" spans="9:9" x14ac:dyDescent="0.2">
      <c r="I184047" s="14"/>
    </row>
    <row r="184063" spans="9:9" x14ac:dyDescent="0.2">
      <c r="I184063" s="15"/>
    </row>
    <row r="184064" spans="9:9" x14ac:dyDescent="0.2">
      <c r="I184064" s="14"/>
    </row>
    <row r="184080" spans="9:9" x14ac:dyDescent="0.2">
      <c r="I184080" s="15"/>
    </row>
    <row r="184081" spans="9:9" x14ac:dyDescent="0.2">
      <c r="I184081" s="14"/>
    </row>
    <row r="184097" spans="9:9" x14ac:dyDescent="0.2">
      <c r="I184097" s="15"/>
    </row>
    <row r="184098" spans="9:9" x14ac:dyDescent="0.2">
      <c r="I184098" s="14"/>
    </row>
    <row r="184114" spans="9:9" x14ac:dyDescent="0.2">
      <c r="I184114" s="15"/>
    </row>
    <row r="184115" spans="9:9" x14ac:dyDescent="0.2">
      <c r="I184115" s="14"/>
    </row>
    <row r="184131" spans="9:9" x14ac:dyDescent="0.2">
      <c r="I184131" s="15"/>
    </row>
    <row r="184132" spans="9:9" x14ac:dyDescent="0.2">
      <c r="I184132" s="14"/>
    </row>
    <row r="184148" spans="9:9" x14ac:dyDescent="0.2">
      <c r="I184148" s="15"/>
    </row>
    <row r="184149" spans="9:9" x14ac:dyDescent="0.2">
      <c r="I184149" s="14"/>
    </row>
    <row r="184165" spans="9:9" x14ac:dyDescent="0.2">
      <c r="I184165" s="15"/>
    </row>
    <row r="184166" spans="9:9" x14ac:dyDescent="0.2">
      <c r="I184166" s="14"/>
    </row>
    <row r="184182" spans="9:9" x14ac:dyDescent="0.2">
      <c r="I184182" s="15"/>
    </row>
    <row r="184183" spans="9:9" x14ac:dyDescent="0.2">
      <c r="I184183" s="14"/>
    </row>
    <row r="184199" spans="9:9" x14ac:dyDescent="0.2">
      <c r="I184199" s="15"/>
    </row>
    <row r="184200" spans="9:9" x14ac:dyDescent="0.2">
      <c r="I184200" s="14"/>
    </row>
    <row r="184216" spans="9:9" x14ac:dyDescent="0.2">
      <c r="I184216" s="15"/>
    </row>
    <row r="184217" spans="9:9" x14ac:dyDescent="0.2">
      <c r="I184217" s="14"/>
    </row>
    <row r="184233" spans="9:9" x14ac:dyDescent="0.2">
      <c r="I184233" s="15"/>
    </row>
    <row r="184234" spans="9:9" x14ac:dyDescent="0.2">
      <c r="I184234" s="14"/>
    </row>
    <row r="184250" spans="9:9" x14ac:dyDescent="0.2">
      <c r="I184250" s="15"/>
    </row>
    <row r="184251" spans="9:9" x14ac:dyDescent="0.2">
      <c r="I184251" s="14"/>
    </row>
    <row r="184267" spans="9:9" x14ac:dyDescent="0.2">
      <c r="I184267" s="15"/>
    </row>
    <row r="184268" spans="9:9" x14ac:dyDescent="0.2">
      <c r="I184268" s="14"/>
    </row>
    <row r="184284" spans="9:9" x14ac:dyDescent="0.2">
      <c r="I184284" s="15"/>
    </row>
    <row r="184285" spans="9:9" x14ac:dyDescent="0.2">
      <c r="I184285" s="14"/>
    </row>
    <row r="184301" spans="9:9" x14ac:dyDescent="0.2">
      <c r="I184301" s="15"/>
    </row>
    <row r="184302" spans="9:9" x14ac:dyDescent="0.2">
      <c r="I184302" s="14"/>
    </row>
    <row r="184318" spans="9:9" x14ac:dyDescent="0.2">
      <c r="I184318" s="15"/>
    </row>
    <row r="184319" spans="9:9" x14ac:dyDescent="0.2">
      <c r="I184319" s="14"/>
    </row>
    <row r="184335" spans="9:9" x14ac:dyDescent="0.2">
      <c r="I184335" s="15"/>
    </row>
    <row r="184336" spans="9:9" x14ac:dyDescent="0.2">
      <c r="I184336" s="14"/>
    </row>
    <row r="184352" spans="9:9" x14ac:dyDescent="0.2">
      <c r="I184352" s="15"/>
    </row>
    <row r="184353" spans="9:9" x14ac:dyDescent="0.2">
      <c r="I184353" s="14"/>
    </row>
    <row r="184369" spans="9:9" x14ac:dyDescent="0.2">
      <c r="I184369" s="15"/>
    </row>
    <row r="184370" spans="9:9" x14ac:dyDescent="0.2">
      <c r="I184370" s="14"/>
    </row>
    <row r="184386" spans="9:9" x14ac:dyDescent="0.2">
      <c r="I184386" s="15"/>
    </row>
    <row r="184387" spans="9:9" x14ac:dyDescent="0.2">
      <c r="I184387" s="14"/>
    </row>
    <row r="184403" spans="9:9" x14ac:dyDescent="0.2">
      <c r="I184403" s="15"/>
    </row>
    <row r="184404" spans="9:9" x14ac:dyDescent="0.2">
      <c r="I184404" s="14"/>
    </row>
    <row r="184420" spans="9:9" x14ac:dyDescent="0.2">
      <c r="I184420" s="15"/>
    </row>
    <row r="184421" spans="9:9" x14ac:dyDescent="0.2">
      <c r="I184421" s="14"/>
    </row>
    <row r="184437" spans="9:9" x14ac:dyDescent="0.2">
      <c r="I184437" s="15"/>
    </row>
    <row r="184438" spans="9:9" x14ac:dyDescent="0.2">
      <c r="I184438" s="14"/>
    </row>
    <row r="184454" spans="9:9" x14ac:dyDescent="0.2">
      <c r="I184454" s="15"/>
    </row>
    <row r="184455" spans="9:9" x14ac:dyDescent="0.2">
      <c r="I184455" s="14"/>
    </row>
    <row r="184471" spans="9:9" x14ac:dyDescent="0.2">
      <c r="I184471" s="15"/>
    </row>
    <row r="184472" spans="9:9" x14ac:dyDescent="0.2">
      <c r="I184472" s="14"/>
    </row>
    <row r="184488" spans="9:9" x14ac:dyDescent="0.2">
      <c r="I184488" s="15"/>
    </row>
    <row r="184489" spans="9:9" x14ac:dyDescent="0.2">
      <c r="I184489" s="14"/>
    </row>
    <row r="184505" spans="9:9" x14ac:dyDescent="0.2">
      <c r="I184505" s="15"/>
    </row>
    <row r="184506" spans="9:9" x14ac:dyDescent="0.2">
      <c r="I184506" s="14"/>
    </row>
    <row r="184522" spans="9:9" x14ac:dyDescent="0.2">
      <c r="I184522" s="15"/>
    </row>
    <row r="184523" spans="9:9" x14ac:dyDescent="0.2">
      <c r="I184523" s="14"/>
    </row>
    <row r="184539" spans="9:9" x14ac:dyDescent="0.2">
      <c r="I184539" s="15"/>
    </row>
    <row r="184540" spans="9:9" x14ac:dyDescent="0.2">
      <c r="I184540" s="14"/>
    </row>
    <row r="184556" spans="9:9" x14ac:dyDescent="0.2">
      <c r="I184556" s="15"/>
    </row>
    <row r="184557" spans="9:9" x14ac:dyDescent="0.2">
      <c r="I184557" s="14"/>
    </row>
    <row r="184573" spans="9:9" x14ac:dyDescent="0.2">
      <c r="I184573" s="15"/>
    </row>
    <row r="184574" spans="9:9" x14ac:dyDescent="0.2">
      <c r="I184574" s="14"/>
    </row>
    <row r="184590" spans="9:9" x14ac:dyDescent="0.2">
      <c r="I184590" s="15"/>
    </row>
    <row r="184591" spans="9:9" x14ac:dyDescent="0.2">
      <c r="I184591" s="14"/>
    </row>
    <row r="184607" spans="9:9" x14ac:dyDescent="0.2">
      <c r="I184607" s="15"/>
    </row>
    <row r="184608" spans="9:9" x14ac:dyDescent="0.2">
      <c r="I184608" s="14"/>
    </row>
    <row r="184624" spans="9:9" x14ac:dyDescent="0.2">
      <c r="I184624" s="15"/>
    </row>
    <row r="184625" spans="9:9" x14ac:dyDescent="0.2">
      <c r="I184625" s="14"/>
    </row>
    <row r="184641" spans="9:9" x14ac:dyDescent="0.2">
      <c r="I184641" s="15"/>
    </row>
    <row r="184642" spans="9:9" x14ac:dyDescent="0.2">
      <c r="I184642" s="14"/>
    </row>
    <row r="184658" spans="9:9" x14ac:dyDescent="0.2">
      <c r="I184658" s="15"/>
    </row>
    <row r="184659" spans="9:9" x14ac:dyDescent="0.2">
      <c r="I184659" s="14"/>
    </row>
    <row r="184675" spans="9:9" x14ac:dyDescent="0.2">
      <c r="I184675" s="15"/>
    </row>
    <row r="184676" spans="9:9" x14ac:dyDescent="0.2">
      <c r="I184676" s="14"/>
    </row>
    <row r="184692" spans="9:9" x14ac:dyDescent="0.2">
      <c r="I184692" s="15"/>
    </row>
    <row r="184693" spans="9:9" x14ac:dyDescent="0.2">
      <c r="I184693" s="14"/>
    </row>
    <row r="184709" spans="9:9" x14ac:dyDescent="0.2">
      <c r="I184709" s="15"/>
    </row>
    <row r="184710" spans="9:9" x14ac:dyDescent="0.2">
      <c r="I184710" s="14"/>
    </row>
    <row r="184726" spans="9:9" x14ac:dyDescent="0.2">
      <c r="I184726" s="15"/>
    </row>
    <row r="184727" spans="9:9" x14ac:dyDescent="0.2">
      <c r="I184727" s="14"/>
    </row>
    <row r="184743" spans="9:9" x14ac:dyDescent="0.2">
      <c r="I184743" s="15"/>
    </row>
    <row r="184744" spans="9:9" x14ac:dyDescent="0.2">
      <c r="I184744" s="14"/>
    </row>
    <row r="184760" spans="9:9" x14ac:dyDescent="0.2">
      <c r="I184760" s="15"/>
    </row>
    <row r="184761" spans="9:9" x14ac:dyDescent="0.2">
      <c r="I184761" s="14"/>
    </row>
    <row r="184777" spans="9:9" x14ac:dyDescent="0.2">
      <c r="I184777" s="15"/>
    </row>
    <row r="184778" spans="9:9" x14ac:dyDescent="0.2">
      <c r="I184778" s="14"/>
    </row>
    <row r="184794" spans="9:9" x14ac:dyDescent="0.2">
      <c r="I184794" s="15"/>
    </row>
    <row r="184795" spans="9:9" x14ac:dyDescent="0.2">
      <c r="I184795" s="14"/>
    </row>
    <row r="184811" spans="9:9" x14ac:dyDescent="0.2">
      <c r="I184811" s="15"/>
    </row>
    <row r="184812" spans="9:9" x14ac:dyDescent="0.2">
      <c r="I184812" s="14"/>
    </row>
    <row r="184828" spans="9:9" x14ac:dyDescent="0.2">
      <c r="I184828" s="15"/>
    </row>
    <row r="184829" spans="9:9" x14ac:dyDescent="0.2">
      <c r="I184829" s="14"/>
    </row>
    <row r="184845" spans="9:9" x14ac:dyDescent="0.2">
      <c r="I184845" s="15"/>
    </row>
    <row r="184846" spans="9:9" x14ac:dyDescent="0.2">
      <c r="I184846" s="14"/>
    </row>
    <row r="184862" spans="9:9" x14ac:dyDescent="0.2">
      <c r="I184862" s="15"/>
    </row>
    <row r="184863" spans="9:9" x14ac:dyDescent="0.2">
      <c r="I184863" s="14"/>
    </row>
    <row r="184879" spans="9:9" x14ac:dyDescent="0.2">
      <c r="I184879" s="15"/>
    </row>
    <row r="184880" spans="9:9" x14ac:dyDescent="0.2">
      <c r="I184880" s="14"/>
    </row>
    <row r="184896" spans="9:9" x14ac:dyDescent="0.2">
      <c r="I184896" s="15"/>
    </row>
    <row r="184897" spans="9:9" x14ac:dyDescent="0.2">
      <c r="I184897" s="14"/>
    </row>
    <row r="184913" spans="9:9" x14ac:dyDescent="0.2">
      <c r="I184913" s="15"/>
    </row>
    <row r="184914" spans="9:9" x14ac:dyDescent="0.2">
      <c r="I184914" s="14"/>
    </row>
    <row r="184930" spans="9:9" x14ac:dyDescent="0.2">
      <c r="I184930" s="15"/>
    </row>
    <row r="184931" spans="9:9" x14ac:dyDescent="0.2">
      <c r="I184931" s="14"/>
    </row>
    <row r="184947" spans="9:9" x14ac:dyDescent="0.2">
      <c r="I184947" s="15"/>
    </row>
    <row r="184948" spans="9:9" x14ac:dyDescent="0.2">
      <c r="I184948" s="14"/>
    </row>
    <row r="184964" spans="9:9" x14ac:dyDescent="0.2">
      <c r="I184964" s="15"/>
    </row>
    <row r="184965" spans="9:9" x14ac:dyDescent="0.2">
      <c r="I184965" s="14"/>
    </row>
    <row r="184981" spans="9:9" x14ac:dyDescent="0.2">
      <c r="I184981" s="15"/>
    </row>
    <row r="184982" spans="9:9" x14ac:dyDescent="0.2">
      <c r="I184982" s="14"/>
    </row>
    <row r="184998" spans="9:9" x14ac:dyDescent="0.2">
      <c r="I184998" s="15"/>
    </row>
    <row r="184999" spans="9:9" x14ac:dyDescent="0.2">
      <c r="I184999" s="14"/>
    </row>
    <row r="185015" spans="9:9" x14ac:dyDescent="0.2">
      <c r="I185015" s="15"/>
    </row>
    <row r="185016" spans="9:9" x14ac:dyDescent="0.2">
      <c r="I185016" s="14"/>
    </row>
    <row r="185032" spans="9:9" x14ac:dyDescent="0.2">
      <c r="I185032" s="15"/>
    </row>
    <row r="185033" spans="9:9" x14ac:dyDescent="0.2">
      <c r="I185033" s="14"/>
    </row>
    <row r="185049" spans="9:9" x14ac:dyDescent="0.2">
      <c r="I185049" s="15"/>
    </row>
    <row r="185050" spans="9:9" x14ac:dyDescent="0.2">
      <c r="I185050" s="14"/>
    </row>
    <row r="185066" spans="9:9" x14ac:dyDescent="0.2">
      <c r="I185066" s="15"/>
    </row>
    <row r="185067" spans="9:9" x14ac:dyDescent="0.2">
      <c r="I185067" s="14"/>
    </row>
    <row r="185083" spans="9:9" x14ac:dyDescent="0.2">
      <c r="I185083" s="15"/>
    </row>
    <row r="185084" spans="9:9" x14ac:dyDescent="0.2">
      <c r="I185084" s="14"/>
    </row>
    <row r="185100" spans="9:9" x14ac:dyDescent="0.2">
      <c r="I185100" s="15"/>
    </row>
    <row r="185101" spans="9:9" x14ac:dyDescent="0.2">
      <c r="I185101" s="14"/>
    </row>
    <row r="185117" spans="9:9" x14ac:dyDescent="0.2">
      <c r="I185117" s="15"/>
    </row>
    <row r="185118" spans="9:9" x14ac:dyDescent="0.2">
      <c r="I185118" s="14"/>
    </row>
    <row r="185134" spans="9:9" x14ac:dyDescent="0.2">
      <c r="I185134" s="15"/>
    </row>
    <row r="185135" spans="9:9" x14ac:dyDescent="0.2">
      <c r="I185135" s="14"/>
    </row>
    <row r="185151" spans="9:9" x14ac:dyDescent="0.2">
      <c r="I185151" s="15"/>
    </row>
    <row r="185152" spans="9:9" x14ac:dyDescent="0.2">
      <c r="I185152" s="14"/>
    </row>
    <row r="185168" spans="9:9" x14ac:dyDescent="0.2">
      <c r="I185168" s="15"/>
    </row>
    <row r="185169" spans="9:9" x14ac:dyDescent="0.2">
      <c r="I185169" s="14"/>
    </row>
    <row r="185185" spans="9:9" x14ac:dyDescent="0.2">
      <c r="I185185" s="15"/>
    </row>
    <row r="185186" spans="9:9" x14ac:dyDescent="0.2">
      <c r="I185186" s="14"/>
    </row>
    <row r="185202" spans="9:9" x14ac:dyDescent="0.2">
      <c r="I185202" s="15"/>
    </row>
    <row r="185203" spans="9:9" x14ac:dyDescent="0.2">
      <c r="I185203" s="14"/>
    </row>
    <row r="185219" spans="9:9" x14ac:dyDescent="0.2">
      <c r="I185219" s="15"/>
    </row>
    <row r="185220" spans="9:9" x14ac:dyDescent="0.2">
      <c r="I185220" s="14"/>
    </row>
    <row r="185236" spans="9:9" x14ac:dyDescent="0.2">
      <c r="I185236" s="15"/>
    </row>
    <row r="185237" spans="9:9" x14ac:dyDescent="0.2">
      <c r="I185237" s="14"/>
    </row>
    <row r="185253" spans="9:9" x14ac:dyDescent="0.2">
      <c r="I185253" s="15"/>
    </row>
    <row r="185254" spans="9:9" x14ac:dyDescent="0.2">
      <c r="I185254" s="14"/>
    </row>
    <row r="185270" spans="9:9" x14ac:dyDescent="0.2">
      <c r="I185270" s="15"/>
    </row>
    <row r="185271" spans="9:9" x14ac:dyDescent="0.2">
      <c r="I185271" s="14"/>
    </row>
    <row r="185287" spans="9:9" x14ac:dyDescent="0.2">
      <c r="I185287" s="15"/>
    </row>
    <row r="185288" spans="9:9" x14ac:dyDescent="0.2">
      <c r="I185288" s="14"/>
    </row>
    <row r="185304" spans="9:9" x14ac:dyDescent="0.2">
      <c r="I185304" s="15"/>
    </row>
    <row r="185305" spans="9:9" x14ac:dyDescent="0.2">
      <c r="I185305" s="14"/>
    </row>
    <row r="185321" spans="9:9" x14ac:dyDescent="0.2">
      <c r="I185321" s="15"/>
    </row>
    <row r="185322" spans="9:9" x14ac:dyDescent="0.2">
      <c r="I185322" s="14"/>
    </row>
    <row r="185338" spans="9:9" x14ac:dyDescent="0.2">
      <c r="I185338" s="15"/>
    </row>
    <row r="185339" spans="9:9" x14ac:dyDescent="0.2">
      <c r="I185339" s="14"/>
    </row>
    <row r="185355" spans="9:9" x14ac:dyDescent="0.2">
      <c r="I185355" s="15"/>
    </row>
    <row r="185356" spans="9:9" x14ac:dyDescent="0.2">
      <c r="I185356" s="14"/>
    </row>
    <row r="185372" spans="9:9" x14ac:dyDescent="0.2">
      <c r="I185372" s="15"/>
    </row>
    <row r="185373" spans="9:9" x14ac:dyDescent="0.2">
      <c r="I185373" s="14"/>
    </row>
    <row r="185389" spans="9:9" x14ac:dyDescent="0.2">
      <c r="I185389" s="15"/>
    </row>
    <row r="185390" spans="9:9" x14ac:dyDescent="0.2">
      <c r="I185390" s="14"/>
    </row>
    <row r="185406" spans="9:9" x14ac:dyDescent="0.2">
      <c r="I185406" s="15"/>
    </row>
    <row r="185407" spans="9:9" x14ac:dyDescent="0.2">
      <c r="I185407" s="14"/>
    </row>
    <row r="185423" spans="9:9" x14ac:dyDescent="0.2">
      <c r="I185423" s="15"/>
    </row>
    <row r="185424" spans="9:9" x14ac:dyDescent="0.2">
      <c r="I185424" s="14"/>
    </row>
    <row r="185440" spans="9:9" x14ac:dyDescent="0.2">
      <c r="I185440" s="15"/>
    </row>
    <row r="185441" spans="9:9" x14ac:dyDescent="0.2">
      <c r="I185441" s="14"/>
    </row>
    <row r="185457" spans="9:9" x14ac:dyDescent="0.2">
      <c r="I185457" s="15"/>
    </row>
    <row r="185458" spans="9:9" x14ac:dyDescent="0.2">
      <c r="I185458" s="14"/>
    </row>
    <row r="185474" spans="9:9" x14ac:dyDescent="0.2">
      <c r="I185474" s="15"/>
    </row>
    <row r="185475" spans="9:9" x14ac:dyDescent="0.2">
      <c r="I185475" s="14"/>
    </row>
    <row r="185491" spans="9:9" x14ac:dyDescent="0.2">
      <c r="I185491" s="15"/>
    </row>
    <row r="185492" spans="9:9" x14ac:dyDescent="0.2">
      <c r="I185492" s="14"/>
    </row>
    <row r="185508" spans="9:9" x14ac:dyDescent="0.2">
      <c r="I185508" s="15"/>
    </row>
    <row r="185509" spans="9:9" x14ac:dyDescent="0.2">
      <c r="I185509" s="14"/>
    </row>
    <row r="185525" spans="9:9" x14ac:dyDescent="0.2">
      <c r="I185525" s="15"/>
    </row>
    <row r="185526" spans="9:9" x14ac:dyDescent="0.2">
      <c r="I185526" s="14"/>
    </row>
    <row r="185542" spans="9:9" x14ac:dyDescent="0.2">
      <c r="I185542" s="15"/>
    </row>
    <row r="185543" spans="9:9" x14ac:dyDescent="0.2">
      <c r="I185543" s="14"/>
    </row>
    <row r="185559" spans="9:9" x14ac:dyDescent="0.2">
      <c r="I185559" s="15"/>
    </row>
    <row r="185560" spans="9:9" x14ac:dyDescent="0.2">
      <c r="I185560" s="14"/>
    </row>
    <row r="185576" spans="9:9" x14ac:dyDescent="0.2">
      <c r="I185576" s="15"/>
    </row>
    <row r="185577" spans="9:9" x14ac:dyDescent="0.2">
      <c r="I185577" s="14"/>
    </row>
    <row r="185593" spans="9:9" x14ac:dyDescent="0.2">
      <c r="I185593" s="15"/>
    </row>
    <row r="185594" spans="9:9" x14ac:dyDescent="0.2">
      <c r="I185594" s="14"/>
    </row>
    <row r="185610" spans="9:9" x14ac:dyDescent="0.2">
      <c r="I185610" s="15"/>
    </row>
    <row r="185611" spans="9:9" x14ac:dyDescent="0.2">
      <c r="I185611" s="14"/>
    </row>
    <row r="185627" spans="9:9" x14ac:dyDescent="0.2">
      <c r="I185627" s="15"/>
    </row>
    <row r="185628" spans="9:9" x14ac:dyDescent="0.2">
      <c r="I185628" s="14"/>
    </row>
    <row r="185644" spans="9:9" x14ac:dyDescent="0.2">
      <c r="I185644" s="15"/>
    </row>
    <row r="185645" spans="9:9" x14ac:dyDescent="0.2">
      <c r="I185645" s="14"/>
    </row>
    <row r="185661" spans="9:9" x14ac:dyDescent="0.2">
      <c r="I185661" s="15"/>
    </row>
    <row r="185662" spans="9:9" x14ac:dyDescent="0.2">
      <c r="I185662" s="14"/>
    </row>
    <row r="185678" spans="9:9" x14ac:dyDescent="0.2">
      <c r="I185678" s="15"/>
    </row>
    <row r="185679" spans="9:9" x14ac:dyDescent="0.2">
      <c r="I185679" s="14"/>
    </row>
    <row r="185695" spans="9:9" x14ac:dyDescent="0.2">
      <c r="I185695" s="15"/>
    </row>
    <row r="185696" spans="9:9" x14ac:dyDescent="0.2">
      <c r="I185696" s="14"/>
    </row>
    <row r="185712" spans="9:9" x14ac:dyDescent="0.2">
      <c r="I185712" s="15"/>
    </row>
    <row r="185713" spans="9:9" x14ac:dyDescent="0.2">
      <c r="I185713" s="14"/>
    </row>
    <row r="185729" spans="9:9" x14ac:dyDescent="0.2">
      <c r="I185729" s="15"/>
    </row>
    <row r="185730" spans="9:9" x14ac:dyDescent="0.2">
      <c r="I185730" s="14"/>
    </row>
    <row r="185746" spans="9:9" x14ac:dyDescent="0.2">
      <c r="I185746" s="15"/>
    </row>
    <row r="185747" spans="9:9" x14ac:dyDescent="0.2">
      <c r="I185747" s="14"/>
    </row>
    <row r="185763" spans="9:9" x14ac:dyDescent="0.2">
      <c r="I185763" s="15"/>
    </row>
    <row r="185764" spans="9:9" x14ac:dyDescent="0.2">
      <c r="I185764" s="14"/>
    </row>
    <row r="185780" spans="9:9" x14ac:dyDescent="0.2">
      <c r="I185780" s="15"/>
    </row>
    <row r="185781" spans="9:9" x14ac:dyDescent="0.2">
      <c r="I185781" s="14"/>
    </row>
    <row r="185797" spans="9:9" x14ac:dyDescent="0.2">
      <c r="I185797" s="15"/>
    </row>
    <row r="185798" spans="9:9" x14ac:dyDescent="0.2">
      <c r="I185798" s="14"/>
    </row>
    <row r="185814" spans="9:9" x14ac:dyDescent="0.2">
      <c r="I185814" s="15"/>
    </row>
    <row r="185815" spans="9:9" x14ac:dyDescent="0.2">
      <c r="I185815" s="14"/>
    </row>
    <row r="185831" spans="9:9" x14ac:dyDescent="0.2">
      <c r="I185831" s="15"/>
    </row>
    <row r="185832" spans="9:9" x14ac:dyDescent="0.2">
      <c r="I185832" s="14"/>
    </row>
    <row r="185848" spans="9:9" x14ac:dyDescent="0.2">
      <c r="I185848" s="15"/>
    </row>
    <row r="185849" spans="9:9" x14ac:dyDescent="0.2">
      <c r="I185849" s="14"/>
    </row>
    <row r="185865" spans="9:9" x14ac:dyDescent="0.2">
      <c r="I185865" s="15"/>
    </row>
    <row r="185866" spans="9:9" x14ac:dyDescent="0.2">
      <c r="I185866" s="14"/>
    </row>
    <row r="185882" spans="9:9" x14ac:dyDescent="0.2">
      <c r="I185882" s="15"/>
    </row>
    <row r="185883" spans="9:9" x14ac:dyDescent="0.2">
      <c r="I185883" s="14"/>
    </row>
    <row r="185899" spans="9:9" x14ac:dyDescent="0.2">
      <c r="I185899" s="15"/>
    </row>
    <row r="185900" spans="9:9" x14ac:dyDescent="0.2">
      <c r="I185900" s="14"/>
    </row>
    <row r="185916" spans="9:9" x14ac:dyDescent="0.2">
      <c r="I185916" s="15"/>
    </row>
    <row r="185917" spans="9:9" x14ac:dyDescent="0.2">
      <c r="I185917" s="14"/>
    </row>
    <row r="185933" spans="9:9" x14ac:dyDescent="0.2">
      <c r="I185933" s="15"/>
    </row>
    <row r="185934" spans="9:9" x14ac:dyDescent="0.2">
      <c r="I185934" s="14"/>
    </row>
    <row r="185950" spans="9:9" x14ac:dyDescent="0.2">
      <c r="I185950" s="15"/>
    </row>
    <row r="185951" spans="9:9" x14ac:dyDescent="0.2">
      <c r="I185951" s="14"/>
    </row>
    <row r="185967" spans="9:9" x14ac:dyDescent="0.2">
      <c r="I185967" s="15"/>
    </row>
    <row r="185968" spans="9:9" x14ac:dyDescent="0.2">
      <c r="I185968" s="14"/>
    </row>
    <row r="185984" spans="9:9" x14ac:dyDescent="0.2">
      <c r="I185984" s="15"/>
    </row>
    <row r="185985" spans="9:9" x14ac:dyDescent="0.2">
      <c r="I185985" s="14"/>
    </row>
    <row r="186001" spans="9:9" x14ac:dyDescent="0.2">
      <c r="I186001" s="15"/>
    </row>
    <row r="186002" spans="9:9" x14ac:dyDescent="0.2">
      <c r="I186002" s="14"/>
    </row>
    <row r="186018" spans="9:9" x14ac:dyDescent="0.2">
      <c r="I186018" s="15"/>
    </row>
    <row r="186019" spans="9:9" x14ac:dyDescent="0.2">
      <c r="I186019" s="14"/>
    </row>
    <row r="186035" spans="9:9" x14ac:dyDescent="0.2">
      <c r="I186035" s="15"/>
    </row>
    <row r="186036" spans="9:9" x14ac:dyDescent="0.2">
      <c r="I186036" s="14"/>
    </row>
    <row r="186052" spans="9:9" x14ac:dyDescent="0.2">
      <c r="I186052" s="15"/>
    </row>
    <row r="186053" spans="9:9" x14ac:dyDescent="0.2">
      <c r="I186053" s="14"/>
    </row>
    <row r="186069" spans="9:9" x14ac:dyDescent="0.2">
      <c r="I186069" s="15"/>
    </row>
    <row r="186070" spans="9:9" x14ac:dyDescent="0.2">
      <c r="I186070" s="14"/>
    </row>
    <row r="186086" spans="9:9" x14ac:dyDescent="0.2">
      <c r="I186086" s="15"/>
    </row>
    <row r="186087" spans="9:9" x14ac:dyDescent="0.2">
      <c r="I186087" s="14"/>
    </row>
    <row r="186103" spans="9:9" x14ac:dyDescent="0.2">
      <c r="I186103" s="15"/>
    </row>
    <row r="186104" spans="9:9" x14ac:dyDescent="0.2">
      <c r="I186104" s="14"/>
    </row>
    <row r="186120" spans="9:9" x14ac:dyDescent="0.2">
      <c r="I186120" s="15"/>
    </row>
    <row r="186121" spans="9:9" x14ac:dyDescent="0.2">
      <c r="I186121" s="14"/>
    </row>
    <row r="186137" spans="9:9" x14ac:dyDescent="0.2">
      <c r="I186137" s="15"/>
    </row>
    <row r="186138" spans="9:9" x14ac:dyDescent="0.2">
      <c r="I186138" s="14"/>
    </row>
    <row r="186154" spans="9:9" x14ac:dyDescent="0.2">
      <c r="I186154" s="15"/>
    </row>
    <row r="186155" spans="9:9" x14ac:dyDescent="0.2">
      <c r="I186155" s="14"/>
    </row>
    <row r="186171" spans="9:9" x14ac:dyDescent="0.2">
      <c r="I186171" s="15"/>
    </row>
    <row r="186172" spans="9:9" x14ac:dyDescent="0.2">
      <c r="I186172" s="14"/>
    </row>
    <row r="186188" spans="9:9" x14ac:dyDescent="0.2">
      <c r="I186188" s="15"/>
    </row>
    <row r="186189" spans="9:9" x14ac:dyDescent="0.2">
      <c r="I186189" s="14"/>
    </row>
    <row r="186205" spans="9:9" x14ac:dyDescent="0.2">
      <c r="I186205" s="15"/>
    </row>
    <row r="186206" spans="9:9" x14ac:dyDescent="0.2">
      <c r="I186206" s="14"/>
    </row>
    <row r="186222" spans="9:9" x14ac:dyDescent="0.2">
      <c r="I186222" s="15"/>
    </row>
    <row r="186223" spans="9:9" x14ac:dyDescent="0.2">
      <c r="I186223" s="14"/>
    </row>
    <row r="186239" spans="9:9" x14ac:dyDescent="0.2">
      <c r="I186239" s="15"/>
    </row>
    <row r="186240" spans="9:9" x14ac:dyDescent="0.2">
      <c r="I186240" s="14"/>
    </row>
    <row r="186256" spans="9:9" x14ac:dyDescent="0.2">
      <c r="I186256" s="15"/>
    </row>
    <row r="186257" spans="9:9" x14ac:dyDescent="0.2">
      <c r="I186257" s="14"/>
    </row>
    <row r="186273" spans="9:9" x14ac:dyDescent="0.2">
      <c r="I186273" s="15"/>
    </row>
    <row r="186274" spans="9:9" x14ac:dyDescent="0.2">
      <c r="I186274" s="14"/>
    </row>
    <row r="186290" spans="9:9" x14ac:dyDescent="0.2">
      <c r="I186290" s="15"/>
    </row>
    <row r="186291" spans="9:9" x14ac:dyDescent="0.2">
      <c r="I186291" s="14"/>
    </row>
    <row r="186307" spans="9:9" x14ac:dyDescent="0.2">
      <c r="I186307" s="15"/>
    </row>
    <row r="186308" spans="9:9" x14ac:dyDescent="0.2">
      <c r="I186308" s="14"/>
    </row>
    <row r="186324" spans="9:9" x14ac:dyDescent="0.2">
      <c r="I186324" s="15"/>
    </row>
    <row r="186325" spans="9:9" x14ac:dyDescent="0.2">
      <c r="I186325" s="14"/>
    </row>
    <row r="186341" spans="9:9" x14ac:dyDescent="0.2">
      <c r="I186341" s="15"/>
    </row>
    <row r="186342" spans="9:9" x14ac:dyDescent="0.2">
      <c r="I186342" s="14"/>
    </row>
    <row r="186358" spans="9:9" x14ac:dyDescent="0.2">
      <c r="I186358" s="15"/>
    </row>
    <row r="186359" spans="9:9" x14ac:dyDescent="0.2">
      <c r="I186359" s="14"/>
    </row>
    <row r="186375" spans="9:9" x14ac:dyDescent="0.2">
      <c r="I186375" s="15"/>
    </row>
    <row r="186376" spans="9:9" x14ac:dyDescent="0.2">
      <c r="I186376" s="14"/>
    </row>
    <row r="186392" spans="9:9" x14ac:dyDescent="0.2">
      <c r="I186392" s="15"/>
    </row>
    <row r="186393" spans="9:9" x14ac:dyDescent="0.2">
      <c r="I186393" s="14"/>
    </row>
    <row r="186409" spans="9:9" x14ac:dyDescent="0.2">
      <c r="I186409" s="15"/>
    </row>
    <row r="186410" spans="9:9" x14ac:dyDescent="0.2">
      <c r="I186410" s="14"/>
    </row>
    <row r="186426" spans="9:9" x14ac:dyDescent="0.2">
      <c r="I186426" s="15"/>
    </row>
    <row r="186427" spans="9:9" x14ac:dyDescent="0.2">
      <c r="I186427" s="14"/>
    </row>
    <row r="186443" spans="9:9" x14ac:dyDescent="0.2">
      <c r="I186443" s="15"/>
    </row>
    <row r="186444" spans="9:9" x14ac:dyDescent="0.2">
      <c r="I186444" s="14"/>
    </row>
    <row r="186460" spans="9:9" x14ac:dyDescent="0.2">
      <c r="I186460" s="15"/>
    </row>
    <row r="186461" spans="9:9" x14ac:dyDescent="0.2">
      <c r="I186461" s="14"/>
    </row>
    <row r="186477" spans="9:9" x14ac:dyDescent="0.2">
      <c r="I186477" s="15"/>
    </row>
    <row r="186478" spans="9:9" x14ac:dyDescent="0.2">
      <c r="I186478" s="14"/>
    </row>
    <row r="186494" spans="9:9" x14ac:dyDescent="0.2">
      <c r="I186494" s="15"/>
    </row>
    <row r="186495" spans="9:9" x14ac:dyDescent="0.2">
      <c r="I186495" s="14"/>
    </row>
    <row r="186511" spans="9:9" x14ac:dyDescent="0.2">
      <c r="I186511" s="15"/>
    </row>
    <row r="186512" spans="9:9" x14ac:dyDescent="0.2">
      <c r="I186512" s="14"/>
    </row>
    <row r="186528" spans="9:9" x14ac:dyDescent="0.2">
      <c r="I186528" s="15"/>
    </row>
    <row r="186529" spans="9:9" x14ac:dyDescent="0.2">
      <c r="I186529" s="14"/>
    </row>
    <row r="186545" spans="9:9" x14ac:dyDescent="0.2">
      <c r="I186545" s="15"/>
    </row>
    <row r="186546" spans="9:9" x14ac:dyDescent="0.2">
      <c r="I186546" s="14"/>
    </row>
    <row r="186562" spans="9:9" x14ac:dyDescent="0.2">
      <c r="I186562" s="15"/>
    </row>
    <row r="186563" spans="9:9" x14ac:dyDescent="0.2">
      <c r="I186563" s="14"/>
    </row>
    <row r="186579" spans="9:9" x14ac:dyDescent="0.2">
      <c r="I186579" s="15"/>
    </row>
    <row r="186580" spans="9:9" x14ac:dyDescent="0.2">
      <c r="I186580" s="14"/>
    </row>
    <row r="186596" spans="9:9" x14ac:dyDescent="0.2">
      <c r="I186596" s="15"/>
    </row>
    <row r="186597" spans="9:9" x14ac:dyDescent="0.2">
      <c r="I186597" s="14"/>
    </row>
    <row r="186613" spans="9:9" x14ac:dyDescent="0.2">
      <c r="I186613" s="15"/>
    </row>
    <row r="186614" spans="9:9" x14ac:dyDescent="0.2">
      <c r="I186614" s="14"/>
    </row>
    <row r="186630" spans="9:9" x14ac:dyDescent="0.2">
      <c r="I186630" s="15"/>
    </row>
    <row r="186631" spans="9:9" x14ac:dyDescent="0.2">
      <c r="I186631" s="14"/>
    </row>
    <row r="186647" spans="9:9" x14ac:dyDescent="0.2">
      <c r="I186647" s="15"/>
    </row>
    <row r="186648" spans="9:9" x14ac:dyDescent="0.2">
      <c r="I186648" s="14"/>
    </row>
    <row r="186664" spans="9:9" x14ac:dyDescent="0.2">
      <c r="I186664" s="15"/>
    </row>
    <row r="186665" spans="9:9" x14ac:dyDescent="0.2">
      <c r="I186665" s="14"/>
    </row>
    <row r="186681" spans="9:9" x14ac:dyDescent="0.2">
      <c r="I186681" s="15"/>
    </row>
    <row r="186682" spans="9:9" x14ac:dyDescent="0.2">
      <c r="I186682" s="14"/>
    </row>
    <row r="186698" spans="9:9" x14ac:dyDescent="0.2">
      <c r="I186698" s="15"/>
    </row>
    <row r="186699" spans="9:9" x14ac:dyDescent="0.2">
      <c r="I186699" s="14"/>
    </row>
    <row r="186715" spans="9:9" x14ac:dyDescent="0.2">
      <c r="I186715" s="15"/>
    </row>
    <row r="186716" spans="9:9" x14ac:dyDescent="0.2">
      <c r="I186716" s="14"/>
    </row>
    <row r="186732" spans="9:9" x14ac:dyDescent="0.2">
      <c r="I186732" s="15"/>
    </row>
    <row r="186733" spans="9:9" x14ac:dyDescent="0.2">
      <c r="I186733" s="14"/>
    </row>
    <row r="186749" spans="9:9" x14ac:dyDescent="0.2">
      <c r="I186749" s="15"/>
    </row>
    <row r="186750" spans="9:9" x14ac:dyDescent="0.2">
      <c r="I186750" s="14"/>
    </row>
    <row r="186766" spans="9:9" x14ac:dyDescent="0.2">
      <c r="I186766" s="15"/>
    </row>
    <row r="186767" spans="9:9" x14ac:dyDescent="0.2">
      <c r="I186767" s="14"/>
    </row>
    <row r="186783" spans="9:9" x14ac:dyDescent="0.2">
      <c r="I186783" s="15"/>
    </row>
    <row r="186784" spans="9:9" x14ac:dyDescent="0.2">
      <c r="I186784" s="14"/>
    </row>
    <row r="186800" spans="9:9" x14ac:dyDescent="0.2">
      <c r="I186800" s="15"/>
    </row>
    <row r="186801" spans="9:9" x14ac:dyDescent="0.2">
      <c r="I186801" s="14"/>
    </row>
    <row r="186817" spans="9:9" x14ac:dyDescent="0.2">
      <c r="I186817" s="15"/>
    </row>
    <row r="186818" spans="9:9" x14ac:dyDescent="0.2">
      <c r="I186818" s="14"/>
    </row>
    <row r="186834" spans="9:9" x14ac:dyDescent="0.2">
      <c r="I186834" s="15"/>
    </row>
    <row r="186835" spans="9:9" x14ac:dyDescent="0.2">
      <c r="I186835" s="14"/>
    </row>
    <row r="186851" spans="9:9" x14ac:dyDescent="0.2">
      <c r="I186851" s="15"/>
    </row>
    <row r="186852" spans="9:9" x14ac:dyDescent="0.2">
      <c r="I186852" s="14"/>
    </row>
    <row r="186868" spans="9:9" x14ac:dyDescent="0.2">
      <c r="I186868" s="15"/>
    </row>
    <row r="186869" spans="9:9" x14ac:dyDescent="0.2">
      <c r="I186869" s="14"/>
    </row>
    <row r="186885" spans="9:9" x14ac:dyDescent="0.2">
      <c r="I186885" s="15"/>
    </row>
    <row r="186886" spans="9:9" x14ac:dyDescent="0.2">
      <c r="I186886" s="14"/>
    </row>
    <row r="186902" spans="9:9" x14ac:dyDescent="0.2">
      <c r="I186902" s="15"/>
    </row>
    <row r="186903" spans="9:9" x14ac:dyDescent="0.2">
      <c r="I186903" s="14"/>
    </row>
    <row r="186919" spans="9:9" x14ac:dyDescent="0.2">
      <c r="I186919" s="15"/>
    </row>
    <row r="186920" spans="9:9" x14ac:dyDescent="0.2">
      <c r="I186920" s="14"/>
    </row>
    <row r="186936" spans="9:9" x14ac:dyDescent="0.2">
      <c r="I186936" s="15"/>
    </row>
    <row r="186937" spans="9:9" x14ac:dyDescent="0.2">
      <c r="I186937" s="14"/>
    </row>
    <row r="186953" spans="9:9" x14ac:dyDescent="0.2">
      <c r="I186953" s="15"/>
    </row>
    <row r="186954" spans="9:9" x14ac:dyDescent="0.2">
      <c r="I186954" s="14"/>
    </row>
    <row r="186970" spans="9:9" x14ac:dyDescent="0.2">
      <c r="I186970" s="15"/>
    </row>
    <row r="186971" spans="9:9" x14ac:dyDescent="0.2">
      <c r="I186971" s="14"/>
    </row>
    <row r="186987" spans="9:9" x14ac:dyDescent="0.2">
      <c r="I186987" s="15"/>
    </row>
    <row r="186988" spans="9:9" x14ac:dyDescent="0.2">
      <c r="I186988" s="14"/>
    </row>
    <row r="187004" spans="9:9" x14ac:dyDescent="0.2">
      <c r="I187004" s="15"/>
    </row>
    <row r="187005" spans="9:9" x14ac:dyDescent="0.2">
      <c r="I187005" s="14"/>
    </row>
    <row r="187021" spans="9:9" x14ac:dyDescent="0.2">
      <c r="I187021" s="15"/>
    </row>
    <row r="187022" spans="9:9" x14ac:dyDescent="0.2">
      <c r="I187022" s="14"/>
    </row>
    <row r="187038" spans="9:9" x14ac:dyDescent="0.2">
      <c r="I187038" s="15"/>
    </row>
    <row r="187039" spans="9:9" x14ac:dyDescent="0.2">
      <c r="I187039" s="14"/>
    </row>
    <row r="187055" spans="9:9" x14ac:dyDescent="0.2">
      <c r="I187055" s="15"/>
    </row>
    <row r="187056" spans="9:9" x14ac:dyDescent="0.2">
      <c r="I187056" s="14"/>
    </row>
    <row r="187072" spans="9:9" x14ac:dyDescent="0.2">
      <c r="I187072" s="15"/>
    </row>
    <row r="187073" spans="9:9" x14ac:dyDescent="0.2">
      <c r="I187073" s="14"/>
    </row>
    <row r="187089" spans="9:9" x14ac:dyDescent="0.2">
      <c r="I187089" s="15"/>
    </row>
    <row r="187090" spans="9:9" x14ac:dyDescent="0.2">
      <c r="I187090" s="14"/>
    </row>
    <row r="187106" spans="9:9" x14ac:dyDescent="0.2">
      <c r="I187106" s="15"/>
    </row>
    <row r="187107" spans="9:9" x14ac:dyDescent="0.2">
      <c r="I187107" s="14"/>
    </row>
    <row r="187123" spans="9:9" x14ac:dyDescent="0.2">
      <c r="I187123" s="15"/>
    </row>
    <row r="187124" spans="9:9" x14ac:dyDescent="0.2">
      <c r="I187124" s="14"/>
    </row>
    <row r="187140" spans="9:9" x14ac:dyDescent="0.2">
      <c r="I187140" s="15"/>
    </row>
    <row r="187141" spans="9:9" x14ac:dyDescent="0.2">
      <c r="I187141" s="14"/>
    </row>
    <row r="187157" spans="9:9" x14ac:dyDescent="0.2">
      <c r="I187157" s="15"/>
    </row>
    <row r="187158" spans="9:9" x14ac:dyDescent="0.2">
      <c r="I187158" s="14"/>
    </row>
    <row r="187174" spans="9:9" x14ac:dyDescent="0.2">
      <c r="I187174" s="15"/>
    </row>
    <row r="187175" spans="9:9" x14ac:dyDescent="0.2">
      <c r="I187175" s="14"/>
    </row>
    <row r="187191" spans="9:9" x14ac:dyDescent="0.2">
      <c r="I187191" s="15"/>
    </row>
    <row r="187192" spans="9:9" x14ac:dyDescent="0.2">
      <c r="I187192" s="14"/>
    </row>
    <row r="187208" spans="9:9" x14ac:dyDescent="0.2">
      <c r="I187208" s="15"/>
    </row>
    <row r="187209" spans="9:9" x14ac:dyDescent="0.2">
      <c r="I187209" s="14"/>
    </row>
    <row r="187225" spans="9:9" x14ac:dyDescent="0.2">
      <c r="I187225" s="15"/>
    </row>
    <row r="187226" spans="9:9" x14ac:dyDescent="0.2">
      <c r="I187226" s="14"/>
    </row>
    <row r="187242" spans="9:9" x14ac:dyDescent="0.2">
      <c r="I187242" s="15"/>
    </row>
    <row r="187243" spans="9:9" x14ac:dyDescent="0.2">
      <c r="I187243" s="14"/>
    </row>
    <row r="187259" spans="9:9" x14ac:dyDescent="0.2">
      <c r="I187259" s="15"/>
    </row>
    <row r="187260" spans="9:9" x14ac:dyDescent="0.2">
      <c r="I187260" s="14"/>
    </row>
    <row r="187276" spans="9:9" x14ac:dyDescent="0.2">
      <c r="I187276" s="15"/>
    </row>
    <row r="187277" spans="9:9" x14ac:dyDescent="0.2">
      <c r="I187277" s="14"/>
    </row>
    <row r="187293" spans="9:9" x14ac:dyDescent="0.2">
      <c r="I187293" s="15"/>
    </row>
    <row r="187294" spans="9:9" x14ac:dyDescent="0.2">
      <c r="I187294" s="14"/>
    </row>
    <row r="187310" spans="9:9" x14ac:dyDescent="0.2">
      <c r="I187310" s="15"/>
    </row>
    <row r="187311" spans="9:9" x14ac:dyDescent="0.2">
      <c r="I187311" s="14"/>
    </row>
    <row r="187327" spans="9:9" x14ac:dyDescent="0.2">
      <c r="I187327" s="15"/>
    </row>
    <row r="187328" spans="9:9" x14ac:dyDescent="0.2">
      <c r="I187328" s="14"/>
    </row>
    <row r="187344" spans="9:9" x14ac:dyDescent="0.2">
      <c r="I187344" s="15"/>
    </row>
    <row r="187345" spans="9:9" x14ac:dyDescent="0.2">
      <c r="I187345" s="14"/>
    </row>
    <row r="187361" spans="9:9" x14ac:dyDescent="0.2">
      <c r="I187361" s="15"/>
    </row>
    <row r="187362" spans="9:9" x14ac:dyDescent="0.2">
      <c r="I187362" s="14"/>
    </row>
    <row r="187378" spans="9:9" x14ac:dyDescent="0.2">
      <c r="I187378" s="15"/>
    </row>
    <row r="187379" spans="9:9" x14ac:dyDescent="0.2">
      <c r="I187379" s="14"/>
    </row>
    <row r="187395" spans="9:9" x14ac:dyDescent="0.2">
      <c r="I187395" s="15"/>
    </row>
    <row r="187396" spans="9:9" x14ac:dyDescent="0.2">
      <c r="I187396" s="14"/>
    </row>
    <row r="187412" spans="9:9" x14ac:dyDescent="0.2">
      <c r="I187412" s="15"/>
    </row>
    <row r="187413" spans="9:9" x14ac:dyDescent="0.2">
      <c r="I187413" s="14"/>
    </row>
    <row r="187429" spans="9:9" x14ac:dyDescent="0.2">
      <c r="I187429" s="15"/>
    </row>
    <row r="187430" spans="9:9" x14ac:dyDescent="0.2">
      <c r="I187430" s="14"/>
    </row>
    <row r="187446" spans="9:9" x14ac:dyDescent="0.2">
      <c r="I187446" s="15"/>
    </row>
    <row r="187447" spans="9:9" x14ac:dyDescent="0.2">
      <c r="I187447" s="14"/>
    </row>
    <row r="187463" spans="9:9" x14ac:dyDescent="0.2">
      <c r="I187463" s="15"/>
    </row>
    <row r="187464" spans="9:9" x14ac:dyDescent="0.2">
      <c r="I187464" s="14"/>
    </row>
    <row r="187480" spans="9:9" x14ac:dyDescent="0.2">
      <c r="I187480" s="15"/>
    </row>
    <row r="187481" spans="9:9" x14ac:dyDescent="0.2">
      <c r="I187481" s="14"/>
    </row>
    <row r="187497" spans="9:9" x14ac:dyDescent="0.2">
      <c r="I187497" s="15"/>
    </row>
    <row r="187498" spans="9:9" x14ac:dyDescent="0.2">
      <c r="I187498" s="14"/>
    </row>
    <row r="187514" spans="9:9" x14ac:dyDescent="0.2">
      <c r="I187514" s="15"/>
    </row>
    <row r="187515" spans="9:9" x14ac:dyDescent="0.2">
      <c r="I187515" s="14"/>
    </row>
    <row r="187531" spans="9:9" x14ac:dyDescent="0.2">
      <c r="I187531" s="15"/>
    </row>
    <row r="187532" spans="9:9" x14ac:dyDescent="0.2">
      <c r="I187532" s="14"/>
    </row>
    <row r="187548" spans="9:9" x14ac:dyDescent="0.2">
      <c r="I187548" s="15"/>
    </row>
    <row r="187549" spans="9:9" x14ac:dyDescent="0.2">
      <c r="I187549" s="14"/>
    </row>
    <row r="187565" spans="9:9" x14ac:dyDescent="0.2">
      <c r="I187565" s="15"/>
    </row>
    <row r="187566" spans="9:9" x14ac:dyDescent="0.2">
      <c r="I187566" s="14"/>
    </row>
    <row r="187582" spans="9:9" x14ac:dyDescent="0.2">
      <c r="I187582" s="15"/>
    </row>
    <row r="187583" spans="9:9" x14ac:dyDescent="0.2">
      <c r="I187583" s="14"/>
    </row>
    <row r="187599" spans="9:9" x14ac:dyDescent="0.2">
      <c r="I187599" s="15"/>
    </row>
    <row r="187600" spans="9:9" x14ac:dyDescent="0.2">
      <c r="I187600" s="14"/>
    </row>
    <row r="187616" spans="9:9" x14ac:dyDescent="0.2">
      <c r="I187616" s="15"/>
    </row>
    <row r="187617" spans="9:9" x14ac:dyDescent="0.2">
      <c r="I187617" s="14"/>
    </row>
    <row r="187633" spans="9:9" x14ac:dyDescent="0.2">
      <c r="I187633" s="15"/>
    </row>
    <row r="187634" spans="9:9" x14ac:dyDescent="0.2">
      <c r="I187634" s="14"/>
    </row>
    <row r="187650" spans="9:9" x14ac:dyDescent="0.2">
      <c r="I187650" s="15"/>
    </row>
    <row r="187651" spans="9:9" x14ac:dyDescent="0.2">
      <c r="I187651" s="14"/>
    </row>
    <row r="187667" spans="9:9" x14ac:dyDescent="0.2">
      <c r="I187667" s="15"/>
    </row>
    <row r="187668" spans="9:9" x14ac:dyDescent="0.2">
      <c r="I187668" s="14"/>
    </row>
    <row r="187684" spans="9:9" x14ac:dyDescent="0.2">
      <c r="I187684" s="15"/>
    </row>
    <row r="187685" spans="9:9" x14ac:dyDescent="0.2">
      <c r="I187685" s="14"/>
    </row>
    <row r="187701" spans="9:9" x14ac:dyDescent="0.2">
      <c r="I187701" s="15"/>
    </row>
    <row r="187702" spans="9:9" x14ac:dyDescent="0.2">
      <c r="I187702" s="14"/>
    </row>
    <row r="187718" spans="9:9" x14ac:dyDescent="0.2">
      <c r="I187718" s="15"/>
    </row>
    <row r="187719" spans="9:9" x14ac:dyDescent="0.2">
      <c r="I187719" s="14"/>
    </row>
    <row r="187735" spans="9:9" x14ac:dyDescent="0.2">
      <c r="I187735" s="15"/>
    </row>
    <row r="187736" spans="9:9" x14ac:dyDescent="0.2">
      <c r="I187736" s="14"/>
    </row>
    <row r="187752" spans="9:9" x14ac:dyDescent="0.2">
      <c r="I187752" s="15"/>
    </row>
    <row r="187753" spans="9:9" x14ac:dyDescent="0.2">
      <c r="I187753" s="14"/>
    </row>
    <row r="187769" spans="9:9" x14ac:dyDescent="0.2">
      <c r="I187769" s="15"/>
    </row>
    <row r="187770" spans="9:9" x14ac:dyDescent="0.2">
      <c r="I187770" s="14"/>
    </row>
    <row r="187786" spans="9:9" x14ac:dyDescent="0.2">
      <c r="I187786" s="15"/>
    </row>
    <row r="187787" spans="9:9" x14ac:dyDescent="0.2">
      <c r="I187787" s="14"/>
    </row>
    <row r="187803" spans="9:9" x14ac:dyDescent="0.2">
      <c r="I187803" s="15"/>
    </row>
    <row r="187804" spans="9:9" x14ac:dyDescent="0.2">
      <c r="I187804" s="14"/>
    </row>
    <row r="187820" spans="9:9" x14ac:dyDescent="0.2">
      <c r="I187820" s="15"/>
    </row>
    <row r="187821" spans="9:9" x14ac:dyDescent="0.2">
      <c r="I187821" s="14"/>
    </row>
    <row r="187837" spans="9:9" x14ac:dyDescent="0.2">
      <c r="I187837" s="15"/>
    </row>
    <row r="187838" spans="9:9" x14ac:dyDescent="0.2">
      <c r="I187838" s="14"/>
    </row>
    <row r="187854" spans="9:9" x14ac:dyDescent="0.2">
      <c r="I187854" s="15"/>
    </row>
    <row r="187855" spans="9:9" x14ac:dyDescent="0.2">
      <c r="I187855" s="14"/>
    </row>
    <row r="187871" spans="9:9" x14ac:dyDescent="0.2">
      <c r="I187871" s="15"/>
    </row>
    <row r="187872" spans="9:9" x14ac:dyDescent="0.2">
      <c r="I187872" s="14"/>
    </row>
    <row r="187888" spans="9:9" x14ac:dyDescent="0.2">
      <c r="I187888" s="15"/>
    </row>
    <row r="187889" spans="9:9" x14ac:dyDescent="0.2">
      <c r="I187889" s="14"/>
    </row>
    <row r="187905" spans="9:9" x14ac:dyDescent="0.2">
      <c r="I187905" s="15"/>
    </row>
    <row r="187906" spans="9:9" x14ac:dyDescent="0.2">
      <c r="I187906" s="14"/>
    </row>
    <row r="187922" spans="9:9" x14ac:dyDescent="0.2">
      <c r="I187922" s="15"/>
    </row>
    <row r="187923" spans="9:9" x14ac:dyDescent="0.2">
      <c r="I187923" s="14"/>
    </row>
    <row r="187939" spans="9:9" x14ac:dyDescent="0.2">
      <c r="I187939" s="15"/>
    </row>
    <row r="187940" spans="9:9" x14ac:dyDescent="0.2">
      <c r="I187940" s="14"/>
    </row>
    <row r="187956" spans="9:9" x14ac:dyDescent="0.2">
      <c r="I187956" s="15"/>
    </row>
    <row r="187957" spans="9:9" x14ac:dyDescent="0.2">
      <c r="I187957" s="14"/>
    </row>
    <row r="187973" spans="9:9" x14ac:dyDescent="0.2">
      <c r="I187973" s="15"/>
    </row>
    <row r="187974" spans="9:9" x14ac:dyDescent="0.2">
      <c r="I187974" s="14"/>
    </row>
    <row r="187990" spans="9:9" x14ac:dyDescent="0.2">
      <c r="I187990" s="15"/>
    </row>
    <row r="187991" spans="9:9" x14ac:dyDescent="0.2">
      <c r="I187991" s="14"/>
    </row>
    <row r="188007" spans="9:9" x14ac:dyDescent="0.2">
      <c r="I188007" s="15"/>
    </row>
    <row r="188008" spans="9:9" x14ac:dyDescent="0.2">
      <c r="I188008" s="14"/>
    </row>
    <row r="188024" spans="9:9" x14ac:dyDescent="0.2">
      <c r="I188024" s="15"/>
    </row>
    <row r="188025" spans="9:9" x14ac:dyDescent="0.2">
      <c r="I188025" s="14"/>
    </row>
    <row r="188041" spans="9:9" x14ac:dyDescent="0.2">
      <c r="I188041" s="15"/>
    </row>
    <row r="188042" spans="9:9" x14ac:dyDescent="0.2">
      <c r="I188042" s="14"/>
    </row>
    <row r="188058" spans="9:9" x14ac:dyDescent="0.2">
      <c r="I188058" s="15"/>
    </row>
    <row r="188059" spans="9:9" x14ac:dyDescent="0.2">
      <c r="I188059" s="14"/>
    </row>
    <row r="188075" spans="9:9" x14ac:dyDescent="0.2">
      <c r="I188075" s="15"/>
    </row>
    <row r="188076" spans="9:9" x14ac:dyDescent="0.2">
      <c r="I188076" s="14"/>
    </row>
    <row r="188092" spans="9:9" x14ac:dyDescent="0.2">
      <c r="I188092" s="15"/>
    </row>
    <row r="188093" spans="9:9" x14ac:dyDescent="0.2">
      <c r="I188093" s="14"/>
    </row>
    <row r="188109" spans="9:9" x14ac:dyDescent="0.2">
      <c r="I188109" s="15"/>
    </row>
    <row r="188110" spans="9:9" x14ac:dyDescent="0.2">
      <c r="I188110" s="14"/>
    </row>
    <row r="188126" spans="9:9" x14ac:dyDescent="0.2">
      <c r="I188126" s="15"/>
    </row>
    <row r="188127" spans="9:9" x14ac:dyDescent="0.2">
      <c r="I188127" s="14"/>
    </row>
    <row r="188143" spans="9:9" x14ac:dyDescent="0.2">
      <c r="I188143" s="15"/>
    </row>
    <row r="188144" spans="9:9" x14ac:dyDescent="0.2">
      <c r="I188144" s="14"/>
    </row>
    <row r="188160" spans="9:9" x14ac:dyDescent="0.2">
      <c r="I188160" s="15"/>
    </row>
    <row r="188161" spans="9:9" x14ac:dyDescent="0.2">
      <c r="I188161" s="14"/>
    </row>
    <row r="188177" spans="9:9" x14ac:dyDescent="0.2">
      <c r="I188177" s="15"/>
    </row>
    <row r="188178" spans="9:9" x14ac:dyDescent="0.2">
      <c r="I188178" s="14"/>
    </row>
    <row r="188194" spans="9:9" x14ac:dyDescent="0.2">
      <c r="I188194" s="15"/>
    </row>
    <row r="188195" spans="9:9" x14ac:dyDescent="0.2">
      <c r="I188195" s="14"/>
    </row>
    <row r="188211" spans="9:9" x14ac:dyDescent="0.2">
      <c r="I188211" s="15"/>
    </row>
    <row r="188212" spans="9:9" x14ac:dyDescent="0.2">
      <c r="I188212" s="14"/>
    </row>
    <row r="188228" spans="9:9" x14ac:dyDescent="0.2">
      <c r="I188228" s="15"/>
    </row>
    <row r="188229" spans="9:9" x14ac:dyDescent="0.2">
      <c r="I188229" s="14"/>
    </row>
    <row r="188245" spans="9:9" x14ac:dyDescent="0.2">
      <c r="I188245" s="15"/>
    </row>
    <row r="188246" spans="9:9" x14ac:dyDescent="0.2">
      <c r="I188246" s="14"/>
    </row>
    <row r="188262" spans="9:9" x14ac:dyDescent="0.2">
      <c r="I188262" s="15"/>
    </row>
    <row r="188263" spans="9:9" x14ac:dyDescent="0.2">
      <c r="I188263" s="14"/>
    </row>
    <row r="188279" spans="9:9" x14ac:dyDescent="0.2">
      <c r="I188279" s="15"/>
    </row>
    <row r="188280" spans="9:9" x14ac:dyDescent="0.2">
      <c r="I188280" s="14"/>
    </row>
    <row r="188296" spans="9:9" x14ac:dyDescent="0.2">
      <c r="I188296" s="15"/>
    </row>
    <row r="188297" spans="9:9" x14ac:dyDescent="0.2">
      <c r="I188297" s="14"/>
    </row>
    <row r="188313" spans="9:9" x14ac:dyDescent="0.2">
      <c r="I188313" s="15"/>
    </row>
    <row r="188314" spans="9:9" x14ac:dyDescent="0.2">
      <c r="I188314" s="14"/>
    </row>
    <row r="188330" spans="9:9" x14ac:dyDescent="0.2">
      <c r="I188330" s="15"/>
    </row>
    <row r="188331" spans="9:9" x14ac:dyDescent="0.2">
      <c r="I188331" s="14"/>
    </row>
    <row r="188347" spans="9:9" x14ac:dyDescent="0.2">
      <c r="I188347" s="15"/>
    </row>
    <row r="188348" spans="9:9" x14ac:dyDescent="0.2">
      <c r="I188348" s="14"/>
    </row>
    <row r="188364" spans="9:9" x14ac:dyDescent="0.2">
      <c r="I188364" s="15"/>
    </row>
    <row r="188365" spans="9:9" x14ac:dyDescent="0.2">
      <c r="I188365" s="14"/>
    </row>
    <row r="188381" spans="9:9" x14ac:dyDescent="0.2">
      <c r="I188381" s="15"/>
    </row>
    <row r="188382" spans="9:9" x14ac:dyDescent="0.2">
      <c r="I188382" s="14"/>
    </row>
    <row r="188398" spans="9:9" x14ac:dyDescent="0.2">
      <c r="I188398" s="15"/>
    </row>
    <row r="188399" spans="9:9" x14ac:dyDescent="0.2">
      <c r="I188399" s="14"/>
    </row>
    <row r="188415" spans="9:9" x14ac:dyDescent="0.2">
      <c r="I188415" s="15"/>
    </row>
    <row r="188416" spans="9:9" x14ac:dyDescent="0.2">
      <c r="I188416" s="14"/>
    </row>
    <row r="188432" spans="9:9" x14ac:dyDescent="0.2">
      <c r="I188432" s="15"/>
    </row>
    <row r="188433" spans="9:9" x14ac:dyDescent="0.2">
      <c r="I188433" s="14"/>
    </row>
    <row r="188449" spans="9:9" x14ac:dyDescent="0.2">
      <c r="I188449" s="15"/>
    </row>
    <row r="188450" spans="9:9" x14ac:dyDescent="0.2">
      <c r="I188450" s="14"/>
    </row>
    <row r="188466" spans="9:9" x14ac:dyDescent="0.2">
      <c r="I188466" s="15"/>
    </row>
    <row r="188467" spans="9:9" x14ac:dyDescent="0.2">
      <c r="I188467" s="14"/>
    </row>
    <row r="188483" spans="9:9" x14ac:dyDescent="0.2">
      <c r="I188483" s="15"/>
    </row>
    <row r="188484" spans="9:9" x14ac:dyDescent="0.2">
      <c r="I188484" s="14"/>
    </row>
    <row r="188500" spans="9:9" x14ac:dyDescent="0.2">
      <c r="I188500" s="15"/>
    </row>
    <row r="188501" spans="9:9" x14ac:dyDescent="0.2">
      <c r="I188501" s="14"/>
    </row>
    <row r="188517" spans="9:9" x14ac:dyDescent="0.2">
      <c r="I188517" s="15"/>
    </row>
    <row r="188518" spans="9:9" x14ac:dyDescent="0.2">
      <c r="I188518" s="14"/>
    </row>
    <row r="188534" spans="9:9" x14ac:dyDescent="0.2">
      <c r="I188534" s="15"/>
    </row>
    <row r="188535" spans="9:9" x14ac:dyDescent="0.2">
      <c r="I188535" s="14"/>
    </row>
    <row r="188551" spans="9:9" x14ac:dyDescent="0.2">
      <c r="I188551" s="15"/>
    </row>
    <row r="188552" spans="9:9" x14ac:dyDescent="0.2">
      <c r="I188552" s="14"/>
    </row>
    <row r="188568" spans="9:9" x14ac:dyDescent="0.2">
      <c r="I188568" s="15"/>
    </row>
    <row r="188569" spans="9:9" x14ac:dyDescent="0.2">
      <c r="I188569" s="14"/>
    </row>
    <row r="188585" spans="9:9" x14ac:dyDescent="0.2">
      <c r="I188585" s="15"/>
    </row>
    <row r="188586" spans="9:9" x14ac:dyDescent="0.2">
      <c r="I188586" s="14"/>
    </row>
    <row r="188602" spans="9:9" x14ac:dyDescent="0.2">
      <c r="I188602" s="15"/>
    </row>
    <row r="188603" spans="9:9" x14ac:dyDescent="0.2">
      <c r="I188603" s="14"/>
    </row>
    <row r="188619" spans="9:9" x14ac:dyDescent="0.2">
      <c r="I188619" s="15"/>
    </row>
    <row r="188620" spans="9:9" x14ac:dyDescent="0.2">
      <c r="I188620" s="14"/>
    </row>
    <row r="188636" spans="9:9" x14ac:dyDescent="0.2">
      <c r="I188636" s="15"/>
    </row>
    <row r="188637" spans="9:9" x14ac:dyDescent="0.2">
      <c r="I188637" s="14"/>
    </row>
    <row r="188653" spans="9:9" x14ac:dyDescent="0.2">
      <c r="I188653" s="15"/>
    </row>
    <row r="188654" spans="9:9" x14ac:dyDescent="0.2">
      <c r="I188654" s="14"/>
    </row>
    <row r="188670" spans="9:9" x14ac:dyDescent="0.2">
      <c r="I188670" s="15"/>
    </row>
    <row r="188671" spans="9:9" x14ac:dyDescent="0.2">
      <c r="I188671" s="14"/>
    </row>
    <row r="188687" spans="9:9" x14ac:dyDescent="0.2">
      <c r="I188687" s="15"/>
    </row>
    <row r="188688" spans="9:9" x14ac:dyDescent="0.2">
      <c r="I188688" s="14"/>
    </row>
    <row r="188704" spans="9:9" x14ac:dyDescent="0.2">
      <c r="I188704" s="15"/>
    </row>
    <row r="188705" spans="9:9" x14ac:dyDescent="0.2">
      <c r="I188705" s="14"/>
    </row>
    <row r="188721" spans="9:9" x14ac:dyDescent="0.2">
      <c r="I188721" s="15"/>
    </row>
    <row r="188722" spans="9:9" x14ac:dyDescent="0.2">
      <c r="I188722" s="14"/>
    </row>
    <row r="188738" spans="9:9" x14ac:dyDescent="0.2">
      <c r="I188738" s="15"/>
    </row>
    <row r="188739" spans="9:9" x14ac:dyDescent="0.2">
      <c r="I188739" s="14"/>
    </row>
    <row r="188755" spans="9:9" x14ac:dyDescent="0.2">
      <c r="I188755" s="15"/>
    </row>
    <row r="188756" spans="9:9" x14ac:dyDescent="0.2">
      <c r="I188756" s="14"/>
    </row>
    <row r="188772" spans="9:9" x14ac:dyDescent="0.2">
      <c r="I188772" s="15"/>
    </row>
    <row r="188773" spans="9:9" x14ac:dyDescent="0.2">
      <c r="I188773" s="14"/>
    </row>
    <row r="188789" spans="9:9" x14ac:dyDescent="0.2">
      <c r="I188789" s="15"/>
    </row>
    <row r="188790" spans="9:9" x14ac:dyDescent="0.2">
      <c r="I188790" s="14"/>
    </row>
    <row r="188806" spans="9:9" x14ac:dyDescent="0.2">
      <c r="I188806" s="15"/>
    </row>
    <row r="188807" spans="9:9" x14ac:dyDescent="0.2">
      <c r="I188807" s="14"/>
    </row>
    <row r="188823" spans="9:9" x14ac:dyDescent="0.2">
      <c r="I188823" s="15"/>
    </row>
    <row r="188824" spans="9:9" x14ac:dyDescent="0.2">
      <c r="I188824" s="14"/>
    </row>
    <row r="188840" spans="9:9" x14ac:dyDescent="0.2">
      <c r="I188840" s="15"/>
    </row>
    <row r="188841" spans="9:9" x14ac:dyDescent="0.2">
      <c r="I188841" s="14"/>
    </row>
    <row r="188857" spans="9:9" x14ac:dyDescent="0.2">
      <c r="I188857" s="15"/>
    </row>
    <row r="188858" spans="9:9" x14ac:dyDescent="0.2">
      <c r="I188858" s="14"/>
    </row>
    <row r="188874" spans="9:9" x14ac:dyDescent="0.2">
      <c r="I188874" s="15"/>
    </row>
    <row r="188875" spans="9:9" x14ac:dyDescent="0.2">
      <c r="I188875" s="14"/>
    </row>
    <row r="188891" spans="9:9" x14ac:dyDescent="0.2">
      <c r="I188891" s="15"/>
    </row>
    <row r="188892" spans="9:9" x14ac:dyDescent="0.2">
      <c r="I188892" s="14"/>
    </row>
    <row r="188908" spans="9:9" x14ac:dyDescent="0.2">
      <c r="I188908" s="15"/>
    </row>
    <row r="188909" spans="9:9" x14ac:dyDescent="0.2">
      <c r="I188909" s="14"/>
    </row>
    <row r="188925" spans="9:9" x14ac:dyDescent="0.2">
      <c r="I188925" s="15"/>
    </row>
    <row r="188926" spans="9:9" x14ac:dyDescent="0.2">
      <c r="I188926" s="14"/>
    </row>
    <row r="188942" spans="9:9" x14ac:dyDescent="0.2">
      <c r="I188942" s="15"/>
    </row>
    <row r="188943" spans="9:9" x14ac:dyDescent="0.2">
      <c r="I188943" s="14"/>
    </row>
    <row r="188959" spans="9:9" x14ac:dyDescent="0.2">
      <c r="I188959" s="15"/>
    </row>
    <row r="188960" spans="9:9" x14ac:dyDescent="0.2">
      <c r="I188960" s="14"/>
    </row>
    <row r="188976" spans="9:9" x14ac:dyDescent="0.2">
      <c r="I188976" s="15"/>
    </row>
    <row r="188977" spans="9:9" x14ac:dyDescent="0.2">
      <c r="I188977" s="14"/>
    </row>
    <row r="188993" spans="9:9" x14ac:dyDescent="0.2">
      <c r="I188993" s="15"/>
    </row>
    <row r="188994" spans="9:9" x14ac:dyDescent="0.2">
      <c r="I188994" s="14"/>
    </row>
    <row r="189010" spans="9:9" x14ac:dyDescent="0.2">
      <c r="I189010" s="15"/>
    </row>
    <row r="189011" spans="9:9" x14ac:dyDescent="0.2">
      <c r="I189011" s="14"/>
    </row>
    <row r="189027" spans="9:9" x14ac:dyDescent="0.2">
      <c r="I189027" s="15"/>
    </row>
    <row r="189028" spans="9:9" x14ac:dyDescent="0.2">
      <c r="I189028" s="14"/>
    </row>
    <row r="189044" spans="9:9" x14ac:dyDescent="0.2">
      <c r="I189044" s="15"/>
    </row>
    <row r="189045" spans="9:9" x14ac:dyDescent="0.2">
      <c r="I189045" s="14"/>
    </row>
    <row r="189061" spans="9:9" x14ac:dyDescent="0.2">
      <c r="I189061" s="15"/>
    </row>
    <row r="189062" spans="9:9" x14ac:dyDescent="0.2">
      <c r="I189062" s="14"/>
    </row>
    <row r="189078" spans="9:9" x14ac:dyDescent="0.2">
      <c r="I189078" s="15"/>
    </row>
    <row r="189079" spans="9:9" x14ac:dyDescent="0.2">
      <c r="I189079" s="14"/>
    </row>
    <row r="189095" spans="9:9" x14ac:dyDescent="0.2">
      <c r="I189095" s="15"/>
    </row>
    <row r="189096" spans="9:9" x14ac:dyDescent="0.2">
      <c r="I189096" s="14"/>
    </row>
    <row r="189112" spans="9:9" x14ac:dyDescent="0.2">
      <c r="I189112" s="15"/>
    </row>
    <row r="189113" spans="9:9" x14ac:dyDescent="0.2">
      <c r="I189113" s="14"/>
    </row>
    <row r="189129" spans="9:9" x14ac:dyDescent="0.2">
      <c r="I189129" s="15"/>
    </row>
    <row r="189130" spans="9:9" x14ac:dyDescent="0.2">
      <c r="I189130" s="14"/>
    </row>
    <row r="189146" spans="9:9" x14ac:dyDescent="0.2">
      <c r="I189146" s="15"/>
    </row>
    <row r="189147" spans="9:9" x14ac:dyDescent="0.2">
      <c r="I189147" s="14"/>
    </row>
    <row r="189163" spans="9:9" x14ac:dyDescent="0.2">
      <c r="I189163" s="15"/>
    </row>
    <row r="189164" spans="9:9" x14ac:dyDescent="0.2">
      <c r="I189164" s="14"/>
    </row>
    <row r="189180" spans="9:9" x14ac:dyDescent="0.2">
      <c r="I189180" s="15"/>
    </row>
    <row r="189181" spans="9:9" x14ac:dyDescent="0.2">
      <c r="I189181" s="14"/>
    </row>
    <row r="189197" spans="9:9" x14ac:dyDescent="0.2">
      <c r="I189197" s="15"/>
    </row>
    <row r="189198" spans="9:9" x14ac:dyDescent="0.2">
      <c r="I189198" s="14"/>
    </row>
    <row r="189214" spans="9:9" x14ac:dyDescent="0.2">
      <c r="I189214" s="15"/>
    </row>
    <row r="189215" spans="9:9" x14ac:dyDescent="0.2">
      <c r="I189215" s="14"/>
    </row>
    <row r="189231" spans="9:9" x14ac:dyDescent="0.2">
      <c r="I189231" s="15"/>
    </row>
    <row r="189232" spans="9:9" x14ac:dyDescent="0.2">
      <c r="I189232" s="14"/>
    </row>
    <row r="189248" spans="9:9" x14ac:dyDescent="0.2">
      <c r="I189248" s="15"/>
    </row>
    <row r="189249" spans="9:9" x14ac:dyDescent="0.2">
      <c r="I189249" s="14"/>
    </row>
    <row r="189265" spans="9:9" x14ac:dyDescent="0.2">
      <c r="I189265" s="15"/>
    </row>
    <row r="189266" spans="9:9" x14ac:dyDescent="0.2">
      <c r="I189266" s="14"/>
    </row>
    <row r="189282" spans="9:9" x14ac:dyDescent="0.2">
      <c r="I189282" s="15"/>
    </row>
    <row r="189283" spans="9:9" x14ac:dyDescent="0.2">
      <c r="I189283" s="14"/>
    </row>
    <row r="189299" spans="9:9" x14ac:dyDescent="0.2">
      <c r="I189299" s="15"/>
    </row>
    <row r="189300" spans="9:9" x14ac:dyDescent="0.2">
      <c r="I189300" s="14"/>
    </row>
    <row r="189316" spans="9:9" x14ac:dyDescent="0.2">
      <c r="I189316" s="15"/>
    </row>
    <row r="189317" spans="9:9" x14ac:dyDescent="0.2">
      <c r="I189317" s="14"/>
    </row>
    <row r="189333" spans="9:9" x14ac:dyDescent="0.2">
      <c r="I189333" s="15"/>
    </row>
    <row r="189334" spans="9:9" x14ac:dyDescent="0.2">
      <c r="I189334" s="14"/>
    </row>
    <row r="189350" spans="9:9" x14ac:dyDescent="0.2">
      <c r="I189350" s="15"/>
    </row>
    <row r="189351" spans="9:9" x14ac:dyDescent="0.2">
      <c r="I189351" s="14"/>
    </row>
    <row r="189367" spans="9:9" x14ac:dyDescent="0.2">
      <c r="I189367" s="15"/>
    </row>
    <row r="189368" spans="9:9" x14ac:dyDescent="0.2">
      <c r="I189368" s="14"/>
    </row>
    <row r="189384" spans="9:9" x14ac:dyDescent="0.2">
      <c r="I189384" s="15"/>
    </row>
    <row r="189385" spans="9:9" x14ac:dyDescent="0.2">
      <c r="I189385" s="14"/>
    </row>
    <row r="189401" spans="9:9" x14ac:dyDescent="0.2">
      <c r="I189401" s="15"/>
    </row>
    <row r="189402" spans="9:9" x14ac:dyDescent="0.2">
      <c r="I189402" s="14"/>
    </row>
    <row r="189418" spans="9:9" x14ac:dyDescent="0.2">
      <c r="I189418" s="15"/>
    </row>
    <row r="189419" spans="9:9" x14ac:dyDescent="0.2">
      <c r="I189419" s="14"/>
    </row>
    <row r="189435" spans="9:9" x14ac:dyDescent="0.2">
      <c r="I189435" s="15"/>
    </row>
    <row r="189436" spans="9:9" x14ac:dyDescent="0.2">
      <c r="I189436" s="14"/>
    </row>
    <row r="189452" spans="9:9" x14ac:dyDescent="0.2">
      <c r="I189452" s="15"/>
    </row>
    <row r="189453" spans="9:9" x14ac:dyDescent="0.2">
      <c r="I189453" s="14"/>
    </row>
    <row r="189469" spans="9:9" x14ac:dyDescent="0.2">
      <c r="I189469" s="15"/>
    </row>
    <row r="189470" spans="9:9" x14ac:dyDescent="0.2">
      <c r="I189470" s="14"/>
    </row>
    <row r="189486" spans="9:9" x14ac:dyDescent="0.2">
      <c r="I189486" s="15"/>
    </row>
    <row r="189487" spans="9:9" x14ac:dyDescent="0.2">
      <c r="I189487" s="14"/>
    </row>
    <row r="189503" spans="9:9" x14ac:dyDescent="0.2">
      <c r="I189503" s="15"/>
    </row>
    <row r="189504" spans="9:9" x14ac:dyDescent="0.2">
      <c r="I189504" s="14"/>
    </row>
    <row r="189520" spans="9:9" x14ac:dyDescent="0.2">
      <c r="I189520" s="15"/>
    </row>
    <row r="189521" spans="9:9" x14ac:dyDescent="0.2">
      <c r="I189521" s="14"/>
    </row>
    <row r="189537" spans="9:9" x14ac:dyDescent="0.2">
      <c r="I189537" s="15"/>
    </row>
    <row r="189538" spans="9:9" x14ac:dyDescent="0.2">
      <c r="I189538" s="14"/>
    </row>
    <row r="189554" spans="9:9" x14ac:dyDescent="0.2">
      <c r="I189554" s="15"/>
    </row>
    <row r="189555" spans="9:9" x14ac:dyDescent="0.2">
      <c r="I189555" s="14"/>
    </row>
    <row r="189571" spans="9:9" x14ac:dyDescent="0.2">
      <c r="I189571" s="15"/>
    </row>
    <row r="189572" spans="9:9" x14ac:dyDescent="0.2">
      <c r="I189572" s="14"/>
    </row>
    <row r="189588" spans="9:9" x14ac:dyDescent="0.2">
      <c r="I189588" s="15"/>
    </row>
    <row r="189589" spans="9:9" x14ac:dyDescent="0.2">
      <c r="I189589" s="14"/>
    </row>
    <row r="189605" spans="9:9" x14ac:dyDescent="0.2">
      <c r="I189605" s="15"/>
    </row>
    <row r="189606" spans="9:9" x14ac:dyDescent="0.2">
      <c r="I189606" s="14"/>
    </row>
    <row r="189622" spans="9:9" x14ac:dyDescent="0.2">
      <c r="I189622" s="15"/>
    </row>
    <row r="189623" spans="9:9" x14ac:dyDescent="0.2">
      <c r="I189623" s="14"/>
    </row>
    <row r="189639" spans="9:9" x14ac:dyDescent="0.2">
      <c r="I189639" s="15"/>
    </row>
    <row r="189640" spans="9:9" x14ac:dyDescent="0.2">
      <c r="I189640" s="14"/>
    </row>
    <row r="189656" spans="9:9" x14ac:dyDescent="0.2">
      <c r="I189656" s="15"/>
    </row>
    <row r="189657" spans="9:9" x14ac:dyDescent="0.2">
      <c r="I189657" s="14"/>
    </row>
    <row r="189673" spans="9:9" x14ac:dyDescent="0.2">
      <c r="I189673" s="15"/>
    </row>
    <row r="189674" spans="9:9" x14ac:dyDescent="0.2">
      <c r="I189674" s="14"/>
    </row>
    <row r="189690" spans="9:9" x14ac:dyDescent="0.2">
      <c r="I189690" s="15"/>
    </row>
    <row r="189691" spans="9:9" x14ac:dyDescent="0.2">
      <c r="I189691" s="14"/>
    </row>
    <row r="189707" spans="9:9" x14ac:dyDescent="0.2">
      <c r="I189707" s="15"/>
    </row>
    <row r="189708" spans="9:9" x14ac:dyDescent="0.2">
      <c r="I189708" s="14"/>
    </row>
    <row r="189724" spans="9:9" x14ac:dyDescent="0.2">
      <c r="I189724" s="15"/>
    </row>
    <row r="189725" spans="9:9" x14ac:dyDescent="0.2">
      <c r="I189725" s="14"/>
    </row>
    <row r="189741" spans="9:9" x14ac:dyDescent="0.2">
      <c r="I189741" s="15"/>
    </row>
    <row r="189742" spans="9:9" x14ac:dyDescent="0.2">
      <c r="I189742" s="14"/>
    </row>
    <row r="189758" spans="9:9" x14ac:dyDescent="0.2">
      <c r="I189758" s="15"/>
    </row>
    <row r="189759" spans="9:9" x14ac:dyDescent="0.2">
      <c r="I189759" s="14"/>
    </row>
    <row r="189775" spans="9:9" x14ac:dyDescent="0.2">
      <c r="I189775" s="15"/>
    </row>
    <row r="189776" spans="9:9" x14ac:dyDescent="0.2">
      <c r="I189776" s="14"/>
    </row>
    <row r="189792" spans="9:9" x14ac:dyDescent="0.2">
      <c r="I189792" s="15"/>
    </row>
    <row r="189793" spans="9:9" x14ac:dyDescent="0.2">
      <c r="I189793" s="14"/>
    </row>
    <row r="189809" spans="9:9" x14ac:dyDescent="0.2">
      <c r="I189809" s="15"/>
    </row>
    <row r="189810" spans="9:9" x14ac:dyDescent="0.2">
      <c r="I189810" s="14"/>
    </row>
    <row r="189826" spans="9:9" x14ac:dyDescent="0.2">
      <c r="I189826" s="15"/>
    </row>
    <row r="189827" spans="9:9" x14ac:dyDescent="0.2">
      <c r="I189827" s="14"/>
    </row>
    <row r="189843" spans="9:9" x14ac:dyDescent="0.2">
      <c r="I189843" s="15"/>
    </row>
    <row r="189844" spans="9:9" x14ac:dyDescent="0.2">
      <c r="I189844" s="14"/>
    </row>
    <row r="189860" spans="9:9" x14ac:dyDescent="0.2">
      <c r="I189860" s="15"/>
    </row>
    <row r="189861" spans="9:9" x14ac:dyDescent="0.2">
      <c r="I189861" s="14"/>
    </row>
    <row r="189877" spans="9:9" x14ac:dyDescent="0.2">
      <c r="I189877" s="15"/>
    </row>
    <row r="189878" spans="9:9" x14ac:dyDescent="0.2">
      <c r="I189878" s="14"/>
    </row>
    <row r="189894" spans="9:9" x14ac:dyDescent="0.2">
      <c r="I189894" s="15"/>
    </row>
    <row r="189895" spans="9:9" x14ac:dyDescent="0.2">
      <c r="I189895" s="14"/>
    </row>
    <row r="189911" spans="9:9" x14ac:dyDescent="0.2">
      <c r="I189911" s="15"/>
    </row>
    <row r="189912" spans="9:9" x14ac:dyDescent="0.2">
      <c r="I189912" s="14"/>
    </row>
    <row r="189928" spans="9:9" x14ac:dyDescent="0.2">
      <c r="I189928" s="15"/>
    </row>
    <row r="189929" spans="9:9" x14ac:dyDescent="0.2">
      <c r="I189929" s="14"/>
    </row>
    <row r="189945" spans="9:9" x14ac:dyDescent="0.2">
      <c r="I189945" s="15"/>
    </row>
    <row r="189946" spans="9:9" x14ac:dyDescent="0.2">
      <c r="I189946" s="14"/>
    </row>
    <row r="189962" spans="9:9" x14ac:dyDescent="0.2">
      <c r="I189962" s="15"/>
    </row>
    <row r="189963" spans="9:9" x14ac:dyDescent="0.2">
      <c r="I189963" s="14"/>
    </row>
    <row r="189979" spans="9:9" x14ac:dyDescent="0.2">
      <c r="I189979" s="15"/>
    </row>
    <row r="189980" spans="9:9" x14ac:dyDescent="0.2">
      <c r="I189980" s="14"/>
    </row>
    <row r="189996" spans="9:9" x14ac:dyDescent="0.2">
      <c r="I189996" s="15"/>
    </row>
    <row r="189997" spans="9:9" x14ac:dyDescent="0.2">
      <c r="I189997" s="14"/>
    </row>
    <row r="190013" spans="9:9" x14ac:dyDescent="0.2">
      <c r="I190013" s="15"/>
    </row>
    <row r="190014" spans="9:9" x14ac:dyDescent="0.2">
      <c r="I190014" s="14"/>
    </row>
    <row r="190030" spans="9:9" x14ac:dyDescent="0.2">
      <c r="I190030" s="15"/>
    </row>
    <row r="190031" spans="9:9" x14ac:dyDescent="0.2">
      <c r="I190031" s="14"/>
    </row>
    <row r="190047" spans="9:9" x14ac:dyDescent="0.2">
      <c r="I190047" s="15"/>
    </row>
    <row r="190048" spans="9:9" x14ac:dyDescent="0.2">
      <c r="I190048" s="14"/>
    </row>
    <row r="190064" spans="9:9" x14ac:dyDescent="0.2">
      <c r="I190064" s="15"/>
    </row>
    <row r="190065" spans="9:9" x14ac:dyDescent="0.2">
      <c r="I190065" s="14"/>
    </row>
    <row r="190081" spans="9:9" x14ac:dyDescent="0.2">
      <c r="I190081" s="15"/>
    </row>
    <row r="190082" spans="9:9" x14ac:dyDescent="0.2">
      <c r="I190082" s="14"/>
    </row>
    <row r="190098" spans="9:9" x14ac:dyDescent="0.2">
      <c r="I190098" s="15"/>
    </row>
    <row r="190099" spans="9:9" x14ac:dyDescent="0.2">
      <c r="I190099" s="14"/>
    </row>
    <row r="190115" spans="9:9" x14ac:dyDescent="0.2">
      <c r="I190115" s="15"/>
    </row>
    <row r="190116" spans="9:9" x14ac:dyDescent="0.2">
      <c r="I190116" s="14"/>
    </row>
    <row r="190132" spans="9:9" x14ac:dyDescent="0.2">
      <c r="I190132" s="15"/>
    </row>
    <row r="190133" spans="9:9" x14ac:dyDescent="0.2">
      <c r="I190133" s="14"/>
    </row>
    <row r="190149" spans="9:9" x14ac:dyDescent="0.2">
      <c r="I190149" s="15"/>
    </row>
    <row r="190150" spans="9:9" x14ac:dyDescent="0.2">
      <c r="I190150" s="14"/>
    </row>
    <row r="190166" spans="9:9" x14ac:dyDescent="0.2">
      <c r="I190166" s="15"/>
    </row>
    <row r="190167" spans="9:9" x14ac:dyDescent="0.2">
      <c r="I190167" s="14"/>
    </row>
    <row r="190183" spans="9:9" x14ac:dyDescent="0.2">
      <c r="I190183" s="15"/>
    </row>
    <row r="190184" spans="9:9" x14ac:dyDescent="0.2">
      <c r="I190184" s="14"/>
    </row>
    <row r="190200" spans="9:9" x14ac:dyDescent="0.2">
      <c r="I190200" s="15"/>
    </row>
    <row r="190201" spans="9:9" x14ac:dyDescent="0.2">
      <c r="I190201" s="14"/>
    </row>
    <row r="190217" spans="9:9" x14ac:dyDescent="0.2">
      <c r="I190217" s="15"/>
    </row>
    <row r="190218" spans="9:9" x14ac:dyDescent="0.2">
      <c r="I190218" s="14"/>
    </row>
    <row r="190234" spans="9:9" x14ac:dyDescent="0.2">
      <c r="I190234" s="15"/>
    </row>
    <row r="190235" spans="9:9" x14ac:dyDescent="0.2">
      <c r="I190235" s="14"/>
    </row>
    <row r="190251" spans="9:9" x14ac:dyDescent="0.2">
      <c r="I190251" s="15"/>
    </row>
    <row r="190252" spans="9:9" x14ac:dyDescent="0.2">
      <c r="I190252" s="14"/>
    </row>
    <row r="190268" spans="9:9" x14ac:dyDescent="0.2">
      <c r="I190268" s="15"/>
    </row>
    <row r="190269" spans="9:9" x14ac:dyDescent="0.2">
      <c r="I190269" s="14"/>
    </row>
    <row r="190285" spans="9:9" x14ac:dyDescent="0.2">
      <c r="I190285" s="15"/>
    </row>
    <row r="190286" spans="9:9" x14ac:dyDescent="0.2">
      <c r="I190286" s="14"/>
    </row>
    <row r="190302" spans="9:9" x14ac:dyDescent="0.2">
      <c r="I190302" s="15"/>
    </row>
    <row r="190303" spans="9:9" x14ac:dyDescent="0.2">
      <c r="I190303" s="14"/>
    </row>
    <row r="190319" spans="9:9" x14ac:dyDescent="0.2">
      <c r="I190319" s="15"/>
    </row>
    <row r="190320" spans="9:9" x14ac:dyDescent="0.2">
      <c r="I190320" s="14"/>
    </row>
    <row r="190336" spans="9:9" x14ac:dyDescent="0.2">
      <c r="I190336" s="15"/>
    </row>
    <row r="190337" spans="9:9" x14ac:dyDescent="0.2">
      <c r="I190337" s="14"/>
    </row>
    <row r="190353" spans="9:9" x14ac:dyDescent="0.2">
      <c r="I190353" s="15"/>
    </row>
    <row r="190354" spans="9:9" x14ac:dyDescent="0.2">
      <c r="I190354" s="14"/>
    </row>
    <row r="190370" spans="9:9" x14ac:dyDescent="0.2">
      <c r="I190370" s="15"/>
    </row>
    <row r="190371" spans="9:9" x14ac:dyDescent="0.2">
      <c r="I190371" s="14"/>
    </row>
    <row r="190387" spans="9:9" x14ac:dyDescent="0.2">
      <c r="I190387" s="15"/>
    </row>
    <row r="190388" spans="9:9" x14ac:dyDescent="0.2">
      <c r="I190388" s="14"/>
    </row>
    <row r="190404" spans="9:9" x14ac:dyDescent="0.2">
      <c r="I190404" s="15"/>
    </row>
    <row r="190405" spans="9:9" x14ac:dyDescent="0.2">
      <c r="I190405" s="14"/>
    </row>
    <row r="190421" spans="9:9" x14ac:dyDescent="0.2">
      <c r="I190421" s="15"/>
    </row>
    <row r="190422" spans="9:9" x14ac:dyDescent="0.2">
      <c r="I190422" s="14"/>
    </row>
    <row r="190438" spans="9:9" x14ac:dyDescent="0.2">
      <c r="I190438" s="15"/>
    </row>
    <row r="190439" spans="9:9" x14ac:dyDescent="0.2">
      <c r="I190439" s="14"/>
    </row>
    <row r="190455" spans="9:9" x14ac:dyDescent="0.2">
      <c r="I190455" s="15"/>
    </row>
    <row r="190456" spans="9:9" x14ac:dyDescent="0.2">
      <c r="I190456" s="14"/>
    </row>
    <row r="190472" spans="9:9" x14ac:dyDescent="0.2">
      <c r="I190472" s="15"/>
    </row>
    <row r="190473" spans="9:9" x14ac:dyDescent="0.2">
      <c r="I190473" s="14"/>
    </row>
    <row r="190489" spans="9:9" x14ac:dyDescent="0.2">
      <c r="I190489" s="15"/>
    </row>
    <row r="190490" spans="9:9" x14ac:dyDescent="0.2">
      <c r="I190490" s="14"/>
    </row>
    <row r="190506" spans="9:9" x14ac:dyDescent="0.2">
      <c r="I190506" s="15"/>
    </row>
    <row r="190507" spans="9:9" x14ac:dyDescent="0.2">
      <c r="I190507" s="14"/>
    </row>
    <row r="190523" spans="9:9" x14ac:dyDescent="0.2">
      <c r="I190523" s="15"/>
    </row>
    <row r="190524" spans="9:9" x14ac:dyDescent="0.2">
      <c r="I190524" s="14"/>
    </row>
    <row r="190540" spans="9:9" x14ac:dyDescent="0.2">
      <c r="I190540" s="15"/>
    </row>
    <row r="190541" spans="9:9" x14ac:dyDescent="0.2">
      <c r="I190541" s="14"/>
    </row>
    <row r="190557" spans="9:9" x14ac:dyDescent="0.2">
      <c r="I190557" s="15"/>
    </row>
    <row r="190558" spans="9:9" x14ac:dyDescent="0.2">
      <c r="I190558" s="14"/>
    </row>
    <row r="190574" spans="9:9" x14ac:dyDescent="0.2">
      <c r="I190574" s="15"/>
    </row>
    <row r="190575" spans="9:9" x14ac:dyDescent="0.2">
      <c r="I190575" s="14"/>
    </row>
    <row r="190591" spans="9:9" x14ac:dyDescent="0.2">
      <c r="I190591" s="15"/>
    </row>
    <row r="190592" spans="9:9" x14ac:dyDescent="0.2">
      <c r="I190592" s="14"/>
    </row>
    <row r="190608" spans="9:9" x14ac:dyDescent="0.2">
      <c r="I190608" s="15"/>
    </row>
    <row r="190609" spans="9:9" x14ac:dyDescent="0.2">
      <c r="I190609" s="14"/>
    </row>
    <row r="190625" spans="9:9" x14ac:dyDescent="0.2">
      <c r="I190625" s="15"/>
    </row>
    <row r="190626" spans="9:9" x14ac:dyDescent="0.2">
      <c r="I190626" s="14"/>
    </row>
    <row r="190642" spans="9:9" x14ac:dyDescent="0.2">
      <c r="I190642" s="15"/>
    </row>
    <row r="190643" spans="9:9" x14ac:dyDescent="0.2">
      <c r="I190643" s="14"/>
    </row>
    <row r="190659" spans="9:9" x14ac:dyDescent="0.2">
      <c r="I190659" s="15"/>
    </row>
    <row r="190660" spans="9:9" x14ac:dyDescent="0.2">
      <c r="I190660" s="14"/>
    </row>
    <row r="190676" spans="9:9" x14ac:dyDescent="0.2">
      <c r="I190676" s="15"/>
    </row>
    <row r="190677" spans="9:9" x14ac:dyDescent="0.2">
      <c r="I190677" s="14"/>
    </row>
    <row r="190693" spans="9:9" x14ac:dyDescent="0.2">
      <c r="I190693" s="15"/>
    </row>
    <row r="190694" spans="9:9" x14ac:dyDescent="0.2">
      <c r="I190694" s="14"/>
    </row>
    <row r="190710" spans="9:9" x14ac:dyDescent="0.2">
      <c r="I190710" s="15"/>
    </row>
    <row r="190711" spans="9:9" x14ac:dyDescent="0.2">
      <c r="I190711" s="14"/>
    </row>
    <row r="190727" spans="9:9" x14ac:dyDescent="0.2">
      <c r="I190727" s="15"/>
    </row>
    <row r="190728" spans="9:9" x14ac:dyDescent="0.2">
      <c r="I190728" s="14"/>
    </row>
    <row r="190744" spans="9:9" x14ac:dyDescent="0.2">
      <c r="I190744" s="15"/>
    </row>
    <row r="190745" spans="9:9" x14ac:dyDescent="0.2">
      <c r="I190745" s="14"/>
    </row>
    <row r="190761" spans="9:9" x14ac:dyDescent="0.2">
      <c r="I190761" s="15"/>
    </row>
    <row r="190762" spans="9:9" x14ac:dyDescent="0.2">
      <c r="I190762" s="14"/>
    </row>
    <row r="190778" spans="9:9" x14ac:dyDescent="0.2">
      <c r="I190778" s="15"/>
    </row>
    <row r="190779" spans="9:9" x14ac:dyDescent="0.2">
      <c r="I190779" s="14"/>
    </row>
    <row r="190795" spans="9:9" x14ac:dyDescent="0.2">
      <c r="I190795" s="15"/>
    </row>
    <row r="190796" spans="9:9" x14ac:dyDescent="0.2">
      <c r="I190796" s="14"/>
    </row>
    <row r="190812" spans="9:9" x14ac:dyDescent="0.2">
      <c r="I190812" s="15"/>
    </row>
    <row r="190813" spans="9:9" x14ac:dyDescent="0.2">
      <c r="I190813" s="14"/>
    </row>
    <row r="190829" spans="9:9" x14ac:dyDescent="0.2">
      <c r="I190829" s="15"/>
    </row>
    <row r="190830" spans="9:9" x14ac:dyDescent="0.2">
      <c r="I190830" s="14"/>
    </row>
    <row r="190846" spans="9:9" x14ac:dyDescent="0.2">
      <c r="I190846" s="15"/>
    </row>
    <row r="190847" spans="9:9" x14ac:dyDescent="0.2">
      <c r="I190847" s="14"/>
    </row>
    <row r="190863" spans="9:9" x14ac:dyDescent="0.2">
      <c r="I190863" s="15"/>
    </row>
    <row r="190864" spans="9:9" x14ac:dyDescent="0.2">
      <c r="I190864" s="14"/>
    </row>
    <row r="190880" spans="9:9" x14ac:dyDescent="0.2">
      <c r="I190880" s="15"/>
    </row>
    <row r="190881" spans="9:9" x14ac:dyDescent="0.2">
      <c r="I190881" s="14"/>
    </row>
    <row r="190897" spans="9:9" x14ac:dyDescent="0.2">
      <c r="I190897" s="15"/>
    </row>
    <row r="190898" spans="9:9" x14ac:dyDescent="0.2">
      <c r="I190898" s="14"/>
    </row>
    <row r="190914" spans="9:9" x14ac:dyDescent="0.2">
      <c r="I190914" s="15"/>
    </row>
    <row r="190915" spans="9:9" x14ac:dyDescent="0.2">
      <c r="I190915" s="14"/>
    </row>
    <row r="190931" spans="9:9" x14ac:dyDescent="0.2">
      <c r="I190931" s="15"/>
    </row>
    <row r="190932" spans="9:9" x14ac:dyDescent="0.2">
      <c r="I190932" s="14"/>
    </row>
    <row r="190948" spans="9:9" x14ac:dyDescent="0.2">
      <c r="I190948" s="15"/>
    </row>
    <row r="190949" spans="9:9" x14ac:dyDescent="0.2">
      <c r="I190949" s="14"/>
    </row>
    <row r="190965" spans="9:9" x14ac:dyDescent="0.2">
      <c r="I190965" s="15"/>
    </row>
    <row r="190966" spans="9:9" x14ac:dyDescent="0.2">
      <c r="I190966" s="14"/>
    </row>
    <row r="190982" spans="9:9" x14ac:dyDescent="0.2">
      <c r="I190982" s="15"/>
    </row>
    <row r="190983" spans="9:9" x14ac:dyDescent="0.2">
      <c r="I190983" s="14"/>
    </row>
    <row r="190999" spans="9:9" x14ac:dyDescent="0.2">
      <c r="I190999" s="15"/>
    </row>
    <row r="191000" spans="9:9" x14ac:dyDescent="0.2">
      <c r="I191000" s="14"/>
    </row>
    <row r="191016" spans="9:9" x14ac:dyDescent="0.2">
      <c r="I191016" s="15"/>
    </row>
    <row r="191017" spans="9:9" x14ac:dyDescent="0.2">
      <c r="I191017" s="14"/>
    </row>
    <row r="191033" spans="9:9" x14ac:dyDescent="0.2">
      <c r="I191033" s="15"/>
    </row>
    <row r="191034" spans="9:9" x14ac:dyDescent="0.2">
      <c r="I191034" s="14"/>
    </row>
    <row r="191050" spans="9:9" x14ac:dyDescent="0.2">
      <c r="I191050" s="15"/>
    </row>
    <row r="191051" spans="9:9" x14ac:dyDescent="0.2">
      <c r="I191051" s="14"/>
    </row>
    <row r="191067" spans="9:9" x14ac:dyDescent="0.2">
      <c r="I191067" s="15"/>
    </row>
    <row r="191068" spans="9:9" x14ac:dyDescent="0.2">
      <c r="I191068" s="14"/>
    </row>
    <row r="191084" spans="9:9" x14ac:dyDescent="0.2">
      <c r="I191084" s="15"/>
    </row>
    <row r="191085" spans="9:9" x14ac:dyDescent="0.2">
      <c r="I191085" s="14"/>
    </row>
    <row r="191101" spans="9:9" x14ac:dyDescent="0.2">
      <c r="I191101" s="15"/>
    </row>
    <row r="191102" spans="9:9" x14ac:dyDescent="0.2">
      <c r="I191102" s="14"/>
    </row>
    <row r="191118" spans="9:9" x14ac:dyDescent="0.2">
      <c r="I191118" s="15"/>
    </row>
    <row r="191119" spans="9:9" x14ac:dyDescent="0.2">
      <c r="I191119" s="14"/>
    </row>
    <row r="191135" spans="9:9" x14ac:dyDescent="0.2">
      <c r="I191135" s="15"/>
    </row>
    <row r="191136" spans="9:9" x14ac:dyDescent="0.2">
      <c r="I191136" s="14"/>
    </row>
    <row r="191152" spans="9:9" x14ac:dyDescent="0.2">
      <c r="I191152" s="15"/>
    </row>
    <row r="191153" spans="9:9" x14ac:dyDescent="0.2">
      <c r="I191153" s="14"/>
    </row>
    <row r="191169" spans="9:9" x14ac:dyDescent="0.2">
      <c r="I191169" s="15"/>
    </row>
    <row r="191170" spans="9:9" x14ac:dyDescent="0.2">
      <c r="I191170" s="14"/>
    </row>
    <row r="191186" spans="9:9" x14ac:dyDescent="0.2">
      <c r="I191186" s="15"/>
    </row>
    <row r="191187" spans="9:9" x14ac:dyDescent="0.2">
      <c r="I191187" s="14"/>
    </row>
    <row r="191203" spans="9:9" x14ac:dyDescent="0.2">
      <c r="I191203" s="15"/>
    </row>
    <row r="191204" spans="9:9" x14ac:dyDescent="0.2">
      <c r="I191204" s="14"/>
    </row>
    <row r="191220" spans="9:9" x14ac:dyDescent="0.2">
      <c r="I191220" s="15"/>
    </row>
    <row r="191221" spans="9:9" x14ac:dyDescent="0.2">
      <c r="I191221" s="14"/>
    </row>
    <row r="191237" spans="9:9" x14ac:dyDescent="0.2">
      <c r="I191237" s="15"/>
    </row>
    <row r="191238" spans="9:9" x14ac:dyDescent="0.2">
      <c r="I191238" s="14"/>
    </row>
    <row r="191254" spans="9:9" x14ac:dyDescent="0.2">
      <c r="I191254" s="15"/>
    </row>
    <row r="191255" spans="9:9" x14ac:dyDescent="0.2">
      <c r="I191255" s="14"/>
    </row>
    <row r="191271" spans="9:9" x14ac:dyDescent="0.2">
      <c r="I191271" s="15"/>
    </row>
    <row r="191272" spans="9:9" x14ac:dyDescent="0.2">
      <c r="I191272" s="14"/>
    </row>
    <row r="191288" spans="9:9" x14ac:dyDescent="0.2">
      <c r="I191288" s="15"/>
    </row>
    <row r="191289" spans="9:9" x14ac:dyDescent="0.2">
      <c r="I191289" s="14"/>
    </row>
    <row r="191305" spans="9:9" x14ac:dyDescent="0.2">
      <c r="I191305" s="15"/>
    </row>
    <row r="191306" spans="9:9" x14ac:dyDescent="0.2">
      <c r="I191306" s="14"/>
    </row>
    <row r="191322" spans="9:9" x14ac:dyDescent="0.2">
      <c r="I191322" s="15"/>
    </row>
    <row r="191323" spans="9:9" x14ac:dyDescent="0.2">
      <c r="I191323" s="14"/>
    </row>
    <row r="191339" spans="9:9" x14ac:dyDescent="0.2">
      <c r="I191339" s="15"/>
    </row>
    <row r="191340" spans="9:9" x14ac:dyDescent="0.2">
      <c r="I191340" s="14"/>
    </row>
    <row r="191356" spans="9:9" x14ac:dyDescent="0.2">
      <c r="I191356" s="15"/>
    </row>
    <row r="191357" spans="9:9" x14ac:dyDescent="0.2">
      <c r="I191357" s="14"/>
    </row>
    <row r="191373" spans="9:9" x14ac:dyDescent="0.2">
      <c r="I191373" s="15"/>
    </row>
    <row r="191374" spans="9:9" x14ac:dyDescent="0.2">
      <c r="I191374" s="14"/>
    </row>
    <row r="191390" spans="9:9" x14ac:dyDescent="0.2">
      <c r="I191390" s="15"/>
    </row>
    <row r="191391" spans="9:9" x14ac:dyDescent="0.2">
      <c r="I191391" s="14"/>
    </row>
    <row r="191407" spans="9:9" x14ac:dyDescent="0.2">
      <c r="I191407" s="15"/>
    </row>
    <row r="191408" spans="9:9" x14ac:dyDescent="0.2">
      <c r="I191408" s="14"/>
    </row>
    <row r="191424" spans="9:9" x14ac:dyDescent="0.2">
      <c r="I191424" s="15"/>
    </row>
    <row r="191425" spans="9:9" x14ac:dyDescent="0.2">
      <c r="I191425" s="14"/>
    </row>
    <row r="191441" spans="9:9" x14ac:dyDescent="0.2">
      <c r="I191441" s="15"/>
    </row>
    <row r="191442" spans="9:9" x14ac:dyDescent="0.2">
      <c r="I191442" s="14"/>
    </row>
    <row r="191458" spans="9:9" x14ac:dyDescent="0.2">
      <c r="I191458" s="15"/>
    </row>
    <row r="191459" spans="9:9" x14ac:dyDescent="0.2">
      <c r="I191459" s="14"/>
    </row>
    <row r="191475" spans="9:9" x14ac:dyDescent="0.2">
      <c r="I191475" s="15"/>
    </row>
    <row r="191476" spans="9:9" x14ac:dyDescent="0.2">
      <c r="I191476" s="14"/>
    </row>
    <row r="191492" spans="9:9" x14ac:dyDescent="0.2">
      <c r="I191492" s="15"/>
    </row>
    <row r="191493" spans="9:9" x14ac:dyDescent="0.2">
      <c r="I191493" s="14"/>
    </row>
    <row r="191509" spans="9:9" x14ac:dyDescent="0.2">
      <c r="I191509" s="15"/>
    </row>
    <row r="191510" spans="9:9" x14ac:dyDescent="0.2">
      <c r="I191510" s="14"/>
    </row>
    <row r="191526" spans="9:9" x14ac:dyDescent="0.2">
      <c r="I191526" s="15"/>
    </row>
    <row r="191527" spans="9:9" x14ac:dyDescent="0.2">
      <c r="I191527" s="14"/>
    </row>
    <row r="191543" spans="9:9" x14ac:dyDescent="0.2">
      <c r="I191543" s="15"/>
    </row>
    <row r="191544" spans="9:9" x14ac:dyDescent="0.2">
      <c r="I191544" s="14"/>
    </row>
    <row r="191560" spans="9:9" x14ac:dyDescent="0.2">
      <c r="I191560" s="15"/>
    </row>
    <row r="191561" spans="9:9" x14ac:dyDescent="0.2">
      <c r="I191561" s="14"/>
    </row>
    <row r="191577" spans="9:9" x14ac:dyDescent="0.2">
      <c r="I191577" s="15"/>
    </row>
    <row r="191578" spans="9:9" x14ac:dyDescent="0.2">
      <c r="I191578" s="14"/>
    </row>
    <row r="191594" spans="9:9" x14ac:dyDescent="0.2">
      <c r="I191594" s="15"/>
    </row>
    <row r="191595" spans="9:9" x14ac:dyDescent="0.2">
      <c r="I191595" s="14"/>
    </row>
    <row r="191611" spans="9:9" x14ac:dyDescent="0.2">
      <c r="I191611" s="15"/>
    </row>
    <row r="191612" spans="9:9" x14ac:dyDescent="0.2">
      <c r="I191612" s="14"/>
    </row>
    <row r="191628" spans="9:9" x14ac:dyDescent="0.2">
      <c r="I191628" s="15"/>
    </row>
    <row r="191629" spans="9:9" x14ac:dyDescent="0.2">
      <c r="I191629" s="14"/>
    </row>
    <row r="191645" spans="9:9" x14ac:dyDescent="0.2">
      <c r="I191645" s="15"/>
    </row>
    <row r="191646" spans="9:9" x14ac:dyDescent="0.2">
      <c r="I191646" s="14"/>
    </row>
    <row r="191662" spans="9:9" x14ac:dyDescent="0.2">
      <c r="I191662" s="15"/>
    </row>
    <row r="191663" spans="9:9" x14ac:dyDescent="0.2">
      <c r="I191663" s="14"/>
    </row>
    <row r="191679" spans="9:9" x14ac:dyDescent="0.2">
      <c r="I191679" s="15"/>
    </row>
    <row r="191680" spans="9:9" x14ac:dyDescent="0.2">
      <c r="I191680" s="14"/>
    </row>
    <row r="191696" spans="9:9" x14ac:dyDescent="0.2">
      <c r="I191696" s="15"/>
    </row>
    <row r="191697" spans="9:9" x14ac:dyDescent="0.2">
      <c r="I191697" s="14"/>
    </row>
    <row r="191713" spans="9:9" x14ac:dyDescent="0.2">
      <c r="I191713" s="15"/>
    </row>
    <row r="191714" spans="9:9" x14ac:dyDescent="0.2">
      <c r="I191714" s="14"/>
    </row>
    <row r="191730" spans="9:9" x14ac:dyDescent="0.2">
      <c r="I191730" s="15"/>
    </row>
    <row r="191731" spans="9:9" x14ac:dyDescent="0.2">
      <c r="I191731" s="14"/>
    </row>
    <row r="191747" spans="9:9" x14ac:dyDescent="0.2">
      <c r="I191747" s="15"/>
    </row>
    <row r="191748" spans="9:9" x14ac:dyDescent="0.2">
      <c r="I191748" s="14"/>
    </row>
    <row r="191764" spans="9:9" x14ac:dyDescent="0.2">
      <c r="I191764" s="15"/>
    </row>
    <row r="191765" spans="9:9" x14ac:dyDescent="0.2">
      <c r="I191765" s="14"/>
    </row>
    <row r="191781" spans="9:9" x14ac:dyDescent="0.2">
      <c r="I191781" s="15"/>
    </row>
    <row r="191782" spans="9:9" x14ac:dyDescent="0.2">
      <c r="I191782" s="14"/>
    </row>
    <row r="191798" spans="9:9" x14ac:dyDescent="0.2">
      <c r="I191798" s="15"/>
    </row>
    <row r="191799" spans="9:9" x14ac:dyDescent="0.2">
      <c r="I191799" s="14"/>
    </row>
    <row r="191815" spans="9:9" x14ac:dyDescent="0.2">
      <c r="I191815" s="15"/>
    </row>
    <row r="191816" spans="9:9" x14ac:dyDescent="0.2">
      <c r="I191816" s="14"/>
    </row>
    <row r="191832" spans="9:9" x14ac:dyDescent="0.2">
      <c r="I191832" s="15"/>
    </row>
    <row r="191833" spans="9:9" x14ac:dyDescent="0.2">
      <c r="I191833" s="14"/>
    </row>
    <row r="191849" spans="9:9" x14ac:dyDescent="0.2">
      <c r="I191849" s="15"/>
    </row>
    <row r="191850" spans="9:9" x14ac:dyDescent="0.2">
      <c r="I191850" s="14"/>
    </row>
    <row r="191866" spans="9:9" x14ac:dyDescent="0.2">
      <c r="I191866" s="15"/>
    </row>
    <row r="191867" spans="9:9" x14ac:dyDescent="0.2">
      <c r="I191867" s="14"/>
    </row>
    <row r="191883" spans="9:9" x14ac:dyDescent="0.2">
      <c r="I191883" s="15"/>
    </row>
    <row r="191884" spans="9:9" x14ac:dyDescent="0.2">
      <c r="I191884" s="14"/>
    </row>
    <row r="191900" spans="9:9" x14ac:dyDescent="0.2">
      <c r="I191900" s="15"/>
    </row>
    <row r="191901" spans="9:9" x14ac:dyDescent="0.2">
      <c r="I191901" s="14"/>
    </row>
    <row r="191917" spans="9:9" x14ac:dyDescent="0.2">
      <c r="I191917" s="15"/>
    </row>
    <row r="191918" spans="9:9" x14ac:dyDescent="0.2">
      <c r="I191918" s="14"/>
    </row>
    <row r="191934" spans="9:9" x14ac:dyDescent="0.2">
      <c r="I191934" s="15"/>
    </row>
    <row r="191935" spans="9:9" x14ac:dyDescent="0.2">
      <c r="I191935" s="14"/>
    </row>
    <row r="191951" spans="9:9" x14ac:dyDescent="0.2">
      <c r="I191951" s="15"/>
    </row>
    <row r="191952" spans="9:9" x14ac:dyDescent="0.2">
      <c r="I191952" s="14"/>
    </row>
    <row r="191968" spans="9:9" x14ac:dyDescent="0.2">
      <c r="I191968" s="15"/>
    </row>
    <row r="191969" spans="9:9" x14ac:dyDescent="0.2">
      <c r="I191969" s="14"/>
    </row>
    <row r="191985" spans="9:9" x14ac:dyDescent="0.2">
      <c r="I191985" s="15"/>
    </row>
    <row r="191986" spans="9:9" x14ac:dyDescent="0.2">
      <c r="I191986" s="14"/>
    </row>
    <row r="192002" spans="9:9" x14ac:dyDescent="0.2">
      <c r="I192002" s="15"/>
    </row>
    <row r="192003" spans="9:9" x14ac:dyDescent="0.2">
      <c r="I192003" s="14"/>
    </row>
    <row r="192019" spans="9:9" x14ac:dyDescent="0.2">
      <c r="I192019" s="15"/>
    </row>
    <row r="192020" spans="9:9" x14ac:dyDescent="0.2">
      <c r="I192020" s="14"/>
    </row>
    <row r="192036" spans="9:9" x14ac:dyDescent="0.2">
      <c r="I192036" s="15"/>
    </row>
    <row r="192037" spans="9:9" x14ac:dyDescent="0.2">
      <c r="I192037" s="14"/>
    </row>
    <row r="192053" spans="9:9" x14ac:dyDescent="0.2">
      <c r="I192053" s="15"/>
    </row>
    <row r="192054" spans="9:9" x14ac:dyDescent="0.2">
      <c r="I192054" s="14"/>
    </row>
    <row r="192070" spans="9:9" x14ac:dyDescent="0.2">
      <c r="I192070" s="15"/>
    </row>
    <row r="192071" spans="9:9" x14ac:dyDescent="0.2">
      <c r="I192071" s="14"/>
    </row>
    <row r="192087" spans="9:9" x14ac:dyDescent="0.2">
      <c r="I192087" s="15"/>
    </row>
    <row r="192088" spans="9:9" x14ac:dyDescent="0.2">
      <c r="I192088" s="14"/>
    </row>
    <row r="192104" spans="9:9" x14ac:dyDescent="0.2">
      <c r="I192104" s="15"/>
    </row>
    <row r="192105" spans="9:9" x14ac:dyDescent="0.2">
      <c r="I192105" s="14"/>
    </row>
    <row r="192121" spans="9:9" x14ac:dyDescent="0.2">
      <c r="I192121" s="15"/>
    </row>
    <row r="192122" spans="9:9" x14ac:dyDescent="0.2">
      <c r="I192122" s="14"/>
    </row>
    <row r="192138" spans="9:9" x14ac:dyDescent="0.2">
      <c r="I192138" s="15"/>
    </row>
    <row r="192139" spans="9:9" x14ac:dyDescent="0.2">
      <c r="I192139" s="14"/>
    </row>
    <row r="192155" spans="9:9" x14ac:dyDescent="0.2">
      <c r="I192155" s="15"/>
    </row>
    <row r="192156" spans="9:9" x14ac:dyDescent="0.2">
      <c r="I192156" s="14"/>
    </row>
    <row r="192172" spans="9:9" x14ac:dyDescent="0.2">
      <c r="I192172" s="15"/>
    </row>
    <row r="192173" spans="9:9" x14ac:dyDescent="0.2">
      <c r="I192173" s="14"/>
    </row>
    <row r="192189" spans="9:9" x14ac:dyDescent="0.2">
      <c r="I192189" s="15"/>
    </row>
    <row r="192190" spans="9:9" x14ac:dyDescent="0.2">
      <c r="I192190" s="14"/>
    </row>
    <row r="192206" spans="9:9" x14ac:dyDescent="0.2">
      <c r="I192206" s="15"/>
    </row>
    <row r="192207" spans="9:9" x14ac:dyDescent="0.2">
      <c r="I192207" s="14"/>
    </row>
    <row r="192223" spans="9:9" x14ac:dyDescent="0.2">
      <c r="I192223" s="15"/>
    </row>
    <row r="192224" spans="9:9" x14ac:dyDescent="0.2">
      <c r="I192224" s="14"/>
    </row>
    <row r="192240" spans="9:9" x14ac:dyDescent="0.2">
      <c r="I192240" s="15"/>
    </row>
    <row r="192241" spans="9:9" x14ac:dyDescent="0.2">
      <c r="I192241" s="14"/>
    </row>
    <row r="192257" spans="9:9" x14ac:dyDescent="0.2">
      <c r="I192257" s="15"/>
    </row>
    <row r="192258" spans="9:9" x14ac:dyDescent="0.2">
      <c r="I192258" s="14"/>
    </row>
    <row r="192274" spans="9:9" x14ac:dyDescent="0.2">
      <c r="I192274" s="15"/>
    </row>
    <row r="192275" spans="9:9" x14ac:dyDescent="0.2">
      <c r="I192275" s="14"/>
    </row>
    <row r="192291" spans="9:9" x14ac:dyDescent="0.2">
      <c r="I192291" s="15"/>
    </row>
    <row r="192292" spans="9:9" x14ac:dyDescent="0.2">
      <c r="I192292" s="14"/>
    </row>
    <row r="192308" spans="9:9" x14ac:dyDescent="0.2">
      <c r="I192308" s="15"/>
    </row>
    <row r="192309" spans="9:9" x14ac:dyDescent="0.2">
      <c r="I192309" s="14"/>
    </row>
    <row r="192325" spans="9:9" x14ac:dyDescent="0.2">
      <c r="I192325" s="15"/>
    </row>
    <row r="192326" spans="9:9" x14ac:dyDescent="0.2">
      <c r="I192326" s="14"/>
    </row>
    <row r="192342" spans="9:9" x14ac:dyDescent="0.2">
      <c r="I192342" s="15"/>
    </row>
    <row r="192343" spans="9:9" x14ac:dyDescent="0.2">
      <c r="I192343" s="14"/>
    </row>
    <row r="192359" spans="9:9" x14ac:dyDescent="0.2">
      <c r="I192359" s="15"/>
    </row>
    <row r="192360" spans="9:9" x14ac:dyDescent="0.2">
      <c r="I192360" s="14"/>
    </row>
    <row r="192376" spans="9:9" x14ac:dyDescent="0.2">
      <c r="I192376" s="15"/>
    </row>
    <row r="192377" spans="9:9" x14ac:dyDescent="0.2">
      <c r="I192377" s="14"/>
    </row>
    <row r="192393" spans="9:9" x14ac:dyDescent="0.2">
      <c r="I192393" s="15"/>
    </row>
    <row r="192394" spans="9:9" x14ac:dyDescent="0.2">
      <c r="I192394" s="14"/>
    </row>
    <row r="192410" spans="9:9" x14ac:dyDescent="0.2">
      <c r="I192410" s="15"/>
    </row>
    <row r="192411" spans="9:9" x14ac:dyDescent="0.2">
      <c r="I192411" s="14"/>
    </row>
    <row r="192427" spans="9:9" x14ac:dyDescent="0.2">
      <c r="I192427" s="15"/>
    </row>
    <row r="192428" spans="9:9" x14ac:dyDescent="0.2">
      <c r="I192428" s="14"/>
    </row>
    <row r="192444" spans="9:9" x14ac:dyDescent="0.2">
      <c r="I192444" s="15"/>
    </row>
    <row r="192445" spans="9:9" x14ac:dyDescent="0.2">
      <c r="I192445" s="14"/>
    </row>
    <row r="192461" spans="9:9" x14ac:dyDescent="0.2">
      <c r="I192461" s="15"/>
    </row>
    <row r="192462" spans="9:9" x14ac:dyDescent="0.2">
      <c r="I192462" s="14"/>
    </row>
    <row r="192478" spans="9:9" x14ac:dyDescent="0.2">
      <c r="I192478" s="15"/>
    </row>
    <row r="192479" spans="9:9" x14ac:dyDescent="0.2">
      <c r="I192479" s="14"/>
    </row>
    <row r="192495" spans="9:9" x14ac:dyDescent="0.2">
      <c r="I192495" s="15"/>
    </row>
    <row r="192496" spans="9:9" x14ac:dyDescent="0.2">
      <c r="I192496" s="14"/>
    </row>
    <row r="192512" spans="9:9" x14ac:dyDescent="0.2">
      <c r="I192512" s="15"/>
    </row>
    <row r="192513" spans="9:9" x14ac:dyDescent="0.2">
      <c r="I192513" s="14"/>
    </row>
    <row r="192529" spans="9:9" x14ac:dyDescent="0.2">
      <c r="I192529" s="15"/>
    </row>
    <row r="192530" spans="9:9" x14ac:dyDescent="0.2">
      <c r="I192530" s="14"/>
    </row>
    <row r="192546" spans="9:9" x14ac:dyDescent="0.2">
      <c r="I192546" s="15"/>
    </row>
    <row r="192547" spans="9:9" x14ac:dyDescent="0.2">
      <c r="I192547" s="14"/>
    </row>
    <row r="192563" spans="9:9" x14ac:dyDescent="0.2">
      <c r="I192563" s="15"/>
    </row>
    <row r="192564" spans="9:9" x14ac:dyDescent="0.2">
      <c r="I192564" s="14"/>
    </row>
    <row r="192580" spans="9:9" x14ac:dyDescent="0.2">
      <c r="I192580" s="15"/>
    </row>
    <row r="192581" spans="9:9" x14ac:dyDescent="0.2">
      <c r="I192581" s="14"/>
    </row>
    <row r="192597" spans="9:9" x14ac:dyDescent="0.2">
      <c r="I192597" s="15"/>
    </row>
    <row r="192598" spans="9:9" x14ac:dyDescent="0.2">
      <c r="I192598" s="14"/>
    </row>
    <row r="192614" spans="9:9" x14ac:dyDescent="0.2">
      <c r="I192614" s="15"/>
    </row>
    <row r="192615" spans="9:9" x14ac:dyDescent="0.2">
      <c r="I192615" s="14"/>
    </row>
    <row r="192631" spans="9:9" x14ac:dyDescent="0.2">
      <c r="I192631" s="15"/>
    </row>
    <row r="192632" spans="9:9" x14ac:dyDescent="0.2">
      <c r="I192632" s="14"/>
    </row>
    <row r="192648" spans="9:9" x14ac:dyDescent="0.2">
      <c r="I192648" s="15"/>
    </row>
    <row r="192649" spans="9:9" x14ac:dyDescent="0.2">
      <c r="I192649" s="14"/>
    </row>
    <row r="192665" spans="9:9" x14ac:dyDescent="0.2">
      <c r="I192665" s="15"/>
    </row>
    <row r="192666" spans="9:9" x14ac:dyDescent="0.2">
      <c r="I192666" s="14"/>
    </row>
    <row r="192682" spans="9:9" x14ac:dyDescent="0.2">
      <c r="I192682" s="15"/>
    </row>
    <row r="192683" spans="9:9" x14ac:dyDescent="0.2">
      <c r="I192683" s="14"/>
    </row>
    <row r="192699" spans="9:9" x14ac:dyDescent="0.2">
      <c r="I192699" s="15"/>
    </row>
    <row r="192700" spans="9:9" x14ac:dyDescent="0.2">
      <c r="I192700" s="14"/>
    </row>
    <row r="192716" spans="9:9" x14ac:dyDescent="0.2">
      <c r="I192716" s="15"/>
    </row>
    <row r="192717" spans="9:9" x14ac:dyDescent="0.2">
      <c r="I192717" s="14"/>
    </row>
    <row r="192733" spans="9:9" x14ac:dyDescent="0.2">
      <c r="I192733" s="15"/>
    </row>
    <row r="192734" spans="9:9" x14ac:dyDescent="0.2">
      <c r="I192734" s="14"/>
    </row>
    <row r="192750" spans="9:9" x14ac:dyDescent="0.2">
      <c r="I192750" s="15"/>
    </row>
    <row r="192751" spans="9:9" x14ac:dyDescent="0.2">
      <c r="I192751" s="14"/>
    </row>
    <row r="192767" spans="9:9" x14ac:dyDescent="0.2">
      <c r="I192767" s="15"/>
    </row>
    <row r="192768" spans="9:9" x14ac:dyDescent="0.2">
      <c r="I192768" s="14"/>
    </row>
    <row r="192784" spans="9:9" x14ac:dyDescent="0.2">
      <c r="I192784" s="15"/>
    </row>
    <row r="192785" spans="9:9" x14ac:dyDescent="0.2">
      <c r="I192785" s="14"/>
    </row>
    <row r="192801" spans="9:9" x14ac:dyDescent="0.2">
      <c r="I192801" s="15"/>
    </row>
    <row r="192802" spans="9:9" x14ac:dyDescent="0.2">
      <c r="I192802" s="14"/>
    </row>
    <row r="192818" spans="9:9" x14ac:dyDescent="0.2">
      <c r="I192818" s="15"/>
    </row>
    <row r="192819" spans="9:9" x14ac:dyDescent="0.2">
      <c r="I192819" s="14"/>
    </row>
    <row r="192835" spans="9:9" x14ac:dyDescent="0.2">
      <c r="I192835" s="15"/>
    </row>
    <row r="192836" spans="9:9" x14ac:dyDescent="0.2">
      <c r="I192836" s="14"/>
    </row>
    <row r="192852" spans="9:9" x14ac:dyDescent="0.2">
      <c r="I192852" s="15"/>
    </row>
    <row r="192853" spans="9:9" x14ac:dyDescent="0.2">
      <c r="I192853" s="14"/>
    </row>
    <row r="192869" spans="9:9" x14ac:dyDescent="0.2">
      <c r="I192869" s="15"/>
    </row>
    <row r="192870" spans="9:9" x14ac:dyDescent="0.2">
      <c r="I192870" s="14"/>
    </row>
    <row r="192886" spans="9:9" x14ac:dyDescent="0.2">
      <c r="I192886" s="15"/>
    </row>
    <row r="192887" spans="9:9" x14ac:dyDescent="0.2">
      <c r="I192887" s="14"/>
    </row>
    <row r="192903" spans="9:9" x14ac:dyDescent="0.2">
      <c r="I192903" s="15"/>
    </row>
    <row r="192904" spans="9:9" x14ac:dyDescent="0.2">
      <c r="I192904" s="14"/>
    </row>
    <row r="192920" spans="9:9" x14ac:dyDescent="0.2">
      <c r="I192920" s="15"/>
    </row>
    <row r="192921" spans="9:9" x14ac:dyDescent="0.2">
      <c r="I192921" s="14"/>
    </row>
    <row r="192937" spans="9:9" x14ac:dyDescent="0.2">
      <c r="I192937" s="15"/>
    </row>
    <row r="192938" spans="9:9" x14ac:dyDescent="0.2">
      <c r="I192938" s="14"/>
    </row>
    <row r="192954" spans="9:9" x14ac:dyDescent="0.2">
      <c r="I192954" s="15"/>
    </row>
    <row r="192955" spans="9:9" x14ac:dyDescent="0.2">
      <c r="I192955" s="14"/>
    </row>
    <row r="192971" spans="9:9" x14ac:dyDescent="0.2">
      <c r="I192971" s="15"/>
    </row>
    <row r="192972" spans="9:9" x14ac:dyDescent="0.2">
      <c r="I192972" s="14"/>
    </row>
    <row r="192988" spans="9:9" x14ac:dyDescent="0.2">
      <c r="I192988" s="15"/>
    </row>
    <row r="192989" spans="9:9" x14ac:dyDescent="0.2">
      <c r="I192989" s="14"/>
    </row>
    <row r="193005" spans="9:9" x14ac:dyDescent="0.2">
      <c r="I193005" s="15"/>
    </row>
    <row r="193006" spans="9:9" x14ac:dyDescent="0.2">
      <c r="I193006" s="14"/>
    </row>
    <row r="193022" spans="9:9" x14ac:dyDescent="0.2">
      <c r="I193022" s="15"/>
    </row>
    <row r="193023" spans="9:9" x14ac:dyDescent="0.2">
      <c r="I193023" s="14"/>
    </row>
    <row r="193039" spans="9:9" x14ac:dyDescent="0.2">
      <c r="I193039" s="15"/>
    </row>
    <row r="193040" spans="9:9" x14ac:dyDescent="0.2">
      <c r="I193040" s="14"/>
    </row>
    <row r="193056" spans="9:9" x14ac:dyDescent="0.2">
      <c r="I193056" s="15"/>
    </row>
    <row r="193057" spans="9:9" x14ac:dyDescent="0.2">
      <c r="I193057" s="14"/>
    </row>
    <row r="193073" spans="9:9" x14ac:dyDescent="0.2">
      <c r="I193073" s="15"/>
    </row>
    <row r="193074" spans="9:9" x14ac:dyDescent="0.2">
      <c r="I193074" s="14"/>
    </row>
    <row r="193090" spans="9:9" x14ac:dyDescent="0.2">
      <c r="I193090" s="15"/>
    </row>
    <row r="193091" spans="9:9" x14ac:dyDescent="0.2">
      <c r="I193091" s="14"/>
    </row>
    <row r="193107" spans="9:9" x14ac:dyDescent="0.2">
      <c r="I193107" s="15"/>
    </row>
    <row r="193108" spans="9:9" x14ac:dyDescent="0.2">
      <c r="I193108" s="14"/>
    </row>
    <row r="193124" spans="9:9" x14ac:dyDescent="0.2">
      <c r="I193124" s="15"/>
    </row>
    <row r="193125" spans="9:9" x14ac:dyDescent="0.2">
      <c r="I193125" s="14"/>
    </row>
    <row r="193141" spans="9:9" x14ac:dyDescent="0.2">
      <c r="I193141" s="15"/>
    </row>
    <row r="193142" spans="9:9" x14ac:dyDescent="0.2">
      <c r="I193142" s="14"/>
    </row>
    <row r="193158" spans="9:9" x14ac:dyDescent="0.2">
      <c r="I193158" s="15"/>
    </row>
    <row r="193159" spans="9:9" x14ac:dyDescent="0.2">
      <c r="I193159" s="14"/>
    </row>
    <row r="193175" spans="9:9" x14ac:dyDescent="0.2">
      <c r="I193175" s="15"/>
    </row>
    <row r="193176" spans="9:9" x14ac:dyDescent="0.2">
      <c r="I193176" s="14"/>
    </row>
    <row r="193192" spans="9:9" x14ac:dyDescent="0.2">
      <c r="I193192" s="15"/>
    </row>
    <row r="193193" spans="9:9" x14ac:dyDescent="0.2">
      <c r="I193193" s="14"/>
    </row>
    <row r="193209" spans="9:9" x14ac:dyDescent="0.2">
      <c r="I193209" s="15"/>
    </row>
    <row r="193210" spans="9:9" x14ac:dyDescent="0.2">
      <c r="I193210" s="14"/>
    </row>
    <row r="193226" spans="9:9" x14ac:dyDescent="0.2">
      <c r="I193226" s="15"/>
    </row>
    <row r="193227" spans="9:9" x14ac:dyDescent="0.2">
      <c r="I193227" s="14"/>
    </row>
    <row r="193243" spans="9:9" x14ac:dyDescent="0.2">
      <c r="I193243" s="15"/>
    </row>
    <row r="193244" spans="9:9" x14ac:dyDescent="0.2">
      <c r="I193244" s="14"/>
    </row>
    <row r="193260" spans="9:9" x14ac:dyDescent="0.2">
      <c r="I193260" s="15"/>
    </row>
    <row r="193261" spans="9:9" x14ac:dyDescent="0.2">
      <c r="I193261" s="14"/>
    </row>
    <row r="193277" spans="9:9" x14ac:dyDescent="0.2">
      <c r="I193277" s="15"/>
    </row>
    <row r="193278" spans="9:9" x14ac:dyDescent="0.2">
      <c r="I193278" s="14"/>
    </row>
    <row r="193294" spans="9:9" x14ac:dyDescent="0.2">
      <c r="I193294" s="15"/>
    </row>
    <row r="193295" spans="9:9" x14ac:dyDescent="0.2">
      <c r="I193295" s="14"/>
    </row>
    <row r="193311" spans="9:9" x14ac:dyDescent="0.2">
      <c r="I193311" s="15"/>
    </row>
    <row r="193312" spans="9:9" x14ac:dyDescent="0.2">
      <c r="I193312" s="14"/>
    </row>
    <row r="193328" spans="9:9" x14ac:dyDescent="0.2">
      <c r="I193328" s="15"/>
    </row>
    <row r="193329" spans="9:9" x14ac:dyDescent="0.2">
      <c r="I193329" s="14"/>
    </row>
    <row r="193345" spans="9:9" x14ac:dyDescent="0.2">
      <c r="I193345" s="15"/>
    </row>
    <row r="193346" spans="9:9" x14ac:dyDescent="0.2">
      <c r="I193346" s="14"/>
    </row>
    <row r="193362" spans="9:9" x14ac:dyDescent="0.2">
      <c r="I193362" s="15"/>
    </row>
    <row r="193363" spans="9:9" x14ac:dyDescent="0.2">
      <c r="I193363" s="14"/>
    </row>
    <row r="193379" spans="9:9" x14ac:dyDescent="0.2">
      <c r="I193379" s="15"/>
    </row>
    <row r="193380" spans="9:9" x14ac:dyDescent="0.2">
      <c r="I193380" s="14"/>
    </row>
    <row r="193396" spans="9:9" x14ac:dyDescent="0.2">
      <c r="I193396" s="15"/>
    </row>
    <row r="193397" spans="9:9" x14ac:dyDescent="0.2">
      <c r="I193397" s="14"/>
    </row>
    <row r="193413" spans="9:9" x14ac:dyDescent="0.2">
      <c r="I193413" s="15"/>
    </row>
    <row r="193414" spans="9:9" x14ac:dyDescent="0.2">
      <c r="I193414" s="14"/>
    </row>
    <row r="193430" spans="9:9" x14ac:dyDescent="0.2">
      <c r="I193430" s="15"/>
    </row>
    <row r="193431" spans="9:9" x14ac:dyDescent="0.2">
      <c r="I193431" s="14"/>
    </row>
    <row r="193447" spans="9:9" x14ac:dyDescent="0.2">
      <c r="I193447" s="15"/>
    </row>
    <row r="193448" spans="9:9" x14ac:dyDescent="0.2">
      <c r="I193448" s="14"/>
    </row>
    <row r="193464" spans="9:9" x14ac:dyDescent="0.2">
      <c r="I193464" s="15"/>
    </row>
    <row r="193465" spans="9:9" x14ac:dyDescent="0.2">
      <c r="I193465" s="14"/>
    </row>
    <row r="193481" spans="9:9" x14ac:dyDescent="0.2">
      <c r="I193481" s="15"/>
    </row>
    <row r="193482" spans="9:9" x14ac:dyDescent="0.2">
      <c r="I193482" s="14"/>
    </row>
    <row r="193498" spans="9:9" x14ac:dyDescent="0.2">
      <c r="I193498" s="15"/>
    </row>
    <row r="193499" spans="9:9" x14ac:dyDescent="0.2">
      <c r="I193499" s="14"/>
    </row>
    <row r="193515" spans="9:9" x14ac:dyDescent="0.2">
      <c r="I193515" s="15"/>
    </row>
    <row r="193516" spans="9:9" x14ac:dyDescent="0.2">
      <c r="I193516" s="14"/>
    </row>
    <row r="193532" spans="9:9" x14ac:dyDescent="0.2">
      <c r="I193532" s="15"/>
    </row>
    <row r="193533" spans="9:9" x14ac:dyDescent="0.2">
      <c r="I193533" s="14"/>
    </row>
    <row r="193549" spans="9:9" x14ac:dyDescent="0.2">
      <c r="I193549" s="15"/>
    </row>
    <row r="193550" spans="9:9" x14ac:dyDescent="0.2">
      <c r="I193550" s="14"/>
    </row>
    <row r="193566" spans="9:9" x14ac:dyDescent="0.2">
      <c r="I193566" s="15"/>
    </row>
    <row r="193567" spans="9:9" x14ac:dyDescent="0.2">
      <c r="I193567" s="14"/>
    </row>
    <row r="193583" spans="9:9" x14ac:dyDescent="0.2">
      <c r="I193583" s="15"/>
    </row>
    <row r="193584" spans="9:9" x14ac:dyDescent="0.2">
      <c r="I193584" s="14"/>
    </row>
    <row r="193600" spans="9:9" x14ac:dyDescent="0.2">
      <c r="I193600" s="15"/>
    </row>
    <row r="193601" spans="9:9" x14ac:dyDescent="0.2">
      <c r="I193601" s="14"/>
    </row>
    <row r="193617" spans="9:9" x14ac:dyDescent="0.2">
      <c r="I193617" s="15"/>
    </row>
    <row r="193618" spans="9:9" x14ac:dyDescent="0.2">
      <c r="I193618" s="14"/>
    </row>
    <row r="193634" spans="9:9" x14ac:dyDescent="0.2">
      <c r="I193634" s="15"/>
    </row>
    <row r="193635" spans="9:9" x14ac:dyDescent="0.2">
      <c r="I193635" s="14"/>
    </row>
    <row r="193651" spans="9:9" x14ac:dyDescent="0.2">
      <c r="I193651" s="15"/>
    </row>
    <row r="193652" spans="9:9" x14ac:dyDescent="0.2">
      <c r="I193652" s="14"/>
    </row>
    <row r="193668" spans="9:9" x14ac:dyDescent="0.2">
      <c r="I193668" s="15"/>
    </row>
    <row r="193669" spans="9:9" x14ac:dyDescent="0.2">
      <c r="I193669" s="14"/>
    </row>
    <row r="193685" spans="9:9" x14ac:dyDescent="0.2">
      <c r="I193685" s="15"/>
    </row>
    <row r="193686" spans="9:9" x14ac:dyDescent="0.2">
      <c r="I193686" s="14"/>
    </row>
    <row r="193702" spans="9:9" x14ac:dyDescent="0.2">
      <c r="I193702" s="15"/>
    </row>
    <row r="193703" spans="9:9" x14ac:dyDescent="0.2">
      <c r="I193703" s="14"/>
    </row>
    <row r="193719" spans="9:9" x14ac:dyDescent="0.2">
      <c r="I193719" s="15"/>
    </row>
    <row r="193720" spans="9:9" x14ac:dyDescent="0.2">
      <c r="I193720" s="14"/>
    </row>
    <row r="193736" spans="9:9" x14ac:dyDescent="0.2">
      <c r="I193736" s="15"/>
    </row>
    <row r="193737" spans="9:9" x14ac:dyDescent="0.2">
      <c r="I193737" s="14"/>
    </row>
    <row r="193753" spans="9:9" x14ac:dyDescent="0.2">
      <c r="I193753" s="15"/>
    </row>
    <row r="193754" spans="9:9" x14ac:dyDescent="0.2">
      <c r="I193754" s="14"/>
    </row>
    <row r="193770" spans="9:9" x14ac:dyDescent="0.2">
      <c r="I193770" s="15"/>
    </row>
    <row r="193771" spans="9:9" x14ac:dyDescent="0.2">
      <c r="I193771" s="14"/>
    </row>
    <row r="193787" spans="9:9" x14ac:dyDescent="0.2">
      <c r="I193787" s="15"/>
    </row>
    <row r="193788" spans="9:9" x14ac:dyDescent="0.2">
      <c r="I193788" s="14"/>
    </row>
    <row r="193804" spans="9:9" x14ac:dyDescent="0.2">
      <c r="I193804" s="15"/>
    </row>
    <row r="193805" spans="9:9" x14ac:dyDescent="0.2">
      <c r="I193805" s="14"/>
    </row>
    <row r="193821" spans="9:9" x14ac:dyDescent="0.2">
      <c r="I193821" s="15"/>
    </row>
    <row r="193822" spans="9:9" x14ac:dyDescent="0.2">
      <c r="I193822" s="14"/>
    </row>
    <row r="193838" spans="9:9" x14ac:dyDescent="0.2">
      <c r="I193838" s="15"/>
    </row>
    <row r="193839" spans="9:9" x14ac:dyDescent="0.2">
      <c r="I193839" s="14"/>
    </row>
    <row r="193855" spans="9:9" x14ac:dyDescent="0.2">
      <c r="I193855" s="15"/>
    </row>
    <row r="193856" spans="9:9" x14ac:dyDescent="0.2">
      <c r="I193856" s="14"/>
    </row>
    <row r="193872" spans="9:9" x14ac:dyDescent="0.2">
      <c r="I193872" s="15"/>
    </row>
    <row r="193873" spans="9:9" x14ac:dyDescent="0.2">
      <c r="I193873" s="14"/>
    </row>
    <row r="193889" spans="9:9" x14ac:dyDescent="0.2">
      <c r="I193889" s="15"/>
    </row>
    <row r="193890" spans="9:9" x14ac:dyDescent="0.2">
      <c r="I193890" s="14"/>
    </row>
    <row r="193906" spans="9:9" x14ac:dyDescent="0.2">
      <c r="I193906" s="15"/>
    </row>
    <row r="193907" spans="9:9" x14ac:dyDescent="0.2">
      <c r="I193907" s="14"/>
    </row>
    <row r="193923" spans="9:9" x14ac:dyDescent="0.2">
      <c r="I193923" s="15"/>
    </row>
    <row r="193924" spans="9:9" x14ac:dyDescent="0.2">
      <c r="I193924" s="14"/>
    </row>
    <row r="193940" spans="9:9" x14ac:dyDescent="0.2">
      <c r="I193940" s="15"/>
    </row>
    <row r="193941" spans="9:9" x14ac:dyDescent="0.2">
      <c r="I193941" s="14"/>
    </row>
    <row r="193957" spans="9:9" x14ac:dyDescent="0.2">
      <c r="I193957" s="15"/>
    </row>
    <row r="193958" spans="9:9" x14ac:dyDescent="0.2">
      <c r="I193958" s="14"/>
    </row>
    <row r="193974" spans="9:9" x14ac:dyDescent="0.2">
      <c r="I193974" s="15"/>
    </row>
    <row r="193975" spans="9:9" x14ac:dyDescent="0.2">
      <c r="I193975" s="14"/>
    </row>
    <row r="193991" spans="9:9" x14ac:dyDescent="0.2">
      <c r="I193991" s="15"/>
    </row>
    <row r="193992" spans="9:9" x14ac:dyDescent="0.2">
      <c r="I193992" s="14"/>
    </row>
    <row r="194008" spans="9:9" x14ac:dyDescent="0.2">
      <c r="I194008" s="15"/>
    </row>
    <row r="194009" spans="9:9" x14ac:dyDescent="0.2">
      <c r="I194009" s="14"/>
    </row>
    <row r="194025" spans="9:9" x14ac:dyDescent="0.2">
      <c r="I194025" s="15"/>
    </row>
    <row r="194026" spans="9:9" x14ac:dyDescent="0.2">
      <c r="I194026" s="14"/>
    </row>
    <row r="194042" spans="9:9" x14ac:dyDescent="0.2">
      <c r="I194042" s="15"/>
    </row>
    <row r="194043" spans="9:9" x14ac:dyDescent="0.2">
      <c r="I194043" s="14"/>
    </row>
    <row r="194059" spans="9:9" x14ac:dyDescent="0.2">
      <c r="I194059" s="15"/>
    </row>
    <row r="194060" spans="9:9" x14ac:dyDescent="0.2">
      <c r="I194060" s="14"/>
    </row>
    <row r="194076" spans="9:9" x14ac:dyDescent="0.2">
      <c r="I194076" s="15"/>
    </row>
    <row r="194077" spans="9:9" x14ac:dyDescent="0.2">
      <c r="I194077" s="14"/>
    </row>
    <row r="194093" spans="9:9" x14ac:dyDescent="0.2">
      <c r="I194093" s="15"/>
    </row>
    <row r="194094" spans="9:9" x14ac:dyDescent="0.2">
      <c r="I194094" s="14"/>
    </row>
    <row r="194110" spans="9:9" x14ac:dyDescent="0.2">
      <c r="I194110" s="15"/>
    </row>
    <row r="194111" spans="9:9" x14ac:dyDescent="0.2">
      <c r="I194111" s="14"/>
    </row>
    <row r="194127" spans="9:9" x14ac:dyDescent="0.2">
      <c r="I194127" s="15"/>
    </row>
    <row r="194128" spans="9:9" x14ac:dyDescent="0.2">
      <c r="I194128" s="14"/>
    </row>
    <row r="194144" spans="9:9" x14ac:dyDescent="0.2">
      <c r="I194144" s="15"/>
    </row>
    <row r="194145" spans="9:9" x14ac:dyDescent="0.2">
      <c r="I194145" s="14"/>
    </row>
    <row r="194161" spans="9:9" x14ac:dyDescent="0.2">
      <c r="I194161" s="15"/>
    </row>
    <row r="194162" spans="9:9" x14ac:dyDescent="0.2">
      <c r="I194162" s="14"/>
    </row>
    <row r="194178" spans="9:9" x14ac:dyDescent="0.2">
      <c r="I194178" s="15"/>
    </row>
    <row r="194179" spans="9:9" x14ac:dyDescent="0.2">
      <c r="I194179" s="14"/>
    </row>
    <row r="194195" spans="9:9" x14ac:dyDescent="0.2">
      <c r="I194195" s="15"/>
    </row>
    <row r="194196" spans="9:9" x14ac:dyDescent="0.2">
      <c r="I194196" s="14"/>
    </row>
    <row r="194212" spans="9:9" x14ac:dyDescent="0.2">
      <c r="I194212" s="15"/>
    </row>
    <row r="194213" spans="9:9" x14ac:dyDescent="0.2">
      <c r="I194213" s="14"/>
    </row>
    <row r="194229" spans="9:9" x14ac:dyDescent="0.2">
      <c r="I194229" s="15"/>
    </row>
    <row r="194230" spans="9:9" x14ac:dyDescent="0.2">
      <c r="I194230" s="14"/>
    </row>
    <row r="194246" spans="9:9" x14ac:dyDescent="0.2">
      <c r="I194246" s="15"/>
    </row>
    <row r="194247" spans="9:9" x14ac:dyDescent="0.2">
      <c r="I194247" s="14"/>
    </row>
    <row r="194263" spans="9:9" x14ac:dyDescent="0.2">
      <c r="I194263" s="15"/>
    </row>
    <row r="194264" spans="9:9" x14ac:dyDescent="0.2">
      <c r="I194264" s="14"/>
    </row>
    <row r="194280" spans="9:9" x14ac:dyDescent="0.2">
      <c r="I194280" s="15"/>
    </row>
    <row r="194281" spans="9:9" x14ac:dyDescent="0.2">
      <c r="I194281" s="14"/>
    </row>
    <row r="194297" spans="9:9" x14ac:dyDescent="0.2">
      <c r="I194297" s="15"/>
    </row>
    <row r="194298" spans="9:9" x14ac:dyDescent="0.2">
      <c r="I194298" s="14"/>
    </row>
    <row r="194314" spans="9:9" x14ac:dyDescent="0.2">
      <c r="I194314" s="15"/>
    </row>
    <row r="194315" spans="9:9" x14ac:dyDescent="0.2">
      <c r="I194315" s="14"/>
    </row>
    <row r="194331" spans="9:9" x14ac:dyDescent="0.2">
      <c r="I194331" s="15"/>
    </row>
    <row r="194332" spans="9:9" x14ac:dyDescent="0.2">
      <c r="I194332" s="14"/>
    </row>
    <row r="194348" spans="9:9" x14ac:dyDescent="0.2">
      <c r="I194348" s="15"/>
    </row>
    <row r="194349" spans="9:9" x14ac:dyDescent="0.2">
      <c r="I194349" s="14"/>
    </row>
    <row r="194365" spans="9:9" x14ac:dyDescent="0.2">
      <c r="I194365" s="15"/>
    </row>
    <row r="194366" spans="9:9" x14ac:dyDescent="0.2">
      <c r="I194366" s="14"/>
    </row>
    <row r="194382" spans="9:9" x14ac:dyDescent="0.2">
      <c r="I194382" s="15"/>
    </row>
    <row r="194383" spans="9:9" x14ac:dyDescent="0.2">
      <c r="I194383" s="14"/>
    </row>
    <row r="194399" spans="9:9" x14ac:dyDescent="0.2">
      <c r="I194399" s="15"/>
    </row>
    <row r="194400" spans="9:9" x14ac:dyDescent="0.2">
      <c r="I194400" s="14"/>
    </row>
    <row r="194416" spans="9:9" x14ac:dyDescent="0.2">
      <c r="I194416" s="15"/>
    </row>
    <row r="194417" spans="9:9" x14ac:dyDescent="0.2">
      <c r="I194417" s="14"/>
    </row>
    <row r="194433" spans="9:9" x14ac:dyDescent="0.2">
      <c r="I194433" s="15"/>
    </row>
    <row r="194434" spans="9:9" x14ac:dyDescent="0.2">
      <c r="I194434" s="14"/>
    </row>
    <row r="194450" spans="9:9" x14ac:dyDescent="0.2">
      <c r="I194450" s="15"/>
    </row>
    <row r="194451" spans="9:9" x14ac:dyDescent="0.2">
      <c r="I194451" s="14"/>
    </row>
    <row r="194467" spans="9:9" x14ac:dyDescent="0.2">
      <c r="I194467" s="15"/>
    </row>
    <row r="194468" spans="9:9" x14ac:dyDescent="0.2">
      <c r="I194468" s="14"/>
    </row>
    <row r="194484" spans="9:9" x14ac:dyDescent="0.2">
      <c r="I194484" s="15"/>
    </row>
    <row r="194485" spans="9:9" x14ac:dyDescent="0.2">
      <c r="I194485" s="14"/>
    </row>
    <row r="194501" spans="9:9" x14ac:dyDescent="0.2">
      <c r="I194501" s="15"/>
    </row>
    <row r="194502" spans="9:9" x14ac:dyDescent="0.2">
      <c r="I194502" s="14"/>
    </row>
    <row r="194518" spans="9:9" x14ac:dyDescent="0.2">
      <c r="I194518" s="15"/>
    </row>
    <row r="194519" spans="9:9" x14ac:dyDescent="0.2">
      <c r="I194519" s="14"/>
    </row>
    <row r="194535" spans="9:9" x14ac:dyDescent="0.2">
      <c r="I194535" s="15"/>
    </row>
    <row r="194536" spans="9:9" x14ac:dyDescent="0.2">
      <c r="I194536" s="14"/>
    </row>
    <row r="194552" spans="9:9" x14ac:dyDescent="0.2">
      <c r="I194552" s="15"/>
    </row>
    <row r="194553" spans="9:9" x14ac:dyDescent="0.2">
      <c r="I194553" s="14"/>
    </row>
    <row r="194569" spans="9:9" x14ac:dyDescent="0.2">
      <c r="I194569" s="15"/>
    </row>
    <row r="194570" spans="9:9" x14ac:dyDescent="0.2">
      <c r="I194570" s="14"/>
    </row>
    <row r="194586" spans="9:9" x14ac:dyDescent="0.2">
      <c r="I194586" s="15"/>
    </row>
    <row r="194587" spans="9:9" x14ac:dyDescent="0.2">
      <c r="I194587" s="14"/>
    </row>
    <row r="194603" spans="9:9" x14ac:dyDescent="0.2">
      <c r="I194603" s="15"/>
    </row>
    <row r="194604" spans="9:9" x14ac:dyDescent="0.2">
      <c r="I194604" s="14"/>
    </row>
    <row r="194620" spans="9:9" x14ac:dyDescent="0.2">
      <c r="I194620" s="15"/>
    </row>
    <row r="194621" spans="9:9" x14ac:dyDescent="0.2">
      <c r="I194621" s="14"/>
    </row>
    <row r="194637" spans="9:9" x14ac:dyDescent="0.2">
      <c r="I194637" s="15"/>
    </row>
    <row r="194638" spans="9:9" x14ac:dyDescent="0.2">
      <c r="I194638" s="14"/>
    </row>
    <row r="194654" spans="9:9" x14ac:dyDescent="0.2">
      <c r="I194654" s="15"/>
    </row>
    <row r="194655" spans="9:9" x14ac:dyDescent="0.2">
      <c r="I194655" s="14"/>
    </row>
    <row r="194671" spans="9:9" x14ac:dyDescent="0.2">
      <c r="I194671" s="15"/>
    </row>
    <row r="194672" spans="9:9" x14ac:dyDescent="0.2">
      <c r="I194672" s="14"/>
    </row>
    <row r="194688" spans="9:9" x14ac:dyDescent="0.2">
      <c r="I194688" s="15"/>
    </row>
    <row r="194689" spans="9:9" x14ac:dyDescent="0.2">
      <c r="I194689" s="14"/>
    </row>
    <row r="194705" spans="9:9" x14ac:dyDescent="0.2">
      <c r="I194705" s="15"/>
    </row>
    <row r="194706" spans="9:9" x14ac:dyDescent="0.2">
      <c r="I194706" s="14"/>
    </row>
    <row r="194722" spans="9:9" x14ac:dyDescent="0.2">
      <c r="I194722" s="15"/>
    </row>
    <row r="194723" spans="9:9" x14ac:dyDescent="0.2">
      <c r="I194723" s="14"/>
    </row>
    <row r="194739" spans="9:9" x14ac:dyDescent="0.2">
      <c r="I194739" s="15"/>
    </row>
    <row r="194740" spans="9:9" x14ac:dyDescent="0.2">
      <c r="I194740" s="14"/>
    </row>
    <row r="194756" spans="9:9" x14ac:dyDescent="0.2">
      <c r="I194756" s="15"/>
    </row>
    <row r="194757" spans="9:9" x14ac:dyDescent="0.2">
      <c r="I194757" s="14"/>
    </row>
    <row r="194773" spans="9:9" x14ac:dyDescent="0.2">
      <c r="I194773" s="15"/>
    </row>
    <row r="194774" spans="9:9" x14ac:dyDescent="0.2">
      <c r="I194774" s="14"/>
    </row>
    <row r="194790" spans="9:9" x14ac:dyDescent="0.2">
      <c r="I194790" s="15"/>
    </row>
    <row r="194791" spans="9:9" x14ac:dyDescent="0.2">
      <c r="I194791" s="14"/>
    </row>
    <row r="194807" spans="9:9" x14ac:dyDescent="0.2">
      <c r="I194807" s="15"/>
    </row>
    <row r="194808" spans="9:9" x14ac:dyDescent="0.2">
      <c r="I194808" s="14"/>
    </row>
    <row r="194824" spans="9:9" x14ac:dyDescent="0.2">
      <c r="I194824" s="15"/>
    </row>
    <row r="194825" spans="9:9" x14ac:dyDescent="0.2">
      <c r="I194825" s="14"/>
    </row>
    <row r="194841" spans="9:9" x14ac:dyDescent="0.2">
      <c r="I194841" s="15"/>
    </row>
    <row r="194842" spans="9:9" x14ac:dyDescent="0.2">
      <c r="I194842" s="14"/>
    </row>
    <row r="194858" spans="9:9" x14ac:dyDescent="0.2">
      <c r="I194858" s="15"/>
    </row>
    <row r="194859" spans="9:9" x14ac:dyDescent="0.2">
      <c r="I194859" s="14"/>
    </row>
    <row r="194875" spans="9:9" x14ac:dyDescent="0.2">
      <c r="I194875" s="15"/>
    </row>
    <row r="194876" spans="9:9" x14ac:dyDescent="0.2">
      <c r="I194876" s="14"/>
    </row>
    <row r="194892" spans="9:9" x14ac:dyDescent="0.2">
      <c r="I194892" s="15"/>
    </row>
    <row r="194893" spans="9:9" x14ac:dyDescent="0.2">
      <c r="I194893" s="14"/>
    </row>
    <row r="194909" spans="9:9" x14ac:dyDescent="0.2">
      <c r="I194909" s="15"/>
    </row>
    <row r="194910" spans="9:9" x14ac:dyDescent="0.2">
      <c r="I194910" s="14"/>
    </row>
    <row r="194926" spans="9:9" x14ac:dyDescent="0.2">
      <c r="I194926" s="15"/>
    </row>
    <row r="194927" spans="9:9" x14ac:dyDescent="0.2">
      <c r="I194927" s="14"/>
    </row>
    <row r="194943" spans="9:9" x14ac:dyDescent="0.2">
      <c r="I194943" s="15"/>
    </row>
    <row r="194944" spans="9:9" x14ac:dyDescent="0.2">
      <c r="I194944" s="14"/>
    </row>
    <row r="194960" spans="9:9" x14ac:dyDescent="0.2">
      <c r="I194960" s="15"/>
    </row>
    <row r="194961" spans="9:9" x14ac:dyDescent="0.2">
      <c r="I194961" s="14"/>
    </row>
    <row r="194977" spans="9:9" x14ac:dyDescent="0.2">
      <c r="I194977" s="15"/>
    </row>
    <row r="194978" spans="9:9" x14ac:dyDescent="0.2">
      <c r="I194978" s="14"/>
    </row>
    <row r="194994" spans="9:9" x14ac:dyDescent="0.2">
      <c r="I194994" s="15"/>
    </row>
    <row r="194995" spans="9:9" x14ac:dyDescent="0.2">
      <c r="I194995" s="14"/>
    </row>
    <row r="195011" spans="9:9" x14ac:dyDescent="0.2">
      <c r="I195011" s="15"/>
    </row>
    <row r="195012" spans="9:9" x14ac:dyDescent="0.2">
      <c r="I195012" s="14"/>
    </row>
    <row r="195028" spans="9:9" x14ac:dyDescent="0.2">
      <c r="I195028" s="15"/>
    </row>
    <row r="195029" spans="9:9" x14ac:dyDescent="0.2">
      <c r="I195029" s="14"/>
    </row>
    <row r="195045" spans="9:9" x14ac:dyDescent="0.2">
      <c r="I195045" s="15"/>
    </row>
    <row r="195046" spans="9:9" x14ac:dyDescent="0.2">
      <c r="I195046" s="14"/>
    </row>
    <row r="195062" spans="9:9" x14ac:dyDescent="0.2">
      <c r="I195062" s="15"/>
    </row>
    <row r="195063" spans="9:9" x14ac:dyDescent="0.2">
      <c r="I195063" s="14"/>
    </row>
    <row r="195079" spans="9:9" x14ac:dyDescent="0.2">
      <c r="I195079" s="15"/>
    </row>
    <row r="195080" spans="9:9" x14ac:dyDescent="0.2">
      <c r="I195080" s="14"/>
    </row>
    <row r="195096" spans="9:9" x14ac:dyDescent="0.2">
      <c r="I195096" s="15"/>
    </row>
    <row r="195097" spans="9:9" x14ac:dyDescent="0.2">
      <c r="I195097" s="14"/>
    </row>
    <row r="195113" spans="9:9" x14ac:dyDescent="0.2">
      <c r="I195113" s="15"/>
    </row>
    <row r="195114" spans="9:9" x14ac:dyDescent="0.2">
      <c r="I195114" s="14"/>
    </row>
    <row r="195130" spans="9:9" x14ac:dyDescent="0.2">
      <c r="I195130" s="15"/>
    </row>
    <row r="195131" spans="9:9" x14ac:dyDescent="0.2">
      <c r="I195131" s="14"/>
    </row>
    <row r="195147" spans="9:9" x14ac:dyDescent="0.2">
      <c r="I195147" s="15"/>
    </row>
    <row r="195148" spans="9:9" x14ac:dyDescent="0.2">
      <c r="I195148" s="14"/>
    </row>
    <row r="195164" spans="9:9" x14ac:dyDescent="0.2">
      <c r="I195164" s="15"/>
    </row>
    <row r="195165" spans="9:9" x14ac:dyDescent="0.2">
      <c r="I195165" s="14"/>
    </row>
    <row r="195181" spans="9:9" x14ac:dyDescent="0.2">
      <c r="I195181" s="15"/>
    </row>
    <row r="195182" spans="9:9" x14ac:dyDescent="0.2">
      <c r="I195182" s="14"/>
    </row>
    <row r="195198" spans="9:9" x14ac:dyDescent="0.2">
      <c r="I195198" s="15"/>
    </row>
    <row r="195199" spans="9:9" x14ac:dyDescent="0.2">
      <c r="I195199" s="14"/>
    </row>
    <row r="195215" spans="9:9" x14ac:dyDescent="0.2">
      <c r="I195215" s="15"/>
    </row>
    <row r="195216" spans="9:9" x14ac:dyDescent="0.2">
      <c r="I195216" s="14"/>
    </row>
    <row r="195232" spans="9:9" x14ac:dyDescent="0.2">
      <c r="I195232" s="15"/>
    </row>
    <row r="195233" spans="9:9" x14ac:dyDescent="0.2">
      <c r="I195233" s="14"/>
    </row>
    <row r="195249" spans="9:9" x14ac:dyDescent="0.2">
      <c r="I195249" s="15"/>
    </row>
    <row r="195250" spans="9:9" x14ac:dyDescent="0.2">
      <c r="I195250" s="14"/>
    </row>
    <row r="195266" spans="9:9" x14ac:dyDescent="0.2">
      <c r="I195266" s="15"/>
    </row>
    <row r="195267" spans="9:9" x14ac:dyDescent="0.2">
      <c r="I195267" s="14"/>
    </row>
    <row r="195283" spans="9:9" x14ac:dyDescent="0.2">
      <c r="I195283" s="15"/>
    </row>
    <row r="195284" spans="9:9" x14ac:dyDescent="0.2">
      <c r="I195284" s="14"/>
    </row>
    <row r="195300" spans="9:9" x14ac:dyDescent="0.2">
      <c r="I195300" s="15"/>
    </row>
    <row r="195301" spans="9:9" x14ac:dyDescent="0.2">
      <c r="I195301" s="14"/>
    </row>
    <row r="195317" spans="9:9" x14ac:dyDescent="0.2">
      <c r="I195317" s="15"/>
    </row>
    <row r="195318" spans="9:9" x14ac:dyDescent="0.2">
      <c r="I195318" s="14"/>
    </row>
    <row r="195334" spans="9:9" x14ac:dyDescent="0.2">
      <c r="I195334" s="15"/>
    </row>
    <row r="195335" spans="9:9" x14ac:dyDescent="0.2">
      <c r="I195335" s="14"/>
    </row>
    <row r="195351" spans="9:9" x14ac:dyDescent="0.2">
      <c r="I195351" s="15"/>
    </row>
    <row r="195352" spans="9:9" x14ac:dyDescent="0.2">
      <c r="I195352" s="14"/>
    </row>
    <row r="195368" spans="9:9" x14ac:dyDescent="0.2">
      <c r="I195368" s="15"/>
    </row>
    <row r="195369" spans="9:9" x14ac:dyDescent="0.2">
      <c r="I195369" s="14"/>
    </row>
    <row r="195385" spans="9:9" x14ac:dyDescent="0.2">
      <c r="I195385" s="15"/>
    </row>
    <row r="195386" spans="9:9" x14ac:dyDescent="0.2">
      <c r="I195386" s="14"/>
    </row>
    <row r="195402" spans="9:9" x14ac:dyDescent="0.2">
      <c r="I195402" s="15"/>
    </row>
    <row r="195403" spans="9:9" x14ac:dyDescent="0.2">
      <c r="I195403" s="14"/>
    </row>
    <row r="195419" spans="9:9" x14ac:dyDescent="0.2">
      <c r="I195419" s="15"/>
    </row>
    <row r="195420" spans="9:9" x14ac:dyDescent="0.2">
      <c r="I195420" s="14"/>
    </row>
    <row r="195436" spans="9:9" x14ac:dyDescent="0.2">
      <c r="I195436" s="15"/>
    </row>
    <row r="195437" spans="9:9" x14ac:dyDescent="0.2">
      <c r="I195437" s="14"/>
    </row>
    <row r="195453" spans="9:9" x14ac:dyDescent="0.2">
      <c r="I195453" s="15"/>
    </row>
    <row r="195454" spans="9:9" x14ac:dyDescent="0.2">
      <c r="I195454" s="14"/>
    </row>
    <row r="195470" spans="9:9" x14ac:dyDescent="0.2">
      <c r="I195470" s="15"/>
    </row>
    <row r="195471" spans="9:9" x14ac:dyDescent="0.2">
      <c r="I195471" s="14"/>
    </row>
    <row r="195487" spans="9:9" x14ac:dyDescent="0.2">
      <c r="I195487" s="15"/>
    </row>
    <row r="195488" spans="9:9" x14ac:dyDescent="0.2">
      <c r="I195488" s="14"/>
    </row>
    <row r="195504" spans="9:9" x14ac:dyDescent="0.2">
      <c r="I195504" s="15"/>
    </row>
    <row r="195505" spans="9:9" x14ac:dyDescent="0.2">
      <c r="I195505" s="14"/>
    </row>
    <row r="195521" spans="9:9" x14ac:dyDescent="0.2">
      <c r="I195521" s="15"/>
    </row>
    <row r="195522" spans="9:9" x14ac:dyDescent="0.2">
      <c r="I195522" s="14"/>
    </row>
    <row r="195538" spans="9:9" x14ac:dyDescent="0.2">
      <c r="I195538" s="15"/>
    </row>
    <row r="195539" spans="9:9" x14ac:dyDescent="0.2">
      <c r="I195539" s="14"/>
    </row>
    <row r="195555" spans="9:9" x14ac:dyDescent="0.2">
      <c r="I195555" s="15"/>
    </row>
    <row r="195556" spans="9:9" x14ac:dyDescent="0.2">
      <c r="I195556" s="14"/>
    </row>
    <row r="195572" spans="9:9" x14ac:dyDescent="0.2">
      <c r="I195572" s="15"/>
    </row>
    <row r="195573" spans="9:9" x14ac:dyDescent="0.2">
      <c r="I195573" s="14"/>
    </row>
    <row r="195589" spans="9:9" x14ac:dyDescent="0.2">
      <c r="I195589" s="15"/>
    </row>
    <row r="195590" spans="9:9" x14ac:dyDescent="0.2">
      <c r="I195590" s="14"/>
    </row>
    <row r="195606" spans="9:9" x14ac:dyDescent="0.2">
      <c r="I195606" s="15"/>
    </row>
    <row r="195607" spans="9:9" x14ac:dyDescent="0.2">
      <c r="I195607" s="14"/>
    </row>
    <row r="195623" spans="9:9" x14ac:dyDescent="0.2">
      <c r="I195623" s="15"/>
    </row>
    <row r="195624" spans="9:9" x14ac:dyDescent="0.2">
      <c r="I195624" s="14"/>
    </row>
    <row r="195640" spans="9:9" x14ac:dyDescent="0.2">
      <c r="I195640" s="15"/>
    </row>
    <row r="195641" spans="9:9" x14ac:dyDescent="0.2">
      <c r="I195641" s="14"/>
    </row>
    <row r="195657" spans="9:9" x14ac:dyDescent="0.2">
      <c r="I195657" s="15"/>
    </row>
    <row r="195658" spans="9:9" x14ac:dyDescent="0.2">
      <c r="I195658" s="14"/>
    </row>
    <row r="195674" spans="9:9" x14ac:dyDescent="0.2">
      <c r="I195674" s="15"/>
    </row>
    <row r="195675" spans="9:9" x14ac:dyDescent="0.2">
      <c r="I195675" s="14"/>
    </row>
    <row r="195691" spans="9:9" x14ac:dyDescent="0.2">
      <c r="I195691" s="15"/>
    </row>
    <row r="195692" spans="9:9" x14ac:dyDescent="0.2">
      <c r="I195692" s="14"/>
    </row>
    <row r="195708" spans="9:9" x14ac:dyDescent="0.2">
      <c r="I195708" s="15"/>
    </row>
    <row r="195709" spans="9:9" x14ac:dyDescent="0.2">
      <c r="I195709" s="14"/>
    </row>
    <row r="195725" spans="9:9" x14ac:dyDescent="0.2">
      <c r="I195725" s="15"/>
    </row>
    <row r="195726" spans="9:9" x14ac:dyDescent="0.2">
      <c r="I195726" s="14"/>
    </row>
    <row r="195742" spans="9:9" x14ac:dyDescent="0.2">
      <c r="I195742" s="15"/>
    </row>
    <row r="195743" spans="9:9" x14ac:dyDescent="0.2">
      <c r="I195743" s="14"/>
    </row>
    <row r="195759" spans="9:9" x14ac:dyDescent="0.2">
      <c r="I195759" s="15"/>
    </row>
    <row r="195760" spans="9:9" x14ac:dyDescent="0.2">
      <c r="I195760" s="14"/>
    </row>
    <row r="195776" spans="9:9" x14ac:dyDescent="0.2">
      <c r="I195776" s="15"/>
    </row>
    <row r="195777" spans="9:9" x14ac:dyDescent="0.2">
      <c r="I195777" s="14"/>
    </row>
    <row r="195793" spans="9:9" x14ac:dyDescent="0.2">
      <c r="I195793" s="15"/>
    </row>
    <row r="195794" spans="9:9" x14ac:dyDescent="0.2">
      <c r="I195794" s="14"/>
    </row>
    <row r="195810" spans="9:9" x14ac:dyDescent="0.2">
      <c r="I195810" s="15"/>
    </row>
    <row r="195811" spans="9:9" x14ac:dyDescent="0.2">
      <c r="I195811" s="14"/>
    </row>
    <row r="195827" spans="9:9" x14ac:dyDescent="0.2">
      <c r="I195827" s="15"/>
    </row>
    <row r="195828" spans="9:9" x14ac:dyDescent="0.2">
      <c r="I195828" s="14"/>
    </row>
    <row r="195844" spans="9:9" x14ac:dyDescent="0.2">
      <c r="I195844" s="15"/>
    </row>
    <row r="195845" spans="9:9" x14ac:dyDescent="0.2">
      <c r="I195845" s="14"/>
    </row>
    <row r="195861" spans="9:9" x14ac:dyDescent="0.2">
      <c r="I195861" s="15"/>
    </row>
    <row r="195862" spans="9:9" x14ac:dyDescent="0.2">
      <c r="I195862" s="14"/>
    </row>
    <row r="195878" spans="9:9" x14ac:dyDescent="0.2">
      <c r="I195878" s="15"/>
    </row>
    <row r="195879" spans="9:9" x14ac:dyDescent="0.2">
      <c r="I195879" s="14"/>
    </row>
    <row r="195895" spans="9:9" x14ac:dyDescent="0.2">
      <c r="I195895" s="15"/>
    </row>
    <row r="195896" spans="9:9" x14ac:dyDescent="0.2">
      <c r="I195896" s="14"/>
    </row>
    <row r="195912" spans="9:9" x14ac:dyDescent="0.2">
      <c r="I195912" s="15"/>
    </row>
    <row r="195913" spans="9:9" x14ac:dyDescent="0.2">
      <c r="I195913" s="14"/>
    </row>
    <row r="195929" spans="9:9" x14ac:dyDescent="0.2">
      <c r="I195929" s="15"/>
    </row>
    <row r="195930" spans="9:9" x14ac:dyDescent="0.2">
      <c r="I195930" s="14"/>
    </row>
    <row r="195946" spans="9:9" x14ac:dyDescent="0.2">
      <c r="I195946" s="15"/>
    </row>
    <row r="195947" spans="9:9" x14ac:dyDescent="0.2">
      <c r="I195947" s="14"/>
    </row>
    <row r="195963" spans="9:9" x14ac:dyDescent="0.2">
      <c r="I195963" s="15"/>
    </row>
    <row r="195964" spans="9:9" x14ac:dyDescent="0.2">
      <c r="I195964" s="14"/>
    </row>
    <row r="195980" spans="9:9" x14ac:dyDescent="0.2">
      <c r="I195980" s="15"/>
    </row>
    <row r="195981" spans="9:9" x14ac:dyDescent="0.2">
      <c r="I195981" s="14"/>
    </row>
    <row r="195997" spans="9:9" x14ac:dyDescent="0.2">
      <c r="I195997" s="15"/>
    </row>
    <row r="195998" spans="9:9" x14ac:dyDescent="0.2">
      <c r="I195998" s="14"/>
    </row>
    <row r="196014" spans="9:9" x14ac:dyDescent="0.2">
      <c r="I196014" s="15"/>
    </row>
    <row r="196015" spans="9:9" x14ac:dyDescent="0.2">
      <c r="I196015" s="14"/>
    </row>
    <row r="196031" spans="9:9" x14ac:dyDescent="0.2">
      <c r="I196031" s="15"/>
    </row>
    <row r="196032" spans="9:9" x14ac:dyDescent="0.2">
      <c r="I196032" s="14"/>
    </row>
    <row r="196048" spans="9:9" x14ac:dyDescent="0.2">
      <c r="I196048" s="15"/>
    </row>
    <row r="196049" spans="9:9" x14ac:dyDescent="0.2">
      <c r="I196049" s="14"/>
    </row>
    <row r="196065" spans="9:9" x14ac:dyDescent="0.2">
      <c r="I196065" s="15"/>
    </row>
    <row r="196066" spans="9:9" x14ac:dyDescent="0.2">
      <c r="I196066" s="14"/>
    </row>
    <row r="196082" spans="9:9" x14ac:dyDescent="0.2">
      <c r="I196082" s="15"/>
    </row>
    <row r="196083" spans="9:9" x14ac:dyDescent="0.2">
      <c r="I196083" s="14"/>
    </row>
    <row r="196099" spans="9:9" x14ac:dyDescent="0.2">
      <c r="I196099" s="15"/>
    </row>
    <row r="196100" spans="9:9" x14ac:dyDescent="0.2">
      <c r="I196100" s="14"/>
    </row>
    <row r="196116" spans="9:9" x14ac:dyDescent="0.2">
      <c r="I196116" s="15"/>
    </row>
    <row r="196117" spans="9:9" x14ac:dyDescent="0.2">
      <c r="I196117" s="14"/>
    </row>
    <row r="196133" spans="9:9" x14ac:dyDescent="0.2">
      <c r="I196133" s="15"/>
    </row>
    <row r="196134" spans="9:9" x14ac:dyDescent="0.2">
      <c r="I196134" s="14"/>
    </row>
    <row r="196150" spans="9:9" x14ac:dyDescent="0.2">
      <c r="I196150" s="15"/>
    </row>
    <row r="196151" spans="9:9" x14ac:dyDescent="0.2">
      <c r="I196151" s="14"/>
    </row>
    <row r="196167" spans="9:9" x14ac:dyDescent="0.2">
      <c r="I196167" s="15"/>
    </row>
    <row r="196168" spans="9:9" x14ac:dyDescent="0.2">
      <c r="I196168" s="14"/>
    </row>
    <row r="196184" spans="9:9" x14ac:dyDescent="0.2">
      <c r="I196184" s="15"/>
    </row>
    <row r="196185" spans="9:9" x14ac:dyDescent="0.2">
      <c r="I196185" s="14"/>
    </row>
    <row r="196201" spans="9:9" x14ac:dyDescent="0.2">
      <c r="I196201" s="15"/>
    </row>
    <row r="196202" spans="9:9" x14ac:dyDescent="0.2">
      <c r="I196202" s="14"/>
    </row>
    <row r="196218" spans="9:9" x14ac:dyDescent="0.2">
      <c r="I196218" s="15"/>
    </row>
    <row r="196219" spans="9:9" x14ac:dyDescent="0.2">
      <c r="I196219" s="14"/>
    </row>
    <row r="196235" spans="9:9" x14ac:dyDescent="0.2">
      <c r="I196235" s="15"/>
    </row>
    <row r="196236" spans="9:9" x14ac:dyDescent="0.2">
      <c r="I196236" s="14"/>
    </row>
    <row r="196252" spans="9:9" x14ac:dyDescent="0.2">
      <c r="I196252" s="15"/>
    </row>
    <row r="196253" spans="9:9" x14ac:dyDescent="0.2">
      <c r="I196253" s="14"/>
    </row>
    <row r="196269" spans="9:9" x14ac:dyDescent="0.2">
      <c r="I196269" s="15"/>
    </row>
    <row r="196270" spans="9:9" x14ac:dyDescent="0.2">
      <c r="I196270" s="14"/>
    </row>
    <row r="196286" spans="9:9" x14ac:dyDescent="0.2">
      <c r="I196286" s="15"/>
    </row>
    <row r="196287" spans="9:9" x14ac:dyDescent="0.2">
      <c r="I196287" s="14"/>
    </row>
    <row r="196303" spans="9:9" x14ac:dyDescent="0.2">
      <c r="I196303" s="15"/>
    </row>
    <row r="196304" spans="9:9" x14ac:dyDescent="0.2">
      <c r="I196304" s="14"/>
    </row>
    <row r="196320" spans="9:9" x14ac:dyDescent="0.2">
      <c r="I196320" s="15"/>
    </row>
    <row r="196321" spans="9:9" x14ac:dyDescent="0.2">
      <c r="I196321" s="14"/>
    </row>
    <row r="196337" spans="9:9" x14ac:dyDescent="0.2">
      <c r="I196337" s="15"/>
    </row>
    <row r="196338" spans="9:9" x14ac:dyDescent="0.2">
      <c r="I196338" s="14"/>
    </row>
    <row r="196354" spans="9:9" x14ac:dyDescent="0.2">
      <c r="I196354" s="15"/>
    </row>
    <row r="196355" spans="9:9" x14ac:dyDescent="0.2">
      <c r="I196355" s="14"/>
    </row>
    <row r="196371" spans="9:9" x14ac:dyDescent="0.2">
      <c r="I196371" s="15"/>
    </row>
    <row r="196372" spans="9:9" x14ac:dyDescent="0.2">
      <c r="I196372" s="14"/>
    </row>
    <row r="196388" spans="9:9" x14ac:dyDescent="0.2">
      <c r="I196388" s="15"/>
    </row>
    <row r="196389" spans="9:9" x14ac:dyDescent="0.2">
      <c r="I196389" s="14"/>
    </row>
    <row r="196405" spans="9:9" x14ac:dyDescent="0.2">
      <c r="I196405" s="15"/>
    </row>
    <row r="196406" spans="9:9" x14ac:dyDescent="0.2">
      <c r="I196406" s="14"/>
    </row>
    <row r="196422" spans="9:9" x14ac:dyDescent="0.2">
      <c r="I196422" s="15"/>
    </row>
    <row r="196423" spans="9:9" x14ac:dyDescent="0.2">
      <c r="I196423" s="14"/>
    </row>
    <row r="196439" spans="9:9" x14ac:dyDescent="0.2">
      <c r="I196439" s="15"/>
    </row>
    <row r="196440" spans="9:9" x14ac:dyDescent="0.2">
      <c r="I196440" s="14"/>
    </row>
    <row r="196456" spans="9:9" x14ac:dyDescent="0.2">
      <c r="I196456" s="15"/>
    </row>
    <row r="196457" spans="9:9" x14ac:dyDescent="0.2">
      <c r="I196457" s="14"/>
    </row>
    <row r="196473" spans="9:9" x14ac:dyDescent="0.2">
      <c r="I196473" s="15"/>
    </row>
    <row r="196474" spans="9:9" x14ac:dyDescent="0.2">
      <c r="I196474" s="14"/>
    </row>
    <row r="196490" spans="9:9" x14ac:dyDescent="0.2">
      <c r="I196490" s="15"/>
    </row>
    <row r="196491" spans="9:9" x14ac:dyDescent="0.2">
      <c r="I196491" s="14"/>
    </row>
    <row r="196507" spans="9:9" x14ac:dyDescent="0.2">
      <c r="I196507" s="15"/>
    </row>
    <row r="196508" spans="9:9" x14ac:dyDescent="0.2">
      <c r="I196508" s="14"/>
    </row>
    <row r="196524" spans="9:9" x14ac:dyDescent="0.2">
      <c r="I196524" s="15"/>
    </row>
    <row r="196525" spans="9:9" x14ac:dyDescent="0.2">
      <c r="I196525" s="14"/>
    </row>
    <row r="196541" spans="9:9" x14ac:dyDescent="0.2">
      <c r="I196541" s="15"/>
    </row>
    <row r="196542" spans="9:9" x14ac:dyDescent="0.2">
      <c r="I196542" s="14"/>
    </row>
    <row r="196558" spans="9:9" x14ac:dyDescent="0.2">
      <c r="I196558" s="15"/>
    </row>
    <row r="196559" spans="9:9" x14ac:dyDescent="0.2">
      <c r="I196559" s="14"/>
    </row>
    <row r="196575" spans="9:9" x14ac:dyDescent="0.2">
      <c r="I196575" s="15"/>
    </row>
    <row r="196576" spans="9:9" x14ac:dyDescent="0.2">
      <c r="I196576" s="14"/>
    </row>
    <row r="196592" spans="9:9" x14ac:dyDescent="0.2">
      <c r="I196592" s="15"/>
    </row>
    <row r="196593" spans="9:9" x14ac:dyDescent="0.2">
      <c r="I196593" s="14"/>
    </row>
    <row r="196609" spans="9:9" x14ac:dyDescent="0.2">
      <c r="I196609" s="15"/>
    </row>
    <row r="196610" spans="9:9" x14ac:dyDescent="0.2">
      <c r="I196610" s="14"/>
    </row>
    <row r="196626" spans="9:9" x14ac:dyDescent="0.2">
      <c r="I196626" s="15"/>
    </row>
    <row r="196627" spans="9:9" x14ac:dyDescent="0.2">
      <c r="I196627" s="14"/>
    </row>
    <row r="196643" spans="9:9" x14ac:dyDescent="0.2">
      <c r="I196643" s="15"/>
    </row>
    <row r="196644" spans="9:9" x14ac:dyDescent="0.2">
      <c r="I196644" s="14"/>
    </row>
    <row r="196660" spans="9:9" x14ac:dyDescent="0.2">
      <c r="I196660" s="15"/>
    </row>
    <row r="196661" spans="9:9" x14ac:dyDescent="0.2">
      <c r="I196661" s="14"/>
    </row>
    <row r="196677" spans="9:9" x14ac:dyDescent="0.2">
      <c r="I196677" s="15"/>
    </row>
    <row r="196678" spans="9:9" x14ac:dyDescent="0.2">
      <c r="I196678" s="14"/>
    </row>
    <row r="196694" spans="9:9" x14ac:dyDescent="0.2">
      <c r="I196694" s="15"/>
    </row>
    <row r="196695" spans="9:9" x14ac:dyDescent="0.2">
      <c r="I196695" s="14"/>
    </row>
    <row r="196711" spans="9:9" x14ac:dyDescent="0.2">
      <c r="I196711" s="15"/>
    </row>
    <row r="196712" spans="9:9" x14ac:dyDescent="0.2">
      <c r="I196712" s="14"/>
    </row>
    <row r="196728" spans="9:9" x14ac:dyDescent="0.2">
      <c r="I196728" s="15"/>
    </row>
    <row r="196729" spans="9:9" x14ac:dyDescent="0.2">
      <c r="I196729" s="14"/>
    </row>
    <row r="196745" spans="9:9" x14ac:dyDescent="0.2">
      <c r="I196745" s="15"/>
    </row>
    <row r="196746" spans="9:9" x14ac:dyDescent="0.2">
      <c r="I196746" s="14"/>
    </row>
    <row r="196762" spans="9:9" x14ac:dyDescent="0.2">
      <c r="I196762" s="15"/>
    </row>
    <row r="196763" spans="9:9" x14ac:dyDescent="0.2">
      <c r="I196763" s="14"/>
    </row>
    <row r="196779" spans="9:9" x14ac:dyDescent="0.2">
      <c r="I196779" s="15"/>
    </row>
    <row r="196780" spans="9:9" x14ac:dyDescent="0.2">
      <c r="I196780" s="14"/>
    </row>
    <row r="196796" spans="9:9" x14ac:dyDescent="0.2">
      <c r="I196796" s="15"/>
    </row>
    <row r="196797" spans="9:9" x14ac:dyDescent="0.2">
      <c r="I196797" s="14"/>
    </row>
    <row r="196813" spans="9:9" x14ac:dyDescent="0.2">
      <c r="I196813" s="15"/>
    </row>
    <row r="196814" spans="9:9" x14ac:dyDescent="0.2">
      <c r="I196814" s="14"/>
    </row>
    <row r="196830" spans="9:9" x14ac:dyDescent="0.2">
      <c r="I196830" s="15"/>
    </row>
    <row r="196831" spans="9:9" x14ac:dyDescent="0.2">
      <c r="I196831" s="14"/>
    </row>
    <row r="196847" spans="9:9" x14ac:dyDescent="0.2">
      <c r="I196847" s="15"/>
    </row>
    <row r="196848" spans="9:9" x14ac:dyDescent="0.2">
      <c r="I196848" s="14"/>
    </row>
    <row r="196864" spans="9:9" x14ac:dyDescent="0.2">
      <c r="I196864" s="15"/>
    </row>
    <row r="196865" spans="9:9" x14ac:dyDescent="0.2">
      <c r="I196865" s="14"/>
    </row>
    <row r="196881" spans="9:9" x14ac:dyDescent="0.2">
      <c r="I196881" s="15"/>
    </row>
    <row r="196882" spans="9:9" x14ac:dyDescent="0.2">
      <c r="I196882" s="14"/>
    </row>
    <row r="196898" spans="9:9" x14ac:dyDescent="0.2">
      <c r="I196898" s="15"/>
    </row>
    <row r="196899" spans="9:9" x14ac:dyDescent="0.2">
      <c r="I196899" s="14"/>
    </row>
    <row r="196915" spans="9:9" x14ac:dyDescent="0.2">
      <c r="I196915" s="15"/>
    </row>
    <row r="196916" spans="9:9" x14ac:dyDescent="0.2">
      <c r="I196916" s="14"/>
    </row>
    <row r="196932" spans="9:9" x14ac:dyDescent="0.2">
      <c r="I196932" s="15"/>
    </row>
    <row r="196933" spans="9:9" x14ac:dyDescent="0.2">
      <c r="I196933" s="14"/>
    </row>
    <row r="196949" spans="9:9" x14ac:dyDescent="0.2">
      <c r="I196949" s="15"/>
    </row>
    <row r="196950" spans="9:9" x14ac:dyDescent="0.2">
      <c r="I196950" s="14"/>
    </row>
    <row r="196966" spans="9:9" x14ac:dyDescent="0.2">
      <c r="I196966" s="15"/>
    </row>
    <row r="196967" spans="9:9" x14ac:dyDescent="0.2">
      <c r="I196967" s="14"/>
    </row>
    <row r="196983" spans="9:9" x14ac:dyDescent="0.2">
      <c r="I196983" s="15"/>
    </row>
    <row r="196984" spans="9:9" x14ac:dyDescent="0.2">
      <c r="I196984" s="14"/>
    </row>
    <row r="197000" spans="9:9" x14ac:dyDescent="0.2">
      <c r="I197000" s="15"/>
    </row>
    <row r="197001" spans="9:9" x14ac:dyDescent="0.2">
      <c r="I197001" s="14"/>
    </row>
    <row r="197017" spans="9:9" x14ac:dyDescent="0.2">
      <c r="I197017" s="15"/>
    </row>
    <row r="197018" spans="9:9" x14ac:dyDescent="0.2">
      <c r="I197018" s="14"/>
    </row>
    <row r="197034" spans="9:9" x14ac:dyDescent="0.2">
      <c r="I197034" s="15"/>
    </row>
    <row r="197035" spans="9:9" x14ac:dyDescent="0.2">
      <c r="I197035" s="14"/>
    </row>
    <row r="197051" spans="9:9" x14ac:dyDescent="0.2">
      <c r="I197051" s="15"/>
    </row>
    <row r="197052" spans="9:9" x14ac:dyDescent="0.2">
      <c r="I197052" s="14"/>
    </row>
    <row r="197068" spans="9:9" x14ac:dyDescent="0.2">
      <c r="I197068" s="15"/>
    </row>
    <row r="197069" spans="9:9" x14ac:dyDescent="0.2">
      <c r="I197069" s="14"/>
    </row>
    <row r="197085" spans="9:9" x14ac:dyDescent="0.2">
      <c r="I197085" s="15"/>
    </row>
    <row r="197086" spans="9:9" x14ac:dyDescent="0.2">
      <c r="I197086" s="14"/>
    </row>
    <row r="197102" spans="9:9" x14ac:dyDescent="0.2">
      <c r="I197102" s="15"/>
    </row>
    <row r="197103" spans="9:9" x14ac:dyDescent="0.2">
      <c r="I197103" s="14"/>
    </row>
    <row r="197119" spans="9:9" x14ac:dyDescent="0.2">
      <c r="I197119" s="15"/>
    </row>
    <row r="197120" spans="9:9" x14ac:dyDescent="0.2">
      <c r="I197120" s="14"/>
    </row>
    <row r="197136" spans="9:9" x14ac:dyDescent="0.2">
      <c r="I197136" s="15"/>
    </row>
    <row r="197137" spans="9:9" x14ac:dyDescent="0.2">
      <c r="I197137" s="14"/>
    </row>
    <row r="197153" spans="9:9" x14ac:dyDescent="0.2">
      <c r="I197153" s="15"/>
    </row>
    <row r="197154" spans="9:9" x14ac:dyDescent="0.2">
      <c r="I197154" s="14"/>
    </row>
    <row r="197170" spans="9:9" x14ac:dyDescent="0.2">
      <c r="I197170" s="15"/>
    </row>
    <row r="197171" spans="9:9" x14ac:dyDescent="0.2">
      <c r="I197171" s="14"/>
    </row>
    <row r="197187" spans="9:9" x14ac:dyDescent="0.2">
      <c r="I197187" s="15"/>
    </row>
    <row r="197188" spans="9:9" x14ac:dyDescent="0.2">
      <c r="I197188" s="14"/>
    </row>
    <row r="197204" spans="9:9" x14ac:dyDescent="0.2">
      <c r="I197204" s="15"/>
    </row>
    <row r="197205" spans="9:9" x14ac:dyDescent="0.2">
      <c r="I197205" s="14"/>
    </row>
    <row r="197221" spans="9:9" x14ac:dyDescent="0.2">
      <c r="I197221" s="15"/>
    </row>
    <row r="197222" spans="9:9" x14ac:dyDescent="0.2">
      <c r="I197222" s="14"/>
    </row>
    <row r="197238" spans="9:9" x14ac:dyDescent="0.2">
      <c r="I197238" s="15"/>
    </row>
    <row r="197239" spans="9:9" x14ac:dyDescent="0.2">
      <c r="I197239" s="14"/>
    </row>
    <row r="197255" spans="9:9" x14ac:dyDescent="0.2">
      <c r="I197255" s="15"/>
    </row>
    <row r="197256" spans="9:9" x14ac:dyDescent="0.2">
      <c r="I197256" s="14"/>
    </row>
    <row r="197272" spans="9:9" x14ac:dyDescent="0.2">
      <c r="I197272" s="15"/>
    </row>
    <row r="197273" spans="9:9" x14ac:dyDescent="0.2">
      <c r="I197273" s="14"/>
    </row>
    <row r="197289" spans="9:9" x14ac:dyDescent="0.2">
      <c r="I197289" s="15"/>
    </row>
    <row r="197290" spans="9:9" x14ac:dyDescent="0.2">
      <c r="I197290" s="14"/>
    </row>
    <row r="197306" spans="9:9" x14ac:dyDescent="0.2">
      <c r="I197306" s="15"/>
    </row>
    <row r="197307" spans="9:9" x14ac:dyDescent="0.2">
      <c r="I197307" s="14"/>
    </row>
    <row r="197323" spans="9:9" x14ac:dyDescent="0.2">
      <c r="I197323" s="15"/>
    </row>
    <row r="197324" spans="9:9" x14ac:dyDescent="0.2">
      <c r="I197324" s="14"/>
    </row>
    <row r="197340" spans="9:9" x14ac:dyDescent="0.2">
      <c r="I197340" s="15"/>
    </row>
    <row r="197341" spans="9:9" x14ac:dyDescent="0.2">
      <c r="I197341" s="14"/>
    </row>
    <row r="197357" spans="9:9" x14ac:dyDescent="0.2">
      <c r="I197357" s="15"/>
    </row>
    <row r="197358" spans="9:9" x14ac:dyDescent="0.2">
      <c r="I197358" s="14"/>
    </row>
    <row r="197374" spans="9:9" x14ac:dyDescent="0.2">
      <c r="I197374" s="15"/>
    </row>
    <row r="197375" spans="9:9" x14ac:dyDescent="0.2">
      <c r="I197375" s="14"/>
    </row>
    <row r="197391" spans="9:9" x14ac:dyDescent="0.2">
      <c r="I197391" s="15"/>
    </row>
    <row r="197392" spans="9:9" x14ac:dyDescent="0.2">
      <c r="I197392" s="14"/>
    </row>
    <row r="197408" spans="9:9" x14ac:dyDescent="0.2">
      <c r="I197408" s="15"/>
    </row>
    <row r="197409" spans="9:9" x14ac:dyDescent="0.2">
      <c r="I197409" s="14"/>
    </row>
    <row r="197425" spans="9:9" x14ac:dyDescent="0.2">
      <c r="I197425" s="15"/>
    </row>
    <row r="197426" spans="9:9" x14ac:dyDescent="0.2">
      <c r="I197426" s="14"/>
    </row>
    <row r="197442" spans="9:9" x14ac:dyDescent="0.2">
      <c r="I197442" s="15"/>
    </row>
    <row r="197443" spans="9:9" x14ac:dyDescent="0.2">
      <c r="I197443" s="14"/>
    </row>
    <row r="197459" spans="9:9" x14ac:dyDescent="0.2">
      <c r="I197459" s="15"/>
    </row>
    <row r="197460" spans="9:9" x14ac:dyDescent="0.2">
      <c r="I197460" s="14"/>
    </row>
    <row r="197476" spans="9:9" x14ac:dyDescent="0.2">
      <c r="I197476" s="15"/>
    </row>
    <row r="197477" spans="9:9" x14ac:dyDescent="0.2">
      <c r="I197477" s="14"/>
    </row>
    <row r="197493" spans="9:9" x14ac:dyDescent="0.2">
      <c r="I197493" s="15"/>
    </row>
    <row r="197494" spans="9:9" x14ac:dyDescent="0.2">
      <c r="I197494" s="14"/>
    </row>
    <row r="197510" spans="9:9" x14ac:dyDescent="0.2">
      <c r="I197510" s="15"/>
    </row>
    <row r="197511" spans="9:9" x14ac:dyDescent="0.2">
      <c r="I197511" s="14"/>
    </row>
    <row r="197527" spans="9:9" x14ac:dyDescent="0.2">
      <c r="I197527" s="15"/>
    </row>
    <row r="197528" spans="9:9" x14ac:dyDescent="0.2">
      <c r="I197528" s="14"/>
    </row>
    <row r="197544" spans="9:9" x14ac:dyDescent="0.2">
      <c r="I197544" s="15"/>
    </row>
    <row r="197545" spans="9:9" x14ac:dyDescent="0.2">
      <c r="I197545" s="14"/>
    </row>
    <row r="197561" spans="9:9" x14ac:dyDescent="0.2">
      <c r="I197561" s="15"/>
    </row>
    <row r="197562" spans="9:9" x14ac:dyDescent="0.2">
      <c r="I197562" s="14"/>
    </row>
    <row r="197578" spans="9:9" x14ac:dyDescent="0.2">
      <c r="I197578" s="15"/>
    </row>
    <row r="197579" spans="9:9" x14ac:dyDescent="0.2">
      <c r="I197579" s="14"/>
    </row>
    <row r="197595" spans="9:9" x14ac:dyDescent="0.2">
      <c r="I197595" s="15"/>
    </row>
    <row r="197596" spans="9:9" x14ac:dyDescent="0.2">
      <c r="I197596" s="14"/>
    </row>
    <row r="197612" spans="9:9" x14ac:dyDescent="0.2">
      <c r="I197612" s="15"/>
    </row>
    <row r="197613" spans="9:9" x14ac:dyDescent="0.2">
      <c r="I197613" s="14"/>
    </row>
    <row r="197629" spans="9:9" x14ac:dyDescent="0.2">
      <c r="I197629" s="15"/>
    </row>
    <row r="197630" spans="9:9" x14ac:dyDescent="0.2">
      <c r="I197630" s="14"/>
    </row>
    <row r="197646" spans="9:9" x14ac:dyDescent="0.2">
      <c r="I197646" s="15"/>
    </row>
    <row r="197647" spans="9:9" x14ac:dyDescent="0.2">
      <c r="I197647" s="14"/>
    </row>
    <row r="197663" spans="9:9" x14ac:dyDescent="0.2">
      <c r="I197663" s="15"/>
    </row>
    <row r="197664" spans="9:9" x14ac:dyDescent="0.2">
      <c r="I197664" s="14"/>
    </row>
    <row r="197680" spans="9:9" x14ac:dyDescent="0.2">
      <c r="I197680" s="15"/>
    </row>
    <row r="197681" spans="9:9" x14ac:dyDescent="0.2">
      <c r="I197681" s="14"/>
    </row>
    <row r="197697" spans="9:9" x14ac:dyDescent="0.2">
      <c r="I197697" s="15"/>
    </row>
    <row r="197698" spans="9:9" x14ac:dyDescent="0.2">
      <c r="I197698" s="14"/>
    </row>
    <row r="197714" spans="9:9" x14ac:dyDescent="0.2">
      <c r="I197714" s="15"/>
    </row>
    <row r="197715" spans="9:9" x14ac:dyDescent="0.2">
      <c r="I197715" s="14"/>
    </row>
    <row r="197731" spans="9:9" x14ac:dyDescent="0.2">
      <c r="I197731" s="15"/>
    </row>
    <row r="197732" spans="9:9" x14ac:dyDescent="0.2">
      <c r="I197732" s="14"/>
    </row>
    <row r="197748" spans="9:9" x14ac:dyDescent="0.2">
      <c r="I197748" s="15"/>
    </row>
    <row r="197749" spans="9:9" x14ac:dyDescent="0.2">
      <c r="I197749" s="14"/>
    </row>
    <row r="197765" spans="9:9" x14ac:dyDescent="0.2">
      <c r="I197765" s="15"/>
    </row>
    <row r="197766" spans="9:9" x14ac:dyDescent="0.2">
      <c r="I197766" s="14"/>
    </row>
    <row r="197782" spans="9:9" x14ac:dyDescent="0.2">
      <c r="I197782" s="15"/>
    </row>
    <row r="197783" spans="9:9" x14ac:dyDescent="0.2">
      <c r="I197783" s="14"/>
    </row>
    <row r="197799" spans="9:9" x14ac:dyDescent="0.2">
      <c r="I197799" s="15"/>
    </row>
    <row r="197800" spans="9:9" x14ac:dyDescent="0.2">
      <c r="I197800" s="14"/>
    </row>
    <row r="197816" spans="9:9" x14ac:dyDescent="0.2">
      <c r="I197816" s="15"/>
    </row>
    <row r="197817" spans="9:9" x14ac:dyDescent="0.2">
      <c r="I197817" s="14"/>
    </row>
    <row r="197833" spans="9:9" x14ac:dyDescent="0.2">
      <c r="I197833" s="15"/>
    </row>
    <row r="197834" spans="9:9" x14ac:dyDescent="0.2">
      <c r="I197834" s="14"/>
    </row>
    <row r="197850" spans="9:9" x14ac:dyDescent="0.2">
      <c r="I197850" s="15"/>
    </row>
    <row r="197851" spans="9:9" x14ac:dyDescent="0.2">
      <c r="I197851" s="14"/>
    </row>
    <row r="197867" spans="9:9" x14ac:dyDescent="0.2">
      <c r="I197867" s="15"/>
    </row>
    <row r="197868" spans="9:9" x14ac:dyDescent="0.2">
      <c r="I197868" s="14"/>
    </row>
    <row r="197884" spans="9:9" x14ac:dyDescent="0.2">
      <c r="I197884" s="15"/>
    </row>
    <row r="197885" spans="9:9" x14ac:dyDescent="0.2">
      <c r="I197885" s="14"/>
    </row>
    <row r="197901" spans="9:9" x14ac:dyDescent="0.2">
      <c r="I197901" s="15"/>
    </row>
    <row r="197902" spans="9:9" x14ac:dyDescent="0.2">
      <c r="I197902" s="14"/>
    </row>
    <row r="197918" spans="9:9" x14ac:dyDescent="0.2">
      <c r="I197918" s="15"/>
    </row>
    <row r="197919" spans="9:9" x14ac:dyDescent="0.2">
      <c r="I197919" s="14"/>
    </row>
    <row r="197935" spans="9:9" x14ac:dyDescent="0.2">
      <c r="I197935" s="15"/>
    </row>
    <row r="197936" spans="9:9" x14ac:dyDescent="0.2">
      <c r="I197936" s="14"/>
    </row>
    <row r="197952" spans="9:9" x14ac:dyDescent="0.2">
      <c r="I197952" s="15"/>
    </row>
    <row r="197953" spans="9:9" x14ac:dyDescent="0.2">
      <c r="I197953" s="14"/>
    </row>
    <row r="197969" spans="9:9" x14ac:dyDescent="0.2">
      <c r="I197969" s="15"/>
    </row>
    <row r="197970" spans="9:9" x14ac:dyDescent="0.2">
      <c r="I197970" s="14"/>
    </row>
    <row r="197986" spans="9:9" x14ac:dyDescent="0.2">
      <c r="I197986" s="15"/>
    </row>
    <row r="197987" spans="9:9" x14ac:dyDescent="0.2">
      <c r="I197987" s="14"/>
    </row>
    <row r="198003" spans="9:9" x14ac:dyDescent="0.2">
      <c r="I198003" s="15"/>
    </row>
    <row r="198004" spans="9:9" x14ac:dyDescent="0.2">
      <c r="I198004" s="14"/>
    </row>
    <row r="198020" spans="9:9" x14ac:dyDescent="0.2">
      <c r="I198020" s="15"/>
    </row>
    <row r="198021" spans="9:9" x14ac:dyDescent="0.2">
      <c r="I198021" s="14"/>
    </row>
    <row r="198037" spans="9:9" x14ac:dyDescent="0.2">
      <c r="I198037" s="15"/>
    </row>
    <row r="198038" spans="9:9" x14ac:dyDescent="0.2">
      <c r="I198038" s="14"/>
    </row>
    <row r="198054" spans="9:9" x14ac:dyDescent="0.2">
      <c r="I198054" s="15"/>
    </row>
    <row r="198055" spans="9:9" x14ac:dyDescent="0.2">
      <c r="I198055" s="14"/>
    </row>
    <row r="198071" spans="9:9" x14ac:dyDescent="0.2">
      <c r="I198071" s="15"/>
    </row>
    <row r="198072" spans="9:9" x14ac:dyDescent="0.2">
      <c r="I198072" s="14"/>
    </row>
    <row r="198088" spans="9:9" x14ac:dyDescent="0.2">
      <c r="I198088" s="15"/>
    </row>
    <row r="198089" spans="9:9" x14ac:dyDescent="0.2">
      <c r="I198089" s="14"/>
    </row>
    <row r="198105" spans="9:9" x14ac:dyDescent="0.2">
      <c r="I198105" s="15"/>
    </row>
    <row r="198106" spans="9:9" x14ac:dyDescent="0.2">
      <c r="I198106" s="14"/>
    </row>
    <row r="198122" spans="9:9" x14ac:dyDescent="0.2">
      <c r="I198122" s="15"/>
    </row>
    <row r="198123" spans="9:9" x14ac:dyDescent="0.2">
      <c r="I198123" s="14"/>
    </row>
    <row r="198139" spans="9:9" x14ac:dyDescent="0.2">
      <c r="I198139" s="15"/>
    </row>
    <row r="198140" spans="9:9" x14ac:dyDescent="0.2">
      <c r="I198140" s="14"/>
    </row>
    <row r="198156" spans="9:9" x14ac:dyDescent="0.2">
      <c r="I198156" s="15"/>
    </row>
    <row r="198157" spans="9:9" x14ac:dyDescent="0.2">
      <c r="I198157" s="14"/>
    </row>
    <row r="198173" spans="9:9" x14ac:dyDescent="0.2">
      <c r="I198173" s="15"/>
    </row>
    <row r="198174" spans="9:9" x14ac:dyDescent="0.2">
      <c r="I198174" s="14"/>
    </row>
    <row r="198190" spans="9:9" x14ac:dyDescent="0.2">
      <c r="I198190" s="15"/>
    </row>
    <row r="198191" spans="9:9" x14ac:dyDescent="0.2">
      <c r="I198191" s="14"/>
    </row>
    <row r="198207" spans="9:9" x14ac:dyDescent="0.2">
      <c r="I198207" s="15"/>
    </row>
    <row r="198208" spans="9:9" x14ac:dyDescent="0.2">
      <c r="I198208" s="14"/>
    </row>
    <row r="198224" spans="9:9" x14ac:dyDescent="0.2">
      <c r="I198224" s="15"/>
    </row>
    <row r="198225" spans="9:9" x14ac:dyDescent="0.2">
      <c r="I198225" s="14"/>
    </row>
    <row r="198241" spans="9:9" x14ac:dyDescent="0.2">
      <c r="I198241" s="15"/>
    </row>
    <row r="198242" spans="9:9" x14ac:dyDescent="0.2">
      <c r="I198242" s="14"/>
    </row>
    <row r="198258" spans="9:9" x14ac:dyDescent="0.2">
      <c r="I198258" s="15"/>
    </row>
    <row r="198259" spans="9:9" x14ac:dyDescent="0.2">
      <c r="I198259" s="14"/>
    </row>
    <row r="198275" spans="9:9" x14ac:dyDescent="0.2">
      <c r="I198275" s="15"/>
    </row>
    <row r="198276" spans="9:9" x14ac:dyDescent="0.2">
      <c r="I198276" s="14"/>
    </row>
    <row r="198292" spans="9:9" x14ac:dyDescent="0.2">
      <c r="I198292" s="15"/>
    </row>
    <row r="198293" spans="9:9" x14ac:dyDescent="0.2">
      <c r="I198293" s="14"/>
    </row>
    <row r="198309" spans="9:9" x14ac:dyDescent="0.2">
      <c r="I198309" s="15"/>
    </row>
    <row r="198310" spans="9:9" x14ac:dyDescent="0.2">
      <c r="I198310" s="14"/>
    </row>
    <row r="198326" spans="9:9" x14ac:dyDescent="0.2">
      <c r="I198326" s="15"/>
    </row>
    <row r="198327" spans="9:9" x14ac:dyDescent="0.2">
      <c r="I198327" s="14"/>
    </row>
    <row r="198343" spans="9:9" x14ac:dyDescent="0.2">
      <c r="I198343" s="15"/>
    </row>
    <row r="198344" spans="9:9" x14ac:dyDescent="0.2">
      <c r="I198344" s="14"/>
    </row>
    <row r="198360" spans="9:9" x14ac:dyDescent="0.2">
      <c r="I198360" s="15"/>
    </row>
    <row r="198361" spans="9:9" x14ac:dyDescent="0.2">
      <c r="I198361" s="14"/>
    </row>
    <row r="198377" spans="9:9" x14ac:dyDescent="0.2">
      <c r="I198377" s="15"/>
    </row>
    <row r="198378" spans="9:9" x14ac:dyDescent="0.2">
      <c r="I198378" s="14"/>
    </row>
    <row r="198394" spans="9:9" x14ac:dyDescent="0.2">
      <c r="I198394" s="15"/>
    </row>
    <row r="198395" spans="9:9" x14ac:dyDescent="0.2">
      <c r="I198395" s="14"/>
    </row>
    <row r="198411" spans="9:9" x14ac:dyDescent="0.2">
      <c r="I198411" s="15"/>
    </row>
    <row r="198412" spans="9:9" x14ac:dyDescent="0.2">
      <c r="I198412" s="14"/>
    </row>
    <row r="198428" spans="9:9" x14ac:dyDescent="0.2">
      <c r="I198428" s="15"/>
    </row>
    <row r="198429" spans="9:9" x14ac:dyDescent="0.2">
      <c r="I198429" s="14"/>
    </row>
    <row r="198445" spans="9:9" x14ac:dyDescent="0.2">
      <c r="I198445" s="15"/>
    </row>
    <row r="198446" spans="9:9" x14ac:dyDescent="0.2">
      <c r="I198446" s="14"/>
    </row>
    <row r="198462" spans="9:9" x14ac:dyDescent="0.2">
      <c r="I198462" s="15"/>
    </row>
    <row r="198463" spans="9:9" x14ac:dyDescent="0.2">
      <c r="I198463" s="14"/>
    </row>
    <row r="198479" spans="9:9" x14ac:dyDescent="0.2">
      <c r="I198479" s="15"/>
    </row>
    <row r="198480" spans="9:9" x14ac:dyDescent="0.2">
      <c r="I198480" s="14"/>
    </row>
    <row r="198496" spans="9:9" x14ac:dyDescent="0.2">
      <c r="I198496" s="15"/>
    </row>
    <row r="198497" spans="9:9" x14ac:dyDescent="0.2">
      <c r="I198497" s="14"/>
    </row>
    <row r="198513" spans="9:9" x14ac:dyDescent="0.2">
      <c r="I198513" s="15"/>
    </row>
    <row r="198514" spans="9:9" x14ac:dyDescent="0.2">
      <c r="I198514" s="14"/>
    </row>
    <row r="198530" spans="9:9" x14ac:dyDescent="0.2">
      <c r="I198530" s="15"/>
    </row>
    <row r="198531" spans="9:9" x14ac:dyDescent="0.2">
      <c r="I198531" s="14"/>
    </row>
    <row r="198547" spans="9:9" x14ac:dyDescent="0.2">
      <c r="I198547" s="15"/>
    </row>
    <row r="198548" spans="9:9" x14ac:dyDescent="0.2">
      <c r="I198548" s="14"/>
    </row>
    <row r="198564" spans="9:9" x14ac:dyDescent="0.2">
      <c r="I198564" s="15"/>
    </row>
    <row r="198565" spans="9:9" x14ac:dyDescent="0.2">
      <c r="I198565" s="14"/>
    </row>
    <row r="198581" spans="9:9" x14ac:dyDescent="0.2">
      <c r="I198581" s="15"/>
    </row>
    <row r="198582" spans="9:9" x14ac:dyDescent="0.2">
      <c r="I198582" s="14"/>
    </row>
    <row r="198598" spans="9:9" x14ac:dyDescent="0.2">
      <c r="I198598" s="15"/>
    </row>
    <row r="198599" spans="9:9" x14ac:dyDescent="0.2">
      <c r="I198599" s="14"/>
    </row>
    <row r="198615" spans="9:9" x14ac:dyDescent="0.2">
      <c r="I198615" s="15"/>
    </row>
    <row r="198616" spans="9:9" x14ac:dyDescent="0.2">
      <c r="I198616" s="14"/>
    </row>
    <row r="198632" spans="9:9" x14ac:dyDescent="0.2">
      <c r="I198632" s="15"/>
    </row>
    <row r="198633" spans="9:9" x14ac:dyDescent="0.2">
      <c r="I198633" s="14"/>
    </row>
    <row r="198649" spans="9:9" x14ac:dyDescent="0.2">
      <c r="I198649" s="15"/>
    </row>
    <row r="198650" spans="9:9" x14ac:dyDescent="0.2">
      <c r="I198650" s="14"/>
    </row>
    <row r="198666" spans="9:9" x14ac:dyDescent="0.2">
      <c r="I198666" s="15"/>
    </row>
    <row r="198667" spans="9:9" x14ac:dyDescent="0.2">
      <c r="I198667" s="14"/>
    </row>
    <row r="198683" spans="9:9" x14ac:dyDescent="0.2">
      <c r="I198683" s="15"/>
    </row>
    <row r="198684" spans="9:9" x14ac:dyDescent="0.2">
      <c r="I198684" s="14"/>
    </row>
    <row r="198700" spans="9:9" x14ac:dyDescent="0.2">
      <c r="I198700" s="15"/>
    </row>
    <row r="198701" spans="9:9" x14ac:dyDescent="0.2">
      <c r="I198701" s="14"/>
    </row>
    <row r="198717" spans="9:9" x14ac:dyDescent="0.2">
      <c r="I198717" s="15"/>
    </row>
    <row r="198718" spans="9:9" x14ac:dyDescent="0.2">
      <c r="I198718" s="14"/>
    </row>
    <row r="198734" spans="9:9" x14ac:dyDescent="0.2">
      <c r="I198734" s="15"/>
    </row>
    <row r="198735" spans="9:9" x14ac:dyDescent="0.2">
      <c r="I198735" s="14"/>
    </row>
    <row r="198751" spans="9:9" x14ac:dyDescent="0.2">
      <c r="I198751" s="15"/>
    </row>
    <row r="198752" spans="9:9" x14ac:dyDescent="0.2">
      <c r="I198752" s="14"/>
    </row>
    <row r="198768" spans="9:9" x14ac:dyDescent="0.2">
      <c r="I198768" s="15"/>
    </row>
    <row r="198769" spans="9:9" x14ac:dyDescent="0.2">
      <c r="I198769" s="14"/>
    </row>
    <row r="198785" spans="9:9" x14ac:dyDescent="0.2">
      <c r="I198785" s="15"/>
    </row>
    <row r="198786" spans="9:9" x14ac:dyDescent="0.2">
      <c r="I198786" s="14"/>
    </row>
    <row r="198802" spans="9:9" x14ac:dyDescent="0.2">
      <c r="I198802" s="15"/>
    </row>
    <row r="198803" spans="9:9" x14ac:dyDescent="0.2">
      <c r="I198803" s="14"/>
    </row>
    <row r="198819" spans="9:9" x14ac:dyDescent="0.2">
      <c r="I198819" s="15"/>
    </row>
    <row r="198820" spans="9:9" x14ac:dyDescent="0.2">
      <c r="I198820" s="14"/>
    </row>
    <row r="198836" spans="9:9" x14ac:dyDescent="0.2">
      <c r="I198836" s="15"/>
    </row>
    <row r="198837" spans="9:9" x14ac:dyDescent="0.2">
      <c r="I198837" s="14"/>
    </row>
    <row r="198853" spans="9:9" x14ac:dyDescent="0.2">
      <c r="I198853" s="15"/>
    </row>
    <row r="198854" spans="9:9" x14ac:dyDescent="0.2">
      <c r="I198854" s="14"/>
    </row>
    <row r="198870" spans="9:9" x14ac:dyDescent="0.2">
      <c r="I198870" s="15"/>
    </row>
    <row r="198871" spans="9:9" x14ac:dyDescent="0.2">
      <c r="I198871" s="14"/>
    </row>
    <row r="198887" spans="9:9" x14ac:dyDescent="0.2">
      <c r="I198887" s="15"/>
    </row>
    <row r="198888" spans="9:9" x14ac:dyDescent="0.2">
      <c r="I198888" s="14"/>
    </row>
    <row r="198904" spans="9:9" x14ac:dyDescent="0.2">
      <c r="I198904" s="15"/>
    </row>
    <row r="198905" spans="9:9" x14ac:dyDescent="0.2">
      <c r="I198905" s="14"/>
    </row>
    <row r="198921" spans="9:9" x14ac:dyDescent="0.2">
      <c r="I198921" s="15"/>
    </row>
    <row r="198922" spans="9:9" x14ac:dyDescent="0.2">
      <c r="I198922" s="14"/>
    </row>
    <row r="198938" spans="9:9" x14ac:dyDescent="0.2">
      <c r="I198938" s="15"/>
    </row>
    <row r="198939" spans="9:9" x14ac:dyDescent="0.2">
      <c r="I198939" s="14"/>
    </row>
    <row r="198955" spans="9:9" x14ac:dyDescent="0.2">
      <c r="I198955" s="15"/>
    </row>
    <row r="198956" spans="9:9" x14ac:dyDescent="0.2">
      <c r="I198956" s="14"/>
    </row>
    <row r="198972" spans="9:9" x14ac:dyDescent="0.2">
      <c r="I198972" s="15"/>
    </row>
    <row r="198973" spans="9:9" x14ac:dyDescent="0.2">
      <c r="I198973" s="14"/>
    </row>
    <row r="198989" spans="9:9" x14ac:dyDescent="0.2">
      <c r="I198989" s="15"/>
    </row>
    <row r="198990" spans="9:9" x14ac:dyDescent="0.2">
      <c r="I198990" s="14"/>
    </row>
    <row r="199006" spans="9:9" x14ac:dyDescent="0.2">
      <c r="I199006" s="15"/>
    </row>
    <row r="199007" spans="9:9" x14ac:dyDescent="0.2">
      <c r="I199007" s="14"/>
    </row>
    <row r="199023" spans="9:9" x14ac:dyDescent="0.2">
      <c r="I199023" s="15"/>
    </row>
    <row r="199024" spans="9:9" x14ac:dyDescent="0.2">
      <c r="I199024" s="14"/>
    </row>
    <row r="199040" spans="9:9" x14ac:dyDescent="0.2">
      <c r="I199040" s="15"/>
    </row>
    <row r="199041" spans="9:9" x14ac:dyDescent="0.2">
      <c r="I199041" s="14"/>
    </row>
    <row r="199057" spans="9:9" x14ac:dyDescent="0.2">
      <c r="I199057" s="15"/>
    </row>
    <row r="199058" spans="9:9" x14ac:dyDescent="0.2">
      <c r="I199058" s="14"/>
    </row>
    <row r="199074" spans="9:9" x14ac:dyDescent="0.2">
      <c r="I199074" s="15"/>
    </row>
    <row r="199075" spans="9:9" x14ac:dyDescent="0.2">
      <c r="I199075" s="14"/>
    </row>
    <row r="199091" spans="9:9" x14ac:dyDescent="0.2">
      <c r="I199091" s="15"/>
    </row>
    <row r="199092" spans="9:9" x14ac:dyDescent="0.2">
      <c r="I199092" s="14"/>
    </row>
    <row r="199108" spans="9:9" x14ac:dyDescent="0.2">
      <c r="I199108" s="15"/>
    </row>
    <row r="199109" spans="9:9" x14ac:dyDescent="0.2">
      <c r="I199109" s="14"/>
    </row>
    <row r="199125" spans="9:9" x14ac:dyDescent="0.2">
      <c r="I199125" s="15"/>
    </row>
    <row r="199126" spans="9:9" x14ac:dyDescent="0.2">
      <c r="I199126" s="14"/>
    </row>
    <row r="199142" spans="9:9" x14ac:dyDescent="0.2">
      <c r="I199142" s="15"/>
    </row>
    <row r="199143" spans="9:9" x14ac:dyDescent="0.2">
      <c r="I199143" s="14"/>
    </row>
    <row r="199159" spans="9:9" x14ac:dyDescent="0.2">
      <c r="I199159" s="15"/>
    </row>
    <row r="199160" spans="9:9" x14ac:dyDescent="0.2">
      <c r="I199160" s="14"/>
    </row>
    <row r="199176" spans="9:9" x14ac:dyDescent="0.2">
      <c r="I199176" s="15"/>
    </row>
    <row r="199177" spans="9:9" x14ac:dyDescent="0.2">
      <c r="I199177" s="14"/>
    </row>
    <row r="199193" spans="9:9" x14ac:dyDescent="0.2">
      <c r="I199193" s="15"/>
    </row>
    <row r="199194" spans="9:9" x14ac:dyDescent="0.2">
      <c r="I199194" s="14"/>
    </row>
    <row r="199210" spans="9:9" x14ac:dyDescent="0.2">
      <c r="I199210" s="15"/>
    </row>
    <row r="199211" spans="9:9" x14ac:dyDescent="0.2">
      <c r="I199211" s="14"/>
    </row>
    <row r="199227" spans="9:9" x14ac:dyDescent="0.2">
      <c r="I199227" s="15"/>
    </row>
    <row r="199228" spans="9:9" x14ac:dyDescent="0.2">
      <c r="I199228" s="14"/>
    </row>
    <row r="199244" spans="9:9" x14ac:dyDescent="0.2">
      <c r="I199244" s="15"/>
    </row>
    <row r="199245" spans="9:9" x14ac:dyDescent="0.2">
      <c r="I199245" s="14"/>
    </row>
    <row r="199261" spans="9:9" x14ac:dyDescent="0.2">
      <c r="I199261" s="15"/>
    </row>
    <row r="199262" spans="9:9" x14ac:dyDescent="0.2">
      <c r="I199262" s="14"/>
    </row>
    <row r="199278" spans="9:9" x14ac:dyDescent="0.2">
      <c r="I199278" s="15"/>
    </row>
    <row r="199279" spans="9:9" x14ac:dyDescent="0.2">
      <c r="I199279" s="14"/>
    </row>
    <row r="199295" spans="9:9" x14ac:dyDescent="0.2">
      <c r="I199295" s="15"/>
    </row>
    <row r="199296" spans="9:9" x14ac:dyDescent="0.2">
      <c r="I199296" s="14"/>
    </row>
    <row r="199312" spans="9:9" x14ac:dyDescent="0.2">
      <c r="I199312" s="15"/>
    </row>
    <row r="199313" spans="9:9" x14ac:dyDescent="0.2">
      <c r="I199313" s="14"/>
    </row>
    <row r="199329" spans="9:9" x14ac:dyDescent="0.2">
      <c r="I199329" s="15"/>
    </row>
    <row r="199330" spans="9:9" x14ac:dyDescent="0.2">
      <c r="I199330" s="14"/>
    </row>
    <row r="199346" spans="9:9" x14ac:dyDescent="0.2">
      <c r="I199346" s="15"/>
    </row>
    <row r="199347" spans="9:9" x14ac:dyDescent="0.2">
      <c r="I199347" s="14"/>
    </row>
    <row r="199363" spans="9:9" x14ac:dyDescent="0.2">
      <c r="I199363" s="15"/>
    </row>
    <row r="199364" spans="9:9" x14ac:dyDescent="0.2">
      <c r="I199364" s="14"/>
    </row>
    <row r="199380" spans="9:9" x14ac:dyDescent="0.2">
      <c r="I199380" s="15"/>
    </row>
    <row r="199381" spans="9:9" x14ac:dyDescent="0.2">
      <c r="I199381" s="14"/>
    </row>
    <row r="199397" spans="9:9" x14ac:dyDescent="0.2">
      <c r="I199397" s="15"/>
    </row>
    <row r="199398" spans="9:9" x14ac:dyDescent="0.2">
      <c r="I199398" s="14"/>
    </row>
    <row r="199414" spans="9:9" x14ac:dyDescent="0.2">
      <c r="I199414" s="15"/>
    </row>
    <row r="199415" spans="9:9" x14ac:dyDescent="0.2">
      <c r="I199415" s="14"/>
    </row>
    <row r="199431" spans="9:9" x14ac:dyDescent="0.2">
      <c r="I199431" s="15"/>
    </row>
    <row r="199432" spans="9:9" x14ac:dyDescent="0.2">
      <c r="I199432" s="14"/>
    </row>
    <row r="199448" spans="9:9" x14ac:dyDescent="0.2">
      <c r="I199448" s="15"/>
    </row>
    <row r="199449" spans="9:9" x14ac:dyDescent="0.2">
      <c r="I199449" s="14"/>
    </row>
    <row r="199465" spans="9:9" x14ac:dyDescent="0.2">
      <c r="I199465" s="15"/>
    </row>
    <row r="199466" spans="9:9" x14ac:dyDescent="0.2">
      <c r="I199466" s="14"/>
    </row>
    <row r="199482" spans="9:9" x14ac:dyDescent="0.2">
      <c r="I199482" s="15"/>
    </row>
    <row r="199483" spans="9:9" x14ac:dyDescent="0.2">
      <c r="I199483" s="14"/>
    </row>
    <row r="199499" spans="9:9" x14ac:dyDescent="0.2">
      <c r="I199499" s="15"/>
    </row>
    <row r="199500" spans="9:9" x14ac:dyDescent="0.2">
      <c r="I199500" s="14"/>
    </row>
    <row r="199516" spans="9:9" x14ac:dyDescent="0.2">
      <c r="I199516" s="15"/>
    </row>
    <row r="199517" spans="9:9" x14ac:dyDescent="0.2">
      <c r="I199517" s="14"/>
    </row>
    <row r="199533" spans="9:9" x14ac:dyDescent="0.2">
      <c r="I199533" s="15"/>
    </row>
    <row r="199534" spans="9:9" x14ac:dyDescent="0.2">
      <c r="I199534" s="14"/>
    </row>
    <row r="199550" spans="9:9" x14ac:dyDescent="0.2">
      <c r="I199550" s="15"/>
    </row>
    <row r="199551" spans="9:9" x14ac:dyDescent="0.2">
      <c r="I199551" s="14"/>
    </row>
    <row r="199567" spans="9:9" x14ac:dyDescent="0.2">
      <c r="I199567" s="15"/>
    </row>
    <row r="199568" spans="9:9" x14ac:dyDescent="0.2">
      <c r="I199568" s="14"/>
    </row>
    <row r="199584" spans="9:9" x14ac:dyDescent="0.2">
      <c r="I199584" s="15"/>
    </row>
    <row r="199585" spans="9:9" x14ac:dyDescent="0.2">
      <c r="I199585" s="14"/>
    </row>
    <row r="199601" spans="9:9" x14ac:dyDescent="0.2">
      <c r="I199601" s="15"/>
    </row>
    <row r="199602" spans="9:9" x14ac:dyDescent="0.2">
      <c r="I199602" s="14"/>
    </row>
    <row r="199618" spans="9:9" x14ac:dyDescent="0.2">
      <c r="I199618" s="15"/>
    </row>
    <row r="199619" spans="9:9" x14ac:dyDescent="0.2">
      <c r="I199619" s="14"/>
    </row>
    <row r="199635" spans="9:9" x14ac:dyDescent="0.2">
      <c r="I199635" s="15"/>
    </row>
    <row r="199636" spans="9:9" x14ac:dyDescent="0.2">
      <c r="I199636" s="14"/>
    </row>
    <row r="199652" spans="9:9" x14ac:dyDescent="0.2">
      <c r="I199652" s="15"/>
    </row>
    <row r="199653" spans="9:9" x14ac:dyDescent="0.2">
      <c r="I199653" s="14"/>
    </row>
    <row r="199669" spans="9:9" x14ac:dyDescent="0.2">
      <c r="I199669" s="15"/>
    </row>
    <row r="199670" spans="9:9" x14ac:dyDescent="0.2">
      <c r="I199670" s="14"/>
    </row>
    <row r="199686" spans="9:9" x14ac:dyDescent="0.2">
      <c r="I199686" s="15"/>
    </row>
    <row r="199687" spans="9:9" x14ac:dyDescent="0.2">
      <c r="I199687" s="14"/>
    </row>
    <row r="199703" spans="9:9" x14ac:dyDescent="0.2">
      <c r="I199703" s="15"/>
    </row>
    <row r="199704" spans="9:9" x14ac:dyDescent="0.2">
      <c r="I199704" s="14"/>
    </row>
    <row r="199720" spans="9:9" x14ac:dyDescent="0.2">
      <c r="I199720" s="15"/>
    </row>
    <row r="199721" spans="9:9" x14ac:dyDescent="0.2">
      <c r="I199721" s="14"/>
    </row>
    <row r="199737" spans="9:9" x14ac:dyDescent="0.2">
      <c r="I199737" s="15"/>
    </row>
    <row r="199738" spans="9:9" x14ac:dyDescent="0.2">
      <c r="I199738" s="14"/>
    </row>
    <row r="199754" spans="9:9" x14ac:dyDescent="0.2">
      <c r="I199754" s="15"/>
    </row>
    <row r="199755" spans="9:9" x14ac:dyDescent="0.2">
      <c r="I199755" s="14"/>
    </row>
    <row r="199771" spans="9:9" x14ac:dyDescent="0.2">
      <c r="I199771" s="15"/>
    </row>
    <row r="199772" spans="9:9" x14ac:dyDescent="0.2">
      <c r="I199772" s="14"/>
    </row>
    <row r="199788" spans="9:9" x14ac:dyDescent="0.2">
      <c r="I199788" s="15"/>
    </row>
    <row r="199789" spans="9:9" x14ac:dyDescent="0.2">
      <c r="I199789" s="14"/>
    </row>
    <row r="199805" spans="9:9" x14ac:dyDescent="0.2">
      <c r="I199805" s="15"/>
    </row>
    <row r="199806" spans="9:9" x14ac:dyDescent="0.2">
      <c r="I199806" s="14"/>
    </row>
    <row r="199822" spans="9:9" x14ac:dyDescent="0.2">
      <c r="I199822" s="15"/>
    </row>
    <row r="199823" spans="9:9" x14ac:dyDescent="0.2">
      <c r="I199823" s="14"/>
    </row>
    <row r="199839" spans="9:9" x14ac:dyDescent="0.2">
      <c r="I199839" s="15"/>
    </row>
    <row r="199840" spans="9:9" x14ac:dyDescent="0.2">
      <c r="I199840" s="14"/>
    </row>
    <row r="199856" spans="9:9" x14ac:dyDescent="0.2">
      <c r="I199856" s="15"/>
    </row>
    <row r="199857" spans="9:9" x14ac:dyDescent="0.2">
      <c r="I199857" s="14"/>
    </row>
    <row r="199873" spans="9:9" x14ac:dyDescent="0.2">
      <c r="I199873" s="15"/>
    </row>
    <row r="199874" spans="9:9" x14ac:dyDescent="0.2">
      <c r="I199874" s="14"/>
    </row>
    <row r="199890" spans="9:9" x14ac:dyDescent="0.2">
      <c r="I199890" s="15"/>
    </row>
    <row r="199891" spans="9:9" x14ac:dyDescent="0.2">
      <c r="I199891" s="14"/>
    </row>
    <row r="199907" spans="9:9" x14ac:dyDescent="0.2">
      <c r="I199907" s="15"/>
    </row>
    <row r="199908" spans="9:9" x14ac:dyDescent="0.2">
      <c r="I199908" s="14"/>
    </row>
    <row r="199924" spans="9:9" x14ac:dyDescent="0.2">
      <c r="I199924" s="15"/>
    </row>
    <row r="199925" spans="9:9" x14ac:dyDescent="0.2">
      <c r="I199925" s="14"/>
    </row>
    <row r="199941" spans="9:9" x14ac:dyDescent="0.2">
      <c r="I199941" s="15"/>
    </row>
    <row r="199942" spans="9:9" x14ac:dyDescent="0.2">
      <c r="I199942" s="14"/>
    </row>
    <row r="199958" spans="9:9" x14ac:dyDescent="0.2">
      <c r="I199958" s="15"/>
    </row>
    <row r="199959" spans="9:9" x14ac:dyDescent="0.2">
      <c r="I199959" s="14"/>
    </row>
    <row r="199975" spans="9:9" x14ac:dyDescent="0.2">
      <c r="I199975" s="15"/>
    </row>
    <row r="199976" spans="9:9" x14ac:dyDescent="0.2">
      <c r="I199976" s="14"/>
    </row>
    <row r="199992" spans="9:9" x14ac:dyDescent="0.2">
      <c r="I199992" s="15"/>
    </row>
    <row r="199993" spans="9:9" x14ac:dyDescent="0.2">
      <c r="I199993" s="14"/>
    </row>
    <row r="200009" spans="9:9" x14ac:dyDescent="0.2">
      <c r="I200009" s="15"/>
    </row>
    <row r="200010" spans="9:9" x14ac:dyDescent="0.2">
      <c r="I200010" s="14"/>
    </row>
    <row r="200026" spans="9:9" x14ac:dyDescent="0.2">
      <c r="I200026" s="15"/>
    </row>
    <row r="200027" spans="9:9" x14ac:dyDescent="0.2">
      <c r="I200027" s="14"/>
    </row>
    <row r="200043" spans="9:9" x14ac:dyDescent="0.2">
      <c r="I200043" s="15"/>
    </row>
    <row r="200044" spans="9:9" x14ac:dyDescent="0.2">
      <c r="I200044" s="14"/>
    </row>
    <row r="200060" spans="9:9" x14ac:dyDescent="0.2">
      <c r="I200060" s="15"/>
    </row>
    <row r="200061" spans="9:9" x14ac:dyDescent="0.2">
      <c r="I200061" s="14"/>
    </row>
    <row r="200077" spans="9:9" x14ac:dyDescent="0.2">
      <c r="I200077" s="15"/>
    </row>
    <row r="200078" spans="9:9" x14ac:dyDescent="0.2">
      <c r="I200078" s="14"/>
    </row>
    <row r="200094" spans="9:9" x14ac:dyDescent="0.2">
      <c r="I200094" s="15"/>
    </row>
    <row r="200095" spans="9:9" x14ac:dyDescent="0.2">
      <c r="I200095" s="14"/>
    </row>
    <row r="200111" spans="9:9" x14ac:dyDescent="0.2">
      <c r="I200111" s="15"/>
    </row>
    <row r="200112" spans="9:9" x14ac:dyDescent="0.2">
      <c r="I200112" s="14"/>
    </row>
    <row r="200128" spans="9:9" x14ac:dyDescent="0.2">
      <c r="I200128" s="15"/>
    </row>
    <row r="200129" spans="9:9" x14ac:dyDescent="0.2">
      <c r="I200129" s="14"/>
    </row>
    <row r="200145" spans="9:9" x14ac:dyDescent="0.2">
      <c r="I200145" s="15"/>
    </row>
    <row r="200146" spans="9:9" x14ac:dyDescent="0.2">
      <c r="I200146" s="14"/>
    </row>
    <row r="200162" spans="9:9" x14ac:dyDescent="0.2">
      <c r="I200162" s="15"/>
    </row>
    <row r="200163" spans="9:9" x14ac:dyDescent="0.2">
      <c r="I200163" s="14"/>
    </row>
    <row r="200179" spans="9:9" x14ac:dyDescent="0.2">
      <c r="I200179" s="15"/>
    </row>
    <row r="200180" spans="9:9" x14ac:dyDescent="0.2">
      <c r="I200180" s="14"/>
    </row>
    <row r="200196" spans="9:9" x14ac:dyDescent="0.2">
      <c r="I200196" s="15"/>
    </row>
    <row r="200197" spans="9:9" x14ac:dyDescent="0.2">
      <c r="I200197" s="14"/>
    </row>
    <row r="200213" spans="9:9" x14ac:dyDescent="0.2">
      <c r="I200213" s="15"/>
    </row>
    <row r="200214" spans="9:9" x14ac:dyDescent="0.2">
      <c r="I200214" s="14"/>
    </row>
    <row r="200230" spans="9:9" x14ac:dyDescent="0.2">
      <c r="I200230" s="15"/>
    </row>
    <row r="200231" spans="9:9" x14ac:dyDescent="0.2">
      <c r="I200231" s="14"/>
    </row>
    <row r="200247" spans="9:9" x14ac:dyDescent="0.2">
      <c r="I200247" s="15"/>
    </row>
    <row r="200248" spans="9:9" x14ac:dyDescent="0.2">
      <c r="I200248" s="14"/>
    </row>
    <row r="200264" spans="9:9" x14ac:dyDescent="0.2">
      <c r="I200264" s="15"/>
    </row>
    <row r="200265" spans="9:9" x14ac:dyDescent="0.2">
      <c r="I200265" s="14"/>
    </row>
    <row r="200281" spans="9:9" x14ac:dyDescent="0.2">
      <c r="I200281" s="15"/>
    </row>
    <row r="200282" spans="9:9" x14ac:dyDescent="0.2">
      <c r="I200282" s="14"/>
    </row>
    <row r="200298" spans="9:9" x14ac:dyDescent="0.2">
      <c r="I200298" s="15"/>
    </row>
    <row r="200299" spans="9:9" x14ac:dyDescent="0.2">
      <c r="I200299" s="14"/>
    </row>
    <row r="200315" spans="9:9" x14ac:dyDescent="0.2">
      <c r="I200315" s="15"/>
    </row>
    <row r="200316" spans="9:9" x14ac:dyDescent="0.2">
      <c r="I200316" s="14"/>
    </row>
    <row r="200332" spans="9:9" x14ac:dyDescent="0.2">
      <c r="I200332" s="15"/>
    </row>
    <row r="200333" spans="9:9" x14ac:dyDescent="0.2">
      <c r="I200333" s="14"/>
    </row>
    <row r="200349" spans="9:9" x14ac:dyDescent="0.2">
      <c r="I200349" s="15"/>
    </row>
    <row r="200350" spans="9:9" x14ac:dyDescent="0.2">
      <c r="I200350" s="14"/>
    </row>
    <row r="200366" spans="9:9" x14ac:dyDescent="0.2">
      <c r="I200366" s="15"/>
    </row>
    <row r="200367" spans="9:9" x14ac:dyDescent="0.2">
      <c r="I200367" s="14"/>
    </row>
    <row r="200383" spans="9:9" x14ac:dyDescent="0.2">
      <c r="I200383" s="15"/>
    </row>
    <row r="200384" spans="9:9" x14ac:dyDescent="0.2">
      <c r="I200384" s="14"/>
    </row>
    <row r="200400" spans="9:9" x14ac:dyDescent="0.2">
      <c r="I200400" s="15"/>
    </row>
    <row r="200401" spans="9:9" x14ac:dyDescent="0.2">
      <c r="I200401" s="14"/>
    </row>
    <row r="200417" spans="9:9" x14ac:dyDescent="0.2">
      <c r="I200417" s="15"/>
    </row>
    <row r="200418" spans="9:9" x14ac:dyDescent="0.2">
      <c r="I200418" s="14"/>
    </row>
    <row r="200434" spans="9:9" x14ac:dyDescent="0.2">
      <c r="I200434" s="15"/>
    </row>
    <row r="200435" spans="9:9" x14ac:dyDescent="0.2">
      <c r="I200435" s="14"/>
    </row>
    <row r="200451" spans="9:9" x14ac:dyDescent="0.2">
      <c r="I200451" s="15"/>
    </row>
    <row r="200452" spans="9:9" x14ac:dyDescent="0.2">
      <c r="I200452" s="14"/>
    </row>
    <row r="200468" spans="9:9" x14ac:dyDescent="0.2">
      <c r="I200468" s="15"/>
    </row>
    <row r="200469" spans="9:9" x14ac:dyDescent="0.2">
      <c r="I200469" s="14"/>
    </row>
    <row r="200485" spans="9:9" x14ac:dyDescent="0.2">
      <c r="I200485" s="15"/>
    </row>
    <row r="200486" spans="9:9" x14ac:dyDescent="0.2">
      <c r="I200486" s="14"/>
    </row>
    <row r="200502" spans="9:9" x14ac:dyDescent="0.2">
      <c r="I200502" s="15"/>
    </row>
    <row r="200503" spans="9:9" x14ac:dyDescent="0.2">
      <c r="I200503" s="14"/>
    </row>
    <row r="200519" spans="9:9" x14ac:dyDescent="0.2">
      <c r="I200519" s="15"/>
    </row>
    <row r="200520" spans="9:9" x14ac:dyDescent="0.2">
      <c r="I200520" s="14"/>
    </row>
    <row r="200536" spans="9:9" x14ac:dyDescent="0.2">
      <c r="I200536" s="15"/>
    </row>
    <row r="200537" spans="9:9" x14ac:dyDescent="0.2">
      <c r="I200537" s="14"/>
    </row>
    <row r="200553" spans="9:9" x14ac:dyDescent="0.2">
      <c r="I200553" s="15"/>
    </row>
    <row r="200554" spans="9:9" x14ac:dyDescent="0.2">
      <c r="I200554" s="14"/>
    </row>
    <row r="200570" spans="9:9" x14ac:dyDescent="0.2">
      <c r="I200570" s="15"/>
    </row>
    <row r="200571" spans="9:9" x14ac:dyDescent="0.2">
      <c r="I200571" s="14"/>
    </row>
    <row r="200587" spans="9:9" x14ac:dyDescent="0.2">
      <c r="I200587" s="15"/>
    </row>
    <row r="200588" spans="9:9" x14ac:dyDescent="0.2">
      <c r="I200588" s="14"/>
    </row>
    <row r="200604" spans="9:9" x14ac:dyDescent="0.2">
      <c r="I200604" s="15"/>
    </row>
    <row r="200605" spans="9:9" x14ac:dyDescent="0.2">
      <c r="I200605" s="14"/>
    </row>
    <row r="200621" spans="9:9" x14ac:dyDescent="0.2">
      <c r="I200621" s="15"/>
    </row>
    <row r="200622" spans="9:9" x14ac:dyDescent="0.2">
      <c r="I200622" s="14"/>
    </row>
    <row r="200638" spans="9:9" x14ac:dyDescent="0.2">
      <c r="I200638" s="15"/>
    </row>
    <row r="200639" spans="9:9" x14ac:dyDescent="0.2">
      <c r="I200639" s="14"/>
    </row>
    <row r="200655" spans="9:9" x14ac:dyDescent="0.2">
      <c r="I200655" s="15"/>
    </row>
    <row r="200656" spans="9:9" x14ac:dyDescent="0.2">
      <c r="I200656" s="14"/>
    </row>
    <row r="200672" spans="9:9" x14ac:dyDescent="0.2">
      <c r="I200672" s="15"/>
    </row>
    <row r="200673" spans="9:9" x14ac:dyDescent="0.2">
      <c r="I200673" s="14"/>
    </row>
    <row r="200689" spans="9:9" x14ac:dyDescent="0.2">
      <c r="I200689" s="15"/>
    </row>
    <row r="200690" spans="9:9" x14ac:dyDescent="0.2">
      <c r="I200690" s="14"/>
    </row>
    <row r="200706" spans="9:9" x14ac:dyDescent="0.2">
      <c r="I200706" s="15"/>
    </row>
    <row r="200707" spans="9:9" x14ac:dyDescent="0.2">
      <c r="I200707" s="14"/>
    </row>
    <row r="200723" spans="9:9" x14ac:dyDescent="0.2">
      <c r="I200723" s="15"/>
    </row>
    <row r="200724" spans="9:9" x14ac:dyDescent="0.2">
      <c r="I200724" s="14"/>
    </row>
    <row r="200740" spans="9:9" x14ac:dyDescent="0.2">
      <c r="I200740" s="15"/>
    </row>
    <row r="200741" spans="9:9" x14ac:dyDescent="0.2">
      <c r="I200741" s="14"/>
    </row>
    <row r="200757" spans="9:9" x14ac:dyDescent="0.2">
      <c r="I200757" s="15"/>
    </row>
    <row r="200758" spans="9:9" x14ac:dyDescent="0.2">
      <c r="I200758" s="14"/>
    </row>
    <row r="200774" spans="9:9" x14ac:dyDescent="0.2">
      <c r="I200774" s="15"/>
    </row>
    <row r="200775" spans="9:9" x14ac:dyDescent="0.2">
      <c r="I200775" s="14"/>
    </row>
    <row r="200791" spans="9:9" x14ac:dyDescent="0.2">
      <c r="I200791" s="15"/>
    </row>
    <row r="200792" spans="9:9" x14ac:dyDescent="0.2">
      <c r="I200792" s="14"/>
    </row>
    <row r="200808" spans="9:9" x14ac:dyDescent="0.2">
      <c r="I200808" s="15"/>
    </row>
    <row r="200809" spans="9:9" x14ac:dyDescent="0.2">
      <c r="I200809" s="14"/>
    </row>
    <row r="200825" spans="9:9" x14ac:dyDescent="0.2">
      <c r="I200825" s="15"/>
    </row>
    <row r="200826" spans="9:9" x14ac:dyDescent="0.2">
      <c r="I200826" s="14"/>
    </row>
    <row r="200842" spans="9:9" x14ac:dyDescent="0.2">
      <c r="I200842" s="15"/>
    </row>
    <row r="200843" spans="9:9" x14ac:dyDescent="0.2">
      <c r="I200843" s="14"/>
    </row>
    <row r="200859" spans="9:9" x14ac:dyDescent="0.2">
      <c r="I200859" s="15"/>
    </row>
    <row r="200860" spans="9:9" x14ac:dyDescent="0.2">
      <c r="I200860" s="14"/>
    </row>
    <row r="200876" spans="9:9" x14ac:dyDescent="0.2">
      <c r="I200876" s="15"/>
    </row>
    <row r="200877" spans="9:9" x14ac:dyDescent="0.2">
      <c r="I200877" s="14"/>
    </row>
    <row r="200893" spans="9:9" x14ac:dyDescent="0.2">
      <c r="I200893" s="15"/>
    </row>
    <row r="200894" spans="9:9" x14ac:dyDescent="0.2">
      <c r="I200894" s="14"/>
    </row>
    <row r="200910" spans="9:9" x14ac:dyDescent="0.2">
      <c r="I200910" s="15"/>
    </row>
    <row r="200911" spans="9:9" x14ac:dyDescent="0.2">
      <c r="I200911" s="14"/>
    </row>
    <row r="200927" spans="9:9" x14ac:dyDescent="0.2">
      <c r="I200927" s="15"/>
    </row>
    <row r="200928" spans="9:9" x14ac:dyDescent="0.2">
      <c r="I200928" s="14"/>
    </row>
    <row r="200944" spans="9:9" x14ac:dyDescent="0.2">
      <c r="I200944" s="15"/>
    </row>
    <row r="200945" spans="9:9" x14ac:dyDescent="0.2">
      <c r="I200945" s="14"/>
    </row>
    <row r="200961" spans="9:9" x14ac:dyDescent="0.2">
      <c r="I200961" s="15"/>
    </row>
    <row r="200962" spans="9:9" x14ac:dyDescent="0.2">
      <c r="I200962" s="14"/>
    </row>
    <row r="200978" spans="9:9" x14ac:dyDescent="0.2">
      <c r="I200978" s="15"/>
    </row>
    <row r="200979" spans="9:9" x14ac:dyDescent="0.2">
      <c r="I200979" s="14"/>
    </row>
    <row r="200995" spans="9:9" x14ac:dyDescent="0.2">
      <c r="I200995" s="15"/>
    </row>
    <row r="200996" spans="9:9" x14ac:dyDescent="0.2">
      <c r="I200996" s="14"/>
    </row>
    <row r="201012" spans="9:9" x14ac:dyDescent="0.2">
      <c r="I201012" s="15"/>
    </row>
    <row r="201013" spans="9:9" x14ac:dyDescent="0.2">
      <c r="I201013" s="14"/>
    </row>
    <row r="201029" spans="9:9" x14ac:dyDescent="0.2">
      <c r="I201029" s="15"/>
    </row>
    <row r="201030" spans="9:9" x14ac:dyDescent="0.2">
      <c r="I201030" s="14"/>
    </row>
    <row r="201046" spans="9:9" x14ac:dyDescent="0.2">
      <c r="I201046" s="15"/>
    </row>
    <row r="201047" spans="9:9" x14ac:dyDescent="0.2">
      <c r="I201047" s="14"/>
    </row>
    <row r="201063" spans="9:9" x14ac:dyDescent="0.2">
      <c r="I201063" s="15"/>
    </row>
    <row r="201064" spans="9:9" x14ac:dyDescent="0.2">
      <c r="I201064" s="14"/>
    </row>
    <row r="201080" spans="9:9" x14ac:dyDescent="0.2">
      <c r="I201080" s="15"/>
    </row>
    <row r="201081" spans="9:9" x14ac:dyDescent="0.2">
      <c r="I201081" s="14"/>
    </row>
    <row r="201097" spans="9:9" x14ac:dyDescent="0.2">
      <c r="I201097" s="15"/>
    </row>
    <row r="201098" spans="9:9" x14ac:dyDescent="0.2">
      <c r="I201098" s="14"/>
    </row>
    <row r="201114" spans="9:9" x14ac:dyDescent="0.2">
      <c r="I201114" s="15"/>
    </row>
    <row r="201115" spans="9:9" x14ac:dyDescent="0.2">
      <c r="I201115" s="14"/>
    </row>
    <row r="201131" spans="9:9" x14ac:dyDescent="0.2">
      <c r="I201131" s="15"/>
    </row>
    <row r="201132" spans="9:9" x14ac:dyDescent="0.2">
      <c r="I201132" s="14"/>
    </row>
    <row r="201148" spans="9:9" x14ac:dyDescent="0.2">
      <c r="I201148" s="15"/>
    </row>
    <row r="201149" spans="9:9" x14ac:dyDescent="0.2">
      <c r="I201149" s="14"/>
    </row>
    <row r="201165" spans="9:9" x14ac:dyDescent="0.2">
      <c r="I201165" s="15"/>
    </row>
    <row r="201166" spans="9:9" x14ac:dyDescent="0.2">
      <c r="I201166" s="14"/>
    </row>
    <row r="201182" spans="9:9" x14ac:dyDescent="0.2">
      <c r="I201182" s="15"/>
    </row>
    <row r="201183" spans="9:9" x14ac:dyDescent="0.2">
      <c r="I201183" s="14"/>
    </row>
    <row r="201199" spans="9:9" x14ac:dyDescent="0.2">
      <c r="I201199" s="15"/>
    </row>
    <row r="201200" spans="9:9" x14ac:dyDescent="0.2">
      <c r="I201200" s="14"/>
    </row>
    <row r="201216" spans="9:9" x14ac:dyDescent="0.2">
      <c r="I201216" s="15"/>
    </row>
    <row r="201217" spans="9:9" x14ac:dyDescent="0.2">
      <c r="I201217" s="14"/>
    </row>
    <row r="201233" spans="9:9" x14ac:dyDescent="0.2">
      <c r="I201233" s="15"/>
    </row>
    <row r="201234" spans="9:9" x14ac:dyDescent="0.2">
      <c r="I201234" s="14"/>
    </row>
    <row r="201250" spans="9:9" x14ac:dyDescent="0.2">
      <c r="I201250" s="15"/>
    </row>
    <row r="201251" spans="9:9" x14ac:dyDescent="0.2">
      <c r="I201251" s="14"/>
    </row>
    <row r="201267" spans="9:9" x14ac:dyDescent="0.2">
      <c r="I201267" s="15"/>
    </row>
    <row r="201268" spans="9:9" x14ac:dyDescent="0.2">
      <c r="I201268" s="14"/>
    </row>
    <row r="201284" spans="9:9" x14ac:dyDescent="0.2">
      <c r="I201284" s="15"/>
    </row>
    <row r="201285" spans="9:9" x14ac:dyDescent="0.2">
      <c r="I201285" s="14"/>
    </row>
    <row r="201301" spans="9:9" x14ac:dyDescent="0.2">
      <c r="I201301" s="15"/>
    </row>
    <row r="201302" spans="9:9" x14ac:dyDescent="0.2">
      <c r="I201302" s="14"/>
    </row>
    <row r="201318" spans="9:9" x14ac:dyDescent="0.2">
      <c r="I201318" s="15"/>
    </row>
    <row r="201319" spans="9:9" x14ac:dyDescent="0.2">
      <c r="I201319" s="14"/>
    </row>
    <row r="201335" spans="9:9" x14ac:dyDescent="0.2">
      <c r="I201335" s="15"/>
    </row>
    <row r="201336" spans="9:9" x14ac:dyDescent="0.2">
      <c r="I201336" s="14"/>
    </row>
    <row r="201352" spans="9:9" x14ac:dyDescent="0.2">
      <c r="I201352" s="15"/>
    </row>
    <row r="201353" spans="9:9" x14ac:dyDescent="0.2">
      <c r="I201353" s="14"/>
    </row>
    <row r="201369" spans="9:9" x14ac:dyDescent="0.2">
      <c r="I201369" s="15"/>
    </row>
    <row r="201370" spans="9:9" x14ac:dyDescent="0.2">
      <c r="I201370" s="14"/>
    </row>
    <row r="201386" spans="9:9" x14ac:dyDescent="0.2">
      <c r="I201386" s="15"/>
    </row>
    <row r="201387" spans="9:9" x14ac:dyDescent="0.2">
      <c r="I201387" s="14"/>
    </row>
    <row r="201403" spans="9:9" x14ac:dyDescent="0.2">
      <c r="I201403" s="15"/>
    </row>
    <row r="201404" spans="9:9" x14ac:dyDescent="0.2">
      <c r="I201404" s="14"/>
    </row>
    <row r="201420" spans="9:9" x14ac:dyDescent="0.2">
      <c r="I201420" s="15"/>
    </row>
    <row r="201421" spans="9:9" x14ac:dyDescent="0.2">
      <c r="I201421" s="14"/>
    </row>
    <row r="201437" spans="9:9" x14ac:dyDescent="0.2">
      <c r="I201437" s="15"/>
    </row>
    <row r="201438" spans="9:9" x14ac:dyDescent="0.2">
      <c r="I201438" s="14"/>
    </row>
    <row r="201454" spans="9:9" x14ac:dyDescent="0.2">
      <c r="I201454" s="15"/>
    </row>
    <row r="201455" spans="9:9" x14ac:dyDescent="0.2">
      <c r="I201455" s="14"/>
    </row>
    <row r="201471" spans="9:9" x14ac:dyDescent="0.2">
      <c r="I201471" s="15"/>
    </row>
    <row r="201472" spans="9:9" x14ac:dyDescent="0.2">
      <c r="I201472" s="14"/>
    </row>
    <row r="201488" spans="9:9" x14ac:dyDescent="0.2">
      <c r="I201488" s="15"/>
    </row>
    <row r="201489" spans="9:9" x14ac:dyDescent="0.2">
      <c r="I201489" s="14"/>
    </row>
    <row r="201505" spans="9:9" x14ac:dyDescent="0.2">
      <c r="I201505" s="15"/>
    </row>
    <row r="201506" spans="9:9" x14ac:dyDescent="0.2">
      <c r="I201506" s="14"/>
    </row>
    <row r="201522" spans="9:9" x14ac:dyDescent="0.2">
      <c r="I201522" s="15"/>
    </row>
    <row r="201523" spans="9:9" x14ac:dyDescent="0.2">
      <c r="I201523" s="14"/>
    </row>
    <row r="201539" spans="9:9" x14ac:dyDescent="0.2">
      <c r="I201539" s="15"/>
    </row>
    <row r="201540" spans="9:9" x14ac:dyDescent="0.2">
      <c r="I201540" s="14"/>
    </row>
    <row r="201556" spans="9:9" x14ac:dyDescent="0.2">
      <c r="I201556" s="15"/>
    </row>
    <row r="201557" spans="9:9" x14ac:dyDescent="0.2">
      <c r="I201557" s="14"/>
    </row>
    <row r="201573" spans="9:9" x14ac:dyDescent="0.2">
      <c r="I201573" s="15"/>
    </row>
    <row r="201574" spans="9:9" x14ac:dyDescent="0.2">
      <c r="I201574" s="14"/>
    </row>
    <row r="201590" spans="9:9" x14ac:dyDescent="0.2">
      <c r="I201590" s="15"/>
    </row>
    <row r="201591" spans="9:9" x14ac:dyDescent="0.2">
      <c r="I201591" s="14"/>
    </row>
    <row r="201607" spans="9:9" x14ac:dyDescent="0.2">
      <c r="I201607" s="15"/>
    </row>
    <row r="201608" spans="9:9" x14ac:dyDescent="0.2">
      <c r="I201608" s="14"/>
    </row>
    <row r="201624" spans="9:9" x14ac:dyDescent="0.2">
      <c r="I201624" s="15"/>
    </row>
    <row r="201625" spans="9:9" x14ac:dyDescent="0.2">
      <c r="I201625" s="14"/>
    </row>
    <row r="201641" spans="9:9" x14ac:dyDescent="0.2">
      <c r="I201641" s="15"/>
    </row>
    <row r="201642" spans="9:9" x14ac:dyDescent="0.2">
      <c r="I201642" s="14"/>
    </row>
    <row r="201658" spans="9:9" x14ac:dyDescent="0.2">
      <c r="I201658" s="15"/>
    </row>
    <row r="201659" spans="9:9" x14ac:dyDescent="0.2">
      <c r="I201659" s="14"/>
    </row>
    <row r="201675" spans="9:9" x14ac:dyDescent="0.2">
      <c r="I201675" s="15"/>
    </row>
    <row r="201676" spans="9:9" x14ac:dyDescent="0.2">
      <c r="I201676" s="14"/>
    </row>
    <row r="201692" spans="9:9" x14ac:dyDescent="0.2">
      <c r="I201692" s="15"/>
    </row>
    <row r="201693" spans="9:9" x14ac:dyDescent="0.2">
      <c r="I201693" s="14"/>
    </row>
    <row r="201709" spans="9:9" x14ac:dyDescent="0.2">
      <c r="I201709" s="15"/>
    </row>
    <row r="201710" spans="9:9" x14ac:dyDescent="0.2">
      <c r="I201710" s="14"/>
    </row>
    <row r="201726" spans="9:9" x14ac:dyDescent="0.2">
      <c r="I201726" s="15"/>
    </row>
    <row r="201727" spans="9:9" x14ac:dyDescent="0.2">
      <c r="I201727" s="14"/>
    </row>
    <row r="201743" spans="9:9" x14ac:dyDescent="0.2">
      <c r="I201743" s="15"/>
    </row>
    <row r="201744" spans="9:9" x14ac:dyDescent="0.2">
      <c r="I201744" s="14"/>
    </row>
    <row r="201760" spans="9:9" x14ac:dyDescent="0.2">
      <c r="I201760" s="15"/>
    </row>
    <row r="201761" spans="9:9" x14ac:dyDescent="0.2">
      <c r="I201761" s="14"/>
    </row>
    <row r="201777" spans="9:9" x14ac:dyDescent="0.2">
      <c r="I201777" s="15"/>
    </row>
    <row r="201778" spans="9:9" x14ac:dyDescent="0.2">
      <c r="I201778" s="14"/>
    </row>
    <row r="201794" spans="9:9" x14ac:dyDescent="0.2">
      <c r="I201794" s="15"/>
    </row>
    <row r="201795" spans="9:9" x14ac:dyDescent="0.2">
      <c r="I201795" s="14"/>
    </row>
    <row r="201811" spans="9:9" x14ac:dyDescent="0.2">
      <c r="I201811" s="15"/>
    </row>
    <row r="201812" spans="9:9" x14ac:dyDescent="0.2">
      <c r="I201812" s="14"/>
    </row>
    <row r="201828" spans="9:9" x14ac:dyDescent="0.2">
      <c r="I201828" s="15"/>
    </row>
    <row r="201829" spans="9:9" x14ac:dyDescent="0.2">
      <c r="I201829" s="14"/>
    </row>
    <row r="201845" spans="9:9" x14ac:dyDescent="0.2">
      <c r="I201845" s="15"/>
    </row>
    <row r="201846" spans="9:9" x14ac:dyDescent="0.2">
      <c r="I201846" s="14"/>
    </row>
    <row r="201862" spans="9:9" x14ac:dyDescent="0.2">
      <c r="I201862" s="15"/>
    </row>
    <row r="201863" spans="9:9" x14ac:dyDescent="0.2">
      <c r="I201863" s="14"/>
    </row>
    <row r="201879" spans="9:9" x14ac:dyDescent="0.2">
      <c r="I201879" s="15"/>
    </row>
    <row r="201880" spans="9:9" x14ac:dyDescent="0.2">
      <c r="I201880" s="14"/>
    </row>
    <row r="201896" spans="9:9" x14ac:dyDescent="0.2">
      <c r="I201896" s="15"/>
    </row>
    <row r="201897" spans="9:9" x14ac:dyDescent="0.2">
      <c r="I201897" s="14"/>
    </row>
    <row r="201913" spans="9:9" x14ac:dyDescent="0.2">
      <c r="I201913" s="15"/>
    </row>
    <row r="201914" spans="9:9" x14ac:dyDescent="0.2">
      <c r="I201914" s="14"/>
    </row>
    <row r="201930" spans="9:9" x14ac:dyDescent="0.2">
      <c r="I201930" s="15"/>
    </row>
    <row r="201931" spans="9:9" x14ac:dyDescent="0.2">
      <c r="I201931" s="14"/>
    </row>
    <row r="201947" spans="9:9" x14ac:dyDescent="0.2">
      <c r="I201947" s="15"/>
    </row>
    <row r="201948" spans="9:9" x14ac:dyDescent="0.2">
      <c r="I201948" s="14"/>
    </row>
    <row r="201964" spans="9:9" x14ac:dyDescent="0.2">
      <c r="I201964" s="15"/>
    </row>
    <row r="201965" spans="9:9" x14ac:dyDescent="0.2">
      <c r="I201965" s="14"/>
    </row>
    <row r="201981" spans="9:9" x14ac:dyDescent="0.2">
      <c r="I201981" s="15"/>
    </row>
    <row r="201982" spans="9:9" x14ac:dyDescent="0.2">
      <c r="I201982" s="14"/>
    </row>
    <row r="201998" spans="9:9" x14ac:dyDescent="0.2">
      <c r="I201998" s="15"/>
    </row>
    <row r="201999" spans="9:9" x14ac:dyDescent="0.2">
      <c r="I201999" s="14"/>
    </row>
    <row r="202015" spans="9:9" x14ac:dyDescent="0.2">
      <c r="I202015" s="15"/>
    </row>
    <row r="202016" spans="9:9" x14ac:dyDescent="0.2">
      <c r="I202016" s="14"/>
    </row>
    <row r="202032" spans="9:9" x14ac:dyDescent="0.2">
      <c r="I202032" s="15"/>
    </row>
    <row r="202033" spans="9:9" x14ac:dyDescent="0.2">
      <c r="I202033" s="14"/>
    </row>
    <row r="202049" spans="9:9" x14ac:dyDescent="0.2">
      <c r="I202049" s="15"/>
    </row>
    <row r="202050" spans="9:9" x14ac:dyDescent="0.2">
      <c r="I202050" s="14"/>
    </row>
    <row r="202066" spans="9:9" x14ac:dyDescent="0.2">
      <c r="I202066" s="15"/>
    </row>
    <row r="202067" spans="9:9" x14ac:dyDescent="0.2">
      <c r="I202067" s="14"/>
    </row>
    <row r="202083" spans="9:9" x14ac:dyDescent="0.2">
      <c r="I202083" s="15"/>
    </row>
    <row r="202084" spans="9:9" x14ac:dyDescent="0.2">
      <c r="I202084" s="14"/>
    </row>
    <row r="202100" spans="9:9" x14ac:dyDescent="0.2">
      <c r="I202100" s="15"/>
    </row>
    <row r="202101" spans="9:9" x14ac:dyDescent="0.2">
      <c r="I202101" s="14"/>
    </row>
    <row r="202117" spans="9:9" x14ac:dyDescent="0.2">
      <c r="I202117" s="15"/>
    </row>
    <row r="202118" spans="9:9" x14ac:dyDescent="0.2">
      <c r="I202118" s="14"/>
    </row>
    <row r="202134" spans="9:9" x14ac:dyDescent="0.2">
      <c r="I202134" s="15"/>
    </row>
    <row r="202135" spans="9:9" x14ac:dyDescent="0.2">
      <c r="I202135" s="14"/>
    </row>
    <row r="202151" spans="9:9" x14ac:dyDescent="0.2">
      <c r="I202151" s="15"/>
    </row>
    <row r="202152" spans="9:9" x14ac:dyDescent="0.2">
      <c r="I202152" s="14"/>
    </row>
    <row r="202168" spans="9:9" x14ac:dyDescent="0.2">
      <c r="I202168" s="15"/>
    </row>
    <row r="202169" spans="9:9" x14ac:dyDescent="0.2">
      <c r="I202169" s="14"/>
    </row>
    <row r="202185" spans="9:9" x14ac:dyDescent="0.2">
      <c r="I202185" s="15"/>
    </row>
    <row r="202186" spans="9:9" x14ac:dyDescent="0.2">
      <c r="I202186" s="14"/>
    </row>
    <row r="202202" spans="9:9" x14ac:dyDescent="0.2">
      <c r="I202202" s="15"/>
    </row>
    <row r="202203" spans="9:9" x14ac:dyDescent="0.2">
      <c r="I202203" s="14"/>
    </row>
    <row r="202219" spans="9:9" x14ac:dyDescent="0.2">
      <c r="I202219" s="15"/>
    </row>
    <row r="202220" spans="9:9" x14ac:dyDescent="0.2">
      <c r="I202220" s="14"/>
    </row>
    <row r="202236" spans="9:9" x14ac:dyDescent="0.2">
      <c r="I202236" s="15"/>
    </row>
    <row r="202237" spans="9:9" x14ac:dyDescent="0.2">
      <c r="I202237" s="14"/>
    </row>
    <row r="202253" spans="9:9" x14ac:dyDescent="0.2">
      <c r="I202253" s="15"/>
    </row>
    <row r="202254" spans="9:9" x14ac:dyDescent="0.2">
      <c r="I202254" s="14"/>
    </row>
    <row r="202270" spans="9:9" x14ac:dyDescent="0.2">
      <c r="I202270" s="15"/>
    </row>
    <row r="202271" spans="9:9" x14ac:dyDescent="0.2">
      <c r="I202271" s="14"/>
    </row>
    <row r="202287" spans="9:9" x14ac:dyDescent="0.2">
      <c r="I202287" s="15"/>
    </row>
    <row r="202288" spans="9:9" x14ac:dyDescent="0.2">
      <c r="I202288" s="14"/>
    </row>
    <row r="202304" spans="9:9" x14ac:dyDescent="0.2">
      <c r="I202304" s="15"/>
    </row>
    <row r="202305" spans="9:9" x14ac:dyDescent="0.2">
      <c r="I202305" s="14"/>
    </row>
    <row r="202321" spans="9:9" x14ac:dyDescent="0.2">
      <c r="I202321" s="15"/>
    </row>
    <row r="202322" spans="9:9" x14ac:dyDescent="0.2">
      <c r="I202322" s="14"/>
    </row>
    <row r="202338" spans="9:9" x14ac:dyDescent="0.2">
      <c r="I202338" s="15"/>
    </row>
    <row r="202339" spans="9:9" x14ac:dyDescent="0.2">
      <c r="I202339" s="14"/>
    </row>
    <row r="202355" spans="9:9" x14ac:dyDescent="0.2">
      <c r="I202355" s="15"/>
    </row>
    <row r="202356" spans="9:9" x14ac:dyDescent="0.2">
      <c r="I202356" s="14"/>
    </row>
    <row r="202372" spans="9:9" x14ac:dyDescent="0.2">
      <c r="I202372" s="15"/>
    </row>
    <row r="202373" spans="9:9" x14ac:dyDescent="0.2">
      <c r="I202373" s="14"/>
    </row>
    <row r="202389" spans="9:9" x14ac:dyDescent="0.2">
      <c r="I202389" s="15"/>
    </row>
    <row r="202390" spans="9:9" x14ac:dyDescent="0.2">
      <c r="I202390" s="14"/>
    </row>
    <row r="202406" spans="9:9" x14ac:dyDescent="0.2">
      <c r="I202406" s="15"/>
    </row>
    <row r="202407" spans="9:9" x14ac:dyDescent="0.2">
      <c r="I202407" s="14"/>
    </row>
    <row r="202423" spans="9:9" x14ac:dyDescent="0.2">
      <c r="I202423" s="15"/>
    </row>
    <row r="202424" spans="9:9" x14ac:dyDescent="0.2">
      <c r="I202424" s="14"/>
    </row>
    <row r="202440" spans="9:9" x14ac:dyDescent="0.2">
      <c r="I202440" s="15"/>
    </row>
    <row r="202441" spans="9:9" x14ac:dyDescent="0.2">
      <c r="I202441" s="14"/>
    </row>
    <row r="202457" spans="9:9" x14ac:dyDescent="0.2">
      <c r="I202457" s="15"/>
    </row>
    <row r="202458" spans="9:9" x14ac:dyDescent="0.2">
      <c r="I202458" s="14"/>
    </row>
    <row r="202474" spans="9:9" x14ac:dyDescent="0.2">
      <c r="I202474" s="15"/>
    </row>
    <row r="202475" spans="9:9" x14ac:dyDescent="0.2">
      <c r="I202475" s="14"/>
    </row>
    <row r="202491" spans="9:9" x14ac:dyDescent="0.2">
      <c r="I202491" s="15"/>
    </row>
    <row r="202492" spans="9:9" x14ac:dyDescent="0.2">
      <c r="I202492" s="14"/>
    </row>
    <row r="202508" spans="9:9" x14ac:dyDescent="0.2">
      <c r="I202508" s="15"/>
    </row>
    <row r="202509" spans="9:9" x14ac:dyDescent="0.2">
      <c r="I202509" s="14"/>
    </row>
    <row r="202525" spans="9:9" x14ac:dyDescent="0.2">
      <c r="I202525" s="15"/>
    </row>
    <row r="202526" spans="9:9" x14ac:dyDescent="0.2">
      <c r="I202526" s="14"/>
    </row>
    <row r="202542" spans="9:9" x14ac:dyDescent="0.2">
      <c r="I202542" s="15"/>
    </row>
    <row r="202543" spans="9:9" x14ac:dyDescent="0.2">
      <c r="I202543" s="14"/>
    </row>
    <row r="202559" spans="9:9" x14ac:dyDescent="0.2">
      <c r="I202559" s="15"/>
    </row>
    <row r="202560" spans="9:9" x14ac:dyDescent="0.2">
      <c r="I202560" s="14"/>
    </row>
    <row r="202576" spans="9:9" x14ac:dyDescent="0.2">
      <c r="I202576" s="15"/>
    </row>
    <row r="202577" spans="9:9" x14ac:dyDescent="0.2">
      <c r="I202577" s="14"/>
    </row>
    <row r="202593" spans="9:9" x14ac:dyDescent="0.2">
      <c r="I202593" s="15"/>
    </row>
    <row r="202594" spans="9:9" x14ac:dyDescent="0.2">
      <c r="I202594" s="14"/>
    </row>
    <row r="202610" spans="9:9" x14ac:dyDescent="0.2">
      <c r="I202610" s="15"/>
    </row>
    <row r="202611" spans="9:9" x14ac:dyDescent="0.2">
      <c r="I202611" s="14"/>
    </row>
    <row r="202627" spans="9:9" x14ac:dyDescent="0.2">
      <c r="I202627" s="15"/>
    </row>
    <row r="202628" spans="9:9" x14ac:dyDescent="0.2">
      <c r="I202628" s="14"/>
    </row>
    <row r="202644" spans="9:9" x14ac:dyDescent="0.2">
      <c r="I202644" s="15"/>
    </row>
    <row r="202645" spans="9:9" x14ac:dyDescent="0.2">
      <c r="I202645" s="14"/>
    </row>
    <row r="202661" spans="9:9" x14ac:dyDescent="0.2">
      <c r="I202661" s="15"/>
    </row>
    <row r="202662" spans="9:9" x14ac:dyDescent="0.2">
      <c r="I202662" s="14"/>
    </row>
    <row r="202678" spans="9:9" x14ac:dyDescent="0.2">
      <c r="I202678" s="15"/>
    </row>
    <row r="202679" spans="9:9" x14ac:dyDescent="0.2">
      <c r="I202679" s="14"/>
    </row>
    <row r="202695" spans="9:9" x14ac:dyDescent="0.2">
      <c r="I202695" s="15"/>
    </row>
    <row r="202696" spans="9:9" x14ac:dyDescent="0.2">
      <c r="I202696" s="14"/>
    </row>
    <row r="202712" spans="9:9" x14ac:dyDescent="0.2">
      <c r="I202712" s="15"/>
    </row>
    <row r="202713" spans="9:9" x14ac:dyDescent="0.2">
      <c r="I202713" s="14"/>
    </row>
    <row r="202729" spans="9:9" x14ac:dyDescent="0.2">
      <c r="I202729" s="15"/>
    </row>
    <row r="202730" spans="9:9" x14ac:dyDescent="0.2">
      <c r="I202730" s="14"/>
    </row>
    <row r="202746" spans="9:9" x14ac:dyDescent="0.2">
      <c r="I202746" s="15"/>
    </row>
    <row r="202747" spans="9:9" x14ac:dyDescent="0.2">
      <c r="I202747" s="14"/>
    </row>
    <row r="202763" spans="9:9" x14ac:dyDescent="0.2">
      <c r="I202763" s="15"/>
    </row>
    <row r="202764" spans="9:9" x14ac:dyDescent="0.2">
      <c r="I202764" s="14"/>
    </row>
    <row r="202780" spans="9:9" x14ac:dyDescent="0.2">
      <c r="I202780" s="15"/>
    </row>
    <row r="202781" spans="9:9" x14ac:dyDescent="0.2">
      <c r="I202781" s="14"/>
    </row>
    <row r="202797" spans="9:9" x14ac:dyDescent="0.2">
      <c r="I202797" s="15"/>
    </row>
    <row r="202798" spans="9:9" x14ac:dyDescent="0.2">
      <c r="I202798" s="14"/>
    </row>
    <row r="202814" spans="9:9" x14ac:dyDescent="0.2">
      <c r="I202814" s="15"/>
    </row>
    <row r="202815" spans="9:9" x14ac:dyDescent="0.2">
      <c r="I202815" s="14"/>
    </row>
    <row r="202831" spans="9:9" x14ac:dyDescent="0.2">
      <c r="I202831" s="15"/>
    </row>
    <row r="202832" spans="9:9" x14ac:dyDescent="0.2">
      <c r="I202832" s="14"/>
    </row>
    <row r="202848" spans="9:9" x14ac:dyDescent="0.2">
      <c r="I202848" s="15"/>
    </row>
    <row r="202849" spans="9:9" x14ac:dyDescent="0.2">
      <c r="I202849" s="14"/>
    </row>
    <row r="202865" spans="9:9" x14ac:dyDescent="0.2">
      <c r="I202865" s="15"/>
    </row>
    <row r="202866" spans="9:9" x14ac:dyDescent="0.2">
      <c r="I202866" s="14"/>
    </row>
    <row r="202882" spans="9:9" x14ac:dyDescent="0.2">
      <c r="I202882" s="15"/>
    </row>
    <row r="202883" spans="9:9" x14ac:dyDescent="0.2">
      <c r="I202883" s="14"/>
    </row>
    <row r="202899" spans="9:9" x14ac:dyDescent="0.2">
      <c r="I202899" s="15"/>
    </row>
    <row r="202900" spans="9:9" x14ac:dyDescent="0.2">
      <c r="I202900" s="14"/>
    </row>
    <row r="202916" spans="9:9" x14ac:dyDescent="0.2">
      <c r="I202916" s="15"/>
    </row>
    <row r="202917" spans="9:9" x14ac:dyDescent="0.2">
      <c r="I202917" s="14"/>
    </row>
    <row r="202933" spans="9:9" x14ac:dyDescent="0.2">
      <c r="I202933" s="15"/>
    </row>
    <row r="202934" spans="9:9" x14ac:dyDescent="0.2">
      <c r="I202934" s="14"/>
    </row>
    <row r="202950" spans="9:9" x14ac:dyDescent="0.2">
      <c r="I202950" s="15"/>
    </row>
    <row r="202951" spans="9:9" x14ac:dyDescent="0.2">
      <c r="I202951" s="14"/>
    </row>
    <row r="202967" spans="9:9" x14ac:dyDescent="0.2">
      <c r="I202967" s="15"/>
    </row>
    <row r="202968" spans="9:9" x14ac:dyDescent="0.2">
      <c r="I202968" s="14"/>
    </row>
    <row r="202984" spans="9:9" x14ac:dyDescent="0.2">
      <c r="I202984" s="15"/>
    </row>
    <row r="202985" spans="9:9" x14ac:dyDescent="0.2">
      <c r="I202985" s="14"/>
    </row>
    <row r="203001" spans="9:9" x14ac:dyDescent="0.2">
      <c r="I203001" s="15"/>
    </row>
    <row r="203002" spans="9:9" x14ac:dyDescent="0.2">
      <c r="I203002" s="14"/>
    </row>
    <row r="203018" spans="9:9" x14ac:dyDescent="0.2">
      <c r="I203018" s="15"/>
    </row>
    <row r="203019" spans="9:9" x14ac:dyDescent="0.2">
      <c r="I203019" s="14"/>
    </row>
    <row r="203035" spans="9:9" x14ac:dyDescent="0.2">
      <c r="I203035" s="15"/>
    </row>
    <row r="203036" spans="9:9" x14ac:dyDescent="0.2">
      <c r="I203036" s="14"/>
    </row>
    <row r="203052" spans="9:9" x14ac:dyDescent="0.2">
      <c r="I203052" s="15"/>
    </row>
    <row r="203053" spans="9:9" x14ac:dyDescent="0.2">
      <c r="I203053" s="14"/>
    </row>
    <row r="203069" spans="9:9" x14ac:dyDescent="0.2">
      <c r="I203069" s="15"/>
    </row>
    <row r="203070" spans="9:9" x14ac:dyDescent="0.2">
      <c r="I203070" s="14"/>
    </row>
    <row r="203086" spans="9:9" x14ac:dyDescent="0.2">
      <c r="I203086" s="15"/>
    </row>
    <row r="203087" spans="9:9" x14ac:dyDescent="0.2">
      <c r="I203087" s="14"/>
    </row>
    <row r="203103" spans="9:9" x14ac:dyDescent="0.2">
      <c r="I203103" s="15"/>
    </row>
    <row r="203104" spans="9:9" x14ac:dyDescent="0.2">
      <c r="I203104" s="14"/>
    </row>
    <row r="203120" spans="9:9" x14ac:dyDescent="0.2">
      <c r="I203120" s="15"/>
    </row>
    <row r="203121" spans="9:9" x14ac:dyDescent="0.2">
      <c r="I203121" s="14"/>
    </row>
    <row r="203137" spans="9:9" x14ac:dyDescent="0.2">
      <c r="I203137" s="15"/>
    </row>
    <row r="203138" spans="9:9" x14ac:dyDescent="0.2">
      <c r="I203138" s="14"/>
    </row>
    <row r="203154" spans="9:9" x14ac:dyDescent="0.2">
      <c r="I203154" s="15"/>
    </row>
    <row r="203155" spans="9:9" x14ac:dyDescent="0.2">
      <c r="I203155" s="14"/>
    </row>
    <row r="203171" spans="9:9" x14ac:dyDescent="0.2">
      <c r="I203171" s="15"/>
    </row>
    <row r="203172" spans="9:9" x14ac:dyDescent="0.2">
      <c r="I203172" s="14"/>
    </row>
    <row r="203188" spans="9:9" x14ac:dyDescent="0.2">
      <c r="I203188" s="15"/>
    </row>
    <row r="203189" spans="9:9" x14ac:dyDescent="0.2">
      <c r="I203189" s="14"/>
    </row>
    <row r="203205" spans="9:9" x14ac:dyDescent="0.2">
      <c r="I203205" s="15"/>
    </row>
    <row r="203206" spans="9:9" x14ac:dyDescent="0.2">
      <c r="I203206" s="14"/>
    </row>
    <row r="203222" spans="9:9" x14ac:dyDescent="0.2">
      <c r="I203222" s="15"/>
    </row>
    <row r="203223" spans="9:9" x14ac:dyDescent="0.2">
      <c r="I203223" s="14"/>
    </row>
    <row r="203239" spans="9:9" x14ac:dyDescent="0.2">
      <c r="I203239" s="15"/>
    </row>
    <row r="203240" spans="9:9" x14ac:dyDescent="0.2">
      <c r="I203240" s="14"/>
    </row>
    <row r="203256" spans="9:9" x14ac:dyDescent="0.2">
      <c r="I203256" s="15"/>
    </row>
    <row r="203257" spans="9:9" x14ac:dyDescent="0.2">
      <c r="I203257" s="14"/>
    </row>
    <row r="203273" spans="9:9" x14ac:dyDescent="0.2">
      <c r="I203273" s="15"/>
    </row>
    <row r="203274" spans="9:9" x14ac:dyDescent="0.2">
      <c r="I203274" s="14"/>
    </row>
    <row r="203290" spans="9:9" x14ac:dyDescent="0.2">
      <c r="I203290" s="15"/>
    </row>
    <row r="203291" spans="9:9" x14ac:dyDescent="0.2">
      <c r="I203291" s="14"/>
    </row>
    <row r="203307" spans="9:9" x14ac:dyDescent="0.2">
      <c r="I203307" s="15"/>
    </row>
    <row r="203308" spans="9:9" x14ac:dyDescent="0.2">
      <c r="I203308" s="14"/>
    </row>
    <row r="203324" spans="9:9" x14ac:dyDescent="0.2">
      <c r="I203324" s="15"/>
    </row>
    <row r="203325" spans="9:9" x14ac:dyDescent="0.2">
      <c r="I203325" s="14"/>
    </row>
    <row r="203341" spans="9:9" x14ac:dyDescent="0.2">
      <c r="I203341" s="15"/>
    </row>
    <row r="203342" spans="9:9" x14ac:dyDescent="0.2">
      <c r="I203342" s="14"/>
    </row>
    <row r="203358" spans="9:9" x14ac:dyDescent="0.2">
      <c r="I203358" s="15"/>
    </row>
    <row r="203359" spans="9:9" x14ac:dyDescent="0.2">
      <c r="I203359" s="14"/>
    </row>
    <row r="203375" spans="9:9" x14ac:dyDescent="0.2">
      <c r="I203375" s="15"/>
    </row>
    <row r="203376" spans="9:9" x14ac:dyDescent="0.2">
      <c r="I203376" s="14"/>
    </row>
    <row r="203392" spans="9:9" x14ac:dyDescent="0.2">
      <c r="I203392" s="15"/>
    </row>
    <row r="203393" spans="9:9" x14ac:dyDescent="0.2">
      <c r="I203393" s="14"/>
    </row>
    <row r="203409" spans="9:9" x14ac:dyDescent="0.2">
      <c r="I203409" s="15"/>
    </row>
    <row r="203410" spans="9:9" x14ac:dyDescent="0.2">
      <c r="I203410" s="14"/>
    </row>
    <row r="203426" spans="9:9" x14ac:dyDescent="0.2">
      <c r="I203426" s="15"/>
    </row>
    <row r="203427" spans="9:9" x14ac:dyDescent="0.2">
      <c r="I203427" s="14"/>
    </row>
    <row r="203443" spans="9:9" x14ac:dyDescent="0.2">
      <c r="I203443" s="15"/>
    </row>
    <row r="203444" spans="9:9" x14ac:dyDescent="0.2">
      <c r="I203444" s="14"/>
    </row>
    <row r="203460" spans="9:9" x14ac:dyDescent="0.2">
      <c r="I203460" s="15"/>
    </row>
    <row r="203461" spans="9:9" x14ac:dyDescent="0.2">
      <c r="I203461" s="14"/>
    </row>
    <row r="203477" spans="9:9" x14ac:dyDescent="0.2">
      <c r="I203477" s="15"/>
    </row>
    <row r="203478" spans="9:9" x14ac:dyDescent="0.2">
      <c r="I203478" s="14"/>
    </row>
    <row r="203494" spans="9:9" x14ac:dyDescent="0.2">
      <c r="I203494" s="15"/>
    </row>
    <row r="203495" spans="9:9" x14ac:dyDescent="0.2">
      <c r="I203495" s="14"/>
    </row>
    <row r="203511" spans="9:9" x14ac:dyDescent="0.2">
      <c r="I203511" s="15"/>
    </row>
    <row r="203512" spans="9:9" x14ac:dyDescent="0.2">
      <c r="I203512" s="14"/>
    </row>
    <row r="203528" spans="9:9" x14ac:dyDescent="0.2">
      <c r="I203528" s="15"/>
    </row>
    <row r="203529" spans="9:9" x14ac:dyDescent="0.2">
      <c r="I203529" s="14"/>
    </row>
    <row r="203545" spans="9:9" x14ac:dyDescent="0.2">
      <c r="I203545" s="15"/>
    </row>
    <row r="203546" spans="9:9" x14ac:dyDescent="0.2">
      <c r="I203546" s="14"/>
    </row>
    <row r="203562" spans="9:9" x14ac:dyDescent="0.2">
      <c r="I203562" s="15"/>
    </row>
    <row r="203563" spans="9:9" x14ac:dyDescent="0.2">
      <c r="I203563" s="14"/>
    </row>
    <row r="203579" spans="9:9" x14ac:dyDescent="0.2">
      <c r="I203579" s="15"/>
    </row>
    <row r="203580" spans="9:9" x14ac:dyDescent="0.2">
      <c r="I203580" s="14"/>
    </row>
    <row r="203596" spans="9:9" x14ac:dyDescent="0.2">
      <c r="I203596" s="15"/>
    </row>
    <row r="203597" spans="9:9" x14ac:dyDescent="0.2">
      <c r="I203597" s="14"/>
    </row>
    <row r="203613" spans="9:9" x14ac:dyDescent="0.2">
      <c r="I203613" s="15"/>
    </row>
    <row r="203614" spans="9:9" x14ac:dyDescent="0.2">
      <c r="I203614" s="14"/>
    </row>
    <row r="203630" spans="9:9" x14ac:dyDescent="0.2">
      <c r="I203630" s="15"/>
    </row>
    <row r="203631" spans="9:9" x14ac:dyDescent="0.2">
      <c r="I203631" s="14"/>
    </row>
    <row r="203647" spans="9:9" x14ac:dyDescent="0.2">
      <c r="I203647" s="15"/>
    </row>
    <row r="203648" spans="9:9" x14ac:dyDescent="0.2">
      <c r="I203648" s="14"/>
    </row>
    <row r="203664" spans="9:9" x14ac:dyDescent="0.2">
      <c r="I203664" s="15"/>
    </row>
    <row r="203665" spans="9:9" x14ac:dyDescent="0.2">
      <c r="I203665" s="14"/>
    </row>
    <row r="203681" spans="9:9" x14ac:dyDescent="0.2">
      <c r="I203681" s="15"/>
    </row>
    <row r="203682" spans="9:9" x14ac:dyDescent="0.2">
      <c r="I203682" s="14"/>
    </row>
    <row r="203698" spans="9:9" x14ac:dyDescent="0.2">
      <c r="I203698" s="15"/>
    </row>
    <row r="203699" spans="9:9" x14ac:dyDescent="0.2">
      <c r="I203699" s="14"/>
    </row>
    <row r="203715" spans="9:9" x14ac:dyDescent="0.2">
      <c r="I203715" s="15"/>
    </row>
    <row r="203716" spans="9:9" x14ac:dyDescent="0.2">
      <c r="I203716" s="14"/>
    </row>
    <row r="203732" spans="9:9" x14ac:dyDescent="0.2">
      <c r="I203732" s="15"/>
    </row>
    <row r="203733" spans="9:9" x14ac:dyDescent="0.2">
      <c r="I203733" s="14"/>
    </row>
    <row r="203749" spans="9:9" x14ac:dyDescent="0.2">
      <c r="I203749" s="15"/>
    </row>
    <row r="203750" spans="9:9" x14ac:dyDescent="0.2">
      <c r="I203750" s="14"/>
    </row>
    <row r="203766" spans="9:9" x14ac:dyDescent="0.2">
      <c r="I203766" s="15"/>
    </row>
    <row r="203767" spans="9:9" x14ac:dyDescent="0.2">
      <c r="I203767" s="14"/>
    </row>
    <row r="203783" spans="9:9" x14ac:dyDescent="0.2">
      <c r="I203783" s="15"/>
    </row>
    <row r="203784" spans="9:9" x14ac:dyDescent="0.2">
      <c r="I203784" s="14"/>
    </row>
    <row r="203800" spans="9:9" x14ac:dyDescent="0.2">
      <c r="I203800" s="15"/>
    </row>
    <row r="203801" spans="9:9" x14ac:dyDescent="0.2">
      <c r="I203801" s="14"/>
    </row>
    <row r="203817" spans="9:9" x14ac:dyDescent="0.2">
      <c r="I203817" s="15"/>
    </row>
    <row r="203818" spans="9:9" x14ac:dyDescent="0.2">
      <c r="I203818" s="14"/>
    </row>
    <row r="203834" spans="9:9" x14ac:dyDescent="0.2">
      <c r="I203834" s="15"/>
    </row>
    <row r="203835" spans="9:9" x14ac:dyDescent="0.2">
      <c r="I203835" s="14"/>
    </row>
    <row r="203851" spans="9:9" x14ac:dyDescent="0.2">
      <c r="I203851" s="15"/>
    </row>
    <row r="203852" spans="9:9" x14ac:dyDescent="0.2">
      <c r="I203852" s="14"/>
    </row>
    <row r="203868" spans="9:9" x14ac:dyDescent="0.2">
      <c r="I203868" s="15"/>
    </row>
    <row r="203869" spans="9:9" x14ac:dyDescent="0.2">
      <c r="I203869" s="14"/>
    </row>
    <row r="203885" spans="9:9" x14ac:dyDescent="0.2">
      <c r="I203885" s="15"/>
    </row>
    <row r="203886" spans="9:9" x14ac:dyDescent="0.2">
      <c r="I203886" s="14"/>
    </row>
    <row r="203902" spans="9:9" x14ac:dyDescent="0.2">
      <c r="I203902" s="15"/>
    </row>
    <row r="203903" spans="9:9" x14ac:dyDescent="0.2">
      <c r="I203903" s="14"/>
    </row>
    <row r="203919" spans="9:9" x14ac:dyDescent="0.2">
      <c r="I203919" s="15"/>
    </row>
    <row r="203920" spans="9:9" x14ac:dyDescent="0.2">
      <c r="I203920" s="14"/>
    </row>
    <row r="203936" spans="9:9" x14ac:dyDescent="0.2">
      <c r="I203936" s="15"/>
    </row>
    <row r="203937" spans="9:9" x14ac:dyDescent="0.2">
      <c r="I203937" s="14"/>
    </row>
    <row r="203953" spans="9:9" x14ac:dyDescent="0.2">
      <c r="I203953" s="15"/>
    </row>
    <row r="203954" spans="9:9" x14ac:dyDescent="0.2">
      <c r="I203954" s="14"/>
    </row>
    <row r="203970" spans="9:9" x14ac:dyDescent="0.2">
      <c r="I203970" s="15"/>
    </row>
    <row r="203971" spans="9:9" x14ac:dyDescent="0.2">
      <c r="I203971" s="14"/>
    </row>
    <row r="203987" spans="9:9" x14ac:dyDescent="0.2">
      <c r="I203987" s="15"/>
    </row>
    <row r="203988" spans="9:9" x14ac:dyDescent="0.2">
      <c r="I203988" s="14"/>
    </row>
    <row r="204004" spans="9:9" x14ac:dyDescent="0.2">
      <c r="I204004" s="15"/>
    </row>
    <row r="204005" spans="9:9" x14ac:dyDescent="0.2">
      <c r="I204005" s="14"/>
    </row>
    <row r="204021" spans="9:9" x14ac:dyDescent="0.2">
      <c r="I204021" s="15"/>
    </row>
    <row r="204022" spans="9:9" x14ac:dyDescent="0.2">
      <c r="I204022" s="14"/>
    </row>
    <row r="204038" spans="9:9" x14ac:dyDescent="0.2">
      <c r="I204038" s="15"/>
    </row>
    <row r="204039" spans="9:9" x14ac:dyDescent="0.2">
      <c r="I204039" s="14"/>
    </row>
    <row r="204055" spans="9:9" x14ac:dyDescent="0.2">
      <c r="I204055" s="15"/>
    </row>
    <row r="204056" spans="9:9" x14ac:dyDescent="0.2">
      <c r="I204056" s="14"/>
    </row>
    <row r="204072" spans="9:9" x14ac:dyDescent="0.2">
      <c r="I204072" s="15"/>
    </row>
    <row r="204073" spans="9:9" x14ac:dyDescent="0.2">
      <c r="I204073" s="14"/>
    </row>
    <row r="204089" spans="9:9" x14ac:dyDescent="0.2">
      <c r="I204089" s="15"/>
    </row>
    <row r="204090" spans="9:9" x14ac:dyDescent="0.2">
      <c r="I204090" s="14"/>
    </row>
    <row r="204106" spans="9:9" x14ac:dyDescent="0.2">
      <c r="I204106" s="15"/>
    </row>
    <row r="204107" spans="9:9" x14ac:dyDescent="0.2">
      <c r="I204107" s="14"/>
    </row>
    <row r="204123" spans="9:9" x14ac:dyDescent="0.2">
      <c r="I204123" s="15"/>
    </row>
    <row r="204124" spans="9:9" x14ac:dyDescent="0.2">
      <c r="I204124" s="14"/>
    </row>
    <row r="204140" spans="9:9" x14ac:dyDescent="0.2">
      <c r="I204140" s="15"/>
    </row>
    <row r="204141" spans="9:9" x14ac:dyDescent="0.2">
      <c r="I204141" s="14"/>
    </row>
    <row r="204157" spans="9:9" x14ac:dyDescent="0.2">
      <c r="I204157" s="15"/>
    </row>
    <row r="204158" spans="9:9" x14ac:dyDescent="0.2">
      <c r="I204158" s="14"/>
    </row>
    <row r="204174" spans="9:9" x14ac:dyDescent="0.2">
      <c r="I204174" s="15"/>
    </row>
    <row r="204175" spans="9:9" x14ac:dyDescent="0.2">
      <c r="I204175" s="14"/>
    </row>
    <row r="204191" spans="9:9" x14ac:dyDescent="0.2">
      <c r="I204191" s="15"/>
    </row>
    <row r="204192" spans="9:9" x14ac:dyDescent="0.2">
      <c r="I204192" s="14"/>
    </row>
    <row r="204208" spans="9:9" x14ac:dyDescent="0.2">
      <c r="I204208" s="15"/>
    </row>
    <row r="204209" spans="9:9" x14ac:dyDescent="0.2">
      <c r="I204209" s="14"/>
    </row>
    <row r="204225" spans="9:9" x14ac:dyDescent="0.2">
      <c r="I204225" s="15"/>
    </row>
    <row r="204226" spans="9:9" x14ac:dyDescent="0.2">
      <c r="I204226" s="14"/>
    </row>
    <row r="204242" spans="9:9" x14ac:dyDescent="0.2">
      <c r="I204242" s="15"/>
    </row>
    <row r="204243" spans="9:9" x14ac:dyDescent="0.2">
      <c r="I204243" s="14"/>
    </row>
    <row r="204259" spans="9:9" x14ac:dyDescent="0.2">
      <c r="I204259" s="15"/>
    </row>
    <row r="204260" spans="9:9" x14ac:dyDescent="0.2">
      <c r="I204260" s="14"/>
    </row>
    <row r="204276" spans="9:9" x14ac:dyDescent="0.2">
      <c r="I204276" s="15"/>
    </row>
    <row r="204277" spans="9:9" x14ac:dyDescent="0.2">
      <c r="I204277" s="14"/>
    </row>
    <row r="204293" spans="9:9" x14ac:dyDescent="0.2">
      <c r="I204293" s="15"/>
    </row>
    <row r="204294" spans="9:9" x14ac:dyDescent="0.2">
      <c r="I204294" s="14"/>
    </row>
    <row r="204310" spans="9:9" x14ac:dyDescent="0.2">
      <c r="I204310" s="15"/>
    </row>
    <row r="204311" spans="9:9" x14ac:dyDescent="0.2">
      <c r="I204311" s="14"/>
    </row>
    <row r="204327" spans="9:9" x14ac:dyDescent="0.2">
      <c r="I204327" s="15"/>
    </row>
    <row r="204328" spans="9:9" x14ac:dyDescent="0.2">
      <c r="I204328" s="14"/>
    </row>
    <row r="204344" spans="9:9" x14ac:dyDescent="0.2">
      <c r="I204344" s="15"/>
    </row>
    <row r="204345" spans="9:9" x14ac:dyDescent="0.2">
      <c r="I204345" s="14"/>
    </row>
    <row r="204361" spans="9:9" x14ac:dyDescent="0.2">
      <c r="I204361" s="15"/>
    </row>
    <row r="204362" spans="9:9" x14ac:dyDescent="0.2">
      <c r="I204362" s="14"/>
    </row>
    <row r="204378" spans="9:9" x14ac:dyDescent="0.2">
      <c r="I204378" s="15"/>
    </row>
    <row r="204379" spans="9:9" x14ac:dyDescent="0.2">
      <c r="I204379" s="14"/>
    </row>
    <row r="204395" spans="9:9" x14ac:dyDescent="0.2">
      <c r="I204395" s="15"/>
    </row>
    <row r="204396" spans="9:9" x14ac:dyDescent="0.2">
      <c r="I204396" s="14"/>
    </row>
    <row r="204412" spans="9:9" x14ac:dyDescent="0.2">
      <c r="I204412" s="15"/>
    </row>
    <row r="204413" spans="9:9" x14ac:dyDescent="0.2">
      <c r="I204413" s="14"/>
    </row>
    <row r="204429" spans="9:9" x14ac:dyDescent="0.2">
      <c r="I204429" s="15"/>
    </row>
    <row r="204430" spans="9:9" x14ac:dyDescent="0.2">
      <c r="I204430" s="14"/>
    </row>
    <row r="204446" spans="9:9" x14ac:dyDescent="0.2">
      <c r="I204446" s="15"/>
    </row>
    <row r="204447" spans="9:9" x14ac:dyDescent="0.2">
      <c r="I204447" s="14"/>
    </row>
    <row r="204463" spans="9:9" x14ac:dyDescent="0.2">
      <c r="I204463" s="15"/>
    </row>
    <row r="204464" spans="9:9" x14ac:dyDescent="0.2">
      <c r="I204464" s="14"/>
    </row>
    <row r="204480" spans="9:9" x14ac:dyDescent="0.2">
      <c r="I204480" s="15"/>
    </row>
    <row r="204481" spans="9:9" x14ac:dyDescent="0.2">
      <c r="I204481" s="14"/>
    </row>
    <row r="204497" spans="9:9" x14ac:dyDescent="0.2">
      <c r="I204497" s="15"/>
    </row>
    <row r="204498" spans="9:9" x14ac:dyDescent="0.2">
      <c r="I204498" s="14"/>
    </row>
    <row r="204514" spans="9:9" x14ac:dyDescent="0.2">
      <c r="I204514" s="15"/>
    </row>
    <row r="204515" spans="9:9" x14ac:dyDescent="0.2">
      <c r="I204515" s="14"/>
    </row>
    <row r="204531" spans="9:9" x14ac:dyDescent="0.2">
      <c r="I204531" s="15"/>
    </row>
    <row r="204532" spans="9:9" x14ac:dyDescent="0.2">
      <c r="I204532" s="14"/>
    </row>
    <row r="204548" spans="9:9" x14ac:dyDescent="0.2">
      <c r="I204548" s="15"/>
    </row>
    <row r="204549" spans="9:9" x14ac:dyDescent="0.2">
      <c r="I204549" s="14"/>
    </row>
    <row r="204565" spans="9:9" x14ac:dyDescent="0.2">
      <c r="I204565" s="15"/>
    </row>
    <row r="204566" spans="9:9" x14ac:dyDescent="0.2">
      <c r="I204566" s="14"/>
    </row>
    <row r="204582" spans="9:9" x14ac:dyDescent="0.2">
      <c r="I204582" s="15"/>
    </row>
    <row r="204583" spans="9:9" x14ac:dyDescent="0.2">
      <c r="I204583" s="14"/>
    </row>
    <row r="204599" spans="9:9" x14ac:dyDescent="0.2">
      <c r="I204599" s="15"/>
    </row>
    <row r="204600" spans="9:9" x14ac:dyDescent="0.2">
      <c r="I204600" s="14"/>
    </row>
    <row r="204616" spans="9:9" x14ac:dyDescent="0.2">
      <c r="I204616" s="15"/>
    </row>
    <row r="204617" spans="9:9" x14ac:dyDescent="0.2">
      <c r="I204617" s="14"/>
    </row>
    <row r="204633" spans="9:9" x14ac:dyDescent="0.2">
      <c r="I204633" s="15"/>
    </row>
    <row r="204634" spans="9:9" x14ac:dyDescent="0.2">
      <c r="I204634" s="14"/>
    </row>
    <row r="204650" spans="9:9" x14ac:dyDescent="0.2">
      <c r="I204650" s="15"/>
    </row>
    <row r="204651" spans="9:9" x14ac:dyDescent="0.2">
      <c r="I204651" s="14"/>
    </row>
    <row r="204667" spans="9:9" x14ac:dyDescent="0.2">
      <c r="I204667" s="15"/>
    </row>
    <row r="204668" spans="9:9" x14ac:dyDescent="0.2">
      <c r="I204668" s="14"/>
    </row>
    <row r="204684" spans="9:9" x14ac:dyDescent="0.2">
      <c r="I204684" s="15"/>
    </row>
    <row r="204685" spans="9:9" x14ac:dyDescent="0.2">
      <c r="I204685" s="14"/>
    </row>
    <row r="204701" spans="9:9" x14ac:dyDescent="0.2">
      <c r="I204701" s="15"/>
    </row>
    <row r="204702" spans="9:9" x14ac:dyDescent="0.2">
      <c r="I204702" s="14"/>
    </row>
    <row r="204718" spans="9:9" x14ac:dyDescent="0.2">
      <c r="I204718" s="15"/>
    </row>
    <row r="204719" spans="9:9" x14ac:dyDescent="0.2">
      <c r="I204719" s="14"/>
    </row>
    <row r="204735" spans="9:9" x14ac:dyDescent="0.2">
      <c r="I204735" s="15"/>
    </row>
    <row r="204736" spans="9:9" x14ac:dyDescent="0.2">
      <c r="I204736" s="14"/>
    </row>
    <row r="204752" spans="9:9" x14ac:dyDescent="0.2">
      <c r="I204752" s="15"/>
    </row>
    <row r="204753" spans="9:9" x14ac:dyDescent="0.2">
      <c r="I204753" s="14"/>
    </row>
    <row r="204769" spans="9:9" x14ac:dyDescent="0.2">
      <c r="I204769" s="15"/>
    </row>
    <row r="204770" spans="9:9" x14ac:dyDescent="0.2">
      <c r="I204770" s="14"/>
    </row>
    <row r="204786" spans="9:9" x14ac:dyDescent="0.2">
      <c r="I204786" s="15"/>
    </row>
    <row r="204787" spans="9:9" x14ac:dyDescent="0.2">
      <c r="I204787" s="14"/>
    </row>
    <row r="204803" spans="9:9" x14ac:dyDescent="0.2">
      <c r="I204803" s="15"/>
    </row>
    <row r="204804" spans="9:9" x14ac:dyDescent="0.2">
      <c r="I204804" s="14"/>
    </row>
    <row r="204820" spans="9:9" x14ac:dyDescent="0.2">
      <c r="I204820" s="15"/>
    </row>
    <row r="204821" spans="9:9" x14ac:dyDescent="0.2">
      <c r="I204821" s="14"/>
    </row>
    <row r="204837" spans="9:9" x14ac:dyDescent="0.2">
      <c r="I204837" s="15"/>
    </row>
    <row r="204838" spans="9:9" x14ac:dyDescent="0.2">
      <c r="I204838" s="14"/>
    </row>
    <row r="204854" spans="9:9" x14ac:dyDescent="0.2">
      <c r="I204854" s="15"/>
    </row>
    <row r="204855" spans="9:9" x14ac:dyDescent="0.2">
      <c r="I204855" s="14"/>
    </row>
    <row r="204871" spans="9:9" x14ac:dyDescent="0.2">
      <c r="I204871" s="15"/>
    </row>
    <row r="204872" spans="9:9" x14ac:dyDescent="0.2">
      <c r="I204872" s="14"/>
    </row>
    <row r="204888" spans="9:9" x14ac:dyDescent="0.2">
      <c r="I204888" s="15"/>
    </row>
    <row r="204889" spans="9:9" x14ac:dyDescent="0.2">
      <c r="I204889" s="14"/>
    </row>
    <row r="204905" spans="9:9" x14ac:dyDescent="0.2">
      <c r="I204905" s="15"/>
    </row>
    <row r="204906" spans="9:9" x14ac:dyDescent="0.2">
      <c r="I204906" s="14"/>
    </row>
    <row r="204922" spans="9:9" x14ac:dyDescent="0.2">
      <c r="I204922" s="15"/>
    </row>
    <row r="204923" spans="9:9" x14ac:dyDescent="0.2">
      <c r="I204923" s="14"/>
    </row>
    <row r="204939" spans="9:9" x14ac:dyDescent="0.2">
      <c r="I204939" s="15"/>
    </row>
    <row r="204940" spans="9:9" x14ac:dyDescent="0.2">
      <c r="I204940" s="14"/>
    </row>
    <row r="204956" spans="9:9" x14ac:dyDescent="0.2">
      <c r="I204956" s="15"/>
    </row>
    <row r="204957" spans="9:9" x14ac:dyDescent="0.2">
      <c r="I204957" s="14"/>
    </row>
    <row r="204973" spans="9:9" x14ac:dyDescent="0.2">
      <c r="I204973" s="15"/>
    </row>
    <row r="204974" spans="9:9" x14ac:dyDescent="0.2">
      <c r="I204974" s="14"/>
    </row>
    <row r="204990" spans="9:9" x14ac:dyDescent="0.2">
      <c r="I204990" s="15"/>
    </row>
    <row r="204991" spans="9:9" x14ac:dyDescent="0.2">
      <c r="I204991" s="14"/>
    </row>
    <row r="205007" spans="9:9" x14ac:dyDescent="0.2">
      <c r="I205007" s="15"/>
    </row>
    <row r="205008" spans="9:9" x14ac:dyDescent="0.2">
      <c r="I205008" s="14"/>
    </row>
    <row r="205024" spans="9:9" x14ac:dyDescent="0.2">
      <c r="I205024" s="15"/>
    </row>
    <row r="205025" spans="9:9" x14ac:dyDescent="0.2">
      <c r="I205025" s="14"/>
    </row>
    <row r="205041" spans="9:9" x14ac:dyDescent="0.2">
      <c r="I205041" s="15"/>
    </row>
    <row r="205042" spans="9:9" x14ac:dyDescent="0.2">
      <c r="I205042" s="14"/>
    </row>
    <row r="205058" spans="9:9" x14ac:dyDescent="0.2">
      <c r="I205058" s="15"/>
    </row>
    <row r="205059" spans="9:9" x14ac:dyDescent="0.2">
      <c r="I205059" s="14"/>
    </row>
    <row r="205075" spans="9:9" x14ac:dyDescent="0.2">
      <c r="I205075" s="15"/>
    </row>
    <row r="205076" spans="9:9" x14ac:dyDescent="0.2">
      <c r="I205076" s="14"/>
    </row>
    <row r="205092" spans="9:9" x14ac:dyDescent="0.2">
      <c r="I205092" s="15"/>
    </row>
    <row r="205093" spans="9:9" x14ac:dyDescent="0.2">
      <c r="I205093" s="14"/>
    </row>
    <row r="205109" spans="9:9" x14ac:dyDescent="0.2">
      <c r="I205109" s="15"/>
    </row>
    <row r="205110" spans="9:9" x14ac:dyDescent="0.2">
      <c r="I205110" s="14"/>
    </row>
    <row r="205126" spans="9:9" x14ac:dyDescent="0.2">
      <c r="I205126" s="15"/>
    </row>
    <row r="205127" spans="9:9" x14ac:dyDescent="0.2">
      <c r="I205127" s="14"/>
    </row>
    <row r="205143" spans="9:9" x14ac:dyDescent="0.2">
      <c r="I205143" s="15"/>
    </row>
    <row r="205144" spans="9:9" x14ac:dyDescent="0.2">
      <c r="I205144" s="14"/>
    </row>
    <row r="205160" spans="9:9" x14ac:dyDescent="0.2">
      <c r="I205160" s="15"/>
    </row>
    <row r="205161" spans="9:9" x14ac:dyDescent="0.2">
      <c r="I205161" s="14"/>
    </row>
    <row r="205177" spans="9:9" x14ac:dyDescent="0.2">
      <c r="I205177" s="15"/>
    </row>
    <row r="205178" spans="9:9" x14ac:dyDescent="0.2">
      <c r="I205178" s="14"/>
    </row>
    <row r="205194" spans="9:9" x14ac:dyDescent="0.2">
      <c r="I205194" s="15"/>
    </row>
    <row r="205195" spans="9:9" x14ac:dyDescent="0.2">
      <c r="I205195" s="14"/>
    </row>
    <row r="205211" spans="9:9" x14ac:dyDescent="0.2">
      <c r="I205211" s="15"/>
    </row>
    <row r="205212" spans="9:9" x14ac:dyDescent="0.2">
      <c r="I205212" s="14"/>
    </row>
    <row r="205228" spans="9:9" x14ac:dyDescent="0.2">
      <c r="I205228" s="15"/>
    </row>
    <row r="205229" spans="9:9" x14ac:dyDescent="0.2">
      <c r="I205229" s="14"/>
    </row>
    <row r="205245" spans="9:9" x14ac:dyDescent="0.2">
      <c r="I205245" s="15"/>
    </row>
    <row r="205246" spans="9:9" x14ac:dyDescent="0.2">
      <c r="I205246" s="14"/>
    </row>
    <row r="205262" spans="9:9" x14ac:dyDescent="0.2">
      <c r="I205262" s="15"/>
    </row>
    <row r="205263" spans="9:9" x14ac:dyDescent="0.2">
      <c r="I205263" s="14"/>
    </row>
    <row r="205279" spans="9:9" x14ac:dyDescent="0.2">
      <c r="I205279" s="15"/>
    </row>
    <row r="205280" spans="9:9" x14ac:dyDescent="0.2">
      <c r="I205280" s="14"/>
    </row>
    <row r="205296" spans="9:9" x14ac:dyDescent="0.2">
      <c r="I205296" s="15"/>
    </row>
    <row r="205297" spans="9:9" x14ac:dyDescent="0.2">
      <c r="I205297" s="14"/>
    </row>
    <row r="205313" spans="9:9" x14ac:dyDescent="0.2">
      <c r="I205313" s="15"/>
    </row>
    <row r="205314" spans="9:9" x14ac:dyDescent="0.2">
      <c r="I205314" s="14"/>
    </row>
    <row r="205330" spans="9:9" x14ac:dyDescent="0.2">
      <c r="I205330" s="15"/>
    </row>
    <row r="205331" spans="9:9" x14ac:dyDescent="0.2">
      <c r="I205331" s="14"/>
    </row>
    <row r="205347" spans="9:9" x14ac:dyDescent="0.2">
      <c r="I205347" s="15"/>
    </row>
    <row r="205348" spans="9:9" x14ac:dyDescent="0.2">
      <c r="I205348" s="14"/>
    </row>
    <row r="205364" spans="9:9" x14ac:dyDescent="0.2">
      <c r="I205364" s="15"/>
    </row>
    <row r="205365" spans="9:9" x14ac:dyDescent="0.2">
      <c r="I205365" s="14"/>
    </row>
    <row r="205381" spans="9:9" x14ac:dyDescent="0.2">
      <c r="I205381" s="15"/>
    </row>
    <row r="205382" spans="9:9" x14ac:dyDescent="0.2">
      <c r="I205382" s="14"/>
    </row>
    <row r="205398" spans="9:9" x14ac:dyDescent="0.2">
      <c r="I205398" s="15"/>
    </row>
    <row r="205399" spans="9:9" x14ac:dyDescent="0.2">
      <c r="I205399" s="14"/>
    </row>
    <row r="205415" spans="9:9" x14ac:dyDescent="0.2">
      <c r="I205415" s="15"/>
    </row>
    <row r="205416" spans="9:9" x14ac:dyDescent="0.2">
      <c r="I205416" s="14"/>
    </row>
    <row r="205432" spans="9:9" x14ac:dyDescent="0.2">
      <c r="I205432" s="15"/>
    </row>
    <row r="205433" spans="9:9" x14ac:dyDescent="0.2">
      <c r="I205433" s="14"/>
    </row>
    <row r="205449" spans="9:9" x14ac:dyDescent="0.2">
      <c r="I205449" s="15"/>
    </row>
    <row r="205450" spans="9:9" x14ac:dyDescent="0.2">
      <c r="I205450" s="14"/>
    </row>
    <row r="205466" spans="9:9" x14ac:dyDescent="0.2">
      <c r="I205466" s="15"/>
    </row>
    <row r="205467" spans="9:9" x14ac:dyDescent="0.2">
      <c r="I205467" s="14"/>
    </row>
    <row r="205483" spans="9:9" x14ac:dyDescent="0.2">
      <c r="I205483" s="15"/>
    </row>
    <row r="205484" spans="9:9" x14ac:dyDescent="0.2">
      <c r="I205484" s="14"/>
    </row>
    <row r="205500" spans="9:9" x14ac:dyDescent="0.2">
      <c r="I205500" s="15"/>
    </row>
    <row r="205501" spans="9:9" x14ac:dyDescent="0.2">
      <c r="I205501" s="14"/>
    </row>
    <row r="205517" spans="9:9" x14ac:dyDescent="0.2">
      <c r="I205517" s="15"/>
    </row>
    <row r="205518" spans="9:9" x14ac:dyDescent="0.2">
      <c r="I205518" s="14"/>
    </row>
    <row r="205534" spans="9:9" x14ac:dyDescent="0.2">
      <c r="I205534" s="15"/>
    </row>
    <row r="205535" spans="9:9" x14ac:dyDescent="0.2">
      <c r="I205535" s="14"/>
    </row>
    <row r="205551" spans="9:9" x14ac:dyDescent="0.2">
      <c r="I205551" s="15"/>
    </row>
    <row r="205552" spans="9:9" x14ac:dyDescent="0.2">
      <c r="I205552" s="14"/>
    </row>
    <row r="205568" spans="9:9" x14ac:dyDescent="0.2">
      <c r="I205568" s="15"/>
    </row>
    <row r="205569" spans="9:9" x14ac:dyDescent="0.2">
      <c r="I205569" s="14"/>
    </row>
    <row r="205585" spans="9:9" x14ac:dyDescent="0.2">
      <c r="I205585" s="15"/>
    </row>
    <row r="205586" spans="9:9" x14ac:dyDescent="0.2">
      <c r="I205586" s="14"/>
    </row>
    <row r="205602" spans="9:9" x14ac:dyDescent="0.2">
      <c r="I205602" s="15"/>
    </row>
    <row r="205603" spans="9:9" x14ac:dyDescent="0.2">
      <c r="I205603" s="14"/>
    </row>
    <row r="205619" spans="9:9" x14ac:dyDescent="0.2">
      <c r="I205619" s="15"/>
    </row>
    <row r="205620" spans="9:9" x14ac:dyDescent="0.2">
      <c r="I205620" s="14"/>
    </row>
    <row r="205636" spans="9:9" x14ac:dyDescent="0.2">
      <c r="I205636" s="15"/>
    </row>
    <row r="205637" spans="9:9" x14ac:dyDescent="0.2">
      <c r="I205637" s="14"/>
    </row>
    <row r="205653" spans="9:9" x14ac:dyDescent="0.2">
      <c r="I205653" s="15"/>
    </row>
    <row r="205654" spans="9:9" x14ac:dyDescent="0.2">
      <c r="I205654" s="14"/>
    </row>
    <row r="205670" spans="9:9" x14ac:dyDescent="0.2">
      <c r="I205670" s="15"/>
    </row>
    <row r="205671" spans="9:9" x14ac:dyDescent="0.2">
      <c r="I205671" s="14"/>
    </row>
    <row r="205687" spans="9:9" x14ac:dyDescent="0.2">
      <c r="I205687" s="15"/>
    </row>
    <row r="205688" spans="9:9" x14ac:dyDescent="0.2">
      <c r="I205688" s="14"/>
    </row>
    <row r="205704" spans="9:9" x14ac:dyDescent="0.2">
      <c r="I205704" s="15"/>
    </row>
    <row r="205705" spans="9:9" x14ac:dyDescent="0.2">
      <c r="I205705" s="14"/>
    </row>
    <row r="205721" spans="9:9" x14ac:dyDescent="0.2">
      <c r="I205721" s="15"/>
    </row>
    <row r="205722" spans="9:9" x14ac:dyDescent="0.2">
      <c r="I205722" s="14"/>
    </row>
    <row r="205738" spans="9:9" x14ac:dyDescent="0.2">
      <c r="I205738" s="15"/>
    </row>
    <row r="205739" spans="9:9" x14ac:dyDescent="0.2">
      <c r="I205739" s="14"/>
    </row>
    <row r="205755" spans="9:9" x14ac:dyDescent="0.2">
      <c r="I205755" s="15"/>
    </row>
    <row r="205756" spans="9:9" x14ac:dyDescent="0.2">
      <c r="I205756" s="14"/>
    </row>
    <row r="205772" spans="9:9" x14ac:dyDescent="0.2">
      <c r="I205772" s="15"/>
    </row>
    <row r="205773" spans="9:9" x14ac:dyDescent="0.2">
      <c r="I205773" s="14"/>
    </row>
    <row r="205789" spans="9:9" x14ac:dyDescent="0.2">
      <c r="I205789" s="15"/>
    </row>
    <row r="205790" spans="9:9" x14ac:dyDescent="0.2">
      <c r="I205790" s="14"/>
    </row>
    <row r="205806" spans="9:9" x14ac:dyDescent="0.2">
      <c r="I205806" s="15"/>
    </row>
    <row r="205807" spans="9:9" x14ac:dyDescent="0.2">
      <c r="I205807" s="14"/>
    </row>
    <row r="205823" spans="9:9" x14ac:dyDescent="0.2">
      <c r="I205823" s="15"/>
    </row>
    <row r="205824" spans="9:9" x14ac:dyDescent="0.2">
      <c r="I205824" s="14"/>
    </row>
    <row r="205840" spans="9:9" x14ac:dyDescent="0.2">
      <c r="I205840" s="15"/>
    </row>
    <row r="205841" spans="9:9" x14ac:dyDescent="0.2">
      <c r="I205841" s="14"/>
    </row>
    <row r="205857" spans="9:9" x14ac:dyDescent="0.2">
      <c r="I205857" s="15"/>
    </row>
    <row r="205858" spans="9:9" x14ac:dyDescent="0.2">
      <c r="I205858" s="14"/>
    </row>
    <row r="205874" spans="9:9" x14ac:dyDescent="0.2">
      <c r="I205874" s="15"/>
    </row>
    <row r="205875" spans="9:9" x14ac:dyDescent="0.2">
      <c r="I205875" s="14"/>
    </row>
    <row r="205891" spans="9:9" x14ac:dyDescent="0.2">
      <c r="I205891" s="15"/>
    </row>
    <row r="205892" spans="9:9" x14ac:dyDescent="0.2">
      <c r="I205892" s="14"/>
    </row>
    <row r="205908" spans="9:9" x14ac:dyDescent="0.2">
      <c r="I205908" s="15"/>
    </row>
    <row r="205909" spans="9:9" x14ac:dyDescent="0.2">
      <c r="I205909" s="14"/>
    </row>
    <row r="205925" spans="9:9" x14ac:dyDescent="0.2">
      <c r="I205925" s="15"/>
    </row>
    <row r="205926" spans="9:9" x14ac:dyDescent="0.2">
      <c r="I205926" s="14"/>
    </row>
    <row r="205942" spans="9:9" x14ac:dyDescent="0.2">
      <c r="I205942" s="15"/>
    </row>
    <row r="205943" spans="9:9" x14ac:dyDescent="0.2">
      <c r="I205943" s="14"/>
    </row>
    <row r="205959" spans="9:9" x14ac:dyDescent="0.2">
      <c r="I205959" s="15"/>
    </row>
    <row r="205960" spans="9:9" x14ac:dyDescent="0.2">
      <c r="I205960" s="14"/>
    </row>
    <row r="205976" spans="9:9" x14ac:dyDescent="0.2">
      <c r="I205976" s="15"/>
    </row>
    <row r="205977" spans="9:9" x14ac:dyDescent="0.2">
      <c r="I205977" s="14"/>
    </row>
    <row r="205993" spans="9:9" x14ac:dyDescent="0.2">
      <c r="I205993" s="15"/>
    </row>
    <row r="205994" spans="9:9" x14ac:dyDescent="0.2">
      <c r="I205994" s="14"/>
    </row>
    <row r="206010" spans="9:9" x14ac:dyDescent="0.2">
      <c r="I206010" s="15"/>
    </row>
    <row r="206011" spans="9:9" x14ac:dyDescent="0.2">
      <c r="I206011" s="14"/>
    </row>
    <row r="206027" spans="9:9" x14ac:dyDescent="0.2">
      <c r="I206027" s="15"/>
    </row>
    <row r="206028" spans="9:9" x14ac:dyDescent="0.2">
      <c r="I206028" s="14"/>
    </row>
    <row r="206044" spans="9:9" x14ac:dyDescent="0.2">
      <c r="I206044" s="15"/>
    </row>
    <row r="206045" spans="9:9" x14ac:dyDescent="0.2">
      <c r="I206045" s="14"/>
    </row>
    <row r="206061" spans="9:9" x14ac:dyDescent="0.2">
      <c r="I206061" s="15"/>
    </row>
    <row r="206062" spans="9:9" x14ac:dyDescent="0.2">
      <c r="I206062" s="14"/>
    </row>
    <row r="206078" spans="9:9" x14ac:dyDescent="0.2">
      <c r="I206078" s="15"/>
    </row>
    <row r="206079" spans="9:9" x14ac:dyDescent="0.2">
      <c r="I206079" s="14"/>
    </row>
    <row r="206095" spans="9:9" x14ac:dyDescent="0.2">
      <c r="I206095" s="15"/>
    </row>
    <row r="206096" spans="9:9" x14ac:dyDescent="0.2">
      <c r="I206096" s="14"/>
    </row>
    <row r="206112" spans="9:9" x14ac:dyDescent="0.2">
      <c r="I206112" s="15"/>
    </row>
    <row r="206113" spans="9:9" x14ac:dyDescent="0.2">
      <c r="I206113" s="14"/>
    </row>
    <row r="206129" spans="9:9" x14ac:dyDescent="0.2">
      <c r="I206129" s="15"/>
    </row>
    <row r="206130" spans="9:9" x14ac:dyDescent="0.2">
      <c r="I206130" s="14"/>
    </row>
    <row r="206146" spans="9:9" x14ac:dyDescent="0.2">
      <c r="I206146" s="15"/>
    </row>
    <row r="206147" spans="9:9" x14ac:dyDescent="0.2">
      <c r="I206147" s="14"/>
    </row>
    <row r="206163" spans="9:9" x14ac:dyDescent="0.2">
      <c r="I206163" s="15"/>
    </row>
    <row r="206164" spans="9:9" x14ac:dyDescent="0.2">
      <c r="I206164" s="14"/>
    </row>
    <row r="206180" spans="9:9" x14ac:dyDescent="0.2">
      <c r="I206180" s="15"/>
    </row>
    <row r="206181" spans="9:9" x14ac:dyDescent="0.2">
      <c r="I206181" s="14"/>
    </row>
    <row r="206197" spans="9:9" x14ac:dyDescent="0.2">
      <c r="I206197" s="15"/>
    </row>
    <row r="206198" spans="9:9" x14ac:dyDescent="0.2">
      <c r="I206198" s="14"/>
    </row>
    <row r="206214" spans="9:9" x14ac:dyDescent="0.2">
      <c r="I206214" s="15"/>
    </row>
    <row r="206215" spans="9:9" x14ac:dyDescent="0.2">
      <c r="I206215" s="14"/>
    </row>
    <row r="206231" spans="9:9" x14ac:dyDescent="0.2">
      <c r="I206231" s="15"/>
    </row>
    <row r="206232" spans="9:9" x14ac:dyDescent="0.2">
      <c r="I206232" s="14"/>
    </row>
    <row r="206248" spans="9:9" x14ac:dyDescent="0.2">
      <c r="I206248" s="15"/>
    </row>
    <row r="206249" spans="9:9" x14ac:dyDescent="0.2">
      <c r="I206249" s="14"/>
    </row>
    <row r="206265" spans="9:9" x14ac:dyDescent="0.2">
      <c r="I206265" s="15"/>
    </row>
    <row r="206266" spans="9:9" x14ac:dyDescent="0.2">
      <c r="I206266" s="14"/>
    </row>
    <row r="206282" spans="9:9" x14ac:dyDescent="0.2">
      <c r="I206282" s="15"/>
    </row>
    <row r="206283" spans="9:9" x14ac:dyDescent="0.2">
      <c r="I206283" s="14"/>
    </row>
    <row r="206299" spans="9:9" x14ac:dyDescent="0.2">
      <c r="I206299" s="15"/>
    </row>
    <row r="206300" spans="9:9" x14ac:dyDescent="0.2">
      <c r="I206300" s="14"/>
    </row>
    <row r="206316" spans="9:9" x14ac:dyDescent="0.2">
      <c r="I206316" s="15"/>
    </row>
    <row r="206317" spans="9:9" x14ac:dyDescent="0.2">
      <c r="I206317" s="14"/>
    </row>
    <row r="206333" spans="9:9" x14ac:dyDescent="0.2">
      <c r="I206333" s="15"/>
    </row>
    <row r="206334" spans="9:9" x14ac:dyDescent="0.2">
      <c r="I206334" s="14"/>
    </row>
    <row r="206350" spans="9:9" x14ac:dyDescent="0.2">
      <c r="I206350" s="15"/>
    </row>
    <row r="206351" spans="9:9" x14ac:dyDescent="0.2">
      <c r="I206351" s="14"/>
    </row>
    <row r="206367" spans="9:9" x14ac:dyDescent="0.2">
      <c r="I206367" s="15"/>
    </row>
    <row r="206368" spans="9:9" x14ac:dyDescent="0.2">
      <c r="I206368" s="14"/>
    </row>
    <row r="206384" spans="9:9" x14ac:dyDescent="0.2">
      <c r="I206384" s="15"/>
    </row>
    <row r="206385" spans="9:9" x14ac:dyDescent="0.2">
      <c r="I206385" s="14"/>
    </row>
    <row r="206401" spans="9:9" x14ac:dyDescent="0.2">
      <c r="I206401" s="15"/>
    </row>
    <row r="206402" spans="9:9" x14ac:dyDescent="0.2">
      <c r="I206402" s="14"/>
    </row>
    <row r="206418" spans="9:9" x14ac:dyDescent="0.2">
      <c r="I206418" s="15"/>
    </row>
    <row r="206419" spans="9:9" x14ac:dyDescent="0.2">
      <c r="I206419" s="14"/>
    </row>
    <row r="206435" spans="9:9" x14ac:dyDescent="0.2">
      <c r="I206435" s="15"/>
    </row>
    <row r="206436" spans="9:9" x14ac:dyDescent="0.2">
      <c r="I206436" s="14"/>
    </row>
    <row r="206452" spans="9:9" x14ac:dyDescent="0.2">
      <c r="I206452" s="15"/>
    </row>
    <row r="206453" spans="9:9" x14ac:dyDescent="0.2">
      <c r="I206453" s="14"/>
    </row>
    <row r="206469" spans="9:9" x14ac:dyDescent="0.2">
      <c r="I206469" s="15"/>
    </row>
    <row r="206470" spans="9:9" x14ac:dyDescent="0.2">
      <c r="I206470" s="14"/>
    </row>
    <row r="206486" spans="9:9" x14ac:dyDescent="0.2">
      <c r="I206486" s="15"/>
    </row>
    <row r="206487" spans="9:9" x14ac:dyDescent="0.2">
      <c r="I206487" s="14"/>
    </row>
    <row r="206503" spans="9:9" x14ac:dyDescent="0.2">
      <c r="I206503" s="15"/>
    </row>
    <row r="206504" spans="9:9" x14ac:dyDescent="0.2">
      <c r="I206504" s="14"/>
    </row>
    <row r="206520" spans="9:9" x14ac:dyDescent="0.2">
      <c r="I206520" s="15"/>
    </row>
    <row r="206521" spans="9:9" x14ac:dyDescent="0.2">
      <c r="I206521" s="14"/>
    </row>
    <row r="206537" spans="9:9" x14ac:dyDescent="0.2">
      <c r="I206537" s="15"/>
    </row>
    <row r="206538" spans="9:9" x14ac:dyDescent="0.2">
      <c r="I206538" s="14"/>
    </row>
    <row r="206554" spans="9:9" x14ac:dyDescent="0.2">
      <c r="I206554" s="15"/>
    </row>
    <row r="206555" spans="9:9" x14ac:dyDescent="0.2">
      <c r="I206555" s="14"/>
    </row>
    <row r="206571" spans="9:9" x14ac:dyDescent="0.2">
      <c r="I206571" s="15"/>
    </row>
    <row r="206572" spans="9:9" x14ac:dyDescent="0.2">
      <c r="I206572" s="14"/>
    </row>
    <row r="206588" spans="9:9" x14ac:dyDescent="0.2">
      <c r="I206588" s="15"/>
    </row>
    <row r="206589" spans="9:9" x14ac:dyDescent="0.2">
      <c r="I206589" s="14"/>
    </row>
    <row r="206605" spans="9:9" x14ac:dyDescent="0.2">
      <c r="I206605" s="15"/>
    </row>
    <row r="206606" spans="9:9" x14ac:dyDescent="0.2">
      <c r="I206606" s="14"/>
    </row>
    <row r="206622" spans="9:9" x14ac:dyDescent="0.2">
      <c r="I206622" s="15"/>
    </row>
    <row r="206623" spans="9:9" x14ac:dyDescent="0.2">
      <c r="I206623" s="14"/>
    </row>
    <row r="206639" spans="9:9" x14ac:dyDescent="0.2">
      <c r="I206639" s="15"/>
    </row>
    <row r="206640" spans="9:9" x14ac:dyDescent="0.2">
      <c r="I206640" s="14"/>
    </row>
    <row r="206656" spans="9:9" x14ac:dyDescent="0.2">
      <c r="I206656" s="15"/>
    </row>
    <row r="206657" spans="9:9" x14ac:dyDescent="0.2">
      <c r="I206657" s="14"/>
    </row>
    <row r="206673" spans="9:9" x14ac:dyDescent="0.2">
      <c r="I206673" s="15"/>
    </row>
    <row r="206674" spans="9:9" x14ac:dyDescent="0.2">
      <c r="I206674" s="14"/>
    </row>
    <row r="206690" spans="9:9" x14ac:dyDescent="0.2">
      <c r="I206690" s="15"/>
    </row>
    <row r="206691" spans="9:9" x14ac:dyDescent="0.2">
      <c r="I206691" s="14"/>
    </row>
    <row r="206707" spans="9:9" x14ac:dyDescent="0.2">
      <c r="I206707" s="15"/>
    </row>
    <row r="206708" spans="9:9" x14ac:dyDescent="0.2">
      <c r="I206708" s="14"/>
    </row>
    <row r="206724" spans="9:9" x14ac:dyDescent="0.2">
      <c r="I206724" s="15"/>
    </row>
    <row r="206725" spans="9:9" x14ac:dyDescent="0.2">
      <c r="I206725" s="14"/>
    </row>
    <row r="206741" spans="9:9" x14ac:dyDescent="0.2">
      <c r="I206741" s="15"/>
    </row>
    <row r="206742" spans="9:9" x14ac:dyDescent="0.2">
      <c r="I206742" s="14"/>
    </row>
    <row r="206758" spans="9:9" x14ac:dyDescent="0.2">
      <c r="I206758" s="15"/>
    </row>
    <row r="206759" spans="9:9" x14ac:dyDescent="0.2">
      <c r="I206759" s="14"/>
    </row>
    <row r="206775" spans="9:9" x14ac:dyDescent="0.2">
      <c r="I206775" s="15"/>
    </row>
    <row r="206776" spans="9:9" x14ac:dyDescent="0.2">
      <c r="I206776" s="14"/>
    </row>
    <row r="206792" spans="9:9" x14ac:dyDescent="0.2">
      <c r="I206792" s="15"/>
    </row>
    <row r="206793" spans="9:9" x14ac:dyDescent="0.2">
      <c r="I206793" s="14"/>
    </row>
    <row r="206809" spans="9:9" x14ac:dyDescent="0.2">
      <c r="I206809" s="15"/>
    </row>
    <row r="206810" spans="9:9" x14ac:dyDescent="0.2">
      <c r="I206810" s="14"/>
    </row>
    <row r="206826" spans="9:9" x14ac:dyDescent="0.2">
      <c r="I206826" s="15"/>
    </row>
    <row r="206827" spans="9:9" x14ac:dyDescent="0.2">
      <c r="I206827" s="14"/>
    </row>
    <row r="206843" spans="9:9" x14ac:dyDescent="0.2">
      <c r="I206843" s="15"/>
    </row>
    <row r="206844" spans="9:9" x14ac:dyDescent="0.2">
      <c r="I206844" s="14"/>
    </row>
    <row r="206860" spans="9:9" x14ac:dyDescent="0.2">
      <c r="I206860" s="15"/>
    </row>
    <row r="206861" spans="9:9" x14ac:dyDescent="0.2">
      <c r="I206861" s="14"/>
    </row>
    <row r="206877" spans="9:9" x14ac:dyDescent="0.2">
      <c r="I206877" s="15"/>
    </row>
    <row r="206878" spans="9:9" x14ac:dyDescent="0.2">
      <c r="I206878" s="14"/>
    </row>
    <row r="206894" spans="9:9" x14ac:dyDescent="0.2">
      <c r="I206894" s="15"/>
    </row>
    <row r="206895" spans="9:9" x14ac:dyDescent="0.2">
      <c r="I206895" s="14"/>
    </row>
    <row r="206911" spans="9:9" x14ac:dyDescent="0.2">
      <c r="I206911" s="15"/>
    </row>
    <row r="206912" spans="9:9" x14ac:dyDescent="0.2">
      <c r="I206912" s="14"/>
    </row>
    <row r="206928" spans="9:9" x14ac:dyDescent="0.2">
      <c r="I206928" s="15"/>
    </row>
    <row r="206929" spans="9:9" x14ac:dyDescent="0.2">
      <c r="I206929" s="14"/>
    </row>
    <row r="206945" spans="9:9" x14ac:dyDescent="0.2">
      <c r="I206945" s="15"/>
    </row>
    <row r="206946" spans="9:9" x14ac:dyDescent="0.2">
      <c r="I206946" s="14"/>
    </row>
    <row r="206962" spans="9:9" x14ac:dyDescent="0.2">
      <c r="I206962" s="15"/>
    </row>
    <row r="206963" spans="9:9" x14ac:dyDescent="0.2">
      <c r="I206963" s="14"/>
    </row>
    <row r="206979" spans="9:9" x14ac:dyDescent="0.2">
      <c r="I206979" s="15"/>
    </row>
    <row r="206980" spans="9:9" x14ac:dyDescent="0.2">
      <c r="I206980" s="14"/>
    </row>
    <row r="206996" spans="9:9" x14ac:dyDescent="0.2">
      <c r="I206996" s="15"/>
    </row>
    <row r="206997" spans="9:9" x14ac:dyDescent="0.2">
      <c r="I206997" s="14"/>
    </row>
    <row r="207013" spans="9:9" x14ac:dyDescent="0.2">
      <c r="I207013" s="15"/>
    </row>
    <row r="207014" spans="9:9" x14ac:dyDescent="0.2">
      <c r="I207014" s="14"/>
    </row>
    <row r="207030" spans="9:9" x14ac:dyDescent="0.2">
      <c r="I207030" s="15"/>
    </row>
    <row r="207031" spans="9:9" x14ac:dyDescent="0.2">
      <c r="I207031" s="14"/>
    </row>
    <row r="207047" spans="9:9" x14ac:dyDescent="0.2">
      <c r="I207047" s="15"/>
    </row>
    <row r="207048" spans="9:9" x14ac:dyDescent="0.2">
      <c r="I207048" s="14"/>
    </row>
    <row r="207064" spans="9:9" x14ac:dyDescent="0.2">
      <c r="I207064" s="15"/>
    </row>
    <row r="207065" spans="9:9" x14ac:dyDescent="0.2">
      <c r="I207065" s="14"/>
    </row>
    <row r="207081" spans="9:9" x14ac:dyDescent="0.2">
      <c r="I207081" s="15"/>
    </row>
    <row r="207082" spans="9:9" x14ac:dyDescent="0.2">
      <c r="I207082" s="14"/>
    </row>
    <row r="207098" spans="9:9" x14ac:dyDescent="0.2">
      <c r="I207098" s="15"/>
    </row>
    <row r="207099" spans="9:9" x14ac:dyDescent="0.2">
      <c r="I207099" s="14"/>
    </row>
    <row r="207115" spans="9:9" x14ac:dyDescent="0.2">
      <c r="I207115" s="15"/>
    </row>
    <row r="207116" spans="9:9" x14ac:dyDescent="0.2">
      <c r="I207116" s="14"/>
    </row>
    <row r="207132" spans="9:9" x14ac:dyDescent="0.2">
      <c r="I207132" s="15"/>
    </row>
    <row r="207133" spans="9:9" x14ac:dyDescent="0.2">
      <c r="I207133" s="14"/>
    </row>
    <row r="207149" spans="9:9" x14ac:dyDescent="0.2">
      <c r="I207149" s="15"/>
    </row>
    <row r="207150" spans="9:9" x14ac:dyDescent="0.2">
      <c r="I207150" s="14"/>
    </row>
    <row r="207166" spans="9:9" x14ac:dyDescent="0.2">
      <c r="I207166" s="15"/>
    </row>
    <row r="207167" spans="9:9" x14ac:dyDescent="0.2">
      <c r="I207167" s="14"/>
    </row>
    <row r="207183" spans="9:9" x14ac:dyDescent="0.2">
      <c r="I207183" s="15"/>
    </row>
    <row r="207184" spans="9:9" x14ac:dyDescent="0.2">
      <c r="I207184" s="14"/>
    </row>
    <row r="207200" spans="9:9" x14ac:dyDescent="0.2">
      <c r="I207200" s="15"/>
    </row>
    <row r="207201" spans="9:9" x14ac:dyDescent="0.2">
      <c r="I207201" s="14"/>
    </row>
    <row r="207217" spans="9:9" x14ac:dyDescent="0.2">
      <c r="I207217" s="15"/>
    </row>
    <row r="207218" spans="9:9" x14ac:dyDescent="0.2">
      <c r="I207218" s="14"/>
    </row>
    <row r="207234" spans="9:9" x14ac:dyDescent="0.2">
      <c r="I207234" s="15"/>
    </row>
    <row r="207235" spans="9:9" x14ac:dyDescent="0.2">
      <c r="I207235" s="14"/>
    </row>
    <row r="207251" spans="9:9" x14ac:dyDescent="0.2">
      <c r="I207251" s="15"/>
    </row>
    <row r="207252" spans="9:9" x14ac:dyDescent="0.2">
      <c r="I207252" s="14"/>
    </row>
    <row r="207268" spans="9:9" x14ac:dyDescent="0.2">
      <c r="I207268" s="15"/>
    </row>
    <row r="207269" spans="9:9" x14ac:dyDescent="0.2">
      <c r="I207269" s="14"/>
    </row>
    <row r="207285" spans="9:9" x14ac:dyDescent="0.2">
      <c r="I207285" s="15"/>
    </row>
    <row r="207286" spans="9:9" x14ac:dyDescent="0.2">
      <c r="I207286" s="14"/>
    </row>
    <row r="207302" spans="9:9" x14ac:dyDescent="0.2">
      <c r="I207302" s="15"/>
    </row>
    <row r="207303" spans="9:9" x14ac:dyDescent="0.2">
      <c r="I207303" s="14"/>
    </row>
    <row r="207319" spans="9:9" x14ac:dyDescent="0.2">
      <c r="I207319" s="15"/>
    </row>
    <row r="207320" spans="9:9" x14ac:dyDescent="0.2">
      <c r="I207320" s="14"/>
    </row>
    <row r="207336" spans="9:9" x14ac:dyDescent="0.2">
      <c r="I207336" s="15"/>
    </row>
    <row r="207337" spans="9:9" x14ac:dyDescent="0.2">
      <c r="I207337" s="14"/>
    </row>
    <row r="207353" spans="9:9" x14ac:dyDescent="0.2">
      <c r="I207353" s="15"/>
    </row>
    <row r="207354" spans="9:9" x14ac:dyDescent="0.2">
      <c r="I207354" s="14"/>
    </row>
    <row r="207370" spans="9:9" x14ac:dyDescent="0.2">
      <c r="I207370" s="15"/>
    </row>
    <row r="207371" spans="9:9" x14ac:dyDescent="0.2">
      <c r="I207371" s="14"/>
    </row>
    <row r="207387" spans="9:9" x14ac:dyDescent="0.2">
      <c r="I207387" s="15"/>
    </row>
    <row r="207388" spans="9:9" x14ac:dyDescent="0.2">
      <c r="I207388" s="14"/>
    </row>
    <row r="207404" spans="9:9" x14ac:dyDescent="0.2">
      <c r="I207404" s="15"/>
    </row>
    <row r="207405" spans="9:9" x14ac:dyDescent="0.2">
      <c r="I207405" s="14"/>
    </row>
    <row r="207421" spans="9:9" x14ac:dyDescent="0.2">
      <c r="I207421" s="15"/>
    </row>
    <row r="207422" spans="9:9" x14ac:dyDescent="0.2">
      <c r="I207422" s="14"/>
    </row>
    <row r="207438" spans="9:9" x14ac:dyDescent="0.2">
      <c r="I207438" s="15"/>
    </row>
    <row r="207439" spans="9:9" x14ac:dyDescent="0.2">
      <c r="I207439" s="14"/>
    </row>
    <row r="207455" spans="9:9" x14ac:dyDescent="0.2">
      <c r="I207455" s="15"/>
    </row>
    <row r="207456" spans="9:9" x14ac:dyDescent="0.2">
      <c r="I207456" s="14"/>
    </row>
    <row r="207472" spans="9:9" x14ac:dyDescent="0.2">
      <c r="I207472" s="15"/>
    </row>
    <row r="207473" spans="9:9" x14ac:dyDescent="0.2">
      <c r="I207473" s="14"/>
    </row>
    <row r="207489" spans="9:9" x14ac:dyDescent="0.2">
      <c r="I207489" s="15"/>
    </row>
    <row r="207490" spans="9:9" x14ac:dyDescent="0.2">
      <c r="I207490" s="14"/>
    </row>
    <row r="207506" spans="9:9" x14ac:dyDescent="0.2">
      <c r="I207506" s="15"/>
    </row>
    <row r="207507" spans="9:9" x14ac:dyDescent="0.2">
      <c r="I207507" s="14"/>
    </row>
    <row r="207523" spans="9:9" x14ac:dyDescent="0.2">
      <c r="I207523" s="15"/>
    </row>
    <row r="207524" spans="9:9" x14ac:dyDescent="0.2">
      <c r="I207524" s="14"/>
    </row>
    <row r="207540" spans="9:9" x14ac:dyDescent="0.2">
      <c r="I207540" s="15"/>
    </row>
    <row r="207541" spans="9:9" x14ac:dyDescent="0.2">
      <c r="I207541" s="14"/>
    </row>
    <row r="207557" spans="9:9" x14ac:dyDescent="0.2">
      <c r="I207557" s="15"/>
    </row>
    <row r="207558" spans="9:9" x14ac:dyDescent="0.2">
      <c r="I207558" s="14"/>
    </row>
    <row r="207574" spans="9:9" x14ac:dyDescent="0.2">
      <c r="I207574" s="15"/>
    </row>
    <row r="207575" spans="9:9" x14ac:dyDescent="0.2">
      <c r="I207575" s="14"/>
    </row>
    <row r="207591" spans="9:9" x14ac:dyDescent="0.2">
      <c r="I207591" s="15"/>
    </row>
    <row r="207592" spans="9:9" x14ac:dyDescent="0.2">
      <c r="I207592" s="14"/>
    </row>
    <row r="207608" spans="9:9" x14ac:dyDescent="0.2">
      <c r="I207608" s="15"/>
    </row>
    <row r="207609" spans="9:9" x14ac:dyDescent="0.2">
      <c r="I207609" s="14"/>
    </row>
    <row r="207625" spans="9:9" x14ac:dyDescent="0.2">
      <c r="I207625" s="15"/>
    </row>
    <row r="207626" spans="9:9" x14ac:dyDescent="0.2">
      <c r="I207626" s="14"/>
    </row>
    <row r="207642" spans="9:9" x14ac:dyDescent="0.2">
      <c r="I207642" s="15"/>
    </row>
    <row r="207643" spans="9:9" x14ac:dyDescent="0.2">
      <c r="I207643" s="14"/>
    </row>
    <row r="207659" spans="9:9" x14ac:dyDescent="0.2">
      <c r="I207659" s="15"/>
    </row>
    <row r="207660" spans="9:9" x14ac:dyDescent="0.2">
      <c r="I207660" s="14"/>
    </row>
    <row r="207676" spans="9:9" x14ac:dyDescent="0.2">
      <c r="I207676" s="15"/>
    </row>
    <row r="207677" spans="9:9" x14ac:dyDescent="0.2">
      <c r="I207677" s="14"/>
    </row>
    <row r="207693" spans="9:9" x14ac:dyDescent="0.2">
      <c r="I207693" s="15"/>
    </row>
    <row r="207694" spans="9:9" x14ac:dyDescent="0.2">
      <c r="I207694" s="14"/>
    </row>
    <row r="207710" spans="9:9" x14ac:dyDescent="0.2">
      <c r="I207710" s="15"/>
    </row>
    <row r="207711" spans="9:9" x14ac:dyDescent="0.2">
      <c r="I207711" s="14"/>
    </row>
    <row r="207727" spans="9:9" x14ac:dyDescent="0.2">
      <c r="I207727" s="15"/>
    </row>
    <row r="207728" spans="9:9" x14ac:dyDescent="0.2">
      <c r="I207728" s="14"/>
    </row>
    <row r="207744" spans="9:9" x14ac:dyDescent="0.2">
      <c r="I207744" s="15"/>
    </row>
    <row r="207745" spans="9:9" x14ac:dyDescent="0.2">
      <c r="I207745" s="14"/>
    </row>
    <row r="207761" spans="9:9" x14ac:dyDescent="0.2">
      <c r="I207761" s="15"/>
    </row>
    <row r="207762" spans="9:9" x14ac:dyDescent="0.2">
      <c r="I207762" s="14"/>
    </row>
    <row r="207778" spans="9:9" x14ac:dyDescent="0.2">
      <c r="I207778" s="15"/>
    </row>
    <row r="207779" spans="9:9" x14ac:dyDescent="0.2">
      <c r="I207779" s="14"/>
    </row>
    <row r="207795" spans="9:9" x14ac:dyDescent="0.2">
      <c r="I207795" s="15"/>
    </row>
    <row r="207796" spans="9:9" x14ac:dyDescent="0.2">
      <c r="I207796" s="14"/>
    </row>
    <row r="207812" spans="9:9" x14ac:dyDescent="0.2">
      <c r="I207812" s="15"/>
    </row>
    <row r="207813" spans="9:9" x14ac:dyDescent="0.2">
      <c r="I207813" s="14"/>
    </row>
    <row r="207829" spans="9:9" x14ac:dyDescent="0.2">
      <c r="I207829" s="15"/>
    </row>
    <row r="207830" spans="9:9" x14ac:dyDescent="0.2">
      <c r="I207830" s="14"/>
    </row>
    <row r="207846" spans="9:9" x14ac:dyDescent="0.2">
      <c r="I207846" s="15"/>
    </row>
    <row r="207847" spans="9:9" x14ac:dyDescent="0.2">
      <c r="I207847" s="14"/>
    </row>
    <row r="207863" spans="9:9" x14ac:dyDescent="0.2">
      <c r="I207863" s="15"/>
    </row>
    <row r="207864" spans="9:9" x14ac:dyDescent="0.2">
      <c r="I207864" s="14"/>
    </row>
    <row r="207880" spans="9:9" x14ac:dyDescent="0.2">
      <c r="I207880" s="15"/>
    </row>
    <row r="207881" spans="9:9" x14ac:dyDescent="0.2">
      <c r="I207881" s="14"/>
    </row>
    <row r="207897" spans="9:9" x14ac:dyDescent="0.2">
      <c r="I207897" s="15"/>
    </row>
    <row r="207898" spans="9:9" x14ac:dyDescent="0.2">
      <c r="I207898" s="14"/>
    </row>
    <row r="207914" spans="9:9" x14ac:dyDescent="0.2">
      <c r="I207914" s="15"/>
    </row>
    <row r="207915" spans="9:9" x14ac:dyDescent="0.2">
      <c r="I207915" s="14"/>
    </row>
    <row r="207931" spans="9:9" x14ac:dyDescent="0.2">
      <c r="I207931" s="15"/>
    </row>
    <row r="207932" spans="9:9" x14ac:dyDescent="0.2">
      <c r="I207932" s="14"/>
    </row>
    <row r="207948" spans="9:9" x14ac:dyDescent="0.2">
      <c r="I207948" s="15"/>
    </row>
    <row r="207949" spans="9:9" x14ac:dyDescent="0.2">
      <c r="I207949" s="14"/>
    </row>
    <row r="207965" spans="9:9" x14ac:dyDescent="0.2">
      <c r="I207965" s="15"/>
    </row>
    <row r="207966" spans="9:9" x14ac:dyDescent="0.2">
      <c r="I207966" s="14"/>
    </row>
    <row r="207982" spans="9:9" x14ac:dyDescent="0.2">
      <c r="I207982" s="15"/>
    </row>
    <row r="207983" spans="9:9" x14ac:dyDescent="0.2">
      <c r="I207983" s="14"/>
    </row>
    <row r="207999" spans="9:9" x14ac:dyDescent="0.2">
      <c r="I207999" s="15"/>
    </row>
    <row r="208000" spans="9:9" x14ac:dyDescent="0.2">
      <c r="I208000" s="14"/>
    </row>
    <row r="208016" spans="9:9" x14ac:dyDescent="0.2">
      <c r="I208016" s="15"/>
    </row>
    <row r="208017" spans="9:9" x14ac:dyDescent="0.2">
      <c r="I208017" s="14"/>
    </row>
    <row r="208033" spans="9:9" x14ac:dyDescent="0.2">
      <c r="I208033" s="15"/>
    </row>
    <row r="208034" spans="9:9" x14ac:dyDescent="0.2">
      <c r="I208034" s="14"/>
    </row>
    <row r="208050" spans="9:9" x14ac:dyDescent="0.2">
      <c r="I208050" s="15"/>
    </row>
    <row r="208051" spans="9:9" x14ac:dyDescent="0.2">
      <c r="I208051" s="14"/>
    </row>
    <row r="208067" spans="9:9" x14ac:dyDescent="0.2">
      <c r="I208067" s="15"/>
    </row>
    <row r="208068" spans="9:9" x14ac:dyDescent="0.2">
      <c r="I208068" s="14"/>
    </row>
    <row r="208084" spans="9:9" x14ac:dyDescent="0.2">
      <c r="I208084" s="15"/>
    </row>
    <row r="208085" spans="9:9" x14ac:dyDescent="0.2">
      <c r="I208085" s="14"/>
    </row>
    <row r="208101" spans="9:9" x14ac:dyDescent="0.2">
      <c r="I208101" s="15"/>
    </row>
    <row r="208102" spans="9:9" x14ac:dyDescent="0.2">
      <c r="I208102" s="14"/>
    </row>
    <row r="208118" spans="9:9" x14ac:dyDescent="0.2">
      <c r="I208118" s="15"/>
    </row>
    <row r="208119" spans="9:9" x14ac:dyDescent="0.2">
      <c r="I208119" s="14"/>
    </row>
    <row r="208135" spans="9:9" x14ac:dyDescent="0.2">
      <c r="I208135" s="15"/>
    </row>
    <row r="208136" spans="9:9" x14ac:dyDescent="0.2">
      <c r="I208136" s="14"/>
    </row>
    <row r="208152" spans="9:9" x14ac:dyDescent="0.2">
      <c r="I208152" s="15"/>
    </row>
    <row r="208153" spans="9:9" x14ac:dyDescent="0.2">
      <c r="I208153" s="14"/>
    </row>
    <row r="208169" spans="9:9" x14ac:dyDescent="0.2">
      <c r="I208169" s="15"/>
    </row>
    <row r="208170" spans="9:9" x14ac:dyDescent="0.2">
      <c r="I208170" s="14"/>
    </row>
    <row r="208186" spans="9:9" x14ac:dyDescent="0.2">
      <c r="I208186" s="15"/>
    </row>
    <row r="208187" spans="9:9" x14ac:dyDescent="0.2">
      <c r="I208187" s="14"/>
    </row>
    <row r="208203" spans="9:9" x14ac:dyDescent="0.2">
      <c r="I208203" s="15"/>
    </row>
    <row r="208204" spans="9:9" x14ac:dyDescent="0.2">
      <c r="I208204" s="14"/>
    </row>
    <row r="208220" spans="9:9" x14ac:dyDescent="0.2">
      <c r="I208220" s="15"/>
    </row>
    <row r="208221" spans="9:9" x14ac:dyDescent="0.2">
      <c r="I208221" s="14"/>
    </row>
    <row r="208237" spans="9:9" x14ac:dyDescent="0.2">
      <c r="I208237" s="15"/>
    </row>
    <row r="208238" spans="9:9" x14ac:dyDescent="0.2">
      <c r="I208238" s="14"/>
    </row>
    <row r="208254" spans="9:9" x14ac:dyDescent="0.2">
      <c r="I208254" s="15"/>
    </row>
    <row r="208255" spans="9:9" x14ac:dyDescent="0.2">
      <c r="I208255" s="14"/>
    </row>
    <row r="208271" spans="9:9" x14ac:dyDescent="0.2">
      <c r="I208271" s="15"/>
    </row>
    <row r="208272" spans="9:9" x14ac:dyDescent="0.2">
      <c r="I208272" s="14"/>
    </row>
    <row r="208288" spans="9:9" x14ac:dyDescent="0.2">
      <c r="I208288" s="15"/>
    </row>
    <row r="208289" spans="9:9" x14ac:dyDescent="0.2">
      <c r="I208289" s="14"/>
    </row>
    <row r="208305" spans="9:9" x14ac:dyDescent="0.2">
      <c r="I208305" s="15"/>
    </row>
    <row r="208306" spans="9:9" x14ac:dyDescent="0.2">
      <c r="I208306" s="14"/>
    </row>
    <row r="208322" spans="9:9" x14ac:dyDescent="0.2">
      <c r="I208322" s="15"/>
    </row>
    <row r="208323" spans="9:9" x14ac:dyDescent="0.2">
      <c r="I208323" s="14"/>
    </row>
    <row r="208339" spans="9:9" x14ac:dyDescent="0.2">
      <c r="I208339" s="15"/>
    </row>
    <row r="208340" spans="9:9" x14ac:dyDescent="0.2">
      <c r="I208340" s="14"/>
    </row>
    <row r="208356" spans="9:9" x14ac:dyDescent="0.2">
      <c r="I208356" s="15"/>
    </row>
    <row r="208357" spans="9:9" x14ac:dyDescent="0.2">
      <c r="I208357" s="14"/>
    </row>
    <row r="208373" spans="9:9" x14ac:dyDescent="0.2">
      <c r="I208373" s="15"/>
    </row>
    <row r="208374" spans="9:9" x14ac:dyDescent="0.2">
      <c r="I208374" s="14"/>
    </row>
    <row r="208390" spans="9:9" x14ac:dyDescent="0.2">
      <c r="I208390" s="15"/>
    </row>
    <row r="208391" spans="9:9" x14ac:dyDescent="0.2">
      <c r="I208391" s="14"/>
    </row>
    <row r="208407" spans="9:9" x14ac:dyDescent="0.2">
      <c r="I208407" s="15"/>
    </row>
    <row r="208408" spans="9:9" x14ac:dyDescent="0.2">
      <c r="I208408" s="14"/>
    </row>
    <row r="208424" spans="9:9" x14ac:dyDescent="0.2">
      <c r="I208424" s="15"/>
    </row>
    <row r="208425" spans="9:9" x14ac:dyDescent="0.2">
      <c r="I208425" s="14"/>
    </row>
    <row r="208441" spans="9:9" x14ac:dyDescent="0.2">
      <c r="I208441" s="15"/>
    </row>
    <row r="208442" spans="9:9" x14ac:dyDescent="0.2">
      <c r="I208442" s="14"/>
    </row>
    <row r="208458" spans="9:9" x14ac:dyDescent="0.2">
      <c r="I208458" s="15"/>
    </row>
    <row r="208459" spans="9:9" x14ac:dyDescent="0.2">
      <c r="I208459" s="14"/>
    </row>
    <row r="208475" spans="9:9" x14ac:dyDescent="0.2">
      <c r="I208475" s="15"/>
    </row>
    <row r="208476" spans="9:9" x14ac:dyDescent="0.2">
      <c r="I208476" s="14"/>
    </row>
    <row r="208492" spans="9:9" x14ac:dyDescent="0.2">
      <c r="I208492" s="15"/>
    </row>
    <row r="208493" spans="9:9" x14ac:dyDescent="0.2">
      <c r="I208493" s="14"/>
    </row>
    <row r="208509" spans="9:9" x14ac:dyDescent="0.2">
      <c r="I208509" s="15"/>
    </row>
    <row r="208510" spans="9:9" x14ac:dyDescent="0.2">
      <c r="I208510" s="14"/>
    </row>
    <row r="208526" spans="9:9" x14ac:dyDescent="0.2">
      <c r="I208526" s="15"/>
    </row>
    <row r="208527" spans="9:9" x14ac:dyDescent="0.2">
      <c r="I208527" s="14"/>
    </row>
    <row r="208543" spans="9:9" x14ac:dyDescent="0.2">
      <c r="I208543" s="15"/>
    </row>
    <row r="208544" spans="9:9" x14ac:dyDescent="0.2">
      <c r="I208544" s="14"/>
    </row>
    <row r="208560" spans="9:9" x14ac:dyDescent="0.2">
      <c r="I208560" s="15"/>
    </row>
    <row r="208561" spans="9:9" x14ac:dyDescent="0.2">
      <c r="I208561" s="14"/>
    </row>
    <row r="208577" spans="9:9" x14ac:dyDescent="0.2">
      <c r="I208577" s="15"/>
    </row>
    <row r="208578" spans="9:9" x14ac:dyDescent="0.2">
      <c r="I208578" s="14"/>
    </row>
    <row r="208594" spans="9:9" x14ac:dyDescent="0.2">
      <c r="I208594" s="15"/>
    </row>
    <row r="208595" spans="9:9" x14ac:dyDescent="0.2">
      <c r="I208595" s="14"/>
    </row>
    <row r="208611" spans="9:9" x14ac:dyDescent="0.2">
      <c r="I208611" s="15"/>
    </row>
    <row r="208612" spans="9:9" x14ac:dyDescent="0.2">
      <c r="I208612" s="14"/>
    </row>
    <row r="208628" spans="9:9" x14ac:dyDescent="0.2">
      <c r="I208628" s="15"/>
    </row>
    <row r="208629" spans="9:9" x14ac:dyDescent="0.2">
      <c r="I208629" s="14"/>
    </row>
    <row r="208645" spans="9:9" x14ac:dyDescent="0.2">
      <c r="I208645" s="15"/>
    </row>
    <row r="208646" spans="9:9" x14ac:dyDescent="0.2">
      <c r="I208646" s="14"/>
    </row>
    <row r="208662" spans="9:9" x14ac:dyDescent="0.2">
      <c r="I208662" s="15"/>
    </row>
    <row r="208663" spans="9:9" x14ac:dyDescent="0.2">
      <c r="I208663" s="14"/>
    </row>
    <row r="208679" spans="9:9" x14ac:dyDescent="0.2">
      <c r="I208679" s="15"/>
    </row>
    <row r="208680" spans="9:9" x14ac:dyDescent="0.2">
      <c r="I208680" s="14"/>
    </row>
    <row r="208696" spans="9:9" x14ac:dyDescent="0.2">
      <c r="I208696" s="15"/>
    </row>
    <row r="208697" spans="9:9" x14ac:dyDescent="0.2">
      <c r="I208697" s="14"/>
    </row>
    <row r="208713" spans="9:9" x14ac:dyDescent="0.2">
      <c r="I208713" s="15"/>
    </row>
    <row r="208714" spans="9:9" x14ac:dyDescent="0.2">
      <c r="I208714" s="14"/>
    </row>
    <row r="208730" spans="9:9" x14ac:dyDescent="0.2">
      <c r="I208730" s="15"/>
    </row>
    <row r="208731" spans="9:9" x14ac:dyDescent="0.2">
      <c r="I208731" s="14"/>
    </row>
    <row r="208747" spans="9:9" x14ac:dyDescent="0.2">
      <c r="I208747" s="15"/>
    </row>
    <row r="208748" spans="9:9" x14ac:dyDescent="0.2">
      <c r="I208748" s="14"/>
    </row>
    <row r="208764" spans="9:9" x14ac:dyDescent="0.2">
      <c r="I208764" s="15"/>
    </row>
    <row r="208765" spans="9:9" x14ac:dyDescent="0.2">
      <c r="I208765" s="14"/>
    </row>
    <row r="208781" spans="9:9" x14ac:dyDescent="0.2">
      <c r="I208781" s="15"/>
    </row>
    <row r="208782" spans="9:9" x14ac:dyDescent="0.2">
      <c r="I208782" s="14"/>
    </row>
    <row r="208798" spans="9:9" x14ac:dyDescent="0.2">
      <c r="I208798" s="15"/>
    </row>
    <row r="208799" spans="9:9" x14ac:dyDescent="0.2">
      <c r="I208799" s="14"/>
    </row>
    <row r="208815" spans="9:9" x14ac:dyDescent="0.2">
      <c r="I208815" s="15"/>
    </row>
    <row r="208816" spans="9:9" x14ac:dyDescent="0.2">
      <c r="I208816" s="14"/>
    </row>
    <row r="208832" spans="9:9" x14ac:dyDescent="0.2">
      <c r="I208832" s="15"/>
    </row>
    <row r="208833" spans="9:9" x14ac:dyDescent="0.2">
      <c r="I208833" s="14"/>
    </row>
    <row r="208849" spans="9:9" x14ac:dyDescent="0.2">
      <c r="I208849" s="15"/>
    </row>
    <row r="208850" spans="9:9" x14ac:dyDescent="0.2">
      <c r="I208850" s="14"/>
    </row>
    <row r="208866" spans="9:9" x14ac:dyDescent="0.2">
      <c r="I208866" s="15"/>
    </row>
    <row r="208867" spans="9:9" x14ac:dyDescent="0.2">
      <c r="I208867" s="14"/>
    </row>
    <row r="208883" spans="9:9" x14ac:dyDescent="0.2">
      <c r="I208883" s="15"/>
    </row>
    <row r="208884" spans="9:9" x14ac:dyDescent="0.2">
      <c r="I208884" s="14"/>
    </row>
    <row r="208900" spans="9:9" x14ac:dyDescent="0.2">
      <c r="I208900" s="15"/>
    </row>
    <row r="208901" spans="9:9" x14ac:dyDescent="0.2">
      <c r="I208901" s="14"/>
    </row>
    <row r="208917" spans="9:9" x14ac:dyDescent="0.2">
      <c r="I208917" s="15"/>
    </row>
    <row r="208918" spans="9:9" x14ac:dyDescent="0.2">
      <c r="I208918" s="14"/>
    </row>
    <row r="208934" spans="9:9" x14ac:dyDescent="0.2">
      <c r="I208934" s="15"/>
    </row>
    <row r="208935" spans="9:9" x14ac:dyDescent="0.2">
      <c r="I208935" s="14"/>
    </row>
    <row r="208951" spans="9:9" x14ac:dyDescent="0.2">
      <c r="I208951" s="15"/>
    </row>
    <row r="208952" spans="9:9" x14ac:dyDescent="0.2">
      <c r="I208952" s="14"/>
    </row>
    <row r="208968" spans="9:9" x14ac:dyDescent="0.2">
      <c r="I208968" s="15"/>
    </row>
    <row r="208969" spans="9:9" x14ac:dyDescent="0.2">
      <c r="I208969" s="14"/>
    </row>
    <row r="208985" spans="9:9" x14ac:dyDescent="0.2">
      <c r="I208985" s="15"/>
    </row>
    <row r="208986" spans="9:9" x14ac:dyDescent="0.2">
      <c r="I208986" s="14"/>
    </row>
    <row r="209002" spans="9:9" x14ac:dyDescent="0.2">
      <c r="I209002" s="15"/>
    </row>
    <row r="209003" spans="9:9" x14ac:dyDescent="0.2">
      <c r="I209003" s="14"/>
    </row>
    <row r="209019" spans="9:9" x14ac:dyDescent="0.2">
      <c r="I209019" s="15"/>
    </row>
    <row r="209020" spans="9:9" x14ac:dyDescent="0.2">
      <c r="I209020" s="14"/>
    </row>
    <row r="209036" spans="9:9" x14ac:dyDescent="0.2">
      <c r="I209036" s="15"/>
    </row>
    <row r="209037" spans="9:9" x14ac:dyDescent="0.2">
      <c r="I209037" s="14"/>
    </row>
    <row r="209053" spans="9:9" x14ac:dyDescent="0.2">
      <c r="I209053" s="15"/>
    </row>
    <row r="209054" spans="9:9" x14ac:dyDescent="0.2">
      <c r="I209054" s="14"/>
    </row>
    <row r="209070" spans="9:9" x14ac:dyDescent="0.2">
      <c r="I209070" s="15"/>
    </row>
    <row r="209071" spans="9:9" x14ac:dyDescent="0.2">
      <c r="I209071" s="14"/>
    </row>
    <row r="209087" spans="9:9" x14ac:dyDescent="0.2">
      <c r="I209087" s="15"/>
    </row>
    <row r="209088" spans="9:9" x14ac:dyDescent="0.2">
      <c r="I209088" s="14"/>
    </row>
    <row r="209104" spans="9:9" x14ac:dyDescent="0.2">
      <c r="I209104" s="15"/>
    </row>
    <row r="209105" spans="9:9" x14ac:dyDescent="0.2">
      <c r="I209105" s="14"/>
    </row>
    <row r="209121" spans="9:9" x14ac:dyDescent="0.2">
      <c r="I209121" s="15"/>
    </row>
    <row r="209122" spans="9:9" x14ac:dyDescent="0.2">
      <c r="I209122" s="14"/>
    </row>
    <row r="209138" spans="9:9" x14ac:dyDescent="0.2">
      <c r="I209138" s="15"/>
    </row>
    <row r="209139" spans="9:9" x14ac:dyDescent="0.2">
      <c r="I209139" s="14"/>
    </row>
    <row r="209155" spans="9:9" x14ac:dyDescent="0.2">
      <c r="I209155" s="15"/>
    </row>
    <row r="209156" spans="9:9" x14ac:dyDescent="0.2">
      <c r="I209156" s="14"/>
    </row>
    <row r="209172" spans="9:9" x14ac:dyDescent="0.2">
      <c r="I209172" s="15"/>
    </row>
    <row r="209173" spans="9:9" x14ac:dyDescent="0.2">
      <c r="I209173" s="14"/>
    </row>
    <row r="209189" spans="9:9" x14ac:dyDescent="0.2">
      <c r="I209189" s="15"/>
    </row>
    <row r="209190" spans="9:9" x14ac:dyDescent="0.2">
      <c r="I209190" s="14"/>
    </row>
    <row r="209206" spans="9:9" x14ac:dyDescent="0.2">
      <c r="I209206" s="15"/>
    </row>
    <row r="209207" spans="9:9" x14ac:dyDescent="0.2">
      <c r="I209207" s="14"/>
    </row>
    <row r="209223" spans="9:9" x14ac:dyDescent="0.2">
      <c r="I209223" s="15"/>
    </row>
    <row r="209224" spans="9:9" x14ac:dyDescent="0.2">
      <c r="I209224" s="14"/>
    </row>
    <row r="209240" spans="9:9" x14ac:dyDescent="0.2">
      <c r="I209240" s="15"/>
    </row>
    <row r="209241" spans="9:9" x14ac:dyDescent="0.2">
      <c r="I209241" s="14"/>
    </row>
    <row r="209257" spans="9:9" x14ac:dyDescent="0.2">
      <c r="I209257" s="15"/>
    </row>
    <row r="209258" spans="9:9" x14ac:dyDescent="0.2">
      <c r="I209258" s="14"/>
    </row>
    <row r="209274" spans="9:9" x14ac:dyDescent="0.2">
      <c r="I209274" s="15"/>
    </row>
    <row r="209275" spans="9:9" x14ac:dyDescent="0.2">
      <c r="I209275" s="14"/>
    </row>
    <row r="209291" spans="9:9" x14ac:dyDescent="0.2">
      <c r="I209291" s="15"/>
    </row>
    <row r="209292" spans="9:9" x14ac:dyDescent="0.2">
      <c r="I209292" s="14"/>
    </row>
    <row r="209308" spans="9:9" x14ac:dyDescent="0.2">
      <c r="I209308" s="15"/>
    </row>
    <row r="209309" spans="9:9" x14ac:dyDescent="0.2">
      <c r="I209309" s="14"/>
    </row>
    <row r="209325" spans="9:9" x14ac:dyDescent="0.2">
      <c r="I209325" s="15"/>
    </row>
    <row r="209326" spans="9:9" x14ac:dyDescent="0.2">
      <c r="I209326" s="14"/>
    </row>
    <row r="209342" spans="9:9" x14ac:dyDescent="0.2">
      <c r="I209342" s="15"/>
    </row>
    <row r="209343" spans="9:9" x14ac:dyDescent="0.2">
      <c r="I209343" s="14"/>
    </row>
    <row r="209359" spans="9:9" x14ac:dyDescent="0.2">
      <c r="I209359" s="15"/>
    </row>
    <row r="209360" spans="9:9" x14ac:dyDescent="0.2">
      <c r="I209360" s="14"/>
    </row>
    <row r="209376" spans="9:9" x14ac:dyDescent="0.2">
      <c r="I209376" s="15"/>
    </row>
    <row r="209377" spans="9:9" x14ac:dyDescent="0.2">
      <c r="I209377" s="14"/>
    </row>
    <row r="209393" spans="9:9" x14ac:dyDescent="0.2">
      <c r="I209393" s="15"/>
    </row>
    <row r="209394" spans="9:9" x14ac:dyDescent="0.2">
      <c r="I209394" s="14"/>
    </row>
    <row r="209410" spans="9:9" x14ac:dyDescent="0.2">
      <c r="I209410" s="15"/>
    </row>
    <row r="209411" spans="9:9" x14ac:dyDescent="0.2">
      <c r="I209411" s="14"/>
    </row>
    <row r="209427" spans="9:9" x14ac:dyDescent="0.2">
      <c r="I209427" s="15"/>
    </row>
    <row r="209428" spans="9:9" x14ac:dyDescent="0.2">
      <c r="I209428" s="14"/>
    </row>
    <row r="209444" spans="9:9" x14ac:dyDescent="0.2">
      <c r="I209444" s="15"/>
    </row>
    <row r="209445" spans="9:9" x14ac:dyDescent="0.2">
      <c r="I209445" s="14"/>
    </row>
    <row r="209461" spans="9:9" x14ac:dyDescent="0.2">
      <c r="I209461" s="15"/>
    </row>
    <row r="209462" spans="9:9" x14ac:dyDescent="0.2">
      <c r="I209462" s="14"/>
    </row>
    <row r="209478" spans="9:9" x14ac:dyDescent="0.2">
      <c r="I209478" s="15"/>
    </row>
    <row r="209479" spans="9:9" x14ac:dyDescent="0.2">
      <c r="I209479" s="14"/>
    </row>
    <row r="209495" spans="9:9" x14ac:dyDescent="0.2">
      <c r="I209495" s="15"/>
    </row>
    <row r="209496" spans="9:9" x14ac:dyDescent="0.2">
      <c r="I209496" s="14"/>
    </row>
    <row r="209512" spans="9:9" x14ac:dyDescent="0.2">
      <c r="I209512" s="15"/>
    </row>
    <row r="209513" spans="9:9" x14ac:dyDescent="0.2">
      <c r="I209513" s="14"/>
    </row>
    <row r="209529" spans="9:9" x14ac:dyDescent="0.2">
      <c r="I209529" s="15"/>
    </row>
    <row r="209530" spans="9:9" x14ac:dyDescent="0.2">
      <c r="I209530" s="14"/>
    </row>
    <row r="209546" spans="9:9" x14ac:dyDescent="0.2">
      <c r="I209546" s="15"/>
    </row>
    <row r="209547" spans="9:9" x14ac:dyDescent="0.2">
      <c r="I209547" s="14"/>
    </row>
    <row r="209563" spans="9:9" x14ac:dyDescent="0.2">
      <c r="I209563" s="15"/>
    </row>
    <row r="209564" spans="9:9" x14ac:dyDescent="0.2">
      <c r="I209564" s="14"/>
    </row>
    <row r="209580" spans="9:9" x14ac:dyDescent="0.2">
      <c r="I209580" s="15"/>
    </row>
    <row r="209581" spans="9:9" x14ac:dyDescent="0.2">
      <c r="I209581" s="14"/>
    </row>
    <row r="209597" spans="9:9" x14ac:dyDescent="0.2">
      <c r="I209597" s="15"/>
    </row>
    <row r="209598" spans="9:9" x14ac:dyDescent="0.2">
      <c r="I209598" s="14"/>
    </row>
    <row r="209614" spans="9:9" x14ac:dyDescent="0.2">
      <c r="I209614" s="15"/>
    </row>
    <row r="209615" spans="9:9" x14ac:dyDescent="0.2">
      <c r="I209615" s="14"/>
    </row>
    <row r="209631" spans="9:9" x14ac:dyDescent="0.2">
      <c r="I209631" s="15"/>
    </row>
    <row r="209632" spans="9:9" x14ac:dyDescent="0.2">
      <c r="I209632" s="14"/>
    </row>
    <row r="209648" spans="9:9" x14ac:dyDescent="0.2">
      <c r="I209648" s="15"/>
    </row>
    <row r="209649" spans="9:9" x14ac:dyDescent="0.2">
      <c r="I209649" s="14"/>
    </row>
    <row r="209665" spans="9:9" x14ac:dyDescent="0.2">
      <c r="I209665" s="15"/>
    </row>
    <row r="209666" spans="9:9" x14ac:dyDescent="0.2">
      <c r="I209666" s="14"/>
    </row>
    <row r="209682" spans="9:9" x14ac:dyDescent="0.2">
      <c r="I209682" s="15"/>
    </row>
    <row r="209683" spans="9:9" x14ac:dyDescent="0.2">
      <c r="I209683" s="14"/>
    </row>
    <row r="209699" spans="9:9" x14ac:dyDescent="0.2">
      <c r="I209699" s="15"/>
    </row>
    <row r="209700" spans="9:9" x14ac:dyDescent="0.2">
      <c r="I209700" s="14"/>
    </row>
    <row r="209716" spans="9:9" x14ac:dyDescent="0.2">
      <c r="I209716" s="15"/>
    </row>
    <row r="209717" spans="9:9" x14ac:dyDescent="0.2">
      <c r="I209717" s="14"/>
    </row>
    <row r="209733" spans="9:9" x14ac:dyDescent="0.2">
      <c r="I209733" s="15"/>
    </row>
    <row r="209734" spans="9:9" x14ac:dyDescent="0.2">
      <c r="I209734" s="14"/>
    </row>
    <row r="209750" spans="9:9" x14ac:dyDescent="0.2">
      <c r="I209750" s="15"/>
    </row>
    <row r="209751" spans="9:9" x14ac:dyDescent="0.2">
      <c r="I209751" s="14"/>
    </row>
    <row r="209767" spans="9:9" x14ac:dyDescent="0.2">
      <c r="I209767" s="15"/>
    </row>
    <row r="209768" spans="9:9" x14ac:dyDescent="0.2">
      <c r="I209768" s="14"/>
    </row>
    <row r="209784" spans="9:9" x14ac:dyDescent="0.2">
      <c r="I209784" s="15"/>
    </row>
    <row r="209785" spans="9:9" x14ac:dyDescent="0.2">
      <c r="I209785" s="14"/>
    </row>
    <row r="209801" spans="9:9" x14ac:dyDescent="0.2">
      <c r="I209801" s="15"/>
    </row>
    <row r="209802" spans="9:9" x14ac:dyDescent="0.2">
      <c r="I209802" s="14"/>
    </row>
    <row r="209818" spans="9:9" x14ac:dyDescent="0.2">
      <c r="I209818" s="15"/>
    </row>
    <row r="209819" spans="9:9" x14ac:dyDescent="0.2">
      <c r="I209819" s="14"/>
    </row>
    <row r="209835" spans="9:9" x14ac:dyDescent="0.2">
      <c r="I209835" s="15"/>
    </row>
    <row r="209836" spans="9:9" x14ac:dyDescent="0.2">
      <c r="I209836" s="14"/>
    </row>
    <row r="209852" spans="9:9" x14ac:dyDescent="0.2">
      <c r="I209852" s="15"/>
    </row>
    <row r="209853" spans="9:9" x14ac:dyDescent="0.2">
      <c r="I209853" s="14"/>
    </row>
    <row r="209869" spans="9:9" x14ac:dyDescent="0.2">
      <c r="I209869" s="15"/>
    </row>
    <row r="209870" spans="9:9" x14ac:dyDescent="0.2">
      <c r="I209870" s="14"/>
    </row>
    <row r="209886" spans="9:9" x14ac:dyDescent="0.2">
      <c r="I209886" s="15"/>
    </row>
    <row r="209887" spans="9:9" x14ac:dyDescent="0.2">
      <c r="I209887" s="14"/>
    </row>
    <row r="209903" spans="9:9" x14ac:dyDescent="0.2">
      <c r="I209903" s="15"/>
    </row>
    <row r="209904" spans="9:9" x14ac:dyDescent="0.2">
      <c r="I209904" s="14"/>
    </row>
    <row r="209920" spans="9:9" x14ac:dyDescent="0.2">
      <c r="I209920" s="15"/>
    </row>
    <row r="209921" spans="9:9" x14ac:dyDescent="0.2">
      <c r="I209921" s="14"/>
    </row>
    <row r="209937" spans="9:9" x14ac:dyDescent="0.2">
      <c r="I209937" s="15"/>
    </row>
    <row r="209938" spans="9:9" x14ac:dyDescent="0.2">
      <c r="I209938" s="14"/>
    </row>
    <row r="209954" spans="9:9" x14ac:dyDescent="0.2">
      <c r="I209954" s="15"/>
    </row>
    <row r="209955" spans="9:9" x14ac:dyDescent="0.2">
      <c r="I209955" s="14"/>
    </row>
    <row r="209971" spans="9:9" x14ac:dyDescent="0.2">
      <c r="I209971" s="15"/>
    </row>
    <row r="209972" spans="9:9" x14ac:dyDescent="0.2">
      <c r="I209972" s="14"/>
    </row>
    <row r="209988" spans="9:9" x14ac:dyDescent="0.2">
      <c r="I209988" s="15"/>
    </row>
    <row r="209989" spans="9:9" x14ac:dyDescent="0.2">
      <c r="I209989" s="14"/>
    </row>
    <row r="210005" spans="9:9" x14ac:dyDescent="0.2">
      <c r="I210005" s="15"/>
    </row>
    <row r="210006" spans="9:9" x14ac:dyDescent="0.2">
      <c r="I210006" s="14"/>
    </row>
    <row r="210022" spans="9:9" x14ac:dyDescent="0.2">
      <c r="I210022" s="15"/>
    </row>
    <row r="210023" spans="9:9" x14ac:dyDescent="0.2">
      <c r="I210023" s="14"/>
    </row>
    <row r="210039" spans="9:9" x14ac:dyDescent="0.2">
      <c r="I210039" s="15"/>
    </row>
    <row r="210040" spans="9:9" x14ac:dyDescent="0.2">
      <c r="I210040" s="14"/>
    </row>
    <row r="210056" spans="9:9" x14ac:dyDescent="0.2">
      <c r="I210056" s="15"/>
    </row>
    <row r="210057" spans="9:9" x14ac:dyDescent="0.2">
      <c r="I210057" s="14"/>
    </row>
    <row r="210073" spans="9:9" x14ac:dyDescent="0.2">
      <c r="I210073" s="15"/>
    </row>
    <row r="210074" spans="9:9" x14ac:dyDescent="0.2">
      <c r="I210074" s="14"/>
    </row>
    <row r="210090" spans="9:9" x14ac:dyDescent="0.2">
      <c r="I210090" s="15"/>
    </row>
    <row r="210091" spans="9:9" x14ac:dyDescent="0.2">
      <c r="I210091" s="14"/>
    </row>
    <row r="210107" spans="9:9" x14ac:dyDescent="0.2">
      <c r="I210107" s="15"/>
    </row>
    <row r="210108" spans="9:9" x14ac:dyDescent="0.2">
      <c r="I210108" s="14"/>
    </row>
    <row r="210124" spans="9:9" x14ac:dyDescent="0.2">
      <c r="I210124" s="15"/>
    </row>
    <row r="210125" spans="9:9" x14ac:dyDescent="0.2">
      <c r="I210125" s="14"/>
    </row>
    <row r="210141" spans="9:9" x14ac:dyDescent="0.2">
      <c r="I210141" s="15"/>
    </row>
    <row r="210142" spans="9:9" x14ac:dyDescent="0.2">
      <c r="I210142" s="14"/>
    </row>
    <row r="210158" spans="9:9" x14ac:dyDescent="0.2">
      <c r="I210158" s="15"/>
    </row>
    <row r="210159" spans="9:9" x14ac:dyDescent="0.2">
      <c r="I210159" s="14"/>
    </row>
    <row r="210175" spans="9:9" x14ac:dyDescent="0.2">
      <c r="I210175" s="15"/>
    </row>
    <row r="210176" spans="9:9" x14ac:dyDescent="0.2">
      <c r="I210176" s="14"/>
    </row>
    <row r="210192" spans="9:9" x14ac:dyDescent="0.2">
      <c r="I210192" s="15"/>
    </row>
    <row r="210193" spans="9:9" x14ac:dyDescent="0.2">
      <c r="I210193" s="14"/>
    </row>
    <row r="210209" spans="9:9" x14ac:dyDescent="0.2">
      <c r="I210209" s="15"/>
    </row>
    <row r="210210" spans="9:9" x14ac:dyDescent="0.2">
      <c r="I210210" s="14"/>
    </row>
    <row r="210226" spans="9:9" x14ac:dyDescent="0.2">
      <c r="I210226" s="15"/>
    </row>
    <row r="210227" spans="9:9" x14ac:dyDescent="0.2">
      <c r="I210227" s="14"/>
    </row>
    <row r="210243" spans="9:9" x14ac:dyDescent="0.2">
      <c r="I210243" s="15"/>
    </row>
    <row r="210244" spans="9:9" x14ac:dyDescent="0.2">
      <c r="I210244" s="14"/>
    </row>
    <row r="210260" spans="9:9" x14ac:dyDescent="0.2">
      <c r="I210260" s="15"/>
    </row>
    <row r="210261" spans="9:9" x14ac:dyDescent="0.2">
      <c r="I210261" s="14"/>
    </row>
    <row r="210277" spans="9:9" x14ac:dyDescent="0.2">
      <c r="I210277" s="15"/>
    </row>
    <row r="210278" spans="9:9" x14ac:dyDescent="0.2">
      <c r="I210278" s="14"/>
    </row>
    <row r="210294" spans="9:9" x14ac:dyDescent="0.2">
      <c r="I210294" s="15"/>
    </row>
    <row r="210295" spans="9:9" x14ac:dyDescent="0.2">
      <c r="I210295" s="14"/>
    </row>
    <row r="210311" spans="9:9" x14ac:dyDescent="0.2">
      <c r="I210311" s="15"/>
    </row>
    <row r="210312" spans="9:9" x14ac:dyDescent="0.2">
      <c r="I210312" s="14"/>
    </row>
    <row r="210328" spans="9:9" x14ac:dyDescent="0.2">
      <c r="I210328" s="15"/>
    </row>
    <row r="210329" spans="9:9" x14ac:dyDescent="0.2">
      <c r="I210329" s="14"/>
    </row>
    <row r="210345" spans="9:9" x14ac:dyDescent="0.2">
      <c r="I210345" s="15"/>
    </row>
    <row r="210346" spans="9:9" x14ac:dyDescent="0.2">
      <c r="I210346" s="14"/>
    </row>
    <row r="210362" spans="9:9" x14ac:dyDescent="0.2">
      <c r="I210362" s="15"/>
    </row>
    <row r="210363" spans="9:9" x14ac:dyDescent="0.2">
      <c r="I210363" s="14"/>
    </row>
    <row r="210379" spans="9:9" x14ac:dyDescent="0.2">
      <c r="I210379" s="15"/>
    </row>
    <row r="210380" spans="9:9" x14ac:dyDescent="0.2">
      <c r="I210380" s="14"/>
    </row>
    <row r="210396" spans="9:9" x14ac:dyDescent="0.2">
      <c r="I210396" s="15"/>
    </row>
    <row r="210397" spans="9:9" x14ac:dyDescent="0.2">
      <c r="I210397" s="14"/>
    </row>
    <row r="210413" spans="9:9" x14ac:dyDescent="0.2">
      <c r="I210413" s="15"/>
    </row>
    <row r="210414" spans="9:9" x14ac:dyDescent="0.2">
      <c r="I210414" s="14"/>
    </row>
    <row r="210430" spans="9:9" x14ac:dyDescent="0.2">
      <c r="I210430" s="15"/>
    </row>
    <row r="210431" spans="9:9" x14ac:dyDescent="0.2">
      <c r="I210431" s="14"/>
    </row>
    <row r="210447" spans="9:9" x14ac:dyDescent="0.2">
      <c r="I210447" s="15"/>
    </row>
    <row r="210448" spans="9:9" x14ac:dyDescent="0.2">
      <c r="I210448" s="14"/>
    </row>
    <row r="210464" spans="9:9" x14ac:dyDescent="0.2">
      <c r="I210464" s="15"/>
    </row>
    <row r="210465" spans="9:9" x14ac:dyDescent="0.2">
      <c r="I210465" s="14"/>
    </row>
    <row r="210481" spans="9:9" x14ac:dyDescent="0.2">
      <c r="I210481" s="15"/>
    </row>
    <row r="210482" spans="9:9" x14ac:dyDescent="0.2">
      <c r="I210482" s="14"/>
    </row>
    <row r="210498" spans="9:9" x14ac:dyDescent="0.2">
      <c r="I210498" s="15"/>
    </row>
    <row r="210499" spans="9:9" x14ac:dyDescent="0.2">
      <c r="I210499" s="14"/>
    </row>
    <row r="210515" spans="9:9" x14ac:dyDescent="0.2">
      <c r="I210515" s="15"/>
    </row>
    <row r="210516" spans="9:9" x14ac:dyDescent="0.2">
      <c r="I210516" s="14"/>
    </row>
    <row r="210532" spans="9:9" x14ac:dyDescent="0.2">
      <c r="I210532" s="15"/>
    </row>
    <row r="210533" spans="9:9" x14ac:dyDescent="0.2">
      <c r="I210533" s="14"/>
    </row>
    <row r="210549" spans="9:9" x14ac:dyDescent="0.2">
      <c r="I210549" s="15"/>
    </row>
    <row r="210550" spans="9:9" x14ac:dyDescent="0.2">
      <c r="I210550" s="14"/>
    </row>
    <row r="210566" spans="9:9" x14ac:dyDescent="0.2">
      <c r="I210566" s="15"/>
    </row>
    <row r="210567" spans="9:9" x14ac:dyDescent="0.2">
      <c r="I210567" s="14"/>
    </row>
    <row r="210583" spans="9:9" x14ac:dyDescent="0.2">
      <c r="I210583" s="15"/>
    </row>
    <row r="210584" spans="9:9" x14ac:dyDescent="0.2">
      <c r="I210584" s="14"/>
    </row>
    <row r="210600" spans="9:9" x14ac:dyDescent="0.2">
      <c r="I210600" s="15"/>
    </row>
    <row r="210601" spans="9:9" x14ac:dyDescent="0.2">
      <c r="I210601" s="14"/>
    </row>
    <row r="210617" spans="9:9" x14ac:dyDescent="0.2">
      <c r="I210617" s="15"/>
    </row>
    <row r="210618" spans="9:9" x14ac:dyDescent="0.2">
      <c r="I210618" s="14"/>
    </row>
    <row r="210634" spans="9:9" x14ac:dyDescent="0.2">
      <c r="I210634" s="15"/>
    </row>
    <row r="210635" spans="9:9" x14ac:dyDescent="0.2">
      <c r="I210635" s="14"/>
    </row>
    <row r="210651" spans="9:9" x14ac:dyDescent="0.2">
      <c r="I210651" s="15"/>
    </row>
    <row r="210652" spans="9:9" x14ac:dyDescent="0.2">
      <c r="I210652" s="14"/>
    </row>
    <row r="210668" spans="9:9" x14ac:dyDescent="0.2">
      <c r="I210668" s="15"/>
    </row>
    <row r="210669" spans="9:9" x14ac:dyDescent="0.2">
      <c r="I210669" s="14"/>
    </row>
    <row r="210685" spans="9:9" x14ac:dyDescent="0.2">
      <c r="I210685" s="15"/>
    </row>
    <row r="210686" spans="9:9" x14ac:dyDescent="0.2">
      <c r="I210686" s="14"/>
    </row>
    <row r="210702" spans="9:9" x14ac:dyDescent="0.2">
      <c r="I210702" s="15"/>
    </row>
    <row r="210703" spans="9:9" x14ac:dyDescent="0.2">
      <c r="I210703" s="14"/>
    </row>
    <row r="210719" spans="9:9" x14ac:dyDescent="0.2">
      <c r="I210719" s="15"/>
    </row>
    <row r="210720" spans="9:9" x14ac:dyDescent="0.2">
      <c r="I210720" s="14"/>
    </row>
    <row r="210736" spans="9:9" x14ac:dyDescent="0.2">
      <c r="I210736" s="15"/>
    </row>
    <row r="210737" spans="9:9" x14ac:dyDescent="0.2">
      <c r="I210737" s="14"/>
    </row>
    <row r="210753" spans="9:9" x14ac:dyDescent="0.2">
      <c r="I210753" s="15"/>
    </row>
    <row r="210754" spans="9:9" x14ac:dyDescent="0.2">
      <c r="I210754" s="14"/>
    </row>
    <row r="210770" spans="9:9" x14ac:dyDescent="0.2">
      <c r="I210770" s="15"/>
    </row>
    <row r="210771" spans="9:9" x14ac:dyDescent="0.2">
      <c r="I210771" s="14"/>
    </row>
    <row r="210787" spans="9:9" x14ac:dyDescent="0.2">
      <c r="I210787" s="15"/>
    </row>
    <row r="210788" spans="9:9" x14ac:dyDescent="0.2">
      <c r="I210788" s="14"/>
    </row>
    <row r="210804" spans="9:9" x14ac:dyDescent="0.2">
      <c r="I210804" s="15"/>
    </row>
    <row r="210805" spans="9:9" x14ac:dyDescent="0.2">
      <c r="I210805" s="14"/>
    </row>
    <row r="210821" spans="9:9" x14ac:dyDescent="0.2">
      <c r="I210821" s="15"/>
    </row>
    <row r="210822" spans="9:9" x14ac:dyDescent="0.2">
      <c r="I210822" s="14"/>
    </row>
    <row r="210838" spans="9:9" x14ac:dyDescent="0.2">
      <c r="I210838" s="15"/>
    </row>
    <row r="210839" spans="9:9" x14ac:dyDescent="0.2">
      <c r="I210839" s="14"/>
    </row>
    <row r="210855" spans="9:9" x14ac:dyDescent="0.2">
      <c r="I210855" s="15"/>
    </row>
    <row r="210856" spans="9:9" x14ac:dyDescent="0.2">
      <c r="I210856" s="14"/>
    </row>
    <row r="210872" spans="9:9" x14ac:dyDescent="0.2">
      <c r="I210872" s="15"/>
    </row>
    <row r="210873" spans="9:9" x14ac:dyDescent="0.2">
      <c r="I210873" s="14"/>
    </row>
    <row r="210889" spans="9:9" x14ac:dyDescent="0.2">
      <c r="I210889" s="15"/>
    </row>
    <row r="210890" spans="9:9" x14ac:dyDescent="0.2">
      <c r="I210890" s="14"/>
    </row>
    <row r="210906" spans="9:9" x14ac:dyDescent="0.2">
      <c r="I210906" s="15"/>
    </row>
    <row r="210907" spans="9:9" x14ac:dyDescent="0.2">
      <c r="I210907" s="14"/>
    </row>
    <row r="210923" spans="9:9" x14ac:dyDescent="0.2">
      <c r="I210923" s="15"/>
    </row>
    <row r="210924" spans="9:9" x14ac:dyDescent="0.2">
      <c r="I210924" s="14"/>
    </row>
    <row r="210940" spans="9:9" x14ac:dyDescent="0.2">
      <c r="I210940" s="15"/>
    </row>
    <row r="210941" spans="9:9" x14ac:dyDescent="0.2">
      <c r="I210941" s="14"/>
    </row>
    <row r="210957" spans="9:9" x14ac:dyDescent="0.2">
      <c r="I210957" s="15"/>
    </row>
    <row r="210958" spans="9:9" x14ac:dyDescent="0.2">
      <c r="I210958" s="14"/>
    </row>
    <row r="210974" spans="9:9" x14ac:dyDescent="0.2">
      <c r="I210974" s="15"/>
    </row>
    <row r="210975" spans="9:9" x14ac:dyDescent="0.2">
      <c r="I210975" s="14"/>
    </row>
    <row r="210991" spans="9:9" x14ac:dyDescent="0.2">
      <c r="I210991" s="15"/>
    </row>
    <row r="210992" spans="9:9" x14ac:dyDescent="0.2">
      <c r="I210992" s="14"/>
    </row>
    <row r="211008" spans="9:9" x14ac:dyDescent="0.2">
      <c r="I211008" s="15"/>
    </row>
    <row r="211009" spans="9:9" x14ac:dyDescent="0.2">
      <c r="I211009" s="14"/>
    </row>
    <row r="211025" spans="9:9" x14ac:dyDescent="0.2">
      <c r="I211025" s="15"/>
    </row>
    <row r="211026" spans="9:9" x14ac:dyDescent="0.2">
      <c r="I211026" s="14"/>
    </row>
    <row r="211042" spans="9:9" x14ac:dyDescent="0.2">
      <c r="I211042" s="15"/>
    </row>
    <row r="211043" spans="9:9" x14ac:dyDescent="0.2">
      <c r="I211043" s="14"/>
    </row>
    <row r="211059" spans="9:9" x14ac:dyDescent="0.2">
      <c r="I211059" s="15"/>
    </row>
    <row r="211060" spans="9:9" x14ac:dyDescent="0.2">
      <c r="I211060" s="14"/>
    </row>
    <row r="211076" spans="9:9" x14ac:dyDescent="0.2">
      <c r="I211076" s="15"/>
    </row>
    <row r="211077" spans="9:9" x14ac:dyDescent="0.2">
      <c r="I211077" s="14"/>
    </row>
    <row r="211093" spans="9:9" x14ac:dyDescent="0.2">
      <c r="I211093" s="15"/>
    </row>
    <row r="211094" spans="9:9" x14ac:dyDescent="0.2">
      <c r="I211094" s="14"/>
    </row>
    <row r="211110" spans="9:9" x14ac:dyDescent="0.2">
      <c r="I211110" s="15"/>
    </row>
    <row r="211111" spans="9:9" x14ac:dyDescent="0.2">
      <c r="I211111" s="14"/>
    </row>
    <row r="211127" spans="9:9" x14ac:dyDescent="0.2">
      <c r="I211127" s="15"/>
    </row>
    <row r="211128" spans="9:9" x14ac:dyDescent="0.2">
      <c r="I211128" s="14"/>
    </row>
    <row r="211144" spans="9:9" x14ac:dyDescent="0.2">
      <c r="I211144" s="15"/>
    </row>
    <row r="211145" spans="9:9" x14ac:dyDescent="0.2">
      <c r="I211145" s="14"/>
    </row>
    <row r="211161" spans="9:9" x14ac:dyDescent="0.2">
      <c r="I211161" s="15"/>
    </row>
    <row r="211162" spans="9:9" x14ac:dyDescent="0.2">
      <c r="I211162" s="14"/>
    </row>
    <row r="211178" spans="9:9" x14ac:dyDescent="0.2">
      <c r="I211178" s="15"/>
    </row>
    <row r="211179" spans="9:9" x14ac:dyDescent="0.2">
      <c r="I211179" s="14"/>
    </row>
    <row r="211195" spans="9:9" x14ac:dyDescent="0.2">
      <c r="I211195" s="15"/>
    </row>
    <row r="211196" spans="9:9" x14ac:dyDescent="0.2">
      <c r="I211196" s="14"/>
    </row>
    <row r="211212" spans="9:9" x14ac:dyDescent="0.2">
      <c r="I211212" s="15"/>
    </row>
    <row r="211213" spans="9:9" x14ac:dyDescent="0.2">
      <c r="I211213" s="14"/>
    </row>
    <row r="211229" spans="9:9" x14ac:dyDescent="0.2">
      <c r="I211229" s="15"/>
    </row>
    <row r="211230" spans="9:9" x14ac:dyDescent="0.2">
      <c r="I211230" s="14"/>
    </row>
    <row r="211246" spans="9:9" x14ac:dyDescent="0.2">
      <c r="I211246" s="15"/>
    </row>
    <row r="211247" spans="9:9" x14ac:dyDescent="0.2">
      <c r="I211247" s="14"/>
    </row>
    <row r="211263" spans="9:9" x14ac:dyDescent="0.2">
      <c r="I211263" s="15"/>
    </row>
    <row r="211264" spans="9:9" x14ac:dyDescent="0.2">
      <c r="I211264" s="14"/>
    </row>
    <row r="211280" spans="9:9" x14ac:dyDescent="0.2">
      <c r="I211280" s="15"/>
    </row>
    <row r="211281" spans="9:9" x14ac:dyDescent="0.2">
      <c r="I211281" s="14"/>
    </row>
    <row r="211297" spans="9:9" x14ac:dyDescent="0.2">
      <c r="I211297" s="15"/>
    </row>
    <row r="211298" spans="9:9" x14ac:dyDescent="0.2">
      <c r="I211298" s="14"/>
    </row>
    <row r="211314" spans="9:9" x14ac:dyDescent="0.2">
      <c r="I211314" s="15"/>
    </row>
    <row r="211315" spans="9:9" x14ac:dyDescent="0.2">
      <c r="I211315" s="14"/>
    </row>
    <row r="211331" spans="9:9" x14ac:dyDescent="0.2">
      <c r="I211331" s="15"/>
    </row>
    <row r="211332" spans="9:9" x14ac:dyDescent="0.2">
      <c r="I211332" s="14"/>
    </row>
    <row r="211348" spans="9:9" x14ac:dyDescent="0.2">
      <c r="I211348" s="15"/>
    </row>
    <row r="211349" spans="9:9" x14ac:dyDescent="0.2">
      <c r="I211349" s="14"/>
    </row>
    <row r="211365" spans="9:9" x14ac:dyDescent="0.2">
      <c r="I211365" s="15"/>
    </row>
    <row r="211366" spans="9:9" x14ac:dyDescent="0.2">
      <c r="I211366" s="14"/>
    </row>
    <row r="211382" spans="9:9" x14ac:dyDescent="0.2">
      <c r="I211382" s="15"/>
    </row>
    <row r="211383" spans="9:9" x14ac:dyDescent="0.2">
      <c r="I211383" s="14"/>
    </row>
    <row r="211399" spans="9:9" x14ac:dyDescent="0.2">
      <c r="I211399" s="15"/>
    </row>
    <row r="211400" spans="9:9" x14ac:dyDescent="0.2">
      <c r="I211400" s="14"/>
    </row>
    <row r="211416" spans="9:9" x14ac:dyDescent="0.2">
      <c r="I211416" s="15"/>
    </row>
    <row r="211417" spans="9:9" x14ac:dyDescent="0.2">
      <c r="I211417" s="14"/>
    </row>
    <row r="211433" spans="9:9" x14ac:dyDescent="0.2">
      <c r="I211433" s="15"/>
    </row>
    <row r="211434" spans="9:9" x14ac:dyDescent="0.2">
      <c r="I211434" s="14"/>
    </row>
    <row r="211450" spans="9:9" x14ac:dyDescent="0.2">
      <c r="I211450" s="15"/>
    </row>
    <row r="211451" spans="9:9" x14ac:dyDescent="0.2">
      <c r="I211451" s="14"/>
    </row>
    <row r="211467" spans="9:9" x14ac:dyDescent="0.2">
      <c r="I211467" s="15"/>
    </row>
    <row r="211468" spans="9:9" x14ac:dyDescent="0.2">
      <c r="I211468" s="14"/>
    </row>
    <row r="211484" spans="9:9" x14ac:dyDescent="0.2">
      <c r="I211484" s="15"/>
    </row>
    <row r="211485" spans="9:9" x14ac:dyDescent="0.2">
      <c r="I211485" s="14"/>
    </row>
    <row r="211501" spans="9:9" x14ac:dyDescent="0.2">
      <c r="I211501" s="15"/>
    </row>
    <row r="211502" spans="9:9" x14ac:dyDescent="0.2">
      <c r="I211502" s="14"/>
    </row>
    <row r="211518" spans="9:9" x14ac:dyDescent="0.2">
      <c r="I211518" s="15"/>
    </row>
    <row r="211519" spans="9:9" x14ac:dyDescent="0.2">
      <c r="I211519" s="14"/>
    </row>
    <row r="211535" spans="9:9" x14ac:dyDescent="0.2">
      <c r="I211535" s="15"/>
    </row>
    <row r="211536" spans="9:9" x14ac:dyDescent="0.2">
      <c r="I211536" s="14"/>
    </row>
    <row r="211552" spans="9:9" x14ac:dyDescent="0.2">
      <c r="I211552" s="15"/>
    </row>
    <row r="211553" spans="9:9" x14ac:dyDescent="0.2">
      <c r="I211553" s="14"/>
    </row>
    <row r="211569" spans="9:9" x14ac:dyDescent="0.2">
      <c r="I211569" s="15"/>
    </row>
    <row r="211570" spans="9:9" x14ac:dyDescent="0.2">
      <c r="I211570" s="14"/>
    </row>
    <row r="211586" spans="9:9" x14ac:dyDescent="0.2">
      <c r="I211586" s="15"/>
    </row>
    <row r="211587" spans="9:9" x14ac:dyDescent="0.2">
      <c r="I211587" s="14"/>
    </row>
    <row r="211603" spans="9:9" x14ac:dyDescent="0.2">
      <c r="I211603" s="15"/>
    </row>
    <row r="211604" spans="9:9" x14ac:dyDescent="0.2">
      <c r="I211604" s="14"/>
    </row>
    <row r="211620" spans="9:9" x14ac:dyDescent="0.2">
      <c r="I211620" s="15"/>
    </row>
    <row r="211621" spans="9:9" x14ac:dyDescent="0.2">
      <c r="I211621" s="14"/>
    </row>
    <row r="211637" spans="9:9" x14ac:dyDescent="0.2">
      <c r="I211637" s="15"/>
    </row>
    <row r="211638" spans="9:9" x14ac:dyDescent="0.2">
      <c r="I211638" s="14"/>
    </row>
    <row r="211654" spans="9:9" x14ac:dyDescent="0.2">
      <c r="I211654" s="15"/>
    </row>
    <row r="211655" spans="9:9" x14ac:dyDescent="0.2">
      <c r="I211655" s="14"/>
    </row>
    <row r="211671" spans="9:9" x14ac:dyDescent="0.2">
      <c r="I211671" s="15"/>
    </row>
    <row r="211672" spans="9:9" x14ac:dyDescent="0.2">
      <c r="I211672" s="14"/>
    </row>
    <row r="211688" spans="9:9" x14ac:dyDescent="0.2">
      <c r="I211688" s="15"/>
    </row>
    <row r="211689" spans="9:9" x14ac:dyDescent="0.2">
      <c r="I211689" s="14"/>
    </row>
    <row r="211705" spans="9:9" x14ac:dyDescent="0.2">
      <c r="I211705" s="15"/>
    </row>
    <row r="211706" spans="9:9" x14ac:dyDescent="0.2">
      <c r="I211706" s="14"/>
    </row>
    <row r="211722" spans="9:9" x14ac:dyDescent="0.2">
      <c r="I211722" s="15"/>
    </row>
    <row r="211723" spans="9:9" x14ac:dyDescent="0.2">
      <c r="I211723" s="14"/>
    </row>
    <row r="211739" spans="9:9" x14ac:dyDescent="0.2">
      <c r="I211739" s="15"/>
    </row>
    <row r="211740" spans="9:9" x14ac:dyDescent="0.2">
      <c r="I211740" s="14"/>
    </row>
    <row r="211756" spans="9:9" x14ac:dyDescent="0.2">
      <c r="I211756" s="15"/>
    </row>
    <row r="211757" spans="9:9" x14ac:dyDescent="0.2">
      <c r="I211757" s="14"/>
    </row>
    <row r="211773" spans="9:9" x14ac:dyDescent="0.2">
      <c r="I211773" s="15"/>
    </row>
    <row r="211774" spans="9:9" x14ac:dyDescent="0.2">
      <c r="I211774" s="14"/>
    </row>
    <row r="211790" spans="9:9" x14ac:dyDescent="0.2">
      <c r="I211790" s="15"/>
    </row>
    <row r="211791" spans="9:9" x14ac:dyDescent="0.2">
      <c r="I211791" s="14"/>
    </row>
    <row r="211807" spans="9:9" x14ac:dyDescent="0.2">
      <c r="I211807" s="15"/>
    </row>
    <row r="211808" spans="9:9" x14ac:dyDescent="0.2">
      <c r="I211808" s="14"/>
    </row>
    <row r="211824" spans="9:9" x14ac:dyDescent="0.2">
      <c r="I211824" s="15"/>
    </row>
    <row r="211825" spans="9:9" x14ac:dyDescent="0.2">
      <c r="I211825" s="14"/>
    </row>
    <row r="211841" spans="9:9" x14ac:dyDescent="0.2">
      <c r="I211841" s="15"/>
    </row>
    <row r="211842" spans="9:9" x14ac:dyDescent="0.2">
      <c r="I211842" s="14"/>
    </row>
    <row r="211858" spans="9:9" x14ac:dyDescent="0.2">
      <c r="I211858" s="15"/>
    </row>
    <row r="211859" spans="9:9" x14ac:dyDescent="0.2">
      <c r="I211859" s="14"/>
    </row>
    <row r="211875" spans="9:9" x14ac:dyDescent="0.2">
      <c r="I211875" s="15"/>
    </row>
    <row r="211876" spans="9:9" x14ac:dyDescent="0.2">
      <c r="I211876" s="14"/>
    </row>
    <row r="211892" spans="9:9" x14ac:dyDescent="0.2">
      <c r="I211892" s="15"/>
    </row>
    <row r="211893" spans="9:9" x14ac:dyDescent="0.2">
      <c r="I211893" s="14"/>
    </row>
    <row r="211909" spans="9:9" x14ac:dyDescent="0.2">
      <c r="I211909" s="15"/>
    </row>
    <row r="211910" spans="9:9" x14ac:dyDescent="0.2">
      <c r="I211910" s="14"/>
    </row>
    <row r="211926" spans="9:9" x14ac:dyDescent="0.2">
      <c r="I211926" s="15"/>
    </row>
    <row r="211927" spans="9:9" x14ac:dyDescent="0.2">
      <c r="I211927" s="14"/>
    </row>
    <row r="211943" spans="9:9" x14ac:dyDescent="0.2">
      <c r="I211943" s="15"/>
    </row>
    <row r="211944" spans="9:9" x14ac:dyDescent="0.2">
      <c r="I211944" s="14"/>
    </row>
    <row r="211960" spans="9:9" x14ac:dyDescent="0.2">
      <c r="I211960" s="15"/>
    </row>
    <row r="211961" spans="9:9" x14ac:dyDescent="0.2">
      <c r="I211961" s="14"/>
    </row>
    <row r="211977" spans="9:9" x14ac:dyDescent="0.2">
      <c r="I211977" s="15"/>
    </row>
    <row r="211978" spans="9:9" x14ac:dyDescent="0.2">
      <c r="I211978" s="14"/>
    </row>
    <row r="211994" spans="9:9" x14ac:dyDescent="0.2">
      <c r="I211994" s="15"/>
    </row>
    <row r="211995" spans="9:9" x14ac:dyDescent="0.2">
      <c r="I211995" s="14"/>
    </row>
    <row r="212011" spans="9:9" x14ac:dyDescent="0.2">
      <c r="I212011" s="15"/>
    </row>
    <row r="212012" spans="9:9" x14ac:dyDescent="0.2">
      <c r="I212012" s="14"/>
    </row>
    <row r="212028" spans="9:9" x14ac:dyDescent="0.2">
      <c r="I212028" s="15"/>
    </row>
    <row r="212029" spans="9:9" x14ac:dyDescent="0.2">
      <c r="I212029" s="14"/>
    </row>
    <row r="212045" spans="9:9" x14ac:dyDescent="0.2">
      <c r="I212045" s="15"/>
    </row>
    <row r="212046" spans="9:9" x14ac:dyDescent="0.2">
      <c r="I212046" s="14"/>
    </row>
    <row r="212062" spans="9:9" x14ac:dyDescent="0.2">
      <c r="I212062" s="15"/>
    </row>
    <row r="212063" spans="9:9" x14ac:dyDescent="0.2">
      <c r="I212063" s="14"/>
    </row>
    <row r="212079" spans="9:9" x14ac:dyDescent="0.2">
      <c r="I212079" s="15"/>
    </row>
    <row r="212080" spans="9:9" x14ac:dyDescent="0.2">
      <c r="I212080" s="14"/>
    </row>
    <row r="212096" spans="9:9" x14ac:dyDescent="0.2">
      <c r="I212096" s="15"/>
    </row>
    <row r="212097" spans="9:9" x14ac:dyDescent="0.2">
      <c r="I212097" s="14"/>
    </row>
    <row r="212113" spans="9:9" x14ac:dyDescent="0.2">
      <c r="I212113" s="15"/>
    </row>
    <row r="212114" spans="9:9" x14ac:dyDescent="0.2">
      <c r="I212114" s="14"/>
    </row>
    <row r="212130" spans="9:9" x14ac:dyDescent="0.2">
      <c r="I212130" s="15"/>
    </row>
    <row r="212131" spans="9:9" x14ac:dyDescent="0.2">
      <c r="I212131" s="14"/>
    </row>
    <row r="212147" spans="9:9" x14ac:dyDescent="0.2">
      <c r="I212147" s="15"/>
    </row>
    <row r="212148" spans="9:9" x14ac:dyDescent="0.2">
      <c r="I212148" s="14"/>
    </row>
    <row r="212164" spans="9:9" x14ac:dyDescent="0.2">
      <c r="I212164" s="15"/>
    </row>
    <row r="212165" spans="9:9" x14ac:dyDescent="0.2">
      <c r="I212165" s="14"/>
    </row>
    <row r="212181" spans="9:9" x14ac:dyDescent="0.2">
      <c r="I212181" s="15"/>
    </row>
    <row r="212182" spans="9:9" x14ac:dyDescent="0.2">
      <c r="I212182" s="14"/>
    </row>
    <row r="212198" spans="9:9" x14ac:dyDescent="0.2">
      <c r="I212198" s="15"/>
    </row>
    <row r="212199" spans="9:9" x14ac:dyDescent="0.2">
      <c r="I212199" s="14"/>
    </row>
    <row r="212215" spans="9:9" x14ac:dyDescent="0.2">
      <c r="I212215" s="15"/>
    </row>
    <row r="212216" spans="9:9" x14ac:dyDescent="0.2">
      <c r="I212216" s="14"/>
    </row>
    <row r="212232" spans="9:9" x14ac:dyDescent="0.2">
      <c r="I212232" s="15"/>
    </row>
    <row r="212233" spans="9:9" x14ac:dyDescent="0.2">
      <c r="I212233" s="14"/>
    </row>
    <row r="212249" spans="9:9" x14ac:dyDescent="0.2">
      <c r="I212249" s="15"/>
    </row>
    <row r="212250" spans="9:9" x14ac:dyDescent="0.2">
      <c r="I212250" s="14"/>
    </row>
    <row r="212266" spans="9:9" x14ac:dyDescent="0.2">
      <c r="I212266" s="15"/>
    </row>
    <row r="212267" spans="9:9" x14ac:dyDescent="0.2">
      <c r="I212267" s="14"/>
    </row>
    <row r="212283" spans="9:9" x14ac:dyDescent="0.2">
      <c r="I212283" s="15"/>
    </row>
    <row r="212284" spans="9:9" x14ac:dyDescent="0.2">
      <c r="I212284" s="14"/>
    </row>
    <row r="212300" spans="9:9" x14ac:dyDescent="0.2">
      <c r="I212300" s="15"/>
    </row>
    <row r="212301" spans="9:9" x14ac:dyDescent="0.2">
      <c r="I212301" s="14"/>
    </row>
    <row r="212317" spans="9:9" x14ac:dyDescent="0.2">
      <c r="I212317" s="15"/>
    </row>
    <row r="212318" spans="9:9" x14ac:dyDescent="0.2">
      <c r="I212318" s="14"/>
    </row>
    <row r="212334" spans="9:9" x14ac:dyDescent="0.2">
      <c r="I212334" s="15"/>
    </row>
    <row r="212335" spans="9:9" x14ac:dyDescent="0.2">
      <c r="I212335" s="14"/>
    </row>
    <row r="212351" spans="9:9" x14ac:dyDescent="0.2">
      <c r="I212351" s="15"/>
    </row>
    <row r="212352" spans="9:9" x14ac:dyDescent="0.2">
      <c r="I212352" s="14"/>
    </row>
    <row r="212368" spans="9:9" x14ac:dyDescent="0.2">
      <c r="I212368" s="15"/>
    </row>
    <row r="212369" spans="9:9" x14ac:dyDescent="0.2">
      <c r="I212369" s="14"/>
    </row>
    <row r="212385" spans="9:9" x14ac:dyDescent="0.2">
      <c r="I212385" s="15"/>
    </row>
    <row r="212386" spans="9:9" x14ac:dyDescent="0.2">
      <c r="I212386" s="14"/>
    </row>
    <row r="212402" spans="9:9" x14ac:dyDescent="0.2">
      <c r="I212402" s="15"/>
    </row>
    <row r="212403" spans="9:9" x14ac:dyDescent="0.2">
      <c r="I212403" s="14"/>
    </row>
    <row r="212419" spans="9:9" x14ac:dyDescent="0.2">
      <c r="I212419" s="15"/>
    </row>
    <row r="212420" spans="9:9" x14ac:dyDescent="0.2">
      <c r="I212420" s="14"/>
    </row>
    <row r="212436" spans="9:9" x14ac:dyDescent="0.2">
      <c r="I212436" s="15"/>
    </row>
    <row r="212437" spans="9:9" x14ac:dyDescent="0.2">
      <c r="I212437" s="14"/>
    </row>
    <row r="212453" spans="9:9" x14ac:dyDescent="0.2">
      <c r="I212453" s="15"/>
    </row>
    <row r="212454" spans="9:9" x14ac:dyDescent="0.2">
      <c r="I212454" s="14"/>
    </row>
    <row r="212470" spans="9:9" x14ac:dyDescent="0.2">
      <c r="I212470" s="15"/>
    </row>
    <row r="212471" spans="9:9" x14ac:dyDescent="0.2">
      <c r="I212471" s="14"/>
    </row>
    <row r="212487" spans="9:9" x14ac:dyDescent="0.2">
      <c r="I212487" s="15"/>
    </row>
    <row r="212488" spans="9:9" x14ac:dyDescent="0.2">
      <c r="I212488" s="14"/>
    </row>
    <row r="212504" spans="9:9" x14ac:dyDescent="0.2">
      <c r="I212504" s="15"/>
    </row>
    <row r="212505" spans="9:9" x14ac:dyDescent="0.2">
      <c r="I212505" s="14"/>
    </row>
    <row r="212521" spans="9:9" x14ac:dyDescent="0.2">
      <c r="I212521" s="15"/>
    </row>
    <row r="212522" spans="9:9" x14ac:dyDescent="0.2">
      <c r="I212522" s="14"/>
    </row>
    <row r="212538" spans="9:9" x14ac:dyDescent="0.2">
      <c r="I212538" s="15"/>
    </row>
    <row r="212539" spans="9:9" x14ac:dyDescent="0.2">
      <c r="I212539" s="14"/>
    </row>
    <row r="212555" spans="9:9" x14ac:dyDescent="0.2">
      <c r="I212555" s="15"/>
    </row>
    <row r="212556" spans="9:9" x14ac:dyDescent="0.2">
      <c r="I212556" s="14"/>
    </row>
    <row r="212572" spans="9:9" x14ac:dyDescent="0.2">
      <c r="I212572" s="15"/>
    </row>
    <row r="212573" spans="9:9" x14ac:dyDescent="0.2">
      <c r="I212573" s="14"/>
    </row>
    <row r="212589" spans="9:9" x14ac:dyDescent="0.2">
      <c r="I212589" s="15"/>
    </row>
    <row r="212590" spans="9:9" x14ac:dyDescent="0.2">
      <c r="I212590" s="14"/>
    </row>
    <row r="212606" spans="9:9" x14ac:dyDescent="0.2">
      <c r="I212606" s="15"/>
    </row>
    <row r="212607" spans="9:9" x14ac:dyDescent="0.2">
      <c r="I212607" s="14"/>
    </row>
    <row r="212623" spans="9:9" x14ac:dyDescent="0.2">
      <c r="I212623" s="15"/>
    </row>
    <row r="212624" spans="9:9" x14ac:dyDescent="0.2">
      <c r="I212624" s="14"/>
    </row>
    <row r="212640" spans="9:9" x14ac:dyDescent="0.2">
      <c r="I212640" s="15"/>
    </row>
    <row r="212641" spans="9:9" x14ac:dyDescent="0.2">
      <c r="I212641" s="14"/>
    </row>
    <row r="212657" spans="9:9" x14ac:dyDescent="0.2">
      <c r="I212657" s="15"/>
    </row>
    <row r="212658" spans="9:9" x14ac:dyDescent="0.2">
      <c r="I212658" s="14"/>
    </row>
    <row r="212674" spans="9:9" x14ac:dyDescent="0.2">
      <c r="I212674" s="15"/>
    </row>
    <row r="212675" spans="9:9" x14ac:dyDescent="0.2">
      <c r="I212675" s="14"/>
    </row>
    <row r="212691" spans="9:9" x14ac:dyDescent="0.2">
      <c r="I212691" s="15"/>
    </row>
    <row r="212692" spans="9:9" x14ac:dyDescent="0.2">
      <c r="I212692" s="14"/>
    </row>
    <row r="212708" spans="9:9" x14ac:dyDescent="0.2">
      <c r="I212708" s="15"/>
    </row>
    <row r="212709" spans="9:9" x14ac:dyDescent="0.2">
      <c r="I212709" s="14"/>
    </row>
    <row r="212725" spans="9:9" x14ac:dyDescent="0.2">
      <c r="I212725" s="15"/>
    </row>
    <row r="212726" spans="9:9" x14ac:dyDescent="0.2">
      <c r="I212726" s="14"/>
    </row>
    <row r="212742" spans="9:9" x14ac:dyDescent="0.2">
      <c r="I212742" s="15"/>
    </row>
    <row r="212743" spans="9:9" x14ac:dyDescent="0.2">
      <c r="I212743" s="14"/>
    </row>
    <row r="212759" spans="9:9" x14ac:dyDescent="0.2">
      <c r="I212759" s="15"/>
    </row>
    <row r="212760" spans="9:9" x14ac:dyDescent="0.2">
      <c r="I212760" s="14"/>
    </row>
    <row r="212776" spans="9:9" x14ac:dyDescent="0.2">
      <c r="I212776" s="15"/>
    </row>
    <row r="212777" spans="9:9" x14ac:dyDescent="0.2">
      <c r="I212777" s="14"/>
    </row>
    <row r="212793" spans="9:9" x14ac:dyDescent="0.2">
      <c r="I212793" s="15"/>
    </row>
    <row r="212794" spans="9:9" x14ac:dyDescent="0.2">
      <c r="I212794" s="14"/>
    </row>
    <row r="212810" spans="9:9" x14ac:dyDescent="0.2">
      <c r="I212810" s="15"/>
    </row>
    <row r="212811" spans="9:9" x14ac:dyDescent="0.2">
      <c r="I212811" s="14"/>
    </row>
    <row r="212827" spans="9:9" x14ac:dyDescent="0.2">
      <c r="I212827" s="15"/>
    </row>
    <row r="212828" spans="9:9" x14ac:dyDescent="0.2">
      <c r="I212828" s="14"/>
    </row>
    <row r="212844" spans="9:9" x14ac:dyDescent="0.2">
      <c r="I212844" s="15"/>
    </row>
    <row r="212845" spans="9:9" x14ac:dyDescent="0.2">
      <c r="I212845" s="14"/>
    </row>
    <row r="212861" spans="9:9" x14ac:dyDescent="0.2">
      <c r="I212861" s="15"/>
    </row>
    <row r="212862" spans="9:9" x14ac:dyDescent="0.2">
      <c r="I212862" s="14"/>
    </row>
    <row r="212878" spans="9:9" x14ac:dyDescent="0.2">
      <c r="I212878" s="15"/>
    </row>
    <row r="212879" spans="9:9" x14ac:dyDescent="0.2">
      <c r="I212879" s="14"/>
    </row>
    <row r="212895" spans="9:9" x14ac:dyDescent="0.2">
      <c r="I212895" s="15"/>
    </row>
    <row r="212896" spans="9:9" x14ac:dyDescent="0.2">
      <c r="I212896" s="14"/>
    </row>
    <row r="212912" spans="9:9" x14ac:dyDescent="0.2">
      <c r="I212912" s="15"/>
    </row>
    <row r="212913" spans="9:9" x14ac:dyDescent="0.2">
      <c r="I212913" s="14"/>
    </row>
    <row r="212929" spans="9:9" x14ac:dyDescent="0.2">
      <c r="I212929" s="15"/>
    </row>
    <row r="212930" spans="9:9" x14ac:dyDescent="0.2">
      <c r="I212930" s="14"/>
    </row>
    <row r="212946" spans="9:9" x14ac:dyDescent="0.2">
      <c r="I212946" s="15"/>
    </row>
    <row r="212947" spans="9:9" x14ac:dyDescent="0.2">
      <c r="I212947" s="14"/>
    </row>
    <row r="212963" spans="9:9" x14ac:dyDescent="0.2">
      <c r="I212963" s="15"/>
    </row>
    <row r="212964" spans="9:9" x14ac:dyDescent="0.2">
      <c r="I212964" s="14"/>
    </row>
    <row r="212980" spans="9:9" x14ac:dyDescent="0.2">
      <c r="I212980" s="15"/>
    </row>
    <row r="212981" spans="9:9" x14ac:dyDescent="0.2">
      <c r="I212981" s="14"/>
    </row>
    <row r="212997" spans="9:9" x14ac:dyDescent="0.2">
      <c r="I212997" s="15"/>
    </row>
    <row r="212998" spans="9:9" x14ac:dyDescent="0.2">
      <c r="I212998" s="14"/>
    </row>
    <row r="213014" spans="9:9" x14ac:dyDescent="0.2">
      <c r="I213014" s="15"/>
    </row>
    <row r="213015" spans="9:9" x14ac:dyDescent="0.2">
      <c r="I213015" s="14"/>
    </row>
    <row r="213031" spans="9:9" x14ac:dyDescent="0.2">
      <c r="I213031" s="15"/>
    </row>
    <row r="213032" spans="9:9" x14ac:dyDescent="0.2">
      <c r="I213032" s="14"/>
    </row>
    <row r="213048" spans="9:9" x14ac:dyDescent="0.2">
      <c r="I213048" s="15"/>
    </row>
    <row r="213049" spans="9:9" x14ac:dyDescent="0.2">
      <c r="I213049" s="14"/>
    </row>
    <row r="213065" spans="9:9" x14ac:dyDescent="0.2">
      <c r="I213065" s="15"/>
    </row>
    <row r="213066" spans="9:9" x14ac:dyDescent="0.2">
      <c r="I213066" s="14"/>
    </row>
    <row r="213082" spans="9:9" x14ac:dyDescent="0.2">
      <c r="I213082" s="15"/>
    </row>
    <row r="213083" spans="9:9" x14ac:dyDescent="0.2">
      <c r="I213083" s="14"/>
    </row>
    <row r="213099" spans="9:9" x14ac:dyDescent="0.2">
      <c r="I213099" s="15"/>
    </row>
    <row r="213100" spans="9:9" x14ac:dyDescent="0.2">
      <c r="I213100" s="14"/>
    </row>
    <row r="213116" spans="9:9" x14ac:dyDescent="0.2">
      <c r="I213116" s="15"/>
    </row>
    <row r="213117" spans="9:9" x14ac:dyDescent="0.2">
      <c r="I213117" s="14"/>
    </row>
    <row r="213133" spans="9:9" x14ac:dyDescent="0.2">
      <c r="I213133" s="15"/>
    </row>
    <row r="213134" spans="9:9" x14ac:dyDescent="0.2">
      <c r="I213134" s="14"/>
    </row>
    <row r="213150" spans="9:9" x14ac:dyDescent="0.2">
      <c r="I213150" s="15"/>
    </row>
    <row r="213151" spans="9:9" x14ac:dyDescent="0.2">
      <c r="I213151" s="14"/>
    </row>
    <row r="213167" spans="9:9" x14ac:dyDescent="0.2">
      <c r="I213167" s="15"/>
    </row>
    <row r="213168" spans="9:9" x14ac:dyDescent="0.2">
      <c r="I213168" s="14"/>
    </row>
    <row r="213184" spans="9:9" x14ac:dyDescent="0.2">
      <c r="I213184" s="15"/>
    </row>
    <row r="213185" spans="9:9" x14ac:dyDescent="0.2">
      <c r="I213185" s="14"/>
    </row>
    <row r="213201" spans="9:9" x14ac:dyDescent="0.2">
      <c r="I213201" s="15"/>
    </row>
    <row r="213202" spans="9:9" x14ac:dyDescent="0.2">
      <c r="I213202" s="14"/>
    </row>
    <row r="213218" spans="9:9" x14ac:dyDescent="0.2">
      <c r="I213218" s="15"/>
    </row>
    <row r="213219" spans="9:9" x14ac:dyDescent="0.2">
      <c r="I213219" s="14"/>
    </row>
    <row r="213235" spans="9:9" x14ac:dyDescent="0.2">
      <c r="I213235" s="15"/>
    </row>
    <row r="213236" spans="9:9" x14ac:dyDescent="0.2">
      <c r="I213236" s="14"/>
    </row>
    <row r="213252" spans="9:9" x14ac:dyDescent="0.2">
      <c r="I213252" s="15"/>
    </row>
    <row r="213253" spans="9:9" x14ac:dyDescent="0.2">
      <c r="I213253" s="14"/>
    </row>
    <row r="213269" spans="9:9" x14ac:dyDescent="0.2">
      <c r="I213269" s="15"/>
    </row>
    <row r="213270" spans="9:9" x14ac:dyDescent="0.2">
      <c r="I213270" s="14"/>
    </row>
    <row r="213286" spans="9:9" x14ac:dyDescent="0.2">
      <c r="I213286" s="15"/>
    </row>
    <row r="213287" spans="9:9" x14ac:dyDescent="0.2">
      <c r="I213287" s="14"/>
    </row>
    <row r="213303" spans="9:9" x14ac:dyDescent="0.2">
      <c r="I213303" s="15"/>
    </row>
    <row r="213304" spans="9:9" x14ac:dyDescent="0.2">
      <c r="I213304" s="14"/>
    </row>
    <row r="213320" spans="9:9" x14ac:dyDescent="0.2">
      <c r="I213320" s="15"/>
    </row>
    <row r="213321" spans="9:9" x14ac:dyDescent="0.2">
      <c r="I213321" s="14"/>
    </row>
    <row r="213337" spans="9:9" x14ac:dyDescent="0.2">
      <c r="I213337" s="15"/>
    </row>
    <row r="213338" spans="9:9" x14ac:dyDescent="0.2">
      <c r="I213338" s="14"/>
    </row>
    <row r="213354" spans="9:9" x14ac:dyDescent="0.2">
      <c r="I213354" s="15"/>
    </row>
    <row r="213355" spans="9:9" x14ac:dyDescent="0.2">
      <c r="I213355" s="14"/>
    </row>
    <row r="213371" spans="9:9" x14ac:dyDescent="0.2">
      <c r="I213371" s="15"/>
    </row>
    <row r="213372" spans="9:9" x14ac:dyDescent="0.2">
      <c r="I213372" s="14"/>
    </row>
    <row r="213388" spans="9:9" x14ac:dyDescent="0.2">
      <c r="I213388" s="15"/>
    </row>
    <row r="213389" spans="9:9" x14ac:dyDescent="0.2">
      <c r="I213389" s="14"/>
    </row>
    <row r="213405" spans="9:9" x14ac:dyDescent="0.2">
      <c r="I213405" s="15"/>
    </row>
    <row r="213406" spans="9:9" x14ac:dyDescent="0.2">
      <c r="I213406" s="14"/>
    </row>
    <row r="213422" spans="9:9" x14ac:dyDescent="0.2">
      <c r="I213422" s="15"/>
    </row>
    <row r="213423" spans="9:9" x14ac:dyDescent="0.2">
      <c r="I213423" s="14"/>
    </row>
    <row r="213439" spans="9:9" x14ac:dyDescent="0.2">
      <c r="I213439" s="15"/>
    </row>
    <row r="213440" spans="9:9" x14ac:dyDescent="0.2">
      <c r="I213440" s="14"/>
    </row>
    <row r="213456" spans="9:9" x14ac:dyDescent="0.2">
      <c r="I213456" s="15"/>
    </row>
    <row r="213457" spans="9:9" x14ac:dyDescent="0.2">
      <c r="I213457" s="14"/>
    </row>
    <row r="213473" spans="9:9" x14ac:dyDescent="0.2">
      <c r="I213473" s="15"/>
    </row>
    <row r="213474" spans="9:9" x14ac:dyDescent="0.2">
      <c r="I213474" s="14"/>
    </row>
    <row r="213490" spans="9:9" x14ac:dyDescent="0.2">
      <c r="I213490" s="15"/>
    </row>
    <row r="213491" spans="9:9" x14ac:dyDescent="0.2">
      <c r="I213491" s="14"/>
    </row>
    <row r="213507" spans="9:9" x14ac:dyDescent="0.2">
      <c r="I213507" s="15"/>
    </row>
    <row r="213508" spans="9:9" x14ac:dyDescent="0.2">
      <c r="I213508" s="14"/>
    </row>
    <row r="213524" spans="9:9" x14ac:dyDescent="0.2">
      <c r="I213524" s="15"/>
    </row>
    <row r="213525" spans="9:9" x14ac:dyDescent="0.2">
      <c r="I213525" s="14"/>
    </row>
    <row r="213541" spans="9:9" x14ac:dyDescent="0.2">
      <c r="I213541" s="15"/>
    </row>
    <row r="213542" spans="9:9" x14ac:dyDescent="0.2">
      <c r="I213542" s="14"/>
    </row>
    <row r="213558" spans="9:9" x14ac:dyDescent="0.2">
      <c r="I213558" s="15"/>
    </row>
    <row r="213559" spans="9:9" x14ac:dyDescent="0.2">
      <c r="I213559" s="14"/>
    </row>
    <row r="213575" spans="9:9" x14ac:dyDescent="0.2">
      <c r="I213575" s="15"/>
    </row>
    <row r="213576" spans="9:9" x14ac:dyDescent="0.2">
      <c r="I213576" s="14"/>
    </row>
    <row r="213592" spans="9:9" x14ac:dyDescent="0.2">
      <c r="I213592" s="15"/>
    </row>
    <row r="213593" spans="9:9" x14ac:dyDescent="0.2">
      <c r="I213593" s="14"/>
    </row>
    <row r="213609" spans="9:9" x14ac:dyDescent="0.2">
      <c r="I213609" s="15"/>
    </row>
    <row r="213610" spans="9:9" x14ac:dyDescent="0.2">
      <c r="I213610" s="14"/>
    </row>
    <row r="213626" spans="9:9" x14ac:dyDescent="0.2">
      <c r="I213626" s="15"/>
    </row>
    <row r="213627" spans="9:9" x14ac:dyDescent="0.2">
      <c r="I213627" s="14"/>
    </row>
    <row r="213643" spans="9:9" x14ac:dyDescent="0.2">
      <c r="I213643" s="15"/>
    </row>
    <row r="213644" spans="9:9" x14ac:dyDescent="0.2">
      <c r="I213644" s="14"/>
    </row>
    <row r="213660" spans="9:9" x14ac:dyDescent="0.2">
      <c r="I213660" s="15"/>
    </row>
    <row r="213661" spans="9:9" x14ac:dyDescent="0.2">
      <c r="I213661" s="14"/>
    </row>
    <row r="213677" spans="9:9" x14ac:dyDescent="0.2">
      <c r="I213677" s="15"/>
    </row>
    <row r="213678" spans="9:9" x14ac:dyDescent="0.2">
      <c r="I213678" s="14"/>
    </row>
    <row r="213694" spans="9:9" x14ac:dyDescent="0.2">
      <c r="I213694" s="15"/>
    </row>
    <row r="213695" spans="9:9" x14ac:dyDescent="0.2">
      <c r="I213695" s="14"/>
    </row>
    <row r="213711" spans="9:9" x14ac:dyDescent="0.2">
      <c r="I213711" s="15"/>
    </row>
    <row r="213712" spans="9:9" x14ac:dyDescent="0.2">
      <c r="I213712" s="14"/>
    </row>
    <row r="213728" spans="9:9" x14ac:dyDescent="0.2">
      <c r="I213728" s="15"/>
    </row>
    <row r="213729" spans="9:9" x14ac:dyDescent="0.2">
      <c r="I213729" s="14"/>
    </row>
    <row r="213745" spans="9:9" x14ac:dyDescent="0.2">
      <c r="I213745" s="15"/>
    </row>
    <row r="213746" spans="9:9" x14ac:dyDescent="0.2">
      <c r="I213746" s="14"/>
    </row>
    <row r="213762" spans="9:9" x14ac:dyDescent="0.2">
      <c r="I213762" s="15"/>
    </row>
    <row r="213763" spans="9:9" x14ac:dyDescent="0.2">
      <c r="I213763" s="14"/>
    </row>
    <row r="213779" spans="9:9" x14ac:dyDescent="0.2">
      <c r="I213779" s="15"/>
    </row>
    <row r="213780" spans="9:9" x14ac:dyDescent="0.2">
      <c r="I213780" s="14"/>
    </row>
    <row r="213796" spans="9:9" x14ac:dyDescent="0.2">
      <c r="I213796" s="15"/>
    </row>
    <row r="213797" spans="9:9" x14ac:dyDescent="0.2">
      <c r="I213797" s="14"/>
    </row>
    <row r="213813" spans="9:9" x14ac:dyDescent="0.2">
      <c r="I213813" s="15"/>
    </row>
    <row r="213814" spans="9:9" x14ac:dyDescent="0.2">
      <c r="I213814" s="14"/>
    </row>
    <row r="213830" spans="9:9" x14ac:dyDescent="0.2">
      <c r="I213830" s="15"/>
    </row>
    <row r="213831" spans="9:9" x14ac:dyDescent="0.2">
      <c r="I213831" s="14"/>
    </row>
    <row r="213847" spans="9:9" x14ac:dyDescent="0.2">
      <c r="I213847" s="15"/>
    </row>
    <row r="213848" spans="9:9" x14ac:dyDescent="0.2">
      <c r="I213848" s="14"/>
    </row>
    <row r="213864" spans="9:9" x14ac:dyDescent="0.2">
      <c r="I213864" s="15"/>
    </row>
    <row r="213865" spans="9:9" x14ac:dyDescent="0.2">
      <c r="I213865" s="14"/>
    </row>
    <row r="213881" spans="9:9" x14ac:dyDescent="0.2">
      <c r="I213881" s="15"/>
    </row>
    <row r="213882" spans="9:9" x14ac:dyDescent="0.2">
      <c r="I213882" s="14"/>
    </row>
    <row r="213898" spans="9:9" x14ac:dyDescent="0.2">
      <c r="I213898" s="15"/>
    </row>
    <row r="213899" spans="9:9" x14ac:dyDescent="0.2">
      <c r="I213899" s="14"/>
    </row>
    <row r="213915" spans="9:9" x14ac:dyDescent="0.2">
      <c r="I213915" s="15"/>
    </row>
    <row r="213916" spans="9:9" x14ac:dyDescent="0.2">
      <c r="I213916" s="14"/>
    </row>
    <row r="213932" spans="9:9" x14ac:dyDescent="0.2">
      <c r="I213932" s="15"/>
    </row>
    <row r="213933" spans="9:9" x14ac:dyDescent="0.2">
      <c r="I213933" s="14"/>
    </row>
    <row r="213949" spans="9:9" x14ac:dyDescent="0.2">
      <c r="I213949" s="15"/>
    </row>
    <row r="213950" spans="9:9" x14ac:dyDescent="0.2">
      <c r="I213950" s="14"/>
    </row>
    <row r="213966" spans="9:9" x14ac:dyDescent="0.2">
      <c r="I213966" s="15"/>
    </row>
    <row r="213967" spans="9:9" x14ac:dyDescent="0.2">
      <c r="I213967" s="14"/>
    </row>
    <row r="213983" spans="9:9" x14ac:dyDescent="0.2">
      <c r="I213983" s="15"/>
    </row>
    <row r="213984" spans="9:9" x14ac:dyDescent="0.2">
      <c r="I213984" s="14"/>
    </row>
    <row r="214000" spans="9:9" x14ac:dyDescent="0.2">
      <c r="I214000" s="15"/>
    </row>
    <row r="214001" spans="9:9" x14ac:dyDescent="0.2">
      <c r="I214001" s="14"/>
    </row>
    <row r="214017" spans="9:9" x14ac:dyDescent="0.2">
      <c r="I214017" s="15"/>
    </row>
    <row r="214018" spans="9:9" x14ac:dyDescent="0.2">
      <c r="I214018" s="14"/>
    </row>
    <row r="214034" spans="9:9" x14ac:dyDescent="0.2">
      <c r="I214034" s="15"/>
    </row>
    <row r="214035" spans="9:9" x14ac:dyDescent="0.2">
      <c r="I214035" s="14"/>
    </row>
    <row r="214051" spans="9:9" x14ac:dyDescent="0.2">
      <c r="I214051" s="15"/>
    </row>
    <row r="214052" spans="9:9" x14ac:dyDescent="0.2">
      <c r="I214052" s="14"/>
    </row>
    <row r="214068" spans="9:9" x14ac:dyDescent="0.2">
      <c r="I214068" s="15"/>
    </row>
    <row r="214069" spans="9:9" x14ac:dyDescent="0.2">
      <c r="I214069" s="14"/>
    </row>
    <row r="214085" spans="9:9" x14ac:dyDescent="0.2">
      <c r="I214085" s="15"/>
    </row>
    <row r="214086" spans="9:9" x14ac:dyDescent="0.2">
      <c r="I214086" s="14"/>
    </row>
    <row r="214102" spans="9:9" x14ac:dyDescent="0.2">
      <c r="I214102" s="15"/>
    </row>
    <row r="214103" spans="9:9" x14ac:dyDescent="0.2">
      <c r="I214103" s="14"/>
    </row>
    <row r="214119" spans="9:9" x14ac:dyDescent="0.2">
      <c r="I214119" s="15"/>
    </row>
    <row r="214120" spans="9:9" x14ac:dyDescent="0.2">
      <c r="I214120" s="14"/>
    </row>
    <row r="214136" spans="9:9" x14ac:dyDescent="0.2">
      <c r="I214136" s="15"/>
    </row>
    <row r="214137" spans="9:9" x14ac:dyDescent="0.2">
      <c r="I214137" s="14"/>
    </row>
    <row r="214153" spans="9:9" x14ac:dyDescent="0.2">
      <c r="I214153" s="15"/>
    </row>
    <row r="214154" spans="9:9" x14ac:dyDescent="0.2">
      <c r="I214154" s="14"/>
    </row>
    <row r="214170" spans="9:9" x14ac:dyDescent="0.2">
      <c r="I214170" s="15"/>
    </row>
    <row r="214171" spans="9:9" x14ac:dyDescent="0.2">
      <c r="I214171" s="14"/>
    </row>
    <row r="214187" spans="9:9" x14ac:dyDescent="0.2">
      <c r="I214187" s="15"/>
    </row>
    <row r="214188" spans="9:9" x14ac:dyDescent="0.2">
      <c r="I214188" s="14"/>
    </row>
    <row r="214204" spans="9:9" x14ac:dyDescent="0.2">
      <c r="I214204" s="15"/>
    </row>
    <row r="214205" spans="9:9" x14ac:dyDescent="0.2">
      <c r="I214205" s="14"/>
    </row>
    <row r="214221" spans="9:9" x14ac:dyDescent="0.2">
      <c r="I214221" s="15"/>
    </row>
    <row r="214222" spans="9:9" x14ac:dyDescent="0.2">
      <c r="I214222" s="14"/>
    </row>
    <row r="214238" spans="9:9" x14ac:dyDescent="0.2">
      <c r="I214238" s="15"/>
    </row>
    <row r="214239" spans="9:9" x14ac:dyDescent="0.2">
      <c r="I214239" s="14"/>
    </row>
    <row r="214255" spans="9:9" x14ac:dyDescent="0.2">
      <c r="I214255" s="15"/>
    </row>
    <row r="214256" spans="9:9" x14ac:dyDescent="0.2">
      <c r="I214256" s="14"/>
    </row>
    <row r="214272" spans="9:9" x14ac:dyDescent="0.2">
      <c r="I214272" s="15"/>
    </row>
    <row r="214273" spans="9:9" x14ac:dyDescent="0.2">
      <c r="I214273" s="14"/>
    </row>
    <row r="214289" spans="9:9" x14ac:dyDescent="0.2">
      <c r="I214289" s="15"/>
    </row>
    <row r="214290" spans="9:9" x14ac:dyDescent="0.2">
      <c r="I214290" s="14"/>
    </row>
    <row r="214306" spans="9:9" x14ac:dyDescent="0.2">
      <c r="I214306" s="15"/>
    </row>
    <row r="214307" spans="9:9" x14ac:dyDescent="0.2">
      <c r="I214307" s="14"/>
    </row>
    <row r="214323" spans="9:9" x14ac:dyDescent="0.2">
      <c r="I214323" s="15"/>
    </row>
    <row r="214324" spans="9:9" x14ac:dyDescent="0.2">
      <c r="I214324" s="14"/>
    </row>
    <row r="214340" spans="9:9" x14ac:dyDescent="0.2">
      <c r="I214340" s="15"/>
    </row>
    <row r="214341" spans="9:9" x14ac:dyDescent="0.2">
      <c r="I214341" s="14"/>
    </row>
    <row r="214357" spans="9:9" x14ac:dyDescent="0.2">
      <c r="I214357" s="15"/>
    </row>
    <row r="214358" spans="9:9" x14ac:dyDescent="0.2">
      <c r="I214358" s="14"/>
    </row>
    <row r="214374" spans="9:9" x14ac:dyDescent="0.2">
      <c r="I214374" s="15"/>
    </row>
    <row r="214375" spans="9:9" x14ac:dyDescent="0.2">
      <c r="I214375" s="14"/>
    </row>
    <row r="214391" spans="9:9" x14ac:dyDescent="0.2">
      <c r="I214391" s="15"/>
    </row>
    <row r="214392" spans="9:9" x14ac:dyDescent="0.2">
      <c r="I214392" s="14"/>
    </row>
    <row r="214408" spans="9:9" x14ac:dyDescent="0.2">
      <c r="I214408" s="15"/>
    </row>
    <row r="214409" spans="9:9" x14ac:dyDescent="0.2">
      <c r="I214409" s="14"/>
    </row>
    <row r="214425" spans="9:9" x14ac:dyDescent="0.2">
      <c r="I214425" s="15"/>
    </row>
    <row r="214426" spans="9:9" x14ac:dyDescent="0.2">
      <c r="I214426" s="14"/>
    </row>
    <row r="214442" spans="9:9" x14ac:dyDescent="0.2">
      <c r="I214442" s="15"/>
    </row>
    <row r="214443" spans="9:9" x14ac:dyDescent="0.2">
      <c r="I214443" s="14"/>
    </row>
    <row r="214459" spans="9:9" x14ac:dyDescent="0.2">
      <c r="I214459" s="15"/>
    </row>
    <row r="214460" spans="9:9" x14ac:dyDescent="0.2">
      <c r="I214460" s="14"/>
    </row>
    <row r="214476" spans="9:9" x14ac:dyDescent="0.2">
      <c r="I214476" s="15"/>
    </row>
    <row r="214477" spans="9:9" x14ac:dyDescent="0.2">
      <c r="I214477" s="14"/>
    </row>
    <row r="214493" spans="9:9" x14ac:dyDescent="0.2">
      <c r="I214493" s="15"/>
    </row>
    <row r="214494" spans="9:9" x14ac:dyDescent="0.2">
      <c r="I214494" s="14"/>
    </row>
    <row r="214510" spans="9:9" x14ac:dyDescent="0.2">
      <c r="I214510" s="15"/>
    </row>
    <row r="214511" spans="9:9" x14ac:dyDescent="0.2">
      <c r="I214511" s="14"/>
    </row>
    <row r="214527" spans="9:9" x14ac:dyDescent="0.2">
      <c r="I214527" s="15"/>
    </row>
    <row r="214528" spans="9:9" x14ac:dyDescent="0.2">
      <c r="I214528" s="14"/>
    </row>
    <row r="214544" spans="9:9" x14ac:dyDescent="0.2">
      <c r="I214544" s="15"/>
    </row>
    <row r="214545" spans="9:9" x14ac:dyDescent="0.2">
      <c r="I214545" s="14"/>
    </row>
    <row r="214561" spans="9:9" x14ac:dyDescent="0.2">
      <c r="I214561" s="15"/>
    </row>
    <row r="214562" spans="9:9" x14ac:dyDescent="0.2">
      <c r="I214562" s="14"/>
    </row>
    <row r="214578" spans="9:9" x14ac:dyDescent="0.2">
      <c r="I214578" s="15"/>
    </row>
    <row r="214579" spans="9:9" x14ac:dyDescent="0.2">
      <c r="I214579" s="14"/>
    </row>
    <row r="214595" spans="9:9" x14ac:dyDescent="0.2">
      <c r="I214595" s="15"/>
    </row>
    <row r="214596" spans="9:9" x14ac:dyDescent="0.2">
      <c r="I214596" s="14"/>
    </row>
    <row r="214612" spans="9:9" x14ac:dyDescent="0.2">
      <c r="I214612" s="15"/>
    </row>
    <row r="214613" spans="9:9" x14ac:dyDescent="0.2">
      <c r="I214613" s="14"/>
    </row>
    <row r="214629" spans="9:9" x14ac:dyDescent="0.2">
      <c r="I214629" s="15"/>
    </row>
    <row r="214630" spans="9:9" x14ac:dyDescent="0.2">
      <c r="I214630" s="14"/>
    </row>
    <row r="214646" spans="9:9" x14ac:dyDescent="0.2">
      <c r="I214646" s="15"/>
    </row>
    <row r="214647" spans="9:9" x14ac:dyDescent="0.2">
      <c r="I214647" s="14"/>
    </row>
    <row r="214663" spans="9:9" x14ac:dyDescent="0.2">
      <c r="I214663" s="15"/>
    </row>
    <row r="214664" spans="9:9" x14ac:dyDescent="0.2">
      <c r="I214664" s="14"/>
    </row>
    <row r="214680" spans="9:9" x14ac:dyDescent="0.2">
      <c r="I214680" s="15"/>
    </row>
    <row r="214681" spans="9:9" x14ac:dyDescent="0.2">
      <c r="I214681" s="14"/>
    </row>
    <row r="214697" spans="9:9" x14ac:dyDescent="0.2">
      <c r="I214697" s="15"/>
    </row>
    <row r="214698" spans="9:9" x14ac:dyDescent="0.2">
      <c r="I214698" s="14"/>
    </row>
    <row r="214714" spans="9:9" x14ac:dyDescent="0.2">
      <c r="I214714" s="15"/>
    </row>
    <row r="214715" spans="9:9" x14ac:dyDescent="0.2">
      <c r="I214715" s="14"/>
    </row>
    <row r="214731" spans="9:9" x14ac:dyDescent="0.2">
      <c r="I214731" s="15"/>
    </row>
    <row r="214732" spans="9:9" x14ac:dyDescent="0.2">
      <c r="I214732" s="14"/>
    </row>
    <row r="214748" spans="9:9" x14ac:dyDescent="0.2">
      <c r="I214748" s="15"/>
    </row>
    <row r="214749" spans="9:9" x14ac:dyDescent="0.2">
      <c r="I214749" s="14"/>
    </row>
    <row r="214765" spans="9:9" x14ac:dyDescent="0.2">
      <c r="I214765" s="15"/>
    </row>
    <row r="214766" spans="9:9" x14ac:dyDescent="0.2">
      <c r="I214766" s="14"/>
    </row>
    <row r="214782" spans="9:9" x14ac:dyDescent="0.2">
      <c r="I214782" s="15"/>
    </row>
    <row r="214783" spans="9:9" x14ac:dyDescent="0.2">
      <c r="I214783" s="14"/>
    </row>
    <row r="214799" spans="9:9" x14ac:dyDescent="0.2">
      <c r="I214799" s="15"/>
    </row>
    <row r="214800" spans="9:9" x14ac:dyDescent="0.2">
      <c r="I214800" s="14"/>
    </row>
    <row r="214816" spans="9:9" x14ac:dyDescent="0.2">
      <c r="I214816" s="15"/>
    </row>
    <row r="214817" spans="9:9" x14ac:dyDescent="0.2">
      <c r="I214817" s="14"/>
    </row>
    <row r="214833" spans="9:9" x14ac:dyDescent="0.2">
      <c r="I214833" s="15"/>
    </row>
    <row r="214834" spans="9:9" x14ac:dyDescent="0.2">
      <c r="I214834" s="14"/>
    </row>
    <row r="214850" spans="9:9" x14ac:dyDescent="0.2">
      <c r="I214850" s="15"/>
    </row>
    <row r="214851" spans="9:9" x14ac:dyDescent="0.2">
      <c r="I214851" s="14"/>
    </row>
    <row r="214867" spans="9:9" x14ac:dyDescent="0.2">
      <c r="I214867" s="15"/>
    </row>
    <row r="214868" spans="9:9" x14ac:dyDescent="0.2">
      <c r="I214868" s="14"/>
    </row>
    <row r="214884" spans="9:9" x14ac:dyDescent="0.2">
      <c r="I214884" s="15"/>
    </row>
    <row r="214885" spans="9:9" x14ac:dyDescent="0.2">
      <c r="I214885" s="14"/>
    </row>
    <row r="214901" spans="9:9" x14ac:dyDescent="0.2">
      <c r="I214901" s="15"/>
    </row>
    <row r="214902" spans="9:9" x14ac:dyDescent="0.2">
      <c r="I214902" s="14"/>
    </row>
    <row r="214918" spans="9:9" x14ac:dyDescent="0.2">
      <c r="I214918" s="15"/>
    </row>
    <row r="214919" spans="9:9" x14ac:dyDescent="0.2">
      <c r="I214919" s="14"/>
    </row>
    <row r="214935" spans="9:9" x14ac:dyDescent="0.2">
      <c r="I214935" s="15"/>
    </row>
    <row r="214936" spans="9:9" x14ac:dyDescent="0.2">
      <c r="I214936" s="14"/>
    </row>
    <row r="214952" spans="9:9" x14ac:dyDescent="0.2">
      <c r="I214952" s="15"/>
    </row>
    <row r="214953" spans="9:9" x14ac:dyDescent="0.2">
      <c r="I214953" s="14"/>
    </row>
    <row r="214969" spans="9:9" x14ac:dyDescent="0.2">
      <c r="I214969" s="15"/>
    </row>
    <row r="214970" spans="9:9" x14ac:dyDescent="0.2">
      <c r="I214970" s="14"/>
    </row>
    <row r="214986" spans="9:9" x14ac:dyDescent="0.2">
      <c r="I214986" s="15"/>
    </row>
    <row r="214987" spans="9:9" x14ac:dyDescent="0.2">
      <c r="I214987" s="14"/>
    </row>
    <row r="215003" spans="9:9" x14ac:dyDescent="0.2">
      <c r="I215003" s="15"/>
    </row>
    <row r="215004" spans="9:9" x14ac:dyDescent="0.2">
      <c r="I215004" s="14"/>
    </row>
    <row r="215020" spans="9:9" x14ac:dyDescent="0.2">
      <c r="I215020" s="15"/>
    </row>
    <row r="215021" spans="9:9" x14ac:dyDescent="0.2">
      <c r="I215021" s="14"/>
    </row>
    <row r="215037" spans="9:9" x14ac:dyDescent="0.2">
      <c r="I215037" s="15"/>
    </row>
    <row r="215038" spans="9:9" x14ac:dyDescent="0.2">
      <c r="I215038" s="14"/>
    </row>
    <row r="215054" spans="9:9" x14ac:dyDescent="0.2">
      <c r="I215054" s="15"/>
    </row>
    <row r="215055" spans="9:9" x14ac:dyDescent="0.2">
      <c r="I215055" s="14"/>
    </row>
    <row r="215071" spans="9:9" x14ac:dyDescent="0.2">
      <c r="I215071" s="15"/>
    </row>
    <row r="215072" spans="9:9" x14ac:dyDescent="0.2">
      <c r="I215072" s="14"/>
    </row>
    <row r="215088" spans="9:9" x14ac:dyDescent="0.2">
      <c r="I215088" s="15"/>
    </row>
    <row r="215089" spans="9:9" x14ac:dyDescent="0.2">
      <c r="I215089" s="14"/>
    </row>
    <row r="215105" spans="9:9" x14ac:dyDescent="0.2">
      <c r="I215105" s="15"/>
    </row>
    <row r="215106" spans="9:9" x14ac:dyDescent="0.2">
      <c r="I215106" s="14"/>
    </row>
    <row r="215122" spans="9:9" x14ac:dyDescent="0.2">
      <c r="I215122" s="15"/>
    </row>
    <row r="215123" spans="9:9" x14ac:dyDescent="0.2">
      <c r="I215123" s="14"/>
    </row>
    <row r="215139" spans="9:9" x14ac:dyDescent="0.2">
      <c r="I215139" s="15"/>
    </row>
    <row r="215140" spans="9:9" x14ac:dyDescent="0.2">
      <c r="I215140" s="14"/>
    </row>
    <row r="215156" spans="9:9" x14ac:dyDescent="0.2">
      <c r="I215156" s="15"/>
    </row>
    <row r="215157" spans="9:9" x14ac:dyDescent="0.2">
      <c r="I215157" s="14"/>
    </row>
    <row r="215173" spans="9:9" x14ac:dyDescent="0.2">
      <c r="I215173" s="15"/>
    </row>
    <row r="215174" spans="9:9" x14ac:dyDescent="0.2">
      <c r="I215174" s="14"/>
    </row>
    <row r="215190" spans="9:9" x14ac:dyDescent="0.2">
      <c r="I215190" s="15"/>
    </row>
    <row r="215191" spans="9:9" x14ac:dyDescent="0.2">
      <c r="I215191" s="14"/>
    </row>
    <row r="215207" spans="9:9" x14ac:dyDescent="0.2">
      <c r="I215207" s="15"/>
    </row>
    <row r="215208" spans="9:9" x14ac:dyDescent="0.2">
      <c r="I215208" s="14"/>
    </row>
    <row r="215224" spans="9:9" x14ac:dyDescent="0.2">
      <c r="I215224" s="15"/>
    </row>
    <row r="215225" spans="9:9" x14ac:dyDescent="0.2">
      <c r="I215225" s="14"/>
    </row>
    <row r="215241" spans="9:9" x14ac:dyDescent="0.2">
      <c r="I215241" s="15"/>
    </row>
    <row r="215242" spans="9:9" x14ac:dyDescent="0.2">
      <c r="I215242" s="14"/>
    </row>
    <row r="215258" spans="9:9" x14ac:dyDescent="0.2">
      <c r="I215258" s="15"/>
    </row>
    <row r="215259" spans="9:9" x14ac:dyDescent="0.2">
      <c r="I215259" s="14"/>
    </row>
    <row r="215275" spans="9:9" x14ac:dyDescent="0.2">
      <c r="I215275" s="15"/>
    </row>
    <row r="215276" spans="9:9" x14ac:dyDescent="0.2">
      <c r="I215276" s="14"/>
    </row>
    <row r="215292" spans="9:9" x14ac:dyDescent="0.2">
      <c r="I215292" s="15"/>
    </row>
    <row r="215293" spans="9:9" x14ac:dyDescent="0.2">
      <c r="I215293" s="14"/>
    </row>
    <row r="215309" spans="9:9" x14ac:dyDescent="0.2">
      <c r="I215309" s="15"/>
    </row>
    <row r="215310" spans="9:9" x14ac:dyDescent="0.2">
      <c r="I215310" s="14"/>
    </row>
    <row r="215326" spans="9:9" x14ac:dyDescent="0.2">
      <c r="I215326" s="15"/>
    </row>
    <row r="215327" spans="9:9" x14ac:dyDescent="0.2">
      <c r="I215327" s="14"/>
    </row>
    <row r="215343" spans="9:9" x14ac:dyDescent="0.2">
      <c r="I215343" s="15"/>
    </row>
    <row r="215344" spans="9:9" x14ac:dyDescent="0.2">
      <c r="I215344" s="14"/>
    </row>
    <row r="215360" spans="9:9" x14ac:dyDescent="0.2">
      <c r="I215360" s="15"/>
    </row>
    <row r="215361" spans="9:9" x14ac:dyDescent="0.2">
      <c r="I215361" s="14"/>
    </row>
    <row r="215377" spans="9:9" x14ac:dyDescent="0.2">
      <c r="I215377" s="15"/>
    </row>
    <row r="215378" spans="9:9" x14ac:dyDescent="0.2">
      <c r="I215378" s="14"/>
    </row>
    <row r="215394" spans="9:9" x14ac:dyDescent="0.2">
      <c r="I215394" s="15"/>
    </row>
    <row r="215395" spans="9:9" x14ac:dyDescent="0.2">
      <c r="I215395" s="14"/>
    </row>
    <row r="215411" spans="9:9" x14ac:dyDescent="0.2">
      <c r="I215411" s="15"/>
    </row>
    <row r="215412" spans="9:9" x14ac:dyDescent="0.2">
      <c r="I215412" s="14"/>
    </row>
    <row r="215428" spans="9:9" x14ac:dyDescent="0.2">
      <c r="I215428" s="15"/>
    </row>
    <row r="215429" spans="9:9" x14ac:dyDescent="0.2">
      <c r="I215429" s="14"/>
    </row>
    <row r="215445" spans="9:9" x14ac:dyDescent="0.2">
      <c r="I215445" s="15"/>
    </row>
    <row r="215446" spans="9:9" x14ac:dyDescent="0.2">
      <c r="I215446" s="14"/>
    </row>
    <row r="215462" spans="9:9" x14ac:dyDescent="0.2">
      <c r="I215462" s="15"/>
    </row>
    <row r="215463" spans="9:9" x14ac:dyDescent="0.2">
      <c r="I215463" s="14"/>
    </row>
    <row r="215479" spans="9:9" x14ac:dyDescent="0.2">
      <c r="I215479" s="15"/>
    </row>
    <row r="215480" spans="9:9" x14ac:dyDescent="0.2">
      <c r="I215480" s="14"/>
    </row>
    <row r="215496" spans="9:9" x14ac:dyDescent="0.2">
      <c r="I215496" s="15"/>
    </row>
    <row r="215497" spans="9:9" x14ac:dyDescent="0.2">
      <c r="I215497" s="14"/>
    </row>
    <row r="215513" spans="9:9" x14ac:dyDescent="0.2">
      <c r="I215513" s="15"/>
    </row>
    <row r="215514" spans="9:9" x14ac:dyDescent="0.2">
      <c r="I215514" s="14"/>
    </row>
    <row r="215530" spans="9:9" x14ac:dyDescent="0.2">
      <c r="I215530" s="15"/>
    </row>
    <row r="215531" spans="9:9" x14ac:dyDescent="0.2">
      <c r="I215531" s="14"/>
    </row>
    <row r="215547" spans="9:9" x14ac:dyDescent="0.2">
      <c r="I215547" s="15"/>
    </row>
    <row r="215548" spans="9:9" x14ac:dyDescent="0.2">
      <c r="I215548" s="14"/>
    </row>
    <row r="215564" spans="9:9" x14ac:dyDescent="0.2">
      <c r="I215564" s="15"/>
    </row>
    <row r="215565" spans="9:9" x14ac:dyDescent="0.2">
      <c r="I215565" s="14"/>
    </row>
    <row r="215581" spans="9:9" x14ac:dyDescent="0.2">
      <c r="I215581" s="15"/>
    </row>
    <row r="215582" spans="9:9" x14ac:dyDescent="0.2">
      <c r="I215582" s="14"/>
    </row>
    <row r="215598" spans="9:9" x14ac:dyDescent="0.2">
      <c r="I215598" s="15"/>
    </row>
    <row r="215599" spans="9:9" x14ac:dyDescent="0.2">
      <c r="I215599" s="14"/>
    </row>
    <row r="215615" spans="9:9" x14ac:dyDescent="0.2">
      <c r="I215615" s="15"/>
    </row>
    <row r="215616" spans="9:9" x14ac:dyDescent="0.2">
      <c r="I215616" s="14"/>
    </row>
    <row r="215632" spans="9:9" x14ac:dyDescent="0.2">
      <c r="I215632" s="15"/>
    </row>
    <row r="215633" spans="9:9" x14ac:dyDescent="0.2">
      <c r="I215633" s="14"/>
    </row>
    <row r="215649" spans="9:9" x14ac:dyDescent="0.2">
      <c r="I215649" s="15"/>
    </row>
    <row r="215650" spans="9:9" x14ac:dyDescent="0.2">
      <c r="I215650" s="14"/>
    </row>
    <row r="215666" spans="9:9" x14ac:dyDescent="0.2">
      <c r="I215666" s="15"/>
    </row>
    <row r="215667" spans="9:9" x14ac:dyDescent="0.2">
      <c r="I215667" s="14"/>
    </row>
    <row r="215683" spans="9:9" x14ac:dyDescent="0.2">
      <c r="I215683" s="15"/>
    </row>
    <row r="215684" spans="9:9" x14ac:dyDescent="0.2">
      <c r="I215684" s="14"/>
    </row>
    <row r="215700" spans="9:9" x14ac:dyDescent="0.2">
      <c r="I215700" s="15"/>
    </row>
    <row r="215701" spans="9:9" x14ac:dyDescent="0.2">
      <c r="I215701" s="14"/>
    </row>
    <row r="215717" spans="9:9" x14ac:dyDescent="0.2">
      <c r="I215717" s="15"/>
    </row>
    <row r="215718" spans="9:9" x14ac:dyDescent="0.2">
      <c r="I215718" s="14"/>
    </row>
    <row r="215734" spans="9:9" x14ac:dyDescent="0.2">
      <c r="I215734" s="15"/>
    </row>
    <row r="215735" spans="9:9" x14ac:dyDescent="0.2">
      <c r="I215735" s="14"/>
    </row>
    <row r="215751" spans="9:9" x14ac:dyDescent="0.2">
      <c r="I215751" s="15"/>
    </row>
    <row r="215752" spans="9:9" x14ac:dyDescent="0.2">
      <c r="I215752" s="14"/>
    </row>
    <row r="215768" spans="9:9" x14ac:dyDescent="0.2">
      <c r="I215768" s="15"/>
    </row>
    <row r="215769" spans="9:9" x14ac:dyDescent="0.2">
      <c r="I215769" s="14"/>
    </row>
    <row r="215785" spans="9:9" x14ac:dyDescent="0.2">
      <c r="I215785" s="15"/>
    </row>
    <row r="215786" spans="9:9" x14ac:dyDescent="0.2">
      <c r="I215786" s="14"/>
    </row>
    <row r="215802" spans="9:9" x14ac:dyDescent="0.2">
      <c r="I215802" s="15"/>
    </row>
    <row r="215803" spans="9:9" x14ac:dyDescent="0.2">
      <c r="I215803" s="14"/>
    </row>
    <row r="215819" spans="9:9" x14ac:dyDescent="0.2">
      <c r="I215819" s="15"/>
    </row>
    <row r="215820" spans="9:9" x14ac:dyDescent="0.2">
      <c r="I215820" s="14"/>
    </row>
    <row r="215836" spans="9:9" x14ac:dyDescent="0.2">
      <c r="I215836" s="15"/>
    </row>
    <row r="215837" spans="9:9" x14ac:dyDescent="0.2">
      <c r="I215837" s="14"/>
    </row>
    <row r="215853" spans="9:9" x14ac:dyDescent="0.2">
      <c r="I215853" s="15"/>
    </row>
    <row r="215854" spans="9:9" x14ac:dyDescent="0.2">
      <c r="I215854" s="14"/>
    </row>
    <row r="215870" spans="9:9" x14ac:dyDescent="0.2">
      <c r="I215870" s="15"/>
    </row>
    <row r="215871" spans="9:9" x14ac:dyDescent="0.2">
      <c r="I215871" s="14"/>
    </row>
    <row r="215887" spans="9:9" x14ac:dyDescent="0.2">
      <c r="I215887" s="15"/>
    </row>
    <row r="215888" spans="9:9" x14ac:dyDescent="0.2">
      <c r="I215888" s="14"/>
    </row>
    <row r="215904" spans="9:9" x14ac:dyDescent="0.2">
      <c r="I215904" s="15"/>
    </row>
    <row r="215905" spans="9:9" x14ac:dyDescent="0.2">
      <c r="I215905" s="14"/>
    </row>
    <row r="215921" spans="9:9" x14ac:dyDescent="0.2">
      <c r="I215921" s="15"/>
    </row>
    <row r="215922" spans="9:9" x14ac:dyDescent="0.2">
      <c r="I215922" s="14"/>
    </row>
    <row r="215938" spans="9:9" x14ac:dyDescent="0.2">
      <c r="I215938" s="15"/>
    </row>
    <row r="215939" spans="9:9" x14ac:dyDescent="0.2">
      <c r="I215939" s="14"/>
    </row>
    <row r="215955" spans="9:9" x14ac:dyDescent="0.2">
      <c r="I215955" s="15"/>
    </row>
    <row r="215956" spans="9:9" x14ac:dyDescent="0.2">
      <c r="I215956" s="14"/>
    </row>
    <row r="215972" spans="9:9" x14ac:dyDescent="0.2">
      <c r="I215972" s="15"/>
    </row>
    <row r="215973" spans="9:9" x14ac:dyDescent="0.2">
      <c r="I215973" s="14"/>
    </row>
    <row r="215989" spans="9:9" x14ac:dyDescent="0.2">
      <c r="I215989" s="15"/>
    </row>
    <row r="215990" spans="9:9" x14ac:dyDescent="0.2">
      <c r="I215990" s="14"/>
    </row>
    <row r="216006" spans="9:9" x14ac:dyDescent="0.2">
      <c r="I216006" s="15"/>
    </row>
    <row r="216007" spans="9:9" x14ac:dyDescent="0.2">
      <c r="I216007" s="14"/>
    </row>
    <row r="216023" spans="9:9" x14ac:dyDescent="0.2">
      <c r="I216023" s="15"/>
    </row>
    <row r="216024" spans="9:9" x14ac:dyDescent="0.2">
      <c r="I216024" s="14"/>
    </row>
    <row r="216040" spans="9:9" x14ac:dyDescent="0.2">
      <c r="I216040" s="15"/>
    </row>
    <row r="216041" spans="9:9" x14ac:dyDescent="0.2">
      <c r="I216041" s="14"/>
    </row>
    <row r="216057" spans="9:9" x14ac:dyDescent="0.2">
      <c r="I216057" s="15"/>
    </row>
    <row r="216058" spans="9:9" x14ac:dyDescent="0.2">
      <c r="I216058" s="14"/>
    </row>
    <row r="216074" spans="9:9" x14ac:dyDescent="0.2">
      <c r="I216074" s="15"/>
    </row>
    <row r="216075" spans="9:9" x14ac:dyDescent="0.2">
      <c r="I216075" s="14"/>
    </row>
    <row r="216091" spans="9:9" x14ac:dyDescent="0.2">
      <c r="I216091" s="15"/>
    </row>
    <row r="216092" spans="9:9" x14ac:dyDescent="0.2">
      <c r="I216092" s="14"/>
    </row>
    <row r="216108" spans="9:9" x14ac:dyDescent="0.2">
      <c r="I216108" s="15"/>
    </row>
    <row r="216109" spans="9:9" x14ac:dyDescent="0.2">
      <c r="I216109" s="14"/>
    </row>
    <row r="216125" spans="9:9" x14ac:dyDescent="0.2">
      <c r="I216125" s="15"/>
    </row>
    <row r="216126" spans="9:9" x14ac:dyDescent="0.2">
      <c r="I216126" s="14"/>
    </row>
    <row r="216142" spans="9:9" x14ac:dyDescent="0.2">
      <c r="I216142" s="15"/>
    </row>
    <row r="216143" spans="9:9" x14ac:dyDescent="0.2">
      <c r="I216143" s="14"/>
    </row>
    <row r="216159" spans="9:9" x14ac:dyDescent="0.2">
      <c r="I216159" s="15"/>
    </row>
    <row r="216160" spans="9:9" x14ac:dyDescent="0.2">
      <c r="I216160" s="14"/>
    </row>
    <row r="216176" spans="9:9" x14ac:dyDescent="0.2">
      <c r="I216176" s="15"/>
    </row>
    <row r="216177" spans="9:9" x14ac:dyDescent="0.2">
      <c r="I216177" s="14"/>
    </row>
    <row r="216193" spans="9:9" x14ac:dyDescent="0.2">
      <c r="I216193" s="15"/>
    </row>
    <row r="216194" spans="9:9" x14ac:dyDescent="0.2">
      <c r="I216194" s="14"/>
    </row>
    <row r="216210" spans="9:9" x14ac:dyDescent="0.2">
      <c r="I216210" s="15"/>
    </row>
    <row r="216211" spans="9:9" x14ac:dyDescent="0.2">
      <c r="I216211" s="14"/>
    </row>
    <row r="216227" spans="9:9" x14ac:dyDescent="0.2">
      <c r="I216227" s="15"/>
    </row>
    <row r="216228" spans="9:9" x14ac:dyDescent="0.2">
      <c r="I216228" s="14"/>
    </row>
    <row r="216244" spans="9:9" x14ac:dyDescent="0.2">
      <c r="I216244" s="15"/>
    </row>
    <row r="216245" spans="9:9" x14ac:dyDescent="0.2">
      <c r="I216245" s="14"/>
    </row>
    <row r="216261" spans="9:9" x14ac:dyDescent="0.2">
      <c r="I216261" s="15"/>
    </row>
    <row r="216262" spans="9:9" x14ac:dyDescent="0.2">
      <c r="I216262" s="14"/>
    </row>
    <row r="216278" spans="9:9" x14ac:dyDescent="0.2">
      <c r="I216278" s="15"/>
    </row>
    <row r="216279" spans="9:9" x14ac:dyDescent="0.2">
      <c r="I216279" s="14"/>
    </row>
    <row r="216295" spans="9:9" x14ac:dyDescent="0.2">
      <c r="I216295" s="15"/>
    </row>
    <row r="216296" spans="9:9" x14ac:dyDescent="0.2">
      <c r="I216296" s="14"/>
    </row>
    <row r="216312" spans="9:9" x14ac:dyDescent="0.2">
      <c r="I216312" s="15"/>
    </row>
    <row r="216313" spans="9:9" x14ac:dyDescent="0.2">
      <c r="I216313" s="14"/>
    </row>
    <row r="216329" spans="9:9" x14ac:dyDescent="0.2">
      <c r="I216329" s="15"/>
    </row>
    <row r="216330" spans="9:9" x14ac:dyDescent="0.2">
      <c r="I216330" s="14"/>
    </row>
    <row r="216346" spans="9:9" x14ac:dyDescent="0.2">
      <c r="I216346" s="15"/>
    </row>
    <row r="216347" spans="9:9" x14ac:dyDescent="0.2">
      <c r="I216347" s="14"/>
    </row>
    <row r="216363" spans="9:9" x14ac:dyDescent="0.2">
      <c r="I216363" s="15"/>
    </row>
    <row r="216364" spans="9:9" x14ac:dyDescent="0.2">
      <c r="I216364" s="14"/>
    </row>
    <row r="216380" spans="9:9" x14ac:dyDescent="0.2">
      <c r="I216380" s="15"/>
    </row>
    <row r="216381" spans="9:9" x14ac:dyDescent="0.2">
      <c r="I216381" s="14"/>
    </row>
    <row r="216397" spans="9:9" x14ac:dyDescent="0.2">
      <c r="I216397" s="15"/>
    </row>
    <row r="216398" spans="9:9" x14ac:dyDescent="0.2">
      <c r="I216398" s="14"/>
    </row>
    <row r="216414" spans="9:9" x14ac:dyDescent="0.2">
      <c r="I216414" s="15"/>
    </row>
    <row r="216415" spans="9:9" x14ac:dyDescent="0.2">
      <c r="I216415" s="14"/>
    </row>
    <row r="216431" spans="9:9" x14ac:dyDescent="0.2">
      <c r="I216431" s="15"/>
    </row>
    <row r="216432" spans="9:9" x14ac:dyDescent="0.2">
      <c r="I216432" s="14"/>
    </row>
    <row r="216448" spans="9:9" x14ac:dyDescent="0.2">
      <c r="I216448" s="15"/>
    </row>
    <row r="216449" spans="9:9" x14ac:dyDescent="0.2">
      <c r="I216449" s="14"/>
    </row>
    <row r="216465" spans="9:9" x14ac:dyDescent="0.2">
      <c r="I216465" s="15"/>
    </row>
    <row r="216466" spans="9:9" x14ac:dyDescent="0.2">
      <c r="I216466" s="14"/>
    </row>
    <row r="216482" spans="9:9" x14ac:dyDescent="0.2">
      <c r="I216482" s="15"/>
    </row>
    <row r="216483" spans="9:9" x14ac:dyDescent="0.2">
      <c r="I216483" s="14"/>
    </row>
    <row r="216499" spans="9:9" x14ac:dyDescent="0.2">
      <c r="I216499" s="15"/>
    </row>
    <row r="216500" spans="9:9" x14ac:dyDescent="0.2">
      <c r="I216500" s="14"/>
    </row>
    <row r="216516" spans="9:9" x14ac:dyDescent="0.2">
      <c r="I216516" s="15"/>
    </row>
    <row r="216517" spans="9:9" x14ac:dyDescent="0.2">
      <c r="I216517" s="14"/>
    </row>
    <row r="216533" spans="9:9" x14ac:dyDescent="0.2">
      <c r="I216533" s="15"/>
    </row>
    <row r="216534" spans="9:9" x14ac:dyDescent="0.2">
      <c r="I216534" s="14"/>
    </row>
    <row r="216550" spans="9:9" x14ac:dyDescent="0.2">
      <c r="I216550" s="15"/>
    </row>
    <row r="216551" spans="9:9" x14ac:dyDescent="0.2">
      <c r="I216551" s="14"/>
    </row>
    <row r="216567" spans="9:9" x14ac:dyDescent="0.2">
      <c r="I216567" s="15"/>
    </row>
    <row r="216568" spans="9:9" x14ac:dyDescent="0.2">
      <c r="I216568" s="14"/>
    </row>
    <row r="216584" spans="9:9" x14ac:dyDescent="0.2">
      <c r="I216584" s="15"/>
    </row>
    <row r="216585" spans="9:9" x14ac:dyDescent="0.2">
      <c r="I216585" s="14"/>
    </row>
    <row r="216601" spans="9:9" x14ac:dyDescent="0.2">
      <c r="I216601" s="15"/>
    </row>
    <row r="216602" spans="9:9" x14ac:dyDescent="0.2">
      <c r="I216602" s="14"/>
    </row>
    <row r="216618" spans="9:9" x14ac:dyDescent="0.2">
      <c r="I216618" s="15"/>
    </row>
    <row r="216619" spans="9:9" x14ac:dyDescent="0.2">
      <c r="I216619" s="14"/>
    </row>
    <row r="216635" spans="9:9" x14ac:dyDescent="0.2">
      <c r="I216635" s="15"/>
    </row>
    <row r="216636" spans="9:9" x14ac:dyDescent="0.2">
      <c r="I216636" s="14"/>
    </row>
    <row r="216652" spans="9:9" x14ac:dyDescent="0.2">
      <c r="I216652" s="15"/>
    </row>
    <row r="216653" spans="9:9" x14ac:dyDescent="0.2">
      <c r="I216653" s="14"/>
    </row>
    <row r="216669" spans="9:9" x14ac:dyDescent="0.2">
      <c r="I216669" s="15"/>
    </row>
    <row r="216670" spans="9:9" x14ac:dyDescent="0.2">
      <c r="I216670" s="14"/>
    </row>
    <row r="216686" spans="9:9" x14ac:dyDescent="0.2">
      <c r="I216686" s="15"/>
    </row>
    <row r="216687" spans="9:9" x14ac:dyDescent="0.2">
      <c r="I216687" s="14"/>
    </row>
    <row r="216703" spans="9:9" x14ac:dyDescent="0.2">
      <c r="I216703" s="15"/>
    </row>
    <row r="216704" spans="9:9" x14ac:dyDescent="0.2">
      <c r="I216704" s="14"/>
    </row>
    <row r="216720" spans="9:9" x14ac:dyDescent="0.2">
      <c r="I216720" s="15"/>
    </row>
    <row r="216721" spans="9:9" x14ac:dyDescent="0.2">
      <c r="I216721" s="14"/>
    </row>
    <row r="216737" spans="9:9" x14ac:dyDescent="0.2">
      <c r="I216737" s="15"/>
    </row>
    <row r="216738" spans="9:9" x14ac:dyDescent="0.2">
      <c r="I216738" s="14"/>
    </row>
    <row r="216754" spans="9:9" x14ac:dyDescent="0.2">
      <c r="I216754" s="15"/>
    </row>
    <row r="216755" spans="9:9" x14ac:dyDescent="0.2">
      <c r="I216755" s="14"/>
    </row>
    <row r="216771" spans="9:9" x14ac:dyDescent="0.2">
      <c r="I216771" s="15"/>
    </row>
    <row r="216772" spans="9:9" x14ac:dyDescent="0.2">
      <c r="I216772" s="14"/>
    </row>
    <row r="216788" spans="9:9" x14ac:dyDescent="0.2">
      <c r="I216788" s="15"/>
    </row>
    <row r="216789" spans="9:9" x14ac:dyDescent="0.2">
      <c r="I216789" s="14"/>
    </row>
    <row r="216805" spans="9:9" x14ac:dyDescent="0.2">
      <c r="I216805" s="15"/>
    </row>
    <row r="216806" spans="9:9" x14ac:dyDescent="0.2">
      <c r="I216806" s="14"/>
    </row>
    <row r="216822" spans="9:9" x14ac:dyDescent="0.2">
      <c r="I216822" s="15"/>
    </row>
    <row r="216823" spans="9:9" x14ac:dyDescent="0.2">
      <c r="I216823" s="14"/>
    </row>
    <row r="216839" spans="9:9" x14ac:dyDescent="0.2">
      <c r="I216839" s="15"/>
    </row>
    <row r="216840" spans="9:9" x14ac:dyDescent="0.2">
      <c r="I216840" s="14"/>
    </row>
    <row r="216856" spans="9:9" x14ac:dyDescent="0.2">
      <c r="I216856" s="15"/>
    </row>
    <row r="216857" spans="9:9" x14ac:dyDescent="0.2">
      <c r="I216857" s="14"/>
    </row>
    <row r="216873" spans="9:9" x14ac:dyDescent="0.2">
      <c r="I216873" s="15"/>
    </row>
    <row r="216874" spans="9:9" x14ac:dyDescent="0.2">
      <c r="I216874" s="14"/>
    </row>
    <row r="216890" spans="9:9" x14ac:dyDescent="0.2">
      <c r="I216890" s="15"/>
    </row>
    <row r="216891" spans="9:9" x14ac:dyDescent="0.2">
      <c r="I216891" s="14"/>
    </row>
    <row r="216907" spans="9:9" x14ac:dyDescent="0.2">
      <c r="I216907" s="15"/>
    </row>
    <row r="216908" spans="9:9" x14ac:dyDescent="0.2">
      <c r="I216908" s="14"/>
    </row>
    <row r="216924" spans="9:9" x14ac:dyDescent="0.2">
      <c r="I216924" s="15"/>
    </row>
    <row r="216925" spans="9:9" x14ac:dyDescent="0.2">
      <c r="I216925" s="14"/>
    </row>
    <row r="216941" spans="9:9" x14ac:dyDescent="0.2">
      <c r="I216941" s="15"/>
    </row>
    <row r="216942" spans="9:9" x14ac:dyDescent="0.2">
      <c r="I216942" s="14"/>
    </row>
    <row r="216958" spans="9:9" x14ac:dyDescent="0.2">
      <c r="I216958" s="15"/>
    </row>
    <row r="216959" spans="9:9" x14ac:dyDescent="0.2">
      <c r="I216959" s="14"/>
    </row>
    <row r="216975" spans="9:9" x14ac:dyDescent="0.2">
      <c r="I216975" s="15"/>
    </row>
    <row r="216976" spans="9:9" x14ac:dyDescent="0.2">
      <c r="I216976" s="14"/>
    </row>
    <row r="216992" spans="9:9" x14ac:dyDescent="0.2">
      <c r="I216992" s="15"/>
    </row>
    <row r="216993" spans="9:9" x14ac:dyDescent="0.2">
      <c r="I216993" s="14"/>
    </row>
    <row r="217009" spans="9:9" x14ac:dyDescent="0.2">
      <c r="I217009" s="15"/>
    </row>
    <row r="217010" spans="9:9" x14ac:dyDescent="0.2">
      <c r="I217010" s="14"/>
    </row>
    <row r="217026" spans="9:9" x14ac:dyDescent="0.2">
      <c r="I217026" s="15"/>
    </row>
    <row r="217027" spans="9:9" x14ac:dyDescent="0.2">
      <c r="I217027" s="14"/>
    </row>
    <row r="217043" spans="9:9" x14ac:dyDescent="0.2">
      <c r="I217043" s="15"/>
    </row>
    <row r="217044" spans="9:9" x14ac:dyDescent="0.2">
      <c r="I217044" s="14"/>
    </row>
    <row r="217060" spans="9:9" x14ac:dyDescent="0.2">
      <c r="I217060" s="15"/>
    </row>
    <row r="217061" spans="9:9" x14ac:dyDescent="0.2">
      <c r="I217061" s="14"/>
    </row>
    <row r="217077" spans="9:9" x14ac:dyDescent="0.2">
      <c r="I217077" s="15"/>
    </row>
    <row r="217078" spans="9:9" x14ac:dyDescent="0.2">
      <c r="I217078" s="14"/>
    </row>
    <row r="217094" spans="9:9" x14ac:dyDescent="0.2">
      <c r="I217094" s="15"/>
    </row>
    <row r="217095" spans="9:9" x14ac:dyDescent="0.2">
      <c r="I217095" s="14"/>
    </row>
    <row r="217111" spans="9:9" x14ac:dyDescent="0.2">
      <c r="I217111" s="15"/>
    </row>
    <row r="217112" spans="9:9" x14ac:dyDescent="0.2">
      <c r="I217112" s="14"/>
    </row>
    <row r="217128" spans="9:9" x14ac:dyDescent="0.2">
      <c r="I217128" s="15"/>
    </row>
    <row r="217129" spans="9:9" x14ac:dyDescent="0.2">
      <c r="I217129" s="14"/>
    </row>
    <row r="217145" spans="9:9" x14ac:dyDescent="0.2">
      <c r="I217145" s="15"/>
    </row>
    <row r="217146" spans="9:9" x14ac:dyDescent="0.2">
      <c r="I217146" s="14"/>
    </row>
    <row r="217162" spans="9:9" x14ac:dyDescent="0.2">
      <c r="I217162" s="15"/>
    </row>
    <row r="217163" spans="9:9" x14ac:dyDescent="0.2">
      <c r="I217163" s="14"/>
    </row>
    <row r="217179" spans="9:9" x14ac:dyDescent="0.2">
      <c r="I217179" s="15"/>
    </row>
    <row r="217180" spans="9:9" x14ac:dyDescent="0.2">
      <c r="I217180" s="14"/>
    </row>
    <row r="217196" spans="9:9" x14ac:dyDescent="0.2">
      <c r="I217196" s="15"/>
    </row>
    <row r="217197" spans="9:9" x14ac:dyDescent="0.2">
      <c r="I217197" s="14"/>
    </row>
    <row r="217213" spans="9:9" x14ac:dyDescent="0.2">
      <c r="I217213" s="15"/>
    </row>
    <row r="217214" spans="9:9" x14ac:dyDescent="0.2">
      <c r="I217214" s="14"/>
    </row>
    <row r="217230" spans="9:9" x14ac:dyDescent="0.2">
      <c r="I217230" s="15"/>
    </row>
    <row r="217231" spans="9:9" x14ac:dyDescent="0.2">
      <c r="I217231" s="14"/>
    </row>
    <row r="217247" spans="9:9" x14ac:dyDescent="0.2">
      <c r="I217247" s="15"/>
    </row>
    <row r="217248" spans="9:9" x14ac:dyDescent="0.2">
      <c r="I217248" s="14"/>
    </row>
    <row r="217264" spans="9:9" x14ac:dyDescent="0.2">
      <c r="I217264" s="15"/>
    </row>
    <row r="217265" spans="9:9" x14ac:dyDescent="0.2">
      <c r="I217265" s="14"/>
    </row>
    <row r="217281" spans="9:9" x14ac:dyDescent="0.2">
      <c r="I217281" s="15"/>
    </row>
    <row r="217282" spans="9:9" x14ac:dyDescent="0.2">
      <c r="I217282" s="14"/>
    </row>
    <row r="217298" spans="9:9" x14ac:dyDescent="0.2">
      <c r="I217298" s="15"/>
    </row>
    <row r="217299" spans="9:9" x14ac:dyDescent="0.2">
      <c r="I217299" s="14"/>
    </row>
    <row r="217315" spans="9:9" x14ac:dyDescent="0.2">
      <c r="I217315" s="15"/>
    </row>
    <row r="217316" spans="9:9" x14ac:dyDescent="0.2">
      <c r="I217316" s="14"/>
    </row>
    <row r="217332" spans="9:9" x14ac:dyDescent="0.2">
      <c r="I217332" s="15"/>
    </row>
    <row r="217333" spans="9:9" x14ac:dyDescent="0.2">
      <c r="I217333" s="14"/>
    </row>
    <row r="217349" spans="9:9" x14ac:dyDescent="0.2">
      <c r="I217349" s="15"/>
    </row>
    <row r="217350" spans="9:9" x14ac:dyDescent="0.2">
      <c r="I217350" s="14"/>
    </row>
    <row r="217366" spans="9:9" x14ac:dyDescent="0.2">
      <c r="I217366" s="15"/>
    </row>
    <row r="217367" spans="9:9" x14ac:dyDescent="0.2">
      <c r="I217367" s="14"/>
    </row>
    <row r="217383" spans="9:9" x14ac:dyDescent="0.2">
      <c r="I217383" s="15"/>
    </row>
    <row r="217384" spans="9:9" x14ac:dyDescent="0.2">
      <c r="I217384" s="14"/>
    </row>
    <row r="217400" spans="9:9" x14ac:dyDescent="0.2">
      <c r="I217400" s="15"/>
    </row>
    <row r="217401" spans="9:9" x14ac:dyDescent="0.2">
      <c r="I217401" s="14"/>
    </row>
    <row r="217417" spans="9:9" x14ac:dyDescent="0.2">
      <c r="I217417" s="15"/>
    </row>
    <row r="217418" spans="9:9" x14ac:dyDescent="0.2">
      <c r="I217418" s="14"/>
    </row>
    <row r="217434" spans="9:9" x14ac:dyDescent="0.2">
      <c r="I217434" s="15"/>
    </row>
    <row r="217435" spans="9:9" x14ac:dyDescent="0.2">
      <c r="I217435" s="14"/>
    </row>
    <row r="217451" spans="9:9" x14ac:dyDescent="0.2">
      <c r="I217451" s="15"/>
    </row>
    <row r="217452" spans="9:9" x14ac:dyDescent="0.2">
      <c r="I217452" s="14"/>
    </row>
    <row r="217468" spans="9:9" x14ac:dyDescent="0.2">
      <c r="I217468" s="15"/>
    </row>
    <row r="217469" spans="9:9" x14ac:dyDescent="0.2">
      <c r="I217469" s="14"/>
    </row>
    <row r="217485" spans="9:9" x14ac:dyDescent="0.2">
      <c r="I217485" s="15"/>
    </row>
    <row r="217486" spans="9:9" x14ac:dyDescent="0.2">
      <c r="I217486" s="14"/>
    </row>
    <row r="217502" spans="9:9" x14ac:dyDescent="0.2">
      <c r="I217502" s="15"/>
    </row>
    <row r="217503" spans="9:9" x14ac:dyDescent="0.2">
      <c r="I217503" s="14"/>
    </row>
    <row r="217519" spans="9:9" x14ac:dyDescent="0.2">
      <c r="I217519" s="15"/>
    </row>
    <row r="217520" spans="9:9" x14ac:dyDescent="0.2">
      <c r="I217520" s="14"/>
    </row>
    <row r="217536" spans="9:9" x14ac:dyDescent="0.2">
      <c r="I217536" s="15"/>
    </row>
    <row r="217537" spans="9:9" x14ac:dyDescent="0.2">
      <c r="I217537" s="14"/>
    </row>
    <row r="217553" spans="9:9" x14ac:dyDescent="0.2">
      <c r="I217553" s="15"/>
    </row>
    <row r="217554" spans="9:9" x14ac:dyDescent="0.2">
      <c r="I217554" s="14"/>
    </row>
    <row r="217570" spans="9:9" x14ac:dyDescent="0.2">
      <c r="I217570" s="15"/>
    </row>
    <row r="217571" spans="9:9" x14ac:dyDescent="0.2">
      <c r="I217571" s="14"/>
    </row>
    <row r="217587" spans="9:9" x14ac:dyDescent="0.2">
      <c r="I217587" s="15"/>
    </row>
    <row r="217588" spans="9:9" x14ac:dyDescent="0.2">
      <c r="I217588" s="14"/>
    </row>
    <row r="217604" spans="9:9" x14ac:dyDescent="0.2">
      <c r="I217604" s="15"/>
    </row>
    <row r="217605" spans="9:9" x14ac:dyDescent="0.2">
      <c r="I217605" s="14"/>
    </row>
    <row r="217621" spans="9:9" x14ac:dyDescent="0.2">
      <c r="I217621" s="15"/>
    </row>
    <row r="217622" spans="9:9" x14ac:dyDescent="0.2">
      <c r="I217622" s="14"/>
    </row>
    <row r="217638" spans="9:9" x14ac:dyDescent="0.2">
      <c r="I217638" s="15"/>
    </row>
    <row r="217639" spans="9:9" x14ac:dyDescent="0.2">
      <c r="I217639" s="14"/>
    </row>
    <row r="217655" spans="9:9" x14ac:dyDescent="0.2">
      <c r="I217655" s="15"/>
    </row>
    <row r="217656" spans="9:9" x14ac:dyDescent="0.2">
      <c r="I217656" s="14"/>
    </row>
    <row r="217672" spans="9:9" x14ac:dyDescent="0.2">
      <c r="I217672" s="15"/>
    </row>
    <row r="217673" spans="9:9" x14ac:dyDescent="0.2">
      <c r="I217673" s="14"/>
    </row>
    <row r="217689" spans="9:9" x14ac:dyDescent="0.2">
      <c r="I217689" s="15"/>
    </row>
    <row r="217690" spans="9:9" x14ac:dyDescent="0.2">
      <c r="I217690" s="14"/>
    </row>
    <row r="217706" spans="9:9" x14ac:dyDescent="0.2">
      <c r="I217706" s="15"/>
    </row>
    <row r="217707" spans="9:9" x14ac:dyDescent="0.2">
      <c r="I217707" s="14"/>
    </row>
    <row r="217723" spans="9:9" x14ac:dyDescent="0.2">
      <c r="I217723" s="15"/>
    </row>
    <row r="217724" spans="9:9" x14ac:dyDescent="0.2">
      <c r="I217724" s="14"/>
    </row>
    <row r="217740" spans="9:9" x14ac:dyDescent="0.2">
      <c r="I217740" s="15"/>
    </row>
    <row r="217741" spans="9:9" x14ac:dyDescent="0.2">
      <c r="I217741" s="14"/>
    </row>
    <row r="217757" spans="9:9" x14ac:dyDescent="0.2">
      <c r="I217757" s="15"/>
    </row>
    <row r="217758" spans="9:9" x14ac:dyDescent="0.2">
      <c r="I217758" s="14"/>
    </row>
    <row r="217774" spans="9:9" x14ac:dyDescent="0.2">
      <c r="I217774" s="15"/>
    </row>
    <row r="217775" spans="9:9" x14ac:dyDescent="0.2">
      <c r="I217775" s="14"/>
    </row>
    <row r="217791" spans="9:9" x14ac:dyDescent="0.2">
      <c r="I217791" s="15"/>
    </row>
    <row r="217792" spans="9:9" x14ac:dyDescent="0.2">
      <c r="I217792" s="14"/>
    </row>
    <row r="217808" spans="9:9" x14ac:dyDescent="0.2">
      <c r="I217808" s="15"/>
    </row>
    <row r="217809" spans="9:9" x14ac:dyDescent="0.2">
      <c r="I217809" s="14"/>
    </row>
    <row r="217825" spans="9:9" x14ac:dyDescent="0.2">
      <c r="I217825" s="15"/>
    </row>
    <row r="217826" spans="9:9" x14ac:dyDescent="0.2">
      <c r="I217826" s="14"/>
    </row>
    <row r="217842" spans="9:9" x14ac:dyDescent="0.2">
      <c r="I217842" s="15"/>
    </row>
    <row r="217843" spans="9:9" x14ac:dyDescent="0.2">
      <c r="I217843" s="14"/>
    </row>
    <row r="217859" spans="9:9" x14ac:dyDescent="0.2">
      <c r="I217859" s="15"/>
    </row>
    <row r="217860" spans="9:9" x14ac:dyDescent="0.2">
      <c r="I217860" s="14"/>
    </row>
    <row r="217876" spans="9:9" x14ac:dyDescent="0.2">
      <c r="I217876" s="15"/>
    </row>
    <row r="217877" spans="9:9" x14ac:dyDescent="0.2">
      <c r="I217877" s="14"/>
    </row>
    <row r="217893" spans="9:9" x14ac:dyDescent="0.2">
      <c r="I217893" s="15"/>
    </row>
    <row r="217894" spans="9:9" x14ac:dyDescent="0.2">
      <c r="I217894" s="14"/>
    </row>
    <row r="217910" spans="9:9" x14ac:dyDescent="0.2">
      <c r="I217910" s="15"/>
    </row>
    <row r="217911" spans="9:9" x14ac:dyDescent="0.2">
      <c r="I217911" s="14"/>
    </row>
    <row r="217927" spans="9:9" x14ac:dyDescent="0.2">
      <c r="I217927" s="15"/>
    </row>
    <row r="217928" spans="9:9" x14ac:dyDescent="0.2">
      <c r="I217928" s="14"/>
    </row>
    <row r="217944" spans="9:9" x14ac:dyDescent="0.2">
      <c r="I217944" s="15"/>
    </row>
    <row r="217945" spans="9:9" x14ac:dyDescent="0.2">
      <c r="I217945" s="14"/>
    </row>
    <row r="217961" spans="9:9" x14ac:dyDescent="0.2">
      <c r="I217961" s="15"/>
    </row>
    <row r="217962" spans="9:9" x14ac:dyDescent="0.2">
      <c r="I217962" s="14"/>
    </row>
    <row r="217978" spans="9:9" x14ac:dyDescent="0.2">
      <c r="I217978" s="15"/>
    </row>
    <row r="217979" spans="9:9" x14ac:dyDescent="0.2">
      <c r="I217979" s="14"/>
    </row>
    <row r="217995" spans="9:9" x14ac:dyDescent="0.2">
      <c r="I217995" s="15"/>
    </row>
    <row r="217996" spans="9:9" x14ac:dyDescent="0.2">
      <c r="I217996" s="14"/>
    </row>
    <row r="218012" spans="9:9" x14ac:dyDescent="0.2">
      <c r="I218012" s="15"/>
    </row>
    <row r="218013" spans="9:9" x14ac:dyDescent="0.2">
      <c r="I218013" s="14"/>
    </row>
    <row r="218029" spans="9:9" x14ac:dyDescent="0.2">
      <c r="I218029" s="15"/>
    </row>
    <row r="218030" spans="9:9" x14ac:dyDescent="0.2">
      <c r="I218030" s="14"/>
    </row>
    <row r="218046" spans="9:9" x14ac:dyDescent="0.2">
      <c r="I218046" s="15"/>
    </row>
    <row r="218047" spans="9:9" x14ac:dyDescent="0.2">
      <c r="I218047" s="14"/>
    </row>
    <row r="218063" spans="9:9" x14ac:dyDescent="0.2">
      <c r="I218063" s="15"/>
    </row>
    <row r="218064" spans="9:9" x14ac:dyDescent="0.2">
      <c r="I218064" s="14"/>
    </row>
    <row r="218080" spans="9:9" x14ac:dyDescent="0.2">
      <c r="I218080" s="15"/>
    </row>
    <row r="218081" spans="9:9" x14ac:dyDescent="0.2">
      <c r="I218081" s="14"/>
    </row>
    <row r="218097" spans="9:9" x14ac:dyDescent="0.2">
      <c r="I218097" s="15"/>
    </row>
    <row r="218098" spans="9:9" x14ac:dyDescent="0.2">
      <c r="I218098" s="14"/>
    </row>
    <row r="218114" spans="9:9" x14ac:dyDescent="0.2">
      <c r="I218114" s="15"/>
    </row>
    <row r="218115" spans="9:9" x14ac:dyDescent="0.2">
      <c r="I218115" s="14"/>
    </row>
    <row r="218131" spans="9:9" x14ac:dyDescent="0.2">
      <c r="I218131" s="15"/>
    </row>
    <row r="218132" spans="9:9" x14ac:dyDescent="0.2">
      <c r="I218132" s="14"/>
    </row>
    <row r="218148" spans="9:9" x14ac:dyDescent="0.2">
      <c r="I218148" s="15"/>
    </row>
    <row r="218149" spans="9:9" x14ac:dyDescent="0.2">
      <c r="I218149" s="14"/>
    </row>
    <row r="218165" spans="9:9" x14ac:dyDescent="0.2">
      <c r="I218165" s="15"/>
    </row>
    <row r="218166" spans="9:9" x14ac:dyDescent="0.2">
      <c r="I218166" s="14"/>
    </row>
    <row r="218182" spans="9:9" x14ac:dyDescent="0.2">
      <c r="I218182" s="15"/>
    </row>
    <row r="218183" spans="9:9" x14ac:dyDescent="0.2">
      <c r="I218183" s="14"/>
    </row>
    <row r="218199" spans="9:9" x14ac:dyDescent="0.2">
      <c r="I218199" s="15"/>
    </row>
    <row r="218200" spans="9:9" x14ac:dyDescent="0.2">
      <c r="I218200" s="14"/>
    </row>
    <row r="218216" spans="9:9" x14ac:dyDescent="0.2">
      <c r="I218216" s="15"/>
    </row>
    <row r="218217" spans="9:9" x14ac:dyDescent="0.2">
      <c r="I218217" s="14"/>
    </row>
    <row r="218233" spans="9:9" x14ac:dyDescent="0.2">
      <c r="I218233" s="15"/>
    </row>
    <row r="218234" spans="9:9" x14ac:dyDescent="0.2">
      <c r="I218234" s="14"/>
    </row>
    <row r="218250" spans="9:9" x14ac:dyDescent="0.2">
      <c r="I218250" s="15"/>
    </row>
    <row r="218251" spans="9:9" x14ac:dyDescent="0.2">
      <c r="I218251" s="14"/>
    </row>
    <row r="218267" spans="9:9" x14ac:dyDescent="0.2">
      <c r="I218267" s="15"/>
    </row>
    <row r="218268" spans="9:9" x14ac:dyDescent="0.2">
      <c r="I218268" s="14"/>
    </row>
    <row r="218284" spans="9:9" x14ac:dyDescent="0.2">
      <c r="I218284" s="15"/>
    </row>
    <row r="218285" spans="9:9" x14ac:dyDescent="0.2">
      <c r="I218285" s="14"/>
    </row>
    <row r="218301" spans="9:9" x14ac:dyDescent="0.2">
      <c r="I218301" s="15"/>
    </row>
    <row r="218302" spans="9:9" x14ac:dyDescent="0.2">
      <c r="I218302" s="14"/>
    </row>
    <row r="218318" spans="9:9" x14ac:dyDescent="0.2">
      <c r="I218318" s="15"/>
    </row>
    <row r="218319" spans="9:9" x14ac:dyDescent="0.2">
      <c r="I218319" s="14"/>
    </row>
    <row r="218335" spans="9:9" x14ac:dyDescent="0.2">
      <c r="I218335" s="15"/>
    </row>
    <row r="218336" spans="9:9" x14ac:dyDescent="0.2">
      <c r="I218336" s="14"/>
    </row>
    <row r="218352" spans="9:9" x14ac:dyDescent="0.2">
      <c r="I218352" s="15"/>
    </row>
    <row r="218353" spans="9:9" x14ac:dyDescent="0.2">
      <c r="I218353" s="14"/>
    </row>
    <row r="218369" spans="9:9" x14ac:dyDescent="0.2">
      <c r="I218369" s="15"/>
    </row>
    <row r="218370" spans="9:9" x14ac:dyDescent="0.2">
      <c r="I218370" s="14"/>
    </row>
    <row r="218386" spans="9:9" x14ac:dyDescent="0.2">
      <c r="I218386" s="15"/>
    </row>
    <row r="218387" spans="9:9" x14ac:dyDescent="0.2">
      <c r="I218387" s="14"/>
    </row>
    <row r="218403" spans="9:9" x14ac:dyDescent="0.2">
      <c r="I218403" s="15"/>
    </row>
    <row r="218404" spans="9:9" x14ac:dyDescent="0.2">
      <c r="I218404" s="14"/>
    </row>
    <row r="218420" spans="9:9" x14ac:dyDescent="0.2">
      <c r="I218420" s="15"/>
    </row>
    <row r="218421" spans="9:9" x14ac:dyDescent="0.2">
      <c r="I218421" s="14"/>
    </row>
    <row r="218437" spans="9:9" x14ac:dyDescent="0.2">
      <c r="I218437" s="15"/>
    </row>
    <row r="218438" spans="9:9" x14ac:dyDescent="0.2">
      <c r="I218438" s="14"/>
    </row>
    <row r="218454" spans="9:9" x14ac:dyDescent="0.2">
      <c r="I218454" s="15"/>
    </row>
    <row r="218455" spans="9:9" x14ac:dyDescent="0.2">
      <c r="I218455" s="14"/>
    </row>
    <row r="218471" spans="9:9" x14ac:dyDescent="0.2">
      <c r="I218471" s="15"/>
    </row>
    <row r="218472" spans="9:9" x14ac:dyDescent="0.2">
      <c r="I218472" s="14"/>
    </row>
    <row r="218488" spans="9:9" x14ac:dyDescent="0.2">
      <c r="I218488" s="15"/>
    </row>
    <row r="218489" spans="9:9" x14ac:dyDescent="0.2">
      <c r="I218489" s="14"/>
    </row>
    <row r="218505" spans="9:9" x14ac:dyDescent="0.2">
      <c r="I218505" s="15"/>
    </row>
    <row r="218506" spans="9:9" x14ac:dyDescent="0.2">
      <c r="I218506" s="14"/>
    </row>
    <row r="218522" spans="9:9" x14ac:dyDescent="0.2">
      <c r="I218522" s="15"/>
    </row>
    <row r="218523" spans="9:9" x14ac:dyDescent="0.2">
      <c r="I218523" s="14"/>
    </row>
    <row r="218539" spans="9:9" x14ac:dyDescent="0.2">
      <c r="I218539" s="15"/>
    </row>
    <row r="218540" spans="9:9" x14ac:dyDescent="0.2">
      <c r="I218540" s="14"/>
    </row>
    <row r="218556" spans="9:9" x14ac:dyDescent="0.2">
      <c r="I218556" s="15"/>
    </row>
    <row r="218557" spans="9:9" x14ac:dyDescent="0.2">
      <c r="I218557" s="14"/>
    </row>
    <row r="218573" spans="9:9" x14ac:dyDescent="0.2">
      <c r="I218573" s="15"/>
    </row>
    <row r="218574" spans="9:9" x14ac:dyDescent="0.2">
      <c r="I218574" s="14"/>
    </row>
    <row r="218590" spans="9:9" x14ac:dyDescent="0.2">
      <c r="I218590" s="15"/>
    </row>
    <row r="218591" spans="9:9" x14ac:dyDescent="0.2">
      <c r="I218591" s="14"/>
    </row>
    <row r="218607" spans="9:9" x14ac:dyDescent="0.2">
      <c r="I218607" s="15"/>
    </row>
    <row r="218608" spans="9:9" x14ac:dyDescent="0.2">
      <c r="I218608" s="14"/>
    </row>
    <row r="218624" spans="9:9" x14ac:dyDescent="0.2">
      <c r="I218624" s="15"/>
    </row>
    <row r="218625" spans="9:9" x14ac:dyDescent="0.2">
      <c r="I218625" s="14"/>
    </row>
    <row r="218641" spans="9:9" x14ac:dyDescent="0.2">
      <c r="I218641" s="15"/>
    </row>
    <row r="218642" spans="9:9" x14ac:dyDescent="0.2">
      <c r="I218642" s="14"/>
    </row>
    <row r="218658" spans="9:9" x14ac:dyDescent="0.2">
      <c r="I218658" s="15"/>
    </row>
    <row r="218659" spans="9:9" x14ac:dyDescent="0.2">
      <c r="I218659" s="14"/>
    </row>
    <row r="218675" spans="9:9" x14ac:dyDescent="0.2">
      <c r="I218675" s="15"/>
    </row>
    <row r="218676" spans="9:9" x14ac:dyDescent="0.2">
      <c r="I218676" s="14"/>
    </row>
    <row r="218692" spans="9:9" x14ac:dyDescent="0.2">
      <c r="I218692" s="15"/>
    </row>
    <row r="218693" spans="9:9" x14ac:dyDescent="0.2">
      <c r="I218693" s="14"/>
    </row>
    <row r="218709" spans="9:9" x14ac:dyDescent="0.2">
      <c r="I218709" s="15"/>
    </row>
    <row r="218710" spans="9:9" x14ac:dyDescent="0.2">
      <c r="I218710" s="14"/>
    </row>
    <row r="218726" spans="9:9" x14ac:dyDescent="0.2">
      <c r="I218726" s="15"/>
    </row>
    <row r="218727" spans="9:9" x14ac:dyDescent="0.2">
      <c r="I218727" s="14"/>
    </row>
    <row r="218743" spans="9:9" x14ac:dyDescent="0.2">
      <c r="I218743" s="15"/>
    </row>
    <row r="218744" spans="9:9" x14ac:dyDescent="0.2">
      <c r="I218744" s="14"/>
    </row>
    <row r="218760" spans="9:9" x14ac:dyDescent="0.2">
      <c r="I218760" s="15"/>
    </row>
    <row r="218761" spans="9:9" x14ac:dyDescent="0.2">
      <c r="I218761" s="14"/>
    </row>
    <row r="218777" spans="9:9" x14ac:dyDescent="0.2">
      <c r="I218777" s="15"/>
    </row>
    <row r="218778" spans="9:9" x14ac:dyDescent="0.2">
      <c r="I218778" s="14"/>
    </row>
    <row r="218794" spans="9:9" x14ac:dyDescent="0.2">
      <c r="I218794" s="15"/>
    </row>
    <row r="218795" spans="9:9" x14ac:dyDescent="0.2">
      <c r="I218795" s="14"/>
    </row>
    <row r="218811" spans="9:9" x14ac:dyDescent="0.2">
      <c r="I218811" s="15"/>
    </row>
    <row r="218812" spans="9:9" x14ac:dyDescent="0.2">
      <c r="I218812" s="14"/>
    </row>
    <row r="218828" spans="9:9" x14ac:dyDescent="0.2">
      <c r="I218828" s="15"/>
    </row>
    <row r="218829" spans="9:9" x14ac:dyDescent="0.2">
      <c r="I218829" s="14"/>
    </row>
    <row r="218845" spans="9:9" x14ac:dyDescent="0.2">
      <c r="I218845" s="15"/>
    </row>
    <row r="218846" spans="9:9" x14ac:dyDescent="0.2">
      <c r="I218846" s="14"/>
    </row>
    <row r="218862" spans="9:9" x14ac:dyDescent="0.2">
      <c r="I218862" s="15"/>
    </row>
    <row r="218863" spans="9:9" x14ac:dyDescent="0.2">
      <c r="I218863" s="14"/>
    </row>
    <row r="218879" spans="9:9" x14ac:dyDescent="0.2">
      <c r="I218879" s="15"/>
    </row>
    <row r="218880" spans="9:9" x14ac:dyDescent="0.2">
      <c r="I218880" s="14"/>
    </row>
    <row r="218896" spans="9:9" x14ac:dyDescent="0.2">
      <c r="I218896" s="15"/>
    </row>
    <row r="218897" spans="9:9" x14ac:dyDescent="0.2">
      <c r="I218897" s="14"/>
    </row>
    <row r="218913" spans="9:9" x14ac:dyDescent="0.2">
      <c r="I218913" s="15"/>
    </row>
    <row r="218914" spans="9:9" x14ac:dyDescent="0.2">
      <c r="I218914" s="14"/>
    </row>
    <row r="218930" spans="9:9" x14ac:dyDescent="0.2">
      <c r="I218930" s="15"/>
    </row>
    <row r="218931" spans="9:9" x14ac:dyDescent="0.2">
      <c r="I218931" s="14"/>
    </row>
    <row r="218947" spans="9:9" x14ac:dyDescent="0.2">
      <c r="I218947" s="15"/>
    </row>
    <row r="218948" spans="9:9" x14ac:dyDescent="0.2">
      <c r="I218948" s="14"/>
    </row>
    <row r="218964" spans="9:9" x14ac:dyDescent="0.2">
      <c r="I218964" s="15"/>
    </row>
    <row r="218965" spans="9:9" x14ac:dyDescent="0.2">
      <c r="I218965" s="14"/>
    </row>
    <row r="218981" spans="9:9" x14ac:dyDescent="0.2">
      <c r="I218981" s="15"/>
    </row>
    <row r="218982" spans="9:9" x14ac:dyDescent="0.2">
      <c r="I218982" s="14"/>
    </row>
    <row r="218998" spans="9:9" x14ac:dyDescent="0.2">
      <c r="I218998" s="15"/>
    </row>
    <row r="218999" spans="9:9" x14ac:dyDescent="0.2">
      <c r="I218999" s="14"/>
    </row>
    <row r="219015" spans="9:9" x14ac:dyDescent="0.2">
      <c r="I219015" s="15"/>
    </row>
    <row r="219016" spans="9:9" x14ac:dyDescent="0.2">
      <c r="I219016" s="14"/>
    </row>
    <row r="219032" spans="9:9" x14ac:dyDescent="0.2">
      <c r="I219032" s="15"/>
    </row>
    <row r="219033" spans="9:9" x14ac:dyDescent="0.2">
      <c r="I219033" s="14"/>
    </row>
    <row r="219049" spans="9:9" x14ac:dyDescent="0.2">
      <c r="I219049" s="15"/>
    </row>
    <row r="219050" spans="9:9" x14ac:dyDescent="0.2">
      <c r="I219050" s="14"/>
    </row>
    <row r="219066" spans="9:9" x14ac:dyDescent="0.2">
      <c r="I219066" s="15"/>
    </row>
    <row r="219067" spans="9:9" x14ac:dyDescent="0.2">
      <c r="I219067" s="14"/>
    </row>
    <row r="219083" spans="9:9" x14ac:dyDescent="0.2">
      <c r="I219083" s="15"/>
    </row>
    <row r="219084" spans="9:9" x14ac:dyDescent="0.2">
      <c r="I219084" s="14"/>
    </row>
    <row r="219100" spans="9:9" x14ac:dyDescent="0.2">
      <c r="I219100" s="15"/>
    </row>
    <row r="219101" spans="9:9" x14ac:dyDescent="0.2">
      <c r="I219101" s="14"/>
    </row>
    <row r="219117" spans="9:9" x14ac:dyDescent="0.2">
      <c r="I219117" s="15"/>
    </row>
    <row r="219118" spans="9:9" x14ac:dyDescent="0.2">
      <c r="I219118" s="14"/>
    </row>
    <row r="219134" spans="9:9" x14ac:dyDescent="0.2">
      <c r="I219134" s="15"/>
    </row>
    <row r="219135" spans="9:9" x14ac:dyDescent="0.2">
      <c r="I219135" s="14"/>
    </row>
    <row r="219151" spans="9:9" x14ac:dyDescent="0.2">
      <c r="I219151" s="15"/>
    </row>
    <row r="219152" spans="9:9" x14ac:dyDescent="0.2">
      <c r="I219152" s="14"/>
    </row>
    <row r="219168" spans="9:9" x14ac:dyDescent="0.2">
      <c r="I219168" s="15"/>
    </row>
    <row r="219169" spans="9:9" x14ac:dyDescent="0.2">
      <c r="I219169" s="14"/>
    </row>
    <row r="219185" spans="9:9" x14ac:dyDescent="0.2">
      <c r="I219185" s="15"/>
    </row>
    <row r="219186" spans="9:9" x14ac:dyDescent="0.2">
      <c r="I219186" s="14"/>
    </row>
    <row r="219202" spans="9:9" x14ac:dyDescent="0.2">
      <c r="I219202" s="15"/>
    </row>
    <row r="219203" spans="9:9" x14ac:dyDescent="0.2">
      <c r="I219203" s="14"/>
    </row>
    <row r="219219" spans="9:9" x14ac:dyDescent="0.2">
      <c r="I219219" s="15"/>
    </row>
    <row r="219220" spans="9:9" x14ac:dyDescent="0.2">
      <c r="I219220" s="14"/>
    </row>
    <row r="219236" spans="9:9" x14ac:dyDescent="0.2">
      <c r="I219236" s="15"/>
    </row>
    <row r="219237" spans="9:9" x14ac:dyDescent="0.2">
      <c r="I219237" s="14"/>
    </row>
    <row r="219253" spans="9:9" x14ac:dyDescent="0.2">
      <c r="I219253" s="15"/>
    </row>
    <row r="219254" spans="9:9" x14ac:dyDescent="0.2">
      <c r="I219254" s="14"/>
    </row>
    <row r="219270" spans="9:9" x14ac:dyDescent="0.2">
      <c r="I219270" s="15"/>
    </row>
    <row r="219271" spans="9:9" x14ac:dyDescent="0.2">
      <c r="I219271" s="14"/>
    </row>
    <row r="219287" spans="9:9" x14ac:dyDescent="0.2">
      <c r="I219287" s="15"/>
    </row>
    <row r="219288" spans="9:9" x14ac:dyDescent="0.2">
      <c r="I219288" s="14"/>
    </row>
    <row r="219304" spans="9:9" x14ac:dyDescent="0.2">
      <c r="I219304" s="15"/>
    </row>
    <row r="219305" spans="9:9" x14ac:dyDescent="0.2">
      <c r="I219305" s="14"/>
    </row>
    <row r="219321" spans="9:9" x14ac:dyDescent="0.2">
      <c r="I219321" s="15"/>
    </row>
    <row r="219322" spans="9:9" x14ac:dyDescent="0.2">
      <c r="I219322" s="14"/>
    </row>
    <row r="219338" spans="9:9" x14ac:dyDescent="0.2">
      <c r="I219338" s="15"/>
    </row>
    <row r="219339" spans="9:9" x14ac:dyDescent="0.2">
      <c r="I219339" s="14"/>
    </row>
    <row r="219355" spans="9:9" x14ac:dyDescent="0.2">
      <c r="I219355" s="15"/>
    </row>
    <row r="219356" spans="9:9" x14ac:dyDescent="0.2">
      <c r="I219356" s="14"/>
    </row>
    <row r="219372" spans="9:9" x14ac:dyDescent="0.2">
      <c r="I219372" s="15"/>
    </row>
    <row r="219373" spans="9:9" x14ac:dyDescent="0.2">
      <c r="I219373" s="14"/>
    </row>
    <row r="219389" spans="9:9" x14ac:dyDescent="0.2">
      <c r="I219389" s="15"/>
    </row>
    <row r="219390" spans="9:9" x14ac:dyDescent="0.2">
      <c r="I219390" s="14"/>
    </row>
    <row r="219406" spans="9:9" x14ac:dyDescent="0.2">
      <c r="I219406" s="15"/>
    </row>
    <row r="219407" spans="9:9" x14ac:dyDescent="0.2">
      <c r="I219407" s="14"/>
    </row>
    <row r="219423" spans="9:9" x14ac:dyDescent="0.2">
      <c r="I219423" s="15"/>
    </row>
    <row r="219424" spans="9:9" x14ac:dyDescent="0.2">
      <c r="I219424" s="14"/>
    </row>
    <row r="219440" spans="9:9" x14ac:dyDescent="0.2">
      <c r="I219440" s="15"/>
    </row>
    <row r="219441" spans="9:9" x14ac:dyDescent="0.2">
      <c r="I219441" s="14"/>
    </row>
    <row r="219457" spans="9:9" x14ac:dyDescent="0.2">
      <c r="I219457" s="15"/>
    </row>
    <row r="219458" spans="9:9" x14ac:dyDescent="0.2">
      <c r="I219458" s="14"/>
    </row>
    <row r="219474" spans="9:9" x14ac:dyDescent="0.2">
      <c r="I219474" s="15"/>
    </row>
    <row r="219475" spans="9:9" x14ac:dyDescent="0.2">
      <c r="I219475" s="14"/>
    </row>
    <row r="219491" spans="9:9" x14ac:dyDescent="0.2">
      <c r="I219491" s="15"/>
    </row>
    <row r="219492" spans="9:9" x14ac:dyDescent="0.2">
      <c r="I219492" s="14"/>
    </row>
    <row r="219508" spans="9:9" x14ac:dyDescent="0.2">
      <c r="I219508" s="15"/>
    </row>
    <row r="219509" spans="9:9" x14ac:dyDescent="0.2">
      <c r="I219509" s="14"/>
    </row>
    <row r="219525" spans="9:9" x14ac:dyDescent="0.2">
      <c r="I219525" s="15"/>
    </row>
    <row r="219526" spans="9:9" x14ac:dyDescent="0.2">
      <c r="I219526" s="14"/>
    </row>
    <row r="219542" spans="9:9" x14ac:dyDescent="0.2">
      <c r="I219542" s="15"/>
    </row>
    <row r="219543" spans="9:9" x14ac:dyDescent="0.2">
      <c r="I219543" s="14"/>
    </row>
    <row r="219559" spans="9:9" x14ac:dyDescent="0.2">
      <c r="I219559" s="15"/>
    </row>
    <row r="219560" spans="9:9" x14ac:dyDescent="0.2">
      <c r="I219560" s="14"/>
    </row>
    <row r="219576" spans="9:9" x14ac:dyDescent="0.2">
      <c r="I219576" s="15"/>
    </row>
    <row r="219577" spans="9:9" x14ac:dyDescent="0.2">
      <c r="I219577" s="14"/>
    </row>
    <row r="219593" spans="9:9" x14ac:dyDescent="0.2">
      <c r="I219593" s="15"/>
    </row>
    <row r="219594" spans="9:9" x14ac:dyDescent="0.2">
      <c r="I219594" s="14"/>
    </row>
    <row r="219610" spans="9:9" x14ac:dyDescent="0.2">
      <c r="I219610" s="15"/>
    </row>
    <row r="219611" spans="9:9" x14ac:dyDescent="0.2">
      <c r="I219611" s="14"/>
    </row>
    <row r="219627" spans="9:9" x14ac:dyDescent="0.2">
      <c r="I219627" s="15"/>
    </row>
    <row r="219628" spans="9:9" x14ac:dyDescent="0.2">
      <c r="I219628" s="14"/>
    </row>
    <row r="219644" spans="9:9" x14ac:dyDescent="0.2">
      <c r="I219644" s="15"/>
    </row>
    <row r="219645" spans="9:9" x14ac:dyDescent="0.2">
      <c r="I219645" s="14"/>
    </row>
    <row r="219661" spans="9:9" x14ac:dyDescent="0.2">
      <c r="I219661" s="15"/>
    </row>
    <row r="219662" spans="9:9" x14ac:dyDescent="0.2">
      <c r="I219662" s="14"/>
    </row>
    <row r="219678" spans="9:9" x14ac:dyDescent="0.2">
      <c r="I219678" s="15"/>
    </row>
    <row r="219679" spans="9:9" x14ac:dyDescent="0.2">
      <c r="I219679" s="14"/>
    </row>
    <row r="219695" spans="9:9" x14ac:dyDescent="0.2">
      <c r="I219695" s="15"/>
    </row>
    <row r="219696" spans="9:9" x14ac:dyDescent="0.2">
      <c r="I219696" s="14"/>
    </row>
    <row r="219712" spans="9:9" x14ac:dyDescent="0.2">
      <c r="I219712" s="15"/>
    </row>
    <row r="219713" spans="9:9" x14ac:dyDescent="0.2">
      <c r="I219713" s="14"/>
    </row>
    <row r="219729" spans="9:9" x14ac:dyDescent="0.2">
      <c r="I219729" s="15"/>
    </row>
    <row r="219730" spans="9:9" x14ac:dyDescent="0.2">
      <c r="I219730" s="14"/>
    </row>
    <row r="219746" spans="9:9" x14ac:dyDescent="0.2">
      <c r="I219746" s="15"/>
    </row>
    <row r="219747" spans="9:9" x14ac:dyDescent="0.2">
      <c r="I219747" s="14"/>
    </row>
    <row r="219763" spans="9:9" x14ac:dyDescent="0.2">
      <c r="I219763" s="15"/>
    </row>
    <row r="219764" spans="9:9" x14ac:dyDescent="0.2">
      <c r="I219764" s="14"/>
    </row>
    <row r="219780" spans="9:9" x14ac:dyDescent="0.2">
      <c r="I219780" s="15"/>
    </row>
    <row r="219781" spans="9:9" x14ac:dyDescent="0.2">
      <c r="I219781" s="14"/>
    </row>
    <row r="219797" spans="9:9" x14ac:dyDescent="0.2">
      <c r="I219797" s="15"/>
    </row>
    <row r="219798" spans="9:9" x14ac:dyDescent="0.2">
      <c r="I219798" s="14"/>
    </row>
    <row r="219814" spans="9:9" x14ac:dyDescent="0.2">
      <c r="I219814" s="15"/>
    </row>
    <row r="219815" spans="9:9" x14ac:dyDescent="0.2">
      <c r="I219815" s="14"/>
    </row>
    <row r="219831" spans="9:9" x14ac:dyDescent="0.2">
      <c r="I219831" s="15"/>
    </row>
    <row r="219832" spans="9:9" x14ac:dyDescent="0.2">
      <c r="I219832" s="14"/>
    </row>
    <row r="219848" spans="9:9" x14ac:dyDescent="0.2">
      <c r="I219848" s="15"/>
    </row>
    <row r="219849" spans="9:9" x14ac:dyDescent="0.2">
      <c r="I219849" s="14"/>
    </row>
    <row r="219865" spans="9:9" x14ac:dyDescent="0.2">
      <c r="I219865" s="15"/>
    </row>
    <row r="219866" spans="9:9" x14ac:dyDescent="0.2">
      <c r="I219866" s="14"/>
    </row>
    <row r="219882" spans="9:9" x14ac:dyDescent="0.2">
      <c r="I219882" s="15"/>
    </row>
    <row r="219883" spans="9:9" x14ac:dyDescent="0.2">
      <c r="I219883" s="14"/>
    </row>
    <row r="219899" spans="9:9" x14ac:dyDescent="0.2">
      <c r="I219899" s="15"/>
    </row>
    <row r="219900" spans="9:9" x14ac:dyDescent="0.2">
      <c r="I219900" s="14"/>
    </row>
    <row r="219916" spans="9:9" x14ac:dyDescent="0.2">
      <c r="I219916" s="15"/>
    </row>
    <row r="219917" spans="9:9" x14ac:dyDescent="0.2">
      <c r="I219917" s="14"/>
    </row>
    <row r="219933" spans="9:9" x14ac:dyDescent="0.2">
      <c r="I219933" s="15"/>
    </row>
    <row r="219934" spans="9:9" x14ac:dyDescent="0.2">
      <c r="I219934" s="14"/>
    </row>
    <row r="219950" spans="9:9" x14ac:dyDescent="0.2">
      <c r="I219950" s="15"/>
    </row>
    <row r="219951" spans="9:9" x14ac:dyDescent="0.2">
      <c r="I219951" s="14"/>
    </row>
    <row r="219967" spans="9:9" x14ac:dyDescent="0.2">
      <c r="I219967" s="15"/>
    </row>
    <row r="219968" spans="9:9" x14ac:dyDescent="0.2">
      <c r="I219968" s="14"/>
    </row>
    <row r="219984" spans="9:9" x14ac:dyDescent="0.2">
      <c r="I219984" s="15"/>
    </row>
    <row r="219985" spans="9:9" x14ac:dyDescent="0.2">
      <c r="I219985" s="14"/>
    </row>
    <row r="220001" spans="9:9" x14ac:dyDescent="0.2">
      <c r="I220001" s="15"/>
    </row>
    <row r="220002" spans="9:9" x14ac:dyDescent="0.2">
      <c r="I220002" s="14"/>
    </row>
    <row r="220018" spans="9:9" x14ac:dyDescent="0.2">
      <c r="I220018" s="15"/>
    </row>
    <row r="220019" spans="9:9" x14ac:dyDescent="0.2">
      <c r="I220019" s="14"/>
    </row>
    <row r="220035" spans="9:9" x14ac:dyDescent="0.2">
      <c r="I220035" s="15"/>
    </row>
    <row r="220036" spans="9:9" x14ac:dyDescent="0.2">
      <c r="I220036" s="14"/>
    </row>
    <row r="220052" spans="9:9" x14ac:dyDescent="0.2">
      <c r="I220052" s="15"/>
    </row>
    <row r="220053" spans="9:9" x14ac:dyDescent="0.2">
      <c r="I220053" s="14"/>
    </row>
    <row r="220069" spans="9:9" x14ac:dyDescent="0.2">
      <c r="I220069" s="15"/>
    </row>
    <row r="220070" spans="9:9" x14ac:dyDescent="0.2">
      <c r="I220070" s="14"/>
    </row>
    <row r="220086" spans="9:9" x14ac:dyDescent="0.2">
      <c r="I220086" s="15"/>
    </row>
    <row r="220087" spans="9:9" x14ac:dyDescent="0.2">
      <c r="I220087" s="14"/>
    </row>
    <row r="220103" spans="9:9" x14ac:dyDescent="0.2">
      <c r="I220103" s="15"/>
    </row>
    <row r="220104" spans="9:9" x14ac:dyDescent="0.2">
      <c r="I220104" s="14"/>
    </row>
    <row r="220120" spans="9:9" x14ac:dyDescent="0.2">
      <c r="I220120" s="15"/>
    </row>
    <row r="220121" spans="9:9" x14ac:dyDescent="0.2">
      <c r="I220121" s="14"/>
    </row>
    <row r="220137" spans="9:9" x14ac:dyDescent="0.2">
      <c r="I220137" s="15"/>
    </row>
    <row r="220138" spans="9:9" x14ac:dyDescent="0.2">
      <c r="I220138" s="14"/>
    </row>
    <row r="220154" spans="9:9" x14ac:dyDescent="0.2">
      <c r="I220154" s="15"/>
    </row>
    <row r="220155" spans="9:9" x14ac:dyDescent="0.2">
      <c r="I220155" s="14"/>
    </row>
    <row r="220171" spans="9:9" x14ac:dyDescent="0.2">
      <c r="I220171" s="15"/>
    </row>
    <row r="220172" spans="9:9" x14ac:dyDescent="0.2">
      <c r="I220172" s="14"/>
    </row>
    <row r="220188" spans="9:9" x14ac:dyDescent="0.2">
      <c r="I220188" s="15"/>
    </row>
    <row r="220189" spans="9:9" x14ac:dyDescent="0.2">
      <c r="I220189" s="14"/>
    </row>
    <row r="220205" spans="9:9" x14ac:dyDescent="0.2">
      <c r="I220205" s="15"/>
    </row>
    <row r="220206" spans="9:9" x14ac:dyDescent="0.2">
      <c r="I220206" s="14"/>
    </row>
    <row r="220222" spans="9:9" x14ac:dyDescent="0.2">
      <c r="I220222" s="15"/>
    </row>
    <row r="220223" spans="9:9" x14ac:dyDescent="0.2">
      <c r="I220223" s="14"/>
    </row>
    <row r="220239" spans="9:9" x14ac:dyDescent="0.2">
      <c r="I220239" s="15"/>
    </row>
    <row r="220240" spans="9:9" x14ac:dyDescent="0.2">
      <c r="I220240" s="14"/>
    </row>
    <row r="220256" spans="9:9" x14ac:dyDescent="0.2">
      <c r="I220256" s="15"/>
    </row>
    <row r="220257" spans="9:9" x14ac:dyDescent="0.2">
      <c r="I220257" s="14"/>
    </row>
    <row r="220273" spans="9:9" x14ac:dyDescent="0.2">
      <c r="I220273" s="15"/>
    </row>
    <row r="220274" spans="9:9" x14ac:dyDescent="0.2">
      <c r="I220274" s="14"/>
    </row>
    <row r="220290" spans="9:9" x14ac:dyDescent="0.2">
      <c r="I220290" s="15"/>
    </row>
    <row r="220291" spans="9:9" x14ac:dyDescent="0.2">
      <c r="I220291" s="14"/>
    </row>
    <row r="220307" spans="9:9" x14ac:dyDescent="0.2">
      <c r="I220307" s="15"/>
    </row>
    <row r="220308" spans="9:9" x14ac:dyDescent="0.2">
      <c r="I220308" s="14"/>
    </row>
    <row r="220324" spans="9:9" x14ac:dyDescent="0.2">
      <c r="I220324" s="15"/>
    </row>
    <row r="220325" spans="9:9" x14ac:dyDescent="0.2">
      <c r="I220325" s="14"/>
    </row>
    <row r="220341" spans="9:9" x14ac:dyDescent="0.2">
      <c r="I220341" s="15"/>
    </row>
    <row r="220342" spans="9:9" x14ac:dyDescent="0.2">
      <c r="I220342" s="14"/>
    </row>
    <row r="220358" spans="9:9" x14ac:dyDescent="0.2">
      <c r="I220358" s="15"/>
    </row>
    <row r="220359" spans="9:9" x14ac:dyDescent="0.2">
      <c r="I220359" s="14"/>
    </row>
    <row r="220375" spans="9:9" x14ac:dyDescent="0.2">
      <c r="I220375" s="15"/>
    </row>
    <row r="220376" spans="9:9" x14ac:dyDescent="0.2">
      <c r="I220376" s="14"/>
    </row>
    <row r="220392" spans="9:9" x14ac:dyDescent="0.2">
      <c r="I220392" s="15"/>
    </row>
    <row r="220393" spans="9:9" x14ac:dyDescent="0.2">
      <c r="I220393" s="14"/>
    </row>
    <row r="220409" spans="9:9" x14ac:dyDescent="0.2">
      <c r="I220409" s="15"/>
    </row>
    <row r="220410" spans="9:9" x14ac:dyDescent="0.2">
      <c r="I220410" s="14"/>
    </row>
    <row r="220426" spans="9:9" x14ac:dyDescent="0.2">
      <c r="I220426" s="15"/>
    </row>
    <row r="220427" spans="9:9" x14ac:dyDescent="0.2">
      <c r="I220427" s="14"/>
    </row>
    <row r="220443" spans="9:9" x14ac:dyDescent="0.2">
      <c r="I220443" s="15"/>
    </row>
    <row r="220444" spans="9:9" x14ac:dyDescent="0.2">
      <c r="I220444" s="14"/>
    </row>
    <row r="220460" spans="9:9" x14ac:dyDescent="0.2">
      <c r="I220460" s="15"/>
    </row>
    <row r="220461" spans="9:9" x14ac:dyDescent="0.2">
      <c r="I220461" s="14"/>
    </row>
    <row r="220477" spans="9:9" x14ac:dyDescent="0.2">
      <c r="I220477" s="15"/>
    </row>
    <row r="220478" spans="9:9" x14ac:dyDescent="0.2">
      <c r="I220478" s="14"/>
    </row>
    <row r="220494" spans="9:9" x14ac:dyDescent="0.2">
      <c r="I220494" s="15"/>
    </row>
    <row r="220495" spans="9:9" x14ac:dyDescent="0.2">
      <c r="I220495" s="14"/>
    </row>
    <row r="220511" spans="9:9" x14ac:dyDescent="0.2">
      <c r="I220511" s="15"/>
    </row>
    <row r="220512" spans="9:9" x14ac:dyDescent="0.2">
      <c r="I220512" s="14"/>
    </row>
    <row r="220528" spans="9:9" x14ac:dyDescent="0.2">
      <c r="I220528" s="15"/>
    </row>
    <row r="220529" spans="9:9" x14ac:dyDescent="0.2">
      <c r="I220529" s="14"/>
    </row>
    <row r="220545" spans="9:9" x14ac:dyDescent="0.2">
      <c r="I220545" s="15"/>
    </row>
    <row r="220546" spans="9:9" x14ac:dyDescent="0.2">
      <c r="I220546" s="14"/>
    </row>
    <row r="220562" spans="9:9" x14ac:dyDescent="0.2">
      <c r="I220562" s="15"/>
    </row>
    <row r="220563" spans="9:9" x14ac:dyDescent="0.2">
      <c r="I220563" s="14"/>
    </row>
    <row r="220579" spans="9:9" x14ac:dyDescent="0.2">
      <c r="I220579" s="15"/>
    </row>
    <row r="220580" spans="9:9" x14ac:dyDescent="0.2">
      <c r="I220580" s="14"/>
    </row>
    <row r="220596" spans="9:9" x14ac:dyDescent="0.2">
      <c r="I220596" s="15"/>
    </row>
    <row r="220597" spans="9:9" x14ac:dyDescent="0.2">
      <c r="I220597" s="14"/>
    </row>
    <row r="220613" spans="9:9" x14ac:dyDescent="0.2">
      <c r="I220613" s="15"/>
    </row>
    <row r="220614" spans="9:9" x14ac:dyDescent="0.2">
      <c r="I220614" s="14"/>
    </row>
    <row r="220630" spans="9:9" x14ac:dyDescent="0.2">
      <c r="I220630" s="15"/>
    </row>
    <row r="220631" spans="9:9" x14ac:dyDescent="0.2">
      <c r="I220631" s="14"/>
    </row>
    <row r="220647" spans="9:9" x14ac:dyDescent="0.2">
      <c r="I220647" s="15"/>
    </row>
    <row r="220648" spans="9:9" x14ac:dyDescent="0.2">
      <c r="I220648" s="14"/>
    </row>
    <row r="220664" spans="9:9" x14ac:dyDescent="0.2">
      <c r="I220664" s="15"/>
    </row>
    <row r="220665" spans="9:9" x14ac:dyDescent="0.2">
      <c r="I220665" s="14"/>
    </row>
    <row r="220681" spans="9:9" x14ac:dyDescent="0.2">
      <c r="I220681" s="15"/>
    </row>
    <row r="220682" spans="9:9" x14ac:dyDescent="0.2">
      <c r="I220682" s="14"/>
    </row>
    <row r="220698" spans="9:9" x14ac:dyDescent="0.2">
      <c r="I220698" s="15"/>
    </row>
    <row r="220699" spans="9:9" x14ac:dyDescent="0.2">
      <c r="I220699" s="14"/>
    </row>
    <row r="220715" spans="9:9" x14ac:dyDescent="0.2">
      <c r="I220715" s="15"/>
    </row>
    <row r="220716" spans="9:9" x14ac:dyDescent="0.2">
      <c r="I220716" s="14"/>
    </row>
    <row r="220732" spans="9:9" x14ac:dyDescent="0.2">
      <c r="I220732" s="15"/>
    </row>
    <row r="220733" spans="9:9" x14ac:dyDescent="0.2">
      <c r="I220733" s="14"/>
    </row>
    <row r="220749" spans="9:9" x14ac:dyDescent="0.2">
      <c r="I220749" s="15"/>
    </row>
    <row r="220750" spans="9:9" x14ac:dyDescent="0.2">
      <c r="I220750" s="14"/>
    </row>
    <row r="220766" spans="9:9" x14ac:dyDescent="0.2">
      <c r="I220766" s="15"/>
    </row>
    <row r="220767" spans="9:9" x14ac:dyDescent="0.2">
      <c r="I220767" s="14"/>
    </row>
    <row r="220783" spans="9:9" x14ac:dyDescent="0.2">
      <c r="I220783" s="15"/>
    </row>
    <row r="220784" spans="9:9" x14ac:dyDescent="0.2">
      <c r="I220784" s="14"/>
    </row>
    <row r="220800" spans="9:9" x14ac:dyDescent="0.2">
      <c r="I220800" s="15"/>
    </row>
    <row r="220801" spans="9:9" x14ac:dyDescent="0.2">
      <c r="I220801" s="14"/>
    </row>
    <row r="220817" spans="9:9" x14ac:dyDescent="0.2">
      <c r="I220817" s="15"/>
    </row>
    <row r="220818" spans="9:9" x14ac:dyDescent="0.2">
      <c r="I220818" s="14"/>
    </row>
    <row r="220834" spans="9:9" x14ac:dyDescent="0.2">
      <c r="I220834" s="15"/>
    </row>
    <row r="220835" spans="9:9" x14ac:dyDescent="0.2">
      <c r="I220835" s="14"/>
    </row>
    <row r="220851" spans="9:9" x14ac:dyDescent="0.2">
      <c r="I220851" s="15"/>
    </row>
    <row r="220852" spans="9:9" x14ac:dyDescent="0.2">
      <c r="I220852" s="14"/>
    </row>
    <row r="220868" spans="9:9" x14ac:dyDescent="0.2">
      <c r="I220868" s="15"/>
    </row>
    <row r="220869" spans="9:9" x14ac:dyDescent="0.2">
      <c r="I220869" s="14"/>
    </row>
    <row r="220885" spans="9:9" x14ac:dyDescent="0.2">
      <c r="I220885" s="15"/>
    </row>
    <row r="220886" spans="9:9" x14ac:dyDescent="0.2">
      <c r="I220886" s="14"/>
    </row>
    <row r="220902" spans="9:9" x14ac:dyDescent="0.2">
      <c r="I220902" s="15"/>
    </row>
    <row r="220903" spans="9:9" x14ac:dyDescent="0.2">
      <c r="I220903" s="14"/>
    </row>
    <row r="220919" spans="9:9" x14ac:dyDescent="0.2">
      <c r="I220919" s="15"/>
    </row>
    <row r="220920" spans="9:9" x14ac:dyDescent="0.2">
      <c r="I220920" s="14"/>
    </row>
    <row r="220936" spans="9:9" x14ac:dyDescent="0.2">
      <c r="I220936" s="15"/>
    </row>
    <row r="220937" spans="9:9" x14ac:dyDescent="0.2">
      <c r="I220937" s="14"/>
    </row>
    <row r="220953" spans="9:9" x14ac:dyDescent="0.2">
      <c r="I220953" s="15"/>
    </row>
    <row r="220954" spans="9:9" x14ac:dyDescent="0.2">
      <c r="I220954" s="14"/>
    </row>
    <row r="220970" spans="9:9" x14ac:dyDescent="0.2">
      <c r="I220970" s="15"/>
    </row>
    <row r="220971" spans="9:9" x14ac:dyDescent="0.2">
      <c r="I220971" s="14"/>
    </row>
    <row r="220987" spans="9:9" x14ac:dyDescent="0.2">
      <c r="I220987" s="15"/>
    </row>
    <row r="220988" spans="9:9" x14ac:dyDescent="0.2">
      <c r="I220988" s="14"/>
    </row>
    <row r="221004" spans="9:9" x14ac:dyDescent="0.2">
      <c r="I221004" s="15"/>
    </row>
    <row r="221005" spans="9:9" x14ac:dyDescent="0.2">
      <c r="I221005" s="14"/>
    </row>
    <row r="221021" spans="9:9" x14ac:dyDescent="0.2">
      <c r="I221021" s="15"/>
    </row>
    <row r="221022" spans="9:9" x14ac:dyDescent="0.2">
      <c r="I221022" s="14"/>
    </row>
    <row r="221038" spans="9:9" x14ac:dyDescent="0.2">
      <c r="I221038" s="15"/>
    </row>
    <row r="221039" spans="9:9" x14ac:dyDescent="0.2">
      <c r="I221039" s="14"/>
    </row>
    <row r="221055" spans="9:9" x14ac:dyDescent="0.2">
      <c r="I221055" s="15"/>
    </row>
    <row r="221056" spans="9:9" x14ac:dyDescent="0.2">
      <c r="I221056" s="14"/>
    </row>
    <row r="221072" spans="9:9" x14ac:dyDescent="0.2">
      <c r="I221072" s="15"/>
    </row>
    <row r="221073" spans="9:9" x14ac:dyDescent="0.2">
      <c r="I221073" s="14"/>
    </row>
    <row r="221089" spans="9:9" x14ac:dyDescent="0.2">
      <c r="I221089" s="15"/>
    </row>
    <row r="221090" spans="9:9" x14ac:dyDescent="0.2">
      <c r="I221090" s="14"/>
    </row>
    <row r="221106" spans="9:9" x14ac:dyDescent="0.2">
      <c r="I221106" s="15"/>
    </row>
    <row r="221107" spans="9:9" x14ac:dyDescent="0.2">
      <c r="I221107" s="14"/>
    </row>
    <row r="221123" spans="9:9" x14ac:dyDescent="0.2">
      <c r="I221123" s="15"/>
    </row>
    <row r="221124" spans="9:9" x14ac:dyDescent="0.2">
      <c r="I221124" s="14"/>
    </row>
    <row r="221140" spans="9:9" x14ac:dyDescent="0.2">
      <c r="I221140" s="15"/>
    </row>
    <row r="221141" spans="9:9" x14ac:dyDescent="0.2">
      <c r="I221141" s="14"/>
    </row>
    <row r="221157" spans="9:9" x14ac:dyDescent="0.2">
      <c r="I221157" s="15"/>
    </row>
    <row r="221158" spans="9:9" x14ac:dyDescent="0.2">
      <c r="I221158" s="14"/>
    </row>
    <row r="221174" spans="9:9" x14ac:dyDescent="0.2">
      <c r="I221174" s="15"/>
    </row>
    <row r="221175" spans="9:9" x14ac:dyDescent="0.2">
      <c r="I221175" s="14"/>
    </row>
    <row r="221191" spans="9:9" x14ac:dyDescent="0.2">
      <c r="I221191" s="15"/>
    </row>
    <row r="221192" spans="9:9" x14ac:dyDescent="0.2">
      <c r="I221192" s="14"/>
    </row>
    <row r="221208" spans="9:9" x14ac:dyDescent="0.2">
      <c r="I221208" s="15"/>
    </row>
    <row r="221209" spans="9:9" x14ac:dyDescent="0.2">
      <c r="I221209" s="14"/>
    </row>
    <row r="221225" spans="9:9" x14ac:dyDescent="0.2">
      <c r="I221225" s="15"/>
    </row>
    <row r="221226" spans="9:9" x14ac:dyDescent="0.2">
      <c r="I221226" s="14"/>
    </row>
    <row r="221242" spans="9:9" x14ac:dyDescent="0.2">
      <c r="I221242" s="15"/>
    </row>
    <row r="221243" spans="9:9" x14ac:dyDescent="0.2">
      <c r="I221243" s="14"/>
    </row>
    <row r="221259" spans="9:9" x14ac:dyDescent="0.2">
      <c r="I221259" s="15"/>
    </row>
    <row r="221260" spans="9:9" x14ac:dyDescent="0.2">
      <c r="I221260" s="14"/>
    </row>
    <row r="221276" spans="9:9" x14ac:dyDescent="0.2">
      <c r="I221276" s="15"/>
    </row>
    <row r="221277" spans="9:9" x14ac:dyDescent="0.2">
      <c r="I221277" s="14"/>
    </row>
    <row r="221293" spans="9:9" x14ac:dyDescent="0.2">
      <c r="I221293" s="15"/>
    </row>
    <row r="221294" spans="9:9" x14ac:dyDescent="0.2">
      <c r="I221294" s="14"/>
    </row>
    <row r="221310" spans="9:9" x14ac:dyDescent="0.2">
      <c r="I221310" s="15"/>
    </row>
    <row r="221311" spans="9:9" x14ac:dyDescent="0.2">
      <c r="I221311" s="14"/>
    </row>
    <row r="221327" spans="9:9" x14ac:dyDescent="0.2">
      <c r="I221327" s="15"/>
    </row>
    <row r="221328" spans="9:9" x14ac:dyDescent="0.2">
      <c r="I221328" s="14"/>
    </row>
    <row r="221344" spans="9:9" x14ac:dyDescent="0.2">
      <c r="I221344" s="15"/>
    </row>
    <row r="221345" spans="9:9" x14ac:dyDescent="0.2">
      <c r="I221345" s="14"/>
    </row>
    <row r="221361" spans="9:9" x14ac:dyDescent="0.2">
      <c r="I221361" s="15"/>
    </row>
    <row r="221362" spans="9:9" x14ac:dyDescent="0.2">
      <c r="I221362" s="14"/>
    </row>
    <row r="221378" spans="9:9" x14ac:dyDescent="0.2">
      <c r="I221378" s="15"/>
    </row>
    <row r="221379" spans="9:9" x14ac:dyDescent="0.2">
      <c r="I221379" s="14"/>
    </row>
    <row r="221395" spans="9:9" x14ac:dyDescent="0.2">
      <c r="I221395" s="15"/>
    </row>
    <row r="221396" spans="9:9" x14ac:dyDescent="0.2">
      <c r="I221396" s="14"/>
    </row>
    <row r="221412" spans="9:9" x14ac:dyDescent="0.2">
      <c r="I221412" s="15"/>
    </row>
    <row r="221413" spans="9:9" x14ac:dyDescent="0.2">
      <c r="I221413" s="14"/>
    </row>
    <row r="221429" spans="9:9" x14ac:dyDescent="0.2">
      <c r="I221429" s="15"/>
    </row>
    <row r="221430" spans="9:9" x14ac:dyDescent="0.2">
      <c r="I221430" s="14"/>
    </row>
    <row r="221446" spans="9:9" x14ac:dyDescent="0.2">
      <c r="I221446" s="15"/>
    </row>
    <row r="221447" spans="9:9" x14ac:dyDescent="0.2">
      <c r="I221447" s="14"/>
    </row>
    <row r="221463" spans="9:9" x14ac:dyDescent="0.2">
      <c r="I221463" s="15"/>
    </row>
    <row r="221464" spans="9:9" x14ac:dyDescent="0.2">
      <c r="I221464" s="14"/>
    </row>
    <row r="221480" spans="9:9" x14ac:dyDescent="0.2">
      <c r="I221480" s="15"/>
    </row>
    <row r="221481" spans="9:9" x14ac:dyDescent="0.2">
      <c r="I221481" s="14"/>
    </row>
    <row r="221497" spans="9:9" x14ac:dyDescent="0.2">
      <c r="I221497" s="15"/>
    </row>
    <row r="221498" spans="9:9" x14ac:dyDescent="0.2">
      <c r="I221498" s="14"/>
    </row>
    <row r="221514" spans="9:9" x14ac:dyDescent="0.2">
      <c r="I221514" s="15"/>
    </row>
    <row r="221515" spans="9:9" x14ac:dyDescent="0.2">
      <c r="I221515" s="14"/>
    </row>
    <row r="221531" spans="9:9" x14ac:dyDescent="0.2">
      <c r="I221531" s="15"/>
    </row>
    <row r="221532" spans="9:9" x14ac:dyDescent="0.2">
      <c r="I221532" s="14"/>
    </row>
    <row r="221548" spans="9:9" x14ac:dyDescent="0.2">
      <c r="I221548" s="15"/>
    </row>
    <row r="221549" spans="9:9" x14ac:dyDescent="0.2">
      <c r="I221549" s="14"/>
    </row>
    <row r="221565" spans="9:9" x14ac:dyDescent="0.2">
      <c r="I221565" s="15"/>
    </row>
    <row r="221566" spans="9:9" x14ac:dyDescent="0.2">
      <c r="I221566" s="14"/>
    </row>
    <row r="221582" spans="9:9" x14ac:dyDescent="0.2">
      <c r="I221582" s="15"/>
    </row>
    <row r="221583" spans="9:9" x14ac:dyDescent="0.2">
      <c r="I221583" s="14"/>
    </row>
    <row r="221599" spans="9:9" x14ac:dyDescent="0.2">
      <c r="I221599" s="15"/>
    </row>
    <row r="221600" spans="9:9" x14ac:dyDescent="0.2">
      <c r="I221600" s="14"/>
    </row>
    <row r="221616" spans="9:9" x14ac:dyDescent="0.2">
      <c r="I221616" s="15"/>
    </row>
    <row r="221617" spans="9:9" x14ac:dyDescent="0.2">
      <c r="I221617" s="14"/>
    </row>
    <row r="221633" spans="9:9" x14ac:dyDescent="0.2">
      <c r="I221633" s="15"/>
    </row>
    <row r="221634" spans="9:9" x14ac:dyDescent="0.2">
      <c r="I221634" s="14"/>
    </row>
    <row r="221650" spans="9:9" x14ac:dyDescent="0.2">
      <c r="I221650" s="15"/>
    </row>
    <row r="221651" spans="9:9" x14ac:dyDescent="0.2">
      <c r="I221651" s="14"/>
    </row>
    <row r="221667" spans="9:9" x14ac:dyDescent="0.2">
      <c r="I221667" s="15"/>
    </row>
    <row r="221668" spans="9:9" x14ac:dyDescent="0.2">
      <c r="I221668" s="14"/>
    </row>
    <row r="221684" spans="9:9" x14ac:dyDescent="0.2">
      <c r="I221684" s="15"/>
    </row>
    <row r="221685" spans="9:9" x14ac:dyDescent="0.2">
      <c r="I221685" s="14"/>
    </row>
    <row r="221701" spans="9:9" x14ac:dyDescent="0.2">
      <c r="I221701" s="15"/>
    </row>
    <row r="221702" spans="9:9" x14ac:dyDescent="0.2">
      <c r="I221702" s="14"/>
    </row>
    <row r="221718" spans="9:9" x14ac:dyDescent="0.2">
      <c r="I221718" s="15"/>
    </row>
    <row r="221719" spans="9:9" x14ac:dyDescent="0.2">
      <c r="I221719" s="14"/>
    </row>
    <row r="221735" spans="9:9" x14ac:dyDescent="0.2">
      <c r="I221735" s="15"/>
    </row>
    <row r="221736" spans="9:9" x14ac:dyDescent="0.2">
      <c r="I221736" s="14"/>
    </row>
    <row r="221752" spans="9:9" x14ac:dyDescent="0.2">
      <c r="I221752" s="15"/>
    </row>
    <row r="221753" spans="9:9" x14ac:dyDescent="0.2">
      <c r="I221753" s="14"/>
    </row>
    <row r="221769" spans="9:9" x14ac:dyDescent="0.2">
      <c r="I221769" s="15"/>
    </row>
    <row r="221770" spans="9:9" x14ac:dyDescent="0.2">
      <c r="I221770" s="14"/>
    </row>
    <row r="221786" spans="9:9" x14ac:dyDescent="0.2">
      <c r="I221786" s="15"/>
    </row>
    <row r="221787" spans="9:9" x14ac:dyDescent="0.2">
      <c r="I221787" s="14"/>
    </row>
    <row r="221803" spans="9:9" x14ac:dyDescent="0.2">
      <c r="I221803" s="15"/>
    </row>
    <row r="221804" spans="9:9" x14ac:dyDescent="0.2">
      <c r="I221804" s="14"/>
    </row>
    <row r="221820" spans="9:9" x14ac:dyDescent="0.2">
      <c r="I221820" s="15"/>
    </row>
    <row r="221821" spans="9:9" x14ac:dyDescent="0.2">
      <c r="I221821" s="14"/>
    </row>
    <row r="221837" spans="9:9" x14ac:dyDescent="0.2">
      <c r="I221837" s="15"/>
    </row>
    <row r="221838" spans="9:9" x14ac:dyDescent="0.2">
      <c r="I221838" s="14"/>
    </row>
    <row r="221854" spans="9:9" x14ac:dyDescent="0.2">
      <c r="I221854" s="15"/>
    </row>
    <row r="221855" spans="9:9" x14ac:dyDescent="0.2">
      <c r="I221855" s="14"/>
    </row>
    <row r="221871" spans="9:9" x14ac:dyDescent="0.2">
      <c r="I221871" s="15"/>
    </row>
    <row r="221872" spans="9:9" x14ac:dyDescent="0.2">
      <c r="I221872" s="14"/>
    </row>
    <row r="221888" spans="9:9" x14ac:dyDescent="0.2">
      <c r="I221888" s="15"/>
    </row>
    <row r="221889" spans="9:9" x14ac:dyDescent="0.2">
      <c r="I221889" s="14"/>
    </row>
    <row r="221905" spans="9:9" x14ac:dyDescent="0.2">
      <c r="I221905" s="15"/>
    </row>
    <row r="221906" spans="9:9" x14ac:dyDescent="0.2">
      <c r="I221906" s="14"/>
    </row>
    <row r="221922" spans="9:9" x14ac:dyDescent="0.2">
      <c r="I221922" s="15"/>
    </row>
    <row r="221923" spans="9:9" x14ac:dyDescent="0.2">
      <c r="I221923" s="14"/>
    </row>
    <row r="221939" spans="9:9" x14ac:dyDescent="0.2">
      <c r="I221939" s="15"/>
    </row>
    <row r="221940" spans="9:9" x14ac:dyDescent="0.2">
      <c r="I221940" s="14"/>
    </row>
    <row r="221956" spans="9:9" x14ac:dyDescent="0.2">
      <c r="I221956" s="15"/>
    </row>
    <row r="221957" spans="9:9" x14ac:dyDescent="0.2">
      <c r="I221957" s="14"/>
    </row>
    <row r="221973" spans="9:9" x14ac:dyDescent="0.2">
      <c r="I221973" s="15"/>
    </row>
    <row r="221974" spans="9:9" x14ac:dyDescent="0.2">
      <c r="I221974" s="14"/>
    </row>
    <row r="221990" spans="9:9" x14ac:dyDescent="0.2">
      <c r="I221990" s="15"/>
    </row>
    <row r="221991" spans="9:9" x14ac:dyDescent="0.2">
      <c r="I221991" s="14"/>
    </row>
    <row r="222007" spans="9:9" x14ac:dyDescent="0.2">
      <c r="I222007" s="15"/>
    </row>
    <row r="222008" spans="9:9" x14ac:dyDescent="0.2">
      <c r="I222008" s="14"/>
    </row>
    <row r="222024" spans="9:9" x14ac:dyDescent="0.2">
      <c r="I222024" s="15"/>
    </row>
    <row r="222025" spans="9:9" x14ac:dyDescent="0.2">
      <c r="I222025" s="14"/>
    </row>
    <row r="222041" spans="9:9" x14ac:dyDescent="0.2">
      <c r="I222041" s="15"/>
    </row>
    <row r="222042" spans="9:9" x14ac:dyDescent="0.2">
      <c r="I222042" s="14"/>
    </row>
    <row r="222058" spans="9:9" x14ac:dyDescent="0.2">
      <c r="I222058" s="15"/>
    </row>
    <row r="222059" spans="9:9" x14ac:dyDescent="0.2">
      <c r="I222059" s="14"/>
    </row>
    <row r="222075" spans="9:9" x14ac:dyDescent="0.2">
      <c r="I222075" s="15"/>
    </row>
    <row r="222076" spans="9:9" x14ac:dyDescent="0.2">
      <c r="I222076" s="14"/>
    </row>
    <row r="222092" spans="9:9" x14ac:dyDescent="0.2">
      <c r="I222092" s="15"/>
    </row>
    <row r="222093" spans="9:9" x14ac:dyDescent="0.2">
      <c r="I222093" s="14"/>
    </row>
    <row r="222109" spans="9:9" x14ac:dyDescent="0.2">
      <c r="I222109" s="15"/>
    </row>
    <row r="222110" spans="9:9" x14ac:dyDescent="0.2">
      <c r="I222110" s="14"/>
    </row>
    <row r="222126" spans="9:9" x14ac:dyDescent="0.2">
      <c r="I222126" s="15"/>
    </row>
    <row r="222127" spans="9:9" x14ac:dyDescent="0.2">
      <c r="I222127" s="14"/>
    </row>
    <row r="222143" spans="9:9" x14ac:dyDescent="0.2">
      <c r="I222143" s="15"/>
    </row>
    <row r="222144" spans="9:9" x14ac:dyDescent="0.2">
      <c r="I222144" s="14"/>
    </row>
    <row r="222160" spans="9:9" x14ac:dyDescent="0.2">
      <c r="I222160" s="15"/>
    </row>
    <row r="222161" spans="9:9" x14ac:dyDescent="0.2">
      <c r="I222161" s="14"/>
    </row>
    <row r="222177" spans="9:9" x14ac:dyDescent="0.2">
      <c r="I222177" s="15"/>
    </row>
    <row r="222178" spans="9:9" x14ac:dyDescent="0.2">
      <c r="I222178" s="14"/>
    </row>
    <row r="222194" spans="9:9" x14ac:dyDescent="0.2">
      <c r="I222194" s="15"/>
    </row>
    <row r="222195" spans="9:9" x14ac:dyDescent="0.2">
      <c r="I222195" s="14"/>
    </row>
    <row r="222211" spans="9:9" x14ac:dyDescent="0.2">
      <c r="I222211" s="15"/>
    </row>
    <row r="222212" spans="9:9" x14ac:dyDescent="0.2">
      <c r="I222212" s="14"/>
    </row>
    <row r="222228" spans="9:9" x14ac:dyDescent="0.2">
      <c r="I222228" s="15"/>
    </row>
    <row r="222229" spans="9:9" x14ac:dyDescent="0.2">
      <c r="I222229" s="14"/>
    </row>
    <row r="222245" spans="9:9" x14ac:dyDescent="0.2">
      <c r="I222245" s="15"/>
    </row>
    <row r="222246" spans="9:9" x14ac:dyDescent="0.2">
      <c r="I222246" s="14"/>
    </row>
    <row r="222262" spans="9:9" x14ac:dyDescent="0.2">
      <c r="I222262" s="15"/>
    </row>
    <row r="222263" spans="9:9" x14ac:dyDescent="0.2">
      <c r="I222263" s="14"/>
    </row>
    <row r="222279" spans="9:9" x14ac:dyDescent="0.2">
      <c r="I222279" s="15"/>
    </row>
    <row r="222280" spans="9:9" x14ac:dyDescent="0.2">
      <c r="I222280" s="14"/>
    </row>
    <row r="222296" spans="9:9" x14ac:dyDescent="0.2">
      <c r="I222296" s="15"/>
    </row>
    <row r="222297" spans="9:9" x14ac:dyDescent="0.2">
      <c r="I222297" s="14"/>
    </row>
    <row r="222313" spans="9:9" x14ac:dyDescent="0.2">
      <c r="I222313" s="15"/>
    </row>
    <row r="222314" spans="9:9" x14ac:dyDescent="0.2">
      <c r="I222314" s="14"/>
    </row>
    <row r="222330" spans="9:9" x14ac:dyDescent="0.2">
      <c r="I222330" s="15"/>
    </row>
    <row r="222331" spans="9:9" x14ac:dyDescent="0.2">
      <c r="I222331" s="14"/>
    </row>
    <row r="222347" spans="9:9" x14ac:dyDescent="0.2">
      <c r="I222347" s="15"/>
    </row>
    <row r="222348" spans="9:9" x14ac:dyDescent="0.2">
      <c r="I222348" s="14"/>
    </row>
    <row r="222364" spans="9:9" x14ac:dyDescent="0.2">
      <c r="I222364" s="15"/>
    </row>
    <row r="222365" spans="9:9" x14ac:dyDescent="0.2">
      <c r="I222365" s="14"/>
    </row>
    <row r="222381" spans="9:9" x14ac:dyDescent="0.2">
      <c r="I222381" s="15"/>
    </row>
    <row r="222382" spans="9:9" x14ac:dyDescent="0.2">
      <c r="I222382" s="14"/>
    </row>
    <row r="222398" spans="9:9" x14ac:dyDescent="0.2">
      <c r="I222398" s="15"/>
    </row>
    <row r="222399" spans="9:9" x14ac:dyDescent="0.2">
      <c r="I222399" s="14"/>
    </row>
    <row r="222415" spans="9:9" x14ac:dyDescent="0.2">
      <c r="I222415" s="15"/>
    </row>
    <row r="222416" spans="9:9" x14ac:dyDescent="0.2">
      <c r="I222416" s="14"/>
    </row>
    <row r="222432" spans="9:9" x14ac:dyDescent="0.2">
      <c r="I222432" s="15"/>
    </row>
    <row r="222433" spans="9:9" x14ac:dyDescent="0.2">
      <c r="I222433" s="14"/>
    </row>
    <row r="222449" spans="9:9" x14ac:dyDescent="0.2">
      <c r="I222449" s="15"/>
    </row>
    <row r="222450" spans="9:9" x14ac:dyDescent="0.2">
      <c r="I222450" s="14"/>
    </row>
    <row r="222466" spans="9:9" x14ac:dyDescent="0.2">
      <c r="I222466" s="15"/>
    </row>
    <row r="222467" spans="9:9" x14ac:dyDescent="0.2">
      <c r="I222467" s="14"/>
    </row>
    <row r="222483" spans="9:9" x14ac:dyDescent="0.2">
      <c r="I222483" s="15"/>
    </row>
    <row r="222484" spans="9:9" x14ac:dyDescent="0.2">
      <c r="I222484" s="14"/>
    </row>
    <row r="222500" spans="9:9" x14ac:dyDescent="0.2">
      <c r="I222500" s="15"/>
    </row>
    <row r="222501" spans="9:9" x14ac:dyDescent="0.2">
      <c r="I222501" s="14"/>
    </row>
    <row r="222517" spans="9:9" x14ac:dyDescent="0.2">
      <c r="I222517" s="15"/>
    </row>
    <row r="222518" spans="9:9" x14ac:dyDescent="0.2">
      <c r="I222518" s="14"/>
    </row>
    <row r="222534" spans="9:9" x14ac:dyDescent="0.2">
      <c r="I222534" s="15"/>
    </row>
    <row r="222535" spans="9:9" x14ac:dyDescent="0.2">
      <c r="I222535" s="14"/>
    </row>
    <row r="222551" spans="9:9" x14ac:dyDescent="0.2">
      <c r="I222551" s="15"/>
    </row>
    <row r="222552" spans="9:9" x14ac:dyDescent="0.2">
      <c r="I222552" s="14"/>
    </row>
    <row r="222568" spans="9:9" x14ac:dyDescent="0.2">
      <c r="I222568" s="15"/>
    </row>
    <row r="222569" spans="9:9" x14ac:dyDescent="0.2">
      <c r="I222569" s="14"/>
    </row>
    <row r="222585" spans="9:9" x14ac:dyDescent="0.2">
      <c r="I222585" s="15"/>
    </row>
    <row r="222586" spans="9:9" x14ac:dyDescent="0.2">
      <c r="I222586" s="14"/>
    </row>
    <row r="222602" spans="9:9" x14ac:dyDescent="0.2">
      <c r="I222602" s="15"/>
    </row>
    <row r="222603" spans="9:9" x14ac:dyDescent="0.2">
      <c r="I222603" s="14"/>
    </row>
    <row r="222619" spans="9:9" x14ac:dyDescent="0.2">
      <c r="I222619" s="15"/>
    </row>
    <row r="222620" spans="9:9" x14ac:dyDescent="0.2">
      <c r="I222620" s="14"/>
    </row>
    <row r="222636" spans="9:9" x14ac:dyDescent="0.2">
      <c r="I222636" s="15"/>
    </row>
    <row r="222637" spans="9:9" x14ac:dyDescent="0.2">
      <c r="I222637" s="14"/>
    </row>
    <row r="222653" spans="9:9" x14ac:dyDescent="0.2">
      <c r="I222653" s="15"/>
    </row>
    <row r="222654" spans="9:9" x14ac:dyDescent="0.2">
      <c r="I222654" s="14"/>
    </row>
    <row r="222670" spans="9:9" x14ac:dyDescent="0.2">
      <c r="I222670" s="15"/>
    </row>
    <row r="222671" spans="9:9" x14ac:dyDescent="0.2">
      <c r="I222671" s="14"/>
    </row>
    <row r="222687" spans="9:9" x14ac:dyDescent="0.2">
      <c r="I222687" s="15"/>
    </row>
    <row r="222688" spans="9:9" x14ac:dyDescent="0.2">
      <c r="I222688" s="14"/>
    </row>
    <row r="222704" spans="9:9" x14ac:dyDescent="0.2">
      <c r="I222704" s="15"/>
    </row>
    <row r="222705" spans="9:9" x14ac:dyDescent="0.2">
      <c r="I222705" s="14"/>
    </row>
    <row r="222721" spans="9:9" x14ac:dyDescent="0.2">
      <c r="I222721" s="15"/>
    </row>
    <row r="222722" spans="9:9" x14ac:dyDescent="0.2">
      <c r="I222722" s="14"/>
    </row>
    <row r="222738" spans="9:9" x14ac:dyDescent="0.2">
      <c r="I222738" s="15"/>
    </row>
    <row r="222739" spans="9:9" x14ac:dyDescent="0.2">
      <c r="I222739" s="14"/>
    </row>
    <row r="222755" spans="9:9" x14ac:dyDescent="0.2">
      <c r="I222755" s="15"/>
    </row>
    <row r="222756" spans="9:9" x14ac:dyDescent="0.2">
      <c r="I222756" s="14"/>
    </row>
    <row r="222772" spans="9:9" x14ac:dyDescent="0.2">
      <c r="I222772" s="15"/>
    </row>
    <row r="222773" spans="9:9" x14ac:dyDescent="0.2">
      <c r="I222773" s="14"/>
    </row>
    <row r="222789" spans="9:9" x14ac:dyDescent="0.2">
      <c r="I222789" s="15"/>
    </row>
    <row r="222790" spans="9:9" x14ac:dyDescent="0.2">
      <c r="I222790" s="14"/>
    </row>
    <row r="222806" spans="9:9" x14ac:dyDescent="0.2">
      <c r="I222806" s="15"/>
    </row>
    <row r="222807" spans="9:9" x14ac:dyDescent="0.2">
      <c r="I222807" s="14"/>
    </row>
    <row r="222823" spans="9:9" x14ac:dyDescent="0.2">
      <c r="I222823" s="15"/>
    </row>
    <row r="222824" spans="9:9" x14ac:dyDescent="0.2">
      <c r="I222824" s="14"/>
    </row>
    <row r="222840" spans="9:9" x14ac:dyDescent="0.2">
      <c r="I222840" s="15"/>
    </row>
    <row r="222841" spans="9:9" x14ac:dyDescent="0.2">
      <c r="I222841" s="14"/>
    </row>
    <row r="222857" spans="9:9" x14ac:dyDescent="0.2">
      <c r="I222857" s="15"/>
    </row>
    <row r="222858" spans="9:9" x14ac:dyDescent="0.2">
      <c r="I222858" s="14"/>
    </row>
    <row r="222874" spans="9:9" x14ac:dyDescent="0.2">
      <c r="I222874" s="15"/>
    </row>
    <row r="222875" spans="9:9" x14ac:dyDescent="0.2">
      <c r="I222875" s="14"/>
    </row>
    <row r="222891" spans="9:9" x14ac:dyDescent="0.2">
      <c r="I222891" s="15"/>
    </row>
    <row r="222892" spans="9:9" x14ac:dyDescent="0.2">
      <c r="I222892" s="14"/>
    </row>
    <row r="222908" spans="9:9" x14ac:dyDescent="0.2">
      <c r="I222908" s="15"/>
    </row>
    <row r="222909" spans="9:9" x14ac:dyDescent="0.2">
      <c r="I222909" s="14"/>
    </row>
    <row r="222925" spans="9:9" x14ac:dyDescent="0.2">
      <c r="I222925" s="15"/>
    </row>
    <row r="222926" spans="9:9" x14ac:dyDescent="0.2">
      <c r="I222926" s="14"/>
    </row>
    <row r="222942" spans="9:9" x14ac:dyDescent="0.2">
      <c r="I222942" s="15"/>
    </row>
    <row r="222943" spans="9:9" x14ac:dyDescent="0.2">
      <c r="I222943" s="14"/>
    </row>
    <row r="222959" spans="9:9" x14ac:dyDescent="0.2">
      <c r="I222959" s="15"/>
    </row>
    <row r="222960" spans="9:9" x14ac:dyDescent="0.2">
      <c r="I222960" s="14"/>
    </row>
    <row r="222976" spans="9:9" x14ac:dyDescent="0.2">
      <c r="I222976" s="15"/>
    </row>
    <row r="222977" spans="9:9" x14ac:dyDescent="0.2">
      <c r="I222977" s="14"/>
    </row>
    <row r="222993" spans="9:9" x14ac:dyDescent="0.2">
      <c r="I222993" s="15"/>
    </row>
    <row r="222994" spans="9:9" x14ac:dyDescent="0.2">
      <c r="I222994" s="14"/>
    </row>
    <row r="223010" spans="9:9" x14ac:dyDescent="0.2">
      <c r="I223010" s="15"/>
    </row>
    <row r="223011" spans="9:9" x14ac:dyDescent="0.2">
      <c r="I223011" s="14"/>
    </row>
    <row r="223027" spans="9:9" x14ac:dyDescent="0.2">
      <c r="I223027" s="15"/>
    </row>
    <row r="223028" spans="9:9" x14ac:dyDescent="0.2">
      <c r="I223028" s="14"/>
    </row>
    <row r="223044" spans="9:9" x14ac:dyDescent="0.2">
      <c r="I223044" s="15"/>
    </row>
    <row r="223045" spans="9:9" x14ac:dyDescent="0.2">
      <c r="I223045" s="14"/>
    </row>
    <row r="223061" spans="9:9" x14ac:dyDescent="0.2">
      <c r="I223061" s="15"/>
    </row>
    <row r="223062" spans="9:9" x14ac:dyDescent="0.2">
      <c r="I223062" s="14"/>
    </row>
    <row r="223078" spans="9:9" x14ac:dyDescent="0.2">
      <c r="I223078" s="15"/>
    </row>
    <row r="223079" spans="9:9" x14ac:dyDescent="0.2">
      <c r="I223079" s="14"/>
    </row>
    <row r="223095" spans="9:9" x14ac:dyDescent="0.2">
      <c r="I223095" s="15"/>
    </row>
    <row r="223096" spans="9:9" x14ac:dyDescent="0.2">
      <c r="I223096" s="14"/>
    </row>
    <row r="223112" spans="9:9" x14ac:dyDescent="0.2">
      <c r="I223112" s="15"/>
    </row>
    <row r="223113" spans="9:9" x14ac:dyDescent="0.2">
      <c r="I223113" s="14"/>
    </row>
    <row r="223129" spans="9:9" x14ac:dyDescent="0.2">
      <c r="I223129" s="15"/>
    </row>
    <row r="223130" spans="9:9" x14ac:dyDescent="0.2">
      <c r="I223130" s="14"/>
    </row>
    <row r="223146" spans="9:9" x14ac:dyDescent="0.2">
      <c r="I223146" s="15"/>
    </row>
    <row r="223147" spans="9:9" x14ac:dyDescent="0.2">
      <c r="I223147" s="14"/>
    </row>
    <row r="223163" spans="9:9" x14ac:dyDescent="0.2">
      <c r="I223163" s="15"/>
    </row>
    <row r="223164" spans="9:9" x14ac:dyDescent="0.2">
      <c r="I223164" s="14"/>
    </row>
    <row r="223180" spans="9:9" x14ac:dyDescent="0.2">
      <c r="I223180" s="15"/>
    </row>
    <row r="223181" spans="9:9" x14ac:dyDescent="0.2">
      <c r="I223181" s="14"/>
    </row>
    <row r="223197" spans="9:9" x14ac:dyDescent="0.2">
      <c r="I223197" s="15"/>
    </row>
    <row r="223198" spans="9:9" x14ac:dyDescent="0.2">
      <c r="I223198" s="14"/>
    </row>
    <row r="223214" spans="9:9" x14ac:dyDescent="0.2">
      <c r="I223214" s="15"/>
    </row>
    <row r="223215" spans="9:9" x14ac:dyDescent="0.2">
      <c r="I223215" s="14"/>
    </row>
    <row r="223231" spans="9:9" x14ac:dyDescent="0.2">
      <c r="I223231" s="15"/>
    </row>
    <row r="223232" spans="9:9" x14ac:dyDescent="0.2">
      <c r="I223232" s="14"/>
    </row>
    <row r="223248" spans="9:9" x14ac:dyDescent="0.2">
      <c r="I223248" s="15"/>
    </row>
    <row r="223249" spans="9:9" x14ac:dyDescent="0.2">
      <c r="I223249" s="14"/>
    </row>
    <row r="223265" spans="9:9" x14ac:dyDescent="0.2">
      <c r="I223265" s="15"/>
    </row>
    <row r="223266" spans="9:9" x14ac:dyDescent="0.2">
      <c r="I223266" s="14"/>
    </row>
    <row r="223282" spans="9:9" x14ac:dyDescent="0.2">
      <c r="I223282" s="15"/>
    </row>
    <row r="223283" spans="9:9" x14ac:dyDescent="0.2">
      <c r="I223283" s="14"/>
    </row>
    <row r="223299" spans="9:9" x14ac:dyDescent="0.2">
      <c r="I223299" s="15"/>
    </row>
    <row r="223300" spans="9:9" x14ac:dyDescent="0.2">
      <c r="I223300" s="14"/>
    </row>
    <row r="223316" spans="9:9" x14ac:dyDescent="0.2">
      <c r="I223316" s="15"/>
    </row>
    <row r="223317" spans="9:9" x14ac:dyDescent="0.2">
      <c r="I223317" s="14"/>
    </row>
    <row r="223333" spans="9:9" x14ac:dyDescent="0.2">
      <c r="I223333" s="15"/>
    </row>
    <row r="223334" spans="9:9" x14ac:dyDescent="0.2">
      <c r="I223334" s="14"/>
    </row>
    <row r="223350" spans="9:9" x14ac:dyDescent="0.2">
      <c r="I223350" s="15"/>
    </row>
    <row r="223351" spans="9:9" x14ac:dyDescent="0.2">
      <c r="I223351" s="14"/>
    </row>
    <row r="223367" spans="9:9" x14ac:dyDescent="0.2">
      <c r="I223367" s="15"/>
    </row>
    <row r="223368" spans="9:9" x14ac:dyDescent="0.2">
      <c r="I223368" s="14"/>
    </row>
    <row r="223384" spans="9:9" x14ac:dyDescent="0.2">
      <c r="I223384" s="15"/>
    </row>
    <row r="223385" spans="9:9" x14ac:dyDescent="0.2">
      <c r="I223385" s="14"/>
    </row>
    <row r="223401" spans="9:9" x14ac:dyDescent="0.2">
      <c r="I223401" s="15"/>
    </row>
    <row r="223402" spans="9:9" x14ac:dyDescent="0.2">
      <c r="I223402" s="14"/>
    </row>
    <row r="223418" spans="9:9" x14ac:dyDescent="0.2">
      <c r="I223418" s="15"/>
    </row>
    <row r="223419" spans="9:9" x14ac:dyDescent="0.2">
      <c r="I223419" s="14"/>
    </row>
    <row r="223435" spans="9:9" x14ac:dyDescent="0.2">
      <c r="I223435" s="15"/>
    </row>
    <row r="223436" spans="9:9" x14ac:dyDescent="0.2">
      <c r="I223436" s="14"/>
    </row>
    <row r="223452" spans="9:9" x14ac:dyDescent="0.2">
      <c r="I223452" s="15"/>
    </row>
    <row r="223453" spans="9:9" x14ac:dyDescent="0.2">
      <c r="I223453" s="14"/>
    </row>
    <row r="223469" spans="9:9" x14ac:dyDescent="0.2">
      <c r="I223469" s="15"/>
    </row>
    <row r="223470" spans="9:9" x14ac:dyDescent="0.2">
      <c r="I223470" s="14"/>
    </row>
    <row r="223486" spans="9:9" x14ac:dyDescent="0.2">
      <c r="I223486" s="15"/>
    </row>
    <row r="223487" spans="9:9" x14ac:dyDescent="0.2">
      <c r="I223487" s="14"/>
    </row>
    <row r="223503" spans="9:9" x14ac:dyDescent="0.2">
      <c r="I223503" s="15"/>
    </row>
    <row r="223504" spans="9:9" x14ac:dyDescent="0.2">
      <c r="I223504" s="14"/>
    </row>
    <row r="223520" spans="9:9" x14ac:dyDescent="0.2">
      <c r="I223520" s="15"/>
    </row>
    <row r="223521" spans="9:9" x14ac:dyDescent="0.2">
      <c r="I223521" s="14"/>
    </row>
    <row r="223537" spans="9:9" x14ac:dyDescent="0.2">
      <c r="I223537" s="15"/>
    </row>
    <row r="223538" spans="9:9" x14ac:dyDescent="0.2">
      <c r="I223538" s="14"/>
    </row>
    <row r="223554" spans="9:9" x14ac:dyDescent="0.2">
      <c r="I223554" s="15"/>
    </row>
    <row r="223555" spans="9:9" x14ac:dyDescent="0.2">
      <c r="I223555" s="14"/>
    </row>
    <row r="223571" spans="9:9" x14ac:dyDescent="0.2">
      <c r="I223571" s="15"/>
    </row>
    <row r="223572" spans="9:9" x14ac:dyDescent="0.2">
      <c r="I223572" s="14"/>
    </row>
    <row r="223588" spans="9:9" x14ac:dyDescent="0.2">
      <c r="I223588" s="15"/>
    </row>
    <row r="223589" spans="9:9" x14ac:dyDescent="0.2">
      <c r="I223589" s="14"/>
    </row>
    <row r="223605" spans="9:9" x14ac:dyDescent="0.2">
      <c r="I223605" s="15"/>
    </row>
    <row r="223606" spans="9:9" x14ac:dyDescent="0.2">
      <c r="I223606" s="14"/>
    </row>
    <row r="223622" spans="9:9" x14ac:dyDescent="0.2">
      <c r="I223622" s="15"/>
    </row>
    <row r="223623" spans="9:9" x14ac:dyDescent="0.2">
      <c r="I223623" s="14"/>
    </row>
    <row r="223639" spans="9:9" x14ac:dyDescent="0.2">
      <c r="I223639" s="15"/>
    </row>
    <row r="223640" spans="9:9" x14ac:dyDescent="0.2">
      <c r="I223640" s="14"/>
    </row>
    <row r="223656" spans="9:9" x14ac:dyDescent="0.2">
      <c r="I223656" s="15"/>
    </row>
    <row r="223657" spans="9:9" x14ac:dyDescent="0.2">
      <c r="I223657" s="14"/>
    </row>
    <row r="223673" spans="9:9" x14ac:dyDescent="0.2">
      <c r="I223673" s="15"/>
    </row>
    <row r="223674" spans="9:9" x14ac:dyDescent="0.2">
      <c r="I223674" s="14"/>
    </row>
    <row r="223690" spans="9:9" x14ac:dyDescent="0.2">
      <c r="I223690" s="15"/>
    </row>
    <row r="223691" spans="9:9" x14ac:dyDescent="0.2">
      <c r="I223691" s="14"/>
    </row>
    <row r="223707" spans="9:9" x14ac:dyDescent="0.2">
      <c r="I223707" s="15"/>
    </row>
    <row r="223708" spans="9:9" x14ac:dyDescent="0.2">
      <c r="I223708" s="14"/>
    </row>
    <row r="223724" spans="9:9" x14ac:dyDescent="0.2">
      <c r="I223724" s="15"/>
    </row>
    <row r="223725" spans="9:9" x14ac:dyDescent="0.2">
      <c r="I223725" s="14"/>
    </row>
    <row r="223741" spans="9:9" x14ac:dyDescent="0.2">
      <c r="I223741" s="15"/>
    </row>
    <row r="223742" spans="9:9" x14ac:dyDescent="0.2">
      <c r="I223742" s="14"/>
    </row>
    <row r="223758" spans="9:9" x14ac:dyDescent="0.2">
      <c r="I223758" s="15"/>
    </row>
    <row r="223759" spans="9:9" x14ac:dyDescent="0.2">
      <c r="I223759" s="14"/>
    </row>
    <row r="223775" spans="9:9" x14ac:dyDescent="0.2">
      <c r="I223775" s="15"/>
    </row>
    <row r="223776" spans="9:9" x14ac:dyDescent="0.2">
      <c r="I223776" s="14"/>
    </row>
    <row r="223792" spans="9:9" x14ac:dyDescent="0.2">
      <c r="I223792" s="15"/>
    </row>
    <row r="223793" spans="9:9" x14ac:dyDescent="0.2">
      <c r="I223793" s="14"/>
    </row>
    <row r="223809" spans="9:9" x14ac:dyDescent="0.2">
      <c r="I223809" s="15"/>
    </row>
    <row r="223810" spans="9:9" x14ac:dyDescent="0.2">
      <c r="I223810" s="14"/>
    </row>
    <row r="223826" spans="9:9" x14ac:dyDescent="0.2">
      <c r="I223826" s="15"/>
    </row>
    <row r="223827" spans="9:9" x14ac:dyDescent="0.2">
      <c r="I223827" s="14"/>
    </row>
    <row r="223843" spans="9:9" x14ac:dyDescent="0.2">
      <c r="I223843" s="15"/>
    </row>
    <row r="223844" spans="9:9" x14ac:dyDescent="0.2">
      <c r="I223844" s="14"/>
    </row>
    <row r="223860" spans="9:9" x14ac:dyDescent="0.2">
      <c r="I223860" s="15"/>
    </row>
    <row r="223861" spans="9:9" x14ac:dyDescent="0.2">
      <c r="I223861" s="14"/>
    </row>
    <row r="223877" spans="9:9" x14ac:dyDescent="0.2">
      <c r="I223877" s="15"/>
    </row>
    <row r="223878" spans="9:9" x14ac:dyDescent="0.2">
      <c r="I223878" s="14"/>
    </row>
    <row r="223894" spans="9:9" x14ac:dyDescent="0.2">
      <c r="I223894" s="15"/>
    </row>
    <row r="223895" spans="9:9" x14ac:dyDescent="0.2">
      <c r="I223895" s="14"/>
    </row>
    <row r="223911" spans="9:9" x14ac:dyDescent="0.2">
      <c r="I223911" s="15"/>
    </row>
    <row r="223912" spans="9:9" x14ac:dyDescent="0.2">
      <c r="I223912" s="14"/>
    </row>
    <row r="223928" spans="9:9" x14ac:dyDescent="0.2">
      <c r="I223928" s="15"/>
    </row>
    <row r="223929" spans="9:9" x14ac:dyDescent="0.2">
      <c r="I223929" s="14"/>
    </row>
    <row r="223945" spans="9:9" x14ac:dyDescent="0.2">
      <c r="I223945" s="15"/>
    </row>
    <row r="223946" spans="9:9" x14ac:dyDescent="0.2">
      <c r="I223946" s="14"/>
    </row>
    <row r="223962" spans="9:9" x14ac:dyDescent="0.2">
      <c r="I223962" s="15"/>
    </row>
    <row r="223963" spans="9:9" x14ac:dyDescent="0.2">
      <c r="I223963" s="14"/>
    </row>
    <row r="223979" spans="9:9" x14ac:dyDescent="0.2">
      <c r="I223979" s="15"/>
    </row>
    <row r="223980" spans="9:9" x14ac:dyDescent="0.2">
      <c r="I223980" s="14"/>
    </row>
    <row r="223996" spans="9:9" x14ac:dyDescent="0.2">
      <c r="I223996" s="15"/>
    </row>
    <row r="223997" spans="9:9" x14ac:dyDescent="0.2">
      <c r="I223997" s="14"/>
    </row>
    <row r="224013" spans="9:9" x14ac:dyDescent="0.2">
      <c r="I224013" s="15"/>
    </row>
    <row r="224014" spans="9:9" x14ac:dyDescent="0.2">
      <c r="I224014" s="14"/>
    </row>
    <row r="224030" spans="9:9" x14ac:dyDescent="0.2">
      <c r="I224030" s="15"/>
    </row>
    <row r="224031" spans="9:9" x14ac:dyDescent="0.2">
      <c r="I224031" s="14"/>
    </row>
    <row r="224047" spans="9:9" x14ac:dyDescent="0.2">
      <c r="I224047" s="15"/>
    </row>
    <row r="224048" spans="9:9" x14ac:dyDescent="0.2">
      <c r="I224048" s="14"/>
    </row>
    <row r="224064" spans="9:9" x14ac:dyDescent="0.2">
      <c r="I224064" s="15"/>
    </row>
    <row r="224065" spans="9:9" x14ac:dyDescent="0.2">
      <c r="I224065" s="14"/>
    </row>
    <row r="224081" spans="9:9" x14ac:dyDescent="0.2">
      <c r="I224081" s="15"/>
    </row>
    <row r="224082" spans="9:9" x14ac:dyDescent="0.2">
      <c r="I224082" s="14"/>
    </row>
    <row r="224098" spans="9:9" x14ac:dyDescent="0.2">
      <c r="I224098" s="15"/>
    </row>
    <row r="224099" spans="9:9" x14ac:dyDescent="0.2">
      <c r="I224099" s="14"/>
    </row>
    <row r="224115" spans="9:9" x14ac:dyDescent="0.2">
      <c r="I224115" s="15"/>
    </row>
    <row r="224116" spans="9:9" x14ac:dyDescent="0.2">
      <c r="I224116" s="14"/>
    </row>
    <row r="224132" spans="9:9" x14ac:dyDescent="0.2">
      <c r="I224132" s="15"/>
    </row>
    <row r="224133" spans="9:9" x14ac:dyDescent="0.2">
      <c r="I224133" s="14"/>
    </row>
    <row r="224149" spans="9:9" x14ac:dyDescent="0.2">
      <c r="I224149" s="15"/>
    </row>
    <row r="224150" spans="9:9" x14ac:dyDescent="0.2">
      <c r="I224150" s="14"/>
    </row>
    <row r="224166" spans="9:9" x14ac:dyDescent="0.2">
      <c r="I224166" s="15"/>
    </row>
    <row r="224167" spans="9:9" x14ac:dyDescent="0.2">
      <c r="I224167" s="14"/>
    </row>
    <row r="224183" spans="9:9" x14ac:dyDescent="0.2">
      <c r="I224183" s="15"/>
    </row>
    <row r="224184" spans="9:9" x14ac:dyDescent="0.2">
      <c r="I224184" s="14"/>
    </row>
    <row r="224200" spans="9:9" x14ac:dyDescent="0.2">
      <c r="I224200" s="15"/>
    </row>
    <row r="224201" spans="9:9" x14ac:dyDescent="0.2">
      <c r="I224201" s="14"/>
    </row>
    <row r="224217" spans="9:9" x14ac:dyDescent="0.2">
      <c r="I224217" s="15"/>
    </row>
    <row r="224218" spans="9:9" x14ac:dyDescent="0.2">
      <c r="I224218" s="14"/>
    </row>
    <row r="224234" spans="9:9" x14ac:dyDescent="0.2">
      <c r="I224234" s="15"/>
    </row>
    <row r="224235" spans="9:9" x14ac:dyDescent="0.2">
      <c r="I224235" s="14"/>
    </row>
    <row r="224251" spans="9:9" x14ac:dyDescent="0.2">
      <c r="I224251" s="15"/>
    </row>
    <row r="224252" spans="9:9" x14ac:dyDescent="0.2">
      <c r="I224252" s="14"/>
    </row>
    <row r="224268" spans="9:9" x14ac:dyDescent="0.2">
      <c r="I224268" s="15"/>
    </row>
    <row r="224269" spans="9:9" x14ac:dyDescent="0.2">
      <c r="I224269" s="14"/>
    </row>
    <row r="224285" spans="9:9" x14ac:dyDescent="0.2">
      <c r="I224285" s="15"/>
    </row>
    <row r="224286" spans="9:9" x14ac:dyDescent="0.2">
      <c r="I224286" s="14"/>
    </row>
    <row r="224302" spans="9:9" x14ac:dyDescent="0.2">
      <c r="I224302" s="15"/>
    </row>
    <row r="224303" spans="9:9" x14ac:dyDescent="0.2">
      <c r="I224303" s="14"/>
    </row>
    <row r="224319" spans="9:9" x14ac:dyDescent="0.2">
      <c r="I224319" s="15"/>
    </row>
    <row r="224320" spans="9:9" x14ac:dyDescent="0.2">
      <c r="I224320" s="14"/>
    </row>
    <row r="224336" spans="9:9" x14ac:dyDescent="0.2">
      <c r="I224336" s="15"/>
    </row>
    <row r="224337" spans="9:9" x14ac:dyDescent="0.2">
      <c r="I224337" s="14"/>
    </row>
    <row r="224353" spans="9:9" x14ac:dyDescent="0.2">
      <c r="I224353" s="15"/>
    </row>
    <row r="224354" spans="9:9" x14ac:dyDescent="0.2">
      <c r="I224354" s="14"/>
    </row>
    <row r="224370" spans="9:9" x14ac:dyDescent="0.2">
      <c r="I224370" s="15"/>
    </row>
    <row r="224371" spans="9:9" x14ac:dyDescent="0.2">
      <c r="I224371" s="14"/>
    </row>
    <row r="224387" spans="9:9" x14ac:dyDescent="0.2">
      <c r="I224387" s="15"/>
    </row>
    <row r="224388" spans="9:9" x14ac:dyDescent="0.2">
      <c r="I224388" s="14"/>
    </row>
    <row r="224404" spans="9:9" x14ac:dyDescent="0.2">
      <c r="I224404" s="15"/>
    </row>
    <row r="224405" spans="9:9" x14ac:dyDescent="0.2">
      <c r="I224405" s="14"/>
    </row>
    <row r="224421" spans="9:9" x14ac:dyDescent="0.2">
      <c r="I224421" s="15"/>
    </row>
    <row r="224422" spans="9:9" x14ac:dyDescent="0.2">
      <c r="I224422" s="14"/>
    </row>
    <row r="224438" spans="9:9" x14ac:dyDescent="0.2">
      <c r="I224438" s="15"/>
    </row>
    <row r="224439" spans="9:9" x14ac:dyDescent="0.2">
      <c r="I224439" s="14"/>
    </row>
    <row r="224455" spans="9:9" x14ac:dyDescent="0.2">
      <c r="I224455" s="15"/>
    </row>
    <row r="224456" spans="9:9" x14ac:dyDescent="0.2">
      <c r="I224456" s="14"/>
    </row>
    <row r="224472" spans="9:9" x14ac:dyDescent="0.2">
      <c r="I224472" s="15"/>
    </row>
    <row r="224473" spans="9:9" x14ac:dyDescent="0.2">
      <c r="I224473" s="14"/>
    </row>
    <row r="224489" spans="9:9" x14ac:dyDescent="0.2">
      <c r="I224489" s="15"/>
    </row>
    <row r="224490" spans="9:9" x14ac:dyDescent="0.2">
      <c r="I224490" s="14"/>
    </row>
    <row r="224506" spans="9:9" x14ac:dyDescent="0.2">
      <c r="I224506" s="15"/>
    </row>
    <row r="224507" spans="9:9" x14ac:dyDescent="0.2">
      <c r="I224507" s="14"/>
    </row>
    <row r="224523" spans="9:9" x14ac:dyDescent="0.2">
      <c r="I224523" s="15"/>
    </row>
    <row r="224524" spans="9:9" x14ac:dyDescent="0.2">
      <c r="I224524" s="14"/>
    </row>
    <row r="224540" spans="9:9" x14ac:dyDescent="0.2">
      <c r="I224540" s="15"/>
    </row>
    <row r="224541" spans="9:9" x14ac:dyDescent="0.2">
      <c r="I224541" s="14"/>
    </row>
    <row r="224557" spans="9:9" x14ac:dyDescent="0.2">
      <c r="I224557" s="15"/>
    </row>
    <row r="224558" spans="9:9" x14ac:dyDescent="0.2">
      <c r="I224558" s="14"/>
    </row>
    <row r="224574" spans="9:9" x14ac:dyDescent="0.2">
      <c r="I224574" s="15"/>
    </row>
    <row r="224575" spans="9:9" x14ac:dyDescent="0.2">
      <c r="I224575" s="14"/>
    </row>
    <row r="224591" spans="9:9" x14ac:dyDescent="0.2">
      <c r="I224591" s="15"/>
    </row>
    <row r="224592" spans="9:9" x14ac:dyDescent="0.2">
      <c r="I224592" s="14"/>
    </row>
    <row r="224608" spans="9:9" x14ac:dyDescent="0.2">
      <c r="I224608" s="15"/>
    </row>
    <row r="224609" spans="9:9" x14ac:dyDescent="0.2">
      <c r="I224609" s="14"/>
    </row>
    <row r="224625" spans="9:9" x14ac:dyDescent="0.2">
      <c r="I224625" s="15"/>
    </row>
    <row r="224626" spans="9:9" x14ac:dyDescent="0.2">
      <c r="I224626" s="14"/>
    </row>
    <row r="224642" spans="9:9" x14ac:dyDescent="0.2">
      <c r="I224642" s="15"/>
    </row>
    <row r="224643" spans="9:9" x14ac:dyDescent="0.2">
      <c r="I224643" s="14"/>
    </row>
    <row r="224659" spans="9:9" x14ac:dyDescent="0.2">
      <c r="I224659" s="15"/>
    </row>
    <row r="224660" spans="9:9" x14ac:dyDescent="0.2">
      <c r="I224660" s="14"/>
    </row>
    <row r="224676" spans="9:9" x14ac:dyDescent="0.2">
      <c r="I224676" s="15"/>
    </row>
    <row r="224677" spans="9:9" x14ac:dyDescent="0.2">
      <c r="I224677" s="14"/>
    </row>
    <row r="224693" spans="9:9" x14ac:dyDescent="0.2">
      <c r="I224693" s="15"/>
    </row>
    <row r="224694" spans="9:9" x14ac:dyDescent="0.2">
      <c r="I224694" s="14"/>
    </row>
    <row r="224710" spans="9:9" x14ac:dyDescent="0.2">
      <c r="I224710" s="15"/>
    </row>
    <row r="224711" spans="9:9" x14ac:dyDescent="0.2">
      <c r="I224711" s="14"/>
    </row>
    <row r="224727" spans="9:9" x14ac:dyDescent="0.2">
      <c r="I224727" s="15"/>
    </row>
    <row r="224728" spans="9:9" x14ac:dyDescent="0.2">
      <c r="I224728" s="14"/>
    </row>
    <row r="224744" spans="9:9" x14ac:dyDescent="0.2">
      <c r="I224744" s="15"/>
    </row>
    <row r="224745" spans="9:9" x14ac:dyDescent="0.2">
      <c r="I224745" s="14"/>
    </row>
    <row r="224761" spans="9:9" x14ac:dyDescent="0.2">
      <c r="I224761" s="15"/>
    </row>
    <row r="224762" spans="9:9" x14ac:dyDescent="0.2">
      <c r="I224762" s="14"/>
    </row>
    <row r="224778" spans="9:9" x14ac:dyDescent="0.2">
      <c r="I224778" s="15"/>
    </row>
    <row r="224779" spans="9:9" x14ac:dyDescent="0.2">
      <c r="I224779" s="14"/>
    </row>
    <row r="224795" spans="9:9" x14ac:dyDescent="0.2">
      <c r="I224795" s="15"/>
    </row>
    <row r="224796" spans="9:9" x14ac:dyDescent="0.2">
      <c r="I224796" s="14"/>
    </row>
    <row r="224812" spans="9:9" x14ac:dyDescent="0.2">
      <c r="I224812" s="15"/>
    </row>
    <row r="224813" spans="9:9" x14ac:dyDescent="0.2">
      <c r="I224813" s="14"/>
    </row>
    <row r="224829" spans="9:9" x14ac:dyDescent="0.2">
      <c r="I224829" s="15"/>
    </row>
    <row r="224830" spans="9:9" x14ac:dyDescent="0.2">
      <c r="I224830" s="14"/>
    </row>
    <row r="224846" spans="9:9" x14ac:dyDescent="0.2">
      <c r="I224846" s="15"/>
    </row>
    <row r="224847" spans="9:9" x14ac:dyDescent="0.2">
      <c r="I224847" s="14"/>
    </row>
    <row r="224863" spans="9:9" x14ac:dyDescent="0.2">
      <c r="I224863" s="15"/>
    </row>
    <row r="224864" spans="9:9" x14ac:dyDescent="0.2">
      <c r="I224864" s="14"/>
    </row>
    <row r="224880" spans="9:9" x14ac:dyDescent="0.2">
      <c r="I224880" s="15"/>
    </row>
    <row r="224881" spans="9:9" x14ac:dyDescent="0.2">
      <c r="I224881" s="14"/>
    </row>
    <row r="224897" spans="9:9" x14ac:dyDescent="0.2">
      <c r="I224897" s="15"/>
    </row>
    <row r="224898" spans="9:9" x14ac:dyDescent="0.2">
      <c r="I224898" s="14"/>
    </row>
    <row r="224914" spans="9:9" x14ac:dyDescent="0.2">
      <c r="I224914" s="15"/>
    </row>
    <row r="224915" spans="9:9" x14ac:dyDescent="0.2">
      <c r="I224915" s="14"/>
    </row>
    <row r="224931" spans="9:9" x14ac:dyDescent="0.2">
      <c r="I224931" s="15"/>
    </row>
    <row r="224932" spans="9:9" x14ac:dyDescent="0.2">
      <c r="I224932" s="14"/>
    </row>
    <row r="224948" spans="9:9" x14ac:dyDescent="0.2">
      <c r="I224948" s="15"/>
    </row>
    <row r="224949" spans="9:9" x14ac:dyDescent="0.2">
      <c r="I224949" s="14"/>
    </row>
    <row r="224965" spans="9:9" x14ac:dyDescent="0.2">
      <c r="I224965" s="15"/>
    </row>
    <row r="224966" spans="9:9" x14ac:dyDescent="0.2">
      <c r="I224966" s="14"/>
    </row>
    <row r="224982" spans="9:9" x14ac:dyDescent="0.2">
      <c r="I224982" s="15"/>
    </row>
    <row r="224983" spans="9:9" x14ac:dyDescent="0.2">
      <c r="I224983" s="14"/>
    </row>
    <row r="224999" spans="9:9" x14ac:dyDescent="0.2">
      <c r="I224999" s="15"/>
    </row>
    <row r="225000" spans="9:9" x14ac:dyDescent="0.2">
      <c r="I225000" s="14"/>
    </row>
    <row r="225016" spans="9:9" x14ac:dyDescent="0.2">
      <c r="I225016" s="15"/>
    </row>
    <row r="225017" spans="9:9" x14ac:dyDescent="0.2">
      <c r="I225017" s="14"/>
    </row>
    <row r="225033" spans="9:9" x14ac:dyDescent="0.2">
      <c r="I225033" s="15"/>
    </row>
    <row r="225034" spans="9:9" x14ac:dyDescent="0.2">
      <c r="I225034" s="14"/>
    </row>
    <row r="225050" spans="9:9" x14ac:dyDescent="0.2">
      <c r="I225050" s="15"/>
    </row>
    <row r="225051" spans="9:9" x14ac:dyDescent="0.2">
      <c r="I225051" s="14"/>
    </row>
    <row r="225067" spans="9:9" x14ac:dyDescent="0.2">
      <c r="I225067" s="15"/>
    </row>
    <row r="225068" spans="9:9" x14ac:dyDescent="0.2">
      <c r="I225068" s="14"/>
    </row>
    <row r="225084" spans="9:9" x14ac:dyDescent="0.2">
      <c r="I225084" s="15"/>
    </row>
    <row r="225085" spans="9:9" x14ac:dyDescent="0.2">
      <c r="I225085" s="14"/>
    </row>
    <row r="225101" spans="9:9" x14ac:dyDescent="0.2">
      <c r="I225101" s="15"/>
    </row>
    <row r="225102" spans="9:9" x14ac:dyDescent="0.2">
      <c r="I225102" s="14"/>
    </row>
    <row r="225118" spans="9:9" x14ac:dyDescent="0.2">
      <c r="I225118" s="15"/>
    </row>
    <row r="225119" spans="9:9" x14ac:dyDescent="0.2">
      <c r="I225119" s="14"/>
    </row>
    <row r="225135" spans="9:9" x14ac:dyDescent="0.2">
      <c r="I225135" s="15"/>
    </row>
    <row r="225136" spans="9:9" x14ac:dyDescent="0.2">
      <c r="I225136" s="14"/>
    </row>
    <row r="225152" spans="9:9" x14ac:dyDescent="0.2">
      <c r="I225152" s="15"/>
    </row>
    <row r="225153" spans="9:9" x14ac:dyDescent="0.2">
      <c r="I225153" s="14"/>
    </row>
    <row r="225169" spans="9:9" x14ac:dyDescent="0.2">
      <c r="I225169" s="15"/>
    </row>
    <row r="225170" spans="9:9" x14ac:dyDescent="0.2">
      <c r="I225170" s="14"/>
    </row>
    <row r="225186" spans="9:9" x14ac:dyDescent="0.2">
      <c r="I225186" s="15"/>
    </row>
    <row r="225187" spans="9:9" x14ac:dyDescent="0.2">
      <c r="I225187" s="14"/>
    </row>
    <row r="225203" spans="9:9" x14ac:dyDescent="0.2">
      <c r="I225203" s="15"/>
    </row>
    <row r="225204" spans="9:9" x14ac:dyDescent="0.2">
      <c r="I225204" s="14"/>
    </row>
    <row r="225220" spans="9:9" x14ac:dyDescent="0.2">
      <c r="I225220" s="15"/>
    </row>
    <row r="225221" spans="9:9" x14ac:dyDescent="0.2">
      <c r="I225221" s="14"/>
    </row>
    <row r="225237" spans="9:9" x14ac:dyDescent="0.2">
      <c r="I225237" s="15"/>
    </row>
    <row r="225238" spans="9:9" x14ac:dyDescent="0.2">
      <c r="I225238" s="14"/>
    </row>
    <row r="225254" spans="9:9" x14ac:dyDescent="0.2">
      <c r="I225254" s="15"/>
    </row>
    <row r="225255" spans="9:9" x14ac:dyDescent="0.2">
      <c r="I225255" s="14"/>
    </row>
    <row r="225271" spans="9:9" x14ac:dyDescent="0.2">
      <c r="I225271" s="15"/>
    </row>
    <row r="225272" spans="9:9" x14ac:dyDescent="0.2">
      <c r="I225272" s="14"/>
    </row>
    <row r="225288" spans="9:9" x14ac:dyDescent="0.2">
      <c r="I225288" s="15"/>
    </row>
    <row r="225289" spans="9:9" x14ac:dyDescent="0.2">
      <c r="I225289" s="14"/>
    </row>
    <row r="225305" spans="9:9" x14ac:dyDescent="0.2">
      <c r="I225305" s="15"/>
    </row>
    <row r="225306" spans="9:9" x14ac:dyDescent="0.2">
      <c r="I225306" s="14"/>
    </row>
    <row r="225322" spans="9:9" x14ac:dyDescent="0.2">
      <c r="I225322" s="15"/>
    </row>
    <row r="225323" spans="9:9" x14ac:dyDescent="0.2">
      <c r="I225323" s="14"/>
    </row>
    <row r="225339" spans="9:9" x14ac:dyDescent="0.2">
      <c r="I225339" s="15"/>
    </row>
    <row r="225340" spans="9:9" x14ac:dyDescent="0.2">
      <c r="I225340" s="14"/>
    </row>
    <row r="225356" spans="9:9" x14ac:dyDescent="0.2">
      <c r="I225356" s="15"/>
    </row>
    <row r="225357" spans="9:9" x14ac:dyDescent="0.2">
      <c r="I225357" s="14"/>
    </row>
    <row r="225373" spans="9:9" x14ac:dyDescent="0.2">
      <c r="I225373" s="15"/>
    </row>
    <row r="225374" spans="9:9" x14ac:dyDescent="0.2">
      <c r="I225374" s="14"/>
    </row>
    <row r="225390" spans="9:9" x14ac:dyDescent="0.2">
      <c r="I225390" s="15"/>
    </row>
    <row r="225391" spans="9:9" x14ac:dyDescent="0.2">
      <c r="I225391" s="14"/>
    </row>
    <row r="225407" spans="9:9" x14ac:dyDescent="0.2">
      <c r="I225407" s="15"/>
    </row>
    <row r="225408" spans="9:9" x14ac:dyDescent="0.2">
      <c r="I225408" s="14"/>
    </row>
    <row r="225424" spans="9:9" x14ac:dyDescent="0.2">
      <c r="I225424" s="15"/>
    </row>
    <row r="225425" spans="9:9" x14ac:dyDescent="0.2">
      <c r="I225425" s="14"/>
    </row>
    <row r="225441" spans="9:9" x14ac:dyDescent="0.2">
      <c r="I225441" s="15"/>
    </row>
    <row r="225442" spans="9:9" x14ac:dyDescent="0.2">
      <c r="I225442" s="14"/>
    </row>
    <row r="225458" spans="9:9" x14ac:dyDescent="0.2">
      <c r="I225458" s="15"/>
    </row>
    <row r="225459" spans="9:9" x14ac:dyDescent="0.2">
      <c r="I225459" s="14"/>
    </row>
    <row r="225475" spans="9:9" x14ac:dyDescent="0.2">
      <c r="I225475" s="15"/>
    </row>
    <row r="225476" spans="9:9" x14ac:dyDescent="0.2">
      <c r="I225476" s="14"/>
    </row>
    <row r="225492" spans="9:9" x14ac:dyDescent="0.2">
      <c r="I225492" s="15"/>
    </row>
    <row r="225493" spans="9:9" x14ac:dyDescent="0.2">
      <c r="I225493" s="14"/>
    </row>
    <row r="225509" spans="9:9" x14ac:dyDescent="0.2">
      <c r="I225509" s="15"/>
    </row>
    <row r="225510" spans="9:9" x14ac:dyDescent="0.2">
      <c r="I225510" s="14"/>
    </row>
    <row r="225526" spans="9:9" x14ac:dyDescent="0.2">
      <c r="I225526" s="15"/>
    </row>
    <row r="225527" spans="9:9" x14ac:dyDescent="0.2">
      <c r="I225527" s="14"/>
    </row>
    <row r="225543" spans="9:9" x14ac:dyDescent="0.2">
      <c r="I225543" s="15"/>
    </row>
    <row r="225544" spans="9:9" x14ac:dyDescent="0.2">
      <c r="I225544" s="14"/>
    </row>
    <row r="225560" spans="9:9" x14ac:dyDescent="0.2">
      <c r="I225560" s="15"/>
    </row>
    <row r="225561" spans="9:9" x14ac:dyDescent="0.2">
      <c r="I225561" s="14"/>
    </row>
    <row r="225577" spans="9:9" x14ac:dyDescent="0.2">
      <c r="I225577" s="15"/>
    </row>
    <row r="225578" spans="9:9" x14ac:dyDescent="0.2">
      <c r="I225578" s="14"/>
    </row>
    <row r="225594" spans="9:9" x14ac:dyDescent="0.2">
      <c r="I225594" s="15"/>
    </row>
    <row r="225595" spans="9:9" x14ac:dyDescent="0.2">
      <c r="I225595" s="14"/>
    </row>
    <row r="225611" spans="9:9" x14ac:dyDescent="0.2">
      <c r="I225611" s="15"/>
    </row>
    <row r="225612" spans="9:9" x14ac:dyDescent="0.2">
      <c r="I225612" s="14"/>
    </row>
    <row r="225628" spans="9:9" x14ac:dyDescent="0.2">
      <c r="I225628" s="15"/>
    </row>
    <row r="225629" spans="9:9" x14ac:dyDescent="0.2">
      <c r="I225629" s="14"/>
    </row>
    <row r="225645" spans="9:9" x14ac:dyDescent="0.2">
      <c r="I225645" s="15"/>
    </row>
    <row r="225646" spans="9:9" x14ac:dyDescent="0.2">
      <c r="I225646" s="14"/>
    </row>
    <row r="225662" spans="9:9" x14ac:dyDescent="0.2">
      <c r="I225662" s="15"/>
    </row>
    <row r="225663" spans="9:9" x14ac:dyDescent="0.2">
      <c r="I225663" s="14"/>
    </row>
    <row r="225679" spans="9:9" x14ac:dyDescent="0.2">
      <c r="I225679" s="15"/>
    </row>
    <row r="225680" spans="9:9" x14ac:dyDescent="0.2">
      <c r="I225680" s="14"/>
    </row>
    <row r="225696" spans="9:9" x14ac:dyDescent="0.2">
      <c r="I225696" s="15"/>
    </row>
    <row r="225697" spans="9:9" x14ac:dyDescent="0.2">
      <c r="I225697" s="14"/>
    </row>
    <row r="225713" spans="9:9" x14ac:dyDescent="0.2">
      <c r="I225713" s="15"/>
    </row>
    <row r="225714" spans="9:9" x14ac:dyDescent="0.2">
      <c r="I225714" s="14"/>
    </row>
    <row r="225730" spans="9:9" x14ac:dyDescent="0.2">
      <c r="I225730" s="15"/>
    </row>
    <row r="225731" spans="9:9" x14ac:dyDescent="0.2">
      <c r="I225731" s="14"/>
    </row>
    <row r="225747" spans="9:9" x14ac:dyDescent="0.2">
      <c r="I225747" s="15"/>
    </row>
    <row r="225748" spans="9:9" x14ac:dyDescent="0.2">
      <c r="I225748" s="14"/>
    </row>
    <row r="225764" spans="9:9" x14ac:dyDescent="0.2">
      <c r="I225764" s="15"/>
    </row>
    <row r="225765" spans="9:9" x14ac:dyDescent="0.2">
      <c r="I225765" s="14"/>
    </row>
    <row r="225781" spans="9:9" x14ac:dyDescent="0.2">
      <c r="I225781" s="15"/>
    </row>
    <row r="225782" spans="9:9" x14ac:dyDescent="0.2">
      <c r="I225782" s="14"/>
    </row>
    <row r="225798" spans="9:9" x14ac:dyDescent="0.2">
      <c r="I225798" s="15"/>
    </row>
    <row r="225799" spans="9:9" x14ac:dyDescent="0.2">
      <c r="I225799" s="14"/>
    </row>
    <row r="225815" spans="9:9" x14ac:dyDescent="0.2">
      <c r="I225815" s="15"/>
    </row>
    <row r="225816" spans="9:9" x14ac:dyDescent="0.2">
      <c r="I225816" s="14"/>
    </row>
    <row r="225832" spans="9:9" x14ac:dyDescent="0.2">
      <c r="I225832" s="15"/>
    </row>
    <row r="225833" spans="9:9" x14ac:dyDescent="0.2">
      <c r="I225833" s="14"/>
    </row>
    <row r="225849" spans="9:9" x14ac:dyDescent="0.2">
      <c r="I225849" s="15"/>
    </row>
    <row r="225850" spans="9:9" x14ac:dyDescent="0.2">
      <c r="I225850" s="14"/>
    </row>
    <row r="225866" spans="9:9" x14ac:dyDescent="0.2">
      <c r="I225866" s="15"/>
    </row>
    <row r="225867" spans="9:9" x14ac:dyDescent="0.2">
      <c r="I225867" s="14"/>
    </row>
    <row r="225883" spans="9:9" x14ac:dyDescent="0.2">
      <c r="I225883" s="15"/>
    </row>
    <row r="225884" spans="9:9" x14ac:dyDescent="0.2">
      <c r="I225884" s="14"/>
    </row>
    <row r="225900" spans="9:9" x14ac:dyDescent="0.2">
      <c r="I225900" s="15"/>
    </row>
    <row r="225901" spans="9:9" x14ac:dyDescent="0.2">
      <c r="I225901" s="14"/>
    </row>
    <row r="225917" spans="9:9" x14ac:dyDescent="0.2">
      <c r="I225917" s="15"/>
    </row>
    <row r="225918" spans="9:9" x14ac:dyDescent="0.2">
      <c r="I225918" s="14"/>
    </row>
    <row r="225934" spans="9:9" x14ac:dyDescent="0.2">
      <c r="I225934" s="15"/>
    </row>
    <row r="225935" spans="9:9" x14ac:dyDescent="0.2">
      <c r="I225935" s="14"/>
    </row>
    <row r="225951" spans="9:9" x14ac:dyDescent="0.2">
      <c r="I225951" s="15"/>
    </row>
    <row r="225952" spans="9:9" x14ac:dyDescent="0.2">
      <c r="I225952" s="14"/>
    </row>
    <row r="225968" spans="9:9" x14ac:dyDescent="0.2">
      <c r="I225968" s="15"/>
    </row>
    <row r="225969" spans="9:9" x14ac:dyDescent="0.2">
      <c r="I225969" s="14"/>
    </row>
    <row r="225985" spans="9:9" x14ac:dyDescent="0.2">
      <c r="I225985" s="15"/>
    </row>
    <row r="225986" spans="9:9" x14ac:dyDescent="0.2">
      <c r="I225986" s="14"/>
    </row>
    <row r="226002" spans="9:9" x14ac:dyDescent="0.2">
      <c r="I226002" s="15"/>
    </row>
    <row r="226003" spans="9:9" x14ac:dyDescent="0.2">
      <c r="I226003" s="14"/>
    </row>
    <row r="226019" spans="9:9" x14ac:dyDescent="0.2">
      <c r="I226019" s="15"/>
    </row>
    <row r="226020" spans="9:9" x14ac:dyDescent="0.2">
      <c r="I226020" s="14"/>
    </row>
    <row r="226036" spans="9:9" x14ac:dyDescent="0.2">
      <c r="I226036" s="15"/>
    </row>
    <row r="226037" spans="9:9" x14ac:dyDescent="0.2">
      <c r="I226037" s="14"/>
    </row>
    <row r="226053" spans="9:9" x14ac:dyDescent="0.2">
      <c r="I226053" s="15"/>
    </row>
    <row r="226054" spans="9:9" x14ac:dyDescent="0.2">
      <c r="I226054" s="14"/>
    </row>
    <row r="226070" spans="9:9" x14ac:dyDescent="0.2">
      <c r="I226070" s="15"/>
    </row>
    <row r="226071" spans="9:9" x14ac:dyDescent="0.2">
      <c r="I226071" s="14"/>
    </row>
    <row r="226087" spans="9:9" x14ac:dyDescent="0.2">
      <c r="I226087" s="15"/>
    </row>
    <row r="226088" spans="9:9" x14ac:dyDescent="0.2">
      <c r="I226088" s="14"/>
    </row>
    <row r="226104" spans="9:9" x14ac:dyDescent="0.2">
      <c r="I226104" s="15"/>
    </row>
    <row r="226105" spans="9:9" x14ac:dyDescent="0.2">
      <c r="I226105" s="14"/>
    </row>
    <row r="226121" spans="9:9" x14ac:dyDescent="0.2">
      <c r="I226121" s="15"/>
    </row>
    <row r="226122" spans="9:9" x14ac:dyDescent="0.2">
      <c r="I226122" s="14"/>
    </row>
    <row r="226138" spans="9:9" x14ac:dyDescent="0.2">
      <c r="I226138" s="15"/>
    </row>
    <row r="226139" spans="9:9" x14ac:dyDescent="0.2">
      <c r="I226139" s="14"/>
    </row>
    <row r="226155" spans="9:9" x14ac:dyDescent="0.2">
      <c r="I226155" s="15"/>
    </row>
    <row r="226156" spans="9:9" x14ac:dyDescent="0.2">
      <c r="I226156" s="14"/>
    </row>
    <row r="226172" spans="9:9" x14ac:dyDescent="0.2">
      <c r="I226172" s="15"/>
    </row>
    <row r="226173" spans="9:9" x14ac:dyDescent="0.2">
      <c r="I226173" s="14"/>
    </row>
    <row r="226189" spans="9:9" x14ac:dyDescent="0.2">
      <c r="I226189" s="15"/>
    </row>
    <row r="226190" spans="9:9" x14ac:dyDescent="0.2">
      <c r="I226190" s="14"/>
    </row>
    <row r="226206" spans="9:9" x14ac:dyDescent="0.2">
      <c r="I226206" s="15"/>
    </row>
    <row r="226207" spans="9:9" x14ac:dyDescent="0.2">
      <c r="I226207" s="14"/>
    </row>
    <row r="226223" spans="9:9" x14ac:dyDescent="0.2">
      <c r="I226223" s="15"/>
    </row>
    <row r="226224" spans="9:9" x14ac:dyDescent="0.2">
      <c r="I226224" s="14"/>
    </row>
    <row r="226240" spans="9:9" x14ac:dyDescent="0.2">
      <c r="I226240" s="15"/>
    </row>
    <row r="226241" spans="9:9" x14ac:dyDescent="0.2">
      <c r="I226241" s="14"/>
    </row>
    <row r="226257" spans="9:9" x14ac:dyDescent="0.2">
      <c r="I226257" s="15"/>
    </row>
    <row r="226258" spans="9:9" x14ac:dyDescent="0.2">
      <c r="I226258" s="14"/>
    </row>
    <row r="226274" spans="9:9" x14ac:dyDescent="0.2">
      <c r="I226274" s="15"/>
    </row>
    <row r="226275" spans="9:9" x14ac:dyDescent="0.2">
      <c r="I226275" s="14"/>
    </row>
    <row r="226291" spans="9:9" x14ac:dyDescent="0.2">
      <c r="I226291" s="15"/>
    </row>
    <row r="226292" spans="9:9" x14ac:dyDescent="0.2">
      <c r="I226292" s="14"/>
    </row>
    <row r="226308" spans="9:9" x14ac:dyDescent="0.2">
      <c r="I226308" s="15"/>
    </row>
    <row r="226309" spans="9:9" x14ac:dyDescent="0.2">
      <c r="I226309" s="14"/>
    </row>
    <row r="226325" spans="9:9" x14ac:dyDescent="0.2">
      <c r="I226325" s="15"/>
    </row>
    <row r="226326" spans="9:9" x14ac:dyDescent="0.2">
      <c r="I226326" s="14"/>
    </row>
    <row r="226342" spans="9:9" x14ac:dyDescent="0.2">
      <c r="I226342" s="15"/>
    </row>
    <row r="226343" spans="9:9" x14ac:dyDescent="0.2">
      <c r="I226343" s="14"/>
    </row>
    <row r="226359" spans="9:9" x14ac:dyDescent="0.2">
      <c r="I226359" s="15"/>
    </row>
    <row r="226360" spans="9:9" x14ac:dyDescent="0.2">
      <c r="I226360" s="14"/>
    </row>
    <row r="226376" spans="9:9" x14ac:dyDescent="0.2">
      <c r="I226376" s="15"/>
    </row>
    <row r="226377" spans="9:9" x14ac:dyDescent="0.2">
      <c r="I226377" s="14"/>
    </row>
    <row r="226393" spans="9:9" x14ac:dyDescent="0.2">
      <c r="I226393" s="15"/>
    </row>
    <row r="226394" spans="9:9" x14ac:dyDescent="0.2">
      <c r="I226394" s="14"/>
    </row>
    <row r="226410" spans="9:9" x14ac:dyDescent="0.2">
      <c r="I226410" s="15"/>
    </row>
    <row r="226411" spans="9:9" x14ac:dyDescent="0.2">
      <c r="I226411" s="14"/>
    </row>
    <row r="226427" spans="9:9" x14ac:dyDescent="0.2">
      <c r="I226427" s="15"/>
    </row>
    <row r="226428" spans="9:9" x14ac:dyDescent="0.2">
      <c r="I226428" s="14"/>
    </row>
    <row r="226444" spans="9:9" x14ac:dyDescent="0.2">
      <c r="I226444" s="15"/>
    </row>
    <row r="226445" spans="9:9" x14ac:dyDescent="0.2">
      <c r="I226445" s="14"/>
    </row>
    <row r="226461" spans="9:9" x14ac:dyDescent="0.2">
      <c r="I226461" s="15"/>
    </row>
    <row r="226462" spans="9:9" x14ac:dyDescent="0.2">
      <c r="I226462" s="14"/>
    </row>
    <row r="226478" spans="9:9" x14ac:dyDescent="0.2">
      <c r="I226478" s="15"/>
    </row>
    <row r="226479" spans="9:9" x14ac:dyDescent="0.2">
      <c r="I226479" s="14"/>
    </row>
    <row r="226495" spans="9:9" x14ac:dyDescent="0.2">
      <c r="I226495" s="15"/>
    </row>
    <row r="226496" spans="9:9" x14ac:dyDescent="0.2">
      <c r="I226496" s="14"/>
    </row>
    <row r="226512" spans="9:9" x14ac:dyDescent="0.2">
      <c r="I226512" s="15"/>
    </row>
    <row r="226513" spans="9:9" x14ac:dyDescent="0.2">
      <c r="I226513" s="14"/>
    </row>
    <row r="226529" spans="9:9" x14ac:dyDescent="0.2">
      <c r="I226529" s="15"/>
    </row>
    <row r="226530" spans="9:9" x14ac:dyDescent="0.2">
      <c r="I226530" s="14"/>
    </row>
    <row r="226546" spans="9:9" x14ac:dyDescent="0.2">
      <c r="I226546" s="15"/>
    </row>
    <row r="226547" spans="9:9" x14ac:dyDescent="0.2">
      <c r="I226547" s="14"/>
    </row>
    <row r="226563" spans="9:9" x14ac:dyDescent="0.2">
      <c r="I226563" s="15"/>
    </row>
    <row r="226564" spans="9:9" x14ac:dyDescent="0.2">
      <c r="I226564" s="14"/>
    </row>
    <row r="226580" spans="9:9" x14ac:dyDescent="0.2">
      <c r="I226580" s="15"/>
    </row>
    <row r="226581" spans="9:9" x14ac:dyDescent="0.2">
      <c r="I226581" s="14"/>
    </row>
    <row r="226597" spans="9:9" x14ac:dyDescent="0.2">
      <c r="I226597" s="15"/>
    </row>
    <row r="226598" spans="9:9" x14ac:dyDescent="0.2">
      <c r="I226598" s="14"/>
    </row>
    <row r="226614" spans="9:9" x14ac:dyDescent="0.2">
      <c r="I226614" s="15"/>
    </row>
    <row r="226615" spans="9:9" x14ac:dyDescent="0.2">
      <c r="I226615" s="14"/>
    </row>
    <row r="226631" spans="9:9" x14ac:dyDescent="0.2">
      <c r="I226631" s="15"/>
    </row>
    <row r="226632" spans="9:9" x14ac:dyDescent="0.2">
      <c r="I226632" s="14"/>
    </row>
    <row r="226648" spans="9:9" x14ac:dyDescent="0.2">
      <c r="I226648" s="15"/>
    </row>
    <row r="226649" spans="9:9" x14ac:dyDescent="0.2">
      <c r="I226649" s="14"/>
    </row>
    <row r="226665" spans="9:9" x14ac:dyDescent="0.2">
      <c r="I226665" s="15"/>
    </row>
    <row r="226666" spans="9:9" x14ac:dyDescent="0.2">
      <c r="I226666" s="14"/>
    </row>
    <row r="226682" spans="9:9" x14ac:dyDescent="0.2">
      <c r="I226682" s="15"/>
    </row>
    <row r="226683" spans="9:9" x14ac:dyDescent="0.2">
      <c r="I226683" s="14"/>
    </row>
    <row r="226699" spans="9:9" x14ac:dyDescent="0.2">
      <c r="I226699" s="15"/>
    </row>
    <row r="226700" spans="9:9" x14ac:dyDescent="0.2">
      <c r="I226700" s="14"/>
    </row>
    <row r="226716" spans="9:9" x14ac:dyDescent="0.2">
      <c r="I226716" s="15"/>
    </row>
    <row r="226717" spans="9:9" x14ac:dyDescent="0.2">
      <c r="I226717" s="14"/>
    </row>
    <row r="226733" spans="9:9" x14ac:dyDescent="0.2">
      <c r="I226733" s="15"/>
    </row>
    <row r="226734" spans="9:9" x14ac:dyDescent="0.2">
      <c r="I226734" s="14"/>
    </row>
    <row r="226750" spans="9:9" x14ac:dyDescent="0.2">
      <c r="I226750" s="15"/>
    </row>
    <row r="226751" spans="9:9" x14ac:dyDescent="0.2">
      <c r="I226751" s="14"/>
    </row>
    <row r="226767" spans="9:9" x14ac:dyDescent="0.2">
      <c r="I226767" s="15"/>
    </row>
    <row r="226768" spans="9:9" x14ac:dyDescent="0.2">
      <c r="I226768" s="14"/>
    </row>
    <row r="226784" spans="9:9" x14ac:dyDescent="0.2">
      <c r="I226784" s="15"/>
    </row>
    <row r="226785" spans="9:9" x14ac:dyDescent="0.2">
      <c r="I226785" s="14"/>
    </row>
    <row r="226801" spans="9:9" x14ac:dyDescent="0.2">
      <c r="I226801" s="15"/>
    </row>
    <row r="226802" spans="9:9" x14ac:dyDescent="0.2">
      <c r="I226802" s="14"/>
    </row>
    <row r="226818" spans="9:9" x14ac:dyDescent="0.2">
      <c r="I226818" s="15"/>
    </row>
    <row r="226819" spans="9:9" x14ac:dyDescent="0.2">
      <c r="I226819" s="14"/>
    </row>
    <row r="226835" spans="9:9" x14ac:dyDescent="0.2">
      <c r="I226835" s="15"/>
    </row>
    <row r="226836" spans="9:9" x14ac:dyDescent="0.2">
      <c r="I226836" s="14"/>
    </row>
    <row r="226852" spans="9:9" x14ac:dyDescent="0.2">
      <c r="I226852" s="15"/>
    </row>
    <row r="226853" spans="9:9" x14ac:dyDescent="0.2">
      <c r="I226853" s="14"/>
    </row>
    <row r="226869" spans="9:9" x14ac:dyDescent="0.2">
      <c r="I226869" s="15"/>
    </row>
    <row r="226870" spans="9:9" x14ac:dyDescent="0.2">
      <c r="I226870" s="14"/>
    </row>
    <row r="226886" spans="9:9" x14ac:dyDescent="0.2">
      <c r="I226886" s="15"/>
    </row>
    <row r="226887" spans="9:9" x14ac:dyDescent="0.2">
      <c r="I226887" s="14"/>
    </row>
    <row r="226903" spans="9:9" x14ac:dyDescent="0.2">
      <c r="I226903" s="15"/>
    </row>
    <row r="226904" spans="9:9" x14ac:dyDescent="0.2">
      <c r="I226904" s="14"/>
    </row>
    <row r="226920" spans="9:9" x14ac:dyDescent="0.2">
      <c r="I226920" s="15"/>
    </row>
    <row r="226921" spans="9:9" x14ac:dyDescent="0.2">
      <c r="I226921" s="14"/>
    </row>
    <row r="226937" spans="9:9" x14ac:dyDescent="0.2">
      <c r="I226937" s="15"/>
    </row>
    <row r="226938" spans="9:9" x14ac:dyDescent="0.2">
      <c r="I226938" s="14"/>
    </row>
    <row r="226954" spans="9:9" x14ac:dyDescent="0.2">
      <c r="I226954" s="15"/>
    </row>
    <row r="226955" spans="9:9" x14ac:dyDescent="0.2">
      <c r="I226955" s="14"/>
    </row>
    <row r="226971" spans="9:9" x14ac:dyDescent="0.2">
      <c r="I226971" s="15"/>
    </row>
    <row r="226972" spans="9:9" x14ac:dyDescent="0.2">
      <c r="I226972" s="14"/>
    </row>
    <row r="226988" spans="9:9" x14ac:dyDescent="0.2">
      <c r="I226988" s="15"/>
    </row>
    <row r="226989" spans="9:9" x14ac:dyDescent="0.2">
      <c r="I226989" s="14"/>
    </row>
    <row r="227005" spans="9:9" x14ac:dyDescent="0.2">
      <c r="I227005" s="15"/>
    </row>
    <row r="227006" spans="9:9" x14ac:dyDescent="0.2">
      <c r="I227006" s="14"/>
    </row>
    <row r="227022" spans="9:9" x14ac:dyDescent="0.2">
      <c r="I227022" s="15"/>
    </row>
    <row r="227023" spans="9:9" x14ac:dyDescent="0.2">
      <c r="I227023" s="14"/>
    </row>
    <row r="227039" spans="9:9" x14ac:dyDescent="0.2">
      <c r="I227039" s="15"/>
    </row>
    <row r="227040" spans="9:9" x14ac:dyDescent="0.2">
      <c r="I227040" s="14"/>
    </row>
    <row r="227056" spans="9:9" x14ac:dyDescent="0.2">
      <c r="I227056" s="15"/>
    </row>
    <row r="227057" spans="9:9" x14ac:dyDescent="0.2">
      <c r="I227057" s="14"/>
    </row>
    <row r="227073" spans="9:9" x14ac:dyDescent="0.2">
      <c r="I227073" s="15"/>
    </row>
    <row r="227074" spans="9:9" x14ac:dyDescent="0.2">
      <c r="I227074" s="14"/>
    </row>
    <row r="227090" spans="9:9" x14ac:dyDescent="0.2">
      <c r="I227090" s="15"/>
    </row>
    <row r="227091" spans="9:9" x14ac:dyDescent="0.2">
      <c r="I227091" s="14"/>
    </row>
    <row r="227107" spans="9:9" x14ac:dyDescent="0.2">
      <c r="I227107" s="15"/>
    </row>
    <row r="227108" spans="9:9" x14ac:dyDescent="0.2">
      <c r="I227108" s="14"/>
    </row>
    <row r="227124" spans="9:9" x14ac:dyDescent="0.2">
      <c r="I227124" s="15"/>
    </row>
    <row r="227125" spans="9:9" x14ac:dyDescent="0.2">
      <c r="I227125" s="14"/>
    </row>
    <row r="227141" spans="9:9" x14ac:dyDescent="0.2">
      <c r="I227141" s="15"/>
    </row>
    <row r="227142" spans="9:9" x14ac:dyDescent="0.2">
      <c r="I227142" s="14"/>
    </row>
    <row r="227158" spans="9:9" x14ac:dyDescent="0.2">
      <c r="I227158" s="15"/>
    </row>
    <row r="227159" spans="9:9" x14ac:dyDescent="0.2">
      <c r="I227159" s="14"/>
    </row>
    <row r="227175" spans="9:9" x14ac:dyDescent="0.2">
      <c r="I227175" s="15"/>
    </row>
    <row r="227176" spans="9:9" x14ac:dyDescent="0.2">
      <c r="I227176" s="14"/>
    </row>
    <row r="227192" spans="9:9" x14ac:dyDescent="0.2">
      <c r="I227192" s="15"/>
    </row>
    <row r="227193" spans="9:9" x14ac:dyDescent="0.2">
      <c r="I227193" s="14"/>
    </row>
    <row r="227209" spans="9:9" x14ac:dyDescent="0.2">
      <c r="I227209" s="15"/>
    </row>
    <row r="227210" spans="9:9" x14ac:dyDescent="0.2">
      <c r="I227210" s="14"/>
    </row>
    <row r="227226" spans="9:9" x14ac:dyDescent="0.2">
      <c r="I227226" s="15"/>
    </row>
    <row r="227227" spans="9:9" x14ac:dyDescent="0.2">
      <c r="I227227" s="14"/>
    </row>
    <row r="227243" spans="9:9" x14ac:dyDescent="0.2">
      <c r="I227243" s="15"/>
    </row>
    <row r="227244" spans="9:9" x14ac:dyDescent="0.2">
      <c r="I227244" s="14"/>
    </row>
    <row r="227260" spans="9:9" x14ac:dyDescent="0.2">
      <c r="I227260" s="15"/>
    </row>
    <row r="227261" spans="9:9" x14ac:dyDescent="0.2">
      <c r="I227261" s="14"/>
    </row>
    <row r="227277" spans="9:9" x14ac:dyDescent="0.2">
      <c r="I227277" s="15"/>
    </row>
    <row r="227278" spans="9:9" x14ac:dyDescent="0.2">
      <c r="I227278" s="14"/>
    </row>
    <row r="227294" spans="9:9" x14ac:dyDescent="0.2">
      <c r="I227294" s="15"/>
    </row>
    <row r="227295" spans="9:9" x14ac:dyDescent="0.2">
      <c r="I227295" s="14"/>
    </row>
    <row r="227311" spans="9:9" x14ac:dyDescent="0.2">
      <c r="I227311" s="15"/>
    </row>
    <row r="227312" spans="9:9" x14ac:dyDescent="0.2">
      <c r="I227312" s="14"/>
    </row>
    <row r="227328" spans="9:9" x14ac:dyDescent="0.2">
      <c r="I227328" s="15"/>
    </row>
    <row r="227329" spans="9:9" x14ac:dyDescent="0.2">
      <c r="I227329" s="14"/>
    </row>
    <row r="227345" spans="9:9" x14ac:dyDescent="0.2">
      <c r="I227345" s="15"/>
    </row>
    <row r="227346" spans="9:9" x14ac:dyDescent="0.2">
      <c r="I227346" s="14"/>
    </row>
    <row r="227362" spans="9:9" x14ac:dyDescent="0.2">
      <c r="I227362" s="15"/>
    </row>
    <row r="227363" spans="9:9" x14ac:dyDescent="0.2">
      <c r="I227363" s="14"/>
    </row>
    <row r="227379" spans="9:9" x14ac:dyDescent="0.2">
      <c r="I227379" s="15"/>
    </row>
    <row r="227380" spans="9:9" x14ac:dyDescent="0.2">
      <c r="I227380" s="14"/>
    </row>
    <row r="227396" spans="9:9" x14ac:dyDescent="0.2">
      <c r="I227396" s="15"/>
    </row>
    <row r="227397" spans="9:9" x14ac:dyDescent="0.2">
      <c r="I227397" s="14"/>
    </row>
    <row r="227413" spans="9:9" x14ac:dyDescent="0.2">
      <c r="I227413" s="15"/>
    </row>
    <row r="227414" spans="9:9" x14ac:dyDescent="0.2">
      <c r="I227414" s="14"/>
    </row>
    <row r="227430" spans="9:9" x14ac:dyDescent="0.2">
      <c r="I227430" s="15"/>
    </row>
    <row r="227431" spans="9:9" x14ac:dyDescent="0.2">
      <c r="I227431" s="14"/>
    </row>
    <row r="227447" spans="9:9" x14ac:dyDescent="0.2">
      <c r="I227447" s="15"/>
    </row>
    <row r="227448" spans="9:9" x14ac:dyDescent="0.2">
      <c r="I227448" s="14"/>
    </row>
    <row r="227464" spans="9:9" x14ac:dyDescent="0.2">
      <c r="I227464" s="15"/>
    </row>
    <row r="227465" spans="9:9" x14ac:dyDescent="0.2">
      <c r="I227465" s="14"/>
    </row>
    <row r="227481" spans="9:9" x14ac:dyDescent="0.2">
      <c r="I227481" s="15"/>
    </row>
    <row r="227482" spans="9:9" x14ac:dyDescent="0.2">
      <c r="I227482" s="14"/>
    </row>
    <row r="227498" spans="9:9" x14ac:dyDescent="0.2">
      <c r="I227498" s="15"/>
    </row>
    <row r="227499" spans="9:9" x14ac:dyDescent="0.2">
      <c r="I227499" s="14"/>
    </row>
    <row r="227515" spans="9:9" x14ac:dyDescent="0.2">
      <c r="I227515" s="15"/>
    </row>
    <row r="227516" spans="9:9" x14ac:dyDescent="0.2">
      <c r="I227516" s="14"/>
    </row>
    <row r="227532" spans="9:9" x14ac:dyDescent="0.2">
      <c r="I227532" s="15"/>
    </row>
    <row r="227533" spans="9:9" x14ac:dyDescent="0.2">
      <c r="I227533" s="14"/>
    </row>
    <row r="227549" spans="9:9" x14ac:dyDescent="0.2">
      <c r="I227549" s="15"/>
    </row>
    <row r="227550" spans="9:9" x14ac:dyDescent="0.2">
      <c r="I227550" s="14"/>
    </row>
    <row r="227566" spans="9:9" x14ac:dyDescent="0.2">
      <c r="I227566" s="15"/>
    </row>
    <row r="227567" spans="9:9" x14ac:dyDescent="0.2">
      <c r="I227567" s="14"/>
    </row>
    <row r="227583" spans="9:9" x14ac:dyDescent="0.2">
      <c r="I227583" s="15"/>
    </row>
    <row r="227584" spans="9:9" x14ac:dyDescent="0.2">
      <c r="I227584" s="14"/>
    </row>
    <row r="227600" spans="9:9" x14ac:dyDescent="0.2">
      <c r="I227600" s="15"/>
    </row>
    <row r="227601" spans="9:9" x14ac:dyDescent="0.2">
      <c r="I227601" s="14"/>
    </row>
    <row r="227617" spans="9:9" x14ac:dyDescent="0.2">
      <c r="I227617" s="15"/>
    </row>
    <row r="227618" spans="9:9" x14ac:dyDescent="0.2">
      <c r="I227618" s="14"/>
    </row>
    <row r="227634" spans="9:9" x14ac:dyDescent="0.2">
      <c r="I227634" s="15"/>
    </row>
    <row r="227635" spans="9:9" x14ac:dyDescent="0.2">
      <c r="I227635" s="14"/>
    </row>
    <row r="227651" spans="9:9" x14ac:dyDescent="0.2">
      <c r="I227651" s="15"/>
    </row>
    <row r="227652" spans="9:9" x14ac:dyDescent="0.2">
      <c r="I227652" s="14"/>
    </row>
    <row r="227668" spans="9:9" x14ac:dyDescent="0.2">
      <c r="I227668" s="15"/>
    </row>
    <row r="227669" spans="9:9" x14ac:dyDescent="0.2">
      <c r="I227669" s="14"/>
    </row>
    <row r="227685" spans="9:9" x14ac:dyDescent="0.2">
      <c r="I227685" s="15"/>
    </row>
    <row r="227686" spans="9:9" x14ac:dyDescent="0.2">
      <c r="I227686" s="14"/>
    </row>
    <row r="227702" spans="9:9" x14ac:dyDescent="0.2">
      <c r="I227702" s="15"/>
    </row>
    <row r="227703" spans="9:9" x14ac:dyDescent="0.2">
      <c r="I227703" s="14"/>
    </row>
    <row r="227719" spans="9:9" x14ac:dyDescent="0.2">
      <c r="I227719" s="15"/>
    </row>
    <row r="227720" spans="9:9" x14ac:dyDescent="0.2">
      <c r="I227720" s="14"/>
    </row>
    <row r="227736" spans="9:9" x14ac:dyDescent="0.2">
      <c r="I227736" s="15"/>
    </row>
    <row r="227737" spans="9:9" x14ac:dyDescent="0.2">
      <c r="I227737" s="14"/>
    </row>
    <row r="227753" spans="9:9" x14ac:dyDescent="0.2">
      <c r="I227753" s="15"/>
    </row>
    <row r="227754" spans="9:9" x14ac:dyDescent="0.2">
      <c r="I227754" s="14"/>
    </row>
    <row r="227770" spans="9:9" x14ac:dyDescent="0.2">
      <c r="I227770" s="15"/>
    </row>
    <row r="227771" spans="9:9" x14ac:dyDescent="0.2">
      <c r="I227771" s="14"/>
    </row>
    <row r="227787" spans="9:9" x14ac:dyDescent="0.2">
      <c r="I227787" s="15"/>
    </row>
    <row r="227788" spans="9:9" x14ac:dyDescent="0.2">
      <c r="I227788" s="14"/>
    </row>
    <row r="227804" spans="9:9" x14ac:dyDescent="0.2">
      <c r="I227804" s="15"/>
    </row>
    <row r="227805" spans="9:9" x14ac:dyDescent="0.2">
      <c r="I227805" s="14"/>
    </row>
    <row r="227821" spans="9:9" x14ac:dyDescent="0.2">
      <c r="I227821" s="15"/>
    </row>
    <row r="227822" spans="9:9" x14ac:dyDescent="0.2">
      <c r="I227822" s="14"/>
    </row>
    <row r="227838" spans="9:9" x14ac:dyDescent="0.2">
      <c r="I227838" s="15"/>
    </row>
    <row r="227839" spans="9:9" x14ac:dyDescent="0.2">
      <c r="I227839" s="14"/>
    </row>
    <row r="227855" spans="9:9" x14ac:dyDescent="0.2">
      <c r="I227855" s="15"/>
    </row>
    <row r="227856" spans="9:9" x14ac:dyDescent="0.2">
      <c r="I227856" s="14"/>
    </row>
    <row r="227872" spans="9:9" x14ac:dyDescent="0.2">
      <c r="I227872" s="15"/>
    </row>
    <row r="227873" spans="9:9" x14ac:dyDescent="0.2">
      <c r="I227873" s="14"/>
    </row>
    <row r="227889" spans="9:9" x14ac:dyDescent="0.2">
      <c r="I227889" s="15"/>
    </row>
    <row r="227890" spans="9:9" x14ac:dyDescent="0.2">
      <c r="I227890" s="14"/>
    </row>
    <row r="227906" spans="9:9" x14ac:dyDescent="0.2">
      <c r="I227906" s="15"/>
    </row>
    <row r="227907" spans="9:9" x14ac:dyDescent="0.2">
      <c r="I227907" s="14"/>
    </row>
    <row r="227923" spans="9:9" x14ac:dyDescent="0.2">
      <c r="I227923" s="15"/>
    </row>
    <row r="227924" spans="9:9" x14ac:dyDescent="0.2">
      <c r="I227924" s="14"/>
    </row>
    <row r="227940" spans="9:9" x14ac:dyDescent="0.2">
      <c r="I227940" s="15"/>
    </row>
    <row r="227941" spans="9:9" x14ac:dyDescent="0.2">
      <c r="I227941" s="14"/>
    </row>
    <row r="227957" spans="9:9" x14ac:dyDescent="0.2">
      <c r="I227957" s="15"/>
    </row>
    <row r="227958" spans="9:9" x14ac:dyDescent="0.2">
      <c r="I227958" s="14"/>
    </row>
    <row r="227974" spans="9:9" x14ac:dyDescent="0.2">
      <c r="I227974" s="15"/>
    </row>
    <row r="227975" spans="9:9" x14ac:dyDescent="0.2">
      <c r="I227975" s="14"/>
    </row>
    <row r="227991" spans="9:9" x14ac:dyDescent="0.2">
      <c r="I227991" s="15"/>
    </row>
    <row r="227992" spans="9:9" x14ac:dyDescent="0.2">
      <c r="I227992" s="14"/>
    </row>
    <row r="228008" spans="9:9" x14ac:dyDescent="0.2">
      <c r="I228008" s="15"/>
    </row>
    <row r="228009" spans="9:9" x14ac:dyDescent="0.2">
      <c r="I228009" s="14"/>
    </row>
    <row r="228025" spans="9:9" x14ac:dyDescent="0.2">
      <c r="I228025" s="15"/>
    </row>
    <row r="228026" spans="9:9" x14ac:dyDescent="0.2">
      <c r="I228026" s="14"/>
    </row>
    <row r="228042" spans="9:9" x14ac:dyDescent="0.2">
      <c r="I228042" s="15"/>
    </row>
    <row r="228043" spans="9:9" x14ac:dyDescent="0.2">
      <c r="I228043" s="14"/>
    </row>
    <row r="228059" spans="9:9" x14ac:dyDescent="0.2">
      <c r="I228059" s="15"/>
    </row>
    <row r="228060" spans="9:9" x14ac:dyDescent="0.2">
      <c r="I228060" s="14"/>
    </row>
    <row r="228076" spans="9:9" x14ac:dyDescent="0.2">
      <c r="I228076" s="15"/>
    </row>
    <row r="228077" spans="9:9" x14ac:dyDescent="0.2">
      <c r="I228077" s="14"/>
    </row>
    <row r="228093" spans="9:9" x14ac:dyDescent="0.2">
      <c r="I228093" s="15"/>
    </row>
    <row r="228094" spans="9:9" x14ac:dyDescent="0.2">
      <c r="I228094" s="14"/>
    </row>
    <row r="228110" spans="9:9" x14ac:dyDescent="0.2">
      <c r="I228110" s="15"/>
    </row>
    <row r="228111" spans="9:9" x14ac:dyDescent="0.2">
      <c r="I228111" s="14"/>
    </row>
    <row r="228127" spans="9:9" x14ac:dyDescent="0.2">
      <c r="I228127" s="15"/>
    </row>
    <row r="228128" spans="9:9" x14ac:dyDescent="0.2">
      <c r="I228128" s="14"/>
    </row>
    <row r="228144" spans="9:9" x14ac:dyDescent="0.2">
      <c r="I228144" s="15"/>
    </row>
    <row r="228145" spans="9:9" x14ac:dyDescent="0.2">
      <c r="I228145" s="14"/>
    </row>
    <row r="228161" spans="9:9" x14ac:dyDescent="0.2">
      <c r="I228161" s="15"/>
    </row>
    <row r="228162" spans="9:9" x14ac:dyDescent="0.2">
      <c r="I228162" s="14"/>
    </row>
    <row r="228178" spans="9:9" x14ac:dyDescent="0.2">
      <c r="I228178" s="15"/>
    </row>
    <row r="228179" spans="9:9" x14ac:dyDescent="0.2">
      <c r="I228179" s="14"/>
    </row>
    <row r="228195" spans="9:9" x14ac:dyDescent="0.2">
      <c r="I228195" s="15"/>
    </row>
    <row r="228196" spans="9:9" x14ac:dyDescent="0.2">
      <c r="I228196" s="14"/>
    </row>
    <row r="228212" spans="9:9" x14ac:dyDescent="0.2">
      <c r="I228212" s="15"/>
    </row>
    <row r="228213" spans="9:9" x14ac:dyDescent="0.2">
      <c r="I228213" s="14"/>
    </row>
    <row r="228229" spans="9:9" x14ac:dyDescent="0.2">
      <c r="I228229" s="15"/>
    </row>
    <row r="228230" spans="9:9" x14ac:dyDescent="0.2">
      <c r="I228230" s="14"/>
    </row>
    <row r="228246" spans="9:9" x14ac:dyDescent="0.2">
      <c r="I228246" s="15"/>
    </row>
    <row r="228247" spans="9:9" x14ac:dyDescent="0.2">
      <c r="I228247" s="14"/>
    </row>
    <row r="228263" spans="9:9" x14ac:dyDescent="0.2">
      <c r="I228263" s="15"/>
    </row>
    <row r="228264" spans="9:9" x14ac:dyDescent="0.2">
      <c r="I228264" s="14"/>
    </row>
    <row r="228280" spans="9:9" x14ac:dyDescent="0.2">
      <c r="I228280" s="15"/>
    </row>
    <row r="228281" spans="9:9" x14ac:dyDescent="0.2">
      <c r="I228281" s="14"/>
    </row>
    <row r="228297" spans="9:9" x14ac:dyDescent="0.2">
      <c r="I228297" s="15"/>
    </row>
    <row r="228298" spans="9:9" x14ac:dyDescent="0.2">
      <c r="I228298" s="14"/>
    </row>
    <row r="228314" spans="9:9" x14ac:dyDescent="0.2">
      <c r="I228314" s="15"/>
    </row>
    <row r="228315" spans="9:9" x14ac:dyDescent="0.2">
      <c r="I228315" s="14"/>
    </row>
    <row r="228331" spans="9:9" x14ac:dyDescent="0.2">
      <c r="I228331" s="15"/>
    </row>
    <row r="228332" spans="9:9" x14ac:dyDescent="0.2">
      <c r="I228332" s="14"/>
    </row>
    <row r="228348" spans="9:9" x14ac:dyDescent="0.2">
      <c r="I228348" s="15"/>
    </row>
    <row r="228349" spans="9:9" x14ac:dyDescent="0.2">
      <c r="I228349" s="14"/>
    </row>
    <row r="228365" spans="9:9" x14ac:dyDescent="0.2">
      <c r="I228365" s="15"/>
    </row>
    <row r="228366" spans="9:9" x14ac:dyDescent="0.2">
      <c r="I228366" s="14"/>
    </row>
    <row r="228382" spans="9:9" x14ac:dyDescent="0.2">
      <c r="I228382" s="15"/>
    </row>
    <row r="228383" spans="9:9" x14ac:dyDescent="0.2">
      <c r="I228383" s="14"/>
    </row>
    <row r="228399" spans="9:9" x14ac:dyDescent="0.2">
      <c r="I228399" s="15"/>
    </row>
    <row r="228400" spans="9:9" x14ac:dyDescent="0.2">
      <c r="I228400" s="14"/>
    </row>
    <row r="228416" spans="9:9" x14ac:dyDescent="0.2">
      <c r="I228416" s="15"/>
    </row>
    <row r="228417" spans="9:9" x14ac:dyDescent="0.2">
      <c r="I228417" s="14"/>
    </row>
    <row r="228433" spans="9:9" x14ac:dyDescent="0.2">
      <c r="I228433" s="15"/>
    </row>
    <row r="228434" spans="9:9" x14ac:dyDescent="0.2">
      <c r="I228434" s="14"/>
    </row>
    <row r="228450" spans="9:9" x14ac:dyDescent="0.2">
      <c r="I228450" s="15"/>
    </row>
    <row r="228451" spans="9:9" x14ac:dyDescent="0.2">
      <c r="I228451" s="14"/>
    </row>
    <row r="228467" spans="9:9" x14ac:dyDescent="0.2">
      <c r="I228467" s="15"/>
    </row>
    <row r="228468" spans="9:9" x14ac:dyDescent="0.2">
      <c r="I228468" s="14"/>
    </row>
    <row r="228484" spans="9:9" x14ac:dyDescent="0.2">
      <c r="I228484" s="15"/>
    </row>
    <row r="228485" spans="9:9" x14ac:dyDescent="0.2">
      <c r="I228485" s="14"/>
    </row>
    <row r="228501" spans="9:9" x14ac:dyDescent="0.2">
      <c r="I228501" s="15"/>
    </row>
    <row r="228502" spans="9:9" x14ac:dyDescent="0.2">
      <c r="I228502" s="14"/>
    </row>
    <row r="228518" spans="9:9" x14ac:dyDescent="0.2">
      <c r="I228518" s="15"/>
    </row>
    <row r="228519" spans="9:9" x14ac:dyDescent="0.2">
      <c r="I228519" s="14"/>
    </row>
    <row r="228535" spans="9:9" x14ac:dyDescent="0.2">
      <c r="I228535" s="15"/>
    </row>
    <row r="228536" spans="9:9" x14ac:dyDescent="0.2">
      <c r="I228536" s="14"/>
    </row>
    <row r="228552" spans="9:9" x14ac:dyDescent="0.2">
      <c r="I228552" s="15"/>
    </row>
    <row r="228553" spans="9:9" x14ac:dyDescent="0.2">
      <c r="I228553" s="14"/>
    </row>
    <row r="228569" spans="9:9" x14ac:dyDescent="0.2">
      <c r="I228569" s="15"/>
    </row>
    <row r="228570" spans="9:9" x14ac:dyDescent="0.2">
      <c r="I228570" s="14"/>
    </row>
    <row r="228586" spans="9:9" x14ac:dyDescent="0.2">
      <c r="I228586" s="15"/>
    </row>
    <row r="228587" spans="9:9" x14ac:dyDescent="0.2">
      <c r="I228587" s="14"/>
    </row>
    <row r="228603" spans="9:9" x14ac:dyDescent="0.2">
      <c r="I228603" s="15"/>
    </row>
    <row r="228604" spans="9:9" x14ac:dyDescent="0.2">
      <c r="I228604" s="14"/>
    </row>
    <row r="228620" spans="9:9" x14ac:dyDescent="0.2">
      <c r="I228620" s="15"/>
    </row>
    <row r="228621" spans="9:9" x14ac:dyDescent="0.2">
      <c r="I228621" s="14"/>
    </row>
    <row r="228637" spans="9:9" x14ac:dyDescent="0.2">
      <c r="I228637" s="15"/>
    </row>
    <row r="228638" spans="9:9" x14ac:dyDescent="0.2">
      <c r="I228638" s="14"/>
    </row>
    <row r="228654" spans="9:9" x14ac:dyDescent="0.2">
      <c r="I228654" s="15"/>
    </row>
    <row r="228655" spans="9:9" x14ac:dyDescent="0.2">
      <c r="I228655" s="14"/>
    </row>
    <row r="228671" spans="9:9" x14ac:dyDescent="0.2">
      <c r="I228671" s="15"/>
    </row>
    <row r="228672" spans="9:9" x14ac:dyDescent="0.2">
      <c r="I228672" s="14"/>
    </row>
    <row r="228688" spans="9:9" x14ac:dyDescent="0.2">
      <c r="I228688" s="15"/>
    </row>
    <row r="228689" spans="9:9" x14ac:dyDescent="0.2">
      <c r="I228689" s="14"/>
    </row>
    <row r="228705" spans="9:9" x14ac:dyDescent="0.2">
      <c r="I228705" s="15"/>
    </row>
    <row r="228706" spans="9:9" x14ac:dyDescent="0.2">
      <c r="I228706" s="14"/>
    </row>
    <row r="228722" spans="9:9" x14ac:dyDescent="0.2">
      <c r="I228722" s="15"/>
    </row>
    <row r="228723" spans="9:9" x14ac:dyDescent="0.2">
      <c r="I228723" s="14"/>
    </row>
    <row r="228739" spans="9:9" x14ac:dyDescent="0.2">
      <c r="I228739" s="15"/>
    </row>
    <row r="228740" spans="9:9" x14ac:dyDescent="0.2">
      <c r="I228740" s="14"/>
    </row>
    <row r="228756" spans="9:9" x14ac:dyDescent="0.2">
      <c r="I228756" s="15"/>
    </row>
    <row r="228757" spans="9:9" x14ac:dyDescent="0.2">
      <c r="I228757" s="14"/>
    </row>
    <row r="228773" spans="9:9" x14ac:dyDescent="0.2">
      <c r="I228773" s="15"/>
    </row>
    <row r="228774" spans="9:9" x14ac:dyDescent="0.2">
      <c r="I228774" s="14"/>
    </row>
    <row r="228790" spans="9:9" x14ac:dyDescent="0.2">
      <c r="I228790" s="15"/>
    </row>
    <row r="228791" spans="9:9" x14ac:dyDescent="0.2">
      <c r="I228791" s="14"/>
    </row>
    <row r="228807" spans="9:9" x14ac:dyDescent="0.2">
      <c r="I228807" s="15"/>
    </row>
    <row r="228808" spans="9:9" x14ac:dyDescent="0.2">
      <c r="I228808" s="14"/>
    </row>
    <row r="228824" spans="9:9" x14ac:dyDescent="0.2">
      <c r="I228824" s="15"/>
    </row>
    <row r="228825" spans="9:9" x14ac:dyDescent="0.2">
      <c r="I228825" s="14"/>
    </row>
    <row r="228841" spans="9:9" x14ac:dyDescent="0.2">
      <c r="I228841" s="15"/>
    </row>
    <row r="228842" spans="9:9" x14ac:dyDescent="0.2">
      <c r="I228842" s="14"/>
    </row>
    <row r="228858" spans="9:9" x14ac:dyDescent="0.2">
      <c r="I228858" s="15"/>
    </row>
    <row r="228859" spans="9:9" x14ac:dyDescent="0.2">
      <c r="I228859" s="14"/>
    </row>
    <row r="228875" spans="9:9" x14ac:dyDescent="0.2">
      <c r="I228875" s="15"/>
    </row>
    <row r="228876" spans="9:9" x14ac:dyDescent="0.2">
      <c r="I228876" s="14"/>
    </row>
    <row r="228892" spans="9:9" x14ac:dyDescent="0.2">
      <c r="I228892" s="15"/>
    </row>
    <row r="228893" spans="9:9" x14ac:dyDescent="0.2">
      <c r="I228893" s="14"/>
    </row>
    <row r="228909" spans="9:9" x14ac:dyDescent="0.2">
      <c r="I228909" s="15"/>
    </row>
    <row r="228910" spans="9:9" x14ac:dyDescent="0.2">
      <c r="I228910" s="14"/>
    </row>
    <row r="228926" spans="9:9" x14ac:dyDescent="0.2">
      <c r="I228926" s="15"/>
    </row>
    <row r="228927" spans="9:9" x14ac:dyDescent="0.2">
      <c r="I228927" s="14"/>
    </row>
    <row r="228943" spans="9:9" x14ac:dyDescent="0.2">
      <c r="I228943" s="15"/>
    </row>
    <row r="228944" spans="9:9" x14ac:dyDescent="0.2">
      <c r="I228944" s="14"/>
    </row>
    <row r="228960" spans="9:9" x14ac:dyDescent="0.2">
      <c r="I228960" s="15"/>
    </row>
    <row r="228961" spans="9:9" x14ac:dyDescent="0.2">
      <c r="I228961" s="14"/>
    </row>
    <row r="228977" spans="9:9" x14ac:dyDescent="0.2">
      <c r="I228977" s="15"/>
    </row>
    <row r="228978" spans="9:9" x14ac:dyDescent="0.2">
      <c r="I228978" s="14"/>
    </row>
    <row r="228994" spans="9:9" x14ac:dyDescent="0.2">
      <c r="I228994" s="15"/>
    </row>
    <row r="228995" spans="9:9" x14ac:dyDescent="0.2">
      <c r="I228995" s="14"/>
    </row>
    <row r="229011" spans="9:9" x14ac:dyDescent="0.2">
      <c r="I229011" s="15"/>
    </row>
    <row r="229012" spans="9:9" x14ac:dyDescent="0.2">
      <c r="I229012" s="14"/>
    </row>
    <row r="229028" spans="9:9" x14ac:dyDescent="0.2">
      <c r="I229028" s="15"/>
    </row>
    <row r="229029" spans="9:9" x14ac:dyDescent="0.2">
      <c r="I229029" s="14"/>
    </row>
    <row r="229045" spans="9:9" x14ac:dyDescent="0.2">
      <c r="I229045" s="15"/>
    </row>
    <row r="229046" spans="9:9" x14ac:dyDescent="0.2">
      <c r="I229046" s="14"/>
    </row>
    <row r="229062" spans="9:9" x14ac:dyDescent="0.2">
      <c r="I229062" s="15"/>
    </row>
    <row r="229063" spans="9:9" x14ac:dyDescent="0.2">
      <c r="I229063" s="14"/>
    </row>
    <row r="229079" spans="9:9" x14ac:dyDescent="0.2">
      <c r="I229079" s="15"/>
    </row>
    <row r="229080" spans="9:9" x14ac:dyDescent="0.2">
      <c r="I229080" s="14"/>
    </row>
    <row r="229096" spans="9:9" x14ac:dyDescent="0.2">
      <c r="I229096" s="15"/>
    </row>
    <row r="229097" spans="9:9" x14ac:dyDescent="0.2">
      <c r="I229097" s="14"/>
    </row>
    <row r="229113" spans="9:9" x14ac:dyDescent="0.2">
      <c r="I229113" s="15"/>
    </row>
    <row r="229114" spans="9:9" x14ac:dyDescent="0.2">
      <c r="I229114" s="14"/>
    </row>
    <row r="229130" spans="9:9" x14ac:dyDescent="0.2">
      <c r="I229130" s="15"/>
    </row>
    <row r="229131" spans="9:9" x14ac:dyDescent="0.2">
      <c r="I229131" s="14"/>
    </row>
    <row r="229147" spans="9:9" x14ac:dyDescent="0.2">
      <c r="I229147" s="15"/>
    </row>
    <row r="229148" spans="9:9" x14ac:dyDescent="0.2">
      <c r="I229148" s="14"/>
    </row>
    <row r="229164" spans="9:9" x14ac:dyDescent="0.2">
      <c r="I229164" s="15"/>
    </row>
    <row r="229165" spans="9:9" x14ac:dyDescent="0.2">
      <c r="I229165" s="14"/>
    </row>
    <row r="229181" spans="9:9" x14ac:dyDescent="0.2">
      <c r="I229181" s="15"/>
    </row>
    <row r="229182" spans="9:9" x14ac:dyDescent="0.2">
      <c r="I229182" s="14"/>
    </row>
    <row r="229198" spans="9:9" x14ac:dyDescent="0.2">
      <c r="I229198" s="15"/>
    </row>
    <row r="229199" spans="9:9" x14ac:dyDescent="0.2">
      <c r="I229199" s="14"/>
    </row>
    <row r="229215" spans="9:9" x14ac:dyDescent="0.2">
      <c r="I229215" s="15"/>
    </row>
    <row r="229216" spans="9:9" x14ac:dyDescent="0.2">
      <c r="I229216" s="14"/>
    </row>
    <row r="229232" spans="9:9" x14ac:dyDescent="0.2">
      <c r="I229232" s="15"/>
    </row>
    <row r="229233" spans="9:9" x14ac:dyDescent="0.2">
      <c r="I229233" s="14"/>
    </row>
    <row r="229249" spans="9:9" x14ac:dyDescent="0.2">
      <c r="I229249" s="15"/>
    </row>
    <row r="229250" spans="9:9" x14ac:dyDescent="0.2">
      <c r="I229250" s="14"/>
    </row>
    <row r="229266" spans="9:9" x14ac:dyDescent="0.2">
      <c r="I229266" s="15"/>
    </row>
    <row r="229267" spans="9:9" x14ac:dyDescent="0.2">
      <c r="I229267" s="14"/>
    </row>
    <row r="229283" spans="9:9" x14ac:dyDescent="0.2">
      <c r="I229283" s="15"/>
    </row>
    <row r="229284" spans="9:9" x14ac:dyDescent="0.2">
      <c r="I229284" s="14"/>
    </row>
    <row r="229300" spans="9:9" x14ac:dyDescent="0.2">
      <c r="I229300" s="15"/>
    </row>
    <row r="229301" spans="9:9" x14ac:dyDescent="0.2">
      <c r="I229301" s="14"/>
    </row>
    <row r="229317" spans="9:9" x14ac:dyDescent="0.2">
      <c r="I229317" s="15"/>
    </row>
    <row r="229318" spans="9:9" x14ac:dyDescent="0.2">
      <c r="I229318" s="14"/>
    </row>
    <row r="229334" spans="9:9" x14ac:dyDescent="0.2">
      <c r="I229334" s="15"/>
    </row>
    <row r="229335" spans="9:9" x14ac:dyDescent="0.2">
      <c r="I229335" s="14"/>
    </row>
    <row r="229351" spans="9:9" x14ac:dyDescent="0.2">
      <c r="I229351" s="15"/>
    </row>
    <row r="229352" spans="9:9" x14ac:dyDescent="0.2">
      <c r="I229352" s="14"/>
    </row>
    <row r="229368" spans="9:9" x14ac:dyDescent="0.2">
      <c r="I229368" s="15"/>
    </row>
    <row r="229369" spans="9:9" x14ac:dyDescent="0.2">
      <c r="I229369" s="14"/>
    </row>
    <row r="229385" spans="9:9" x14ac:dyDescent="0.2">
      <c r="I229385" s="15"/>
    </row>
    <row r="229386" spans="9:9" x14ac:dyDescent="0.2">
      <c r="I229386" s="14"/>
    </row>
    <row r="229402" spans="9:9" x14ac:dyDescent="0.2">
      <c r="I229402" s="15"/>
    </row>
    <row r="229403" spans="9:9" x14ac:dyDescent="0.2">
      <c r="I229403" s="14"/>
    </row>
    <row r="229419" spans="9:9" x14ac:dyDescent="0.2">
      <c r="I229419" s="15"/>
    </row>
    <row r="229420" spans="9:9" x14ac:dyDescent="0.2">
      <c r="I229420" s="14"/>
    </row>
    <row r="229436" spans="9:9" x14ac:dyDescent="0.2">
      <c r="I229436" s="15"/>
    </row>
    <row r="229437" spans="9:9" x14ac:dyDescent="0.2">
      <c r="I229437" s="14"/>
    </row>
    <row r="229453" spans="9:9" x14ac:dyDescent="0.2">
      <c r="I229453" s="15"/>
    </row>
    <row r="229454" spans="9:9" x14ac:dyDescent="0.2">
      <c r="I229454" s="14"/>
    </row>
    <row r="229470" spans="9:9" x14ac:dyDescent="0.2">
      <c r="I229470" s="15"/>
    </row>
    <row r="229471" spans="9:9" x14ac:dyDescent="0.2">
      <c r="I229471" s="14"/>
    </row>
    <row r="229487" spans="9:9" x14ac:dyDescent="0.2">
      <c r="I229487" s="15"/>
    </row>
    <row r="229488" spans="9:9" x14ac:dyDescent="0.2">
      <c r="I229488" s="14"/>
    </row>
    <row r="229504" spans="9:9" x14ac:dyDescent="0.2">
      <c r="I229504" s="15"/>
    </row>
    <row r="229505" spans="9:9" x14ac:dyDescent="0.2">
      <c r="I229505" s="14"/>
    </row>
    <row r="229521" spans="9:9" x14ac:dyDescent="0.2">
      <c r="I229521" s="15"/>
    </row>
    <row r="229522" spans="9:9" x14ac:dyDescent="0.2">
      <c r="I229522" s="14"/>
    </row>
    <row r="229538" spans="9:9" x14ac:dyDescent="0.2">
      <c r="I229538" s="15"/>
    </row>
    <row r="229539" spans="9:9" x14ac:dyDescent="0.2">
      <c r="I229539" s="14"/>
    </row>
    <row r="229555" spans="9:9" x14ac:dyDescent="0.2">
      <c r="I229555" s="15"/>
    </row>
    <row r="229556" spans="9:9" x14ac:dyDescent="0.2">
      <c r="I229556" s="14"/>
    </row>
    <row r="229572" spans="9:9" x14ac:dyDescent="0.2">
      <c r="I229572" s="15"/>
    </row>
    <row r="229573" spans="9:9" x14ac:dyDescent="0.2">
      <c r="I229573" s="14"/>
    </row>
    <row r="229589" spans="9:9" x14ac:dyDescent="0.2">
      <c r="I229589" s="15"/>
    </row>
    <row r="229590" spans="9:9" x14ac:dyDescent="0.2">
      <c r="I229590" s="14"/>
    </row>
    <row r="229606" spans="9:9" x14ac:dyDescent="0.2">
      <c r="I229606" s="15"/>
    </row>
    <row r="229607" spans="9:9" x14ac:dyDescent="0.2">
      <c r="I229607" s="14"/>
    </row>
    <row r="229623" spans="9:9" x14ac:dyDescent="0.2">
      <c r="I229623" s="15"/>
    </row>
    <row r="229624" spans="9:9" x14ac:dyDescent="0.2">
      <c r="I229624" s="14"/>
    </row>
    <row r="229640" spans="9:9" x14ac:dyDescent="0.2">
      <c r="I229640" s="15"/>
    </row>
    <row r="229641" spans="9:9" x14ac:dyDescent="0.2">
      <c r="I229641" s="14"/>
    </row>
    <row r="229657" spans="9:9" x14ac:dyDescent="0.2">
      <c r="I229657" s="15"/>
    </row>
    <row r="229658" spans="9:9" x14ac:dyDescent="0.2">
      <c r="I229658" s="14"/>
    </row>
    <row r="229674" spans="9:9" x14ac:dyDescent="0.2">
      <c r="I229674" s="15"/>
    </row>
    <row r="229675" spans="9:9" x14ac:dyDescent="0.2">
      <c r="I229675" s="14"/>
    </row>
    <row r="229691" spans="9:9" x14ac:dyDescent="0.2">
      <c r="I229691" s="15"/>
    </row>
    <row r="229692" spans="9:9" x14ac:dyDescent="0.2">
      <c r="I229692" s="14"/>
    </row>
    <row r="229708" spans="9:9" x14ac:dyDescent="0.2">
      <c r="I229708" s="15"/>
    </row>
    <row r="229709" spans="9:9" x14ac:dyDescent="0.2">
      <c r="I229709" s="14"/>
    </row>
    <row r="229725" spans="9:9" x14ac:dyDescent="0.2">
      <c r="I229725" s="15"/>
    </row>
    <row r="229726" spans="9:9" x14ac:dyDescent="0.2">
      <c r="I229726" s="14"/>
    </row>
    <row r="229742" spans="9:9" x14ac:dyDescent="0.2">
      <c r="I229742" s="15"/>
    </row>
    <row r="229743" spans="9:9" x14ac:dyDescent="0.2">
      <c r="I229743" s="14"/>
    </row>
    <row r="229759" spans="9:9" x14ac:dyDescent="0.2">
      <c r="I229759" s="15"/>
    </row>
    <row r="229760" spans="9:9" x14ac:dyDescent="0.2">
      <c r="I229760" s="14"/>
    </row>
    <row r="229776" spans="9:9" x14ac:dyDescent="0.2">
      <c r="I229776" s="15"/>
    </row>
    <row r="229777" spans="9:9" x14ac:dyDescent="0.2">
      <c r="I229777" s="14"/>
    </row>
    <row r="229793" spans="9:9" x14ac:dyDescent="0.2">
      <c r="I229793" s="15"/>
    </row>
    <row r="229794" spans="9:9" x14ac:dyDescent="0.2">
      <c r="I229794" s="14"/>
    </row>
    <row r="229810" spans="9:9" x14ac:dyDescent="0.2">
      <c r="I229810" s="15"/>
    </row>
    <row r="229811" spans="9:9" x14ac:dyDescent="0.2">
      <c r="I229811" s="14"/>
    </row>
    <row r="229827" spans="9:9" x14ac:dyDescent="0.2">
      <c r="I229827" s="15"/>
    </row>
    <row r="229828" spans="9:9" x14ac:dyDescent="0.2">
      <c r="I229828" s="14"/>
    </row>
    <row r="229844" spans="9:9" x14ac:dyDescent="0.2">
      <c r="I229844" s="15"/>
    </row>
    <row r="229845" spans="9:9" x14ac:dyDescent="0.2">
      <c r="I229845" s="14"/>
    </row>
    <row r="229861" spans="9:9" x14ac:dyDescent="0.2">
      <c r="I229861" s="15"/>
    </row>
    <row r="229862" spans="9:9" x14ac:dyDescent="0.2">
      <c r="I229862" s="14"/>
    </row>
    <row r="229878" spans="9:9" x14ac:dyDescent="0.2">
      <c r="I229878" s="15"/>
    </row>
    <row r="229879" spans="9:9" x14ac:dyDescent="0.2">
      <c r="I229879" s="14"/>
    </row>
    <row r="229895" spans="9:9" x14ac:dyDescent="0.2">
      <c r="I229895" s="15"/>
    </row>
    <row r="229896" spans="9:9" x14ac:dyDescent="0.2">
      <c r="I229896" s="14"/>
    </row>
    <row r="229912" spans="9:9" x14ac:dyDescent="0.2">
      <c r="I229912" s="15"/>
    </row>
    <row r="229913" spans="9:9" x14ac:dyDescent="0.2">
      <c r="I229913" s="14"/>
    </row>
    <row r="229929" spans="9:9" x14ac:dyDescent="0.2">
      <c r="I229929" s="15"/>
    </row>
    <row r="229930" spans="9:9" x14ac:dyDescent="0.2">
      <c r="I229930" s="14"/>
    </row>
    <row r="229946" spans="9:9" x14ac:dyDescent="0.2">
      <c r="I229946" s="15"/>
    </row>
    <row r="229947" spans="9:9" x14ac:dyDescent="0.2">
      <c r="I229947" s="14"/>
    </row>
    <row r="229963" spans="9:9" x14ac:dyDescent="0.2">
      <c r="I229963" s="15"/>
    </row>
    <row r="229964" spans="9:9" x14ac:dyDescent="0.2">
      <c r="I229964" s="14"/>
    </row>
    <row r="229980" spans="9:9" x14ac:dyDescent="0.2">
      <c r="I229980" s="15"/>
    </row>
    <row r="229981" spans="9:9" x14ac:dyDescent="0.2">
      <c r="I229981" s="14"/>
    </row>
    <row r="229997" spans="9:9" x14ac:dyDescent="0.2">
      <c r="I229997" s="15"/>
    </row>
    <row r="229998" spans="9:9" x14ac:dyDescent="0.2">
      <c r="I229998" s="14"/>
    </row>
    <row r="230014" spans="9:9" x14ac:dyDescent="0.2">
      <c r="I230014" s="15"/>
    </row>
    <row r="230015" spans="9:9" x14ac:dyDescent="0.2">
      <c r="I230015" s="14"/>
    </row>
    <row r="230031" spans="9:9" x14ac:dyDescent="0.2">
      <c r="I230031" s="15"/>
    </row>
    <row r="230032" spans="9:9" x14ac:dyDescent="0.2">
      <c r="I230032" s="14"/>
    </row>
    <row r="230048" spans="9:9" x14ac:dyDescent="0.2">
      <c r="I230048" s="15"/>
    </row>
    <row r="230049" spans="9:9" x14ac:dyDescent="0.2">
      <c r="I230049" s="14"/>
    </row>
    <row r="230065" spans="9:9" x14ac:dyDescent="0.2">
      <c r="I230065" s="15"/>
    </row>
    <row r="230066" spans="9:9" x14ac:dyDescent="0.2">
      <c r="I230066" s="14"/>
    </row>
    <row r="230082" spans="9:9" x14ac:dyDescent="0.2">
      <c r="I230082" s="15"/>
    </row>
    <row r="230083" spans="9:9" x14ac:dyDescent="0.2">
      <c r="I230083" s="14"/>
    </row>
    <row r="230099" spans="9:9" x14ac:dyDescent="0.2">
      <c r="I230099" s="15"/>
    </row>
    <row r="230100" spans="9:9" x14ac:dyDescent="0.2">
      <c r="I230100" s="14"/>
    </row>
    <row r="230116" spans="9:9" x14ac:dyDescent="0.2">
      <c r="I230116" s="15"/>
    </row>
    <row r="230117" spans="9:9" x14ac:dyDescent="0.2">
      <c r="I230117" s="14"/>
    </row>
    <row r="230133" spans="9:9" x14ac:dyDescent="0.2">
      <c r="I230133" s="15"/>
    </row>
    <row r="230134" spans="9:9" x14ac:dyDescent="0.2">
      <c r="I230134" s="14"/>
    </row>
    <row r="230150" spans="9:9" x14ac:dyDescent="0.2">
      <c r="I230150" s="15"/>
    </row>
    <row r="230151" spans="9:9" x14ac:dyDescent="0.2">
      <c r="I230151" s="14"/>
    </row>
    <row r="230167" spans="9:9" x14ac:dyDescent="0.2">
      <c r="I230167" s="15"/>
    </row>
    <row r="230168" spans="9:9" x14ac:dyDescent="0.2">
      <c r="I230168" s="14"/>
    </row>
    <row r="230184" spans="9:9" x14ac:dyDescent="0.2">
      <c r="I230184" s="15"/>
    </row>
    <row r="230185" spans="9:9" x14ac:dyDescent="0.2">
      <c r="I230185" s="14"/>
    </row>
    <row r="230201" spans="9:9" x14ac:dyDescent="0.2">
      <c r="I230201" s="15"/>
    </row>
    <row r="230202" spans="9:9" x14ac:dyDescent="0.2">
      <c r="I230202" s="14"/>
    </row>
    <row r="230218" spans="9:9" x14ac:dyDescent="0.2">
      <c r="I230218" s="15"/>
    </row>
    <row r="230219" spans="9:9" x14ac:dyDescent="0.2">
      <c r="I230219" s="14"/>
    </row>
    <row r="230235" spans="9:9" x14ac:dyDescent="0.2">
      <c r="I230235" s="15"/>
    </row>
    <row r="230236" spans="9:9" x14ac:dyDescent="0.2">
      <c r="I230236" s="14"/>
    </row>
    <row r="230252" spans="9:9" x14ac:dyDescent="0.2">
      <c r="I230252" s="15"/>
    </row>
    <row r="230253" spans="9:9" x14ac:dyDescent="0.2">
      <c r="I230253" s="14"/>
    </row>
    <row r="230269" spans="9:9" x14ac:dyDescent="0.2">
      <c r="I230269" s="15"/>
    </row>
    <row r="230270" spans="9:9" x14ac:dyDescent="0.2">
      <c r="I230270" s="14"/>
    </row>
    <row r="230286" spans="9:9" x14ac:dyDescent="0.2">
      <c r="I230286" s="15"/>
    </row>
    <row r="230287" spans="9:9" x14ac:dyDescent="0.2">
      <c r="I230287" s="14"/>
    </row>
    <row r="230303" spans="9:9" x14ac:dyDescent="0.2">
      <c r="I230303" s="15"/>
    </row>
    <row r="230304" spans="9:9" x14ac:dyDescent="0.2">
      <c r="I230304" s="14"/>
    </row>
    <row r="230320" spans="9:9" x14ac:dyDescent="0.2">
      <c r="I230320" s="15"/>
    </row>
    <row r="230321" spans="9:9" x14ac:dyDescent="0.2">
      <c r="I230321" s="14"/>
    </row>
    <row r="230337" spans="9:9" x14ac:dyDescent="0.2">
      <c r="I230337" s="15"/>
    </row>
    <row r="230338" spans="9:9" x14ac:dyDescent="0.2">
      <c r="I230338" s="14"/>
    </row>
    <row r="230354" spans="9:9" x14ac:dyDescent="0.2">
      <c r="I230354" s="15"/>
    </row>
    <row r="230355" spans="9:9" x14ac:dyDescent="0.2">
      <c r="I230355" s="14"/>
    </row>
    <row r="230371" spans="9:9" x14ac:dyDescent="0.2">
      <c r="I230371" s="15"/>
    </row>
    <row r="230372" spans="9:9" x14ac:dyDescent="0.2">
      <c r="I230372" s="14"/>
    </row>
    <row r="230388" spans="9:9" x14ac:dyDescent="0.2">
      <c r="I230388" s="15"/>
    </row>
    <row r="230389" spans="9:9" x14ac:dyDescent="0.2">
      <c r="I230389" s="14"/>
    </row>
    <row r="230405" spans="9:9" x14ac:dyDescent="0.2">
      <c r="I230405" s="15"/>
    </row>
    <row r="230406" spans="9:9" x14ac:dyDescent="0.2">
      <c r="I230406" s="14"/>
    </row>
    <row r="230422" spans="9:9" x14ac:dyDescent="0.2">
      <c r="I230422" s="15"/>
    </row>
    <row r="230423" spans="9:9" x14ac:dyDescent="0.2">
      <c r="I230423" s="14"/>
    </row>
    <row r="230439" spans="9:9" x14ac:dyDescent="0.2">
      <c r="I230439" s="15"/>
    </row>
    <row r="230440" spans="9:9" x14ac:dyDescent="0.2">
      <c r="I230440" s="14"/>
    </row>
    <row r="230456" spans="9:9" x14ac:dyDescent="0.2">
      <c r="I230456" s="15"/>
    </row>
    <row r="230457" spans="9:9" x14ac:dyDescent="0.2">
      <c r="I230457" s="14"/>
    </row>
    <row r="230473" spans="9:9" x14ac:dyDescent="0.2">
      <c r="I230473" s="15"/>
    </row>
    <row r="230474" spans="9:9" x14ac:dyDescent="0.2">
      <c r="I230474" s="14"/>
    </row>
    <row r="230490" spans="9:9" x14ac:dyDescent="0.2">
      <c r="I230490" s="15"/>
    </row>
    <row r="230491" spans="9:9" x14ac:dyDescent="0.2">
      <c r="I230491" s="14"/>
    </row>
    <row r="230507" spans="9:9" x14ac:dyDescent="0.2">
      <c r="I230507" s="15"/>
    </row>
    <row r="230508" spans="9:9" x14ac:dyDescent="0.2">
      <c r="I230508" s="14"/>
    </row>
    <row r="230524" spans="9:9" x14ac:dyDescent="0.2">
      <c r="I230524" s="15"/>
    </row>
    <row r="230525" spans="9:9" x14ac:dyDescent="0.2">
      <c r="I230525" s="14"/>
    </row>
    <row r="230541" spans="9:9" x14ac:dyDescent="0.2">
      <c r="I230541" s="15"/>
    </row>
    <row r="230542" spans="9:9" x14ac:dyDescent="0.2">
      <c r="I230542" s="14"/>
    </row>
    <row r="230558" spans="9:9" x14ac:dyDescent="0.2">
      <c r="I230558" s="15"/>
    </row>
    <row r="230559" spans="9:9" x14ac:dyDescent="0.2">
      <c r="I230559" s="14"/>
    </row>
    <row r="230575" spans="9:9" x14ac:dyDescent="0.2">
      <c r="I230575" s="15"/>
    </row>
    <row r="230576" spans="9:9" x14ac:dyDescent="0.2">
      <c r="I230576" s="14"/>
    </row>
    <row r="230592" spans="9:9" x14ac:dyDescent="0.2">
      <c r="I230592" s="15"/>
    </row>
    <row r="230593" spans="9:9" x14ac:dyDescent="0.2">
      <c r="I230593" s="14"/>
    </row>
    <row r="230609" spans="9:9" x14ac:dyDescent="0.2">
      <c r="I230609" s="15"/>
    </row>
    <row r="230610" spans="9:9" x14ac:dyDescent="0.2">
      <c r="I230610" s="14"/>
    </row>
    <row r="230626" spans="9:9" x14ac:dyDescent="0.2">
      <c r="I230626" s="15"/>
    </row>
    <row r="230627" spans="9:9" x14ac:dyDescent="0.2">
      <c r="I230627" s="14"/>
    </row>
    <row r="230643" spans="9:9" x14ac:dyDescent="0.2">
      <c r="I230643" s="15"/>
    </row>
    <row r="230644" spans="9:9" x14ac:dyDescent="0.2">
      <c r="I230644" s="14"/>
    </row>
    <row r="230660" spans="9:9" x14ac:dyDescent="0.2">
      <c r="I230660" s="15"/>
    </row>
    <row r="230661" spans="9:9" x14ac:dyDescent="0.2">
      <c r="I230661" s="14"/>
    </row>
    <row r="230677" spans="9:9" x14ac:dyDescent="0.2">
      <c r="I230677" s="15"/>
    </row>
    <row r="230678" spans="9:9" x14ac:dyDescent="0.2">
      <c r="I230678" s="14"/>
    </row>
    <row r="230694" spans="9:9" x14ac:dyDescent="0.2">
      <c r="I230694" s="15"/>
    </row>
    <row r="230695" spans="9:9" x14ac:dyDescent="0.2">
      <c r="I230695" s="14"/>
    </row>
    <row r="230711" spans="9:9" x14ac:dyDescent="0.2">
      <c r="I230711" s="15"/>
    </row>
    <row r="230712" spans="9:9" x14ac:dyDescent="0.2">
      <c r="I230712" s="14"/>
    </row>
    <row r="230728" spans="9:9" x14ac:dyDescent="0.2">
      <c r="I230728" s="15"/>
    </row>
    <row r="230729" spans="9:9" x14ac:dyDescent="0.2">
      <c r="I230729" s="14"/>
    </row>
    <row r="230745" spans="9:9" x14ac:dyDescent="0.2">
      <c r="I230745" s="15"/>
    </row>
    <row r="230746" spans="9:9" x14ac:dyDescent="0.2">
      <c r="I230746" s="14"/>
    </row>
    <row r="230762" spans="9:9" x14ac:dyDescent="0.2">
      <c r="I230762" s="15"/>
    </row>
    <row r="230763" spans="9:9" x14ac:dyDescent="0.2">
      <c r="I230763" s="14"/>
    </row>
    <row r="230779" spans="9:9" x14ac:dyDescent="0.2">
      <c r="I230779" s="15"/>
    </row>
    <row r="230780" spans="9:9" x14ac:dyDescent="0.2">
      <c r="I230780" s="14"/>
    </row>
    <row r="230796" spans="9:9" x14ac:dyDescent="0.2">
      <c r="I230796" s="15"/>
    </row>
    <row r="230797" spans="9:9" x14ac:dyDescent="0.2">
      <c r="I230797" s="14"/>
    </row>
    <row r="230813" spans="9:9" x14ac:dyDescent="0.2">
      <c r="I230813" s="15"/>
    </row>
    <row r="230814" spans="9:9" x14ac:dyDescent="0.2">
      <c r="I230814" s="14"/>
    </row>
    <row r="230830" spans="9:9" x14ac:dyDescent="0.2">
      <c r="I230830" s="15"/>
    </row>
    <row r="230831" spans="9:9" x14ac:dyDescent="0.2">
      <c r="I230831" s="14"/>
    </row>
    <row r="230847" spans="9:9" x14ac:dyDescent="0.2">
      <c r="I230847" s="15"/>
    </row>
    <row r="230848" spans="9:9" x14ac:dyDescent="0.2">
      <c r="I230848" s="14"/>
    </row>
    <row r="230864" spans="9:9" x14ac:dyDescent="0.2">
      <c r="I230864" s="15"/>
    </row>
    <row r="230865" spans="9:9" x14ac:dyDescent="0.2">
      <c r="I230865" s="14"/>
    </row>
    <row r="230881" spans="9:9" x14ac:dyDescent="0.2">
      <c r="I230881" s="15"/>
    </row>
    <row r="230882" spans="9:9" x14ac:dyDescent="0.2">
      <c r="I230882" s="14"/>
    </row>
    <row r="230898" spans="9:9" x14ac:dyDescent="0.2">
      <c r="I230898" s="15"/>
    </row>
    <row r="230899" spans="9:9" x14ac:dyDescent="0.2">
      <c r="I230899" s="14"/>
    </row>
    <row r="230915" spans="9:9" x14ac:dyDescent="0.2">
      <c r="I230915" s="15"/>
    </row>
    <row r="230916" spans="9:9" x14ac:dyDescent="0.2">
      <c r="I230916" s="14"/>
    </row>
    <row r="230932" spans="9:9" x14ac:dyDescent="0.2">
      <c r="I230932" s="15"/>
    </row>
    <row r="230933" spans="9:9" x14ac:dyDescent="0.2">
      <c r="I230933" s="14"/>
    </row>
    <row r="230949" spans="9:9" x14ac:dyDescent="0.2">
      <c r="I230949" s="15"/>
    </row>
    <row r="230950" spans="9:9" x14ac:dyDescent="0.2">
      <c r="I230950" s="14"/>
    </row>
    <row r="230966" spans="9:9" x14ac:dyDescent="0.2">
      <c r="I230966" s="15"/>
    </row>
    <row r="230967" spans="9:9" x14ac:dyDescent="0.2">
      <c r="I230967" s="14"/>
    </row>
    <row r="230983" spans="9:9" x14ac:dyDescent="0.2">
      <c r="I230983" s="15"/>
    </row>
    <row r="230984" spans="9:9" x14ac:dyDescent="0.2">
      <c r="I230984" s="14"/>
    </row>
    <row r="231000" spans="9:9" x14ac:dyDescent="0.2">
      <c r="I231000" s="15"/>
    </row>
    <row r="231001" spans="9:9" x14ac:dyDescent="0.2">
      <c r="I231001" s="14"/>
    </row>
    <row r="231017" spans="9:9" x14ac:dyDescent="0.2">
      <c r="I231017" s="15"/>
    </row>
    <row r="231018" spans="9:9" x14ac:dyDescent="0.2">
      <c r="I231018" s="14"/>
    </row>
    <row r="231034" spans="9:9" x14ac:dyDescent="0.2">
      <c r="I231034" s="15"/>
    </row>
    <row r="231035" spans="9:9" x14ac:dyDescent="0.2">
      <c r="I231035" s="14"/>
    </row>
    <row r="231051" spans="9:9" x14ac:dyDescent="0.2">
      <c r="I231051" s="15"/>
    </row>
    <row r="231052" spans="9:9" x14ac:dyDescent="0.2">
      <c r="I231052" s="14"/>
    </row>
    <row r="231068" spans="9:9" x14ac:dyDescent="0.2">
      <c r="I231068" s="15"/>
    </row>
    <row r="231069" spans="9:9" x14ac:dyDescent="0.2">
      <c r="I231069" s="14"/>
    </row>
    <row r="231085" spans="9:9" x14ac:dyDescent="0.2">
      <c r="I231085" s="15"/>
    </row>
    <row r="231086" spans="9:9" x14ac:dyDescent="0.2">
      <c r="I231086" s="14"/>
    </row>
    <row r="231102" spans="9:9" x14ac:dyDescent="0.2">
      <c r="I231102" s="15"/>
    </row>
    <row r="231103" spans="9:9" x14ac:dyDescent="0.2">
      <c r="I231103" s="14"/>
    </row>
    <row r="231119" spans="9:9" x14ac:dyDescent="0.2">
      <c r="I231119" s="15"/>
    </row>
    <row r="231120" spans="9:9" x14ac:dyDescent="0.2">
      <c r="I231120" s="14"/>
    </row>
    <row r="231136" spans="9:9" x14ac:dyDescent="0.2">
      <c r="I231136" s="15"/>
    </row>
    <row r="231137" spans="9:9" x14ac:dyDescent="0.2">
      <c r="I231137" s="14"/>
    </row>
    <row r="231153" spans="9:9" x14ac:dyDescent="0.2">
      <c r="I231153" s="15"/>
    </row>
    <row r="231154" spans="9:9" x14ac:dyDescent="0.2">
      <c r="I231154" s="14"/>
    </row>
    <row r="231170" spans="9:9" x14ac:dyDescent="0.2">
      <c r="I231170" s="15"/>
    </row>
    <row r="231171" spans="9:9" x14ac:dyDescent="0.2">
      <c r="I231171" s="14"/>
    </row>
    <row r="231187" spans="9:9" x14ac:dyDescent="0.2">
      <c r="I231187" s="15"/>
    </row>
    <row r="231188" spans="9:9" x14ac:dyDescent="0.2">
      <c r="I231188" s="14"/>
    </row>
    <row r="231204" spans="9:9" x14ac:dyDescent="0.2">
      <c r="I231204" s="15"/>
    </row>
    <row r="231205" spans="9:9" x14ac:dyDescent="0.2">
      <c r="I231205" s="14"/>
    </row>
    <row r="231221" spans="9:9" x14ac:dyDescent="0.2">
      <c r="I231221" s="15"/>
    </row>
    <row r="231222" spans="9:9" x14ac:dyDescent="0.2">
      <c r="I231222" s="14"/>
    </row>
    <row r="231238" spans="9:9" x14ac:dyDescent="0.2">
      <c r="I231238" s="15"/>
    </row>
    <row r="231239" spans="9:9" x14ac:dyDescent="0.2">
      <c r="I231239" s="14"/>
    </row>
    <row r="231255" spans="9:9" x14ac:dyDescent="0.2">
      <c r="I231255" s="15"/>
    </row>
    <row r="231256" spans="9:9" x14ac:dyDescent="0.2">
      <c r="I231256" s="14"/>
    </row>
    <row r="231272" spans="9:9" x14ac:dyDescent="0.2">
      <c r="I231272" s="15"/>
    </row>
    <row r="231273" spans="9:9" x14ac:dyDescent="0.2">
      <c r="I231273" s="14"/>
    </row>
    <row r="231289" spans="9:9" x14ac:dyDescent="0.2">
      <c r="I231289" s="15"/>
    </row>
    <row r="231290" spans="9:9" x14ac:dyDescent="0.2">
      <c r="I231290" s="14"/>
    </row>
    <row r="231306" spans="9:9" x14ac:dyDescent="0.2">
      <c r="I231306" s="15"/>
    </row>
    <row r="231307" spans="9:9" x14ac:dyDescent="0.2">
      <c r="I231307" s="14"/>
    </row>
    <row r="231323" spans="9:9" x14ac:dyDescent="0.2">
      <c r="I231323" s="15"/>
    </row>
    <row r="231324" spans="9:9" x14ac:dyDescent="0.2">
      <c r="I231324" s="14"/>
    </row>
    <row r="231340" spans="9:9" x14ac:dyDescent="0.2">
      <c r="I231340" s="15"/>
    </row>
    <row r="231341" spans="9:9" x14ac:dyDescent="0.2">
      <c r="I231341" s="14"/>
    </row>
    <row r="231357" spans="9:9" x14ac:dyDescent="0.2">
      <c r="I231357" s="15"/>
    </row>
    <row r="231358" spans="9:9" x14ac:dyDescent="0.2">
      <c r="I231358" s="14"/>
    </row>
    <row r="231374" spans="9:9" x14ac:dyDescent="0.2">
      <c r="I231374" s="15"/>
    </row>
    <row r="231375" spans="9:9" x14ac:dyDescent="0.2">
      <c r="I231375" s="14"/>
    </row>
    <row r="231391" spans="9:9" x14ac:dyDescent="0.2">
      <c r="I231391" s="15"/>
    </row>
    <row r="231392" spans="9:9" x14ac:dyDescent="0.2">
      <c r="I231392" s="14"/>
    </row>
    <row r="231408" spans="9:9" x14ac:dyDescent="0.2">
      <c r="I231408" s="15"/>
    </row>
    <row r="231409" spans="9:9" x14ac:dyDescent="0.2">
      <c r="I231409" s="14"/>
    </row>
    <row r="231425" spans="9:9" x14ac:dyDescent="0.2">
      <c r="I231425" s="15"/>
    </row>
    <row r="231426" spans="9:9" x14ac:dyDescent="0.2">
      <c r="I231426" s="14"/>
    </row>
    <row r="231442" spans="9:9" x14ac:dyDescent="0.2">
      <c r="I231442" s="15"/>
    </row>
    <row r="231443" spans="9:9" x14ac:dyDescent="0.2">
      <c r="I231443" s="14"/>
    </row>
    <row r="231459" spans="9:9" x14ac:dyDescent="0.2">
      <c r="I231459" s="15"/>
    </row>
    <row r="231460" spans="9:9" x14ac:dyDescent="0.2">
      <c r="I231460" s="14"/>
    </row>
    <row r="231476" spans="9:9" x14ac:dyDescent="0.2">
      <c r="I231476" s="15"/>
    </row>
    <row r="231477" spans="9:9" x14ac:dyDescent="0.2">
      <c r="I231477" s="14"/>
    </row>
    <row r="231493" spans="9:9" x14ac:dyDescent="0.2">
      <c r="I231493" s="15"/>
    </row>
    <row r="231494" spans="9:9" x14ac:dyDescent="0.2">
      <c r="I231494" s="14"/>
    </row>
    <row r="231510" spans="9:9" x14ac:dyDescent="0.2">
      <c r="I231510" s="15"/>
    </row>
    <row r="231511" spans="9:9" x14ac:dyDescent="0.2">
      <c r="I231511" s="14"/>
    </row>
    <row r="231527" spans="9:9" x14ac:dyDescent="0.2">
      <c r="I231527" s="15"/>
    </row>
    <row r="231528" spans="9:9" x14ac:dyDescent="0.2">
      <c r="I231528" s="14"/>
    </row>
    <row r="231544" spans="9:9" x14ac:dyDescent="0.2">
      <c r="I231544" s="15"/>
    </row>
    <row r="231545" spans="9:9" x14ac:dyDescent="0.2">
      <c r="I231545" s="14"/>
    </row>
    <row r="231561" spans="9:9" x14ac:dyDescent="0.2">
      <c r="I231561" s="15"/>
    </row>
    <row r="231562" spans="9:9" x14ac:dyDescent="0.2">
      <c r="I231562" s="14"/>
    </row>
    <row r="231578" spans="9:9" x14ac:dyDescent="0.2">
      <c r="I231578" s="15"/>
    </row>
    <row r="231579" spans="9:9" x14ac:dyDescent="0.2">
      <c r="I231579" s="14"/>
    </row>
    <row r="231595" spans="9:9" x14ac:dyDescent="0.2">
      <c r="I231595" s="15"/>
    </row>
    <row r="231596" spans="9:9" x14ac:dyDescent="0.2">
      <c r="I231596" s="14"/>
    </row>
    <row r="231612" spans="9:9" x14ac:dyDescent="0.2">
      <c r="I231612" s="15"/>
    </row>
    <row r="231613" spans="9:9" x14ac:dyDescent="0.2">
      <c r="I231613" s="14"/>
    </row>
    <row r="231629" spans="9:9" x14ac:dyDescent="0.2">
      <c r="I231629" s="15"/>
    </row>
    <row r="231630" spans="9:9" x14ac:dyDescent="0.2">
      <c r="I231630" s="14"/>
    </row>
    <row r="231646" spans="9:9" x14ac:dyDescent="0.2">
      <c r="I231646" s="15"/>
    </row>
    <row r="231647" spans="9:9" x14ac:dyDescent="0.2">
      <c r="I231647" s="14"/>
    </row>
    <row r="231663" spans="9:9" x14ac:dyDescent="0.2">
      <c r="I231663" s="15"/>
    </row>
    <row r="231664" spans="9:9" x14ac:dyDescent="0.2">
      <c r="I231664" s="14"/>
    </row>
    <row r="231680" spans="9:9" x14ac:dyDescent="0.2">
      <c r="I231680" s="15"/>
    </row>
    <row r="231681" spans="9:9" x14ac:dyDescent="0.2">
      <c r="I231681" s="14"/>
    </row>
    <row r="231697" spans="9:9" x14ac:dyDescent="0.2">
      <c r="I231697" s="15"/>
    </row>
    <row r="231698" spans="9:9" x14ac:dyDescent="0.2">
      <c r="I231698" s="14"/>
    </row>
    <row r="231714" spans="9:9" x14ac:dyDescent="0.2">
      <c r="I231714" s="15"/>
    </row>
    <row r="231715" spans="9:9" x14ac:dyDescent="0.2">
      <c r="I231715" s="14"/>
    </row>
    <row r="231731" spans="9:9" x14ac:dyDescent="0.2">
      <c r="I231731" s="15"/>
    </row>
    <row r="231732" spans="9:9" x14ac:dyDescent="0.2">
      <c r="I231732" s="14"/>
    </row>
    <row r="231748" spans="9:9" x14ac:dyDescent="0.2">
      <c r="I231748" s="15"/>
    </row>
    <row r="231749" spans="9:9" x14ac:dyDescent="0.2">
      <c r="I231749" s="14"/>
    </row>
    <row r="231765" spans="9:9" x14ac:dyDescent="0.2">
      <c r="I231765" s="15"/>
    </row>
    <row r="231766" spans="9:9" x14ac:dyDescent="0.2">
      <c r="I231766" s="14"/>
    </row>
    <row r="231782" spans="9:9" x14ac:dyDescent="0.2">
      <c r="I231782" s="15"/>
    </row>
    <row r="231783" spans="9:9" x14ac:dyDescent="0.2">
      <c r="I231783" s="14"/>
    </row>
    <row r="231799" spans="9:9" x14ac:dyDescent="0.2">
      <c r="I231799" s="15"/>
    </row>
    <row r="231800" spans="9:9" x14ac:dyDescent="0.2">
      <c r="I231800" s="14"/>
    </row>
    <row r="231816" spans="9:9" x14ac:dyDescent="0.2">
      <c r="I231816" s="15"/>
    </row>
    <row r="231817" spans="9:9" x14ac:dyDescent="0.2">
      <c r="I231817" s="14"/>
    </row>
    <row r="231833" spans="9:9" x14ac:dyDescent="0.2">
      <c r="I231833" s="15"/>
    </row>
    <row r="231834" spans="9:9" x14ac:dyDescent="0.2">
      <c r="I231834" s="14"/>
    </row>
    <row r="231850" spans="9:9" x14ac:dyDescent="0.2">
      <c r="I231850" s="15"/>
    </row>
    <row r="231851" spans="9:9" x14ac:dyDescent="0.2">
      <c r="I231851" s="14"/>
    </row>
    <row r="231867" spans="9:9" x14ac:dyDescent="0.2">
      <c r="I231867" s="15"/>
    </row>
    <row r="231868" spans="9:9" x14ac:dyDescent="0.2">
      <c r="I231868" s="14"/>
    </row>
    <row r="231884" spans="9:9" x14ac:dyDescent="0.2">
      <c r="I231884" s="15"/>
    </row>
    <row r="231885" spans="9:9" x14ac:dyDescent="0.2">
      <c r="I231885" s="14"/>
    </row>
    <row r="231901" spans="9:9" x14ac:dyDescent="0.2">
      <c r="I231901" s="15"/>
    </row>
    <row r="231902" spans="9:9" x14ac:dyDescent="0.2">
      <c r="I231902" s="14"/>
    </row>
    <row r="231918" spans="9:9" x14ac:dyDescent="0.2">
      <c r="I231918" s="15"/>
    </row>
    <row r="231919" spans="9:9" x14ac:dyDescent="0.2">
      <c r="I231919" s="14"/>
    </row>
    <row r="231935" spans="9:9" x14ac:dyDescent="0.2">
      <c r="I231935" s="15"/>
    </row>
    <row r="231936" spans="9:9" x14ac:dyDescent="0.2">
      <c r="I231936" s="14"/>
    </row>
    <row r="231952" spans="9:9" x14ac:dyDescent="0.2">
      <c r="I231952" s="15"/>
    </row>
    <row r="231953" spans="9:9" x14ac:dyDescent="0.2">
      <c r="I231953" s="14"/>
    </row>
    <row r="231969" spans="9:9" x14ac:dyDescent="0.2">
      <c r="I231969" s="15"/>
    </row>
    <row r="231970" spans="9:9" x14ac:dyDescent="0.2">
      <c r="I231970" s="14"/>
    </row>
    <row r="231986" spans="9:9" x14ac:dyDescent="0.2">
      <c r="I231986" s="15"/>
    </row>
    <row r="231987" spans="9:9" x14ac:dyDescent="0.2">
      <c r="I231987" s="14"/>
    </row>
    <row r="232003" spans="9:9" x14ac:dyDescent="0.2">
      <c r="I232003" s="15"/>
    </row>
    <row r="232004" spans="9:9" x14ac:dyDescent="0.2">
      <c r="I232004" s="14"/>
    </row>
    <row r="232020" spans="9:9" x14ac:dyDescent="0.2">
      <c r="I232020" s="15"/>
    </row>
    <row r="232021" spans="9:9" x14ac:dyDescent="0.2">
      <c r="I232021" s="14"/>
    </row>
    <row r="232037" spans="9:9" x14ac:dyDescent="0.2">
      <c r="I232037" s="15"/>
    </row>
    <row r="232038" spans="9:9" x14ac:dyDescent="0.2">
      <c r="I232038" s="14"/>
    </row>
    <row r="232054" spans="9:9" x14ac:dyDescent="0.2">
      <c r="I232054" s="15"/>
    </row>
    <row r="232055" spans="9:9" x14ac:dyDescent="0.2">
      <c r="I232055" s="14"/>
    </row>
    <row r="232071" spans="9:9" x14ac:dyDescent="0.2">
      <c r="I232071" s="15"/>
    </row>
    <row r="232072" spans="9:9" x14ac:dyDescent="0.2">
      <c r="I232072" s="14"/>
    </row>
    <row r="232088" spans="9:9" x14ac:dyDescent="0.2">
      <c r="I232088" s="15"/>
    </row>
    <row r="232089" spans="9:9" x14ac:dyDescent="0.2">
      <c r="I232089" s="14"/>
    </row>
    <row r="232105" spans="9:9" x14ac:dyDescent="0.2">
      <c r="I232105" s="15"/>
    </row>
    <row r="232106" spans="9:9" x14ac:dyDescent="0.2">
      <c r="I232106" s="14"/>
    </row>
    <row r="232122" spans="9:9" x14ac:dyDescent="0.2">
      <c r="I232122" s="15"/>
    </row>
    <row r="232123" spans="9:9" x14ac:dyDescent="0.2">
      <c r="I232123" s="14"/>
    </row>
    <row r="232139" spans="9:9" x14ac:dyDescent="0.2">
      <c r="I232139" s="15"/>
    </row>
    <row r="232140" spans="9:9" x14ac:dyDescent="0.2">
      <c r="I232140" s="14"/>
    </row>
    <row r="232156" spans="9:9" x14ac:dyDescent="0.2">
      <c r="I232156" s="15"/>
    </row>
    <row r="232157" spans="9:9" x14ac:dyDescent="0.2">
      <c r="I232157" s="14"/>
    </row>
    <row r="232173" spans="9:9" x14ac:dyDescent="0.2">
      <c r="I232173" s="15"/>
    </row>
    <row r="232174" spans="9:9" x14ac:dyDescent="0.2">
      <c r="I232174" s="14"/>
    </row>
    <row r="232190" spans="9:9" x14ac:dyDescent="0.2">
      <c r="I232190" s="15"/>
    </row>
    <row r="232191" spans="9:9" x14ac:dyDescent="0.2">
      <c r="I232191" s="14"/>
    </row>
    <row r="232207" spans="9:9" x14ac:dyDescent="0.2">
      <c r="I232207" s="15"/>
    </row>
    <row r="232208" spans="9:9" x14ac:dyDescent="0.2">
      <c r="I232208" s="14"/>
    </row>
    <row r="232224" spans="9:9" x14ac:dyDescent="0.2">
      <c r="I232224" s="15"/>
    </row>
    <row r="232225" spans="9:9" x14ac:dyDescent="0.2">
      <c r="I232225" s="14"/>
    </row>
    <row r="232241" spans="9:9" x14ac:dyDescent="0.2">
      <c r="I232241" s="15"/>
    </row>
    <row r="232242" spans="9:9" x14ac:dyDescent="0.2">
      <c r="I232242" s="14"/>
    </row>
    <row r="232258" spans="9:9" x14ac:dyDescent="0.2">
      <c r="I232258" s="15"/>
    </row>
    <row r="232259" spans="9:9" x14ac:dyDescent="0.2">
      <c r="I232259" s="14"/>
    </row>
    <row r="232275" spans="9:9" x14ac:dyDescent="0.2">
      <c r="I232275" s="15"/>
    </row>
    <row r="232276" spans="9:9" x14ac:dyDescent="0.2">
      <c r="I232276" s="14"/>
    </row>
    <row r="232292" spans="9:9" x14ac:dyDescent="0.2">
      <c r="I232292" s="15"/>
    </row>
    <row r="232293" spans="9:9" x14ac:dyDescent="0.2">
      <c r="I232293" s="14"/>
    </row>
    <row r="232309" spans="9:9" x14ac:dyDescent="0.2">
      <c r="I232309" s="15"/>
    </row>
    <row r="232310" spans="9:9" x14ac:dyDescent="0.2">
      <c r="I232310" s="14"/>
    </row>
    <row r="232326" spans="9:9" x14ac:dyDescent="0.2">
      <c r="I232326" s="15"/>
    </row>
    <row r="232327" spans="9:9" x14ac:dyDescent="0.2">
      <c r="I232327" s="14"/>
    </row>
    <row r="232343" spans="9:9" x14ac:dyDescent="0.2">
      <c r="I232343" s="15"/>
    </row>
    <row r="232344" spans="9:9" x14ac:dyDescent="0.2">
      <c r="I232344" s="14"/>
    </row>
    <row r="232360" spans="9:9" x14ac:dyDescent="0.2">
      <c r="I232360" s="15"/>
    </row>
    <row r="232361" spans="9:9" x14ac:dyDescent="0.2">
      <c r="I232361" s="14"/>
    </row>
    <row r="232377" spans="9:9" x14ac:dyDescent="0.2">
      <c r="I232377" s="15"/>
    </row>
    <row r="232378" spans="9:9" x14ac:dyDescent="0.2">
      <c r="I232378" s="14"/>
    </row>
    <row r="232394" spans="9:9" x14ac:dyDescent="0.2">
      <c r="I232394" s="15"/>
    </row>
    <row r="232395" spans="9:9" x14ac:dyDescent="0.2">
      <c r="I232395" s="14"/>
    </row>
    <row r="232411" spans="9:9" x14ac:dyDescent="0.2">
      <c r="I232411" s="15"/>
    </row>
    <row r="232412" spans="9:9" x14ac:dyDescent="0.2">
      <c r="I232412" s="14"/>
    </row>
    <row r="232428" spans="9:9" x14ac:dyDescent="0.2">
      <c r="I232428" s="15"/>
    </row>
    <row r="232429" spans="9:9" x14ac:dyDescent="0.2">
      <c r="I232429" s="14"/>
    </row>
    <row r="232445" spans="9:9" x14ac:dyDescent="0.2">
      <c r="I232445" s="15"/>
    </row>
    <row r="232446" spans="9:9" x14ac:dyDescent="0.2">
      <c r="I232446" s="14"/>
    </row>
    <row r="232462" spans="9:9" x14ac:dyDescent="0.2">
      <c r="I232462" s="15"/>
    </row>
    <row r="232463" spans="9:9" x14ac:dyDescent="0.2">
      <c r="I232463" s="14"/>
    </row>
    <row r="232479" spans="9:9" x14ac:dyDescent="0.2">
      <c r="I232479" s="15"/>
    </row>
    <row r="232480" spans="9:9" x14ac:dyDescent="0.2">
      <c r="I232480" s="14"/>
    </row>
    <row r="232496" spans="9:9" x14ac:dyDescent="0.2">
      <c r="I232496" s="15"/>
    </row>
    <row r="232497" spans="9:9" x14ac:dyDescent="0.2">
      <c r="I232497" s="14"/>
    </row>
    <row r="232513" spans="9:9" x14ac:dyDescent="0.2">
      <c r="I232513" s="15"/>
    </row>
    <row r="232514" spans="9:9" x14ac:dyDescent="0.2">
      <c r="I232514" s="14"/>
    </row>
    <row r="232530" spans="9:9" x14ac:dyDescent="0.2">
      <c r="I232530" s="15"/>
    </row>
    <row r="232531" spans="9:9" x14ac:dyDescent="0.2">
      <c r="I232531" s="14"/>
    </row>
    <row r="232547" spans="9:9" x14ac:dyDescent="0.2">
      <c r="I232547" s="15"/>
    </row>
    <row r="232548" spans="9:9" x14ac:dyDescent="0.2">
      <c r="I232548" s="14"/>
    </row>
    <row r="232564" spans="9:9" x14ac:dyDescent="0.2">
      <c r="I232564" s="15"/>
    </row>
    <row r="232565" spans="9:9" x14ac:dyDescent="0.2">
      <c r="I232565" s="14"/>
    </row>
    <row r="232581" spans="9:9" x14ac:dyDescent="0.2">
      <c r="I232581" s="15"/>
    </row>
    <row r="232582" spans="9:9" x14ac:dyDescent="0.2">
      <c r="I232582" s="14"/>
    </row>
    <row r="232598" spans="9:9" x14ac:dyDescent="0.2">
      <c r="I232598" s="15"/>
    </row>
    <row r="232599" spans="9:9" x14ac:dyDescent="0.2">
      <c r="I232599" s="14"/>
    </row>
    <row r="232615" spans="9:9" x14ac:dyDescent="0.2">
      <c r="I232615" s="15"/>
    </row>
    <row r="232616" spans="9:9" x14ac:dyDescent="0.2">
      <c r="I232616" s="14"/>
    </row>
    <row r="232632" spans="9:9" x14ac:dyDescent="0.2">
      <c r="I232632" s="15"/>
    </row>
    <row r="232633" spans="9:9" x14ac:dyDescent="0.2">
      <c r="I232633" s="14"/>
    </row>
    <row r="232649" spans="9:9" x14ac:dyDescent="0.2">
      <c r="I232649" s="15"/>
    </row>
    <row r="232650" spans="9:9" x14ac:dyDescent="0.2">
      <c r="I232650" s="14"/>
    </row>
    <row r="232666" spans="9:9" x14ac:dyDescent="0.2">
      <c r="I232666" s="15"/>
    </row>
    <row r="232667" spans="9:9" x14ac:dyDescent="0.2">
      <c r="I232667" s="14"/>
    </row>
    <row r="232683" spans="9:9" x14ac:dyDescent="0.2">
      <c r="I232683" s="15"/>
    </row>
    <row r="232684" spans="9:9" x14ac:dyDescent="0.2">
      <c r="I232684" s="14"/>
    </row>
    <row r="232700" spans="9:9" x14ac:dyDescent="0.2">
      <c r="I232700" s="15"/>
    </row>
    <row r="232701" spans="9:9" x14ac:dyDescent="0.2">
      <c r="I232701" s="14"/>
    </row>
    <row r="232717" spans="9:9" x14ac:dyDescent="0.2">
      <c r="I232717" s="15"/>
    </row>
    <row r="232718" spans="9:9" x14ac:dyDescent="0.2">
      <c r="I232718" s="14"/>
    </row>
    <row r="232734" spans="9:9" x14ac:dyDescent="0.2">
      <c r="I232734" s="15"/>
    </row>
    <row r="232735" spans="9:9" x14ac:dyDescent="0.2">
      <c r="I232735" s="14"/>
    </row>
    <row r="232751" spans="9:9" x14ac:dyDescent="0.2">
      <c r="I232751" s="15"/>
    </row>
    <row r="232752" spans="9:9" x14ac:dyDescent="0.2">
      <c r="I232752" s="14"/>
    </row>
    <row r="232768" spans="9:9" x14ac:dyDescent="0.2">
      <c r="I232768" s="15"/>
    </row>
    <row r="232769" spans="9:9" x14ac:dyDescent="0.2">
      <c r="I232769" s="14"/>
    </row>
    <row r="232785" spans="9:9" x14ac:dyDescent="0.2">
      <c r="I232785" s="15"/>
    </row>
    <row r="232786" spans="9:9" x14ac:dyDescent="0.2">
      <c r="I232786" s="14"/>
    </row>
    <row r="232802" spans="9:9" x14ac:dyDescent="0.2">
      <c r="I232802" s="15"/>
    </row>
    <row r="232803" spans="9:9" x14ac:dyDescent="0.2">
      <c r="I232803" s="14"/>
    </row>
    <row r="232819" spans="9:9" x14ac:dyDescent="0.2">
      <c r="I232819" s="15"/>
    </row>
    <row r="232820" spans="9:9" x14ac:dyDescent="0.2">
      <c r="I232820" s="14"/>
    </row>
    <row r="232836" spans="9:9" x14ac:dyDescent="0.2">
      <c r="I232836" s="15"/>
    </row>
    <row r="232837" spans="9:9" x14ac:dyDescent="0.2">
      <c r="I232837" s="14"/>
    </row>
    <row r="232853" spans="9:9" x14ac:dyDescent="0.2">
      <c r="I232853" s="15"/>
    </row>
    <row r="232854" spans="9:9" x14ac:dyDescent="0.2">
      <c r="I232854" s="14"/>
    </row>
    <row r="232870" spans="9:9" x14ac:dyDescent="0.2">
      <c r="I232870" s="15"/>
    </row>
    <row r="232871" spans="9:9" x14ac:dyDescent="0.2">
      <c r="I232871" s="14"/>
    </row>
    <row r="232887" spans="9:9" x14ac:dyDescent="0.2">
      <c r="I232887" s="15"/>
    </row>
    <row r="232888" spans="9:9" x14ac:dyDescent="0.2">
      <c r="I232888" s="14"/>
    </row>
    <row r="232904" spans="9:9" x14ac:dyDescent="0.2">
      <c r="I232904" s="15"/>
    </row>
    <row r="232905" spans="9:9" x14ac:dyDescent="0.2">
      <c r="I232905" s="14"/>
    </row>
    <row r="232921" spans="9:9" x14ac:dyDescent="0.2">
      <c r="I232921" s="15"/>
    </row>
    <row r="232922" spans="9:9" x14ac:dyDescent="0.2">
      <c r="I232922" s="14"/>
    </row>
    <row r="232938" spans="9:9" x14ac:dyDescent="0.2">
      <c r="I232938" s="15"/>
    </row>
    <row r="232939" spans="9:9" x14ac:dyDescent="0.2">
      <c r="I232939" s="14"/>
    </row>
    <row r="232955" spans="9:9" x14ac:dyDescent="0.2">
      <c r="I232955" s="15"/>
    </row>
    <row r="232956" spans="9:9" x14ac:dyDescent="0.2">
      <c r="I232956" s="14"/>
    </row>
    <row r="232972" spans="9:9" x14ac:dyDescent="0.2">
      <c r="I232972" s="15"/>
    </row>
    <row r="232973" spans="9:9" x14ac:dyDescent="0.2">
      <c r="I232973" s="14"/>
    </row>
    <row r="232989" spans="9:9" x14ac:dyDescent="0.2">
      <c r="I232989" s="15"/>
    </row>
    <row r="232990" spans="9:9" x14ac:dyDescent="0.2">
      <c r="I232990" s="14"/>
    </row>
    <row r="233006" spans="9:9" x14ac:dyDescent="0.2">
      <c r="I233006" s="15"/>
    </row>
    <row r="233007" spans="9:9" x14ac:dyDescent="0.2">
      <c r="I233007" s="14"/>
    </row>
    <row r="233023" spans="9:9" x14ac:dyDescent="0.2">
      <c r="I233023" s="15"/>
    </row>
    <row r="233024" spans="9:9" x14ac:dyDescent="0.2">
      <c r="I233024" s="14"/>
    </row>
    <row r="233040" spans="9:9" x14ac:dyDescent="0.2">
      <c r="I233040" s="15"/>
    </row>
    <row r="233041" spans="9:9" x14ac:dyDescent="0.2">
      <c r="I233041" s="14"/>
    </row>
    <row r="233057" spans="9:9" x14ac:dyDescent="0.2">
      <c r="I233057" s="15"/>
    </row>
    <row r="233058" spans="9:9" x14ac:dyDescent="0.2">
      <c r="I233058" s="14"/>
    </row>
    <row r="233074" spans="9:9" x14ac:dyDescent="0.2">
      <c r="I233074" s="15"/>
    </row>
    <row r="233075" spans="9:9" x14ac:dyDescent="0.2">
      <c r="I233075" s="14"/>
    </row>
    <row r="233091" spans="9:9" x14ac:dyDescent="0.2">
      <c r="I233091" s="15"/>
    </row>
    <row r="233092" spans="9:9" x14ac:dyDescent="0.2">
      <c r="I233092" s="14"/>
    </row>
    <row r="233108" spans="9:9" x14ac:dyDescent="0.2">
      <c r="I233108" s="15"/>
    </row>
    <row r="233109" spans="9:9" x14ac:dyDescent="0.2">
      <c r="I233109" s="14"/>
    </row>
    <row r="233125" spans="9:9" x14ac:dyDescent="0.2">
      <c r="I233125" s="15"/>
    </row>
    <row r="233126" spans="9:9" x14ac:dyDescent="0.2">
      <c r="I233126" s="14"/>
    </row>
    <row r="233142" spans="9:9" x14ac:dyDescent="0.2">
      <c r="I233142" s="15"/>
    </row>
    <row r="233143" spans="9:9" x14ac:dyDescent="0.2">
      <c r="I233143" s="14"/>
    </row>
    <row r="233159" spans="9:9" x14ac:dyDescent="0.2">
      <c r="I233159" s="15"/>
    </row>
    <row r="233160" spans="9:9" x14ac:dyDescent="0.2">
      <c r="I233160" s="14"/>
    </row>
    <row r="233176" spans="9:9" x14ac:dyDescent="0.2">
      <c r="I233176" s="15"/>
    </row>
    <row r="233177" spans="9:9" x14ac:dyDescent="0.2">
      <c r="I233177" s="14"/>
    </row>
    <row r="233193" spans="9:9" x14ac:dyDescent="0.2">
      <c r="I233193" s="15"/>
    </row>
    <row r="233194" spans="9:9" x14ac:dyDescent="0.2">
      <c r="I233194" s="14"/>
    </row>
    <row r="233210" spans="9:9" x14ac:dyDescent="0.2">
      <c r="I233210" s="15"/>
    </row>
    <row r="233211" spans="9:9" x14ac:dyDescent="0.2">
      <c r="I233211" s="14"/>
    </row>
    <row r="233227" spans="9:9" x14ac:dyDescent="0.2">
      <c r="I233227" s="15"/>
    </row>
    <row r="233228" spans="9:9" x14ac:dyDescent="0.2">
      <c r="I233228" s="14"/>
    </row>
    <row r="233244" spans="9:9" x14ac:dyDescent="0.2">
      <c r="I233244" s="15"/>
    </row>
    <row r="233245" spans="9:9" x14ac:dyDescent="0.2">
      <c r="I233245" s="14"/>
    </row>
    <row r="233261" spans="9:9" x14ac:dyDescent="0.2">
      <c r="I233261" s="15"/>
    </row>
    <row r="233262" spans="9:9" x14ac:dyDescent="0.2">
      <c r="I233262" s="14"/>
    </row>
    <row r="233278" spans="9:9" x14ac:dyDescent="0.2">
      <c r="I233278" s="15"/>
    </row>
    <row r="233279" spans="9:9" x14ac:dyDescent="0.2">
      <c r="I233279" s="14"/>
    </row>
    <row r="233295" spans="9:9" x14ac:dyDescent="0.2">
      <c r="I233295" s="15"/>
    </row>
    <row r="233296" spans="9:9" x14ac:dyDescent="0.2">
      <c r="I233296" s="14"/>
    </row>
    <row r="233312" spans="9:9" x14ac:dyDescent="0.2">
      <c r="I233312" s="15"/>
    </row>
    <row r="233313" spans="9:9" x14ac:dyDescent="0.2">
      <c r="I233313" s="14"/>
    </row>
    <row r="233329" spans="9:9" x14ac:dyDescent="0.2">
      <c r="I233329" s="15"/>
    </row>
    <row r="233330" spans="9:9" x14ac:dyDescent="0.2">
      <c r="I233330" s="14"/>
    </row>
    <row r="233346" spans="9:9" x14ac:dyDescent="0.2">
      <c r="I233346" s="15"/>
    </row>
    <row r="233347" spans="9:9" x14ac:dyDescent="0.2">
      <c r="I233347" s="14"/>
    </row>
    <row r="233363" spans="9:9" x14ac:dyDescent="0.2">
      <c r="I233363" s="15"/>
    </row>
    <row r="233364" spans="9:9" x14ac:dyDescent="0.2">
      <c r="I233364" s="14"/>
    </row>
    <row r="233380" spans="9:9" x14ac:dyDescent="0.2">
      <c r="I233380" s="15"/>
    </row>
    <row r="233381" spans="9:9" x14ac:dyDescent="0.2">
      <c r="I233381" s="14"/>
    </row>
    <row r="233397" spans="9:9" x14ac:dyDescent="0.2">
      <c r="I233397" s="15"/>
    </row>
    <row r="233398" spans="9:9" x14ac:dyDescent="0.2">
      <c r="I233398" s="14"/>
    </row>
    <row r="233414" spans="9:9" x14ac:dyDescent="0.2">
      <c r="I233414" s="15"/>
    </row>
    <row r="233415" spans="9:9" x14ac:dyDescent="0.2">
      <c r="I233415" s="14"/>
    </row>
    <row r="233431" spans="9:9" x14ac:dyDescent="0.2">
      <c r="I233431" s="15"/>
    </row>
    <row r="233432" spans="9:9" x14ac:dyDescent="0.2">
      <c r="I233432" s="14"/>
    </row>
    <row r="233448" spans="9:9" x14ac:dyDescent="0.2">
      <c r="I233448" s="15"/>
    </row>
    <row r="233449" spans="9:9" x14ac:dyDescent="0.2">
      <c r="I233449" s="14"/>
    </row>
    <row r="233465" spans="9:9" x14ac:dyDescent="0.2">
      <c r="I233465" s="15"/>
    </row>
    <row r="233466" spans="9:9" x14ac:dyDescent="0.2">
      <c r="I233466" s="14"/>
    </row>
    <row r="233482" spans="9:9" x14ac:dyDescent="0.2">
      <c r="I233482" s="15"/>
    </row>
    <row r="233483" spans="9:9" x14ac:dyDescent="0.2">
      <c r="I233483" s="14"/>
    </row>
    <row r="233499" spans="9:9" x14ac:dyDescent="0.2">
      <c r="I233499" s="15"/>
    </row>
    <row r="233500" spans="9:9" x14ac:dyDescent="0.2">
      <c r="I233500" s="14"/>
    </row>
    <row r="233516" spans="9:9" x14ac:dyDescent="0.2">
      <c r="I233516" s="15"/>
    </row>
    <row r="233517" spans="9:9" x14ac:dyDescent="0.2">
      <c r="I233517" s="14"/>
    </row>
    <row r="233533" spans="9:9" x14ac:dyDescent="0.2">
      <c r="I233533" s="15"/>
    </row>
    <row r="233534" spans="9:9" x14ac:dyDescent="0.2">
      <c r="I233534" s="14"/>
    </row>
    <row r="233550" spans="9:9" x14ac:dyDescent="0.2">
      <c r="I233550" s="15"/>
    </row>
    <row r="233551" spans="9:9" x14ac:dyDescent="0.2">
      <c r="I233551" s="14"/>
    </row>
    <row r="233567" spans="9:9" x14ac:dyDescent="0.2">
      <c r="I233567" s="15"/>
    </row>
    <row r="233568" spans="9:9" x14ac:dyDescent="0.2">
      <c r="I233568" s="14"/>
    </row>
    <row r="233584" spans="9:9" x14ac:dyDescent="0.2">
      <c r="I233584" s="15"/>
    </row>
    <row r="233585" spans="9:9" x14ac:dyDescent="0.2">
      <c r="I233585" s="14"/>
    </row>
    <row r="233601" spans="9:9" x14ac:dyDescent="0.2">
      <c r="I233601" s="15"/>
    </row>
    <row r="233602" spans="9:9" x14ac:dyDescent="0.2">
      <c r="I233602" s="14"/>
    </row>
    <row r="233618" spans="9:9" x14ac:dyDescent="0.2">
      <c r="I233618" s="15"/>
    </row>
    <row r="233619" spans="9:9" x14ac:dyDescent="0.2">
      <c r="I233619" s="14"/>
    </row>
    <row r="233635" spans="9:9" x14ac:dyDescent="0.2">
      <c r="I233635" s="15"/>
    </row>
    <row r="233636" spans="9:9" x14ac:dyDescent="0.2">
      <c r="I233636" s="14"/>
    </row>
    <row r="233652" spans="9:9" x14ac:dyDescent="0.2">
      <c r="I233652" s="15"/>
    </row>
    <row r="233653" spans="9:9" x14ac:dyDescent="0.2">
      <c r="I233653" s="14"/>
    </row>
    <row r="233669" spans="9:9" x14ac:dyDescent="0.2">
      <c r="I233669" s="15"/>
    </row>
    <row r="233670" spans="9:9" x14ac:dyDescent="0.2">
      <c r="I233670" s="14"/>
    </row>
    <row r="233686" spans="9:9" x14ac:dyDescent="0.2">
      <c r="I233686" s="15"/>
    </row>
    <row r="233687" spans="9:9" x14ac:dyDescent="0.2">
      <c r="I233687" s="14"/>
    </row>
    <row r="233703" spans="9:9" x14ac:dyDescent="0.2">
      <c r="I233703" s="15"/>
    </row>
    <row r="233704" spans="9:9" x14ac:dyDescent="0.2">
      <c r="I233704" s="14"/>
    </row>
    <row r="233720" spans="9:9" x14ac:dyDescent="0.2">
      <c r="I233720" s="15"/>
    </row>
    <row r="233721" spans="9:9" x14ac:dyDescent="0.2">
      <c r="I233721" s="14"/>
    </row>
    <row r="233737" spans="9:9" x14ac:dyDescent="0.2">
      <c r="I233737" s="15"/>
    </row>
    <row r="233738" spans="9:9" x14ac:dyDescent="0.2">
      <c r="I233738" s="14"/>
    </row>
    <row r="233754" spans="9:9" x14ac:dyDescent="0.2">
      <c r="I233754" s="15"/>
    </row>
    <row r="233755" spans="9:9" x14ac:dyDescent="0.2">
      <c r="I233755" s="14"/>
    </row>
    <row r="233771" spans="9:9" x14ac:dyDescent="0.2">
      <c r="I233771" s="15"/>
    </row>
    <row r="233772" spans="9:9" x14ac:dyDescent="0.2">
      <c r="I233772" s="14"/>
    </row>
    <row r="233788" spans="9:9" x14ac:dyDescent="0.2">
      <c r="I233788" s="15"/>
    </row>
    <row r="233789" spans="9:9" x14ac:dyDescent="0.2">
      <c r="I233789" s="14"/>
    </row>
    <row r="233805" spans="9:9" x14ac:dyDescent="0.2">
      <c r="I233805" s="15"/>
    </row>
    <row r="233806" spans="9:9" x14ac:dyDescent="0.2">
      <c r="I233806" s="14"/>
    </row>
    <row r="233822" spans="9:9" x14ac:dyDescent="0.2">
      <c r="I233822" s="15"/>
    </row>
    <row r="233823" spans="9:9" x14ac:dyDescent="0.2">
      <c r="I233823" s="14"/>
    </row>
    <row r="233839" spans="9:9" x14ac:dyDescent="0.2">
      <c r="I233839" s="15"/>
    </row>
    <row r="233840" spans="9:9" x14ac:dyDescent="0.2">
      <c r="I233840" s="14"/>
    </row>
    <row r="233856" spans="9:9" x14ac:dyDescent="0.2">
      <c r="I233856" s="15"/>
    </row>
    <row r="233857" spans="9:9" x14ac:dyDescent="0.2">
      <c r="I233857" s="14"/>
    </row>
    <row r="233873" spans="9:9" x14ac:dyDescent="0.2">
      <c r="I233873" s="15"/>
    </row>
    <row r="233874" spans="9:9" x14ac:dyDescent="0.2">
      <c r="I233874" s="14"/>
    </row>
    <row r="233890" spans="9:9" x14ac:dyDescent="0.2">
      <c r="I233890" s="15"/>
    </row>
    <row r="233891" spans="9:9" x14ac:dyDescent="0.2">
      <c r="I233891" s="14"/>
    </row>
    <row r="233907" spans="9:9" x14ac:dyDescent="0.2">
      <c r="I233907" s="15"/>
    </row>
    <row r="233908" spans="9:9" x14ac:dyDescent="0.2">
      <c r="I233908" s="14"/>
    </row>
    <row r="233924" spans="9:9" x14ac:dyDescent="0.2">
      <c r="I233924" s="15"/>
    </row>
    <row r="233925" spans="9:9" x14ac:dyDescent="0.2">
      <c r="I233925" s="14"/>
    </row>
    <row r="233941" spans="9:9" x14ac:dyDescent="0.2">
      <c r="I233941" s="15"/>
    </row>
    <row r="233942" spans="9:9" x14ac:dyDescent="0.2">
      <c r="I233942" s="14"/>
    </row>
    <row r="233958" spans="9:9" x14ac:dyDescent="0.2">
      <c r="I233958" s="15"/>
    </row>
    <row r="233959" spans="9:9" x14ac:dyDescent="0.2">
      <c r="I233959" s="14"/>
    </row>
    <row r="233975" spans="9:9" x14ac:dyDescent="0.2">
      <c r="I233975" s="15"/>
    </row>
    <row r="233976" spans="9:9" x14ac:dyDescent="0.2">
      <c r="I233976" s="14"/>
    </row>
    <row r="233992" spans="9:9" x14ac:dyDescent="0.2">
      <c r="I233992" s="15"/>
    </row>
    <row r="233993" spans="9:9" x14ac:dyDescent="0.2">
      <c r="I233993" s="14"/>
    </row>
    <row r="234009" spans="9:9" x14ac:dyDescent="0.2">
      <c r="I234009" s="15"/>
    </row>
    <row r="234010" spans="9:9" x14ac:dyDescent="0.2">
      <c r="I234010" s="14"/>
    </row>
    <row r="234026" spans="9:9" x14ac:dyDescent="0.2">
      <c r="I234026" s="15"/>
    </row>
    <row r="234027" spans="9:9" x14ac:dyDescent="0.2">
      <c r="I234027" s="14"/>
    </row>
    <row r="234043" spans="9:9" x14ac:dyDescent="0.2">
      <c r="I234043" s="15"/>
    </row>
    <row r="234044" spans="9:9" x14ac:dyDescent="0.2">
      <c r="I234044" s="14"/>
    </row>
    <row r="234060" spans="9:9" x14ac:dyDescent="0.2">
      <c r="I234060" s="15"/>
    </row>
    <row r="234061" spans="9:9" x14ac:dyDescent="0.2">
      <c r="I234061" s="14"/>
    </row>
    <row r="234077" spans="9:9" x14ac:dyDescent="0.2">
      <c r="I234077" s="15"/>
    </row>
    <row r="234078" spans="9:9" x14ac:dyDescent="0.2">
      <c r="I234078" s="14"/>
    </row>
    <row r="234094" spans="9:9" x14ac:dyDescent="0.2">
      <c r="I234094" s="15"/>
    </row>
    <row r="234095" spans="9:9" x14ac:dyDescent="0.2">
      <c r="I234095" s="14"/>
    </row>
    <row r="234111" spans="9:9" x14ac:dyDescent="0.2">
      <c r="I234111" s="15"/>
    </row>
    <row r="234112" spans="9:9" x14ac:dyDescent="0.2">
      <c r="I234112" s="14"/>
    </row>
    <row r="234128" spans="9:9" x14ac:dyDescent="0.2">
      <c r="I234128" s="15"/>
    </row>
    <row r="234129" spans="9:9" x14ac:dyDescent="0.2">
      <c r="I234129" s="14"/>
    </row>
    <row r="234145" spans="9:9" x14ac:dyDescent="0.2">
      <c r="I234145" s="15"/>
    </row>
    <row r="234146" spans="9:9" x14ac:dyDescent="0.2">
      <c r="I234146" s="14"/>
    </row>
    <row r="234162" spans="9:9" x14ac:dyDescent="0.2">
      <c r="I234162" s="15"/>
    </row>
    <row r="234163" spans="9:9" x14ac:dyDescent="0.2">
      <c r="I234163" s="14"/>
    </row>
    <row r="234179" spans="9:9" x14ac:dyDescent="0.2">
      <c r="I234179" s="15"/>
    </row>
    <row r="234180" spans="9:9" x14ac:dyDescent="0.2">
      <c r="I234180" s="14"/>
    </row>
    <row r="234196" spans="9:9" x14ac:dyDescent="0.2">
      <c r="I234196" s="15"/>
    </row>
    <row r="234197" spans="9:9" x14ac:dyDescent="0.2">
      <c r="I234197" s="14"/>
    </row>
    <row r="234213" spans="9:9" x14ac:dyDescent="0.2">
      <c r="I234213" s="15"/>
    </row>
    <row r="234214" spans="9:9" x14ac:dyDescent="0.2">
      <c r="I234214" s="14"/>
    </row>
    <row r="234230" spans="9:9" x14ac:dyDescent="0.2">
      <c r="I234230" s="15"/>
    </row>
    <row r="234231" spans="9:9" x14ac:dyDescent="0.2">
      <c r="I234231" s="14"/>
    </row>
    <row r="234247" spans="9:9" x14ac:dyDescent="0.2">
      <c r="I234247" s="15"/>
    </row>
    <row r="234248" spans="9:9" x14ac:dyDescent="0.2">
      <c r="I234248" s="14"/>
    </row>
    <row r="234264" spans="9:9" x14ac:dyDescent="0.2">
      <c r="I234264" s="15"/>
    </row>
    <row r="234265" spans="9:9" x14ac:dyDescent="0.2">
      <c r="I234265" s="14"/>
    </row>
    <row r="234281" spans="9:9" x14ac:dyDescent="0.2">
      <c r="I234281" s="15"/>
    </row>
    <row r="234282" spans="9:9" x14ac:dyDescent="0.2">
      <c r="I234282" s="14"/>
    </row>
    <row r="234298" spans="9:9" x14ac:dyDescent="0.2">
      <c r="I234298" s="15"/>
    </row>
    <row r="234299" spans="9:9" x14ac:dyDescent="0.2">
      <c r="I234299" s="14"/>
    </row>
    <row r="234315" spans="9:9" x14ac:dyDescent="0.2">
      <c r="I234315" s="15"/>
    </row>
    <row r="234316" spans="9:9" x14ac:dyDescent="0.2">
      <c r="I234316" s="14"/>
    </row>
    <row r="234332" spans="9:9" x14ac:dyDescent="0.2">
      <c r="I234332" s="15"/>
    </row>
    <row r="234333" spans="9:9" x14ac:dyDescent="0.2">
      <c r="I234333" s="14"/>
    </row>
    <row r="234349" spans="9:9" x14ac:dyDescent="0.2">
      <c r="I234349" s="15"/>
    </row>
    <row r="234350" spans="9:9" x14ac:dyDescent="0.2">
      <c r="I234350" s="14"/>
    </row>
    <row r="234366" spans="9:9" x14ac:dyDescent="0.2">
      <c r="I234366" s="15"/>
    </row>
    <row r="234367" spans="9:9" x14ac:dyDescent="0.2">
      <c r="I234367" s="14"/>
    </row>
    <row r="234383" spans="9:9" x14ac:dyDescent="0.2">
      <c r="I234383" s="15"/>
    </row>
    <row r="234384" spans="9:9" x14ac:dyDescent="0.2">
      <c r="I234384" s="14"/>
    </row>
    <row r="234400" spans="9:9" x14ac:dyDescent="0.2">
      <c r="I234400" s="15"/>
    </row>
    <row r="234401" spans="9:9" x14ac:dyDescent="0.2">
      <c r="I234401" s="14"/>
    </row>
    <row r="234417" spans="9:9" x14ac:dyDescent="0.2">
      <c r="I234417" s="15"/>
    </row>
    <row r="234418" spans="9:9" x14ac:dyDescent="0.2">
      <c r="I234418" s="14"/>
    </row>
    <row r="234434" spans="9:9" x14ac:dyDescent="0.2">
      <c r="I234434" s="15"/>
    </row>
    <row r="234435" spans="9:9" x14ac:dyDescent="0.2">
      <c r="I234435" s="14"/>
    </row>
    <row r="234451" spans="9:9" x14ac:dyDescent="0.2">
      <c r="I234451" s="15"/>
    </row>
    <row r="234452" spans="9:9" x14ac:dyDescent="0.2">
      <c r="I234452" s="14"/>
    </row>
    <row r="234468" spans="9:9" x14ac:dyDescent="0.2">
      <c r="I234468" s="15"/>
    </row>
    <row r="234469" spans="9:9" x14ac:dyDescent="0.2">
      <c r="I234469" s="14"/>
    </row>
    <row r="234485" spans="9:9" x14ac:dyDescent="0.2">
      <c r="I234485" s="15"/>
    </row>
    <row r="234486" spans="9:9" x14ac:dyDescent="0.2">
      <c r="I234486" s="14"/>
    </row>
    <row r="234502" spans="9:9" x14ac:dyDescent="0.2">
      <c r="I234502" s="15"/>
    </row>
    <row r="234503" spans="9:9" x14ac:dyDescent="0.2">
      <c r="I234503" s="14"/>
    </row>
    <row r="234519" spans="9:9" x14ac:dyDescent="0.2">
      <c r="I234519" s="15"/>
    </row>
    <row r="234520" spans="9:9" x14ac:dyDescent="0.2">
      <c r="I234520" s="14"/>
    </row>
    <row r="234536" spans="9:9" x14ac:dyDescent="0.2">
      <c r="I234536" s="15"/>
    </row>
    <row r="234537" spans="9:9" x14ac:dyDescent="0.2">
      <c r="I234537" s="14"/>
    </row>
    <row r="234553" spans="9:9" x14ac:dyDescent="0.2">
      <c r="I234553" s="15"/>
    </row>
    <row r="234554" spans="9:9" x14ac:dyDescent="0.2">
      <c r="I234554" s="14"/>
    </row>
    <row r="234570" spans="9:9" x14ac:dyDescent="0.2">
      <c r="I234570" s="15"/>
    </row>
    <row r="234571" spans="9:9" x14ac:dyDescent="0.2">
      <c r="I234571" s="14"/>
    </row>
    <row r="234587" spans="9:9" x14ac:dyDescent="0.2">
      <c r="I234587" s="15"/>
    </row>
    <row r="234588" spans="9:9" x14ac:dyDescent="0.2">
      <c r="I234588" s="14"/>
    </row>
    <row r="234604" spans="9:9" x14ac:dyDescent="0.2">
      <c r="I234604" s="15"/>
    </row>
    <row r="234605" spans="9:9" x14ac:dyDescent="0.2">
      <c r="I234605" s="14"/>
    </row>
    <row r="234621" spans="9:9" x14ac:dyDescent="0.2">
      <c r="I234621" s="15"/>
    </row>
    <row r="234622" spans="9:9" x14ac:dyDescent="0.2">
      <c r="I234622" s="14"/>
    </row>
    <row r="234638" spans="9:9" x14ac:dyDescent="0.2">
      <c r="I234638" s="15"/>
    </row>
    <row r="234639" spans="9:9" x14ac:dyDescent="0.2">
      <c r="I234639" s="14"/>
    </row>
    <row r="234655" spans="9:9" x14ac:dyDescent="0.2">
      <c r="I234655" s="15"/>
    </row>
    <row r="234656" spans="9:9" x14ac:dyDescent="0.2">
      <c r="I234656" s="14"/>
    </row>
    <row r="234672" spans="9:9" x14ac:dyDescent="0.2">
      <c r="I234672" s="15"/>
    </row>
    <row r="234673" spans="9:9" x14ac:dyDescent="0.2">
      <c r="I234673" s="14"/>
    </row>
    <row r="234689" spans="9:9" x14ac:dyDescent="0.2">
      <c r="I234689" s="15"/>
    </row>
    <row r="234690" spans="9:9" x14ac:dyDescent="0.2">
      <c r="I234690" s="14"/>
    </row>
    <row r="234706" spans="9:9" x14ac:dyDescent="0.2">
      <c r="I234706" s="15"/>
    </row>
    <row r="234707" spans="9:9" x14ac:dyDescent="0.2">
      <c r="I234707" s="14"/>
    </row>
    <row r="234723" spans="9:9" x14ac:dyDescent="0.2">
      <c r="I234723" s="15"/>
    </row>
    <row r="234724" spans="9:9" x14ac:dyDescent="0.2">
      <c r="I234724" s="14"/>
    </row>
    <row r="234740" spans="9:9" x14ac:dyDescent="0.2">
      <c r="I234740" s="15"/>
    </row>
    <row r="234741" spans="9:9" x14ac:dyDescent="0.2">
      <c r="I234741" s="14"/>
    </row>
    <row r="234757" spans="9:9" x14ac:dyDescent="0.2">
      <c r="I234757" s="15"/>
    </row>
    <row r="234758" spans="9:9" x14ac:dyDescent="0.2">
      <c r="I234758" s="14"/>
    </row>
    <row r="234774" spans="9:9" x14ac:dyDescent="0.2">
      <c r="I234774" s="15"/>
    </row>
    <row r="234775" spans="9:9" x14ac:dyDescent="0.2">
      <c r="I234775" s="14"/>
    </row>
    <row r="234791" spans="9:9" x14ac:dyDescent="0.2">
      <c r="I234791" s="15"/>
    </row>
    <row r="234792" spans="9:9" x14ac:dyDescent="0.2">
      <c r="I234792" s="14"/>
    </row>
    <row r="234808" spans="9:9" x14ac:dyDescent="0.2">
      <c r="I234808" s="15"/>
    </row>
    <row r="234809" spans="9:9" x14ac:dyDescent="0.2">
      <c r="I234809" s="14"/>
    </row>
    <row r="234825" spans="9:9" x14ac:dyDescent="0.2">
      <c r="I234825" s="15"/>
    </row>
    <row r="234826" spans="9:9" x14ac:dyDescent="0.2">
      <c r="I234826" s="14"/>
    </row>
    <row r="234842" spans="9:9" x14ac:dyDescent="0.2">
      <c r="I234842" s="15"/>
    </row>
    <row r="234843" spans="9:9" x14ac:dyDescent="0.2">
      <c r="I234843" s="14"/>
    </row>
    <row r="234859" spans="9:9" x14ac:dyDescent="0.2">
      <c r="I234859" s="15"/>
    </row>
    <row r="234860" spans="9:9" x14ac:dyDescent="0.2">
      <c r="I234860" s="14"/>
    </row>
    <row r="234876" spans="9:9" x14ac:dyDescent="0.2">
      <c r="I234876" s="15"/>
    </row>
    <row r="234877" spans="9:9" x14ac:dyDescent="0.2">
      <c r="I234877" s="14"/>
    </row>
    <row r="234893" spans="9:9" x14ac:dyDescent="0.2">
      <c r="I234893" s="15"/>
    </row>
    <row r="234894" spans="9:9" x14ac:dyDescent="0.2">
      <c r="I234894" s="14"/>
    </row>
    <row r="234910" spans="9:9" x14ac:dyDescent="0.2">
      <c r="I234910" s="15"/>
    </row>
    <row r="234911" spans="9:9" x14ac:dyDescent="0.2">
      <c r="I234911" s="14"/>
    </row>
    <row r="234927" spans="9:9" x14ac:dyDescent="0.2">
      <c r="I234927" s="15"/>
    </row>
    <row r="234928" spans="9:9" x14ac:dyDescent="0.2">
      <c r="I234928" s="14"/>
    </row>
    <row r="234944" spans="9:9" x14ac:dyDescent="0.2">
      <c r="I234944" s="15"/>
    </row>
    <row r="234945" spans="9:9" x14ac:dyDescent="0.2">
      <c r="I234945" s="14"/>
    </row>
    <row r="234961" spans="9:9" x14ac:dyDescent="0.2">
      <c r="I234961" s="15"/>
    </row>
    <row r="234962" spans="9:9" x14ac:dyDescent="0.2">
      <c r="I234962" s="14"/>
    </row>
    <row r="234978" spans="9:9" x14ac:dyDescent="0.2">
      <c r="I234978" s="15"/>
    </row>
    <row r="234979" spans="9:9" x14ac:dyDescent="0.2">
      <c r="I234979" s="14"/>
    </row>
    <row r="234995" spans="9:9" x14ac:dyDescent="0.2">
      <c r="I234995" s="15"/>
    </row>
    <row r="234996" spans="9:9" x14ac:dyDescent="0.2">
      <c r="I234996" s="14"/>
    </row>
    <row r="235012" spans="9:9" x14ac:dyDescent="0.2">
      <c r="I235012" s="15"/>
    </row>
    <row r="235013" spans="9:9" x14ac:dyDescent="0.2">
      <c r="I235013" s="14"/>
    </row>
    <row r="235029" spans="9:9" x14ac:dyDescent="0.2">
      <c r="I235029" s="15"/>
    </row>
    <row r="235030" spans="9:9" x14ac:dyDescent="0.2">
      <c r="I235030" s="14"/>
    </row>
    <row r="235046" spans="9:9" x14ac:dyDescent="0.2">
      <c r="I235046" s="15"/>
    </row>
    <row r="235047" spans="9:9" x14ac:dyDescent="0.2">
      <c r="I235047" s="14"/>
    </row>
    <row r="235063" spans="9:9" x14ac:dyDescent="0.2">
      <c r="I235063" s="15"/>
    </row>
    <row r="235064" spans="9:9" x14ac:dyDescent="0.2">
      <c r="I235064" s="14"/>
    </row>
    <row r="235080" spans="9:9" x14ac:dyDescent="0.2">
      <c r="I235080" s="15"/>
    </row>
    <row r="235081" spans="9:9" x14ac:dyDescent="0.2">
      <c r="I235081" s="14"/>
    </row>
    <row r="235097" spans="9:9" x14ac:dyDescent="0.2">
      <c r="I235097" s="15"/>
    </row>
    <row r="235098" spans="9:9" x14ac:dyDescent="0.2">
      <c r="I235098" s="14"/>
    </row>
    <row r="235114" spans="9:9" x14ac:dyDescent="0.2">
      <c r="I235114" s="15"/>
    </row>
    <row r="235115" spans="9:9" x14ac:dyDescent="0.2">
      <c r="I235115" s="14"/>
    </row>
    <row r="235131" spans="9:9" x14ac:dyDescent="0.2">
      <c r="I235131" s="15"/>
    </row>
    <row r="235132" spans="9:9" x14ac:dyDescent="0.2">
      <c r="I235132" s="14"/>
    </row>
    <row r="235148" spans="9:9" x14ac:dyDescent="0.2">
      <c r="I235148" s="15"/>
    </row>
    <row r="235149" spans="9:9" x14ac:dyDescent="0.2">
      <c r="I235149" s="14"/>
    </row>
    <row r="235165" spans="9:9" x14ac:dyDescent="0.2">
      <c r="I235165" s="15"/>
    </row>
    <row r="235166" spans="9:9" x14ac:dyDescent="0.2">
      <c r="I235166" s="14"/>
    </row>
    <row r="235182" spans="9:9" x14ac:dyDescent="0.2">
      <c r="I235182" s="15"/>
    </row>
    <row r="235183" spans="9:9" x14ac:dyDescent="0.2">
      <c r="I235183" s="14"/>
    </row>
    <row r="235199" spans="9:9" x14ac:dyDescent="0.2">
      <c r="I235199" s="15"/>
    </row>
    <row r="235200" spans="9:9" x14ac:dyDescent="0.2">
      <c r="I235200" s="14"/>
    </row>
    <row r="235216" spans="9:9" x14ac:dyDescent="0.2">
      <c r="I235216" s="15"/>
    </row>
    <row r="235217" spans="9:9" x14ac:dyDescent="0.2">
      <c r="I235217" s="14"/>
    </row>
    <row r="235233" spans="9:9" x14ac:dyDescent="0.2">
      <c r="I235233" s="15"/>
    </row>
    <row r="235234" spans="9:9" x14ac:dyDescent="0.2">
      <c r="I235234" s="14"/>
    </row>
    <row r="235250" spans="9:9" x14ac:dyDescent="0.2">
      <c r="I235250" s="15"/>
    </row>
    <row r="235251" spans="9:9" x14ac:dyDescent="0.2">
      <c r="I235251" s="14"/>
    </row>
    <row r="235267" spans="9:9" x14ac:dyDescent="0.2">
      <c r="I235267" s="15"/>
    </row>
    <row r="235268" spans="9:9" x14ac:dyDescent="0.2">
      <c r="I235268" s="14"/>
    </row>
    <row r="235284" spans="9:9" x14ac:dyDescent="0.2">
      <c r="I235284" s="15"/>
    </row>
    <row r="235285" spans="9:9" x14ac:dyDescent="0.2">
      <c r="I235285" s="14"/>
    </row>
    <row r="235301" spans="9:9" x14ac:dyDescent="0.2">
      <c r="I235301" s="15"/>
    </row>
    <row r="235302" spans="9:9" x14ac:dyDescent="0.2">
      <c r="I235302" s="14"/>
    </row>
    <row r="235318" spans="9:9" x14ac:dyDescent="0.2">
      <c r="I235318" s="15"/>
    </row>
    <row r="235319" spans="9:9" x14ac:dyDescent="0.2">
      <c r="I235319" s="14"/>
    </row>
    <row r="235335" spans="9:9" x14ac:dyDescent="0.2">
      <c r="I235335" s="15"/>
    </row>
    <row r="235336" spans="9:9" x14ac:dyDescent="0.2">
      <c r="I235336" s="14"/>
    </row>
    <row r="235352" spans="9:9" x14ac:dyDescent="0.2">
      <c r="I235352" s="15"/>
    </row>
    <row r="235353" spans="9:9" x14ac:dyDescent="0.2">
      <c r="I235353" s="14"/>
    </row>
    <row r="235369" spans="9:9" x14ac:dyDescent="0.2">
      <c r="I235369" s="15"/>
    </row>
    <row r="235370" spans="9:9" x14ac:dyDescent="0.2">
      <c r="I235370" s="14"/>
    </row>
    <row r="235386" spans="9:9" x14ac:dyDescent="0.2">
      <c r="I235386" s="15"/>
    </row>
    <row r="235387" spans="9:9" x14ac:dyDescent="0.2">
      <c r="I235387" s="14"/>
    </row>
    <row r="235403" spans="9:9" x14ac:dyDescent="0.2">
      <c r="I235403" s="15"/>
    </row>
    <row r="235404" spans="9:9" x14ac:dyDescent="0.2">
      <c r="I235404" s="14"/>
    </row>
    <row r="235420" spans="9:9" x14ac:dyDescent="0.2">
      <c r="I235420" s="15"/>
    </row>
    <row r="235421" spans="9:9" x14ac:dyDescent="0.2">
      <c r="I235421" s="14"/>
    </row>
    <row r="235437" spans="9:9" x14ac:dyDescent="0.2">
      <c r="I235437" s="15"/>
    </row>
    <row r="235438" spans="9:9" x14ac:dyDescent="0.2">
      <c r="I235438" s="14"/>
    </row>
    <row r="235454" spans="9:9" x14ac:dyDescent="0.2">
      <c r="I235454" s="15"/>
    </row>
    <row r="235455" spans="9:9" x14ac:dyDescent="0.2">
      <c r="I235455" s="14"/>
    </row>
    <row r="235471" spans="9:9" x14ac:dyDescent="0.2">
      <c r="I235471" s="15"/>
    </row>
    <row r="235472" spans="9:9" x14ac:dyDescent="0.2">
      <c r="I235472" s="14"/>
    </row>
    <row r="235488" spans="9:9" x14ac:dyDescent="0.2">
      <c r="I235488" s="15"/>
    </row>
    <row r="235489" spans="9:9" x14ac:dyDescent="0.2">
      <c r="I235489" s="14"/>
    </row>
    <row r="235505" spans="9:9" x14ac:dyDescent="0.2">
      <c r="I235505" s="15"/>
    </row>
    <row r="235506" spans="9:9" x14ac:dyDescent="0.2">
      <c r="I235506" s="14"/>
    </row>
    <row r="235522" spans="9:9" x14ac:dyDescent="0.2">
      <c r="I235522" s="15"/>
    </row>
    <row r="235523" spans="9:9" x14ac:dyDescent="0.2">
      <c r="I235523" s="14"/>
    </row>
    <row r="235539" spans="9:9" x14ac:dyDescent="0.2">
      <c r="I235539" s="15"/>
    </row>
    <row r="235540" spans="9:9" x14ac:dyDescent="0.2">
      <c r="I235540" s="14"/>
    </row>
    <row r="235556" spans="9:9" x14ac:dyDescent="0.2">
      <c r="I235556" s="15"/>
    </row>
    <row r="235557" spans="9:9" x14ac:dyDescent="0.2">
      <c r="I235557" s="14"/>
    </row>
    <row r="235573" spans="9:9" x14ac:dyDescent="0.2">
      <c r="I235573" s="15"/>
    </row>
    <row r="235574" spans="9:9" x14ac:dyDescent="0.2">
      <c r="I235574" s="14"/>
    </row>
    <row r="235590" spans="9:9" x14ac:dyDescent="0.2">
      <c r="I235590" s="15"/>
    </row>
    <row r="235591" spans="9:9" x14ac:dyDescent="0.2">
      <c r="I235591" s="14"/>
    </row>
    <row r="235607" spans="9:9" x14ac:dyDescent="0.2">
      <c r="I235607" s="15"/>
    </row>
    <row r="235608" spans="9:9" x14ac:dyDescent="0.2">
      <c r="I235608" s="14"/>
    </row>
    <row r="235624" spans="9:9" x14ac:dyDescent="0.2">
      <c r="I235624" s="15"/>
    </row>
    <row r="235625" spans="9:9" x14ac:dyDescent="0.2">
      <c r="I235625" s="14"/>
    </row>
    <row r="235641" spans="9:9" x14ac:dyDescent="0.2">
      <c r="I235641" s="15"/>
    </row>
    <row r="235642" spans="9:9" x14ac:dyDescent="0.2">
      <c r="I235642" s="14"/>
    </row>
    <row r="235658" spans="9:9" x14ac:dyDescent="0.2">
      <c r="I235658" s="15"/>
    </row>
    <row r="235659" spans="9:9" x14ac:dyDescent="0.2">
      <c r="I235659" s="14"/>
    </row>
    <row r="235675" spans="9:9" x14ac:dyDescent="0.2">
      <c r="I235675" s="15"/>
    </row>
    <row r="235676" spans="9:9" x14ac:dyDescent="0.2">
      <c r="I235676" s="14"/>
    </row>
    <row r="235692" spans="9:9" x14ac:dyDescent="0.2">
      <c r="I235692" s="15"/>
    </row>
    <row r="235693" spans="9:9" x14ac:dyDescent="0.2">
      <c r="I235693" s="14"/>
    </row>
    <row r="235709" spans="9:9" x14ac:dyDescent="0.2">
      <c r="I235709" s="15"/>
    </row>
    <row r="235710" spans="9:9" x14ac:dyDescent="0.2">
      <c r="I235710" s="14"/>
    </row>
    <row r="235726" spans="9:9" x14ac:dyDescent="0.2">
      <c r="I235726" s="15"/>
    </row>
    <row r="235727" spans="9:9" x14ac:dyDescent="0.2">
      <c r="I235727" s="14"/>
    </row>
    <row r="235743" spans="9:9" x14ac:dyDescent="0.2">
      <c r="I235743" s="15"/>
    </row>
    <row r="235744" spans="9:9" x14ac:dyDescent="0.2">
      <c r="I235744" s="14"/>
    </row>
    <row r="235760" spans="9:9" x14ac:dyDescent="0.2">
      <c r="I235760" s="15"/>
    </row>
    <row r="235761" spans="9:9" x14ac:dyDescent="0.2">
      <c r="I235761" s="14"/>
    </row>
    <row r="235777" spans="9:9" x14ac:dyDescent="0.2">
      <c r="I235777" s="15"/>
    </row>
    <row r="235778" spans="9:9" x14ac:dyDescent="0.2">
      <c r="I235778" s="14"/>
    </row>
    <row r="235794" spans="9:9" x14ac:dyDescent="0.2">
      <c r="I235794" s="15"/>
    </row>
    <row r="235795" spans="9:9" x14ac:dyDescent="0.2">
      <c r="I235795" s="14"/>
    </row>
    <row r="235811" spans="9:9" x14ac:dyDescent="0.2">
      <c r="I235811" s="15"/>
    </row>
    <row r="235812" spans="9:9" x14ac:dyDescent="0.2">
      <c r="I235812" s="14"/>
    </row>
    <row r="235828" spans="9:9" x14ac:dyDescent="0.2">
      <c r="I235828" s="15"/>
    </row>
    <row r="235829" spans="9:9" x14ac:dyDescent="0.2">
      <c r="I235829" s="14"/>
    </row>
    <row r="235845" spans="9:9" x14ac:dyDescent="0.2">
      <c r="I235845" s="15"/>
    </row>
    <row r="235846" spans="9:9" x14ac:dyDescent="0.2">
      <c r="I235846" s="14"/>
    </row>
    <row r="235862" spans="9:9" x14ac:dyDescent="0.2">
      <c r="I235862" s="15"/>
    </row>
    <row r="235863" spans="9:9" x14ac:dyDescent="0.2">
      <c r="I235863" s="14"/>
    </row>
    <row r="235879" spans="9:9" x14ac:dyDescent="0.2">
      <c r="I235879" s="15"/>
    </row>
    <row r="235880" spans="9:9" x14ac:dyDescent="0.2">
      <c r="I235880" s="14"/>
    </row>
    <row r="235896" spans="9:9" x14ac:dyDescent="0.2">
      <c r="I235896" s="15"/>
    </row>
    <row r="235897" spans="9:9" x14ac:dyDescent="0.2">
      <c r="I235897" s="14"/>
    </row>
    <row r="235913" spans="9:9" x14ac:dyDescent="0.2">
      <c r="I235913" s="15"/>
    </row>
    <row r="235914" spans="9:9" x14ac:dyDescent="0.2">
      <c r="I235914" s="14"/>
    </row>
    <row r="235930" spans="9:9" x14ac:dyDescent="0.2">
      <c r="I235930" s="15"/>
    </row>
    <row r="235931" spans="9:9" x14ac:dyDescent="0.2">
      <c r="I235931" s="14"/>
    </row>
    <row r="235947" spans="9:9" x14ac:dyDescent="0.2">
      <c r="I235947" s="15"/>
    </row>
    <row r="235948" spans="9:9" x14ac:dyDescent="0.2">
      <c r="I235948" s="14"/>
    </row>
    <row r="235964" spans="9:9" x14ac:dyDescent="0.2">
      <c r="I235964" s="15"/>
    </row>
    <row r="235965" spans="9:9" x14ac:dyDescent="0.2">
      <c r="I235965" s="14"/>
    </row>
    <row r="235981" spans="9:9" x14ac:dyDescent="0.2">
      <c r="I235981" s="15"/>
    </row>
    <row r="235982" spans="9:9" x14ac:dyDescent="0.2">
      <c r="I235982" s="14"/>
    </row>
    <row r="235998" spans="9:9" x14ac:dyDescent="0.2">
      <c r="I235998" s="15"/>
    </row>
    <row r="235999" spans="9:9" x14ac:dyDescent="0.2">
      <c r="I235999" s="14"/>
    </row>
    <row r="236015" spans="9:9" x14ac:dyDescent="0.2">
      <c r="I236015" s="15"/>
    </row>
    <row r="236016" spans="9:9" x14ac:dyDescent="0.2">
      <c r="I236016" s="14"/>
    </row>
    <row r="236032" spans="9:9" x14ac:dyDescent="0.2">
      <c r="I236032" s="15"/>
    </row>
    <row r="236033" spans="9:9" x14ac:dyDescent="0.2">
      <c r="I236033" s="14"/>
    </row>
    <row r="236049" spans="9:9" x14ac:dyDescent="0.2">
      <c r="I236049" s="15"/>
    </row>
    <row r="236050" spans="9:9" x14ac:dyDescent="0.2">
      <c r="I236050" s="14"/>
    </row>
    <row r="236066" spans="9:9" x14ac:dyDescent="0.2">
      <c r="I236066" s="15"/>
    </row>
    <row r="236067" spans="9:9" x14ac:dyDescent="0.2">
      <c r="I236067" s="14"/>
    </row>
    <row r="236083" spans="9:9" x14ac:dyDescent="0.2">
      <c r="I236083" s="15"/>
    </row>
    <row r="236084" spans="9:9" x14ac:dyDescent="0.2">
      <c r="I236084" s="14"/>
    </row>
    <row r="236100" spans="9:9" x14ac:dyDescent="0.2">
      <c r="I236100" s="15"/>
    </row>
    <row r="236101" spans="9:9" x14ac:dyDescent="0.2">
      <c r="I236101" s="14"/>
    </row>
    <row r="236117" spans="9:9" x14ac:dyDescent="0.2">
      <c r="I236117" s="15"/>
    </row>
    <row r="236118" spans="9:9" x14ac:dyDescent="0.2">
      <c r="I236118" s="14"/>
    </row>
    <row r="236134" spans="9:9" x14ac:dyDescent="0.2">
      <c r="I236134" s="15"/>
    </row>
    <row r="236135" spans="9:9" x14ac:dyDescent="0.2">
      <c r="I236135" s="14"/>
    </row>
    <row r="236151" spans="9:9" x14ac:dyDescent="0.2">
      <c r="I236151" s="15"/>
    </row>
    <row r="236152" spans="9:9" x14ac:dyDescent="0.2">
      <c r="I236152" s="14"/>
    </row>
    <row r="236168" spans="9:9" x14ac:dyDescent="0.2">
      <c r="I236168" s="15"/>
    </row>
    <row r="236169" spans="9:9" x14ac:dyDescent="0.2">
      <c r="I236169" s="14"/>
    </row>
    <row r="236185" spans="9:9" x14ac:dyDescent="0.2">
      <c r="I236185" s="15"/>
    </row>
    <row r="236186" spans="9:9" x14ac:dyDescent="0.2">
      <c r="I236186" s="14"/>
    </row>
    <row r="236202" spans="9:9" x14ac:dyDescent="0.2">
      <c r="I236202" s="15"/>
    </row>
    <row r="236203" spans="9:9" x14ac:dyDescent="0.2">
      <c r="I236203" s="14"/>
    </row>
    <row r="236219" spans="9:9" x14ac:dyDescent="0.2">
      <c r="I236219" s="15"/>
    </row>
    <row r="236220" spans="9:9" x14ac:dyDescent="0.2">
      <c r="I236220" s="14"/>
    </row>
    <row r="236236" spans="9:9" x14ac:dyDescent="0.2">
      <c r="I236236" s="15"/>
    </row>
    <row r="236237" spans="9:9" x14ac:dyDescent="0.2">
      <c r="I236237" s="14"/>
    </row>
    <row r="236253" spans="9:9" x14ac:dyDescent="0.2">
      <c r="I236253" s="15"/>
    </row>
    <row r="236254" spans="9:9" x14ac:dyDescent="0.2">
      <c r="I236254" s="14"/>
    </row>
    <row r="236270" spans="9:9" x14ac:dyDescent="0.2">
      <c r="I236270" s="15"/>
    </row>
    <row r="236271" spans="9:9" x14ac:dyDescent="0.2">
      <c r="I236271" s="14"/>
    </row>
    <row r="236287" spans="9:9" x14ac:dyDescent="0.2">
      <c r="I236287" s="15"/>
    </row>
    <row r="236288" spans="9:9" x14ac:dyDescent="0.2">
      <c r="I236288" s="14"/>
    </row>
    <row r="236304" spans="9:9" x14ac:dyDescent="0.2">
      <c r="I236304" s="15"/>
    </row>
    <row r="236305" spans="9:9" x14ac:dyDescent="0.2">
      <c r="I236305" s="14"/>
    </row>
    <row r="236321" spans="9:9" x14ac:dyDescent="0.2">
      <c r="I236321" s="15"/>
    </row>
    <row r="236322" spans="9:9" x14ac:dyDescent="0.2">
      <c r="I236322" s="14"/>
    </row>
    <row r="236338" spans="9:9" x14ac:dyDescent="0.2">
      <c r="I236338" s="15"/>
    </row>
    <row r="236339" spans="9:9" x14ac:dyDescent="0.2">
      <c r="I236339" s="14"/>
    </row>
    <row r="236355" spans="9:9" x14ac:dyDescent="0.2">
      <c r="I236355" s="15"/>
    </row>
    <row r="236356" spans="9:9" x14ac:dyDescent="0.2">
      <c r="I236356" s="14"/>
    </row>
    <row r="236372" spans="9:9" x14ac:dyDescent="0.2">
      <c r="I236372" s="15"/>
    </row>
    <row r="236373" spans="9:9" x14ac:dyDescent="0.2">
      <c r="I236373" s="14"/>
    </row>
    <row r="236389" spans="9:9" x14ac:dyDescent="0.2">
      <c r="I236389" s="15"/>
    </row>
    <row r="236390" spans="9:9" x14ac:dyDescent="0.2">
      <c r="I236390" s="14"/>
    </row>
    <row r="236406" spans="9:9" x14ac:dyDescent="0.2">
      <c r="I236406" s="15"/>
    </row>
    <row r="236407" spans="9:9" x14ac:dyDescent="0.2">
      <c r="I236407" s="14"/>
    </row>
    <row r="236423" spans="9:9" x14ac:dyDescent="0.2">
      <c r="I236423" s="15"/>
    </row>
    <row r="236424" spans="9:9" x14ac:dyDescent="0.2">
      <c r="I236424" s="14"/>
    </row>
    <row r="236440" spans="9:9" x14ac:dyDescent="0.2">
      <c r="I236440" s="15"/>
    </row>
    <row r="236441" spans="9:9" x14ac:dyDescent="0.2">
      <c r="I236441" s="14"/>
    </row>
    <row r="236457" spans="9:9" x14ac:dyDescent="0.2">
      <c r="I236457" s="15"/>
    </row>
    <row r="236458" spans="9:9" x14ac:dyDescent="0.2">
      <c r="I236458" s="14"/>
    </row>
    <row r="236474" spans="9:9" x14ac:dyDescent="0.2">
      <c r="I236474" s="15"/>
    </row>
    <row r="236475" spans="9:9" x14ac:dyDescent="0.2">
      <c r="I236475" s="14"/>
    </row>
    <row r="236491" spans="9:9" x14ac:dyDescent="0.2">
      <c r="I236491" s="15"/>
    </row>
    <row r="236492" spans="9:9" x14ac:dyDescent="0.2">
      <c r="I236492" s="14"/>
    </row>
    <row r="236508" spans="9:9" x14ac:dyDescent="0.2">
      <c r="I236508" s="15"/>
    </row>
    <row r="236509" spans="9:9" x14ac:dyDescent="0.2">
      <c r="I236509" s="14"/>
    </row>
    <row r="236525" spans="9:9" x14ac:dyDescent="0.2">
      <c r="I236525" s="15"/>
    </row>
    <row r="236526" spans="9:9" x14ac:dyDescent="0.2">
      <c r="I236526" s="14"/>
    </row>
    <row r="236542" spans="9:9" x14ac:dyDescent="0.2">
      <c r="I236542" s="15"/>
    </row>
    <row r="236543" spans="9:9" x14ac:dyDescent="0.2">
      <c r="I236543" s="14"/>
    </row>
    <row r="236559" spans="9:9" x14ac:dyDescent="0.2">
      <c r="I236559" s="15"/>
    </row>
    <row r="236560" spans="9:9" x14ac:dyDescent="0.2">
      <c r="I236560" s="14"/>
    </row>
    <row r="236576" spans="9:9" x14ac:dyDescent="0.2">
      <c r="I236576" s="15"/>
    </row>
    <row r="236577" spans="9:9" x14ac:dyDescent="0.2">
      <c r="I236577" s="14"/>
    </row>
    <row r="236593" spans="9:9" x14ac:dyDescent="0.2">
      <c r="I236593" s="15"/>
    </row>
    <row r="236594" spans="9:9" x14ac:dyDescent="0.2">
      <c r="I236594" s="14"/>
    </row>
    <row r="236610" spans="9:9" x14ac:dyDescent="0.2">
      <c r="I236610" s="15"/>
    </row>
    <row r="236611" spans="9:9" x14ac:dyDescent="0.2">
      <c r="I236611" s="14"/>
    </row>
    <row r="236627" spans="9:9" x14ac:dyDescent="0.2">
      <c r="I236627" s="15"/>
    </row>
    <row r="236628" spans="9:9" x14ac:dyDescent="0.2">
      <c r="I236628" s="14"/>
    </row>
    <row r="236644" spans="9:9" x14ac:dyDescent="0.2">
      <c r="I236644" s="15"/>
    </row>
    <row r="236645" spans="9:9" x14ac:dyDescent="0.2">
      <c r="I236645" s="14"/>
    </row>
    <row r="236661" spans="9:9" x14ac:dyDescent="0.2">
      <c r="I236661" s="15"/>
    </row>
    <row r="236662" spans="9:9" x14ac:dyDescent="0.2">
      <c r="I236662" s="14"/>
    </row>
    <row r="236678" spans="9:9" x14ac:dyDescent="0.2">
      <c r="I236678" s="15"/>
    </row>
    <row r="236679" spans="9:9" x14ac:dyDescent="0.2">
      <c r="I236679" s="14"/>
    </row>
    <row r="236695" spans="9:9" x14ac:dyDescent="0.2">
      <c r="I236695" s="15"/>
    </row>
    <row r="236696" spans="9:9" x14ac:dyDescent="0.2">
      <c r="I236696" s="14"/>
    </row>
    <row r="236712" spans="9:9" x14ac:dyDescent="0.2">
      <c r="I236712" s="15"/>
    </row>
    <row r="236713" spans="9:9" x14ac:dyDescent="0.2">
      <c r="I236713" s="14"/>
    </row>
    <row r="236729" spans="9:9" x14ac:dyDescent="0.2">
      <c r="I236729" s="15"/>
    </row>
    <row r="236730" spans="9:9" x14ac:dyDescent="0.2">
      <c r="I236730" s="14"/>
    </row>
    <row r="236746" spans="9:9" x14ac:dyDescent="0.2">
      <c r="I236746" s="15"/>
    </row>
    <row r="236747" spans="9:9" x14ac:dyDescent="0.2">
      <c r="I236747" s="14"/>
    </row>
    <row r="236763" spans="9:9" x14ac:dyDescent="0.2">
      <c r="I236763" s="15"/>
    </row>
    <row r="236764" spans="9:9" x14ac:dyDescent="0.2">
      <c r="I236764" s="14"/>
    </row>
    <row r="236780" spans="9:9" x14ac:dyDescent="0.2">
      <c r="I236780" s="15"/>
    </row>
    <row r="236781" spans="9:9" x14ac:dyDescent="0.2">
      <c r="I236781" s="14"/>
    </row>
    <row r="236797" spans="9:9" x14ac:dyDescent="0.2">
      <c r="I236797" s="15"/>
    </row>
    <row r="236798" spans="9:9" x14ac:dyDescent="0.2">
      <c r="I236798" s="14"/>
    </row>
    <row r="236814" spans="9:9" x14ac:dyDescent="0.2">
      <c r="I236814" s="15"/>
    </row>
    <row r="236815" spans="9:9" x14ac:dyDescent="0.2">
      <c r="I236815" s="14"/>
    </row>
    <row r="236831" spans="9:9" x14ac:dyDescent="0.2">
      <c r="I236831" s="15"/>
    </row>
    <row r="236832" spans="9:9" x14ac:dyDescent="0.2">
      <c r="I236832" s="14"/>
    </row>
    <row r="236848" spans="9:9" x14ac:dyDescent="0.2">
      <c r="I236848" s="15"/>
    </row>
    <row r="236849" spans="9:9" x14ac:dyDescent="0.2">
      <c r="I236849" s="14"/>
    </row>
    <row r="236865" spans="9:9" x14ac:dyDescent="0.2">
      <c r="I236865" s="15"/>
    </row>
    <row r="236866" spans="9:9" x14ac:dyDescent="0.2">
      <c r="I236866" s="14"/>
    </row>
    <row r="236882" spans="9:9" x14ac:dyDescent="0.2">
      <c r="I236882" s="15"/>
    </row>
    <row r="236883" spans="9:9" x14ac:dyDescent="0.2">
      <c r="I236883" s="14"/>
    </row>
    <row r="236899" spans="9:9" x14ac:dyDescent="0.2">
      <c r="I236899" s="15"/>
    </row>
    <row r="236900" spans="9:9" x14ac:dyDescent="0.2">
      <c r="I236900" s="14"/>
    </row>
    <row r="236916" spans="9:9" x14ac:dyDescent="0.2">
      <c r="I236916" s="15"/>
    </row>
    <row r="236917" spans="9:9" x14ac:dyDescent="0.2">
      <c r="I236917" s="14"/>
    </row>
    <row r="236933" spans="9:9" x14ac:dyDescent="0.2">
      <c r="I236933" s="15"/>
    </row>
    <row r="236934" spans="9:9" x14ac:dyDescent="0.2">
      <c r="I236934" s="14"/>
    </row>
    <row r="236950" spans="9:9" x14ac:dyDescent="0.2">
      <c r="I236950" s="15"/>
    </row>
    <row r="236951" spans="9:9" x14ac:dyDescent="0.2">
      <c r="I236951" s="14"/>
    </row>
    <row r="236967" spans="9:9" x14ac:dyDescent="0.2">
      <c r="I236967" s="15"/>
    </row>
    <row r="236968" spans="9:9" x14ac:dyDescent="0.2">
      <c r="I236968" s="14"/>
    </row>
    <row r="236984" spans="9:9" x14ac:dyDescent="0.2">
      <c r="I236984" s="15"/>
    </row>
    <row r="236985" spans="9:9" x14ac:dyDescent="0.2">
      <c r="I236985" s="14"/>
    </row>
    <row r="237001" spans="9:9" x14ac:dyDescent="0.2">
      <c r="I237001" s="15"/>
    </row>
    <row r="237002" spans="9:9" x14ac:dyDescent="0.2">
      <c r="I237002" s="14"/>
    </row>
    <row r="237018" spans="9:9" x14ac:dyDescent="0.2">
      <c r="I237018" s="15"/>
    </row>
    <row r="237019" spans="9:9" x14ac:dyDescent="0.2">
      <c r="I237019" s="14"/>
    </row>
    <row r="237035" spans="9:9" x14ac:dyDescent="0.2">
      <c r="I237035" s="15"/>
    </row>
    <row r="237036" spans="9:9" x14ac:dyDescent="0.2">
      <c r="I237036" s="14"/>
    </row>
    <row r="237052" spans="9:9" x14ac:dyDescent="0.2">
      <c r="I237052" s="15"/>
    </row>
    <row r="237053" spans="9:9" x14ac:dyDescent="0.2">
      <c r="I237053" s="14"/>
    </row>
    <row r="237069" spans="9:9" x14ac:dyDescent="0.2">
      <c r="I237069" s="15"/>
    </row>
    <row r="237070" spans="9:9" x14ac:dyDescent="0.2">
      <c r="I237070" s="14"/>
    </row>
    <row r="237086" spans="9:9" x14ac:dyDescent="0.2">
      <c r="I237086" s="15"/>
    </row>
    <row r="237087" spans="9:9" x14ac:dyDescent="0.2">
      <c r="I237087" s="14"/>
    </row>
    <row r="237103" spans="9:9" x14ac:dyDescent="0.2">
      <c r="I237103" s="15"/>
    </row>
    <row r="237104" spans="9:9" x14ac:dyDescent="0.2">
      <c r="I237104" s="14"/>
    </row>
    <row r="237120" spans="9:9" x14ac:dyDescent="0.2">
      <c r="I237120" s="15"/>
    </row>
    <row r="237121" spans="9:9" x14ac:dyDescent="0.2">
      <c r="I237121" s="14"/>
    </row>
    <row r="237137" spans="9:9" x14ac:dyDescent="0.2">
      <c r="I237137" s="15"/>
    </row>
    <row r="237138" spans="9:9" x14ac:dyDescent="0.2">
      <c r="I237138" s="14"/>
    </row>
    <row r="237154" spans="9:9" x14ac:dyDescent="0.2">
      <c r="I237154" s="15"/>
    </row>
    <row r="237155" spans="9:9" x14ac:dyDescent="0.2">
      <c r="I237155" s="14"/>
    </row>
    <row r="237171" spans="9:9" x14ac:dyDescent="0.2">
      <c r="I237171" s="15"/>
    </row>
    <row r="237172" spans="9:9" x14ac:dyDescent="0.2">
      <c r="I237172" s="14"/>
    </row>
    <row r="237188" spans="9:9" x14ac:dyDescent="0.2">
      <c r="I237188" s="15"/>
    </row>
    <row r="237189" spans="9:9" x14ac:dyDescent="0.2">
      <c r="I237189" s="14"/>
    </row>
    <row r="237205" spans="9:9" x14ac:dyDescent="0.2">
      <c r="I237205" s="15"/>
    </row>
    <row r="237206" spans="9:9" x14ac:dyDescent="0.2">
      <c r="I237206" s="14"/>
    </row>
    <row r="237222" spans="9:9" x14ac:dyDescent="0.2">
      <c r="I237222" s="15"/>
    </row>
    <row r="237223" spans="9:9" x14ac:dyDescent="0.2">
      <c r="I237223" s="14"/>
    </row>
    <row r="237239" spans="9:9" x14ac:dyDescent="0.2">
      <c r="I237239" s="15"/>
    </row>
    <row r="237240" spans="9:9" x14ac:dyDescent="0.2">
      <c r="I237240" s="14"/>
    </row>
    <row r="237256" spans="9:9" x14ac:dyDescent="0.2">
      <c r="I237256" s="15"/>
    </row>
    <row r="237257" spans="9:9" x14ac:dyDescent="0.2">
      <c r="I237257" s="14"/>
    </row>
    <row r="237273" spans="9:9" x14ac:dyDescent="0.2">
      <c r="I237273" s="15"/>
    </row>
    <row r="237274" spans="9:9" x14ac:dyDescent="0.2">
      <c r="I237274" s="14"/>
    </row>
    <row r="237290" spans="9:9" x14ac:dyDescent="0.2">
      <c r="I237290" s="15"/>
    </row>
    <row r="237291" spans="9:9" x14ac:dyDescent="0.2">
      <c r="I237291" s="14"/>
    </row>
    <row r="237307" spans="9:9" x14ac:dyDescent="0.2">
      <c r="I237307" s="15"/>
    </row>
    <row r="237308" spans="9:9" x14ac:dyDescent="0.2">
      <c r="I237308" s="14"/>
    </row>
    <row r="237324" spans="9:9" x14ac:dyDescent="0.2">
      <c r="I237324" s="15"/>
    </row>
    <row r="237325" spans="9:9" x14ac:dyDescent="0.2">
      <c r="I237325" s="14"/>
    </row>
    <row r="237341" spans="9:9" x14ac:dyDescent="0.2">
      <c r="I237341" s="15"/>
    </row>
    <row r="237342" spans="9:9" x14ac:dyDescent="0.2">
      <c r="I237342" s="14"/>
    </row>
    <row r="237358" spans="9:9" x14ac:dyDescent="0.2">
      <c r="I237358" s="15"/>
    </row>
    <row r="237359" spans="9:9" x14ac:dyDescent="0.2">
      <c r="I237359" s="14"/>
    </row>
    <row r="237375" spans="9:9" x14ac:dyDescent="0.2">
      <c r="I237375" s="15"/>
    </row>
    <row r="237376" spans="9:9" x14ac:dyDescent="0.2">
      <c r="I237376" s="14"/>
    </row>
    <row r="237392" spans="9:9" x14ac:dyDescent="0.2">
      <c r="I237392" s="15"/>
    </row>
    <row r="237393" spans="9:9" x14ac:dyDescent="0.2">
      <c r="I237393" s="14"/>
    </row>
    <row r="237409" spans="9:9" x14ac:dyDescent="0.2">
      <c r="I237409" s="15"/>
    </row>
    <row r="237410" spans="9:9" x14ac:dyDescent="0.2">
      <c r="I237410" s="14"/>
    </row>
    <row r="237426" spans="9:9" x14ac:dyDescent="0.2">
      <c r="I237426" s="15"/>
    </row>
    <row r="237427" spans="9:9" x14ac:dyDescent="0.2">
      <c r="I237427" s="14"/>
    </row>
    <row r="237443" spans="9:9" x14ac:dyDescent="0.2">
      <c r="I237443" s="15"/>
    </row>
    <row r="237444" spans="9:9" x14ac:dyDescent="0.2">
      <c r="I237444" s="14"/>
    </row>
    <row r="237460" spans="9:9" x14ac:dyDescent="0.2">
      <c r="I237460" s="15"/>
    </row>
    <row r="237461" spans="9:9" x14ac:dyDescent="0.2">
      <c r="I237461" s="14"/>
    </row>
    <row r="237477" spans="9:9" x14ac:dyDescent="0.2">
      <c r="I237477" s="15"/>
    </row>
    <row r="237478" spans="9:9" x14ac:dyDescent="0.2">
      <c r="I237478" s="14"/>
    </row>
    <row r="237494" spans="9:9" x14ac:dyDescent="0.2">
      <c r="I237494" s="15"/>
    </row>
    <row r="237495" spans="9:9" x14ac:dyDescent="0.2">
      <c r="I237495" s="14"/>
    </row>
    <row r="237511" spans="9:9" x14ac:dyDescent="0.2">
      <c r="I237511" s="15"/>
    </row>
    <row r="237512" spans="9:9" x14ac:dyDescent="0.2">
      <c r="I237512" s="14"/>
    </row>
    <row r="237528" spans="9:9" x14ac:dyDescent="0.2">
      <c r="I237528" s="15"/>
    </row>
    <row r="237529" spans="9:9" x14ac:dyDescent="0.2">
      <c r="I237529" s="14"/>
    </row>
    <row r="237545" spans="9:9" x14ac:dyDescent="0.2">
      <c r="I237545" s="15"/>
    </row>
    <row r="237546" spans="9:9" x14ac:dyDescent="0.2">
      <c r="I237546" s="14"/>
    </row>
    <row r="237562" spans="9:9" x14ac:dyDescent="0.2">
      <c r="I237562" s="15"/>
    </row>
    <row r="237563" spans="9:9" x14ac:dyDescent="0.2">
      <c r="I237563" s="14"/>
    </row>
    <row r="237579" spans="9:9" x14ac:dyDescent="0.2">
      <c r="I237579" s="15"/>
    </row>
    <row r="237580" spans="9:9" x14ac:dyDescent="0.2">
      <c r="I237580" s="14"/>
    </row>
    <row r="237596" spans="9:9" x14ac:dyDescent="0.2">
      <c r="I237596" s="15"/>
    </row>
    <row r="237597" spans="9:9" x14ac:dyDescent="0.2">
      <c r="I237597" s="14"/>
    </row>
    <row r="237613" spans="9:9" x14ac:dyDescent="0.2">
      <c r="I237613" s="15"/>
    </row>
    <row r="237614" spans="9:9" x14ac:dyDescent="0.2">
      <c r="I237614" s="14"/>
    </row>
    <row r="237630" spans="9:9" x14ac:dyDescent="0.2">
      <c r="I237630" s="15"/>
    </row>
    <row r="237631" spans="9:9" x14ac:dyDescent="0.2">
      <c r="I237631" s="14"/>
    </row>
    <row r="237647" spans="9:9" x14ac:dyDescent="0.2">
      <c r="I237647" s="15"/>
    </row>
    <row r="237648" spans="9:9" x14ac:dyDescent="0.2">
      <c r="I237648" s="14"/>
    </row>
    <row r="237664" spans="9:9" x14ac:dyDescent="0.2">
      <c r="I237664" s="15"/>
    </row>
    <row r="237665" spans="9:9" x14ac:dyDescent="0.2">
      <c r="I237665" s="14"/>
    </row>
    <row r="237681" spans="9:9" x14ac:dyDescent="0.2">
      <c r="I237681" s="15"/>
    </row>
    <row r="237682" spans="9:9" x14ac:dyDescent="0.2">
      <c r="I237682" s="14"/>
    </row>
    <row r="237698" spans="9:9" x14ac:dyDescent="0.2">
      <c r="I237698" s="15"/>
    </row>
    <row r="237699" spans="9:9" x14ac:dyDescent="0.2">
      <c r="I237699" s="14"/>
    </row>
    <row r="237715" spans="9:9" x14ac:dyDescent="0.2">
      <c r="I237715" s="15"/>
    </row>
    <row r="237716" spans="9:9" x14ac:dyDescent="0.2">
      <c r="I237716" s="14"/>
    </row>
    <row r="237732" spans="9:9" x14ac:dyDescent="0.2">
      <c r="I237732" s="15"/>
    </row>
    <row r="237733" spans="9:9" x14ac:dyDescent="0.2">
      <c r="I237733" s="14"/>
    </row>
    <row r="237749" spans="9:9" x14ac:dyDescent="0.2">
      <c r="I237749" s="15"/>
    </row>
    <row r="237750" spans="9:9" x14ac:dyDescent="0.2">
      <c r="I237750" s="14"/>
    </row>
    <row r="237766" spans="9:9" x14ac:dyDescent="0.2">
      <c r="I237766" s="15"/>
    </row>
    <row r="237767" spans="9:9" x14ac:dyDescent="0.2">
      <c r="I237767" s="14"/>
    </row>
    <row r="237783" spans="9:9" x14ac:dyDescent="0.2">
      <c r="I237783" s="15"/>
    </row>
    <row r="237784" spans="9:9" x14ac:dyDescent="0.2">
      <c r="I237784" s="14"/>
    </row>
    <row r="237800" spans="9:9" x14ac:dyDescent="0.2">
      <c r="I237800" s="15"/>
    </row>
    <row r="237801" spans="9:9" x14ac:dyDescent="0.2">
      <c r="I237801" s="14"/>
    </row>
    <row r="237817" spans="9:9" x14ac:dyDescent="0.2">
      <c r="I237817" s="15"/>
    </row>
    <row r="237818" spans="9:9" x14ac:dyDescent="0.2">
      <c r="I237818" s="14"/>
    </row>
    <row r="237834" spans="9:9" x14ac:dyDescent="0.2">
      <c r="I237834" s="15"/>
    </row>
    <row r="237835" spans="9:9" x14ac:dyDescent="0.2">
      <c r="I237835" s="14"/>
    </row>
    <row r="237851" spans="9:9" x14ac:dyDescent="0.2">
      <c r="I237851" s="15"/>
    </row>
    <row r="237852" spans="9:9" x14ac:dyDescent="0.2">
      <c r="I237852" s="14"/>
    </row>
    <row r="237868" spans="9:9" x14ac:dyDescent="0.2">
      <c r="I237868" s="15"/>
    </row>
    <row r="237869" spans="9:9" x14ac:dyDescent="0.2">
      <c r="I237869" s="14"/>
    </row>
    <row r="237885" spans="9:9" x14ac:dyDescent="0.2">
      <c r="I237885" s="15"/>
    </row>
    <row r="237886" spans="9:9" x14ac:dyDescent="0.2">
      <c r="I237886" s="14"/>
    </row>
    <row r="237902" spans="9:9" x14ac:dyDescent="0.2">
      <c r="I237902" s="15"/>
    </row>
    <row r="237903" spans="9:9" x14ac:dyDescent="0.2">
      <c r="I237903" s="14"/>
    </row>
    <row r="237919" spans="9:9" x14ac:dyDescent="0.2">
      <c r="I237919" s="15"/>
    </row>
    <row r="237920" spans="9:9" x14ac:dyDescent="0.2">
      <c r="I237920" s="14"/>
    </row>
    <row r="237936" spans="9:9" x14ac:dyDescent="0.2">
      <c r="I237936" s="15"/>
    </row>
    <row r="237937" spans="9:9" x14ac:dyDescent="0.2">
      <c r="I237937" s="14"/>
    </row>
    <row r="237953" spans="9:9" x14ac:dyDescent="0.2">
      <c r="I237953" s="15"/>
    </row>
    <row r="237954" spans="9:9" x14ac:dyDescent="0.2">
      <c r="I237954" s="14"/>
    </row>
    <row r="237970" spans="9:9" x14ac:dyDescent="0.2">
      <c r="I237970" s="15"/>
    </row>
    <row r="237971" spans="9:9" x14ac:dyDescent="0.2">
      <c r="I237971" s="14"/>
    </row>
    <row r="237987" spans="9:9" x14ac:dyDescent="0.2">
      <c r="I237987" s="15"/>
    </row>
    <row r="237988" spans="9:9" x14ac:dyDescent="0.2">
      <c r="I237988" s="14"/>
    </row>
    <row r="238004" spans="9:9" x14ac:dyDescent="0.2">
      <c r="I238004" s="15"/>
    </row>
    <row r="238005" spans="9:9" x14ac:dyDescent="0.2">
      <c r="I238005" s="14"/>
    </row>
    <row r="238021" spans="9:9" x14ac:dyDescent="0.2">
      <c r="I238021" s="15"/>
    </row>
    <row r="238022" spans="9:9" x14ac:dyDescent="0.2">
      <c r="I238022" s="14"/>
    </row>
    <row r="238038" spans="9:9" x14ac:dyDescent="0.2">
      <c r="I238038" s="15"/>
    </row>
    <row r="238039" spans="9:9" x14ac:dyDescent="0.2">
      <c r="I238039" s="14"/>
    </row>
    <row r="238055" spans="9:9" x14ac:dyDescent="0.2">
      <c r="I238055" s="15"/>
    </row>
    <row r="238056" spans="9:9" x14ac:dyDescent="0.2">
      <c r="I238056" s="14"/>
    </row>
    <row r="238072" spans="9:9" x14ac:dyDescent="0.2">
      <c r="I238072" s="15"/>
    </row>
    <row r="238073" spans="9:9" x14ac:dyDescent="0.2">
      <c r="I238073" s="14"/>
    </row>
    <row r="238089" spans="9:9" x14ac:dyDescent="0.2">
      <c r="I238089" s="15"/>
    </row>
    <row r="238090" spans="9:9" x14ac:dyDescent="0.2">
      <c r="I238090" s="14"/>
    </row>
    <row r="238106" spans="9:9" x14ac:dyDescent="0.2">
      <c r="I238106" s="15"/>
    </row>
    <row r="238107" spans="9:9" x14ac:dyDescent="0.2">
      <c r="I238107" s="14"/>
    </row>
    <row r="238123" spans="9:9" x14ac:dyDescent="0.2">
      <c r="I238123" s="15"/>
    </row>
    <row r="238124" spans="9:9" x14ac:dyDescent="0.2">
      <c r="I238124" s="14"/>
    </row>
    <row r="238140" spans="9:9" x14ac:dyDescent="0.2">
      <c r="I238140" s="15"/>
    </row>
    <row r="238141" spans="9:9" x14ac:dyDescent="0.2">
      <c r="I238141" s="14"/>
    </row>
    <row r="238157" spans="9:9" x14ac:dyDescent="0.2">
      <c r="I238157" s="15"/>
    </row>
    <row r="238158" spans="9:9" x14ac:dyDescent="0.2">
      <c r="I238158" s="14"/>
    </row>
    <row r="238174" spans="9:9" x14ac:dyDescent="0.2">
      <c r="I238174" s="15"/>
    </row>
    <row r="238175" spans="9:9" x14ac:dyDescent="0.2">
      <c r="I238175" s="14"/>
    </row>
    <row r="238191" spans="9:9" x14ac:dyDescent="0.2">
      <c r="I238191" s="15"/>
    </row>
    <row r="238192" spans="9:9" x14ac:dyDescent="0.2">
      <c r="I238192" s="14"/>
    </row>
    <row r="238208" spans="9:9" x14ac:dyDescent="0.2">
      <c r="I238208" s="15"/>
    </row>
    <row r="238209" spans="9:9" x14ac:dyDescent="0.2">
      <c r="I238209" s="14"/>
    </row>
    <row r="238225" spans="9:9" x14ac:dyDescent="0.2">
      <c r="I238225" s="15"/>
    </row>
    <row r="238226" spans="9:9" x14ac:dyDescent="0.2">
      <c r="I238226" s="14"/>
    </row>
    <row r="238242" spans="9:9" x14ac:dyDescent="0.2">
      <c r="I238242" s="15"/>
    </row>
    <row r="238243" spans="9:9" x14ac:dyDescent="0.2">
      <c r="I238243" s="14"/>
    </row>
    <row r="238259" spans="9:9" x14ac:dyDescent="0.2">
      <c r="I238259" s="15"/>
    </row>
    <row r="238260" spans="9:9" x14ac:dyDescent="0.2">
      <c r="I238260" s="14"/>
    </row>
    <row r="238276" spans="9:9" x14ac:dyDescent="0.2">
      <c r="I238276" s="15"/>
    </row>
    <row r="238277" spans="9:9" x14ac:dyDescent="0.2">
      <c r="I238277" s="14"/>
    </row>
    <row r="238293" spans="9:9" x14ac:dyDescent="0.2">
      <c r="I238293" s="15"/>
    </row>
    <row r="238294" spans="9:9" x14ac:dyDescent="0.2">
      <c r="I238294" s="14"/>
    </row>
    <row r="238310" spans="9:9" x14ac:dyDescent="0.2">
      <c r="I238310" s="15"/>
    </row>
    <row r="238311" spans="9:9" x14ac:dyDescent="0.2">
      <c r="I238311" s="14"/>
    </row>
    <row r="238327" spans="9:9" x14ac:dyDescent="0.2">
      <c r="I238327" s="15"/>
    </row>
    <row r="238328" spans="9:9" x14ac:dyDescent="0.2">
      <c r="I238328" s="14"/>
    </row>
    <row r="238344" spans="9:9" x14ac:dyDescent="0.2">
      <c r="I238344" s="15"/>
    </row>
    <row r="238345" spans="9:9" x14ac:dyDescent="0.2">
      <c r="I238345" s="14"/>
    </row>
    <row r="238361" spans="9:9" x14ac:dyDescent="0.2">
      <c r="I238361" s="15"/>
    </row>
    <row r="238362" spans="9:9" x14ac:dyDescent="0.2">
      <c r="I238362" s="14"/>
    </row>
    <row r="238378" spans="9:9" x14ac:dyDescent="0.2">
      <c r="I238378" s="15"/>
    </row>
    <row r="238379" spans="9:9" x14ac:dyDescent="0.2">
      <c r="I238379" s="14"/>
    </row>
    <row r="238395" spans="9:9" x14ac:dyDescent="0.2">
      <c r="I238395" s="15"/>
    </row>
    <row r="238396" spans="9:9" x14ac:dyDescent="0.2">
      <c r="I238396" s="14"/>
    </row>
    <row r="238412" spans="9:9" x14ac:dyDescent="0.2">
      <c r="I238412" s="15"/>
    </row>
    <row r="238413" spans="9:9" x14ac:dyDescent="0.2">
      <c r="I238413" s="14"/>
    </row>
    <row r="238429" spans="9:9" x14ac:dyDescent="0.2">
      <c r="I238429" s="15"/>
    </row>
    <row r="238430" spans="9:9" x14ac:dyDescent="0.2">
      <c r="I238430" s="14"/>
    </row>
    <row r="238446" spans="9:9" x14ac:dyDescent="0.2">
      <c r="I238446" s="15"/>
    </row>
    <row r="238447" spans="9:9" x14ac:dyDescent="0.2">
      <c r="I238447" s="14"/>
    </row>
    <row r="238463" spans="9:9" x14ac:dyDescent="0.2">
      <c r="I238463" s="15"/>
    </row>
    <row r="238464" spans="9:9" x14ac:dyDescent="0.2">
      <c r="I238464" s="14"/>
    </row>
    <row r="238480" spans="9:9" x14ac:dyDescent="0.2">
      <c r="I238480" s="15"/>
    </row>
    <row r="238481" spans="9:9" x14ac:dyDescent="0.2">
      <c r="I238481" s="14"/>
    </row>
    <row r="238497" spans="9:9" x14ac:dyDescent="0.2">
      <c r="I238497" s="15"/>
    </row>
    <row r="238498" spans="9:9" x14ac:dyDescent="0.2">
      <c r="I238498" s="14"/>
    </row>
    <row r="238514" spans="9:9" x14ac:dyDescent="0.2">
      <c r="I238514" s="15"/>
    </row>
    <row r="238515" spans="9:9" x14ac:dyDescent="0.2">
      <c r="I238515" s="14"/>
    </row>
    <row r="238531" spans="9:9" x14ac:dyDescent="0.2">
      <c r="I238531" s="15"/>
    </row>
    <row r="238532" spans="9:9" x14ac:dyDescent="0.2">
      <c r="I238532" s="14"/>
    </row>
    <row r="238548" spans="9:9" x14ac:dyDescent="0.2">
      <c r="I238548" s="15"/>
    </row>
    <row r="238549" spans="9:9" x14ac:dyDescent="0.2">
      <c r="I238549" s="14"/>
    </row>
    <row r="238565" spans="9:9" x14ac:dyDescent="0.2">
      <c r="I238565" s="15"/>
    </row>
    <row r="238566" spans="9:9" x14ac:dyDescent="0.2">
      <c r="I238566" s="14"/>
    </row>
    <row r="238582" spans="9:9" x14ac:dyDescent="0.2">
      <c r="I238582" s="15"/>
    </row>
    <row r="238583" spans="9:9" x14ac:dyDescent="0.2">
      <c r="I238583" s="14"/>
    </row>
    <row r="238599" spans="9:9" x14ac:dyDescent="0.2">
      <c r="I238599" s="15"/>
    </row>
    <row r="238600" spans="9:9" x14ac:dyDescent="0.2">
      <c r="I238600" s="14"/>
    </row>
    <row r="238616" spans="9:9" x14ac:dyDescent="0.2">
      <c r="I238616" s="15"/>
    </row>
    <row r="238617" spans="9:9" x14ac:dyDescent="0.2">
      <c r="I238617" s="14"/>
    </row>
    <row r="238633" spans="9:9" x14ac:dyDescent="0.2">
      <c r="I238633" s="15"/>
    </row>
    <row r="238634" spans="9:9" x14ac:dyDescent="0.2">
      <c r="I238634" s="14"/>
    </row>
    <row r="238650" spans="9:9" x14ac:dyDescent="0.2">
      <c r="I238650" s="15"/>
    </row>
    <row r="238651" spans="9:9" x14ac:dyDescent="0.2">
      <c r="I238651" s="14"/>
    </row>
    <row r="238667" spans="9:9" x14ac:dyDescent="0.2">
      <c r="I238667" s="15"/>
    </row>
    <row r="238668" spans="9:9" x14ac:dyDescent="0.2">
      <c r="I238668" s="14"/>
    </row>
    <row r="238684" spans="9:9" x14ac:dyDescent="0.2">
      <c r="I238684" s="15"/>
    </row>
    <row r="238685" spans="9:9" x14ac:dyDescent="0.2">
      <c r="I238685" s="14"/>
    </row>
    <row r="238701" spans="9:9" x14ac:dyDescent="0.2">
      <c r="I238701" s="15"/>
    </row>
    <row r="238702" spans="9:9" x14ac:dyDescent="0.2">
      <c r="I238702" s="14"/>
    </row>
    <row r="238718" spans="9:9" x14ac:dyDescent="0.2">
      <c r="I238718" s="15"/>
    </row>
    <row r="238719" spans="9:9" x14ac:dyDescent="0.2">
      <c r="I238719" s="14"/>
    </row>
    <row r="238735" spans="9:9" x14ac:dyDescent="0.2">
      <c r="I238735" s="15"/>
    </row>
    <row r="238736" spans="9:9" x14ac:dyDescent="0.2">
      <c r="I238736" s="14"/>
    </row>
    <row r="238752" spans="9:9" x14ac:dyDescent="0.2">
      <c r="I238752" s="15"/>
    </row>
    <row r="238753" spans="9:9" x14ac:dyDescent="0.2">
      <c r="I238753" s="14"/>
    </row>
    <row r="238769" spans="9:9" x14ac:dyDescent="0.2">
      <c r="I238769" s="15"/>
    </row>
    <row r="238770" spans="9:9" x14ac:dyDescent="0.2">
      <c r="I238770" s="14"/>
    </row>
    <row r="238786" spans="9:9" x14ac:dyDescent="0.2">
      <c r="I238786" s="15"/>
    </row>
    <row r="238787" spans="9:9" x14ac:dyDescent="0.2">
      <c r="I238787" s="14"/>
    </row>
    <row r="238803" spans="9:9" x14ac:dyDescent="0.2">
      <c r="I238803" s="15"/>
    </row>
    <row r="238804" spans="9:9" x14ac:dyDescent="0.2">
      <c r="I238804" s="14"/>
    </row>
    <row r="238820" spans="9:9" x14ac:dyDescent="0.2">
      <c r="I238820" s="15"/>
    </row>
    <row r="238821" spans="9:9" x14ac:dyDescent="0.2">
      <c r="I238821" s="14"/>
    </row>
    <row r="238837" spans="9:9" x14ac:dyDescent="0.2">
      <c r="I238837" s="15"/>
    </row>
    <row r="238838" spans="9:9" x14ac:dyDescent="0.2">
      <c r="I238838" s="14"/>
    </row>
    <row r="238854" spans="9:9" x14ac:dyDescent="0.2">
      <c r="I238854" s="15"/>
    </row>
    <row r="238855" spans="9:9" x14ac:dyDescent="0.2">
      <c r="I238855" s="14"/>
    </row>
    <row r="238871" spans="9:9" x14ac:dyDescent="0.2">
      <c r="I238871" s="15"/>
    </row>
    <row r="238872" spans="9:9" x14ac:dyDescent="0.2">
      <c r="I238872" s="14"/>
    </row>
    <row r="238888" spans="9:9" x14ac:dyDescent="0.2">
      <c r="I238888" s="15"/>
    </row>
    <row r="238889" spans="9:9" x14ac:dyDescent="0.2">
      <c r="I238889" s="14"/>
    </row>
    <row r="238905" spans="9:9" x14ac:dyDescent="0.2">
      <c r="I238905" s="15"/>
    </row>
    <row r="238906" spans="9:9" x14ac:dyDescent="0.2">
      <c r="I238906" s="14"/>
    </row>
    <row r="238922" spans="9:9" x14ac:dyDescent="0.2">
      <c r="I238922" s="15"/>
    </row>
    <row r="238923" spans="9:9" x14ac:dyDescent="0.2">
      <c r="I238923" s="14"/>
    </row>
    <row r="238939" spans="9:9" x14ac:dyDescent="0.2">
      <c r="I238939" s="15"/>
    </row>
    <row r="238940" spans="9:9" x14ac:dyDescent="0.2">
      <c r="I238940" s="14"/>
    </row>
    <row r="238956" spans="9:9" x14ac:dyDescent="0.2">
      <c r="I238956" s="15"/>
    </row>
    <row r="238957" spans="9:9" x14ac:dyDescent="0.2">
      <c r="I238957" s="14"/>
    </row>
    <row r="238973" spans="9:9" x14ac:dyDescent="0.2">
      <c r="I238973" s="15"/>
    </row>
    <row r="238974" spans="9:9" x14ac:dyDescent="0.2">
      <c r="I238974" s="14"/>
    </row>
    <row r="238990" spans="9:9" x14ac:dyDescent="0.2">
      <c r="I238990" s="15"/>
    </row>
    <row r="238991" spans="9:9" x14ac:dyDescent="0.2">
      <c r="I238991" s="14"/>
    </row>
    <row r="239007" spans="9:9" x14ac:dyDescent="0.2">
      <c r="I239007" s="15"/>
    </row>
    <row r="239008" spans="9:9" x14ac:dyDescent="0.2">
      <c r="I239008" s="14"/>
    </row>
    <row r="239024" spans="9:9" x14ac:dyDescent="0.2">
      <c r="I239024" s="15"/>
    </row>
    <row r="239025" spans="9:9" x14ac:dyDescent="0.2">
      <c r="I239025" s="14"/>
    </row>
    <row r="239041" spans="9:9" x14ac:dyDescent="0.2">
      <c r="I239041" s="15"/>
    </row>
    <row r="239042" spans="9:9" x14ac:dyDescent="0.2">
      <c r="I239042" s="14"/>
    </row>
    <row r="239058" spans="9:9" x14ac:dyDescent="0.2">
      <c r="I239058" s="15"/>
    </row>
    <row r="239059" spans="9:9" x14ac:dyDescent="0.2">
      <c r="I239059" s="14"/>
    </row>
    <row r="239075" spans="9:9" x14ac:dyDescent="0.2">
      <c r="I239075" s="15"/>
    </row>
    <row r="239076" spans="9:9" x14ac:dyDescent="0.2">
      <c r="I239076" s="14"/>
    </row>
    <row r="239092" spans="9:9" x14ac:dyDescent="0.2">
      <c r="I239092" s="15"/>
    </row>
    <row r="239093" spans="9:9" x14ac:dyDescent="0.2">
      <c r="I239093" s="14"/>
    </row>
    <row r="239109" spans="9:9" x14ac:dyDescent="0.2">
      <c r="I239109" s="15"/>
    </row>
    <row r="239110" spans="9:9" x14ac:dyDescent="0.2">
      <c r="I239110" s="14"/>
    </row>
    <row r="239126" spans="9:9" x14ac:dyDescent="0.2">
      <c r="I239126" s="15"/>
    </row>
    <row r="239127" spans="9:9" x14ac:dyDescent="0.2">
      <c r="I239127" s="14"/>
    </row>
    <row r="239143" spans="9:9" x14ac:dyDescent="0.2">
      <c r="I239143" s="15"/>
    </row>
    <row r="239144" spans="9:9" x14ac:dyDescent="0.2">
      <c r="I239144" s="14"/>
    </row>
    <row r="239160" spans="9:9" x14ac:dyDescent="0.2">
      <c r="I239160" s="15"/>
    </row>
    <row r="239161" spans="9:9" x14ac:dyDescent="0.2">
      <c r="I239161" s="14"/>
    </row>
    <row r="239177" spans="9:9" x14ac:dyDescent="0.2">
      <c r="I239177" s="15"/>
    </row>
    <row r="239178" spans="9:9" x14ac:dyDescent="0.2">
      <c r="I239178" s="14"/>
    </row>
    <row r="239194" spans="9:9" x14ac:dyDescent="0.2">
      <c r="I239194" s="15"/>
    </row>
    <row r="239195" spans="9:9" x14ac:dyDescent="0.2">
      <c r="I239195" s="14"/>
    </row>
    <row r="239211" spans="9:9" x14ac:dyDescent="0.2">
      <c r="I239211" s="15"/>
    </row>
    <row r="239212" spans="9:9" x14ac:dyDescent="0.2">
      <c r="I239212" s="14"/>
    </row>
    <row r="239228" spans="9:9" x14ac:dyDescent="0.2">
      <c r="I239228" s="15"/>
    </row>
    <row r="239229" spans="9:9" x14ac:dyDescent="0.2">
      <c r="I239229" s="14"/>
    </row>
    <row r="239245" spans="9:9" x14ac:dyDescent="0.2">
      <c r="I239245" s="15"/>
    </row>
    <row r="239246" spans="9:9" x14ac:dyDescent="0.2">
      <c r="I239246" s="14"/>
    </row>
    <row r="239262" spans="9:9" x14ac:dyDescent="0.2">
      <c r="I239262" s="15"/>
    </row>
    <row r="239263" spans="9:9" x14ac:dyDescent="0.2">
      <c r="I239263" s="14"/>
    </row>
    <row r="239279" spans="9:9" x14ac:dyDescent="0.2">
      <c r="I239279" s="15"/>
    </row>
    <row r="239280" spans="9:9" x14ac:dyDescent="0.2">
      <c r="I239280" s="14"/>
    </row>
    <row r="239296" spans="9:9" x14ac:dyDescent="0.2">
      <c r="I239296" s="15"/>
    </row>
    <row r="239297" spans="9:9" x14ac:dyDescent="0.2">
      <c r="I239297" s="14"/>
    </row>
    <row r="239313" spans="9:9" x14ac:dyDescent="0.2">
      <c r="I239313" s="15"/>
    </row>
    <row r="239314" spans="9:9" x14ac:dyDescent="0.2">
      <c r="I239314" s="14"/>
    </row>
    <row r="239330" spans="9:9" x14ac:dyDescent="0.2">
      <c r="I239330" s="15"/>
    </row>
    <row r="239331" spans="9:9" x14ac:dyDescent="0.2">
      <c r="I239331" s="14"/>
    </row>
    <row r="239347" spans="9:9" x14ac:dyDescent="0.2">
      <c r="I239347" s="15"/>
    </row>
    <row r="239348" spans="9:9" x14ac:dyDescent="0.2">
      <c r="I239348" s="14"/>
    </row>
    <row r="239364" spans="9:9" x14ac:dyDescent="0.2">
      <c r="I239364" s="15"/>
    </row>
    <row r="239365" spans="9:9" x14ac:dyDescent="0.2">
      <c r="I239365" s="14"/>
    </row>
    <row r="239381" spans="9:9" x14ac:dyDescent="0.2">
      <c r="I239381" s="15"/>
    </row>
    <row r="239382" spans="9:9" x14ac:dyDescent="0.2">
      <c r="I239382" s="14"/>
    </row>
    <row r="239398" spans="9:9" x14ac:dyDescent="0.2">
      <c r="I239398" s="15"/>
    </row>
    <row r="239399" spans="9:9" x14ac:dyDescent="0.2">
      <c r="I239399" s="14"/>
    </row>
    <row r="239415" spans="9:9" x14ac:dyDescent="0.2">
      <c r="I239415" s="15"/>
    </row>
    <row r="239416" spans="9:9" x14ac:dyDescent="0.2">
      <c r="I239416" s="14"/>
    </row>
    <row r="239432" spans="9:9" x14ac:dyDescent="0.2">
      <c r="I239432" s="15"/>
    </row>
    <row r="239433" spans="9:9" x14ac:dyDescent="0.2">
      <c r="I239433" s="14"/>
    </row>
    <row r="239449" spans="9:9" x14ac:dyDescent="0.2">
      <c r="I239449" s="15"/>
    </row>
    <row r="239450" spans="9:9" x14ac:dyDescent="0.2">
      <c r="I239450" s="14"/>
    </row>
    <row r="239466" spans="9:9" x14ac:dyDescent="0.2">
      <c r="I239466" s="15"/>
    </row>
    <row r="239467" spans="9:9" x14ac:dyDescent="0.2">
      <c r="I239467" s="14"/>
    </row>
    <row r="239483" spans="9:9" x14ac:dyDescent="0.2">
      <c r="I239483" s="15"/>
    </row>
    <row r="239484" spans="9:9" x14ac:dyDescent="0.2">
      <c r="I239484" s="14"/>
    </row>
    <row r="239500" spans="9:9" x14ac:dyDescent="0.2">
      <c r="I239500" s="15"/>
    </row>
    <row r="239501" spans="9:9" x14ac:dyDescent="0.2">
      <c r="I239501" s="14"/>
    </row>
    <row r="239517" spans="9:9" x14ac:dyDescent="0.2">
      <c r="I239517" s="15"/>
    </row>
    <row r="239518" spans="9:9" x14ac:dyDescent="0.2">
      <c r="I239518" s="14"/>
    </row>
    <row r="239534" spans="9:9" x14ac:dyDescent="0.2">
      <c r="I239534" s="15"/>
    </row>
    <row r="239535" spans="9:9" x14ac:dyDescent="0.2">
      <c r="I239535" s="14"/>
    </row>
    <row r="239551" spans="9:9" x14ac:dyDescent="0.2">
      <c r="I239551" s="15"/>
    </row>
    <row r="239552" spans="9:9" x14ac:dyDescent="0.2">
      <c r="I239552" s="14"/>
    </row>
    <row r="239568" spans="9:9" x14ac:dyDescent="0.2">
      <c r="I239568" s="15"/>
    </row>
    <row r="239569" spans="9:9" x14ac:dyDescent="0.2">
      <c r="I239569" s="14"/>
    </row>
    <row r="239585" spans="9:9" x14ac:dyDescent="0.2">
      <c r="I239585" s="15"/>
    </row>
    <row r="239586" spans="9:9" x14ac:dyDescent="0.2">
      <c r="I239586" s="14"/>
    </row>
    <row r="239602" spans="9:9" x14ac:dyDescent="0.2">
      <c r="I239602" s="15"/>
    </row>
    <row r="239603" spans="9:9" x14ac:dyDescent="0.2">
      <c r="I239603" s="14"/>
    </row>
    <row r="239619" spans="9:9" x14ac:dyDescent="0.2">
      <c r="I239619" s="15"/>
    </row>
    <row r="239620" spans="9:9" x14ac:dyDescent="0.2">
      <c r="I239620" s="14"/>
    </row>
    <row r="239636" spans="9:9" x14ac:dyDescent="0.2">
      <c r="I239636" s="15"/>
    </row>
    <row r="239637" spans="9:9" x14ac:dyDescent="0.2">
      <c r="I239637" s="14"/>
    </row>
    <row r="239653" spans="9:9" x14ac:dyDescent="0.2">
      <c r="I239653" s="15"/>
    </row>
    <row r="239654" spans="9:9" x14ac:dyDescent="0.2">
      <c r="I239654" s="14"/>
    </row>
    <row r="239670" spans="9:9" x14ac:dyDescent="0.2">
      <c r="I239670" s="15"/>
    </row>
    <row r="239671" spans="9:9" x14ac:dyDescent="0.2">
      <c r="I239671" s="14"/>
    </row>
    <row r="239687" spans="9:9" x14ac:dyDescent="0.2">
      <c r="I239687" s="15"/>
    </row>
    <row r="239688" spans="9:9" x14ac:dyDescent="0.2">
      <c r="I239688" s="14"/>
    </row>
    <row r="239704" spans="9:9" x14ac:dyDescent="0.2">
      <c r="I239704" s="15"/>
    </row>
    <row r="239705" spans="9:9" x14ac:dyDescent="0.2">
      <c r="I239705" s="14"/>
    </row>
    <row r="239721" spans="9:9" x14ac:dyDescent="0.2">
      <c r="I239721" s="15"/>
    </row>
    <row r="239722" spans="9:9" x14ac:dyDescent="0.2">
      <c r="I239722" s="14"/>
    </row>
    <row r="239738" spans="9:9" x14ac:dyDescent="0.2">
      <c r="I239738" s="15"/>
    </row>
    <row r="239739" spans="9:9" x14ac:dyDescent="0.2">
      <c r="I239739" s="14"/>
    </row>
    <row r="239755" spans="9:9" x14ac:dyDescent="0.2">
      <c r="I239755" s="15"/>
    </row>
    <row r="239756" spans="9:9" x14ac:dyDescent="0.2">
      <c r="I239756" s="14"/>
    </row>
    <row r="239772" spans="9:9" x14ac:dyDescent="0.2">
      <c r="I239772" s="15"/>
    </row>
    <row r="239773" spans="9:9" x14ac:dyDescent="0.2">
      <c r="I239773" s="14"/>
    </row>
    <row r="239789" spans="9:9" x14ac:dyDescent="0.2">
      <c r="I239789" s="15"/>
    </row>
    <row r="239790" spans="9:9" x14ac:dyDescent="0.2">
      <c r="I239790" s="14"/>
    </row>
    <row r="239806" spans="9:9" x14ac:dyDescent="0.2">
      <c r="I239806" s="15"/>
    </row>
    <row r="239807" spans="9:9" x14ac:dyDescent="0.2">
      <c r="I239807" s="14"/>
    </row>
    <row r="239823" spans="9:9" x14ac:dyDescent="0.2">
      <c r="I239823" s="15"/>
    </row>
    <row r="239824" spans="9:9" x14ac:dyDescent="0.2">
      <c r="I239824" s="14"/>
    </row>
    <row r="239840" spans="9:9" x14ac:dyDescent="0.2">
      <c r="I239840" s="15"/>
    </row>
    <row r="239841" spans="9:9" x14ac:dyDescent="0.2">
      <c r="I239841" s="14"/>
    </row>
    <row r="239857" spans="9:9" x14ac:dyDescent="0.2">
      <c r="I239857" s="15"/>
    </row>
    <row r="239858" spans="9:9" x14ac:dyDescent="0.2">
      <c r="I239858" s="14"/>
    </row>
    <row r="239874" spans="9:9" x14ac:dyDescent="0.2">
      <c r="I239874" s="15"/>
    </row>
    <row r="239875" spans="9:9" x14ac:dyDescent="0.2">
      <c r="I239875" s="14"/>
    </row>
    <row r="239891" spans="9:9" x14ac:dyDescent="0.2">
      <c r="I239891" s="15"/>
    </row>
    <row r="239892" spans="9:9" x14ac:dyDescent="0.2">
      <c r="I239892" s="14"/>
    </row>
    <row r="239908" spans="9:9" x14ac:dyDescent="0.2">
      <c r="I239908" s="15"/>
    </row>
    <row r="239909" spans="9:9" x14ac:dyDescent="0.2">
      <c r="I239909" s="14"/>
    </row>
    <row r="239925" spans="9:9" x14ac:dyDescent="0.2">
      <c r="I239925" s="15"/>
    </row>
    <row r="239926" spans="9:9" x14ac:dyDescent="0.2">
      <c r="I239926" s="14"/>
    </row>
    <row r="239942" spans="9:9" x14ac:dyDescent="0.2">
      <c r="I239942" s="15"/>
    </row>
    <row r="239943" spans="9:9" x14ac:dyDescent="0.2">
      <c r="I239943" s="14"/>
    </row>
    <row r="239959" spans="9:9" x14ac:dyDescent="0.2">
      <c r="I239959" s="15"/>
    </row>
    <row r="239960" spans="9:9" x14ac:dyDescent="0.2">
      <c r="I239960" s="14"/>
    </row>
    <row r="239976" spans="9:9" x14ac:dyDescent="0.2">
      <c r="I239976" s="15"/>
    </row>
    <row r="239977" spans="9:9" x14ac:dyDescent="0.2">
      <c r="I239977" s="14"/>
    </row>
    <row r="239993" spans="9:9" x14ac:dyDescent="0.2">
      <c r="I239993" s="15"/>
    </row>
    <row r="239994" spans="9:9" x14ac:dyDescent="0.2">
      <c r="I239994" s="14"/>
    </row>
    <row r="240010" spans="9:9" x14ac:dyDescent="0.2">
      <c r="I240010" s="15"/>
    </row>
    <row r="240011" spans="9:9" x14ac:dyDescent="0.2">
      <c r="I240011" s="14"/>
    </row>
    <row r="240027" spans="9:9" x14ac:dyDescent="0.2">
      <c r="I240027" s="15"/>
    </row>
    <row r="240028" spans="9:9" x14ac:dyDescent="0.2">
      <c r="I240028" s="14"/>
    </row>
    <row r="240044" spans="9:9" x14ac:dyDescent="0.2">
      <c r="I240044" s="15"/>
    </row>
    <row r="240045" spans="9:9" x14ac:dyDescent="0.2">
      <c r="I240045" s="14"/>
    </row>
    <row r="240061" spans="9:9" x14ac:dyDescent="0.2">
      <c r="I240061" s="15"/>
    </row>
    <row r="240062" spans="9:9" x14ac:dyDescent="0.2">
      <c r="I240062" s="14"/>
    </row>
    <row r="240078" spans="9:9" x14ac:dyDescent="0.2">
      <c r="I240078" s="15"/>
    </row>
    <row r="240079" spans="9:9" x14ac:dyDescent="0.2">
      <c r="I240079" s="14"/>
    </row>
    <row r="240095" spans="9:9" x14ac:dyDescent="0.2">
      <c r="I240095" s="15"/>
    </row>
    <row r="240096" spans="9:9" x14ac:dyDescent="0.2">
      <c r="I240096" s="14"/>
    </row>
    <row r="240112" spans="9:9" x14ac:dyDescent="0.2">
      <c r="I240112" s="15"/>
    </row>
    <row r="240113" spans="9:9" x14ac:dyDescent="0.2">
      <c r="I240113" s="14"/>
    </row>
    <row r="240129" spans="9:9" x14ac:dyDescent="0.2">
      <c r="I240129" s="15"/>
    </row>
    <row r="240130" spans="9:9" x14ac:dyDescent="0.2">
      <c r="I240130" s="14"/>
    </row>
    <row r="240146" spans="9:9" x14ac:dyDescent="0.2">
      <c r="I240146" s="15"/>
    </row>
    <row r="240147" spans="9:9" x14ac:dyDescent="0.2">
      <c r="I240147" s="14"/>
    </row>
    <row r="240163" spans="9:9" x14ac:dyDescent="0.2">
      <c r="I240163" s="15"/>
    </row>
    <row r="240164" spans="9:9" x14ac:dyDescent="0.2">
      <c r="I240164" s="14"/>
    </row>
    <row r="240180" spans="9:9" x14ac:dyDescent="0.2">
      <c r="I240180" s="15"/>
    </row>
    <row r="240181" spans="9:9" x14ac:dyDescent="0.2">
      <c r="I240181" s="14"/>
    </row>
    <row r="240197" spans="9:9" x14ac:dyDescent="0.2">
      <c r="I240197" s="15"/>
    </row>
    <row r="240198" spans="9:9" x14ac:dyDescent="0.2">
      <c r="I240198" s="14"/>
    </row>
    <row r="240214" spans="9:9" x14ac:dyDescent="0.2">
      <c r="I240214" s="15"/>
    </row>
    <row r="240215" spans="9:9" x14ac:dyDescent="0.2">
      <c r="I240215" s="14"/>
    </row>
    <row r="240231" spans="9:9" x14ac:dyDescent="0.2">
      <c r="I240231" s="15"/>
    </row>
    <row r="240232" spans="9:9" x14ac:dyDescent="0.2">
      <c r="I240232" s="14"/>
    </row>
    <row r="240248" spans="9:9" x14ac:dyDescent="0.2">
      <c r="I240248" s="15"/>
    </row>
    <row r="240249" spans="9:9" x14ac:dyDescent="0.2">
      <c r="I240249" s="14"/>
    </row>
    <row r="240265" spans="9:9" x14ac:dyDescent="0.2">
      <c r="I240265" s="15"/>
    </row>
    <row r="240266" spans="9:9" x14ac:dyDescent="0.2">
      <c r="I240266" s="14"/>
    </row>
    <row r="240282" spans="9:9" x14ac:dyDescent="0.2">
      <c r="I240282" s="15"/>
    </row>
    <row r="240283" spans="9:9" x14ac:dyDescent="0.2">
      <c r="I240283" s="14"/>
    </row>
    <row r="240299" spans="9:9" x14ac:dyDescent="0.2">
      <c r="I240299" s="15"/>
    </row>
    <row r="240300" spans="9:9" x14ac:dyDescent="0.2">
      <c r="I240300" s="14"/>
    </row>
    <row r="240316" spans="9:9" x14ac:dyDescent="0.2">
      <c r="I240316" s="15"/>
    </row>
    <row r="240317" spans="9:9" x14ac:dyDescent="0.2">
      <c r="I240317" s="14"/>
    </row>
    <row r="240333" spans="9:9" x14ac:dyDescent="0.2">
      <c r="I240333" s="15"/>
    </row>
    <row r="240334" spans="9:9" x14ac:dyDescent="0.2">
      <c r="I240334" s="14"/>
    </row>
    <row r="240350" spans="9:9" x14ac:dyDescent="0.2">
      <c r="I240350" s="15"/>
    </row>
    <row r="240351" spans="9:9" x14ac:dyDescent="0.2">
      <c r="I240351" s="14"/>
    </row>
    <row r="240367" spans="9:9" x14ac:dyDescent="0.2">
      <c r="I240367" s="15"/>
    </row>
    <row r="240368" spans="9:9" x14ac:dyDescent="0.2">
      <c r="I240368" s="14"/>
    </row>
    <row r="240384" spans="9:9" x14ac:dyDescent="0.2">
      <c r="I240384" s="15"/>
    </row>
    <row r="240385" spans="9:9" x14ac:dyDescent="0.2">
      <c r="I240385" s="14"/>
    </row>
    <row r="240401" spans="9:9" x14ac:dyDescent="0.2">
      <c r="I240401" s="15"/>
    </row>
    <row r="240402" spans="9:9" x14ac:dyDescent="0.2">
      <c r="I240402" s="14"/>
    </row>
    <row r="240418" spans="9:9" x14ac:dyDescent="0.2">
      <c r="I240418" s="15"/>
    </row>
    <row r="240419" spans="9:9" x14ac:dyDescent="0.2">
      <c r="I240419" s="14"/>
    </row>
    <row r="240435" spans="9:9" x14ac:dyDescent="0.2">
      <c r="I240435" s="15"/>
    </row>
    <row r="240436" spans="9:9" x14ac:dyDescent="0.2">
      <c r="I240436" s="14"/>
    </row>
    <row r="240452" spans="9:9" x14ac:dyDescent="0.2">
      <c r="I240452" s="15"/>
    </row>
    <row r="240453" spans="9:9" x14ac:dyDescent="0.2">
      <c r="I240453" s="14"/>
    </row>
    <row r="240469" spans="9:9" x14ac:dyDescent="0.2">
      <c r="I240469" s="15"/>
    </row>
    <row r="240470" spans="9:9" x14ac:dyDescent="0.2">
      <c r="I240470" s="14"/>
    </row>
    <row r="240486" spans="9:9" x14ac:dyDescent="0.2">
      <c r="I240486" s="15"/>
    </row>
    <row r="240487" spans="9:9" x14ac:dyDescent="0.2">
      <c r="I240487" s="14"/>
    </row>
    <row r="240503" spans="9:9" x14ac:dyDescent="0.2">
      <c r="I240503" s="15"/>
    </row>
    <row r="240504" spans="9:9" x14ac:dyDescent="0.2">
      <c r="I240504" s="14"/>
    </row>
    <row r="240520" spans="9:9" x14ac:dyDescent="0.2">
      <c r="I240520" s="15"/>
    </row>
    <row r="240521" spans="9:9" x14ac:dyDescent="0.2">
      <c r="I240521" s="14"/>
    </row>
    <row r="240537" spans="9:9" x14ac:dyDescent="0.2">
      <c r="I240537" s="15"/>
    </row>
    <row r="240538" spans="9:9" x14ac:dyDescent="0.2">
      <c r="I240538" s="14"/>
    </row>
    <row r="240554" spans="9:9" x14ac:dyDescent="0.2">
      <c r="I240554" s="15"/>
    </row>
    <row r="240555" spans="9:9" x14ac:dyDescent="0.2">
      <c r="I240555" s="14"/>
    </row>
    <row r="240571" spans="9:9" x14ac:dyDescent="0.2">
      <c r="I240571" s="15"/>
    </row>
    <row r="240572" spans="9:9" x14ac:dyDescent="0.2">
      <c r="I240572" s="14"/>
    </row>
    <row r="240588" spans="9:9" x14ac:dyDescent="0.2">
      <c r="I240588" s="15"/>
    </row>
    <row r="240589" spans="9:9" x14ac:dyDescent="0.2">
      <c r="I240589" s="14"/>
    </row>
    <row r="240605" spans="9:9" x14ac:dyDescent="0.2">
      <c r="I240605" s="15"/>
    </row>
    <row r="240606" spans="9:9" x14ac:dyDescent="0.2">
      <c r="I240606" s="14"/>
    </row>
    <row r="240622" spans="9:9" x14ac:dyDescent="0.2">
      <c r="I240622" s="15"/>
    </row>
    <row r="240623" spans="9:9" x14ac:dyDescent="0.2">
      <c r="I240623" s="14"/>
    </row>
    <row r="240639" spans="9:9" x14ac:dyDescent="0.2">
      <c r="I240639" s="15"/>
    </row>
    <row r="240640" spans="9:9" x14ac:dyDescent="0.2">
      <c r="I240640" s="14"/>
    </row>
    <row r="240656" spans="9:9" x14ac:dyDescent="0.2">
      <c r="I240656" s="15"/>
    </row>
    <row r="240657" spans="9:9" x14ac:dyDescent="0.2">
      <c r="I240657" s="14"/>
    </row>
    <row r="240673" spans="9:9" x14ac:dyDescent="0.2">
      <c r="I240673" s="15"/>
    </row>
    <row r="240674" spans="9:9" x14ac:dyDescent="0.2">
      <c r="I240674" s="14"/>
    </row>
    <row r="240690" spans="9:9" x14ac:dyDescent="0.2">
      <c r="I240690" s="15"/>
    </row>
    <row r="240691" spans="9:9" x14ac:dyDescent="0.2">
      <c r="I240691" s="14"/>
    </row>
    <row r="240707" spans="9:9" x14ac:dyDescent="0.2">
      <c r="I240707" s="15"/>
    </row>
    <row r="240708" spans="9:9" x14ac:dyDescent="0.2">
      <c r="I240708" s="14"/>
    </row>
    <row r="240724" spans="9:9" x14ac:dyDescent="0.2">
      <c r="I240724" s="15"/>
    </row>
    <row r="240725" spans="9:9" x14ac:dyDescent="0.2">
      <c r="I240725" s="14"/>
    </row>
    <row r="240741" spans="9:9" x14ac:dyDescent="0.2">
      <c r="I240741" s="15"/>
    </row>
    <row r="240742" spans="9:9" x14ac:dyDescent="0.2">
      <c r="I240742" s="14"/>
    </row>
    <row r="240758" spans="9:9" x14ac:dyDescent="0.2">
      <c r="I240758" s="15"/>
    </row>
    <row r="240759" spans="9:9" x14ac:dyDescent="0.2">
      <c r="I240759" s="14"/>
    </row>
    <row r="240775" spans="9:9" x14ac:dyDescent="0.2">
      <c r="I240775" s="15"/>
    </row>
    <row r="240776" spans="9:9" x14ac:dyDescent="0.2">
      <c r="I240776" s="14"/>
    </row>
    <row r="240792" spans="9:9" x14ac:dyDescent="0.2">
      <c r="I240792" s="15"/>
    </row>
    <row r="240793" spans="9:9" x14ac:dyDescent="0.2">
      <c r="I240793" s="14"/>
    </row>
    <row r="240809" spans="9:9" x14ac:dyDescent="0.2">
      <c r="I240809" s="15"/>
    </row>
    <row r="240810" spans="9:9" x14ac:dyDescent="0.2">
      <c r="I240810" s="14"/>
    </row>
    <row r="240826" spans="9:9" x14ac:dyDescent="0.2">
      <c r="I240826" s="15"/>
    </row>
    <row r="240827" spans="9:9" x14ac:dyDescent="0.2">
      <c r="I240827" s="14"/>
    </row>
    <row r="240843" spans="9:9" x14ac:dyDescent="0.2">
      <c r="I240843" s="15"/>
    </row>
    <row r="240844" spans="9:9" x14ac:dyDescent="0.2">
      <c r="I240844" s="14"/>
    </row>
    <row r="240860" spans="9:9" x14ac:dyDescent="0.2">
      <c r="I240860" s="15"/>
    </row>
    <row r="240861" spans="9:9" x14ac:dyDescent="0.2">
      <c r="I240861" s="14"/>
    </row>
    <row r="240877" spans="9:9" x14ac:dyDescent="0.2">
      <c r="I240877" s="15"/>
    </row>
    <row r="240878" spans="9:9" x14ac:dyDescent="0.2">
      <c r="I240878" s="14"/>
    </row>
    <row r="240894" spans="9:9" x14ac:dyDescent="0.2">
      <c r="I240894" s="15"/>
    </row>
    <row r="240895" spans="9:9" x14ac:dyDescent="0.2">
      <c r="I240895" s="14"/>
    </row>
    <row r="240911" spans="9:9" x14ac:dyDescent="0.2">
      <c r="I240911" s="15"/>
    </row>
    <row r="240912" spans="9:9" x14ac:dyDescent="0.2">
      <c r="I240912" s="14"/>
    </row>
    <row r="240928" spans="9:9" x14ac:dyDescent="0.2">
      <c r="I240928" s="15"/>
    </row>
    <row r="240929" spans="9:9" x14ac:dyDescent="0.2">
      <c r="I240929" s="14"/>
    </row>
    <row r="240945" spans="9:9" x14ac:dyDescent="0.2">
      <c r="I240945" s="15"/>
    </row>
    <row r="240946" spans="9:9" x14ac:dyDescent="0.2">
      <c r="I240946" s="14"/>
    </row>
    <row r="240962" spans="9:9" x14ac:dyDescent="0.2">
      <c r="I240962" s="15"/>
    </row>
    <row r="240963" spans="9:9" x14ac:dyDescent="0.2">
      <c r="I240963" s="14"/>
    </row>
    <row r="240979" spans="9:9" x14ac:dyDescent="0.2">
      <c r="I240979" s="15"/>
    </row>
    <row r="240980" spans="9:9" x14ac:dyDescent="0.2">
      <c r="I240980" s="14"/>
    </row>
    <row r="240996" spans="9:9" x14ac:dyDescent="0.2">
      <c r="I240996" s="15"/>
    </row>
    <row r="240997" spans="9:9" x14ac:dyDescent="0.2">
      <c r="I240997" s="14"/>
    </row>
    <row r="241013" spans="9:9" x14ac:dyDescent="0.2">
      <c r="I241013" s="15"/>
    </row>
    <row r="241014" spans="9:9" x14ac:dyDescent="0.2">
      <c r="I241014" s="14"/>
    </row>
    <row r="241030" spans="9:9" x14ac:dyDescent="0.2">
      <c r="I241030" s="15"/>
    </row>
    <row r="241031" spans="9:9" x14ac:dyDescent="0.2">
      <c r="I241031" s="14"/>
    </row>
    <row r="241047" spans="9:9" x14ac:dyDescent="0.2">
      <c r="I241047" s="15"/>
    </row>
    <row r="241048" spans="9:9" x14ac:dyDescent="0.2">
      <c r="I241048" s="14"/>
    </row>
    <row r="241064" spans="9:9" x14ac:dyDescent="0.2">
      <c r="I241064" s="15"/>
    </row>
    <row r="241065" spans="9:9" x14ac:dyDescent="0.2">
      <c r="I241065" s="14"/>
    </row>
    <row r="241081" spans="9:9" x14ac:dyDescent="0.2">
      <c r="I241081" s="15"/>
    </row>
    <row r="241082" spans="9:9" x14ac:dyDescent="0.2">
      <c r="I241082" s="14"/>
    </row>
    <row r="241098" spans="9:9" x14ac:dyDescent="0.2">
      <c r="I241098" s="15"/>
    </row>
    <row r="241099" spans="9:9" x14ac:dyDescent="0.2">
      <c r="I241099" s="14"/>
    </row>
    <row r="241115" spans="9:9" x14ac:dyDescent="0.2">
      <c r="I241115" s="15"/>
    </row>
    <row r="241116" spans="9:9" x14ac:dyDescent="0.2">
      <c r="I241116" s="14"/>
    </row>
    <row r="241132" spans="9:9" x14ac:dyDescent="0.2">
      <c r="I241132" s="15"/>
    </row>
    <row r="241133" spans="9:9" x14ac:dyDescent="0.2">
      <c r="I241133" s="14"/>
    </row>
    <row r="241149" spans="9:9" x14ac:dyDescent="0.2">
      <c r="I241149" s="15"/>
    </row>
    <row r="241150" spans="9:9" x14ac:dyDescent="0.2">
      <c r="I241150" s="14"/>
    </row>
    <row r="241166" spans="9:9" x14ac:dyDescent="0.2">
      <c r="I241166" s="15"/>
    </row>
    <row r="241167" spans="9:9" x14ac:dyDescent="0.2">
      <c r="I241167" s="14"/>
    </row>
    <row r="241183" spans="9:9" x14ac:dyDescent="0.2">
      <c r="I241183" s="15"/>
    </row>
    <row r="241184" spans="9:9" x14ac:dyDescent="0.2">
      <c r="I241184" s="14"/>
    </row>
    <row r="241200" spans="9:9" x14ac:dyDescent="0.2">
      <c r="I241200" s="15"/>
    </row>
    <row r="241201" spans="9:9" x14ac:dyDescent="0.2">
      <c r="I241201" s="14"/>
    </row>
    <row r="241217" spans="9:9" x14ac:dyDescent="0.2">
      <c r="I241217" s="15"/>
    </row>
    <row r="241218" spans="9:9" x14ac:dyDescent="0.2">
      <c r="I241218" s="14"/>
    </row>
    <row r="241234" spans="9:9" x14ac:dyDescent="0.2">
      <c r="I241234" s="15"/>
    </row>
    <row r="241235" spans="9:9" x14ac:dyDescent="0.2">
      <c r="I241235" s="14"/>
    </row>
    <row r="241251" spans="9:9" x14ac:dyDescent="0.2">
      <c r="I241251" s="15"/>
    </row>
    <row r="241252" spans="9:9" x14ac:dyDescent="0.2">
      <c r="I241252" s="14"/>
    </row>
    <row r="241268" spans="9:9" x14ac:dyDescent="0.2">
      <c r="I241268" s="15"/>
    </row>
    <row r="241269" spans="9:9" x14ac:dyDescent="0.2">
      <c r="I241269" s="14"/>
    </row>
    <row r="241285" spans="9:9" x14ac:dyDescent="0.2">
      <c r="I241285" s="15"/>
    </row>
    <row r="241286" spans="9:9" x14ac:dyDescent="0.2">
      <c r="I241286" s="14"/>
    </row>
    <row r="241302" spans="9:9" x14ac:dyDescent="0.2">
      <c r="I241302" s="15"/>
    </row>
    <row r="241303" spans="9:9" x14ac:dyDescent="0.2">
      <c r="I241303" s="14"/>
    </row>
    <row r="241319" spans="9:9" x14ac:dyDescent="0.2">
      <c r="I241319" s="15"/>
    </row>
    <row r="241320" spans="9:9" x14ac:dyDescent="0.2">
      <c r="I241320" s="14"/>
    </row>
    <row r="241336" spans="9:9" x14ac:dyDescent="0.2">
      <c r="I241336" s="15"/>
    </row>
    <row r="241337" spans="9:9" x14ac:dyDescent="0.2">
      <c r="I241337" s="14"/>
    </row>
    <row r="241353" spans="9:9" x14ac:dyDescent="0.2">
      <c r="I241353" s="15"/>
    </row>
    <row r="241354" spans="9:9" x14ac:dyDescent="0.2">
      <c r="I241354" s="14"/>
    </row>
    <row r="241370" spans="9:9" x14ac:dyDescent="0.2">
      <c r="I241370" s="15"/>
    </row>
    <row r="241371" spans="9:9" x14ac:dyDescent="0.2">
      <c r="I241371" s="14"/>
    </row>
    <row r="241387" spans="9:9" x14ac:dyDescent="0.2">
      <c r="I241387" s="15"/>
    </row>
    <row r="241388" spans="9:9" x14ac:dyDescent="0.2">
      <c r="I241388" s="14"/>
    </row>
    <row r="241404" spans="9:9" x14ac:dyDescent="0.2">
      <c r="I241404" s="15"/>
    </row>
    <row r="241405" spans="9:9" x14ac:dyDescent="0.2">
      <c r="I241405" s="14"/>
    </row>
    <row r="241421" spans="9:9" x14ac:dyDescent="0.2">
      <c r="I241421" s="15"/>
    </row>
    <row r="241422" spans="9:9" x14ac:dyDescent="0.2">
      <c r="I241422" s="14"/>
    </row>
    <row r="241438" spans="9:9" x14ac:dyDescent="0.2">
      <c r="I241438" s="15"/>
    </row>
    <row r="241439" spans="9:9" x14ac:dyDescent="0.2">
      <c r="I241439" s="14"/>
    </row>
    <row r="241455" spans="9:9" x14ac:dyDescent="0.2">
      <c r="I241455" s="15"/>
    </row>
    <row r="241456" spans="9:9" x14ac:dyDescent="0.2">
      <c r="I241456" s="14"/>
    </row>
    <row r="241472" spans="9:9" x14ac:dyDescent="0.2">
      <c r="I241472" s="15"/>
    </row>
    <row r="241473" spans="9:9" x14ac:dyDescent="0.2">
      <c r="I241473" s="14"/>
    </row>
    <row r="241489" spans="9:9" x14ac:dyDescent="0.2">
      <c r="I241489" s="15"/>
    </row>
    <row r="241490" spans="9:9" x14ac:dyDescent="0.2">
      <c r="I241490" s="14"/>
    </row>
    <row r="241506" spans="9:9" x14ac:dyDescent="0.2">
      <c r="I241506" s="15"/>
    </row>
    <row r="241507" spans="9:9" x14ac:dyDescent="0.2">
      <c r="I241507" s="14"/>
    </row>
    <row r="241523" spans="9:9" x14ac:dyDescent="0.2">
      <c r="I241523" s="15"/>
    </row>
    <row r="241524" spans="9:9" x14ac:dyDescent="0.2">
      <c r="I241524" s="14"/>
    </row>
    <row r="241540" spans="9:9" x14ac:dyDescent="0.2">
      <c r="I241540" s="15"/>
    </row>
    <row r="241541" spans="9:9" x14ac:dyDescent="0.2">
      <c r="I241541" s="14"/>
    </row>
    <row r="241557" spans="9:9" x14ac:dyDescent="0.2">
      <c r="I241557" s="15"/>
    </row>
    <row r="241558" spans="9:9" x14ac:dyDescent="0.2">
      <c r="I241558" s="14"/>
    </row>
    <row r="241574" spans="9:9" x14ac:dyDescent="0.2">
      <c r="I241574" s="15"/>
    </row>
    <row r="241575" spans="9:9" x14ac:dyDescent="0.2">
      <c r="I241575" s="14"/>
    </row>
    <row r="241591" spans="9:9" x14ac:dyDescent="0.2">
      <c r="I241591" s="15"/>
    </row>
    <row r="241592" spans="9:9" x14ac:dyDescent="0.2">
      <c r="I241592" s="14"/>
    </row>
    <row r="241608" spans="9:9" x14ac:dyDescent="0.2">
      <c r="I241608" s="15"/>
    </row>
    <row r="241609" spans="9:9" x14ac:dyDescent="0.2">
      <c r="I241609" s="14"/>
    </row>
    <row r="241625" spans="9:9" x14ac:dyDescent="0.2">
      <c r="I241625" s="15"/>
    </row>
    <row r="241626" spans="9:9" x14ac:dyDescent="0.2">
      <c r="I241626" s="14"/>
    </row>
    <row r="241642" spans="9:9" x14ac:dyDescent="0.2">
      <c r="I241642" s="15"/>
    </row>
    <row r="241643" spans="9:9" x14ac:dyDescent="0.2">
      <c r="I241643" s="14"/>
    </row>
    <row r="241659" spans="9:9" x14ac:dyDescent="0.2">
      <c r="I241659" s="15"/>
    </row>
    <row r="241660" spans="9:9" x14ac:dyDescent="0.2">
      <c r="I241660" s="14"/>
    </row>
    <row r="241676" spans="9:9" x14ac:dyDescent="0.2">
      <c r="I241676" s="15"/>
    </row>
    <row r="241677" spans="9:9" x14ac:dyDescent="0.2">
      <c r="I241677" s="14"/>
    </row>
    <row r="241693" spans="9:9" x14ac:dyDescent="0.2">
      <c r="I241693" s="15"/>
    </row>
    <row r="241694" spans="9:9" x14ac:dyDescent="0.2">
      <c r="I241694" s="14"/>
    </row>
    <row r="241710" spans="9:9" x14ac:dyDescent="0.2">
      <c r="I241710" s="15"/>
    </row>
    <row r="241711" spans="9:9" x14ac:dyDescent="0.2">
      <c r="I241711" s="14"/>
    </row>
    <row r="241727" spans="9:9" x14ac:dyDescent="0.2">
      <c r="I241727" s="15"/>
    </row>
    <row r="241728" spans="9:9" x14ac:dyDescent="0.2">
      <c r="I241728" s="14"/>
    </row>
    <row r="241744" spans="9:9" x14ac:dyDescent="0.2">
      <c r="I241744" s="15"/>
    </row>
    <row r="241745" spans="9:9" x14ac:dyDescent="0.2">
      <c r="I241745" s="14"/>
    </row>
    <row r="241761" spans="9:9" x14ac:dyDescent="0.2">
      <c r="I241761" s="15"/>
    </row>
    <row r="241762" spans="9:9" x14ac:dyDescent="0.2">
      <c r="I241762" s="14"/>
    </row>
    <row r="241778" spans="9:9" x14ac:dyDescent="0.2">
      <c r="I241778" s="15"/>
    </row>
    <row r="241779" spans="9:9" x14ac:dyDescent="0.2">
      <c r="I241779" s="14"/>
    </row>
    <row r="241795" spans="9:9" x14ac:dyDescent="0.2">
      <c r="I241795" s="15"/>
    </row>
    <row r="241796" spans="9:9" x14ac:dyDescent="0.2">
      <c r="I241796" s="14"/>
    </row>
    <row r="241812" spans="9:9" x14ac:dyDescent="0.2">
      <c r="I241812" s="15"/>
    </row>
    <row r="241813" spans="9:9" x14ac:dyDescent="0.2">
      <c r="I241813" s="14"/>
    </row>
    <row r="241829" spans="9:9" x14ac:dyDescent="0.2">
      <c r="I241829" s="15"/>
    </row>
    <row r="241830" spans="9:9" x14ac:dyDescent="0.2">
      <c r="I241830" s="14"/>
    </row>
    <row r="241846" spans="9:9" x14ac:dyDescent="0.2">
      <c r="I241846" s="15"/>
    </row>
    <row r="241847" spans="9:9" x14ac:dyDescent="0.2">
      <c r="I241847" s="14"/>
    </row>
    <row r="241863" spans="9:9" x14ac:dyDescent="0.2">
      <c r="I241863" s="15"/>
    </row>
    <row r="241864" spans="9:9" x14ac:dyDescent="0.2">
      <c r="I241864" s="14"/>
    </row>
    <row r="241880" spans="9:9" x14ac:dyDescent="0.2">
      <c r="I241880" s="15"/>
    </row>
    <row r="241881" spans="9:9" x14ac:dyDescent="0.2">
      <c r="I241881" s="14"/>
    </row>
    <row r="241897" spans="9:9" x14ac:dyDescent="0.2">
      <c r="I241897" s="15"/>
    </row>
    <row r="241898" spans="9:9" x14ac:dyDescent="0.2">
      <c r="I241898" s="14"/>
    </row>
    <row r="241914" spans="9:9" x14ac:dyDescent="0.2">
      <c r="I241914" s="15"/>
    </row>
    <row r="241915" spans="9:9" x14ac:dyDescent="0.2">
      <c r="I241915" s="14"/>
    </row>
    <row r="241931" spans="9:9" x14ac:dyDescent="0.2">
      <c r="I241931" s="15"/>
    </row>
    <row r="241932" spans="9:9" x14ac:dyDescent="0.2">
      <c r="I241932" s="14"/>
    </row>
    <row r="241948" spans="9:9" x14ac:dyDescent="0.2">
      <c r="I241948" s="15"/>
    </row>
    <row r="241949" spans="9:9" x14ac:dyDescent="0.2">
      <c r="I241949" s="14"/>
    </row>
    <row r="241965" spans="9:9" x14ac:dyDescent="0.2">
      <c r="I241965" s="15"/>
    </row>
    <row r="241966" spans="9:9" x14ac:dyDescent="0.2">
      <c r="I241966" s="14"/>
    </row>
    <row r="241982" spans="9:9" x14ac:dyDescent="0.2">
      <c r="I241982" s="15"/>
    </row>
    <row r="241983" spans="9:9" x14ac:dyDescent="0.2">
      <c r="I241983" s="14"/>
    </row>
    <row r="241999" spans="9:9" x14ac:dyDescent="0.2">
      <c r="I241999" s="15"/>
    </row>
    <row r="242000" spans="9:9" x14ac:dyDescent="0.2">
      <c r="I242000" s="14"/>
    </row>
    <row r="242016" spans="9:9" x14ac:dyDescent="0.2">
      <c r="I242016" s="15"/>
    </row>
    <row r="242017" spans="9:9" x14ac:dyDescent="0.2">
      <c r="I242017" s="14"/>
    </row>
    <row r="242033" spans="9:9" x14ac:dyDescent="0.2">
      <c r="I242033" s="15"/>
    </row>
    <row r="242034" spans="9:9" x14ac:dyDescent="0.2">
      <c r="I242034" s="14"/>
    </row>
    <row r="242050" spans="9:9" x14ac:dyDescent="0.2">
      <c r="I242050" s="15"/>
    </row>
    <row r="242051" spans="9:9" x14ac:dyDescent="0.2">
      <c r="I242051" s="14"/>
    </row>
    <row r="242067" spans="9:9" x14ac:dyDescent="0.2">
      <c r="I242067" s="15"/>
    </row>
    <row r="242068" spans="9:9" x14ac:dyDescent="0.2">
      <c r="I242068" s="14"/>
    </row>
    <row r="242084" spans="9:9" x14ac:dyDescent="0.2">
      <c r="I242084" s="15"/>
    </row>
    <row r="242085" spans="9:9" x14ac:dyDescent="0.2">
      <c r="I242085" s="14"/>
    </row>
    <row r="242101" spans="9:9" x14ac:dyDescent="0.2">
      <c r="I242101" s="15"/>
    </row>
    <row r="242102" spans="9:9" x14ac:dyDescent="0.2">
      <c r="I242102" s="14"/>
    </row>
    <row r="242118" spans="9:9" x14ac:dyDescent="0.2">
      <c r="I242118" s="15"/>
    </row>
    <row r="242119" spans="9:9" x14ac:dyDescent="0.2">
      <c r="I242119" s="14"/>
    </row>
    <row r="242135" spans="9:9" x14ac:dyDescent="0.2">
      <c r="I242135" s="15"/>
    </row>
    <row r="242136" spans="9:9" x14ac:dyDescent="0.2">
      <c r="I242136" s="14"/>
    </row>
    <row r="242152" spans="9:9" x14ac:dyDescent="0.2">
      <c r="I242152" s="15"/>
    </row>
    <row r="242153" spans="9:9" x14ac:dyDescent="0.2">
      <c r="I242153" s="14"/>
    </row>
    <row r="242169" spans="9:9" x14ac:dyDescent="0.2">
      <c r="I242169" s="15"/>
    </row>
    <row r="242170" spans="9:9" x14ac:dyDescent="0.2">
      <c r="I242170" s="14"/>
    </row>
    <row r="242186" spans="9:9" x14ac:dyDescent="0.2">
      <c r="I242186" s="15"/>
    </row>
    <row r="242187" spans="9:9" x14ac:dyDescent="0.2">
      <c r="I242187" s="14"/>
    </row>
    <row r="242203" spans="9:9" x14ac:dyDescent="0.2">
      <c r="I242203" s="15"/>
    </row>
    <row r="242204" spans="9:9" x14ac:dyDescent="0.2">
      <c r="I242204" s="14"/>
    </row>
    <row r="242220" spans="9:9" x14ac:dyDescent="0.2">
      <c r="I242220" s="15"/>
    </row>
    <row r="242221" spans="9:9" x14ac:dyDescent="0.2">
      <c r="I242221" s="14"/>
    </row>
    <row r="242237" spans="9:9" x14ac:dyDescent="0.2">
      <c r="I242237" s="15"/>
    </row>
    <row r="242238" spans="9:9" x14ac:dyDescent="0.2">
      <c r="I242238" s="14"/>
    </row>
    <row r="242254" spans="9:9" x14ac:dyDescent="0.2">
      <c r="I242254" s="15"/>
    </row>
    <row r="242255" spans="9:9" x14ac:dyDescent="0.2">
      <c r="I242255" s="14"/>
    </row>
    <row r="242271" spans="9:9" x14ac:dyDescent="0.2">
      <c r="I242271" s="15"/>
    </row>
    <row r="242272" spans="9:9" x14ac:dyDescent="0.2">
      <c r="I242272" s="14"/>
    </row>
    <row r="242288" spans="9:9" x14ac:dyDescent="0.2">
      <c r="I242288" s="15"/>
    </row>
    <row r="242289" spans="9:9" x14ac:dyDescent="0.2">
      <c r="I242289" s="14"/>
    </row>
    <row r="242305" spans="9:9" x14ac:dyDescent="0.2">
      <c r="I242305" s="15"/>
    </row>
    <row r="242306" spans="9:9" x14ac:dyDescent="0.2">
      <c r="I242306" s="14"/>
    </row>
    <row r="242322" spans="9:9" x14ac:dyDescent="0.2">
      <c r="I242322" s="15"/>
    </row>
    <row r="242323" spans="9:9" x14ac:dyDescent="0.2">
      <c r="I242323" s="14"/>
    </row>
    <row r="242339" spans="9:9" x14ac:dyDescent="0.2">
      <c r="I242339" s="15"/>
    </row>
    <row r="242340" spans="9:9" x14ac:dyDescent="0.2">
      <c r="I242340" s="14"/>
    </row>
    <row r="242356" spans="9:9" x14ac:dyDescent="0.2">
      <c r="I242356" s="15"/>
    </row>
    <row r="242357" spans="9:9" x14ac:dyDescent="0.2">
      <c r="I242357" s="14"/>
    </row>
    <row r="242373" spans="9:9" x14ac:dyDescent="0.2">
      <c r="I242373" s="15"/>
    </row>
    <row r="242374" spans="9:9" x14ac:dyDescent="0.2">
      <c r="I242374" s="14"/>
    </row>
    <row r="242390" spans="9:9" x14ac:dyDescent="0.2">
      <c r="I242390" s="15"/>
    </row>
    <row r="242391" spans="9:9" x14ac:dyDescent="0.2">
      <c r="I242391" s="14"/>
    </row>
    <row r="242407" spans="9:9" x14ac:dyDescent="0.2">
      <c r="I242407" s="15"/>
    </row>
    <row r="242408" spans="9:9" x14ac:dyDescent="0.2">
      <c r="I242408" s="14"/>
    </row>
    <row r="242424" spans="9:9" x14ac:dyDescent="0.2">
      <c r="I242424" s="15"/>
    </row>
    <row r="242425" spans="9:9" x14ac:dyDescent="0.2">
      <c r="I242425" s="14"/>
    </row>
    <row r="242441" spans="9:9" x14ac:dyDescent="0.2">
      <c r="I242441" s="15"/>
    </row>
    <row r="242442" spans="9:9" x14ac:dyDescent="0.2">
      <c r="I242442" s="14"/>
    </row>
    <row r="242458" spans="9:9" x14ac:dyDescent="0.2">
      <c r="I242458" s="15"/>
    </row>
    <row r="242459" spans="9:9" x14ac:dyDescent="0.2">
      <c r="I242459" s="14"/>
    </row>
    <row r="242475" spans="9:9" x14ac:dyDescent="0.2">
      <c r="I242475" s="15"/>
    </row>
    <row r="242476" spans="9:9" x14ac:dyDescent="0.2">
      <c r="I242476" s="14"/>
    </row>
    <row r="242492" spans="9:9" x14ac:dyDescent="0.2">
      <c r="I242492" s="15"/>
    </row>
    <row r="242493" spans="9:9" x14ac:dyDescent="0.2">
      <c r="I242493" s="14"/>
    </row>
    <row r="242509" spans="9:9" x14ac:dyDescent="0.2">
      <c r="I242509" s="15"/>
    </row>
    <row r="242510" spans="9:9" x14ac:dyDescent="0.2">
      <c r="I242510" s="14"/>
    </row>
    <row r="242526" spans="9:9" x14ac:dyDescent="0.2">
      <c r="I242526" s="15"/>
    </row>
    <row r="242527" spans="9:9" x14ac:dyDescent="0.2">
      <c r="I242527" s="14"/>
    </row>
    <row r="242543" spans="9:9" x14ac:dyDescent="0.2">
      <c r="I242543" s="15"/>
    </row>
    <row r="242544" spans="9:9" x14ac:dyDescent="0.2">
      <c r="I242544" s="14"/>
    </row>
    <row r="242560" spans="9:9" x14ac:dyDescent="0.2">
      <c r="I242560" s="15"/>
    </row>
    <row r="242561" spans="9:9" x14ac:dyDescent="0.2">
      <c r="I242561" s="14"/>
    </row>
    <row r="242577" spans="9:9" x14ac:dyDescent="0.2">
      <c r="I242577" s="15"/>
    </row>
    <row r="242578" spans="9:9" x14ac:dyDescent="0.2">
      <c r="I242578" s="14"/>
    </row>
    <row r="242594" spans="9:9" x14ac:dyDescent="0.2">
      <c r="I242594" s="15"/>
    </row>
    <row r="242595" spans="9:9" x14ac:dyDescent="0.2">
      <c r="I242595" s="14"/>
    </row>
    <row r="242611" spans="9:9" x14ac:dyDescent="0.2">
      <c r="I242611" s="15"/>
    </row>
    <row r="242612" spans="9:9" x14ac:dyDescent="0.2">
      <c r="I242612" s="14"/>
    </row>
    <row r="242628" spans="9:9" x14ac:dyDescent="0.2">
      <c r="I242628" s="15"/>
    </row>
    <row r="242629" spans="9:9" x14ac:dyDescent="0.2">
      <c r="I242629" s="14"/>
    </row>
    <row r="242645" spans="9:9" x14ac:dyDescent="0.2">
      <c r="I242645" s="15"/>
    </row>
    <row r="242646" spans="9:9" x14ac:dyDescent="0.2">
      <c r="I242646" s="14"/>
    </row>
    <row r="242662" spans="9:9" x14ac:dyDescent="0.2">
      <c r="I242662" s="15"/>
    </row>
    <row r="242663" spans="9:9" x14ac:dyDescent="0.2">
      <c r="I242663" s="14"/>
    </row>
    <row r="242679" spans="9:9" x14ac:dyDescent="0.2">
      <c r="I242679" s="15"/>
    </row>
    <row r="242680" spans="9:9" x14ac:dyDescent="0.2">
      <c r="I242680" s="14"/>
    </row>
    <row r="242696" spans="9:9" x14ac:dyDescent="0.2">
      <c r="I242696" s="15"/>
    </row>
    <row r="242697" spans="9:9" x14ac:dyDescent="0.2">
      <c r="I242697" s="14"/>
    </row>
    <row r="242713" spans="9:9" x14ac:dyDescent="0.2">
      <c r="I242713" s="15"/>
    </row>
    <row r="242714" spans="9:9" x14ac:dyDescent="0.2">
      <c r="I242714" s="14"/>
    </row>
    <row r="242730" spans="9:9" x14ac:dyDescent="0.2">
      <c r="I242730" s="15"/>
    </row>
    <row r="242731" spans="9:9" x14ac:dyDescent="0.2">
      <c r="I242731" s="14"/>
    </row>
    <row r="242747" spans="9:9" x14ac:dyDescent="0.2">
      <c r="I242747" s="15"/>
    </row>
    <row r="242748" spans="9:9" x14ac:dyDescent="0.2">
      <c r="I242748" s="14"/>
    </row>
    <row r="242764" spans="9:9" x14ac:dyDescent="0.2">
      <c r="I242764" s="15"/>
    </row>
    <row r="242765" spans="9:9" x14ac:dyDescent="0.2">
      <c r="I242765" s="14"/>
    </row>
    <row r="242781" spans="9:9" x14ac:dyDescent="0.2">
      <c r="I242781" s="15"/>
    </row>
    <row r="242782" spans="9:9" x14ac:dyDescent="0.2">
      <c r="I242782" s="14"/>
    </row>
    <row r="242798" spans="9:9" x14ac:dyDescent="0.2">
      <c r="I242798" s="15"/>
    </row>
    <row r="242799" spans="9:9" x14ac:dyDescent="0.2">
      <c r="I242799" s="14"/>
    </row>
    <row r="242815" spans="9:9" x14ac:dyDescent="0.2">
      <c r="I242815" s="15"/>
    </row>
    <row r="242816" spans="9:9" x14ac:dyDescent="0.2">
      <c r="I242816" s="14"/>
    </row>
    <row r="242832" spans="9:9" x14ac:dyDescent="0.2">
      <c r="I242832" s="15"/>
    </row>
    <row r="242833" spans="9:9" x14ac:dyDescent="0.2">
      <c r="I242833" s="14"/>
    </row>
    <row r="242849" spans="9:9" x14ac:dyDescent="0.2">
      <c r="I242849" s="15"/>
    </row>
    <row r="242850" spans="9:9" x14ac:dyDescent="0.2">
      <c r="I242850" s="14"/>
    </row>
    <row r="242866" spans="9:9" x14ac:dyDescent="0.2">
      <c r="I242866" s="15"/>
    </row>
    <row r="242867" spans="9:9" x14ac:dyDescent="0.2">
      <c r="I242867" s="14"/>
    </row>
    <row r="242883" spans="9:9" x14ac:dyDescent="0.2">
      <c r="I242883" s="15"/>
    </row>
    <row r="242884" spans="9:9" x14ac:dyDescent="0.2">
      <c r="I242884" s="14"/>
    </row>
    <row r="242900" spans="9:9" x14ac:dyDescent="0.2">
      <c r="I242900" s="15"/>
    </row>
    <row r="242901" spans="9:9" x14ac:dyDescent="0.2">
      <c r="I242901" s="14"/>
    </row>
    <row r="242917" spans="9:9" x14ac:dyDescent="0.2">
      <c r="I242917" s="15"/>
    </row>
    <row r="242918" spans="9:9" x14ac:dyDescent="0.2">
      <c r="I242918" s="14"/>
    </row>
    <row r="242934" spans="9:9" x14ac:dyDescent="0.2">
      <c r="I242934" s="15"/>
    </row>
    <row r="242935" spans="9:9" x14ac:dyDescent="0.2">
      <c r="I242935" s="14"/>
    </row>
    <row r="242951" spans="9:9" x14ac:dyDescent="0.2">
      <c r="I242951" s="15"/>
    </row>
    <row r="242952" spans="9:9" x14ac:dyDescent="0.2">
      <c r="I242952" s="14"/>
    </row>
    <row r="242968" spans="9:9" x14ac:dyDescent="0.2">
      <c r="I242968" s="15"/>
    </row>
    <row r="242969" spans="9:9" x14ac:dyDescent="0.2">
      <c r="I242969" s="14"/>
    </row>
    <row r="242985" spans="9:9" x14ac:dyDescent="0.2">
      <c r="I242985" s="15"/>
    </row>
    <row r="242986" spans="9:9" x14ac:dyDescent="0.2">
      <c r="I242986" s="14"/>
    </row>
    <row r="243002" spans="9:9" x14ac:dyDescent="0.2">
      <c r="I243002" s="15"/>
    </row>
    <row r="243003" spans="9:9" x14ac:dyDescent="0.2">
      <c r="I243003" s="14"/>
    </row>
    <row r="243019" spans="9:9" x14ac:dyDescent="0.2">
      <c r="I243019" s="15"/>
    </row>
    <row r="243020" spans="9:9" x14ac:dyDescent="0.2">
      <c r="I243020" s="14"/>
    </row>
    <row r="243036" spans="9:9" x14ac:dyDescent="0.2">
      <c r="I243036" s="15"/>
    </row>
    <row r="243037" spans="9:9" x14ac:dyDescent="0.2">
      <c r="I243037" s="14"/>
    </row>
    <row r="243053" spans="9:9" x14ac:dyDescent="0.2">
      <c r="I243053" s="15"/>
    </row>
    <row r="243054" spans="9:9" x14ac:dyDescent="0.2">
      <c r="I243054" s="14"/>
    </row>
    <row r="243070" spans="9:9" x14ac:dyDescent="0.2">
      <c r="I243070" s="15"/>
    </row>
    <row r="243071" spans="9:9" x14ac:dyDescent="0.2">
      <c r="I243071" s="14"/>
    </row>
    <row r="243087" spans="9:9" x14ac:dyDescent="0.2">
      <c r="I243087" s="15"/>
    </row>
    <row r="243088" spans="9:9" x14ac:dyDescent="0.2">
      <c r="I243088" s="14"/>
    </row>
    <row r="243104" spans="9:9" x14ac:dyDescent="0.2">
      <c r="I243104" s="15"/>
    </row>
    <row r="243105" spans="9:9" x14ac:dyDescent="0.2">
      <c r="I243105" s="14"/>
    </row>
    <row r="243121" spans="9:9" x14ac:dyDescent="0.2">
      <c r="I243121" s="15"/>
    </row>
    <row r="243122" spans="9:9" x14ac:dyDescent="0.2">
      <c r="I243122" s="14"/>
    </row>
    <row r="243138" spans="9:9" x14ac:dyDescent="0.2">
      <c r="I243138" s="15"/>
    </row>
    <row r="243139" spans="9:9" x14ac:dyDescent="0.2">
      <c r="I243139" s="14"/>
    </row>
    <row r="243155" spans="9:9" x14ac:dyDescent="0.2">
      <c r="I243155" s="15"/>
    </row>
    <row r="243156" spans="9:9" x14ac:dyDescent="0.2">
      <c r="I243156" s="14"/>
    </row>
    <row r="243172" spans="9:9" x14ac:dyDescent="0.2">
      <c r="I243172" s="15"/>
    </row>
    <row r="243173" spans="9:9" x14ac:dyDescent="0.2">
      <c r="I243173" s="14"/>
    </row>
    <row r="243189" spans="9:9" x14ac:dyDescent="0.2">
      <c r="I243189" s="15"/>
    </row>
    <row r="243190" spans="9:9" x14ac:dyDescent="0.2">
      <c r="I243190" s="14"/>
    </row>
    <row r="243206" spans="9:9" x14ac:dyDescent="0.2">
      <c r="I243206" s="15"/>
    </row>
    <row r="243207" spans="9:9" x14ac:dyDescent="0.2">
      <c r="I243207" s="14"/>
    </row>
    <row r="243223" spans="9:9" x14ac:dyDescent="0.2">
      <c r="I243223" s="15"/>
    </row>
    <row r="243224" spans="9:9" x14ac:dyDescent="0.2">
      <c r="I243224" s="14"/>
    </row>
    <row r="243240" spans="9:9" x14ac:dyDescent="0.2">
      <c r="I243240" s="15"/>
    </row>
    <row r="243241" spans="9:9" x14ac:dyDescent="0.2">
      <c r="I243241" s="14"/>
    </row>
    <row r="243257" spans="9:9" x14ac:dyDescent="0.2">
      <c r="I243257" s="15"/>
    </row>
    <row r="243258" spans="9:9" x14ac:dyDescent="0.2">
      <c r="I243258" s="14"/>
    </row>
    <row r="243274" spans="9:9" x14ac:dyDescent="0.2">
      <c r="I243274" s="15"/>
    </row>
    <row r="243275" spans="9:9" x14ac:dyDescent="0.2">
      <c r="I243275" s="14"/>
    </row>
    <row r="243291" spans="9:9" x14ac:dyDescent="0.2">
      <c r="I243291" s="15"/>
    </row>
    <row r="243292" spans="9:9" x14ac:dyDescent="0.2">
      <c r="I243292" s="14"/>
    </row>
    <row r="243308" spans="9:9" x14ac:dyDescent="0.2">
      <c r="I243308" s="15"/>
    </row>
    <row r="243309" spans="9:9" x14ac:dyDescent="0.2">
      <c r="I243309" s="14"/>
    </row>
    <row r="243325" spans="9:9" x14ac:dyDescent="0.2">
      <c r="I243325" s="15"/>
    </row>
    <row r="243326" spans="9:9" x14ac:dyDescent="0.2">
      <c r="I243326" s="14"/>
    </row>
    <row r="243342" spans="9:9" x14ac:dyDescent="0.2">
      <c r="I243342" s="15"/>
    </row>
    <row r="243343" spans="9:9" x14ac:dyDescent="0.2">
      <c r="I243343" s="14"/>
    </row>
    <row r="243359" spans="9:9" x14ac:dyDescent="0.2">
      <c r="I243359" s="15"/>
    </row>
    <row r="243360" spans="9:9" x14ac:dyDescent="0.2">
      <c r="I243360" s="14"/>
    </row>
    <row r="243376" spans="9:9" x14ac:dyDescent="0.2">
      <c r="I243376" s="15"/>
    </row>
    <row r="243377" spans="9:9" x14ac:dyDescent="0.2">
      <c r="I243377" s="14"/>
    </row>
    <row r="243393" spans="9:9" x14ac:dyDescent="0.2">
      <c r="I243393" s="15"/>
    </row>
    <row r="243394" spans="9:9" x14ac:dyDescent="0.2">
      <c r="I243394" s="14"/>
    </row>
    <row r="243410" spans="9:9" x14ac:dyDescent="0.2">
      <c r="I243410" s="15"/>
    </row>
    <row r="243411" spans="9:9" x14ac:dyDescent="0.2">
      <c r="I243411" s="14"/>
    </row>
    <row r="243427" spans="9:9" x14ac:dyDescent="0.2">
      <c r="I243427" s="15"/>
    </row>
    <row r="243428" spans="9:9" x14ac:dyDescent="0.2">
      <c r="I243428" s="14"/>
    </row>
    <row r="243444" spans="9:9" x14ac:dyDescent="0.2">
      <c r="I243444" s="15"/>
    </row>
    <row r="243445" spans="9:9" x14ac:dyDescent="0.2">
      <c r="I243445" s="14"/>
    </row>
    <row r="243461" spans="9:9" x14ac:dyDescent="0.2">
      <c r="I243461" s="15"/>
    </row>
    <row r="243462" spans="9:9" x14ac:dyDescent="0.2">
      <c r="I243462" s="14"/>
    </row>
    <row r="243478" spans="9:9" x14ac:dyDescent="0.2">
      <c r="I243478" s="15"/>
    </row>
    <row r="243479" spans="9:9" x14ac:dyDescent="0.2">
      <c r="I243479" s="14"/>
    </row>
    <row r="243495" spans="9:9" x14ac:dyDescent="0.2">
      <c r="I243495" s="15"/>
    </row>
    <row r="243496" spans="9:9" x14ac:dyDescent="0.2">
      <c r="I243496" s="14"/>
    </row>
    <row r="243512" spans="9:9" x14ac:dyDescent="0.2">
      <c r="I243512" s="15"/>
    </row>
    <row r="243513" spans="9:9" x14ac:dyDescent="0.2">
      <c r="I243513" s="14"/>
    </row>
    <row r="243529" spans="9:9" x14ac:dyDescent="0.2">
      <c r="I243529" s="15"/>
    </row>
    <row r="243530" spans="9:9" x14ac:dyDescent="0.2">
      <c r="I243530" s="14"/>
    </row>
    <row r="243546" spans="9:9" x14ac:dyDescent="0.2">
      <c r="I243546" s="15"/>
    </row>
    <row r="243547" spans="9:9" x14ac:dyDescent="0.2">
      <c r="I243547" s="14"/>
    </row>
    <row r="243563" spans="9:9" x14ac:dyDescent="0.2">
      <c r="I243563" s="15"/>
    </row>
    <row r="243564" spans="9:9" x14ac:dyDescent="0.2">
      <c r="I243564" s="14"/>
    </row>
    <row r="243580" spans="9:9" x14ac:dyDescent="0.2">
      <c r="I243580" s="15"/>
    </row>
    <row r="243581" spans="9:9" x14ac:dyDescent="0.2">
      <c r="I243581" s="14"/>
    </row>
    <row r="243597" spans="9:9" x14ac:dyDescent="0.2">
      <c r="I243597" s="15"/>
    </row>
    <row r="243598" spans="9:9" x14ac:dyDescent="0.2">
      <c r="I243598" s="14"/>
    </row>
    <row r="243614" spans="9:9" x14ac:dyDescent="0.2">
      <c r="I243614" s="15"/>
    </row>
    <row r="243615" spans="9:9" x14ac:dyDescent="0.2">
      <c r="I243615" s="14"/>
    </row>
    <row r="243631" spans="9:9" x14ac:dyDescent="0.2">
      <c r="I243631" s="15"/>
    </row>
    <row r="243632" spans="9:9" x14ac:dyDescent="0.2">
      <c r="I243632" s="14"/>
    </row>
    <row r="243648" spans="9:9" x14ac:dyDescent="0.2">
      <c r="I243648" s="15"/>
    </row>
    <row r="243649" spans="9:9" x14ac:dyDescent="0.2">
      <c r="I243649" s="14"/>
    </row>
    <row r="243665" spans="9:9" x14ac:dyDescent="0.2">
      <c r="I243665" s="15"/>
    </row>
    <row r="243666" spans="9:9" x14ac:dyDescent="0.2">
      <c r="I243666" s="14"/>
    </row>
    <row r="243682" spans="9:9" x14ac:dyDescent="0.2">
      <c r="I243682" s="15"/>
    </row>
    <row r="243683" spans="9:9" x14ac:dyDescent="0.2">
      <c r="I243683" s="14"/>
    </row>
    <row r="243699" spans="9:9" x14ac:dyDescent="0.2">
      <c r="I243699" s="15"/>
    </row>
    <row r="243700" spans="9:9" x14ac:dyDescent="0.2">
      <c r="I243700" s="14"/>
    </row>
    <row r="243716" spans="9:9" x14ac:dyDescent="0.2">
      <c r="I243716" s="15"/>
    </row>
    <row r="243717" spans="9:9" x14ac:dyDescent="0.2">
      <c r="I243717" s="14"/>
    </row>
    <row r="243733" spans="9:9" x14ac:dyDescent="0.2">
      <c r="I243733" s="15"/>
    </row>
    <row r="243734" spans="9:9" x14ac:dyDescent="0.2">
      <c r="I243734" s="14"/>
    </row>
    <row r="243750" spans="9:9" x14ac:dyDescent="0.2">
      <c r="I243750" s="15"/>
    </row>
    <row r="243751" spans="9:9" x14ac:dyDescent="0.2">
      <c r="I243751" s="14"/>
    </row>
    <row r="243767" spans="9:9" x14ac:dyDescent="0.2">
      <c r="I243767" s="15"/>
    </row>
    <row r="243768" spans="9:9" x14ac:dyDescent="0.2">
      <c r="I243768" s="14"/>
    </row>
    <row r="243784" spans="9:9" x14ac:dyDescent="0.2">
      <c r="I243784" s="15"/>
    </row>
    <row r="243785" spans="9:9" x14ac:dyDescent="0.2">
      <c r="I243785" s="14"/>
    </row>
    <row r="243801" spans="9:9" x14ac:dyDescent="0.2">
      <c r="I243801" s="15"/>
    </row>
    <row r="243802" spans="9:9" x14ac:dyDescent="0.2">
      <c r="I243802" s="14"/>
    </row>
    <row r="243818" spans="9:9" x14ac:dyDescent="0.2">
      <c r="I243818" s="15"/>
    </row>
    <row r="243819" spans="9:9" x14ac:dyDescent="0.2">
      <c r="I243819" s="14"/>
    </row>
    <row r="243835" spans="9:9" x14ac:dyDescent="0.2">
      <c r="I243835" s="15"/>
    </row>
    <row r="243836" spans="9:9" x14ac:dyDescent="0.2">
      <c r="I243836" s="14"/>
    </row>
    <row r="243852" spans="9:9" x14ac:dyDescent="0.2">
      <c r="I243852" s="15"/>
    </row>
    <row r="243853" spans="9:9" x14ac:dyDescent="0.2">
      <c r="I243853" s="14"/>
    </row>
    <row r="243869" spans="9:9" x14ac:dyDescent="0.2">
      <c r="I243869" s="15"/>
    </row>
    <row r="243870" spans="9:9" x14ac:dyDescent="0.2">
      <c r="I243870" s="14"/>
    </row>
    <row r="243886" spans="9:9" x14ac:dyDescent="0.2">
      <c r="I243886" s="15"/>
    </row>
    <row r="243887" spans="9:9" x14ac:dyDescent="0.2">
      <c r="I243887" s="14"/>
    </row>
    <row r="243903" spans="9:9" x14ac:dyDescent="0.2">
      <c r="I243903" s="15"/>
    </row>
    <row r="243904" spans="9:9" x14ac:dyDescent="0.2">
      <c r="I243904" s="14"/>
    </row>
    <row r="243920" spans="9:9" x14ac:dyDescent="0.2">
      <c r="I243920" s="15"/>
    </row>
    <row r="243921" spans="9:9" x14ac:dyDescent="0.2">
      <c r="I243921" s="14"/>
    </row>
    <row r="243937" spans="9:9" x14ac:dyDescent="0.2">
      <c r="I243937" s="15"/>
    </row>
    <row r="243938" spans="9:9" x14ac:dyDescent="0.2">
      <c r="I243938" s="14"/>
    </row>
    <row r="243954" spans="9:9" x14ac:dyDescent="0.2">
      <c r="I243954" s="15"/>
    </row>
    <row r="243955" spans="9:9" x14ac:dyDescent="0.2">
      <c r="I243955" s="14"/>
    </row>
    <row r="243971" spans="9:9" x14ac:dyDescent="0.2">
      <c r="I243971" s="15"/>
    </row>
    <row r="243972" spans="9:9" x14ac:dyDescent="0.2">
      <c r="I243972" s="14"/>
    </row>
    <row r="243988" spans="9:9" x14ac:dyDescent="0.2">
      <c r="I243988" s="15"/>
    </row>
    <row r="243989" spans="9:9" x14ac:dyDescent="0.2">
      <c r="I243989" s="14"/>
    </row>
    <row r="244005" spans="9:9" x14ac:dyDescent="0.2">
      <c r="I244005" s="15"/>
    </row>
    <row r="244006" spans="9:9" x14ac:dyDescent="0.2">
      <c r="I244006" s="14"/>
    </row>
    <row r="244022" spans="9:9" x14ac:dyDescent="0.2">
      <c r="I244022" s="15"/>
    </row>
    <row r="244023" spans="9:9" x14ac:dyDescent="0.2">
      <c r="I244023" s="14"/>
    </row>
    <row r="244039" spans="9:9" x14ac:dyDescent="0.2">
      <c r="I244039" s="15"/>
    </row>
    <row r="244040" spans="9:9" x14ac:dyDescent="0.2">
      <c r="I244040" s="14"/>
    </row>
    <row r="244056" spans="9:9" x14ac:dyDescent="0.2">
      <c r="I244056" s="15"/>
    </row>
    <row r="244057" spans="9:9" x14ac:dyDescent="0.2">
      <c r="I244057" s="14"/>
    </row>
    <row r="244073" spans="9:9" x14ac:dyDescent="0.2">
      <c r="I244073" s="15"/>
    </row>
    <row r="244074" spans="9:9" x14ac:dyDescent="0.2">
      <c r="I244074" s="14"/>
    </row>
    <row r="244090" spans="9:9" x14ac:dyDescent="0.2">
      <c r="I244090" s="15"/>
    </row>
    <row r="244091" spans="9:9" x14ac:dyDescent="0.2">
      <c r="I244091" s="14"/>
    </row>
    <row r="244107" spans="9:9" x14ac:dyDescent="0.2">
      <c r="I244107" s="15"/>
    </row>
    <row r="244108" spans="9:9" x14ac:dyDescent="0.2">
      <c r="I244108" s="14"/>
    </row>
    <row r="244124" spans="9:9" x14ac:dyDescent="0.2">
      <c r="I244124" s="15"/>
    </row>
    <row r="244125" spans="9:9" x14ac:dyDescent="0.2">
      <c r="I244125" s="14"/>
    </row>
    <row r="244141" spans="9:9" x14ac:dyDescent="0.2">
      <c r="I244141" s="15"/>
    </row>
    <row r="244142" spans="9:9" x14ac:dyDescent="0.2">
      <c r="I244142" s="14"/>
    </row>
    <row r="244158" spans="9:9" x14ac:dyDescent="0.2">
      <c r="I244158" s="15"/>
    </row>
    <row r="244159" spans="9:9" x14ac:dyDescent="0.2">
      <c r="I244159" s="14"/>
    </row>
    <row r="244175" spans="9:9" x14ac:dyDescent="0.2">
      <c r="I244175" s="15"/>
    </row>
    <row r="244176" spans="9:9" x14ac:dyDescent="0.2">
      <c r="I244176" s="14"/>
    </row>
    <row r="244192" spans="9:9" x14ac:dyDescent="0.2">
      <c r="I244192" s="15"/>
    </row>
    <row r="244193" spans="9:9" x14ac:dyDescent="0.2">
      <c r="I244193" s="14"/>
    </row>
    <row r="244209" spans="9:9" x14ac:dyDescent="0.2">
      <c r="I244209" s="15"/>
    </row>
    <row r="244210" spans="9:9" x14ac:dyDescent="0.2">
      <c r="I244210" s="14"/>
    </row>
    <row r="244226" spans="9:9" x14ac:dyDescent="0.2">
      <c r="I244226" s="15"/>
    </row>
    <row r="244227" spans="9:9" x14ac:dyDescent="0.2">
      <c r="I244227" s="14"/>
    </row>
    <row r="244243" spans="9:9" x14ac:dyDescent="0.2">
      <c r="I244243" s="15"/>
    </row>
    <row r="244244" spans="9:9" x14ac:dyDescent="0.2">
      <c r="I244244" s="14"/>
    </row>
    <row r="244260" spans="9:9" x14ac:dyDescent="0.2">
      <c r="I244260" s="15"/>
    </row>
    <row r="244261" spans="9:9" x14ac:dyDescent="0.2">
      <c r="I244261" s="14"/>
    </row>
    <row r="244277" spans="9:9" x14ac:dyDescent="0.2">
      <c r="I244277" s="15"/>
    </row>
    <row r="244278" spans="9:9" x14ac:dyDescent="0.2">
      <c r="I244278" s="14"/>
    </row>
    <row r="244294" spans="9:9" x14ac:dyDescent="0.2">
      <c r="I244294" s="15"/>
    </row>
    <row r="244295" spans="9:9" x14ac:dyDescent="0.2">
      <c r="I244295" s="14"/>
    </row>
    <row r="244311" spans="9:9" x14ac:dyDescent="0.2">
      <c r="I244311" s="15"/>
    </row>
    <row r="244312" spans="9:9" x14ac:dyDescent="0.2">
      <c r="I244312" s="14"/>
    </row>
    <row r="244328" spans="9:9" x14ac:dyDescent="0.2">
      <c r="I244328" s="15"/>
    </row>
    <row r="244329" spans="9:9" x14ac:dyDescent="0.2">
      <c r="I244329" s="14"/>
    </row>
    <row r="244345" spans="9:9" x14ac:dyDescent="0.2">
      <c r="I244345" s="15"/>
    </row>
    <row r="244346" spans="9:9" x14ac:dyDescent="0.2">
      <c r="I244346" s="14"/>
    </row>
    <row r="244362" spans="9:9" x14ac:dyDescent="0.2">
      <c r="I244362" s="15"/>
    </row>
    <row r="244363" spans="9:9" x14ac:dyDescent="0.2">
      <c r="I244363" s="14"/>
    </row>
    <row r="244379" spans="9:9" x14ac:dyDescent="0.2">
      <c r="I244379" s="15"/>
    </row>
    <row r="244380" spans="9:9" x14ac:dyDescent="0.2">
      <c r="I244380" s="14"/>
    </row>
    <row r="244396" spans="9:9" x14ac:dyDescent="0.2">
      <c r="I244396" s="15"/>
    </row>
    <row r="244397" spans="9:9" x14ac:dyDescent="0.2">
      <c r="I244397" s="14"/>
    </row>
    <row r="244413" spans="9:9" x14ac:dyDescent="0.2">
      <c r="I244413" s="15"/>
    </row>
    <row r="244414" spans="9:9" x14ac:dyDescent="0.2">
      <c r="I244414" s="14"/>
    </row>
    <row r="244430" spans="9:9" x14ac:dyDescent="0.2">
      <c r="I244430" s="15"/>
    </row>
    <row r="244431" spans="9:9" x14ac:dyDescent="0.2">
      <c r="I244431" s="14"/>
    </row>
    <row r="244447" spans="9:9" x14ac:dyDescent="0.2">
      <c r="I244447" s="15"/>
    </row>
    <row r="244448" spans="9:9" x14ac:dyDescent="0.2">
      <c r="I244448" s="14"/>
    </row>
    <row r="244464" spans="9:9" x14ac:dyDescent="0.2">
      <c r="I244464" s="15"/>
    </row>
    <row r="244465" spans="9:9" x14ac:dyDescent="0.2">
      <c r="I244465" s="14"/>
    </row>
    <row r="244481" spans="9:9" x14ac:dyDescent="0.2">
      <c r="I244481" s="15"/>
    </row>
    <row r="244482" spans="9:9" x14ac:dyDescent="0.2">
      <c r="I244482" s="14"/>
    </row>
    <row r="244498" spans="9:9" x14ac:dyDescent="0.2">
      <c r="I244498" s="15"/>
    </row>
    <row r="244499" spans="9:9" x14ac:dyDescent="0.2">
      <c r="I244499" s="14"/>
    </row>
    <row r="244515" spans="9:9" x14ac:dyDescent="0.2">
      <c r="I244515" s="15"/>
    </row>
    <row r="244516" spans="9:9" x14ac:dyDescent="0.2">
      <c r="I244516" s="14"/>
    </row>
    <row r="244532" spans="9:9" x14ac:dyDescent="0.2">
      <c r="I244532" s="15"/>
    </row>
    <row r="244533" spans="9:9" x14ac:dyDescent="0.2">
      <c r="I244533" s="14"/>
    </row>
    <row r="244549" spans="9:9" x14ac:dyDescent="0.2">
      <c r="I244549" s="15"/>
    </row>
    <row r="244550" spans="9:9" x14ac:dyDescent="0.2">
      <c r="I244550" s="14"/>
    </row>
    <row r="244566" spans="9:9" x14ac:dyDescent="0.2">
      <c r="I244566" s="15"/>
    </row>
    <row r="244567" spans="9:9" x14ac:dyDescent="0.2">
      <c r="I244567" s="14"/>
    </row>
    <row r="244583" spans="9:9" x14ac:dyDescent="0.2">
      <c r="I244583" s="15"/>
    </row>
    <row r="244584" spans="9:9" x14ac:dyDescent="0.2">
      <c r="I244584" s="14"/>
    </row>
    <row r="244600" spans="9:9" x14ac:dyDescent="0.2">
      <c r="I244600" s="15"/>
    </row>
    <row r="244601" spans="9:9" x14ac:dyDescent="0.2">
      <c r="I244601" s="14"/>
    </row>
    <row r="244617" spans="9:9" x14ac:dyDescent="0.2">
      <c r="I244617" s="15"/>
    </row>
    <row r="244618" spans="9:9" x14ac:dyDescent="0.2">
      <c r="I244618" s="14"/>
    </row>
    <row r="244634" spans="9:9" x14ac:dyDescent="0.2">
      <c r="I244634" s="15"/>
    </row>
    <row r="244635" spans="9:9" x14ac:dyDescent="0.2">
      <c r="I244635" s="14"/>
    </row>
    <row r="244651" spans="9:9" x14ac:dyDescent="0.2">
      <c r="I244651" s="15"/>
    </row>
    <row r="244652" spans="9:9" x14ac:dyDescent="0.2">
      <c r="I244652" s="14"/>
    </row>
    <row r="244668" spans="9:9" x14ac:dyDescent="0.2">
      <c r="I244668" s="15"/>
    </row>
    <row r="244669" spans="9:9" x14ac:dyDescent="0.2">
      <c r="I244669" s="14"/>
    </row>
    <row r="244685" spans="9:9" x14ac:dyDescent="0.2">
      <c r="I244685" s="15"/>
    </row>
    <row r="244686" spans="9:9" x14ac:dyDescent="0.2">
      <c r="I244686" s="14"/>
    </row>
    <row r="244702" spans="9:9" x14ac:dyDescent="0.2">
      <c r="I244702" s="15"/>
    </row>
    <row r="244703" spans="9:9" x14ac:dyDescent="0.2">
      <c r="I244703" s="14"/>
    </row>
    <row r="244719" spans="9:9" x14ac:dyDescent="0.2">
      <c r="I244719" s="15"/>
    </row>
    <row r="244720" spans="9:9" x14ac:dyDescent="0.2">
      <c r="I244720" s="14"/>
    </row>
    <row r="244736" spans="9:9" x14ac:dyDescent="0.2">
      <c r="I244736" s="15"/>
    </row>
    <row r="244737" spans="9:9" x14ac:dyDescent="0.2">
      <c r="I244737" s="14"/>
    </row>
    <row r="244753" spans="9:9" x14ac:dyDescent="0.2">
      <c r="I244753" s="15"/>
    </row>
    <row r="244754" spans="9:9" x14ac:dyDescent="0.2">
      <c r="I244754" s="14"/>
    </row>
    <row r="244770" spans="9:9" x14ac:dyDescent="0.2">
      <c r="I244770" s="15"/>
    </row>
    <row r="244771" spans="9:9" x14ac:dyDescent="0.2">
      <c r="I244771" s="14"/>
    </row>
    <row r="244787" spans="9:9" x14ac:dyDescent="0.2">
      <c r="I244787" s="15"/>
    </row>
    <row r="244788" spans="9:9" x14ac:dyDescent="0.2">
      <c r="I244788" s="14"/>
    </row>
    <row r="244804" spans="9:9" x14ac:dyDescent="0.2">
      <c r="I244804" s="15"/>
    </row>
    <row r="244805" spans="9:9" x14ac:dyDescent="0.2">
      <c r="I244805" s="14"/>
    </row>
    <row r="244821" spans="9:9" x14ac:dyDescent="0.2">
      <c r="I244821" s="15"/>
    </row>
    <row r="244822" spans="9:9" x14ac:dyDescent="0.2">
      <c r="I244822" s="14"/>
    </row>
    <row r="244838" spans="9:9" x14ac:dyDescent="0.2">
      <c r="I244838" s="15"/>
    </row>
    <row r="244839" spans="9:9" x14ac:dyDescent="0.2">
      <c r="I244839" s="14"/>
    </row>
    <row r="244855" spans="9:9" x14ac:dyDescent="0.2">
      <c r="I244855" s="15"/>
    </row>
    <row r="244856" spans="9:9" x14ac:dyDescent="0.2">
      <c r="I244856" s="14"/>
    </row>
    <row r="244872" spans="9:9" x14ac:dyDescent="0.2">
      <c r="I244872" s="15"/>
    </row>
    <row r="244873" spans="9:9" x14ac:dyDescent="0.2">
      <c r="I244873" s="14"/>
    </row>
    <row r="244889" spans="9:9" x14ac:dyDescent="0.2">
      <c r="I244889" s="15"/>
    </row>
    <row r="244890" spans="9:9" x14ac:dyDescent="0.2">
      <c r="I244890" s="14"/>
    </row>
    <row r="244906" spans="9:9" x14ac:dyDescent="0.2">
      <c r="I244906" s="15"/>
    </row>
    <row r="244907" spans="9:9" x14ac:dyDescent="0.2">
      <c r="I244907" s="14"/>
    </row>
    <row r="244923" spans="9:9" x14ac:dyDescent="0.2">
      <c r="I244923" s="15"/>
    </row>
    <row r="244924" spans="9:9" x14ac:dyDescent="0.2">
      <c r="I244924" s="14"/>
    </row>
    <row r="244940" spans="9:9" x14ac:dyDescent="0.2">
      <c r="I244940" s="15"/>
    </row>
    <row r="244941" spans="9:9" x14ac:dyDescent="0.2">
      <c r="I244941" s="14"/>
    </row>
    <row r="244957" spans="9:9" x14ac:dyDescent="0.2">
      <c r="I244957" s="15"/>
    </row>
    <row r="244958" spans="9:9" x14ac:dyDescent="0.2">
      <c r="I244958" s="14"/>
    </row>
    <row r="244974" spans="9:9" x14ac:dyDescent="0.2">
      <c r="I244974" s="15"/>
    </row>
    <row r="244975" spans="9:9" x14ac:dyDescent="0.2">
      <c r="I244975" s="14"/>
    </row>
    <row r="244991" spans="9:9" x14ac:dyDescent="0.2">
      <c r="I244991" s="15"/>
    </row>
    <row r="244992" spans="9:9" x14ac:dyDescent="0.2">
      <c r="I244992" s="14"/>
    </row>
    <row r="245008" spans="9:9" x14ac:dyDescent="0.2">
      <c r="I245008" s="15"/>
    </row>
    <row r="245009" spans="9:9" x14ac:dyDescent="0.2">
      <c r="I245009" s="14"/>
    </row>
    <row r="245025" spans="9:9" x14ac:dyDescent="0.2">
      <c r="I245025" s="15"/>
    </row>
    <row r="245026" spans="9:9" x14ac:dyDescent="0.2">
      <c r="I245026" s="14"/>
    </row>
    <row r="245042" spans="9:9" x14ac:dyDescent="0.2">
      <c r="I245042" s="15"/>
    </row>
    <row r="245043" spans="9:9" x14ac:dyDescent="0.2">
      <c r="I245043" s="14"/>
    </row>
    <row r="245059" spans="9:9" x14ac:dyDescent="0.2">
      <c r="I245059" s="15"/>
    </row>
    <row r="245060" spans="9:9" x14ac:dyDescent="0.2">
      <c r="I245060" s="14"/>
    </row>
    <row r="245076" spans="9:9" x14ac:dyDescent="0.2">
      <c r="I245076" s="15"/>
    </row>
    <row r="245077" spans="9:9" x14ac:dyDescent="0.2">
      <c r="I245077" s="14"/>
    </row>
    <row r="245093" spans="9:9" x14ac:dyDescent="0.2">
      <c r="I245093" s="15"/>
    </row>
    <row r="245094" spans="9:9" x14ac:dyDescent="0.2">
      <c r="I245094" s="14"/>
    </row>
    <row r="245110" spans="9:9" x14ac:dyDescent="0.2">
      <c r="I245110" s="15"/>
    </row>
    <row r="245111" spans="9:9" x14ac:dyDescent="0.2">
      <c r="I245111" s="14"/>
    </row>
    <row r="245127" spans="9:9" x14ac:dyDescent="0.2">
      <c r="I245127" s="15"/>
    </row>
    <row r="245128" spans="9:9" x14ac:dyDescent="0.2">
      <c r="I245128" s="14"/>
    </row>
    <row r="245144" spans="9:9" x14ac:dyDescent="0.2">
      <c r="I245144" s="15"/>
    </row>
    <row r="245145" spans="9:9" x14ac:dyDescent="0.2">
      <c r="I245145" s="14"/>
    </row>
    <row r="245161" spans="9:9" x14ac:dyDescent="0.2">
      <c r="I245161" s="15"/>
    </row>
    <row r="245162" spans="9:9" x14ac:dyDescent="0.2">
      <c r="I245162" s="14"/>
    </row>
    <row r="245178" spans="9:9" x14ac:dyDescent="0.2">
      <c r="I245178" s="15"/>
    </row>
    <row r="245179" spans="9:9" x14ac:dyDescent="0.2">
      <c r="I245179" s="14"/>
    </row>
    <row r="245195" spans="9:9" x14ac:dyDescent="0.2">
      <c r="I245195" s="15"/>
    </row>
    <row r="245196" spans="9:9" x14ac:dyDescent="0.2">
      <c r="I245196" s="14"/>
    </row>
    <row r="245212" spans="9:9" x14ac:dyDescent="0.2">
      <c r="I245212" s="15"/>
    </row>
    <row r="245213" spans="9:9" x14ac:dyDescent="0.2">
      <c r="I245213" s="14"/>
    </row>
    <row r="245229" spans="9:9" x14ac:dyDescent="0.2">
      <c r="I245229" s="15"/>
    </row>
    <row r="245230" spans="9:9" x14ac:dyDescent="0.2">
      <c r="I245230" s="14"/>
    </row>
    <row r="245246" spans="9:9" x14ac:dyDescent="0.2">
      <c r="I245246" s="15"/>
    </row>
    <row r="245247" spans="9:9" x14ac:dyDescent="0.2">
      <c r="I245247" s="14"/>
    </row>
    <row r="245263" spans="9:9" x14ac:dyDescent="0.2">
      <c r="I245263" s="15"/>
    </row>
    <row r="245264" spans="9:9" x14ac:dyDescent="0.2">
      <c r="I245264" s="14"/>
    </row>
    <row r="245280" spans="9:9" x14ac:dyDescent="0.2">
      <c r="I245280" s="15"/>
    </row>
    <row r="245281" spans="9:9" x14ac:dyDescent="0.2">
      <c r="I245281" s="14"/>
    </row>
    <row r="245297" spans="9:9" x14ac:dyDescent="0.2">
      <c r="I245297" s="15"/>
    </row>
    <row r="245298" spans="9:9" x14ac:dyDescent="0.2">
      <c r="I245298" s="14"/>
    </row>
    <row r="245314" spans="9:9" x14ac:dyDescent="0.2">
      <c r="I245314" s="15"/>
    </row>
    <row r="245315" spans="9:9" x14ac:dyDescent="0.2">
      <c r="I245315" s="14"/>
    </row>
    <row r="245331" spans="9:9" x14ac:dyDescent="0.2">
      <c r="I245331" s="15"/>
    </row>
    <row r="245332" spans="9:9" x14ac:dyDescent="0.2">
      <c r="I245332" s="14"/>
    </row>
    <row r="245348" spans="9:9" x14ac:dyDescent="0.2">
      <c r="I245348" s="15"/>
    </row>
    <row r="245349" spans="9:9" x14ac:dyDescent="0.2">
      <c r="I245349" s="14"/>
    </row>
    <row r="245365" spans="9:9" x14ac:dyDescent="0.2">
      <c r="I245365" s="15"/>
    </row>
    <row r="245366" spans="9:9" x14ac:dyDescent="0.2">
      <c r="I245366" s="14"/>
    </row>
    <row r="245382" spans="9:9" x14ac:dyDescent="0.2">
      <c r="I245382" s="15"/>
    </row>
    <row r="245383" spans="9:9" x14ac:dyDescent="0.2">
      <c r="I245383" s="14"/>
    </row>
    <row r="245399" spans="9:9" x14ac:dyDescent="0.2">
      <c r="I245399" s="15"/>
    </row>
    <row r="245400" spans="9:9" x14ac:dyDescent="0.2">
      <c r="I245400" s="14"/>
    </row>
    <row r="245416" spans="9:9" x14ac:dyDescent="0.2">
      <c r="I245416" s="15"/>
    </row>
    <row r="245417" spans="9:9" x14ac:dyDescent="0.2">
      <c r="I245417" s="14"/>
    </row>
    <row r="245433" spans="9:9" x14ac:dyDescent="0.2">
      <c r="I245433" s="15"/>
    </row>
    <row r="245434" spans="9:9" x14ac:dyDescent="0.2">
      <c r="I245434" s="14"/>
    </row>
    <row r="245450" spans="9:9" x14ac:dyDescent="0.2">
      <c r="I245450" s="15"/>
    </row>
    <row r="245451" spans="9:9" x14ac:dyDescent="0.2">
      <c r="I245451" s="14"/>
    </row>
    <row r="245467" spans="9:9" x14ac:dyDescent="0.2">
      <c r="I245467" s="15"/>
    </row>
    <row r="245468" spans="9:9" x14ac:dyDescent="0.2">
      <c r="I245468" s="14"/>
    </row>
    <row r="245484" spans="9:9" x14ac:dyDescent="0.2">
      <c r="I245484" s="15"/>
    </row>
    <row r="245485" spans="9:9" x14ac:dyDescent="0.2">
      <c r="I245485" s="14"/>
    </row>
    <row r="245501" spans="9:9" x14ac:dyDescent="0.2">
      <c r="I245501" s="15"/>
    </row>
    <row r="245502" spans="9:9" x14ac:dyDescent="0.2">
      <c r="I245502" s="14"/>
    </row>
    <row r="245518" spans="9:9" x14ac:dyDescent="0.2">
      <c r="I245518" s="15"/>
    </row>
    <row r="245519" spans="9:9" x14ac:dyDescent="0.2">
      <c r="I245519" s="14"/>
    </row>
    <row r="245535" spans="9:9" x14ac:dyDescent="0.2">
      <c r="I245535" s="15"/>
    </row>
    <row r="245536" spans="9:9" x14ac:dyDescent="0.2">
      <c r="I245536" s="14"/>
    </row>
    <row r="245552" spans="9:9" x14ac:dyDescent="0.2">
      <c r="I245552" s="15"/>
    </row>
    <row r="245553" spans="9:9" x14ac:dyDescent="0.2">
      <c r="I245553" s="14"/>
    </row>
    <row r="245569" spans="9:9" x14ac:dyDescent="0.2">
      <c r="I245569" s="15"/>
    </row>
    <row r="245570" spans="9:9" x14ac:dyDescent="0.2">
      <c r="I245570" s="14"/>
    </row>
    <row r="245586" spans="9:9" x14ac:dyDescent="0.2">
      <c r="I245586" s="15"/>
    </row>
    <row r="245587" spans="9:9" x14ac:dyDescent="0.2">
      <c r="I245587" s="14"/>
    </row>
    <row r="245603" spans="9:9" x14ac:dyDescent="0.2">
      <c r="I245603" s="15"/>
    </row>
    <row r="245604" spans="9:9" x14ac:dyDescent="0.2">
      <c r="I245604" s="14"/>
    </row>
    <row r="245620" spans="9:9" x14ac:dyDescent="0.2">
      <c r="I245620" s="15"/>
    </row>
    <row r="245621" spans="9:9" x14ac:dyDescent="0.2">
      <c r="I245621" s="14"/>
    </row>
    <row r="245637" spans="9:9" x14ac:dyDescent="0.2">
      <c r="I245637" s="15"/>
    </row>
    <row r="245638" spans="9:9" x14ac:dyDescent="0.2">
      <c r="I245638" s="14"/>
    </row>
    <row r="245654" spans="9:9" x14ac:dyDescent="0.2">
      <c r="I245654" s="15"/>
    </row>
    <row r="245655" spans="9:9" x14ac:dyDescent="0.2">
      <c r="I245655" s="14"/>
    </row>
    <row r="245671" spans="9:9" x14ac:dyDescent="0.2">
      <c r="I245671" s="15"/>
    </row>
    <row r="245672" spans="9:9" x14ac:dyDescent="0.2">
      <c r="I245672" s="14"/>
    </row>
    <row r="245688" spans="9:9" x14ac:dyDescent="0.2">
      <c r="I245688" s="15"/>
    </row>
    <row r="245689" spans="9:9" x14ac:dyDescent="0.2">
      <c r="I245689" s="14"/>
    </row>
    <row r="245705" spans="9:9" x14ac:dyDescent="0.2">
      <c r="I245705" s="15"/>
    </row>
    <row r="245706" spans="9:9" x14ac:dyDescent="0.2">
      <c r="I245706" s="14"/>
    </row>
    <row r="245722" spans="9:9" x14ac:dyDescent="0.2">
      <c r="I245722" s="15"/>
    </row>
    <row r="245723" spans="9:9" x14ac:dyDescent="0.2">
      <c r="I245723" s="14"/>
    </row>
    <row r="245739" spans="9:9" x14ac:dyDescent="0.2">
      <c r="I245739" s="15"/>
    </row>
    <row r="245740" spans="9:9" x14ac:dyDescent="0.2">
      <c r="I245740" s="14"/>
    </row>
    <row r="245756" spans="9:9" x14ac:dyDescent="0.2">
      <c r="I245756" s="15"/>
    </row>
    <row r="245757" spans="9:9" x14ac:dyDescent="0.2">
      <c r="I245757" s="14"/>
    </row>
    <row r="245773" spans="9:9" x14ac:dyDescent="0.2">
      <c r="I245773" s="15"/>
    </row>
    <row r="245774" spans="9:9" x14ac:dyDescent="0.2">
      <c r="I245774" s="14"/>
    </row>
    <row r="245790" spans="9:9" x14ac:dyDescent="0.2">
      <c r="I245790" s="15"/>
    </row>
    <row r="245791" spans="9:9" x14ac:dyDescent="0.2">
      <c r="I245791" s="14"/>
    </row>
    <row r="245807" spans="9:9" x14ac:dyDescent="0.2">
      <c r="I245807" s="15"/>
    </row>
    <row r="245808" spans="9:9" x14ac:dyDescent="0.2">
      <c r="I245808" s="14"/>
    </row>
    <row r="245824" spans="9:9" x14ac:dyDescent="0.2">
      <c r="I245824" s="15"/>
    </row>
    <row r="245825" spans="9:9" x14ac:dyDescent="0.2">
      <c r="I245825" s="14"/>
    </row>
    <row r="245841" spans="9:9" x14ac:dyDescent="0.2">
      <c r="I245841" s="15"/>
    </row>
    <row r="245842" spans="9:9" x14ac:dyDescent="0.2">
      <c r="I245842" s="14"/>
    </row>
    <row r="245858" spans="9:9" x14ac:dyDescent="0.2">
      <c r="I245858" s="15"/>
    </row>
    <row r="245859" spans="9:9" x14ac:dyDescent="0.2">
      <c r="I245859" s="14"/>
    </row>
    <row r="245875" spans="9:9" x14ac:dyDescent="0.2">
      <c r="I245875" s="15"/>
    </row>
    <row r="245876" spans="9:9" x14ac:dyDescent="0.2">
      <c r="I245876" s="14"/>
    </row>
    <row r="245892" spans="9:9" x14ac:dyDescent="0.2">
      <c r="I245892" s="15"/>
    </row>
    <row r="245893" spans="9:9" x14ac:dyDescent="0.2">
      <c r="I245893" s="14"/>
    </row>
    <row r="245909" spans="9:9" x14ac:dyDescent="0.2">
      <c r="I245909" s="15"/>
    </row>
    <row r="245910" spans="9:9" x14ac:dyDescent="0.2">
      <c r="I245910" s="14"/>
    </row>
    <row r="245926" spans="9:9" x14ac:dyDescent="0.2">
      <c r="I245926" s="15"/>
    </row>
    <row r="245927" spans="9:9" x14ac:dyDescent="0.2">
      <c r="I245927" s="14"/>
    </row>
    <row r="245943" spans="9:9" x14ac:dyDescent="0.2">
      <c r="I245943" s="15"/>
    </row>
    <row r="245944" spans="9:9" x14ac:dyDescent="0.2">
      <c r="I245944" s="14"/>
    </row>
    <row r="245960" spans="9:9" x14ac:dyDescent="0.2">
      <c r="I245960" s="15"/>
    </row>
    <row r="245961" spans="9:9" x14ac:dyDescent="0.2">
      <c r="I245961" s="14"/>
    </row>
    <row r="245977" spans="9:9" x14ac:dyDescent="0.2">
      <c r="I245977" s="15"/>
    </row>
    <row r="245978" spans="9:9" x14ac:dyDescent="0.2">
      <c r="I245978" s="14"/>
    </row>
    <row r="245994" spans="9:9" x14ac:dyDescent="0.2">
      <c r="I245994" s="15"/>
    </row>
    <row r="245995" spans="9:9" x14ac:dyDescent="0.2">
      <c r="I245995" s="14"/>
    </row>
    <row r="246011" spans="9:9" x14ac:dyDescent="0.2">
      <c r="I246011" s="15"/>
    </row>
    <row r="246012" spans="9:9" x14ac:dyDescent="0.2">
      <c r="I246012" s="14"/>
    </row>
    <row r="246028" spans="9:9" x14ac:dyDescent="0.2">
      <c r="I246028" s="15"/>
    </row>
    <row r="246029" spans="9:9" x14ac:dyDescent="0.2">
      <c r="I246029" s="14"/>
    </row>
    <row r="246045" spans="9:9" x14ac:dyDescent="0.2">
      <c r="I246045" s="15"/>
    </row>
    <row r="246046" spans="9:9" x14ac:dyDescent="0.2">
      <c r="I246046" s="14"/>
    </row>
    <row r="246062" spans="9:9" x14ac:dyDescent="0.2">
      <c r="I246062" s="15"/>
    </row>
    <row r="246063" spans="9:9" x14ac:dyDescent="0.2">
      <c r="I246063" s="14"/>
    </row>
    <row r="246079" spans="9:9" x14ac:dyDescent="0.2">
      <c r="I246079" s="15"/>
    </row>
    <row r="246080" spans="9:9" x14ac:dyDescent="0.2">
      <c r="I246080" s="14"/>
    </row>
    <row r="246096" spans="9:9" x14ac:dyDescent="0.2">
      <c r="I246096" s="15"/>
    </row>
    <row r="246097" spans="9:9" x14ac:dyDescent="0.2">
      <c r="I246097" s="14"/>
    </row>
    <row r="246113" spans="9:9" x14ac:dyDescent="0.2">
      <c r="I246113" s="15"/>
    </row>
    <row r="246114" spans="9:9" x14ac:dyDescent="0.2">
      <c r="I246114" s="14"/>
    </row>
    <row r="246130" spans="9:9" x14ac:dyDescent="0.2">
      <c r="I246130" s="15"/>
    </row>
    <row r="246131" spans="9:9" x14ac:dyDescent="0.2">
      <c r="I246131" s="14"/>
    </row>
    <row r="246147" spans="9:9" x14ac:dyDescent="0.2">
      <c r="I246147" s="15"/>
    </row>
    <row r="246148" spans="9:9" x14ac:dyDescent="0.2">
      <c r="I246148" s="14"/>
    </row>
    <row r="246164" spans="9:9" x14ac:dyDescent="0.2">
      <c r="I246164" s="15"/>
    </row>
    <row r="246165" spans="9:9" x14ac:dyDescent="0.2">
      <c r="I246165" s="14"/>
    </row>
    <row r="246181" spans="9:9" x14ac:dyDescent="0.2">
      <c r="I246181" s="15"/>
    </row>
    <row r="246182" spans="9:9" x14ac:dyDescent="0.2">
      <c r="I246182" s="14"/>
    </row>
    <row r="246198" spans="9:9" x14ac:dyDescent="0.2">
      <c r="I246198" s="15"/>
    </row>
    <row r="246199" spans="9:9" x14ac:dyDescent="0.2">
      <c r="I246199" s="14"/>
    </row>
    <row r="246215" spans="9:9" x14ac:dyDescent="0.2">
      <c r="I246215" s="15"/>
    </row>
    <row r="246216" spans="9:9" x14ac:dyDescent="0.2">
      <c r="I246216" s="14"/>
    </row>
    <row r="246232" spans="9:9" x14ac:dyDescent="0.2">
      <c r="I246232" s="15"/>
    </row>
    <row r="246233" spans="9:9" x14ac:dyDescent="0.2">
      <c r="I246233" s="14"/>
    </row>
    <row r="246249" spans="9:9" x14ac:dyDescent="0.2">
      <c r="I246249" s="15"/>
    </row>
    <row r="246250" spans="9:9" x14ac:dyDescent="0.2">
      <c r="I246250" s="14"/>
    </row>
    <row r="246266" spans="9:9" x14ac:dyDescent="0.2">
      <c r="I246266" s="15"/>
    </row>
    <row r="246267" spans="9:9" x14ac:dyDescent="0.2">
      <c r="I246267" s="14"/>
    </row>
    <row r="246283" spans="9:9" x14ac:dyDescent="0.2">
      <c r="I246283" s="15"/>
    </row>
    <row r="246284" spans="9:9" x14ac:dyDescent="0.2">
      <c r="I246284" s="14"/>
    </row>
    <row r="246300" spans="9:9" x14ac:dyDescent="0.2">
      <c r="I246300" s="15"/>
    </row>
    <row r="246301" spans="9:9" x14ac:dyDescent="0.2">
      <c r="I246301" s="14"/>
    </row>
    <row r="246317" spans="9:9" x14ac:dyDescent="0.2">
      <c r="I246317" s="15"/>
    </row>
    <row r="246318" spans="9:9" x14ac:dyDescent="0.2">
      <c r="I246318" s="14"/>
    </row>
    <row r="246334" spans="9:9" x14ac:dyDescent="0.2">
      <c r="I246334" s="15"/>
    </row>
    <row r="246335" spans="9:9" x14ac:dyDescent="0.2">
      <c r="I246335" s="14"/>
    </row>
    <row r="246351" spans="9:9" x14ac:dyDescent="0.2">
      <c r="I246351" s="15"/>
    </row>
    <row r="246352" spans="9:9" x14ac:dyDescent="0.2">
      <c r="I246352" s="14"/>
    </row>
    <row r="246368" spans="9:9" x14ac:dyDescent="0.2">
      <c r="I246368" s="15"/>
    </row>
    <row r="246369" spans="9:9" x14ac:dyDescent="0.2">
      <c r="I246369" s="14"/>
    </row>
    <row r="246385" spans="9:9" x14ac:dyDescent="0.2">
      <c r="I246385" s="15"/>
    </row>
    <row r="246386" spans="9:9" x14ac:dyDescent="0.2">
      <c r="I246386" s="14"/>
    </row>
    <row r="246402" spans="9:9" x14ac:dyDescent="0.2">
      <c r="I246402" s="15"/>
    </row>
    <row r="246403" spans="9:9" x14ac:dyDescent="0.2">
      <c r="I246403" s="14"/>
    </row>
    <row r="246419" spans="9:9" x14ac:dyDescent="0.2">
      <c r="I246419" s="15"/>
    </row>
    <row r="246420" spans="9:9" x14ac:dyDescent="0.2">
      <c r="I246420" s="14"/>
    </row>
    <row r="246436" spans="9:9" x14ac:dyDescent="0.2">
      <c r="I246436" s="15"/>
    </row>
    <row r="246437" spans="9:9" x14ac:dyDescent="0.2">
      <c r="I246437" s="14"/>
    </row>
    <row r="246453" spans="9:9" x14ac:dyDescent="0.2">
      <c r="I246453" s="15"/>
    </row>
    <row r="246454" spans="9:9" x14ac:dyDescent="0.2">
      <c r="I246454" s="14"/>
    </row>
    <row r="246470" spans="9:9" x14ac:dyDescent="0.2">
      <c r="I246470" s="15"/>
    </row>
    <row r="246471" spans="9:9" x14ac:dyDescent="0.2">
      <c r="I246471" s="14"/>
    </row>
    <row r="246487" spans="9:9" x14ac:dyDescent="0.2">
      <c r="I246487" s="15"/>
    </row>
    <row r="246488" spans="9:9" x14ac:dyDescent="0.2">
      <c r="I246488" s="14"/>
    </row>
    <row r="246504" spans="9:9" x14ac:dyDescent="0.2">
      <c r="I246504" s="15"/>
    </row>
    <row r="246505" spans="9:9" x14ac:dyDescent="0.2">
      <c r="I246505" s="14"/>
    </row>
    <row r="246521" spans="9:9" x14ac:dyDescent="0.2">
      <c r="I246521" s="15"/>
    </row>
    <row r="246522" spans="9:9" x14ac:dyDescent="0.2">
      <c r="I246522" s="14"/>
    </row>
    <row r="246538" spans="9:9" x14ac:dyDescent="0.2">
      <c r="I246538" s="15"/>
    </row>
    <row r="246539" spans="9:9" x14ac:dyDescent="0.2">
      <c r="I246539" s="14"/>
    </row>
    <row r="246555" spans="9:9" x14ac:dyDescent="0.2">
      <c r="I246555" s="15"/>
    </row>
    <row r="246556" spans="9:9" x14ac:dyDescent="0.2">
      <c r="I246556" s="14"/>
    </row>
    <row r="246572" spans="9:9" x14ac:dyDescent="0.2">
      <c r="I246572" s="15"/>
    </row>
    <row r="246573" spans="9:9" x14ac:dyDescent="0.2">
      <c r="I246573" s="14"/>
    </row>
    <row r="246589" spans="9:9" x14ac:dyDescent="0.2">
      <c r="I246589" s="15"/>
    </row>
    <row r="246590" spans="9:9" x14ac:dyDescent="0.2">
      <c r="I246590" s="14"/>
    </row>
    <row r="246606" spans="9:9" x14ac:dyDescent="0.2">
      <c r="I246606" s="15"/>
    </row>
    <row r="246607" spans="9:9" x14ac:dyDescent="0.2">
      <c r="I246607" s="14"/>
    </row>
    <row r="246623" spans="9:9" x14ac:dyDescent="0.2">
      <c r="I246623" s="15"/>
    </row>
    <row r="246624" spans="9:9" x14ac:dyDescent="0.2">
      <c r="I246624" s="14"/>
    </row>
    <row r="246640" spans="9:9" x14ac:dyDescent="0.2">
      <c r="I246640" s="15"/>
    </row>
    <row r="246641" spans="9:9" x14ac:dyDescent="0.2">
      <c r="I246641" s="14"/>
    </row>
    <row r="246657" spans="9:9" x14ac:dyDescent="0.2">
      <c r="I246657" s="15"/>
    </row>
    <row r="246658" spans="9:9" x14ac:dyDescent="0.2">
      <c r="I246658" s="14"/>
    </row>
    <row r="246674" spans="9:9" x14ac:dyDescent="0.2">
      <c r="I246674" s="15"/>
    </row>
    <row r="246675" spans="9:9" x14ac:dyDescent="0.2">
      <c r="I246675" s="14"/>
    </row>
    <row r="246691" spans="9:9" x14ac:dyDescent="0.2">
      <c r="I246691" s="15"/>
    </row>
    <row r="246692" spans="9:9" x14ac:dyDescent="0.2">
      <c r="I246692" s="14"/>
    </row>
    <row r="246708" spans="9:9" x14ac:dyDescent="0.2">
      <c r="I246708" s="15"/>
    </row>
    <row r="246709" spans="9:9" x14ac:dyDescent="0.2">
      <c r="I246709" s="14"/>
    </row>
    <row r="246725" spans="9:9" x14ac:dyDescent="0.2">
      <c r="I246725" s="15"/>
    </row>
    <row r="246726" spans="9:9" x14ac:dyDescent="0.2">
      <c r="I246726" s="14"/>
    </row>
    <row r="246742" spans="9:9" x14ac:dyDescent="0.2">
      <c r="I246742" s="15"/>
    </row>
    <row r="246743" spans="9:9" x14ac:dyDescent="0.2">
      <c r="I246743" s="14"/>
    </row>
    <row r="246759" spans="9:9" x14ac:dyDescent="0.2">
      <c r="I246759" s="15"/>
    </row>
    <row r="246760" spans="9:9" x14ac:dyDescent="0.2">
      <c r="I246760" s="14"/>
    </row>
    <row r="246776" spans="9:9" x14ac:dyDescent="0.2">
      <c r="I246776" s="15"/>
    </row>
    <row r="246777" spans="9:9" x14ac:dyDescent="0.2">
      <c r="I246777" s="14"/>
    </row>
    <row r="246793" spans="9:9" x14ac:dyDescent="0.2">
      <c r="I246793" s="15"/>
    </row>
    <row r="246794" spans="9:9" x14ac:dyDescent="0.2">
      <c r="I246794" s="14"/>
    </row>
    <row r="246810" spans="9:9" x14ac:dyDescent="0.2">
      <c r="I246810" s="15"/>
    </row>
    <row r="246811" spans="9:9" x14ac:dyDescent="0.2">
      <c r="I246811" s="14"/>
    </row>
    <row r="246827" spans="9:9" x14ac:dyDescent="0.2">
      <c r="I246827" s="15"/>
    </row>
    <row r="246828" spans="9:9" x14ac:dyDescent="0.2">
      <c r="I246828" s="14"/>
    </row>
    <row r="246844" spans="9:9" x14ac:dyDescent="0.2">
      <c r="I246844" s="15"/>
    </row>
    <row r="246845" spans="9:9" x14ac:dyDescent="0.2">
      <c r="I246845" s="14"/>
    </row>
    <row r="246861" spans="9:9" x14ac:dyDescent="0.2">
      <c r="I246861" s="15"/>
    </row>
    <row r="246862" spans="9:9" x14ac:dyDescent="0.2">
      <c r="I246862" s="14"/>
    </row>
    <row r="246878" spans="9:9" x14ac:dyDescent="0.2">
      <c r="I246878" s="15"/>
    </row>
    <row r="246879" spans="9:9" x14ac:dyDescent="0.2">
      <c r="I246879" s="14"/>
    </row>
    <row r="246895" spans="9:9" x14ac:dyDescent="0.2">
      <c r="I246895" s="15"/>
    </row>
    <row r="246896" spans="9:9" x14ac:dyDescent="0.2">
      <c r="I246896" s="14"/>
    </row>
    <row r="246912" spans="9:9" x14ac:dyDescent="0.2">
      <c r="I246912" s="15"/>
    </row>
    <row r="246913" spans="9:9" x14ac:dyDescent="0.2">
      <c r="I246913" s="14"/>
    </row>
    <row r="246929" spans="9:9" x14ac:dyDescent="0.2">
      <c r="I246929" s="15"/>
    </row>
    <row r="246930" spans="9:9" x14ac:dyDescent="0.2">
      <c r="I246930" s="14"/>
    </row>
    <row r="246946" spans="9:9" x14ac:dyDescent="0.2">
      <c r="I246946" s="15"/>
    </row>
    <row r="246947" spans="9:9" x14ac:dyDescent="0.2">
      <c r="I246947" s="14"/>
    </row>
    <row r="246963" spans="9:9" x14ac:dyDescent="0.2">
      <c r="I246963" s="15"/>
    </row>
    <row r="246964" spans="9:9" x14ac:dyDescent="0.2">
      <c r="I246964" s="14"/>
    </row>
    <row r="246980" spans="9:9" x14ac:dyDescent="0.2">
      <c r="I246980" s="15"/>
    </row>
    <row r="246981" spans="9:9" x14ac:dyDescent="0.2">
      <c r="I246981" s="14"/>
    </row>
    <row r="246997" spans="9:9" x14ac:dyDescent="0.2">
      <c r="I246997" s="15"/>
    </row>
    <row r="246998" spans="9:9" x14ac:dyDescent="0.2">
      <c r="I246998" s="14"/>
    </row>
    <row r="247014" spans="9:9" x14ac:dyDescent="0.2">
      <c r="I247014" s="15"/>
    </row>
    <row r="247015" spans="9:9" x14ac:dyDescent="0.2">
      <c r="I247015" s="14"/>
    </row>
    <row r="247031" spans="9:9" x14ac:dyDescent="0.2">
      <c r="I247031" s="15"/>
    </row>
    <row r="247032" spans="9:9" x14ac:dyDescent="0.2">
      <c r="I247032" s="14"/>
    </row>
    <row r="247048" spans="9:9" x14ac:dyDescent="0.2">
      <c r="I247048" s="15"/>
    </row>
    <row r="247049" spans="9:9" x14ac:dyDescent="0.2">
      <c r="I247049" s="14"/>
    </row>
    <row r="247065" spans="9:9" x14ac:dyDescent="0.2">
      <c r="I247065" s="15"/>
    </row>
    <row r="247066" spans="9:9" x14ac:dyDescent="0.2">
      <c r="I247066" s="14"/>
    </row>
    <row r="247082" spans="9:9" x14ac:dyDescent="0.2">
      <c r="I247082" s="15"/>
    </row>
    <row r="247083" spans="9:9" x14ac:dyDescent="0.2">
      <c r="I247083" s="14"/>
    </row>
    <row r="247099" spans="9:9" x14ac:dyDescent="0.2">
      <c r="I247099" s="15"/>
    </row>
    <row r="247100" spans="9:9" x14ac:dyDescent="0.2">
      <c r="I247100" s="14"/>
    </row>
    <row r="247116" spans="9:9" x14ac:dyDescent="0.2">
      <c r="I247116" s="15"/>
    </row>
    <row r="247117" spans="9:9" x14ac:dyDescent="0.2">
      <c r="I247117" s="14"/>
    </row>
    <row r="247133" spans="9:9" x14ac:dyDescent="0.2">
      <c r="I247133" s="15"/>
    </row>
    <row r="247134" spans="9:9" x14ac:dyDescent="0.2">
      <c r="I247134" s="14"/>
    </row>
    <row r="247150" spans="9:9" x14ac:dyDescent="0.2">
      <c r="I247150" s="15"/>
    </row>
    <row r="247151" spans="9:9" x14ac:dyDescent="0.2">
      <c r="I247151" s="14"/>
    </row>
    <row r="247167" spans="9:9" x14ac:dyDescent="0.2">
      <c r="I247167" s="15"/>
    </row>
    <row r="247168" spans="9:9" x14ac:dyDescent="0.2">
      <c r="I247168" s="14"/>
    </row>
    <row r="247184" spans="9:9" x14ac:dyDescent="0.2">
      <c r="I247184" s="15"/>
    </row>
    <row r="247185" spans="9:9" x14ac:dyDescent="0.2">
      <c r="I247185" s="14"/>
    </row>
    <row r="247201" spans="9:9" x14ac:dyDescent="0.2">
      <c r="I247201" s="15"/>
    </row>
    <row r="247202" spans="9:9" x14ac:dyDescent="0.2">
      <c r="I247202" s="14"/>
    </row>
    <row r="247218" spans="9:9" x14ac:dyDescent="0.2">
      <c r="I247218" s="15"/>
    </row>
    <row r="247219" spans="9:9" x14ac:dyDescent="0.2">
      <c r="I247219" s="14"/>
    </row>
    <row r="247235" spans="9:9" x14ac:dyDescent="0.2">
      <c r="I247235" s="15"/>
    </row>
    <row r="247236" spans="9:9" x14ac:dyDescent="0.2">
      <c r="I247236" s="14"/>
    </row>
    <row r="247252" spans="9:9" x14ac:dyDescent="0.2">
      <c r="I247252" s="15"/>
    </row>
    <row r="247253" spans="9:9" x14ac:dyDescent="0.2">
      <c r="I247253" s="14"/>
    </row>
    <row r="247269" spans="9:9" x14ac:dyDescent="0.2">
      <c r="I247269" s="15"/>
    </row>
    <row r="247270" spans="9:9" x14ac:dyDescent="0.2">
      <c r="I247270" s="14"/>
    </row>
    <row r="247286" spans="9:9" x14ac:dyDescent="0.2">
      <c r="I247286" s="15"/>
    </row>
    <row r="247287" spans="9:9" x14ac:dyDescent="0.2">
      <c r="I247287" s="14"/>
    </row>
    <row r="247303" spans="9:9" x14ac:dyDescent="0.2">
      <c r="I247303" s="15"/>
    </row>
    <row r="247304" spans="9:9" x14ac:dyDescent="0.2">
      <c r="I247304" s="14"/>
    </row>
    <row r="247320" spans="9:9" x14ac:dyDescent="0.2">
      <c r="I247320" s="15"/>
    </row>
    <row r="247321" spans="9:9" x14ac:dyDescent="0.2">
      <c r="I247321" s="14"/>
    </row>
    <row r="247337" spans="9:9" x14ac:dyDescent="0.2">
      <c r="I247337" s="15"/>
    </row>
    <row r="247338" spans="9:9" x14ac:dyDescent="0.2">
      <c r="I247338" s="14"/>
    </row>
    <row r="247354" spans="9:9" x14ac:dyDescent="0.2">
      <c r="I247354" s="15"/>
    </row>
    <row r="247355" spans="9:9" x14ac:dyDescent="0.2">
      <c r="I247355" s="14"/>
    </row>
    <row r="247371" spans="9:9" x14ac:dyDescent="0.2">
      <c r="I247371" s="15"/>
    </row>
    <row r="247372" spans="9:9" x14ac:dyDescent="0.2">
      <c r="I247372" s="14"/>
    </row>
    <row r="247388" spans="9:9" x14ac:dyDescent="0.2">
      <c r="I247388" s="15"/>
    </row>
    <row r="247389" spans="9:9" x14ac:dyDescent="0.2">
      <c r="I247389" s="14"/>
    </row>
    <row r="247405" spans="9:9" x14ac:dyDescent="0.2">
      <c r="I247405" s="15"/>
    </row>
    <row r="247406" spans="9:9" x14ac:dyDescent="0.2">
      <c r="I247406" s="14"/>
    </row>
    <row r="247422" spans="9:9" x14ac:dyDescent="0.2">
      <c r="I247422" s="15"/>
    </row>
    <row r="247423" spans="9:9" x14ac:dyDescent="0.2">
      <c r="I247423" s="14"/>
    </row>
    <row r="247439" spans="9:9" x14ac:dyDescent="0.2">
      <c r="I247439" s="15"/>
    </row>
    <row r="247440" spans="9:9" x14ac:dyDescent="0.2">
      <c r="I247440" s="14"/>
    </row>
    <row r="247456" spans="9:9" x14ac:dyDescent="0.2">
      <c r="I247456" s="15"/>
    </row>
    <row r="247457" spans="9:9" x14ac:dyDescent="0.2">
      <c r="I247457" s="14"/>
    </row>
    <row r="247473" spans="9:9" x14ac:dyDescent="0.2">
      <c r="I247473" s="15"/>
    </row>
    <row r="247474" spans="9:9" x14ac:dyDescent="0.2">
      <c r="I247474" s="14"/>
    </row>
    <row r="247490" spans="9:9" x14ac:dyDescent="0.2">
      <c r="I247490" s="15"/>
    </row>
    <row r="247491" spans="9:9" x14ac:dyDescent="0.2">
      <c r="I247491" s="14"/>
    </row>
    <row r="247507" spans="9:9" x14ac:dyDescent="0.2">
      <c r="I247507" s="15"/>
    </row>
    <row r="247508" spans="9:9" x14ac:dyDescent="0.2">
      <c r="I247508" s="14"/>
    </row>
    <row r="247524" spans="9:9" x14ac:dyDescent="0.2">
      <c r="I247524" s="15"/>
    </row>
    <row r="247525" spans="9:9" x14ac:dyDescent="0.2">
      <c r="I247525" s="14"/>
    </row>
    <row r="247541" spans="9:9" x14ac:dyDescent="0.2">
      <c r="I247541" s="15"/>
    </row>
    <row r="247542" spans="9:9" x14ac:dyDescent="0.2">
      <c r="I247542" s="14"/>
    </row>
    <row r="247558" spans="9:9" x14ac:dyDescent="0.2">
      <c r="I247558" s="15"/>
    </row>
    <row r="247559" spans="9:9" x14ac:dyDescent="0.2">
      <c r="I247559" s="14"/>
    </row>
    <row r="247575" spans="9:9" x14ac:dyDescent="0.2">
      <c r="I247575" s="15"/>
    </row>
    <row r="247576" spans="9:9" x14ac:dyDescent="0.2">
      <c r="I247576" s="14"/>
    </row>
    <row r="247592" spans="9:9" x14ac:dyDescent="0.2">
      <c r="I247592" s="15"/>
    </row>
    <row r="247593" spans="9:9" x14ac:dyDescent="0.2">
      <c r="I247593" s="14"/>
    </row>
    <row r="247609" spans="9:9" x14ac:dyDescent="0.2">
      <c r="I247609" s="15"/>
    </row>
    <row r="247610" spans="9:9" x14ac:dyDescent="0.2">
      <c r="I247610" s="14"/>
    </row>
    <row r="247626" spans="9:9" x14ac:dyDescent="0.2">
      <c r="I247626" s="15"/>
    </row>
    <row r="247627" spans="9:9" x14ac:dyDescent="0.2">
      <c r="I247627" s="14"/>
    </row>
    <row r="247643" spans="9:9" x14ac:dyDescent="0.2">
      <c r="I247643" s="15"/>
    </row>
    <row r="247644" spans="9:9" x14ac:dyDescent="0.2">
      <c r="I247644" s="14"/>
    </row>
    <row r="247660" spans="9:9" x14ac:dyDescent="0.2">
      <c r="I247660" s="15"/>
    </row>
    <row r="247661" spans="9:9" x14ac:dyDescent="0.2">
      <c r="I247661" s="14"/>
    </row>
    <row r="247677" spans="9:9" x14ac:dyDescent="0.2">
      <c r="I247677" s="15"/>
    </row>
    <row r="247678" spans="9:9" x14ac:dyDescent="0.2">
      <c r="I247678" s="14"/>
    </row>
    <row r="247694" spans="9:9" x14ac:dyDescent="0.2">
      <c r="I247694" s="15"/>
    </row>
    <row r="247695" spans="9:9" x14ac:dyDescent="0.2">
      <c r="I247695" s="14"/>
    </row>
    <row r="247711" spans="9:9" x14ac:dyDescent="0.2">
      <c r="I247711" s="15"/>
    </row>
    <row r="247712" spans="9:9" x14ac:dyDescent="0.2">
      <c r="I247712" s="14"/>
    </row>
    <row r="247728" spans="9:9" x14ac:dyDescent="0.2">
      <c r="I247728" s="15"/>
    </row>
    <row r="247729" spans="9:9" x14ac:dyDescent="0.2">
      <c r="I247729" s="14"/>
    </row>
    <row r="247745" spans="9:9" x14ac:dyDescent="0.2">
      <c r="I247745" s="15"/>
    </row>
    <row r="247746" spans="9:9" x14ac:dyDescent="0.2">
      <c r="I247746" s="14"/>
    </row>
    <row r="247762" spans="9:9" x14ac:dyDescent="0.2">
      <c r="I247762" s="15"/>
    </row>
    <row r="247763" spans="9:9" x14ac:dyDescent="0.2">
      <c r="I247763" s="14"/>
    </row>
    <row r="247779" spans="9:9" x14ac:dyDescent="0.2">
      <c r="I247779" s="15"/>
    </row>
    <row r="247780" spans="9:9" x14ac:dyDescent="0.2">
      <c r="I247780" s="14"/>
    </row>
    <row r="247796" spans="9:9" x14ac:dyDescent="0.2">
      <c r="I247796" s="15"/>
    </row>
    <row r="247797" spans="9:9" x14ac:dyDescent="0.2">
      <c r="I247797" s="14"/>
    </row>
    <row r="247813" spans="9:9" x14ac:dyDescent="0.2">
      <c r="I247813" s="15"/>
    </row>
    <row r="247814" spans="9:9" x14ac:dyDescent="0.2">
      <c r="I247814" s="14"/>
    </row>
    <row r="247830" spans="9:9" x14ac:dyDescent="0.2">
      <c r="I247830" s="15"/>
    </row>
    <row r="247831" spans="9:9" x14ac:dyDescent="0.2">
      <c r="I247831" s="14"/>
    </row>
    <row r="247847" spans="9:9" x14ac:dyDescent="0.2">
      <c r="I247847" s="15"/>
    </row>
    <row r="247848" spans="9:9" x14ac:dyDescent="0.2">
      <c r="I247848" s="14"/>
    </row>
    <row r="247864" spans="9:9" x14ac:dyDescent="0.2">
      <c r="I247864" s="15"/>
    </row>
    <row r="247865" spans="9:9" x14ac:dyDescent="0.2">
      <c r="I247865" s="14"/>
    </row>
    <row r="247881" spans="9:9" x14ac:dyDescent="0.2">
      <c r="I247881" s="15"/>
    </row>
    <row r="247882" spans="9:9" x14ac:dyDescent="0.2">
      <c r="I247882" s="14"/>
    </row>
    <row r="247898" spans="9:9" x14ac:dyDescent="0.2">
      <c r="I247898" s="15"/>
    </row>
    <row r="247899" spans="9:9" x14ac:dyDescent="0.2">
      <c r="I247899" s="14"/>
    </row>
    <row r="247915" spans="9:9" x14ac:dyDescent="0.2">
      <c r="I247915" s="15"/>
    </row>
    <row r="247916" spans="9:9" x14ac:dyDescent="0.2">
      <c r="I247916" s="14"/>
    </row>
    <row r="247932" spans="9:9" x14ac:dyDescent="0.2">
      <c r="I247932" s="15"/>
    </row>
    <row r="247933" spans="9:9" x14ac:dyDescent="0.2">
      <c r="I247933" s="14"/>
    </row>
    <row r="247949" spans="9:9" x14ac:dyDescent="0.2">
      <c r="I247949" s="15"/>
    </row>
    <row r="247950" spans="9:9" x14ac:dyDescent="0.2">
      <c r="I247950" s="14"/>
    </row>
    <row r="247966" spans="9:9" x14ac:dyDescent="0.2">
      <c r="I247966" s="15"/>
    </row>
    <row r="247967" spans="9:9" x14ac:dyDescent="0.2">
      <c r="I247967" s="14"/>
    </row>
    <row r="247983" spans="9:9" x14ac:dyDescent="0.2">
      <c r="I247983" s="15"/>
    </row>
    <row r="247984" spans="9:9" x14ac:dyDescent="0.2">
      <c r="I247984" s="14"/>
    </row>
    <row r="248000" spans="9:9" x14ac:dyDescent="0.2">
      <c r="I248000" s="15"/>
    </row>
    <row r="248001" spans="9:9" x14ac:dyDescent="0.2">
      <c r="I248001" s="14"/>
    </row>
    <row r="248017" spans="9:9" x14ac:dyDescent="0.2">
      <c r="I248017" s="15"/>
    </row>
    <row r="248018" spans="9:9" x14ac:dyDescent="0.2">
      <c r="I248018" s="14"/>
    </row>
    <row r="248034" spans="9:9" x14ac:dyDescent="0.2">
      <c r="I248034" s="15"/>
    </row>
    <row r="248035" spans="9:9" x14ac:dyDescent="0.2">
      <c r="I248035" s="14"/>
    </row>
    <row r="248051" spans="9:9" x14ac:dyDescent="0.2">
      <c r="I248051" s="15"/>
    </row>
    <row r="248052" spans="9:9" x14ac:dyDescent="0.2">
      <c r="I248052" s="14"/>
    </row>
    <row r="248068" spans="9:9" x14ac:dyDescent="0.2">
      <c r="I248068" s="15"/>
    </row>
    <row r="248069" spans="9:9" x14ac:dyDescent="0.2">
      <c r="I248069" s="14"/>
    </row>
    <row r="248085" spans="9:9" x14ac:dyDescent="0.2">
      <c r="I248085" s="15"/>
    </row>
    <row r="248086" spans="9:9" x14ac:dyDescent="0.2">
      <c r="I248086" s="14"/>
    </row>
    <row r="248102" spans="9:9" x14ac:dyDescent="0.2">
      <c r="I248102" s="15"/>
    </row>
    <row r="248103" spans="9:9" x14ac:dyDescent="0.2">
      <c r="I248103" s="14"/>
    </row>
    <row r="248119" spans="9:9" x14ac:dyDescent="0.2">
      <c r="I248119" s="15"/>
    </row>
    <row r="248120" spans="9:9" x14ac:dyDescent="0.2">
      <c r="I248120" s="14"/>
    </row>
    <row r="248136" spans="9:9" x14ac:dyDescent="0.2">
      <c r="I248136" s="15"/>
    </row>
    <row r="248137" spans="9:9" x14ac:dyDescent="0.2">
      <c r="I248137" s="14"/>
    </row>
    <row r="248153" spans="9:9" x14ac:dyDescent="0.2">
      <c r="I248153" s="15"/>
    </row>
    <row r="248154" spans="9:9" x14ac:dyDescent="0.2">
      <c r="I248154" s="14"/>
    </row>
    <row r="248170" spans="9:9" x14ac:dyDescent="0.2">
      <c r="I248170" s="15"/>
    </row>
    <row r="248171" spans="9:9" x14ac:dyDescent="0.2">
      <c r="I248171" s="14"/>
    </row>
    <row r="248187" spans="9:9" x14ac:dyDescent="0.2">
      <c r="I248187" s="15"/>
    </row>
    <row r="248188" spans="9:9" x14ac:dyDescent="0.2">
      <c r="I248188" s="14"/>
    </row>
    <row r="248204" spans="9:9" x14ac:dyDescent="0.2">
      <c r="I248204" s="15"/>
    </row>
    <row r="248205" spans="9:9" x14ac:dyDescent="0.2">
      <c r="I248205" s="14"/>
    </row>
    <row r="248221" spans="9:9" x14ac:dyDescent="0.2">
      <c r="I248221" s="15"/>
    </row>
    <row r="248222" spans="9:9" x14ac:dyDescent="0.2">
      <c r="I248222" s="14"/>
    </row>
    <row r="248238" spans="9:9" x14ac:dyDescent="0.2">
      <c r="I248238" s="15"/>
    </row>
    <row r="248239" spans="9:9" x14ac:dyDescent="0.2">
      <c r="I248239" s="14"/>
    </row>
    <row r="248255" spans="9:9" x14ac:dyDescent="0.2">
      <c r="I248255" s="15"/>
    </row>
    <row r="248256" spans="9:9" x14ac:dyDescent="0.2">
      <c r="I248256" s="14"/>
    </row>
    <row r="248272" spans="9:9" x14ac:dyDescent="0.2">
      <c r="I248272" s="15"/>
    </row>
    <row r="248273" spans="9:9" x14ac:dyDescent="0.2">
      <c r="I248273" s="14"/>
    </row>
    <row r="248289" spans="9:9" x14ac:dyDescent="0.2">
      <c r="I248289" s="15"/>
    </row>
    <row r="248290" spans="9:9" x14ac:dyDescent="0.2">
      <c r="I248290" s="14"/>
    </row>
    <row r="248306" spans="9:9" x14ac:dyDescent="0.2">
      <c r="I248306" s="15"/>
    </row>
    <row r="248307" spans="9:9" x14ac:dyDescent="0.2">
      <c r="I248307" s="14"/>
    </row>
    <row r="248323" spans="9:9" x14ac:dyDescent="0.2">
      <c r="I248323" s="15"/>
    </row>
    <row r="248324" spans="9:9" x14ac:dyDescent="0.2">
      <c r="I248324" s="14"/>
    </row>
    <row r="248340" spans="9:9" x14ac:dyDescent="0.2">
      <c r="I248340" s="15"/>
    </row>
    <row r="248341" spans="9:9" x14ac:dyDescent="0.2">
      <c r="I248341" s="14"/>
    </row>
    <row r="248357" spans="9:9" x14ac:dyDescent="0.2">
      <c r="I248357" s="15"/>
    </row>
    <row r="248358" spans="9:9" x14ac:dyDescent="0.2">
      <c r="I248358" s="14"/>
    </row>
    <row r="248374" spans="9:9" x14ac:dyDescent="0.2">
      <c r="I248374" s="15"/>
    </row>
    <row r="248375" spans="9:9" x14ac:dyDescent="0.2">
      <c r="I248375" s="14"/>
    </row>
    <row r="248391" spans="9:9" x14ac:dyDescent="0.2">
      <c r="I248391" s="15"/>
    </row>
    <row r="248392" spans="9:9" x14ac:dyDescent="0.2">
      <c r="I248392" s="14"/>
    </row>
    <row r="248408" spans="9:9" x14ac:dyDescent="0.2">
      <c r="I248408" s="15"/>
    </row>
    <row r="248409" spans="9:9" x14ac:dyDescent="0.2">
      <c r="I248409" s="14"/>
    </row>
    <row r="248425" spans="9:9" x14ac:dyDescent="0.2">
      <c r="I248425" s="15"/>
    </row>
    <row r="248426" spans="9:9" x14ac:dyDescent="0.2">
      <c r="I248426" s="14"/>
    </row>
    <row r="248442" spans="9:9" x14ac:dyDescent="0.2">
      <c r="I248442" s="15"/>
    </row>
    <row r="248443" spans="9:9" x14ac:dyDescent="0.2">
      <c r="I248443" s="14"/>
    </row>
    <row r="248459" spans="9:9" x14ac:dyDescent="0.2">
      <c r="I248459" s="15"/>
    </row>
    <row r="248460" spans="9:9" x14ac:dyDescent="0.2">
      <c r="I248460" s="14"/>
    </row>
    <row r="248476" spans="9:9" x14ac:dyDescent="0.2">
      <c r="I248476" s="15"/>
    </row>
    <row r="248477" spans="9:9" x14ac:dyDescent="0.2">
      <c r="I248477" s="14"/>
    </row>
    <row r="248493" spans="9:9" x14ac:dyDescent="0.2">
      <c r="I248493" s="15"/>
    </row>
    <row r="248494" spans="9:9" x14ac:dyDescent="0.2">
      <c r="I248494" s="14"/>
    </row>
    <row r="248510" spans="9:9" x14ac:dyDescent="0.2">
      <c r="I248510" s="15"/>
    </row>
    <row r="248511" spans="9:9" x14ac:dyDescent="0.2">
      <c r="I248511" s="14"/>
    </row>
    <row r="248527" spans="9:9" x14ac:dyDescent="0.2">
      <c r="I248527" s="15"/>
    </row>
    <row r="248528" spans="9:9" x14ac:dyDescent="0.2">
      <c r="I248528" s="14"/>
    </row>
    <row r="248544" spans="9:9" x14ac:dyDescent="0.2">
      <c r="I248544" s="15"/>
    </row>
    <row r="248545" spans="9:9" x14ac:dyDescent="0.2">
      <c r="I248545" s="14"/>
    </row>
    <row r="248561" spans="9:9" x14ac:dyDescent="0.2">
      <c r="I248561" s="15"/>
    </row>
    <row r="248562" spans="9:9" x14ac:dyDescent="0.2">
      <c r="I248562" s="14"/>
    </row>
    <row r="248578" spans="9:9" x14ac:dyDescent="0.2">
      <c r="I248578" s="15"/>
    </row>
    <row r="248579" spans="9:9" x14ac:dyDescent="0.2">
      <c r="I248579" s="14"/>
    </row>
    <row r="248595" spans="9:9" x14ac:dyDescent="0.2">
      <c r="I248595" s="15"/>
    </row>
    <row r="248596" spans="9:9" x14ac:dyDescent="0.2">
      <c r="I248596" s="14"/>
    </row>
    <row r="248612" spans="9:9" x14ac:dyDescent="0.2">
      <c r="I248612" s="15"/>
    </row>
    <row r="248613" spans="9:9" x14ac:dyDescent="0.2">
      <c r="I248613" s="14"/>
    </row>
    <row r="248629" spans="9:9" x14ac:dyDescent="0.2">
      <c r="I248629" s="15"/>
    </row>
    <row r="248630" spans="9:9" x14ac:dyDescent="0.2">
      <c r="I248630" s="14"/>
    </row>
    <row r="248646" spans="9:9" x14ac:dyDescent="0.2">
      <c r="I248646" s="15"/>
    </row>
    <row r="248647" spans="9:9" x14ac:dyDescent="0.2">
      <c r="I248647" s="14"/>
    </row>
    <row r="248663" spans="9:9" x14ac:dyDescent="0.2">
      <c r="I248663" s="15"/>
    </row>
    <row r="248664" spans="9:9" x14ac:dyDescent="0.2">
      <c r="I248664" s="14"/>
    </row>
    <row r="248680" spans="9:9" x14ac:dyDescent="0.2">
      <c r="I248680" s="15"/>
    </row>
    <row r="248681" spans="9:9" x14ac:dyDescent="0.2">
      <c r="I248681" s="14"/>
    </row>
    <row r="248697" spans="9:9" x14ac:dyDescent="0.2">
      <c r="I248697" s="15"/>
    </row>
    <row r="248698" spans="9:9" x14ac:dyDescent="0.2">
      <c r="I248698" s="14"/>
    </row>
    <row r="248714" spans="9:9" x14ac:dyDescent="0.2">
      <c r="I248714" s="15"/>
    </row>
    <row r="248715" spans="9:9" x14ac:dyDescent="0.2">
      <c r="I248715" s="14"/>
    </row>
    <row r="248731" spans="9:9" x14ac:dyDescent="0.2">
      <c r="I248731" s="15"/>
    </row>
    <row r="248732" spans="9:9" x14ac:dyDescent="0.2">
      <c r="I248732" s="14"/>
    </row>
    <row r="248748" spans="9:9" x14ac:dyDescent="0.2">
      <c r="I248748" s="15"/>
    </row>
    <row r="248749" spans="9:9" x14ac:dyDescent="0.2">
      <c r="I248749" s="14"/>
    </row>
    <row r="248765" spans="9:9" x14ac:dyDescent="0.2">
      <c r="I248765" s="15"/>
    </row>
    <row r="248766" spans="9:9" x14ac:dyDescent="0.2">
      <c r="I248766" s="14"/>
    </row>
    <row r="248782" spans="9:9" x14ac:dyDescent="0.2">
      <c r="I248782" s="15"/>
    </row>
    <row r="248783" spans="9:9" x14ac:dyDescent="0.2">
      <c r="I248783" s="14"/>
    </row>
    <row r="248799" spans="9:9" x14ac:dyDescent="0.2">
      <c r="I248799" s="15"/>
    </row>
    <row r="248800" spans="9:9" x14ac:dyDescent="0.2">
      <c r="I248800" s="14"/>
    </row>
    <row r="248816" spans="9:9" x14ac:dyDescent="0.2">
      <c r="I248816" s="15"/>
    </row>
    <row r="248817" spans="9:9" x14ac:dyDescent="0.2">
      <c r="I248817" s="14"/>
    </row>
    <row r="248833" spans="9:9" x14ac:dyDescent="0.2">
      <c r="I248833" s="15"/>
    </row>
    <row r="248834" spans="9:9" x14ac:dyDescent="0.2">
      <c r="I248834" s="14"/>
    </row>
    <row r="248850" spans="9:9" x14ac:dyDescent="0.2">
      <c r="I248850" s="15"/>
    </row>
    <row r="248851" spans="9:9" x14ac:dyDescent="0.2">
      <c r="I248851" s="14"/>
    </row>
    <row r="248867" spans="9:9" x14ac:dyDescent="0.2">
      <c r="I248867" s="15"/>
    </row>
    <row r="248868" spans="9:9" x14ac:dyDescent="0.2">
      <c r="I248868" s="14"/>
    </row>
    <row r="248884" spans="9:9" x14ac:dyDescent="0.2">
      <c r="I248884" s="15"/>
    </row>
    <row r="248885" spans="9:9" x14ac:dyDescent="0.2">
      <c r="I248885" s="14"/>
    </row>
    <row r="248901" spans="9:9" x14ac:dyDescent="0.2">
      <c r="I248901" s="15"/>
    </row>
    <row r="248902" spans="9:9" x14ac:dyDescent="0.2">
      <c r="I248902" s="14"/>
    </row>
    <row r="248918" spans="9:9" x14ac:dyDescent="0.2">
      <c r="I248918" s="15"/>
    </row>
    <row r="248919" spans="9:9" x14ac:dyDescent="0.2">
      <c r="I248919" s="14"/>
    </row>
    <row r="248935" spans="9:9" x14ac:dyDescent="0.2">
      <c r="I248935" s="15"/>
    </row>
    <row r="248936" spans="9:9" x14ac:dyDescent="0.2">
      <c r="I248936" s="14"/>
    </row>
    <row r="248952" spans="9:9" x14ac:dyDescent="0.2">
      <c r="I248952" s="15"/>
    </row>
    <row r="248953" spans="9:9" x14ac:dyDescent="0.2">
      <c r="I248953" s="14"/>
    </row>
    <row r="248969" spans="9:9" x14ac:dyDescent="0.2">
      <c r="I248969" s="15"/>
    </row>
    <row r="248970" spans="9:9" x14ac:dyDescent="0.2">
      <c r="I248970" s="14"/>
    </row>
    <row r="248986" spans="9:9" x14ac:dyDescent="0.2">
      <c r="I248986" s="15"/>
    </row>
    <row r="248987" spans="9:9" x14ac:dyDescent="0.2">
      <c r="I248987" s="14"/>
    </row>
    <row r="249003" spans="9:9" x14ac:dyDescent="0.2">
      <c r="I249003" s="15"/>
    </row>
    <row r="249004" spans="9:9" x14ac:dyDescent="0.2">
      <c r="I249004" s="14"/>
    </row>
    <row r="249020" spans="9:9" x14ac:dyDescent="0.2">
      <c r="I249020" s="15"/>
    </row>
    <row r="249021" spans="9:9" x14ac:dyDescent="0.2">
      <c r="I249021" s="14"/>
    </row>
    <row r="249037" spans="9:9" x14ac:dyDescent="0.2">
      <c r="I249037" s="15"/>
    </row>
    <row r="249038" spans="9:9" x14ac:dyDescent="0.2">
      <c r="I249038" s="14"/>
    </row>
    <row r="249054" spans="9:9" x14ac:dyDescent="0.2">
      <c r="I249054" s="15"/>
    </row>
    <row r="249055" spans="9:9" x14ac:dyDescent="0.2">
      <c r="I249055" s="14"/>
    </row>
    <row r="249071" spans="9:9" x14ac:dyDescent="0.2">
      <c r="I249071" s="15"/>
    </row>
    <row r="249072" spans="9:9" x14ac:dyDescent="0.2">
      <c r="I249072" s="14"/>
    </row>
    <row r="249088" spans="9:9" x14ac:dyDescent="0.2">
      <c r="I249088" s="15"/>
    </row>
    <row r="249089" spans="9:9" x14ac:dyDescent="0.2">
      <c r="I249089" s="14"/>
    </row>
    <row r="249105" spans="9:9" x14ac:dyDescent="0.2">
      <c r="I249105" s="15"/>
    </row>
    <row r="249106" spans="9:9" x14ac:dyDescent="0.2">
      <c r="I249106" s="14"/>
    </row>
    <row r="249122" spans="9:9" x14ac:dyDescent="0.2">
      <c r="I249122" s="15"/>
    </row>
    <row r="249123" spans="9:9" x14ac:dyDescent="0.2">
      <c r="I249123" s="14"/>
    </row>
    <row r="249139" spans="9:9" x14ac:dyDescent="0.2">
      <c r="I249139" s="15"/>
    </row>
    <row r="249140" spans="9:9" x14ac:dyDescent="0.2">
      <c r="I249140" s="14"/>
    </row>
    <row r="249156" spans="9:9" x14ac:dyDescent="0.2">
      <c r="I249156" s="15"/>
    </row>
    <row r="249157" spans="9:9" x14ac:dyDescent="0.2">
      <c r="I249157" s="14"/>
    </row>
    <row r="249173" spans="9:9" x14ac:dyDescent="0.2">
      <c r="I249173" s="15"/>
    </row>
    <row r="249174" spans="9:9" x14ac:dyDescent="0.2">
      <c r="I249174" s="14"/>
    </row>
    <row r="249190" spans="9:9" x14ac:dyDescent="0.2">
      <c r="I249190" s="15"/>
    </row>
    <row r="249191" spans="9:9" x14ac:dyDescent="0.2">
      <c r="I249191" s="14"/>
    </row>
    <row r="249207" spans="9:9" x14ac:dyDescent="0.2">
      <c r="I249207" s="15"/>
    </row>
    <row r="249208" spans="9:9" x14ac:dyDescent="0.2">
      <c r="I249208" s="14"/>
    </row>
    <row r="249224" spans="9:9" x14ac:dyDescent="0.2">
      <c r="I249224" s="15"/>
    </row>
    <row r="249225" spans="9:9" x14ac:dyDescent="0.2">
      <c r="I249225" s="14"/>
    </row>
    <row r="249241" spans="9:9" x14ac:dyDescent="0.2">
      <c r="I249241" s="15"/>
    </row>
    <row r="249242" spans="9:9" x14ac:dyDescent="0.2">
      <c r="I249242" s="14"/>
    </row>
    <row r="249258" spans="9:9" x14ac:dyDescent="0.2">
      <c r="I249258" s="15"/>
    </row>
    <row r="249259" spans="9:9" x14ac:dyDescent="0.2">
      <c r="I249259" s="14"/>
    </row>
    <row r="249275" spans="9:9" x14ac:dyDescent="0.2">
      <c r="I249275" s="15"/>
    </row>
    <row r="249276" spans="9:9" x14ac:dyDescent="0.2">
      <c r="I249276" s="14"/>
    </row>
    <row r="249292" spans="9:9" x14ac:dyDescent="0.2">
      <c r="I249292" s="15"/>
    </row>
    <row r="249293" spans="9:9" x14ac:dyDescent="0.2">
      <c r="I249293" s="14"/>
    </row>
    <row r="249309" spans="9:9" x14ac:dyDescent="0.2">
      <c r="I249309" s="15"/>
    </row>
    <row r="249310" spans="9:9" x14ac:dyDescent="0.2">
      <c r="I249310" s="14"/>
    </row>
    <row r="249326" spans="9:9" x14ac:dyDescent="0.2">
      <c r="I249326" s="15"/>
    </row>
    <row r="249327" spans="9:9" x14ac:dyDescent="0.2">
      <c r="I249327" s="14"/>
    </row>
    <row r="249343" spans="9:9" x14ac:dyDescent="0.2">
      <c r="I249343" s="15"/>
    </row>
    <row r="249344" spans="9:9" x14ac:dyDescent="0.2">
      <c r="I249344" s="14"/>
    </row>
    <row r="249360" spans="9:9" x14ac:dyDescent="0.2">
      <c r="I249360" s="15"/>
    </row>
    <row r="249361" spans="9:9" x14ac:dyDescent="0.2">
      <c r="I249361" s="14"/>
    </row>
    <row r="249377" spans="9:9" x14ac:dyDescent="0.2">
      <c r="I249377" s="15"/>
    </row>
    <row r="249378" spans="9:9" x14ac:dyDescent="0.2">
      <c r="I249378" s="14"/>
    </row>
    <row r="249394" spans="9:9" x14ac:dyDescent="0.2">
      <c r="I249394" s="15"/>
    </row>
    <row r="249395" spans="9:9" x14ac:dyDescent="0.2">
      <c r="I249395" s="14"/>
    </row>
    <row r="249411" spans="9:9" x14ac:dyDescent="0.2">
      <c r="I249411" s="15"/>
    </row>
    <row r="249412" spans="9:9" x14ac:dyDescent="0.2">
      <c r="I249412" s="14"/>
    </row>
    <row r="249428" spans="9:9" x14ac:dyDescent="0.2">
      <c r="I249428" s="15"/>
    </row>
    <row r="249429" spans="9:9" x14ac:dyDescent="0.2">
      <c r="I249429" s="14"/>
    </row>
    <row r="249445" spans="9:9" x14ac:dyDescent="0.2">
      <c r="I249445" s="15"/>
    </row>
    <row r="249446" spans="9:9" x14ac:dyDescent="0.2">
      <c r="I249446" s="14"/>
    </row>
    <row r="249462" spans="9:9" x14ac:dyDescent="0.2">
      <c r="I249462" s="15"/>
    </row>
    <row r="249463" spans="9:9" x14ac:dyDescent="0.2">
      <c r="I249463" s="14"/>
    </row>
    <row r="249479" spans="9:9" x14ac:dyDescent="0.2">
      <c r="I249479" s="15"/>
    </row>
    <row r="249480" spans="9:9" x14ac:dyDescent="0.2">
      <c r="I249480" s="14"/>
    </row>
    <row r="249496" spans="9:9" x14ac:dyDescent="0.2">
      <c r="I249496" s="15"/>
    </row>
    <row r="249497" spans="9:9" x14ac:dyDescent="0.2">
      <c r="I249497" s="14"/>
    </row>
    <row r="249513" spans="9:9" x14ac:dyDescent="0.2">
      <c r="I249513" s="15"/>
    </row>
    <row r="249514" spans="9:9" x14ac:dyDescent="0.2">
      <c r="I249514" s="14"/>
    </row>
    <row r="249530" spans="9:9" x14ac:dyDescent="0.2">
      <c r="I249530" s="15"/>
    </row>
    <row r="249531" spans="9:9" x14ac:dyDescent="0.2">
      <c r="I249531" s="14"/>
    </row>
    <row r="249547" spans="9:9" x14ac:dyDescent="0.2">
      <c r="I249547" s="15"/>
    </row>
    <row r="249548" spans="9:9" x14ac:dyDescent="0.2">
      <c r="I249548" s="14"/>
    </row>
    <row r="249564" spans="9:9" x14ac:dyDescent="0.2">
      <c r="I249564" s="15"/>
    </row>
    <row r="249565" spans="9:9" x14ac:dyDescent="0.2">
      <c r="I249565" s="14"/>
    </row>
    <row r="249581" spans="9:9" x14ac:dyDescent="0.2">
      <c r="I249581" s="15"/>
    </row>
    <row r="249582" spans="9:9" x14ac:dyDescent="0.2">
      <c r="I249582" s="14"/>
    </row>
    <row r="249598" spans="9:9" x14ac:dyDescent="0.2">
      <c r="I249598" s="15"/>
    </row>
    <row r="249599" spans="9:9" x14ac:dyDescent="0.2">
      <c r="I249599" s="14"/>
    </row>
    <row r="249615" spans="9:9" x14ac:dyDescent="0.2">
      <c r="I249615" s="15"/>
    </row>
    <row r="249616" spans="9:9" x14ac:dyDescent="0.2">
      <c r="I249616" s="14"/>
    </row>
    <row r="249632" spans="9:9" x14ac:dyDescent="0.2">
      <c r="I249632" s="15"/>
    </row>
    <row r="249633" spans="9:9" x14ac:dyDescent="0.2">
      <c r="I249633" s="14"/>
    </row>
    <row r="249649" spans="9:9" x14ac:dyDescent="0.2">
      <c r="I249649" s="15"/>
    </row>
    <row r="249650" spans="9:9" x14ac:dyDescent="0.2">
      <c r="I249650" s="14"/>
    </row>
    <row r="249666" spans="9:9" x14ac:dyDescent="0.2">
      <c r="I249666" s="15"/>
    </row>
    <row r="249667" spans="9:9" x14ac:dyDescent="0.2">
      <c r="I249667" s="14"/>
    </row>
    <row r="249683" spans="9:9" x14ac:dyDescent="0.2">
      <c r="I249683" s="15"/>
    </row>
    <row r="249684" spans="9:9" x14ac:dyDescent="0.2">
      <c r="I249684" s="14"/>
    </row>
    <row r="249700" spans="9:9" x14ac:dyDescent="0.2">
      <c r="I249700" s="15"/>
    </row>
    <row r="249701" spans="9:9" x14ac:dyDescent="0.2">
      <c r="I249701" s="14"/>
    </row>
    <row r="249717" spans="9:9" x14ac:dyDescent="0.2">
      <c r="I249717" s="15"/>
    </row>
    <row r="249718" spans="9:9" x14ac:dyDescent="0.2">
      <c r="I249718" s="14"/>
    </row>
    <row r="249734" spans="9:9" x14ac:dyDescent="0.2">
      <c r="I249734" s="15"/>
    </row>
    <row r="249735" spans="9:9" x14ac:dyDescent="0.2">
      <c r="I249735" s="14"/>
    </row>
    <row r="249751" spans="9:9" x14ac:dyDescent="0.2">
      <c r="I249751" s="15"/>
    </row>
    <row r="249752" spans="9:9" x14ac:dyDescent="0.2">
      <c r="I249752" s="14"/>
    </row>
    <row r="249768" spans="9:9" x14ac:dyDescent="0.2">
      <c r="I249768" s="15"/>
    </row>
    <row r="249769" spans="9:9" x14ac:dyDescent="0.2">
      <c r="I249769" s="14"/>
    </row>
    <row r="249785" spans="9:9" x14ac:dyDescent="0.2">
      <c r="I249785" s="15"/>
    </row>
    <row r="249786" spans="9:9" x14ac:dyDescent="0.2">
      <c r="I249786" s="14"/>
    </row>
    <row r="249802" spans="9:9" x14ac:dyDescent="0.2">
      <c r="I249802" s="15"/>
    </row>
    <row r="249803" spans="9:9" x14ac:dyDescent="0.2">
      <c r="I249803" s="14"/>
    </row>
    <row r="249819" spans="9:9" x14ac:dyDescent="0.2">
      <c r="I249819" s="15"/>
    </row>
    <row r="249820" spans="9:9" x14ac:dyDescent="0.2">
      <c r="I249820" s="14"/>
    </row>
    <row r="249836" spans="9:9" x14ac:dyDescent="0.2">
      <c r="I249836" s="15"/>
    </row>
    <row r="249837" spans="9:9" x14ac:dyDescent="0.2">
      <c r="I249837" s="14"/>
    </row>
    <row r="249853" spans="9:9" x14ac:dyDescent="0.2">
      <c r="I249853" s="15"/>
    </row>
    <row r="249854" spans="9:9" x14ac:dyDescent="0.2">
      <c r="I249854" s="14"/>
    </row>
    <row r="249870" spans="9:9" x14ac:dyDescent="0.2">
      <c r="I249870" s="15"/>
    </row>
    <row r="249871" spans="9:9" x14ac:dyDescent="0.2">
      <c r="I249871" s="14"/>
    </row>
    <row r="249887" spans="9:9" x14ac:dyDescent="0.2">
      <c r="I249887" s="15"/>
    </row>
    <row r="249888" spans="9:9" x14ac:dyDescent="0.2">
      <c r="I249888" s="14"/>
    </row>
    <row r="249904" spans="9:9" x14ac:dyDescent="0.2">
      <c r="I249904" s="15"/>
    </row>
    <row r="249905" spans="9:9" x14ac:dyDescent="0.2">
      <c r="I249905" s="14"/>
    </row>
    <row r="249921" spans="9:9" x14ac:dyDescent="0.2">
      <c r="I249921" s="15"/>
    </row>
    <row r="249922" spans="9:9" x14ac:dyDescent="0.2">
      <c r="I249922" s="14"/>
    </row>
    <row r="249938" spans="9:9" x14ac:dyDescent="0.2">
      <c r="I249938" s="15"/>
    </row>
    <row r="249939" spans="9:9" x14ac:dyDescent="0.2">
      <c r="I249939" s="14"/>
    </row>
    <row r="249955" spans="9:9" x14ac:dyDescent="0.2">
      <c r="I249955" s="15"/>
    </row>
    <row r="249956" spans="9:9" x14ac:dyDescent="0.2">
      <c r="I249956" s="14"/>
    </row>
    <row r="249972" spans="9:9" x14ac:dyDescent="0.2">
      <c r="I249972" s="15"/>
    </row>
    <row r="249973" spans="9:9" x14ac:dyDescent="0.2">
      <c r="I249973" s="14"/>
    </row>
    <row r="249989" spans="9:9" x14ac:dyDescent="0.2">
      <c r="I249989" s="15"/>
    </row>
    <row r="249990" spans="9:9" x14ac:dyDescent="0.2">
      <c r="I249990" s="14"/>
    </row>
    <row r="250006" spans="9:9" x14ac:dyDescent="0.2">
      <c r="I250006" s="15"/>
    </row>
    <row r="250007" spans="9:9" x14ac:dyDescent="0.2">
      <c r="I250007" s="14"/>
    </row>
    <row r="250023" spans="9:9" x14ac:dyDescent="0.2">
      <c r="I250023" s="15"/>
    </row>
    <row r="250024" spans="9:9" x14ac:dyDescent="0.2">
      <c r="I250024" s="14"/>
    </row>
    <row r="250040" spans="9:9" x14ac:dyDescent="0.2">
      <c r="I250040" s="15"/>
    </row>
    <row r="250041" spans="9:9" x14ac:dyDescent="0.2">
      <c r="I250041" s="14"/>
    </row>
    <row r="250057" spans="9:9" x14ac:dyDescent="0.2">
      <c r="I250057" s="15"/>
    </row>
    <row r="250058" spans="9:9" x14ac:dyDescent="0.2">
      <c r="I250058" s="14"/>
    </row>
    <row r="250074" spans="9:9" x14ac:dyDescent="0.2">
      <c r="I250074" s="15"/>
    </row>
    <row r="250075" spans="9:9" x14ac:dyDescent="0.2">
      <c r="I250075" s="14"/>
    </row>
    <row r="250091" spans="9:9" x14ac:dyDescent="0.2">
      <c r="I250091" s="15"/>
    </row>
    <row r="250092" spans="9:9" x14ac:dyDescent="0.2">
      <c r="I250092" s="14"/>
    </row>
    <row r="250108" spans="9:9" x14ac:dyDescent="0.2">
      <c r="I250108" s="15"/>
    </row>
    <row r="250109" spans="9:9" x14ac:dyDescent="0.2">
      <c r="I250109" s="14"/>
    </row>
    <row r="250125" spans="9:9" x14ac:dyDescent="0.2">
      <c r="I250125" s="15"/>
    </row>
    <row r="250126" spans="9:9" x14ac:dyDescent="0.2">
      <c r="I250126" s="14"/>
    </row>
    <row r="250142" spans="9:9" x14ac:dyDescent="0.2">
      <c r="I250142" s="15"/>
    </row>
    <row r="250143" spans="9:9" x14ac:dyDescent="0.2">
      <c r="I250143" s="14"/>
    </row>
    <row r="250159" spans="9:9" x14ac:dyDescent="0.2">
      <c r="I250159" s="15"/>
    </row>
    <row r="250160" spans="9:9" x14ac:dyDescent="0.2">
      <c r="I250160" s="14"/>
    </row>
    <row r="250176" spans="9:9" x14ac:dyDescent="0.2">
      <c r="I250176" s="15"/>
    </row>
    <row r="250177" spans="9:9" x14ac:dyDescent="0.2">
      <c r="I250177" s="14"/>
    </row>
    <row r="250193" spans="9:9" x14ac:dyDescent="0.2">
      <c r="I250193" s="15"/>
    </row>
    <row r="250194" spans="9:9" x14ac:dyDescent="0.2">
      <c r="I250194" s="14"/>
    </row>
    <row r="250210" spans="9:9" x14ac:dyDescent="0.2">
      <c r="I250210" s="15"/>
    </row>
    <row r="250211" spans="9:9" x14ac:dyDescent="0.2">
      <c r="I250211" s="14"/>
    </row>
    <row r="250227" spans="9:9" x14ac:dyDescent="0.2">
      <c r="I250227" s="15"/>
    </row>
    <row r="250228" spans="9:9" x14ac:dyDescent="0.2">
      <c r="I250228" s="14"/>
    </row>
    <row r="250244" spans="9:9" x14ac:dyDescent="0.2">
      <c r="I250244" s="15"/>
    </row>
    <row r="250245" spans="9:9" x14ac:dyDescent="0.2">
      <c r="I250245" s="14"/>
    </row>
    <row r="250261" spans="9:9" x14ac:dyDescent="0.2">
      <c r="I250261" s="15"/>
    </row>
    <row r="250262" spans="9:9" x14ac:dyDescent="0.2">
      <c r="I250262" s="14"/>
    </row>
    <row r="250278" spans="9:9" x14ac:dyDescent="0.2">
      <c r="I250278" s="15"/>
    </row>
    <row r="250279" spans="9:9" x14ac:dyDescent="0.2">
      <c r="I250279" s="14"/>
    </row>
    <row r="250295" spans="9:9" x14ac:dyDescent="0.2">
      <c r="I250295" s="15"/>
    </row>
    <row r="250296" spans="9:9" x14ac:dyDescent="0.2">
      <c r="I250296" s="14"/>
    </row>
    <row r="250312" spans="9:9" x14ac:dyDescent="0.2">
      <c r="I250312" s="15"/>
    </row>
    <row r="250313" spans="9:9" x14ac:dyDescent="0.2">
      <c r="I250313" s="14"/>
    </row>
    <row r="250329" spans="9:9" x14ac:dyDescent="0.2">
      <c r="I250329" s="15"/>
    </row>
    <row r="250330" spans="9:9" x14ac:dyDescent="0.2">
      <c r="I250330" s="14"/>
    </row>
    <row r="250346" spans="9:9" x14ac:dyDescent="0.2">
      <c r="I250346" s="15"/>
    </row>
    <row r="250347" spans="9:9" x14ac:dyDescent="0.2">
      <c r="I250347" s="14"/>
    </row>
    <row r="250363" spans="9:9" x14ac:dyDescent="0.2">
      <c r="I250363" s="15"/>
    </row>
    <row r="250364" spans="9:9" x14ac:dyDescent="0.2">
      <c r="I250364" s="14"/>
    </row>
    <row r="250380" spans="9:9" x14ac:dyDescent="0.2">
      <c r="I250380" s="15"/>
    </row>
    <row r="250381" spans="9:9" x14ac:dyDescent="0.2">
      <c r="I250381" s="14"/>
    </row>
    <row r="250397" spans="9:9" x14ac:dyDescent="0.2">
      <c r="I250397" s="15"/>
    </row>
    <row r="250398" spans="9:9" x14ac:dyDescent="0.2">
      <c r="I250398" s="14"/>
    </row>
    <row r="250414" spans="9:9" x14ac:dyDescent="0.2">
      <c r="I250414" s="15"/>
    </row>
    <row r="250415" spans="9:9" x14ac:dyDescent="0.2">
      <c r="I250415" s="14"/>
    </row>
    <row r="250431" spans="9:9" x14ac:dyDescent="0.2">
      <c r="I250431" s="15"/>
    </row>
    <row r="250432" spans="9:9" x14ac:dyDescent="0.2">
      <c r="I250432" s="14"/>
    </row>
    <row r="250448" spans="9:9" x14ac:dyDescent="0.2">
      <c r="I250448" s="15"/>
    </row>
    <row r="250449" spans="9:9" x14ac:dyDescent="0.2">
      <c r="I250449" s="14"/>
    </row>
    <row r="250465" spans="9:9" x14ac:dyDescent="0.2">
      <c r="I250465" s="15"/>
    </row>
    <row r="250466" spans="9:9" x14ac:dyDescent="0.2">
      <c r="I250466" s="14"/>
    </row>
    <row r="250482" spans="9:9" x14ac:dyDescent="0.2">
      <c r="I250482" s="15"/>
    </row>
    <row r="250483" spans="9:9" x14ac:dyDescent="0.2">
      <c r="I250483" s="14"/>
    </row>
    <row r="250499" spans="9:9" x14ac:dyDescent="0.2">
      <c r="I250499" s="15"/>
    </row>
    <row r="250500" spans="9:9" x14ac:dyDescent="0.2">
      <c r="I250500" s="14"/>
    </row>
    <row r="250516" spans="9:9" x14ac:dyDescent="0.2">
      <c r="I250516" s="15"/>
    </row>
    <row r="250517" spans="9:9" x14ac:dyDescent="0.2">
      <c r="I250517" s="14"/>
    </row>
    <row r="250533" spans="9:9" x14ac:dyDescent="0.2">
      <c r="I250533" s="15"/>
    </row>
    <row r="250534" spans="9:9" x14ac:dyDescent="0.2">
      <c r="I250534" s="14"/>
    </row>
    <row r="250550" spans="9:9" x14ac:dyDescent="0.2">
      <c r="I250550" s="15"/>
    </row>
    <row r="250551" spans="9:9" x14ac:dyDescent="0.2">
      <c r="I250551" s="14"/>
    </row>
    <row r="250567" spans="9:9" x14ac:dyDescent="0.2">
      <c r="I250567" s="15"/>
    </row>
    <row r="250568" spans="9:9" x14ac:dyDescent="0.2">
      <c r="I250568" s="14"/>
    </row>
    <row r="250584" spans="9:9" x14ac:dyDescent="0.2">
      <c r="I250584" s="15"/>
    </row>
    <row r="250585" spans="9:9" x14ac:dyDescent="0.2">
      <c r="I250585" s="14"/>
    </row>
    <row r="250601" spans="9:9" x14ac:dyDescent="0.2">
      <c r="I250601" s="15"/>
    </row>
    <row r="250602" spans="9:9" x14ac:dyDescent="0.2">
      <c r="I250602" s="14"/>
    </row>
    <row r="250618" spans="9:9" x14ac:dyDescent="0.2">
      <c r="I250618" s="15"/>
    </row>
    <row r="250619" spans="9:9" x14ac:dyDescent="0.2">
      <c r="I250619" s="14"/>
    </row>
    <row r="250635" spans="9:9" x14ac:dyDescent="0.2">
      <c r="I250635" s="15"/>
    </row>
    <row r="250636" spans="9:9" x14ac:dyDescent="0.2">
      <c r="I250636" s="14"/>
    </row>
    <row r="250652" spans="9:9" x14ac:dyDescent="0.2">
      <c r="I250652" s="15"/>
    </row>
    <row r="250653" spans="9:9" x14ac:dyDescent="0.2">
      <c r="I250653" s="14"/>
    </row>
    <row r="250669" spans="9:9" x14ac:dyDescent="0.2">
      <c r="I250669" s="15"/>
    </row>
    <row r="250670" spans="9:9" x14ac:dyDescent="0.2">
      <c r="I250670" s="14"/>
    </row>
    <row r="250686" spans="9:9" x14ac:dyDescent="0.2">
      <c r="I250686" s="15"/>
    </row>
    <row r="250687" spans="9:9" x14ac:dyDescent="0.2">
      <c r="I250687" s="14"/>
    </row>
    <row r="250703" spans="9:9" x14ac:dyDescent="0.2">
      <c r="I250703" s="15"/>
    </row>
    <row r="250704" spans="9:9" x14ac:dyDescent="0.2">
      <c r="I250704" s="14"/>
    </row>
    <row r="250720" spans="9:9" x14ac:dyDescent="0.2">
      <c r="I250720" s="15"/>
    </row>
    <row r="250721" spans="9:9" x14ac:dyDescent="0.2">
      <c r="I250721" s="14"/>
    </row>
    <row r="250737" spans="9:9" x14ac:dyDescent="0.2">
      <c r="I250737" s="15"/>
    </row>
    <row r="250738" spans="9:9" x14ac:dyDescent="0.2">
      <c r="I250738" s="14"/>
    </row>
    <row r="250754" spans="9:9" x14ac:dyDescent="0.2">
      <c r="I250754" s="15"/>
    </row>
    <row r="250755" spans="9:9" x14ac:dyDescent="0.2">
      <c r="I250755" s="14"/>
    </row>
    <row r="250771" spans="9:9" x14ac:dyDescent="0.2">
      <c r="I250771" s="15"/>
    </row>
    <row r="250772" spans="9:9" x14ac:dyDescent="0.2">
      <c r="I250772" s="14"/>
    </row>
    <row r="250788" spans="9:9" x14ac:dyDescent="0.2">
      <c r="I250788" s="15"/>
    </row>
    <row r="250789" spans="9:9" x14ac:dyDescent="0.2">
      <c r="I250789" s="14"/>
    </row>
    <row r="250805" spans="9:9" x14ac:dyDescent="0.2">
      <c r="I250805" s="15"/>
    </row>
    <row r="250806" spans="9:9" x14ac:dyDescent="0.2">
      <c r="I250806" s="14"/>
    </row>
    <row r="250822" spans="9:9" x14ac:dyDescent="0.2">
      <c r="I250822" s="15"/>
    </row>
    <row r="250823" spans="9:9" x14ac:dyDescent="0.2">
      <c r="I250823" s="14"/>
    </row>
    <row r="250839" spans="9:9" x14ac:dyDescent="0.2">
      <c r="I250839" s="15"/>
    </row>
    <row r="250840" spans="9:9" x14ac:dyDescent="0.2">
      <c r="I250840" s="14"/>
    </row>
    <row r="250856" spans="9:9" x14ac:dyDescent="0.2">
      <c r="I250856" s="15"/>
    </row>
    <row r="250857" spans="9:9" x14ac:dyDescent="0.2">
      <c r="I250857" s="14"/>
    </row>
    <row r="250873" spans="9:9" x14ac:dyDescent="0.2">
      <c r="I250873" s="15"/>
    </row>
    <row r="250874" spans="9:9" x14ac:dyDescent="0.2">
      <c r="I250874" s="14"/>
    </row>
    <row r="250890" spans="9:9" x14ac:dyDescent="0.2">
      <c r="I250890" s="15"/>
    </row>
    <row r="250891" spans="9:9" x14ac:dyDescent="0.2">
      <c r="I250891" s="14"/>
    </row>
    <row r="250907" spans="9:9" x14ac:dyDescent="0.2">
      <c r="I250907" s="15"/>
    </row>
    <row r="250908" spans="9:9" x14ac:dyDescent="0.2">
      <c r="I250908" s="14"/>
    </row>
    <row r="250924" spans="9:9" x14ac:dyDescent="0.2">
      <c r="I250924" s="15"/>
    </row>
    <row r="250925" spans="9:9" x14ac:dyDescent="0.2">
      <c r="I250925" s="14"/>
    </row>
    <row r="250941" spans="9:9" x14ac:dyDescent="0.2">
      <c r="I250941" s="15"/>
    </row>
    <row r="250942" spans="9:9" x14ac:dyDescent="0.2">
      <c r="I250942" s="14"/>
    </row>
    <row r="250958" spans="9:9" x14ac:dyDescent="0.2">
      <c r="I250958" s="15"/>
    </row>
    <row r="250959" spans="9:9" x14ac:dyDescent="0.2">
      <c r="I250959" s="14"/>
    </row>
    <row r="250975" spans="9:9" x14ac:dyDescent="0.2">
      <c r="I250975" s="15"/>
    </row>
    <row r="250976" spans="9:9" x14ac:dyDescent="0.2">
      <c r="I250976" s="14"/>
    </row>
    <row r="250992" spans="9:9" x14ac:dyDescent="0.2">
      <c r="I250992" s="15"/>
    </row>
    <row r="250993" spans="9:9" x14ac:dyDescent="0.2">
      <c r="I250993" s="14"/>
    </row>
    <row r="251009" spans="9:9" x14ac:dyDescent="0.2">
      <c r="I251009" s="15"/>
    </row>
    <row r="251010" spans="9:9" x14ac:dyDescent="0.2">
      <c r="I251010" s="14"/>
    </row>
    <row r="251026" spans="9:9" x14ac:dyDescent="0.2">
      <c r="I251026" s="15"/>
    </row>
    <row r="251027" spans="9:9" x14ac:dyDescent="0.2">
      <c r="I251027" s="14"/>
    </row>
    <row r="251043" spans="9:9" x14ac:dyDescent="0.2">
      <c r="I251043" s="15"/>
    </row>
    <row r="251044" spans="9:9" x14ac:dyDescent="0.2">
      <c r="I251044" s="14"/>
    </row>
    <row r="251060" spans="9:9" x14ac:dyDescent="0.2">
      <c r="I251060" s="15"/>
    </row>
    <row r="251061" spans="9:9" x14ac:dyDescent="0.2">
      <c r="I251061" s="14"/>
    </row>
    <row r="251077" spans="9:9" x14ac:dyDescent="0.2">
      <c r="I251077" s="15"/>
    </row>
    <row r="251078" spans="9:9" x14ac:dyDescent="0.2">
      <c r="I251078" s="14"/>
    </row>
    <row r="251094" spans="9:9" x14ac:dyDescent="0.2">
      <c r="I251094" s="15"/>
    </row>
    <row r="251095" spans="9:9" x14ac:dyDescent="0.2">
      <c r="I251095" s="14"/>
    </row>
    <row r="251111" spans="9:9" x14ac:dyDescent="0.2">
      <c r="I251111" s="15"/>
    </row>
    <row r="251112" spans="9:9" x14ac:dyDescent="0.2">
      <c r="I251112" s="14"/>
    </row>
    <row r="251128" spans="9:9" x14ac:dyDescent="0.2">
      <c r="I251128" s="15"/>
    </row>
    <row r="251129" spans="9:9" x14ac:dyDescent="0.2">
      <c r="I251129" s="14"/>
    </row>
    <row r="251145" spans="9:9" x14ac:dyDescent="0.2">
      <c r="I251145" s="15"/>
    </row>
    <row r="251146" spans="9:9" x14ac:dyDescent="0.2">
      <c r="I251146" s="14"/>
    </row>
    <row r="251162" spans="9:9" x14ac:dyDescent="0.2">
      <c r="I251162" s="15"/>
    </row>
    <row r="251163" spans="9:9" x14ac:dyDescent="0.2">
      <c r="I251163" s="14"/>
    </row>
    <row r="251179" spans="9:9" x14ac:dyDescent="0.2">
      <c r="I251179" s="15"/>
    </row>
    <row r="251180" spans="9:9" x14ac:dyDescent="0.2">
      <c r="I251180" s="14"/>
    </row>
    <row r="251196" spans="9:9" x14ac:dyDescent="0.2">
      <c r="I251196" s="15"/>
    </row>
    <row r="251197" spans="9:9" x14ac:dyDescent="0.2">
      <c r="I251197" s="14"/>
    </row>
    <row r="251213" spans="9:9" x14ac:dyDescent="0.2">
      <c r="I251213" s="15"/>
    </row>
    <row r="251214" spans="9:9" x14ac:dyDescent="0.2">
      <c r="I251214" s="14"/>
    </row>
    <row r="251230" spans="9:9" x14ac:dyDescent="0.2">
      <c r="I251230" s="15"/>
    </row>
    <row r="251231" spans="9:9" x14ac:dyDescent="0.2">
      <c r="I251231" s="14"/>
    </row>
    <row r="251247" spans="9:9" x14ac:dyDescent="0.2">
      <c r="I251247" s="15"/>
    </row>
    <row r="251248" spans="9:9" x14ac:dyDescent="0.2">
      <c r="I251248" s="14"/>
    </row>
    <row r="251264" spans="9:9" x14ac:dyDescent="0.2">
      <c r="I251264" s="15"/>
    </row>
    <row r="251265" spans="9:9" x14ac:dyDescent="0.2">
      <c r="I251265" s="14"/>
    </row>
    <row r="251281" spans="9:9" x14ac:dyDescent="0.2">
      <c r="I251281" s="15"/>
    </row>
    <row r="251282" spans="9:9" x14ac:dyDescent="0.2">
      <c r="I251282" s="14"/>
    </row>
    <row r="251298" spans="9:9" x14ac:dyDescent="0.2">
      <c r="I251298" s="15"/>
    </row>
    <row r="251299" spans="9:9" x14ac:dyDescent="0.2">
      <c r="I251299" s="14"/>
    </row>
    <row r="251315" spans="9:9" x14ac:dyDescent="0.2">
      <c r="I251315" s="15"/>
    </row>
    <row r="251316" spans="9:9" x14ac:dyDescent="0.2">
      <c r="I251316" s="14"/>
    </row>
    <row r="251332" spans="9:9" x14ac:dyDescent="0.2">
      <c r="I251332" s="15"/>
    </row>
    <row r="251333" spans="9:9" x14ac:dyDescent="0.2">
      <c r="I251333" s="14"/>
    </row>
    <row r="251349" spans="9:9" x14ac:dyDescent="0.2">
      <c r="I251349" s="15"/>
    </row>
    <row r="251350" spans="9:9" x14ac:dyDescent="0.2">
      <c r="I251350" s="14"/>
    </row>
    <row r="251366" spans="9:9" x14ac:dyDescent="0.2">
      <c r="I251366" s="15"/>
    </row>
    <row r="251367" spans="9:9" x14ac:dyDescent="0.2">
      <c r="I251367" s="14"/>
    </row>
    <row r="251383" spans="9:9" x14ac:dyDescent="0.2">
      <c r="I251383" s="15"/>
    </row>
    <row r="251384" spans="9:9" x14ac:dyDescent="0.2">
      <c r="I251384" s="14"/>
    </row>
    <row r="251400" spans="9:9" x14ac:dyDescent="0.2">
      <c r="I251400" s="15"/>
    </row>
    <row r="251401" spans="9:9" x14ac:dyDescent="0.2">
      <c r="I251401" s="14"/>
    </row>
    <row r="251417" spans="9:9" x14ac:dyDescent="0.2">
      <c r="I251417" s="15"/>
    </row>
    <row r="251418" spans="9:9" x14ac:dyDescent="0.2">
      <c r="I251418" s="14"/>
    </row>
    <row r="251434" spans="9:9" x14ac:dyDescent="0.2">
      <c r="I251434" s="15"/>
    </row>
    <row r="251435" spans="9:9" x14ac:dyDescent="0.2">
      <c r="I251435" s="14"/>
    </row>
    <row r="251451" spans="9:9" x14ac:dyDescent="0.2">
      <c r="I251451" s="15"/>
    </row>
    <row r="251452" spans="9:9" x14ac:dyDescent="0.2">
      <c r="I251452" s="14"/>
    </row>
    <row r="251468" spans="9:9" x14ac:dyDescent="0.2">
      <c r="I251468" s="15"/>
    </row>
    <row r="251469" spans="9:9" x14ac:dyDescent="0.2">
      <c r="I251469" s="14"/>
    </row>
    <row r="251485" spans="9:9" x14ac:dyDescent="0.2">
      <c r="I251485" s="15"/>
    </row>
    <row r="251486" spans="9:9" x14ac:dyDescent="0.2">
      <c r="I251486" s="14"/>
    </row>
    <row r="251502" spans="9:9" x14ac:dyDescent="0.2">
      <c r="I251502" s="15"/>
    </row>
    <row r="251503" spans="9:9" x14ac:dyDescent="0.2">
      <c r="I251503" s="14"/>
    </row>
    <row r="251519" spans="9:9" x14ac:dyDescent="0.2">
      <c r="I251519" s="15"/>
    </row>
    <row r="251520" spans="9:9" x14ac:dyDescent="0.2">
      <c r="I251520" s="14"/>
    </row>
    <row r="251536" spans="9:9" x14ac:dyDescent="0.2">
      <c r="I251536" s="15"/>
    </row>
    <row r="251537" spans="9:9" x14ac:dyDescent="0.2">
      <c r="I251537" s="14"/>
    </row>
    <row r="251553" spans="9:9" x14ac:dyDescent="0.2">
      <c r="I251553" s="15"/>
    </row>
    <row r="251554" spans="9:9" x14ac:dyDescent="0.2">
      <c r="I251554" s="14"/>
    </row>
    <row r="251570" spans="9:9" x14ac:dyDescent="0.2">
      <c r="I251570" s="15"/>
    </row>
    <row r="251571" spans="9:9" x14ac:dyDescent="0.2">
      <c r="I251571" s="14"/>
    </row>
    <row r="251587" spans="9:9" x14ac:dyDescent="0.2">
      <c r="I251587" s="15"/>
    </row>
    <row r="251588" spans="9:9" x14ac:dyDescent="0.2">
      <c r="I251588" s="14"/>
    </row>
    <row r="251604" spans="9:9" x14ac:dyDescent="0.2">
      <c r="I251604" s="15"/>
    </row>
    <row r="251605" spans="9:9" x14ac:dyDescent="0.2">
      <c r="I251605" s="14"/>
    </row>
    <row r="251621" spans="9:9" x14ac:dyDescent="0.2">
      <c r="I251621" s="15"/>
    </row>
    <row r="251622" spans="9:9" x14ac:dyDescent="0.2">
      <c r="I251622" s="14"/>
    </row>
    <row r="251638" spans="9:9" x14ac:dyDescent="0.2">
      <c r="I251638" s="15"/>
    </row>
    <row r="251639" spans="9:9" x14ac:dyDescent="0.2">
      <c r="I251639" s="14"/>
    </row>
    <row r="251655" spans="9:9" x14ac:dyDescent="0.2">
      <c r="I251655" s="15"/>
    </row>
    <row r="251656" spans="9:9" x14ac:dyDescent="0.2">
      <c r="I251656" s="14"/>
    </row>
    <row r="251672" spans="9:9" x14ac:dyDescent="0.2">
      <c r="I251672" s="15"/>
    </row>
    <row r="251673" spans="9:9" x14ac:dyDescent="0.2">
      <c r="I251673" s="14"/>
    </row>
    <row r="251689" spans="9:9" x14ac:dyDescent="0.2">
      <c r="I251689" s="15"/>
    </row>
    <row r="251690" spans="9:9" x14ac:dyDescent="0.2">
      <c r="I251690" s="14"/>
    </row>
    <row r="251706" spans="9:9" x14ac:dyDescent="0.2">
      <c r="I251706" s="15"/>
    </row>
    <row r="251707" spans="9:9" x14ac:dyDescent="0.2">
      <c r="I251707" s="14"/>
    </row>
    <row r="251723" spans="9:9" x14ac:dyDescent="0.2">
      <c r="I251723" s="15"/>
    </row>
    <row r="251724" spans="9:9" x14ac:dyDescent="0.2">
      <c r="I251724" s="14"/>
    </row>
    <row r="251740" spans="9:9" x14ac:dyDescent="0.2">
      <c r="I251740" s="15"/>
    </row>
    <row r="251741" spans="9:9" x14ac:dyDescent="0.2">
      <c r="I251741" s="14"/>
    </row>
    <row r="251757" spans="9:9" x14ac:dyDescent="0.2">
      <c r="I251757" s="15"/>
    </row>
    <row r="251758" spans="9:9" x14ac:dyDescent="0.2">
      <c r="I251758" s="14"/>
    </row>
    <row r="251774" spans="9:9" x14ac:dyDescent="0.2">
      <c r="I251774" s="15"/>
    </row>
    <row r="251775" spans="9:9" x14ac:dyDescent="0.2">
      <c r="I251775" s="14"/>
    </row>
    <row r="251791" spans="9:9" x14ac:dyDescent="0.2">
      <c r="I251791" s="15"/>
    </row>
    <row r="251792" spans="9:9" x14ac:dyDescent="0.2">
      <c r="I251792" s="14"/>
    </row>
    <row r="251808" spans="9:9" x14ac:dyDescent="0.2">
      <c r="I251808" s="15"/>
    </row>
    <row r="251809" spans="9:9" x14ac:dyDescent="0.2">
      <c r="I251809" s="14"/>
    </row>
    <row r="251825" spans="9:9" x14ac:dyDescent="0.2">
      <c r="I251825" s="15"/>
    </row>
    <row r="251826" spans="9:9" x14ac:dyDescent="0.2">
      <c r="I251826" s="14"/>
    </row>
    <row r="251842" spans="9:9" x14ac:dyDescent="0.2">
      <c r="I251842" s="15"/>
    </row>
    <row r="251843" spans="9:9" x14ac:dyDescent="0.2">
      <c r="I251843" s="14"/>
    </row>
    <row r="251859" spans="9:9" x14ac:dyDescent="0.2">
      <c r="I251859" s="15"/>
    </row>
    <row r="251860" spans="9:9" x14ac:dyDescent="0.2">
      <c r="I251860" s="14"/>
    </row>
    <row r="251876" spans="9:9" x14ac:dyDescent="0.2">
      <c r="I251876" s="15"/>
    </row>
    <row r="251877" spans="9:9" x14ac:dyDescent="0.2">
      <c r="I251877" s="14"/>
    </row>
    <row r="251893" spans="9:9" x14ac:dyDescent="0.2">
      <c r="I251893" s="15"/>
    </row>
    <row r="251894" spans="9:9" x14ac:dyDescent="0.2">
      <c r="I251894" s="14"/>
    </row>
    <row r="251910" spans="9:9" x14ac:dyDescent="0.2">
      <c r="I251910" s="15"/>
    </row>
    <row r="251911" spans="9:9" x14ac:dyDescent="0.2">
      <c r="I251911" s="14"/>
    </row>
    <row r="251927" spans="9:9" x14ac:dyDescent="0.2">
      <c r="I251927" s="15"/>
    </row>
    <row r="251928" spans="9:9" x14ac:dyDescent="0.2">
      <c r="I251928" s="14"/>
    </row>
    <row r="251944" spans="9:9" x14ac:dyDescent="0.2">
      <c r="I251944" s="15"/>
    </row>
    <row r="251945" spans="9:9" x14ac:dyDescent="0.2">
      <c r="I251945" s="14"/>
    </row>
    <row r="251961" spans="9:9" x14ac:dyDescent="0.2">
      <c r="I251961" s="15"/>
    </row>
    <row r="251962" spans="9:9" x14ac:dyDescent="0.2">
      <c r="I251962" s="14"/>
    </row>
    <row r="251978" spans="9:9" x14ac:dyDescent="0.2">
      <c r="I251978" s="15"/>
    </row>
    <row r="251979" spans="9:9" x14ac:dyDescent="0.2">
      <c r="I251979" s="14"/>
    </row>
    <row r="251995" spans="9:9" x14ac:dyDescent="0.2">
      <c r="I251995" s="15"/>
    </row>
    <row r="251996" spans="9:9" x14ac:dyDescent="0.2">
      <c r="I251996" s="14"/>
    </row>
    <row r="252012" spans="9:9" x14ac:dyDescent="0.2">
      <c r="I252012" s="15"/>
    </row>
    <row r="252013" spans="9:9" x14ac:dyDescent="0.2">
      <c r="I252013" s="14"/>
    </row>
    <row r="252029" spans="9:9" x14ac:dyDescent="0.2">
      <c r="I252029" s="15"/>
    </row>
    <row r="252030" spans="9:9" x14ac:dyDescent="0.2">
      <c r="I252030" s="14"/>
    </row>
    <row r="252046" spans="9:9" x14ac:dyDescent="0.2">
      <c r="I252046" s="15"/>
    </row>
    <row r="252047" spans="9:9" x14ac:dyDescent="0.2">
      <c r="I252047" s="14"/>
    </row>
    <row r="252063" spans="9:9" x14ac:dyDescent="0.2">
      <c r="I252063" s="15"/>
    </row>
    <row r="252064" spans="9:9" x14ac:dyDescent="0.2">
      <c r="I252064" s="14"/>
    </row>
    <row r="252080" spans="9:9" x14ac:dyDescent="0.2">
      <c r="I252080" s="15"/>
    </row>
    <row r="252081" spans="9:9" x14ac:dyDescent="0.2">
      <c r="I252081" s="14"/>
    </row>
    <row r="252097" spans="9:9" x14ac:dyDescent="0.2">
      <c r="I252097" s="15"/>
    </row>
    <row r="252098" spans="9:9" x14ac:dyDescent="0.2">
      <c r="I252098" s="14"/>
    </row>
    <row r="252114" spans="9:9" x14ac:dyDescent="0.2">
      <c r="I252114" s="15"/>
    </row>
    <row r="252115" spans="9:9" x14ac:dyDescent="0.2">
      <c r="I252115" s="14"/>
    </row>
    <row r="252131" spans="9:9" x14ac:dyDescent="0.2">
      <c r="I252131" s="15"/>
    </row>
    <row r="252132" spans="9:9" x14ac:dyDescent="0.2">
      <c r="I252132" s="14"/>
    </row>
    <row r="252148" spans="9:9" x14ac:dyDescent="0.2">
      <c r="I252148" s="15"/>
    </row>
    <row r="252149" spans="9:9" x14ac:dyDescent="0.2">
      <c r="I252149" s="14"/>
    </row>
    <row r="252165" spans="9:9" x14ac:dyDescent="0.2">
      <c r="I252165" s="15"/>
    </row>
    <row r="252166" spans="9:9" x14ac:dyDescent="0.2">
      <c r="I252166" s="14"/>
    </row>
    <row r="252182" spans="9:9" x14ac:dyDescent="0.2">
      <c r="I252182" s="15"/>
    </row>
    <row r="252183" spans="9:9" x14ac:dyDescent="0.2">
      <c r="I252183" s="14"/>
    </row>
    <row r="252199" spans="9:9" x14ac:dyDescent="0.2">
      <c r="I252199" s="15"/>
    </row>
    <row r="252200" spans="9:9" x14ac:dyDescent="0.2">
      <c r="I252200" s="14"/>
    </row>
    <row r="252216" spans="9:9" x14ac:dyDescent="0.2">
      <c r="I252216" s="15"/>
    </row>
    <row r="252217" spans="9:9" x14ac:dyDescent="0.2">
      <c r="I252217" s="14"/>
    </row>
    <row r="252233" spans="9:9" x14ac:dyDescent="0.2">
      <c r="I252233" s="15"/>
    </row>
    <row r="252234" spans="9:9" x14ac:dyDescent="0.2">
      <c r="I252234" s="14"/>
    </row>
    <row r="252250" spans="9:9" x14ac:dyDescent="0.2">
      <c r="I252250" s="15"/>
    </row>
    <row r="252251" spans="9:9" x14ac:dyDescent="0.2">
      <c r="I252251" s="14"/>
    </row>
    <row r="252267" spans="9:9" x14ac:dyDescent="0.2">
      <c r="I252267" s="15"/>
    </row>
    <row r="252268" spans="9:9" x14ac:dyDescent="0.2">
      <c r="I252268" s="14"/>
    </row>
    <row r="252284" spans="9:9" x14ac:dyDescent="0.2">
      <c r="I252284" s="15"/>
    </row>
    <row r="252285" spans="9:9" x14ac:dyDescent="0.2">
      <c r="I252285" s="14"/>
    </row>
    <row r="252301" spans="9:9" x14ac:dyDescent="0.2">
      <c r="I252301" s="15"/>
    </row>
    <row r="252302" spans="9:9" x14ac:dyDescent="0.2">
      <c r="I252302" s="14"/>
    </row>
    <row r="252318" spans="9:9" x14ac:dyDescent="0.2">
      <c r="I252318" s="15"/>
    </row>
    <row r="252319" spans="9:9" x14ac:dyDescent="0.2">
      <c r="I252319" s="14"/>
    </row>
    <row r="252335" spans="9:9" x14ac:dyDescent="0.2">
      <c r="I252335" s="15"/>
    </row>
    <row r="252336" spans="9:9" x14ac:dyDescent="0.2">
      <c r="I252336" s="14"/>
    </row>
    <row r="252352" spans="9:9" x14ac:dyDescent="0.2">
      <c r="I252352" s="15"/>
    </row>
    <row r="252353" spans="9:9" x14ac:dyDescent="0.2">
      <c r="I252353" s="14"/>
    </row>
    <row r="252369" spans="9:9" x14ac:dyDescent="0.2">
      <c r="I252369" s="15"/>
    </row>
    <row r="252370" spans="9:9" x14ac:dyDescent="0.2">
      <c r="I252370" s="14"/>
    </row>
    <row r="252386" spans="9:9" x14ac:dyDescent="0.2">
      <c r="I252386" s="15"/>
    </row>
    <row r="252387" spans="9:9" x14ac:dyDescent="0.2">
      <c r="I252387" s="14"/>
    </row>
    <row r="252403" spans="9:9" x14ac:dyDescent="0.2">
      <c r="I252403" s="15"/>
    </row>
    <row r="252404" spans="9:9" x14ac:dyDescent="0.2">
      <c r="I252404" s="14"/>
    </row>
    <row r="252420" spans="9:9" x14ac:dyDescent="0.2">
      <c r="I252420" s="15"/>
    </row>
    <row r="252421" spans="9:9" x14ac:dyDescent="0.2">
      <c r="I252421" s="14"/>
    </row>
    <row r="252437" spans="9:9" x14ac:dyDescent="0.2">
      <c r="I252437" s="15"/>
    </row>
    <row r="252438" spans="9:9" x14ac:dyDescent="0.2">
      <c r="I252438" s="14"/>
    </row>
    <row r="252454" spans="9:9" x14ac:dyDescent="0.2">
      <c r="I252454" s="15"/>
    </row>
    <row r="252455" spans="9:9" x14ac:dyDescent="0.2">
      <c r="I252455" s="14"/>
    </row>
    <row r="252471" spans="9:9" x14ac:dyDescent="0.2">
      <c r="I252471" s="15"/>
    </row>
    <row r="252472" spans="9:9" x14ac:dyDescent="0.2">
      <c r="I252472" s="14"/>
    </row>
    <row r="252488" spans="9:9" x14ac:dyDescent="0.2">
      <c r="I252488" s="15"/>
    </row>
    <row r="252489" spans="9:9" x14ac:dyDescent="0.2">
      <c r="I252489" s="14"/>
    </row>
    <row r="252505" spans="9:9" x14ac:dyDescent="0.2">
      <c r="I252505" s="15"/>
    </row>
    <row r="252506" spans="9:9" x14ac:dyDescent="0.2">
      <c r="I252506" s="14"/>
    </row>
    <row r="252522" spans="9:9" x14ac:dyDescent="0.2">
      <c r="I252522" s="15"/>
    </row>
    <row r="252523" spans="9:9" x14ac:dyDescent="0.2">
      <c r="I252523" s="14"/>
    </row>
    <row r="252539" spans="9:9" x14ac:dyDescent="0.2">
      <c r="I252539" s="15"/>
    </row>
    <row r="252540" spans="9:9" x14ac:dyDescent="0.2">
      <c r="I252540" s="14"/>
    </row>
    <row r="252556" spans="9:9" x14ac:dyDescent="0.2">
      <c r="I252556" s="15"/>
    </row>
    <row r="252557" spans="9:9" x14ac:dyDescent="0.2">
      <c r="I252557" s="14"/>
    </row>
    <row r="252573" spans="9:9" x14ac:dyDescent="0.2">
      <c r="I252573" s="15"/>
    </row>
    <row r="252574" spans="9:9" x14ac:dyDescent="0.2">
      <c r="I252574" s="14"/>
    </row>
    <row r="252590" spans="9:9" x14ac:dyDescent="0.2">
      <c r="I252590" s="15"/>
    </row>
    <row r="252591" spans="9:9" x14ac:dyDescent="0.2">
      <c r="I252591" s="14"/>
    </row>
    <row r="252607" spans="9:9" x14ac:dyDescent="0.2">
      <c r="I252607" s="15"/>
    </row>
    <row r="252608" spans="9:9" x14ac:dyDescent="0.2">
      <c r="I252608" s="14"/>
    </row>
    <row r="252624" spans="9:9" x14ac:dyDescent="0.2">
      <c r="I252624" s="15"/>
    </row>
    <row r="252625" spans="9:9" x14ac:dyDescent="0.2">
      <c r="I252625" s="14"/>
    </row>
    <row r="252641" spans="9:9" x14ac:dyDescent="0.2">
      <c r="I252641" s="15"/>
    </row>
    <row r="252642" spans="9:9" x14ac:dyDescent="0.2">
      <c r="I252642" s="14"/>
    </row>
    <row r="252658" spans="9:9" x14ac:dyDescent="0.2">
      <c r="I252658" s="15"/>
    </row>
    <row r="252659" spans="9:9" x14ac:dyDescent="0.2">
      <c r="I252659" s="14"/>
    </row>
    <row r="252675" spans="9:9" x14ac:dyDescent="0.2">
      <c r="I252675" s="15"/>
    </row>
    <row r="252676" spans="9:9" x14ac:dyDescent="0.2">
      <c r="I252676" s="14"/>
    </row>
    <row r="252692" spans="9:9" x14ac:dyDescent="0.2">
      <c r="I252692" s="15"/>
    </row>
    <row r="252693" spans="9:9" x14ac:dyDescent="0.2">
      <c r="I252693" s="14"/>
    </row>
    <row r="252709" spans="9:9" x14ac:dyDescent="0.2">
      <c r="I252709" s="15"/>
    </row>
    <row r="252710" spans="9:9" x14ac:dyDescent="0.2">
      <c r="I252710" s="14"/>
    </row>
    <row r="252726" spans="9:9" x14ac:dyDescent="0.2">
      <c r="I252726" s="15"/>
    </row>
    <row r="252727" spans="9:9" x14ac:dyDescent="0.2">
      <c r="I252727" s="14"/>
    </row>
    <row r="252743" spans="9:9" x14ac:dyDescent="0.2">
      <c r="I252743" s="15"/>
    </row>
    <row r="252744" spans="9:9" x14ac:dyDescent="0.2">
      <c r="I252744" s="14"/>
    </row>
    <row r="252760" spans="9:9" x14ac:dyDescent="0.2">
      <c r="I252760" s="15"/>
    </row>
    <row r="252761" spans="9:9" x14ac:dyDescent="0.2">
      <c r="I252761" s="14"/>
    </row>
    <row r="252777" spans="9:9" x14ac:dyDescent="0.2">
      <c r="I252777" s="15"/>
    </row>
    <row r="252778" spans="9:9" x14ac:dyDescent="0.2">
      <c r="I252778" s="14"/>
    </row>
    <row r="252794" spans="9:9" x14ac:dyDescent="0.2">
      <c r="I252794" s="15"/>
    </row>
    <row r="252795" spans="9:9" x14ac:dyDescent="0.2">
      <c r="I252795" s="14"/>
    </row>
    <row r="252811" spans="9:9" x14ac:dyDescent="0.2">
      <c r="I252811" s="15"/>
    </row>
    <row r="252812" spans="9:9" x14ac:dyDescent="0.2">
      <c r="I252812" s="14"/>
    </row>
    <row r="252828" spans="9:9" x14ac:dyDescent="0.2">
      <c r="I252828" s="15"/>
    </row>
    <row r="252829" spans="9:9" x14ac:dyDescent="0.2">
      <c r="I252829" s="14"/>
    </row>
    <row r="252845" spans="9:9" x14ac:dyDescent="0.2">
      <c r="I252845" s="15"/>
    </row>
    <row r="252846" spans="9:9" x14ac:dyDescent="0.2">
      <c r="I252846" s="14"/>
    </row>
    <row r="252862" spans="9:9" x14ac:dyDescent="0.2">
      <c r="I252862" s="15"/>
    </row>
    <row r="252863" spans="9:9" x14ac:dyDescent="0.2">
      <c r="I252863" s="14"/>
    </row>
    <row r="252879" spans="9:9" x14ac:dyDescent="0.2">
      <c r="I252879" s="15"/>
    </row>
    <row r="252880" spans="9:9" x14ac:dyDescent="0.2">
      <c r="I252880" s="14"/>
    </row>
    <row r="252896" spans="9:9" x14ac:dyDescent="0.2">
      <c r="I252896" s="15"/>
    </row>
    <row r="252897" spans="9:9" x14ac:dyDescent="0.2">
      <c r="I252897" s="14"/>
    </row>
    <row r="252913" spans="9:9" x14ac:dyDescent="0.2">
      <c r="I252913" s="15"/>
    </row>
    <row r="252914" spans="9:9" x14ac:dyDescent="0.2">
      <c r="I252914" s="14"/>
    </row>
    <row r="252930" spans="9:9" x14ac:dyDescent="0.2">
      <c r="I252930" s="15"/>
    </row>
    <row r="252931" spans="9:9" x14ac:dyDescent="0.2">
      <c r="I252931" s="14"/>
    </row>
    <row r="252947" spans="9:9" x14ac:dyDescent="0.2">
      <c r="I252947" s="15"/>
    </row>
    <row r="252948" spans="9:9" x14ac:dyDescent="0.2">
      <c r="I252948" s="14"/>
    </row>
    <row r="252964" spans="9:9" x14ac:dyDescent="0.2">
      <c r="I252964" s="15"/>
    </row>
    <row r="252965" spans="9:9" x14ac:dyDescent="0.2">
      <c r="I252965" s="14"/>
    </row>
    <row r="252981" spans="9:9" x14ac:dyDescent="0.2">
      <c r="I252981" s="15"/>
    </row>
    <row r="252982" spans="9:9" x14ac:dyDescent="0.2">
      <c r="I252982" s="14"/>
    </row>
    <row r="252998" spans="9:9" x14ac:dyDescent="0.2">
      <c r="I252998" s="15"/>
    </row>
    <row r="252999" spans="9:9" x14ac:dyDescent="0.2">
      <c r="I252999" s="14"/>
    </row>
    <row r="253015" spans="9:9" x14ac:dyDescent="0.2">
      <c r="I253015" s="15"/>
    </row>
    <row r="253016" spans="9:9" x14ac:dyDescent="0.2">
      <c r="I253016" s="14"/>
    </row>
    <row r="253032" spans="9:9" x14ac:dyDescent="0.2">
      <c r="I253032" s="15"/>
    </row>
    <row r="253033" spans="9:9" x14ac:dyDescent="0.2">
      <c r="I253033" s="14"/>
    </row>
    <row r="253049" spans="9:9" x14ac:dyDescent="0.2">
      <c r="I253049" s="15"/>
    </row>
    <row r="253050" spans="9:9" x14ac:dyDescent="0.2">
      <c r="I253050" s="14"/>
    </row>
    <row r="253066" spans="9:9" x14ac:dyDescent="0.2">
      <c r="I253066" s="15"/>
    </row>
    <row r="253067" spans="9:9" x14ac:dyDescent="0.2">
      <c r="I253067" s="14"/>
    </row>
    <row r="253083" spans="9:9" x14ac:dyDescent="0.2">
      <c r="I253083" s="15"/>
    </row>
    <row r="253084" spans="9:9" x14ac:dyDescent="0.2">
      <c r="I253084" s="14"/>
    </row>
    <row r="253100" spans="9:9" x14ac:dyDescent="0.2">
      <c r="I253100" s="15"/>
    </row>
    <row r="253101" spans="9:9" x14ac:dyDescent="0.2">
      <c r="I253101" s="14"/>
    </row>
    <row r="253117" spans="9:9" x14ac:dyDescent="0.2">
      <c r="I253117" s="15"/>
    </row>
    <row r="253118" spans="9:9" x14ac:dyDescent="0.2">
      <c r="I253118" s="14"/>
    </row>
    <row r="253134" spans="9:9" x14ac:dyDescent="0.2">
      <c r="I253134" s="15"/>
    </row>
    <row r="253135" spans="9:9" x14ac:dyDescent="0.2">
      <c r="I253135" s="14"/>
    </row>
    <row r="253151" spans="9:9" x14ac:dyDescent="0.2">
      <c r="I253151" s="15"/>
    </row>
    <row r="253152" spans="9:9" x14ac:dyDescent="0.2">
      <c r="I253152" s="14"/>
    </row>
    <row r="253168" spans="9:9" x14ac:dyDescent="0.2">
      <c r="I253168" s="15"/>
    </row>
    <row r="253169" spans="9:9" x14ac:dyDescent="0.2">
      <c r="I253169" s="14"/>
    </row>
    <row r="253185" spans="9:9" x14ac:dyDescent="0.2">
      <c r="I253185" s="15"/>
    </row>
    <row r="253186" spans="9:9" x14ac:dyDescent="0.2">
      <c r="I253186" s="14"/>
    </row>
    <row r="253202" spans="9:9" x14ac:dyDescent="0.2">
      <c r="I253202" s="15"/>
    </row>
    <row r="253203" spans="9:9" x14ac:dyDescent="0.2">
      <c r="I253203" s="14"/>
    </row>
    <row r="253219" spans="9:9" x14ac:dyDescent="0.2">
      <c r="I253219" s="15"/>
    </row>
    <row r="253220" spans="9:9" x14ac:dyDescent="0.2">
      <c r="I253220" s="14"/>
    </row>
    <row r="253236" spans="9:9" x14ac:dyDescent="0.2">
      <c r="I253236" s="15"/>
    </row>
    <row r="253237" spans="9:9" x14ac:dyDescent="0.2">
      <c r="I253237" s="14"/>
    </row>
    <row r="253253" spans="9:9" x14ac:dyDescent="0.2">
      <c r="I253253" s="15"/>
    </row>
    <row r="253254" spans="9:9" x14ac:dyDescent="0.2">
      <c r="I253254" s="14"/>
    </row>
    <row r="253270" spans="9:9" x14ac:dyDescent="0.2">
      <c r="I253270" s="15"/>
    </row>
    <row r="253271" spans="9:9" x14ac:dyDescent="0.2">
      <c r="I253271" s="14"/>
    </row>
    <row r="253287" spans="9:9" x14ac:dyDescent="0.2">
      <c r="I253287" s="15"/>
    </row>
    <row r="253288" spans="9:9" x14ac:dyDescent="0.2">
      <c r="I253288" s="14"/>
    </row>
    <row r="253304" spans="9:9" x14ac:dyDescent="0.2">
      <c r="I253304" s="15"/>
    </row>
    <row r="253305" spans="9:9" x14ac:dyDescent="0.2">
      <c r="I253305" s="14"/>
    </row>
    <row r="253321" spans="9:9" x14ac:dyDescent="0.2">
      <c r="I253321" s="15"/>
    </row>
    <row r="253322" spans="9:9" x14ac:dyDescent="0.2">
      <c r="I253322" s="14"/>
    </row>
    <row r="253338" spans="9:9" x14ac:dyDescent="0.2">
      <c r="I253338" s="15"/>
    </row>
    <row r="253339" spans="9:9" x14ac:dyDescent="0.2">
      <c r="I253339" s="14"/>
    </row>
    <row r="253355" spans="9:9" x14ac:dyDescent="0.2">
      <c r="I253355" s="15"/>
    </row>
    <row r="253356" spans="9:9" x14ac:dyDescent="0.2">
      <c r="I253356" s="14"/>
    </row>
    <row r="253372" spans="9:9" x14ac:dyDescent="0.2">
      <c r="I253372" s="15"/>
    </row>
    <row r="253373" spans="9:9" x14ac:dyDescent="0.2">
      <c r="I253373" s="14"/>
    </row>
    <row r="253389" spans="9:9" x14ac:dyDescent="0.2">
      <c r="I253389" s="15"/>
    </row>
    <row r="253390" spans="9:9" x14ac:dyDescent="0.2">
      <c r="I253390" s="14"/>
    </row>
    <row r="253406" spans="9:9" x14ac:dyDescent="0.2">
      <c r="I253406" s="15"/>
    </row>
    <row r="253407" spans="9:9" x14ac:dyDescent="0.2">
      <c r="I253407" s="14"/>
    </row>
    <row r="253423" spans="9:9" x14ac:dyDescent="0.2">
      <c r="I253423" s="15"/>
    </row>
    <row r="253424" spans="9:9" x14ac:dyDescent="0.2">
      <c r="I253424" s="14"/>
    </row>
    <row r="253440" spans="9:9" x14ac:dyDescent="0.2">
      <c r="I253440" s="15"/>
    </row>
    <row r="253441" spans="9:9" x14ac:dyDescent="0.2">
      <c r="I253441" s="14"/>
    </row>
    <row r="253457" spans="9:9" x14ac:dyDescent="0.2">
      <c r="I253457" s="15"/>
    </row>
    <row r="253458" spans="9:9" x14ac:dyDescent="0.2">
      <c r="I253458" s="14"/>
    </row>
    <row r="253474" spans="9:9" x14ac:dyDescent="0.2">
      <c r="I253474" s="15"/>
    </row>
    <row r="253475" spans="9:9" x14ac:dyDescent="0.2">
      <c r="I253475" s="14"/>
    </row>
    <row r="253491" spans="9:9" x14ac:dyDescent="0.2">
      <c r="I253491" s="15"/>
    </row>
    <row r="253492" spans="9:9" x14ac:dyDescent="0.2">
      <c r="I253492" s="14"/>
    </row>
    <row r="253508" spans="9:9" x14ac:dyDescent="0.2">
      <c r="I253508" s="15"/>
    </row>
    <row r="253509" spans="9:9" x14ac:dyDescent="0.2">
      <c r="I253509" s="14"/>
    </row>
    <row r="253525" spans="9:9" x14ac:dyDescent="0.2">
      <c r="I253525" s="15"/>
    </row>
    <row r="253526" spans="9:9" x14ac:dyDescent="0.2">
      <c r="I253526" s="14"/>
    </row>
    <row r="253542" spans="9:9" x14ac:dyDescent="0.2">
      <c r="I253542" s="15"/>
    </row>
    <row r="253543" spans="9:9" x14ac:dyDescent="0.2">
      <c r="I253543" s="14"/>
    </row>
    <row r="253559" spans="9:9" x14ac:dyDescent="0.2">
      <c r="I253559" s="15"/>
    </row>
    <row r="253560" spans="9:9" x14ac:dyDescent="0.2">
      <c r="I253560" s="14"/>
    </row>
    <row r="253576" spans="9:9" x14ac:dyDescent="0.2">
      <c r="I253576" s="15"/>
    </row>
    <row r="253577" spans="9:9" x14ac:dyDescent="0.2">
      <c r="I253577" s="14"/>
    </row>
    <row r="253593" spans="9:9" x14ac:dyDescent="0.2">
      <c r="I253593" s="15"/>
    </row>
    <row r="253594" spans="9:9" x14ac:dyDescent="0.2">
      <c r="I253594" s="14"/>
    </row>
    <row r="253610" spans="9:9" x14ac:dyDescent="0.2">
      <c r="I253610" s="15"/>
    </row>
    <row r="253611" spans="9:9" x14ac:dyDescent="0.2">
      <c r="I253611" s="14"/>
    </row>
    <row r="253627" spans="9:9" x14ac:dyDescent="0.2">
      <c r="I253627" s="15"/>
    </row>
    <row r="253628" spans="9:9" x14ac:dyDescent="0.2">
      <c r="I253628" s="14"/>
    </row>
    <row r="253644" spans="9:9" x14ac:dyDescent="0.2">
      <c r="I253644" s="15"/>
    </row>
    <row r="253645" spans="9:9" x14ac:dyDescent="0.2">
      <c r="I253645" s="14"/>
    </row>
    <row r="253661" spans="9:9" x14ac:dyDescent="0.2">
      <c r="I253661" s="15"/>
    </row>
    <row r="253662" spans="9:9" x14ac:dyDescent="0.2">
      <c r="I253662" s="14"/>
    </row>
    <row r="253678" spans="9:9" x14ac:dyDescent="0.2">
      <c r="I253678" s="15"/>
    </row>
    <row r="253679" spans="9:9" x14ac:dyDescent="0.2">
      <c r="I253679" s="14"/>
    </row>
    <row r="253695" spans="9:9" x14ac:dyDescent="0.2">
      <c r="I253695" s="15"/>
    </row>
    <row r="253696" spans="9:9" x14ac:dyDescent="0.2">
      <c r="I253696" s="14"/>
    </row>
    <row r="253712" spans="9:9" x14ac:dyDescent="0.2">
      <c r="I253712" s="15"/>
    </row>
    <row r="253713" spans="9:9" x14ac:dyDescent="0.2">
      <c r="I253713" s="14"/>
    </row>
    <row r="253729" spans="9:9" x14ac:dyDescent="0.2">
      <c r="I253729" s="15"/>
    </row>
    <row r="253730" spans="9:9" x14ac:dyDescent="0.2">
      <c r="I253730" s="14"/>
    </row>
    <row r="253746" spans="9:9" x14ac:dyDescent="0.2">
      <c r="I253746" s="15"/>
    </row>
    <row r="253747" spans="9:9" x14ac:dyDescent="0.2">
      <c r="I253747" s="14"/>
    </row>
    <row r="253763" spans="9:9" x14ac:dyDescent="0.2">
      <c r="I253763" s="15"/>
    </row>
    <row r="253764" spans="9:9" x14ac:dyDescent="0.2">
      <c r="I253764" s="14"/>
    </row>
    <row r="253780" spans="9:9" x14ac:dyDescent="0.2">
      <c r="I253780" s="15"/>
    </row>
    <row r="253781" spans="9:9" x14ac:dyDescent="0.2">
      <c r="I253781" s="14"/>
    </row>
    <row r="253797" spans="9:9" x14ac:dyDescent="0.2">
      <c r="I253797" s="15"/>
    </row>
    <row r="253798" spans="9:9" x14ac:dyDescent="0.2">
      <c r="I253798" s="14"/>
    </row>
    <row r="253814" spans="9:9" x14ac:dyDescent="0.2">
      <c r="I253814" s="15"/>
    </row>
    <row r="253815" spans="9:9" x14ac:dyDescent="0.2">
      <c r="I253815" s="14"/>
    </row>
    <row r="253831" spans="9:9" x14ac:dyDescent="0.2">
      <c r="I253831" s="15"/>
    </row>
    <row r="253832" spans="9:9" x14ac:dyDescent="0.2">
      <c r="I253832" s="14"/>
    </row>
    <row r="253848" spans="9:9" x14ac:dyDescent="0.2">
      <c r="I253848" s="15"/>
    </row>
    <row r="253849" spans="9:9" x14ac:dyDescent="0.2">
      <c r="I253849" s="14"/>
    </row>
    <row r="253865" spans="9:9" x14ac:dyDescent="0.2">
      <c r="I253865" s="15"/>
    </row>
    <row r="253866" spans="9:9" x14ac:dyDescent="0.2">
      <c r="I253866" s="14"/>
    </row>
    <row r="253882" spans="9:9" x14ac:dyDescent="0.2">
      <c r="I253882" s="15"/>
    </row>
    <row r="253883" spans="9:9" x14ac:dyDescent="0.2">
      <c r="I253883" s="14"/>
    </row>
    <row r="253899" spans="9:9" x14ac:dyDescent="0.2">
      <c r="I253899" s="15"/>
    </row>
    <row r="253900" spans="9:9" x14ac:dyDescent="0.2">
      <c r="I253900" s="14"/>
    </row>
    <row r="253916" spans="9:9" x14ac:dyDescent="0.2">
      <c r="I253916" s="15"/>
    </row>
    <row r="253917" spans="9:9" x14ac:dyDescent="0.2">
      <c r="I253917" s="14"/>
    </row>
    <row r="253933" spans="9:9" x14ac:dyDescent="0.2">
      <c r="I253933" s="15"/>
    </row>
    <row r="253934" spans="9:9" x14ac:dyDescent="0.2">
      <c r="I253934" s="14"/>
    </row>
    <row r="253950" spans="9:9" x14ac:dyDescent="0.2">
      <c r="I253950" s="15"/>
    </row>
    <row r="253951" spans="9:9" x14ac:dyDescent="0.2">
      <c r="I253951" s="14"/>
    </row>
    <row r="253967" spans="9:9" x14ac:dyDescent="0.2">
      <c r="I253967" s="15"/>
    </row>
    <row r="253968" spans="9:9" x14ac:dyDescent="0.2">
      <c r="I253968" s="14"/>
    </row>
    <row r="253984" spans="9:9" x14ac:dyDescent="0.2">
      <c r="I253984" s="15"/>
    </row>
    <row r="253985" spans="9:9" x14ac:dyDescent="0.2">
      <c r="I253985" s="14"/>
    </row>
    <row r="254001" spans="9:9" x14ac:dyDescent="0.2">
      <c r="I254001" s="15"/>
    </row>
    <row r="254002" spans="9:9" x14ac:dyDescent="0.2">
      <c r="I254002" s="14"/>
    </row>
    <row r="254018" spans="9:9" x14ac:dyDescent="0.2">
      <c r="I254018" s="15"/>
    </row>
    <row r="254019" spans="9:9" x14ac:dyDescent="0.2">
      <c r="I254019" s="14"/>
    </row>
    <row r="254035" spans="9:9" x14ac:dyDescent="0.2">
      <c r="I254035" s="15"/>
    </row>
    <row r="254036" spans="9:9" x14ac:dyDescent="0.2">
      <c r="I254036" s="14"/>
    </row>
    <row r="254052" spans="9:9" x14ac:dyDescent="0.2">
      <c r="I254052" s="15"/>
    </row>
    <row r="254053" spans="9:9" x14ac:dyDescent="0.2">
      <c r="I254053" s="14"/>
    </row>
    <row r="254069" spans="9:9" x14ac:dyDescent="0.2">
      <c r="I254069" s="15"/>
    </row>
    <row r="254070" spans="9:9" x14ac:dyDescent="0.2">
      <c r="I254070" s="14"/>
    </row>
    <row r="254086" spans="9:9" x14ac:dyDescent="0.2">
      <c r="I254086" s="15"/>
    </row>
    <row r="254087" spans="9:9" x14ac:dyDescent="0.2">
      <c r="I254087" s="14"/>
    </row>
    <row r="254103" spans="9:9" x14ac:dyDescent="0.2">
      <c r="I254103" s="15"/>
    </row>
    <row r="254104" spans="9:9" x14ac:dyDescent="0.2">
      <c r="I254104" s="14"/>
    </row>
    <row r="254120" spans="9:9" x14ac:dyDescent="0.2">
      <c r="I254120" s="15"/>
    </row>
    <row r="254121" spans="9:9" x14ac:dyDescent="0.2">
      <c r="I254121" s="14"/>
    </row>
    <row r="254137" spans="9:9" x14ac:dyDescent="0.2">
      <c r="I254137" s="15"/>
    </row>
    <row r="254138" spans="9:9" x14ac:dyDescent="0.2">
      <c r="I254138" s="14"/>
    </row>
    <row r="254154" spans="9:9" x14ac:dyDescent="0.2">
      <c r="I254154" s="15"/>
    </row>
    <row r="254155" spans="9:9" x14ac:dyDescent="0.2">
      <c r="I254155" s="14"/>
    </row>
    <row r="254171" spans="9:9" x14ac:dyDescent="0.2">
      <c r="I254171" s="15"/>
    </row>
    <row r="254172" spans="9:9" x14ac:dyDescent="0.2">
      <c r="I254172" s="14"/>
    </row>
    <row r="254188" spans="9:9" x14ac:dyDescent="0.2">
      <c r="I254188" s="15"/>
    </row>
    <row r="254189" spans="9:9" x14ac:dyDescent="0.2">
      <c r="I254189" s="14"/>
    </row>
    <row r="254205" spans="9:9" x14ac:dyDescent="0.2">
      <c r="I254205" s="15"/>
    </row>
    <row r="254206" spans="9:9" x14ac:dyDescent="0.2">
      <c r="I254206" s="14"/>
    </row>
    <row r="254222" spans="9:9" x14ac:dyDescent="0.2">
      <c r="I254222" s="15"/>
    </row>
    <row r="254223" spans="9:9" x14ac:dyDescent="0.2">
      <c r="I254223" s="14"/>
    </row>
    <row r="254239" spans="9:9" x14ac:dyDescent="0.2">
      <c r="I254239" s="15"/>
    </row>
    <row r="254240" spans="9:9" x14ac:dyDescent="0.2">
      <c r="I254240" s="14"/>
    </row>
    <row r="254256" spans="9:9" x14ac:dyDescent="0.2">
      <c r="I254256" s="15"/>
    </row>
    <row r="254257" spans="9:9" x14ac:dyDescent="0.2">
      <c r="I254257" s="14"/>
    </row>
    <row r="254273" spans="9:9" x14ac:dyDescent="0.2">
      <c r="I254273" s="15"/>
    </row>
    <row r="254274" spans="9:9" x14ac:dyDescent="0.2">
      <c r="I254274" s="14"/>
    </row>
    <row r="254290" spans="9:9" x14ac:dyDescent="0.2">
      <c r="I254290" s="15"/>
    </row>
    <row r="254291" spans="9:9" x14ac:dyDescent="0.2">
      <c r="I254291" s="14"/>
    </row>
    <row r="254307" spans="9:9" x14ac:dyDescent="0.2">
      <c r="I254307" s="15"/>
    </row>
    <row r="254308" spans="9:9" x14ac:dyDescent="0.2">
      <c r="I254308" s="14"/>
    </row>
    <row r="254324" spans="9:9" x14ac:dyDescent="0.2">
      <c r="I254324" s="15"/>
    </row>
    <row r="254325" spans="9:9" x14ac:dyDescent="0.2">
      <c r="I254325" s="14"/>
    </row>
    <row r="254341" spans="9:9" x14ac:dyDescent="0.2">
      <c r="I254341" s="15"/>
    </row>
    <row r="254342" spans="9:9" x14ac:dyDescent="0.2">
      <c r="I254342" s="14"/>
    </row>
    <row r="254358" spans="9:9" x14ac:dyDescent="0.2">
      <c r="I254358" s="15"/>
    </row>
    <row r="254359" spans="9:9" x14ac:dyDescent="0.2">
      <c r="I254359" s="14"/>
    </row>
    <row r="254375" spans="9:9" x14ac:dyDescent="0.2">
      <c r="I254375" s="15"/>
    </row>
    <row r="254376" spans="9:9" x14ac:dyDescent="0.2">
      <c r="I254376" s="14"/>
    </row>
    <row r="254392" spans="9:9" x14ac:dyDescent="0.2">
      <c r="I254392" s="15"/>
    </row>
    <row r="254393" spans="9:9" x14ac:dyDescent="0.2">
      <c r="I254393" s="14"/>
    </row>
    <row r="254409" spans="9:9" x14ac:dyDescent="0.2">
      <c r="I254409" s="15"/>
    </row>
    <row r="254410" spans="9:9" x14ac:dyDescent="0.2">
      <c r="I254410" s="14"/>
    </row>
    <row r="254426" spans="9:9" x14ac:dyDescent="0.2">
      <c r="I254426" s="15"/>
    </row>
    <row r="254427" spans="9:9" x14ac:dyDescent="0.2">
      <c r="I254427" s="14"/>
    </row>
    <row r="254443" spans="9:9" x14ac:dyDescent="0.2">
      <c r="I254443" s="15"/>
    </row>
    <row r="254444" spans="9:9" x14ac:dyDescent="0.2">
      <c r="I254444" s="14"/>
    </row>
    <row r="254460" spans="9:9" x14ac:dyDescent="0.2">
      <c r="I254460" s="15"/>
    </row>
    <row r="254461" spans="9:9" x14ac:dyDescent="0.2">
      <c r="I254461" s="14"/>
    </row>
    <row r="254477" spans="9:9" x14ac:dyDescent="0.2">
      <c r="I254477" s="15"/>
    </row>
    <row r="254478" spans="9:9" x14ac:dyDescent="0.2">
      <c r="I254478" s="14"/>
    </row>
    <row r="254494" spans="9:9" x14ac:dyDescent="0.2">
      <c r="I254494" s="15"/>
    </row>
    <row r="254495" spans="9:9" x14ac:dyDescent="0.2">
      <c r="I254495" s="14"/>
    </row>
    <row r="254511" spans="9:9" x14ac:dyDescent="0.2">
      <c r="I254511" s="15"/>
    </row>
    <row r="254512" spans="9:9" x14ac:dyDescent="0.2">
      <c r="I254512" s="14"/>
    </row>
    <row r="254528" spans="9:9" x14ac:dyDescent="0.2">
      <c r="I254528" s="15"/>
    </row>
    <row r="254529" spans="9:9" x14ac:dyDescent="0.2">
      <c r="I254529" s="14"/>
    </row>
    <row r="254545" spans="9:9" x14ac:dyDescent="0.2">
      <c r="I254545" s="15"/>
    </row>
    <row r="254546" spans="9:9" x14ac:dyDescent="0.2">
      <c r="I254546" s="14"/>
    </row>
    <row r="254562" spans="9:9" x14ac:dyDescent="0.2">
      <c r="I254562" s="15"/>
    </row>
    <row r="254563" spans="9:9" x14ac:dyDescent="0.2">
      <c r="I254563" s="14"/>
    </row>
    <row r="254579" spans="9:9" x14ac:dyDescent="0.2">
      <c r="I254579" s="15"/>
    </row>
    <row r="254580" spans="9:9" x14ac:dyDescent="0.2">
      <c r="I254580" s="14"/>
    </row>
    <row r="254596" spans="9:9" x14ac:dyDescent="0.2">
      <c r="I254596" s="15"/>
    </row>
    <row r="254597" spans="9:9" x14ac:dyDescent="0.2">
      <c r="I254597" s="14"/>
    </row>
    <row r="254613" spans="9:9" x14ac:dyDescent="0.2">
      <c r="I254613" s="15"/>
    </row>
    <row r="254614" spans="9:9" x14ac:dyDescent="0.2">
      <c r="I254614" s="14"/>
    </row>
    <row r="254630" spans="9:9" x14ac:dyDescent="0.2">
      <c r="I254630" s="15"/>
    </row>
    <row r="254631" spans="9:9" x14ac:dyDescent="0.2">
      <c r="I254631" s="14"/>
    </row>
    <row r="254647" spans="9:9" x14ac:dyDescent="0.2">
      <c r="I254647" s="15"/>
    </row>
    <row r="254648" spans="9:9" x14ac:dyDescent="0.2">
      <c r="I254648" s="14"/>
    </row>
    <row r="254664" spans="9:9" x14ac:dyDescent="0.2">
      <c r="I254664" s="15"/>
    </row>
    <row r="254665" spans="9:9" x14ac:dyDescent="0.2">
      <c r="I254665" s="14"/>
    </row>
    <row r="254681" spans="9:9" x14ac:dyDescent="0.2">
      <c r="I254681" s="15"/>
    </row>
    <row r="254682" spans="9:9" x14ac:dyDescent="0.2">
      <c r="I254682" s="14"/>
    </row>
    <row r="254698" spans="9:9" x14ac:dyDescent="0.2">
      <c r="I254698" s="15"/>
    </row>
    <row r="254699" spans="9:9" x14ac:dyDescent="0.2">
      <c r="I254699" s="14"/>
    </row>
    <row r="254715" spans="9:9" x14ac:dyDescent="0.2">
      <c r="I254715" s="15"/>
    </row>
    <row r="254716" spans="9:9" x14ac:dyDescent="0.2">
      <c r="I254716" s="14"/>
    </row>
    <row r="254732" spans="9:9" x14ac:dyDescent="0.2">
      <c r="I254732" s="15"/>
    </row>
    <row r="254733" spans="9:9" x14ac:dyDescent="0.2">
      <c r="I254733" s="14"/>
    </row>
    <row r="254749" spans="9:9" x14ac:dyDescent="0.2">
      <c r="I254749" s="15"/>
    </row>
    <row r="254750" spans="9:9" x14ac:dyDescent="0.2">
      <c r="I254750" s="14"/>
    </row>
    <row r="254766" spans="9:9" x14ac:dyDescent="0.2">
      <c r="I254766" s="15"/>
    </row>
    <row r="254767" spans="9:9" x14ac:dyDescent="0.2">
      <c r="I254767" s="14"/>
    </row>
    <row r="254783" spans="9:9" x14ac:dyDescent="0.2">
      <c r="I254783" s="15"/>
    </row>
    <row r="254784" spans="9:9" x14ac:dyDescent="0.2">
      <c r="I254784" s="14"/>
    </row>
    <row r="254800" spans="9:9" x14ac:dyDescent="0.2">
      <c r="I254800" s="15"/>
    </row>
    <row r="254801" spans="9:9" x14ac:dyDescent="0.2">
      <c r="I254801" s="14"/>
    </row>
    <row r="254817" spans="9:9" x14ac:dyDescent="0.2">
      <c r="I254817" s="15"/>
    </row>
    <row r="254818" spans="9:9" x14ac:dyDescent="0.2">
      <c r="I254818" s="14"/>
    </row>
    <row r="254834" spans="9:9" x14ac:dyDescent="0.2">
      <c r="I254834" s="15"/>
    </row>
    <row r="254835" spans="9:9" x14ac:dyDescent="0.2">
      <c r="I254835" s="14"/>
    </row>
    <row r="254851" spans="9:9" x14ac:dyDescent="0.2">
      <c r="I254851" s="15"/>
    </row>
    <row r="254852" spans="9:9" x14ac:dyDescent="0.2">
      <c r="I254852" s="14"/>
    </row>
    <row r="254868" spans="9:9" x14ac:dyDescent="0.2">
      <c r="I254868" s="15"/>
    </row>
    <row r="254869" spans="9:9" x14ac:dyDescent="0.2">
      <c r="I254869" s="14"/>
    </row>
    <row r="254885" spans="9:9" x14ac:dyDescent="0.2">
      <c r="I254885" s="15"/>
    </row>
    <row r="254886" spans="9:9" x14ac:dyDescent="0.2">
      <c r="I254886" s="14"/>
    </row>
    <row r="254902" spans="9:9" x14ac:dyDescent="0.2">
      <c r="I254902" s="15"/>
    </row>
    <row r="254903" spans="9:9" x14ac:dyDescent="0.2">
      <c r="I254903" s="14"/>
    </row>
    <row r="254919" spans="9:9" x14ac:dyDescent="0.2">
      <c r="I254919" s="15"/>
    </row>
    <row r="254920" spans="9:9" x14ac:dyDescent="0.2">
      <c r="I254920" s="14"/>
    </row>
    <row r="254936" spans="9:9" x14ac:dyDescent="0.2">
      <c r="I254936" s="15"/>
    </row>
    <row r="254937" spans="9:9" x14ac:dyDescent="0.2">
      <c r="I254937" s="14"/>
    </row>
    <row r="254953" spans="9:9" x14ac:dyDescent="0.2">
      <c r="I254953" s="15"/>
    </row>
    <row r="254954" spans="9:9" x14ac:dyDescent="0.2">
      <c r="I254954" s="14"/>
    </row>
    <row r="254970" spans="9:9" x14ac:dyDescent="0.2">
      <c r="I254970" s="15"/>
    </row>
    <row r="254971" spans="9:9" x14ac:dyDescent="0.2">
      <c r="I254971" s="14"/>
    </row>
    <row r="254987" spans="9:9" x14ac:dyDescent="0.2">
      <c r="I254987" s="15"/>
    </row>
    <row r="254988" spans="9:9" x14ac:dyDescent="0.2">
      <c r="I254988" s="14"/>
    </row>
    <row r="255004" spans="9:9" x14ac:dyDescent="0.2">
      <c r="I255004" s="15"/>
    </row>
    <row r="255005" spans="9:9" x14ac:dyDescent="0.2">
      <c r="I255005" s="14"/>
    </row>
    <row r="255021" spans="9:9" x14ac:dyDescent="0.2">
      <c r="I255021" s="15"/>
    </row>
    <row r="255022" spans="9:9" x14ac:dyDescent="0.2">
      <c r="I255022" s="14"/>
    </row>
    <row r="255038" spans="9:9" x14ac:dyDescent="0.2">
      <c r="I255038" s="15"/>
    </row>
    <row r="255039" spans="9:9" x14ac:dyDescent="0.2">
      <c r="I255039" s="14"/>
    </row>
    <row r="255055" spans="9:9" x14ac:dyDescent="0.2">
      <c r="I255055" s="15"/>
    </row>
    <row r="255056" spans="9:9" x14ac:dyDescent="0.2">
      <c r="I255056" s="14"/>
    </row>
    <row r="255072" spans="9:9" x14ac:dyDescent="0.2">
      <c r="I255072" s="15"/>
    </row>
    <row r="255073" spans="9:9" x14ac:dyDescent="0.2">
      <c r="I255073" s="14"/>
    </row>
    <row r="255089" spans="9:9" x14ac:dyDescent="0.2">
      <c r="I255089" s="15"/>
    </row>
    <row r="255090" spans="9:9" x14ac:dyDescent="0.2">
      <c r="I255090" s="14"/>
    </row>
    <row r="255106" spans="9:9" x14ac:dyDescent="0.2">
      <c r="I255106" s="15"/>
    </row>
    <row r="255107" spans="9:9" x14ac:dyDescent="0.2">
      <c r="I255107" s="14"/>
    </row>
    <row r="255123" spans="9:9" x14ac:dyDescent="0.2">
      <c r="I255123" s="15"/>
    </row>
    <row r="255124" spans="9:9" x14ac:dyDescent="0.2">
      <c r="I255124" s="14"/>
    </row>
    <row r="255140" spans="9:9" x14ac:dyDescent="0.2">
      <c r="I255140" s="15"/>
    </row>
    <row r="255141" spans="9:9" x14ac:dyDescent="0.2">
      <c r="I255141" s="14"/>
    </row>
    <row r="255157" spans="9:9" x14ac:dyDescent="0.2">
      <c r="I255157" s="15"/>
    </row>
    <row r="255158" spans="9:9" x14ac:dyDescent="0.2">
      <c r="I255158" s="14"/>
    </row>
    <row r="255174" spans="9:9" x14ac:dyDescent="0.2">
      <c r="I255174" s="15"/>
    </row>
    <row r="255175" spans="9:9" x14ac:dyDescent="0.2">
      <c r="I255175" s="14"/>
    </row>
    <row r="255191" spans="9:9" x14ac:dyDescent="0.2">
      <c r="I255191" s="15"/>
    </row>
    <row r="255192" spans="9:9" x14ac:dyDescent="0.2">
      <c r="I255192" s="14"/>
    </row>
    <row r="255208" spans="9:9" x14ac:dyDescent="0.2">
      <c r="I255208" s="15"/>
    </row>
    <row r="255209" spans="9:9" x14ac:dyDescent="0.2">
      <c r="I255209" s="14"/>
    </row>
    <row r="255225" spans="9:9" x14ac:dyDescent="0.2">
      <c r="I255225" s="15"/>
    </row>
    <row r="255226" spans="9:9" x14ac:dyDescent="0.2">
      <c r="I255226" s="14"/>
    </row>
    <row r="255242" spans="9:9" x14ac:dyDescent="0.2">
      <c r="I255242" s="15"/>
    </row>
    <row r="255243" spans="9:9" x14ac:dyDescent="0.2">
      <c r="I255243" s="14"/>
    </row>
    <row r="255259" spans="9:9" x14ac:dyDescent="0.2">
      <c r="I255259" s="15"/>
    </row>
    <row r="255260" spans="9:9" x14ac:dyDescent="0.2">
      <c r="I255260" s="14"/>
    </row>
    <row r="255276" spans="9:9" x14ac:dyDescent="0.2">
      <c r="I255276" s="15"/>
    </row>
    <row r="255277" spans="9:9" x14ac:dyDescent="0.2">
      <c r="I255277" s="14"/>
    </row>
    <row r="255293" spans="9:9" x14ac:dyDescent="0.2">
      <c r="I255293" s="15"/>
    </row>
    <row r="255294" spans="9:9" x14ac:dyDescent="0.2">
      <c r="I255294" s="14"/>
    </row>
    <row r="255310" spans="9:9" x14ac:dyDescent="0.2">
      <c r="I255310" s="15"/>
    </row>
    <row r="255311" spans="9:9" x14ac:dyDescent="0.2">
      <c r="I255311" s="14"/>
    </row>
    <row r="255327" spans="9:9" x14ac:dyDescent="0.2">
      <c r="I255327" s="15"/>
    </row>
    <row r="255328" spans="9:9" x14ac:dyDescent="0.2">
      <c r="I255328" s="14"/>
    </row>
    <row r="255344" spans="9:9" x14ac:dyDescent="0.2">
      <c r="I255344" s="15"/>
    </row>
    <row r="255345" spans="9:9" x14ac:dyDescent="0.2">
      <c r="I255345" s="14"/>
    </row>
    <row r="255361" spans="9:9" x14ac:dyDescent="0.2">
      <c r="I255361" s="15"/>
    </row>
    <row r="255362" spans="9:9" x14ac:dyDescent="0.2">
      <c r="I255362" s="14"/>
    </row>
    <row r="255378" spans="9:9" x14ac:dyDescent="0.2">
      <c r="I255378" s="15"/>
    </row>
    <row r="255379" spans="9:9" x14ac:dyDescent="0.2">
      <c r="I255379" s="14"/>
    </row>
    <row r="255395" spans="9:9" x14ac:dyDescent="0.2">
      <c r="I255395" s="15"/>
    </row>
    <row r="255396" spans="9:9" x14ac:dyDescent="0.2">
      <c r="I255396" s="14"/>
    </row>
    <row r="255412" spans="9:9" x14ac:dyDescent="0.2">
      <c r="I255412" s="15"/>
    </row>
    <row r="255413" spans="9:9" x14ac:dyDescent="0.2">
      <c r="I255413" s="14"/>
    </row>
    <row r="255429" spans="9:9" x14ac:dyDescent="0.2">
      <c r="I255429" s="15"/>
    </row>
    <row r="255430" spans="9:9" x14ac:dyDescent="0.2">
      <c r="I255430" s="14"/>
    </row>
    <row r="255446" spans="9:9" x14ac:dyDescent="0.2">
      <c r="I255446" s="15"/>
    </row>
    <row r="255447" spans="9:9" x14ac:dyDescent="0.2">
      <c r="I255447" s="14"/>
    </row>
    <row r="255463" spans="9:9" x14ac:dyDescent="0.2">
      <c r="I255463" s="15"/>
    </row>
    <row r="255464" spans="9:9" x14ac:dyDescent="0.2">
      <c r="I255464" s="14"/>
    </row>
    <row r="255480" spans="9:9" x14ac:dyDescent="0.2">
      <c r="I255480" s="15"/>
    </row>
    <row r="255481" spans="9:9" x14ac:dyDescent="0.2">
      <c r="I255481" s="14"/>
    </row>
    <row r="255497" spans="9:9" x14ac:dyDescent="0.2">
      <c r="I255497" s="15"/>
    </row>
    <row r="255498" spans="9:9" x14ac:dyDescent="0.2">
      <c r="I255498" s="14"/>
    </row>
    <row r="255514" spans="9:9" x14ac:dyDescent="0.2">
      <c r="I255514" s="15"/>
    </row>
    <row r="255515" spans="9:9" x14ac:dyDescent="0.2">
      <c r="I255515" s="14"/>
    </row>
    <row r="255531" spans="9:9" x14ac:dyDescent="0.2">
      <c r="I255531" s="15"/>
    </row>
    <row r="255532" spans="9:9" x14ac:dyDescent="0.2">
      <c r="I255532" s="14"/>
    </row>
    <row r="255548" spans="9:9" x14ac:dyDescent="0.2">
      <c r="I255548" s="15"/>
    </row>
    <row r="255549" spans="9:9" x14ac:dyDescent="0.2">
      <c r="I255549" s="14"/>
    </row>
    <row r="255565" spans="9:9" x14ac:dyDescent="0.2">
      <c r="I255565" s="15"/>
    </row>
    <row r="255566" spans="9:9" x14ac:dyDescent="0.2">
      <c r="I255566" s="14"/>
    </row>
    <row r="255582" spans="9:9" x14ac:dyDescent="0.2">
      <c r="I255582" s="15"/>
    </row>
    <row r="255583" spans="9:9" x14ac:dyDescent="0.2">
      <c r="I255583" s="14"/>
    </row>
    <row r="255599" spans="9:9" x14ac:dyDescent="0.2">
      <c r="I255599" s="15"/>
    </row>
    <row r="255600" spans="9:9" x14ac:dyDescent="0.2">
      <c r="I255600" s="14"/>
    </row>
    <row r="255616" spans="9:9" x14ac:dyDescent="0.2">
      <c r="I255616" s="15"/>
    </row>
    <row r="255617" spans="9:9" x14ac:dyDescent="0.2">
      <c r="I255617" s="14"/>
    </row>
    <row r="255633" spans="9:9" x14ac:dyDescent="0.2">
      <c r="I255633" s="15"/>
    </row>
    <row r="255634" spans="9:9" x14ac:dyDescent="0.2">
      <c r="I255634" s="14"/>
    </row>
    <row r="255650" spans="9:9" x14ac:dyDescent="0.2">
      <c r="I255650" s="15"/>
    </row>
    <row r="255651" spans="9:9" x14ac:dyDescent="0.2">
      <c r="I255651" s="14"/>
    </row>
    <row r="255667" spans="9:9" x14ac:dyDescent="0.2">
      <c r="I255667" s="15"/>
    </row>
    <row r="255668" spans="9:9" x14ac:dyDescent="0.2">
      <c r="I255668" s="14"/>
    </row>
    <row r="255684" spans="9:9" x14ac:dyDescent="0.2">
      <c r="I255684" s="15"/>
    </row>
    <row r="255685" spans="9:9" x14ac:dyDescent="0.2">
      <c r="I255685" s="14"/>
    </row>
    <row r="255701" spans="9:9" x14ac:dyDescent="0.2">
      <c r="I255701" s="15"/>
    </row>
    <row r="255702" spans="9:9" x14ac:dyDescent="0.2">
      <c r="I255702" s="14"/>
    </row>
    <row r="255718" spans="9:9" x14ac:dyDescent="0.2">
      <c r="I255718" s="15"/>
    </row>
    <row r="255719" spans="9:9" x14ac:dyDescent="0.2">
      <c r="I255719" s="14"/>
    </row>
    <row r="255735" spans="9:9" x14ac:dyDescent="0.2">
      <c r="I255735" s="15"/>
    </row>
    <row r="255736" spans="9:9" x14ac:dyDescent="0.2">
      <c r="I255736" s="14"/>
    </row>
    <row r="255752" spans="9:9" x14ac:dyDescent="0.2">
      <c r="I255752" s="15"/>
    </row>
    <row r="255753" spans="9:9" x14ac:dyDescent="0.2">
      <c r="I255753" s="14"/>
    </row>
    <row r="255769" spans="9:9" x14ac:dyDescent="0.2">
      <c r="I255769" s="15"/>
    </row>
    <row r="255770" spans="9:9" x14ac:dyDescent="0.2">
      <c r="I255770" s="14"/>
    </row>
    <row r="255786" spans="9:9" x14ac:dyDescent="0.2">
      <c r="I255786" s="15"/>
    </row>
    <row r="255787" spans="9:9" x14ac:dyDescent="0.2">
      <c r="I255787" s="14"/>
    </row>
    <row r="255803" spans="9:9" x14ac:dyDescent="0.2">
      <c r="I255803" s="15"/>
    </row>
    <row r="255804" spans="9:9" x14ac:dyDescent="0.2">
      <c r="I255804" s="14"/>
    </row>
    <row r="255820" spans="9:9" x14ac:dyDescent="0.2">
      <c r="I255820" s="15"/>
    </row>
    <row r="255821" spans="9:9" x14ac:dyDescent="0.2">
      <c r="I255821" s="14"/>
    </row>
    <row r="255837" spans="9:9" x14ac:dyDescent="0.2">
      <c r="I255837" s="15"/>
    </row>
    <row r="255838" spans="9:9" x14ac:dyDescent="0.2">
      <c r="I255838" s="14"/>
    </row>
    <row r="255854" spans="9:9" x14ac:dyDescent="0.2">
      <c r="I255854" s="15"/>
    </row>
    <row r="255855" spans="9:9" x14ac:dyDescent="0.2">
      <c r="I255855" s="14"/>
    </row>
    <row r="255871" spans="9:9" x14ac:dyDescent="0.2">
      <c r="I255871" s="15"/>
    </row>
    <row r="255872" spans="9:9" x14ac:dyDescent="0.2">
      <c r="I255872" s="14"/>
    </row>
    <row r="255888" spans="9:9" x14ac:dyDescent="0.2">
      <c r="I255888" s="15"/>
    </row>
    <row r="255889" spans="9:9" x14ac:dyDescent="0.2">
      <c r="I255889" s="14"/>
    </row>
    <row r="255905" spans="9:9" x14ac:dyDescent="0.2">
      <c r="I255905" s="15"/>
    </row>
    <row r="255906" spans="9:9" x14ac:dyDescent="0.2">
      <c r="I255906" s="14"/>
    </row>
    <row r="255922" spans="9:9" x14ac:dyDescent="0.2">
      <c r="I255922" s="15"/>
    </row>
    <row r="255923" spans="9:9" x14ac:dyDescent="0.2">
      <c r="I255923" s="14"/>
    </row>
    <row r="255939" spans="9:9" x14ac:dyDescent="0.2">
      <c r="I255939" s="15"/>
    </row>
    <row r="255940" spans="9:9" x14ac:dyDescent="0.2">
      <c r="I255940" s="14"/>
    </row>
    <row r="255956" spans="9:9" x14ac:dyDescent="0.2">
      <c r="I255956" s="15"/>
    </row>
    <row r="255957" spans="9:9" x14ac:dyDescent="0.2">
      <c r="I255957" s="14"/>
    </row>
    <row r="255973" spans="9:9" x14ac:dyDescent="0.2">
      <c r="I255973" s="15"/>
    </row>
    <row r="255974" spans="9:9" x14ac:dyDescent="0.2">
      <c r="I255974" s="14"/>
    </row>
    <row r="255990" spans="9:9" x14ac:dyDescent="0.2">
      <c r="I255990" s="15"/>
    </row>
    <row r="255991" spans="9:9" x14ac:dyDescent="0.2">
      <c r="I255991" s="14"/>
    </row>
    <row r="256007" spans="9:9" x14ac:dyDescent="0.2">
      <c r="I256007" s="15"/>
    </row>
    <row r="256008" spans="9:9" x14ac:dyDescent="0.2">
      <c r="I256008" s="14"/>
    </row>
    <row r="256024" spans="9:9" x14ac:dyDescent="0.2">
      <c r="I256024" s="15"/>
    </row>
    <row r="256025" spans="9:9" x14ac:dyDescent="0.2">
      <c r="I256025" s="14"/>
    </row>
    <row r="256041" spans="9:9" x14ac:dyDescent="0.2">
      <c r="I256041" s="15"/>
    </row>
    <row r="256042" spans="9:9" x14ac:dyDescent="0.2">
      <c r="I256042" s="14"/>
    </row>
    <row r="256058" spans="9:9" x14ac:dyDescent="0.2">
      <c r="I256058" s="15"/>
    </row>
    <row r="256059" spans="9:9" x14ac:dyDescent="0.2">
      <c r="I256059" s="14"/>
    </row>
    <row r="256075" spans="9:9" x14ac:dyDescent="0.2">
      <c r="I256075" s="15"/>
    </row>
    <row r="256076" spans="9:9" x14ac:dyDescent="0.2">
      <c r="I256076" s="14"/>
    </row>
    <row r="256092" spans="9:9" x14ac:dyDescent="0.2">
      <c r="I256092" s="15"/>
    </row>
    <row r="256093" spans="9:9" x14ac:dyDescent="0.2">
      <c r="I256093" s="14"/>
    </row>
    <row r="256109" spans="9:9" x14ac:dyDescent="0.2">
      <c r="I256109" s="15"/>
    </row>
    <row r="256110" spans="9:9" x14ac:dyDescent="0.2">
      <c r="I256110" s="14"/>
    </row>
    <row r="256126" spans="9:9" x14ac:dyDescent="0.2">
      <c r="I256126" s="15"/>
    </row>
    <row r="256127" spans="9:9" x14ac:dyDescent="0.2">
      <c r="I256127" s="14"/>
    </row>
    <row r="256143" spans="9:9" x14ac:dyDescent="0.2">
      <c r="I256143" s="15"/>
    </row>
    <row r="256144" spans="9:9" x14ac:dyDescent="0.2">
      <c r="I256144" s="14"/>
    </row>
    <row r="256160" spans="9:9" x14ac:dyDescent="0.2">
      <c r="I256160" s="15"/>
    </row>
    <row r="256161" spans="9:9" x14ac:dyDescent="0.2">
      <c r="I256161" s="14"/>
    </row>
    <row r="256177" spans="9:9" x14ac:dyDescent="0.2">
      <c r="I256177" s="15"/>
    </row>
    <row r="256178" spans="9:9" x14ac:dyDescent="0.2">
      <c r="I256178" s="14"/>
    </row>
    <row r="256194" spans="9:9" x14ac:dyDescent="0.2">
      <c r="I256194" s="15"/>
    </row>
    <row r="256195" spans="9:9" x14ac:dyDescent="0.2">
      <c r="I256195" s="14"/>
    </row>
    <row r="256211" spans="9:9" x14ac:dyDescent="0.2">
      <c r="I256211" s="15"/>
    </row>
    <row r="256212" spans="9:9" x14ac:dyDescent="0.2">
      <c r="I256212" s="14"/>
    </row>
    <row r="256228" spans="9:9" x14ac:dyDescent="0.2">
      <c r="I256228" s="15"/>
    </row>
    <row r="256229" spans="9:9" x14ac:dyDescent="0.2">
      <c r="I256229" s="14"/>
    </row>
    <row r="256245" spans="9:9" x14ac:dyDescent="0.2">
      <c r="I256245" s="15"/>
    </row>
    <row r="256246" spans="9:9" x14ac:dyDescent="0.2">
      <c r="I256246" s="14"/>
    </row>
    <row r="256262" spans="9:9" x14ac:dyDescent="0.2">
      <c r="I256262" s="15"/>
    </row>
    <row r="256263" spans="9:9" x14ac:dyDescent="0.2">
      <c r="I256263" s="14"/>
    </row>
    <row r="256279" spans="9:9" x14ac:dyDescent="0.2">
      <c r="I256279" s="15"/>
    </row>
    <row r="256280" spans="9:9" x14ac:dyDescent="0.2">
      <c r="I256280" s="14"/>
    </row>
    <row r="256296" spans="9:9" x14ac:dyDescent="0.2">
      <c r="I256296" s="15"/>
    </row>
    <row r="256297" spans="9:9" x14ac:dyDescent="0.2">
      <c r="I256297" s="14"/>
    </row>
    <row r="256313" spans="9:9" x14ac:dyDescent="0.2">
      <c r="I256313" s="15"/>
    </row>
    <row r="256314" spans="9:9" x14ac:dyDescent="0.2">
      <c r="I256314" s="14"/>
    </row>
    <row r="256330" spans="9:9" x14ac:dyDescent="0.2">
      <c r="I256330" s="15"/>
    </row>
    <row r="256331" spans="9:9" x14ac:dyDescent="0.2">
      <c r="I256331" s="14"/>
    </row>
    <row r="256347" spans="9:9" x14ac:dyDescent="0.2">
      <c r="I256347" s="15"/>
    </row>
    <row r="256348" spans="9:9" x14ac:dyDescent="0.2">
      <c r="I256348" s="14"/>
    </row>
    <row r="256364" spans="9:9" x14ac:dyDescent="0.2">
      <c r="I256364" s="15"/>
    </row>
    <row r="256365" spans="9:9" x14ac:dyDescent="0.2">
      <c r="I256365" s="14"/>
    </row>
    <row r="256381" spans="9:9" x14ac:dyDescent="0.2">
      <c r="I256381" s="15"/>
    </row>
    <row r="256382" spans="9:9" x14ac:dyDescent="0.2">
      <c r="I256382" s="14"/>
    </row>
    <row r="256398" spans="9:9" x14ac:dyDescent="0.2">
      <c r="I256398" s="15"/>
    </row>
    <row r="256399" spans="9:9" x14ac:dyDescent="0.2">
      <c r="I256399" s="14"/>
    </row>
    <row r="256415" spans="9:9" x14ac:dyDescent="0.2">
      <c r="I256415" s="15"/>
    </row>
    <row r="256416" spans="9:9" x14ac:dyDescent="0.2">
      <c r="I256416" s="14"/>
    </row>
    <row r="256432" spans="9:9" x14ac:dyDescent="0.2">
      <c r="I256432" s="15"/>
    </row>
    <row r="256433" spans="9:9" x14ac:dyDescent="0.2">
      <c r="I256433" s="14"/>
    </row>
    <row r="256449" spans="9:9" x14ac:dyDescent="0.2">
      <c r="I256449" s="15"/>
    </row>
    <row r="256450" spans="9:9" x14ac:dyDescent="0.2">
      <c r="I256450" s="14"/>
    </row>
    <row r="256466" spans="9:9" x14ac:dyDescent="0.2">
      <c r="I256466" s="15"/>
    </row>
    <row r="256467" spans="9:9" x14ac:dyDescent="0.2">
      <c r="I256467" s="14"/>
    </row>
    <row r="256483" spans="9:9" x14ac:dyDescent="0.2">
      <c r="I256483" s="15"/>
    </row>
    <row r="256484" spans="9:9" x14ac:dyDescent="0.2">
      <c r="I256484" s="14"/>
    </row>
    <row r="256500" spans="9:9" x14ac:dyDescent="0.2">
      <c r="I256500" s="15"/>
    </row>
    <row r="256501" spans="9:9" x14ac:dyDescent="0.2">
      <c r="I256501" s="14"/>
    </row>
    <row r="256517" spans="9:9" x14ac:dyDescent="0.2">
      <c r="I256517" s="15"/>
    </row>
    <row r="256518" spans="9:9" x14ac:dyDescent="0.2">
      <c r="I256518" s="14"/>
    </row>
    <row r="256534" spans="9:9" x14ac:dyDescent="0.2">
      <c r="I256534" s="15"/>
    </row>
    <row r="256535" spans="9:9" x14ac:dyDescent="0.2">
      <c r="I256535" s="14"/>
    </row>
    <row r="256551" spans="9:9" x14ac:dyDescent="0.2">
      <c r="I256551" s="15"/>
    </row>
    <row r="256552" spans="9:9" x14ac:dyDescent="0.2">
      <c r="I256552" s="14"/>
    </row>
    <row r="256568" spans="9:9" x14ac:dyDescent="0.2">
      <c r="I256568" s="15"/>
    </row>
    <row r="256569" spans="9:9" x14ac:dyDescent="0.2">
      <c r="I256569" s="14"/>
    </row>
    <row r="256585" spans="9:9" x14ac:dyDescent="0.2">
      <c r="I256585" s="15"/>
    </row>
    <row r="256586" spans="9:9" x14ac:dyDescent="0.2">
      <c r="I256586" s="14"/>
    </row>
    <row r="256602" spans="9:9" x14ac:dyDescent="0.2">
      <c r="I256602" s="15"/>
    </row>
    <row r="256603" spans="9:9" x14ac:dyDescent="0.2">
      <c r="I256603" s="14"/>
    </row>
    <row r="256619" spans="9:9" x14ac:dyDescent="0.2">
      <c r="I256619" s="15"/>
    </row>
    <row r="256620" spans="9:9" x14ac:dyDescent="0.2">
      <c r="I256620" s="14"/>
    </row>
    <row r="256636" spans="9:9" x14ac:dyDescent="0.2">
      <c r="I256636" s="15"/>
    </row>
    <row r="256637" spans="9:9" x14ac:dyDescent="0.2">
      <c r="I256637" s="14"/>
    </row>
    <row r="256653" spans="9:9" x14ac:dyDescent="0.2">
      <c r="I256653" s="15"/>
    </row>
    <row r="256654" spans="9:9" x14ac:dyDescent="0.2">
      <c r="I256654" s="14"/>
    </row>
    <row r="256670" spans="9:9" x14ac:dyDescent="0.2">
      <c r="I256670" s="15"/>
    </row>
    <row r="256671" spans="9:9" x14ac:dyDescent="0.2">
      <c r="I256671" s="14"/>
    </row>
    <row r="256687" spans="9:9" x14ac:dyDescent="0.2">
      <c r="I256687" s="15"/>
    </row>
    <row r="256688" spans="9:9" x14ac:dyDescent="0.2">
      <c r="I256688" s="14"/>
    </row>
    <row r="256704" spans="9:9" x14ac:dyDescent="0.2">
      <c r="I256704" s="15"/>
    </row>
    <row r="256705" spans="9:9" x14ac:dyDescent="0.2">
      <c r="I256705" s="14"/>
    </row>
    <row r="256721" spans="9:9" x14ac:dyDescent="0.2">
      <c r="I256721" s="15"/>
    </row>
    <row r="256722" spans="9:9" x14ac:dyDescent="0.2">
      <c r="I256722" s="14"/>
    </row>
    <row r="256738" spans="9:9" x14ac:dyDescent="0.2">
      <c r="I256738" s="15"/>
    </row>
    <row r="256739" spans="9:9" x14ac:dyDescent="0.2">
      <c r="I256739" s="14"/>
    </row>
    <row r="256755" spans="9:9" x14ac:dyDescent="0.2">
      <c r="I256755" s="15"/>
    </row>
    <row r="256756" spans="9:9" x14ac:dyDescent="0.2">
      <c r="I256756" s="14"/>
    </row>
    <row r="256772" spans="9:9" x14ac:dyDescent="0.2">
      <c r="I256772" s="15"/>
    </row>
    <row r="256773" spans="9:9" x14ac:dyDescent="0.2">
      <c r="I256773" s="14"/>
    </row>
    <row r="256789" spans="9:9" x14ac:dyDescent="0.2">
      <c r="I256789" s="15"/>
    </row>
    <row r="256790" spans="9:9" x14ac:dyDescent="0.2">
      <c r="I256790" s="14"/>
    </row>
    <row r="256806" spans="9:9" x14ac:dyDescent="0.2">
      <c r="I256806" s="15"/>
    </row>
    <row r="256807" spans="9:9" x14ac:dyDescent="0.2">
      <c r="I256807" s="14"/>
    </row>
    <row r="256823" spans="9:9" x14ac:dyDescent="0.2">
      <c r="I256823" s="15"/>
    </row>
    <row r="256824" spans="9:9" x14ac:dyDescent="0.2">
      <c r="I256824" s="14"/>
    </row>
    <row r="256840" spans="9:9" x14ac:dyDescent="0.2">
      <c r="I256840" s="15"/>
    </row>
    <row r="256841" spans="9:9" x14ac:dyDescent="0.2">
      <c r="I256841" s="14"/>
    </row>
    <row r="256857" spans="9:9" x14ac:dyDescent="0.2">
      <c r="I256857" s="15"/>
    </row>
    <row r="256858" spans="9:9" x14ac:dyDescent="0.2">
      <c r="I256858" s="14"/>
    </row>
    <row r="256874" spans="9:9" x14ac:dyDescent="0.2">
      <c r="I256874" s="15"/>
    </row>
    <row r="256875" spans="9:9" x14ac:dyDescent="0.2">
      <c r="I256875" s="14"/>
    </row>
    <row r="256891" spans="9:9" x14ac:dyDescent="0.2">
      <c r="I256891" s="15"/>
    </row>
    <row r="256892" spans="9:9" x14ac:dyDescent="0.2">
      <c r="I256892" s="14"/>
    </row>
    <row r="256908" spans="9:9" x14ac:dyDescent="0.2">
      <c r="I256908" s="15"/>
    </row>
    <row r="256909" spans="9:9" x14ac:dyDescent="0.2">
      <c r="I256909" s="14"/>
    </row>
    <row r="256925" spans="9:9" x14ac:dyDescent="0.2">
      <c r="I256925" s="15"/>
    </row>
    <row r="256926" spans="9:9" x14ac:dyDescent="0.2">
      <c r="I256926" s="14"/>
    </row>
    <row r="256942" spans="9:9" x14ac:dyDescent="0.2">
      <c r="I256942" s="15"/>
    </row>
    <row r="256943" spans="9:9" x14ac:dyDescent="0.2">
      <c r="I256943" s="14"/>
    </row>
    <row r="256959" spans="9:9" x14ac:dyDescent="0.2">
      <c r="I256959" s="15"/>
    </row>
    <row r="256960" spans="9:9" x14ac:dyDescent="0.2">
      <c r="I256960" s="14"/>
    </row>
    <row r="256976" spans="9:9" x14ac:dyDescent="0.2">
      <c r="I256976" s="15"/>
    </row>
    <row r="256977" spans="9:9" x14ac:dyDescent="0.2">
      <c r="I256977" s="14"/>
    </row>
    <row r="256993" spans="9:9" x14ac:dyDescent="0.2">
      <c r="I256993" s="15"/>
    </row>
    <row r="256994" spans="9:9" x14ac:dyDescent="0.2">
      <c r="I256994" s="14"/>
    </row>
    <row r="257010" spans="9:9" x14ac:dyDescent="0.2">
      <c r="I257010" s="15"/>
    </row>
    <row r="257011" spans="9:9" x14ac:dyDescent="0.2">
      <c r="I257011" s="14"/>
    </row>
    <row r="257027" spans="9:9" x14ac:dyDescent="0.2">
      <c r="I257027" s="15"/>
    </row>
    <row r="257028" spans="9:9" x14ac:dyDescent="0.2">
      <c r="I257028" s="14"/>
    </row>
    <row r="257044" spans="9:9" x14ac:dyDescent="0.2">
      <c r="I257044" s="15"/>
    </row>
    <row r="257045" spans="9:9" x14ac:dyDescent="0.2">
      <c r="I257045" s="14"/>
    </row>
    <row r="257061" spans="9:9" x14ac:dyDescent="0.2">
      <c r="I257061" s="15"/>
    </row>
    <row r="257062" spans="9:9" x14ac:dyDescent="0.2">
      <c r="I257062" s="14"/>
    </row>
    <row r="257078" spans="9:9" x14ac:dyDescent="0.2">
      <c r="I257078" s="15"/>
    </row>
    <row r="257079" spans="9:9" x14ac:dyDescent="0.2">
      <c r="I257079" s="14"/>
    </row>
    <row r="257095" spans="9:9" x14ac:dyDescent="0.2">
      <c r="I257095" s="15"/>
    </row>
    <row r="257096" spans="9:9" x14ac:dyDescent="0.2">
      <c r="I257096" s="14"/>
    </row>
    <row r="257112" spans="9:9" x14ac:dyDescent="0.2">
      <c r="I257112" s="15"/>
    </row>
    <row r="257113" spans="9:9" x14ac:dyDescent="0.2">
      <c r="I257113" s="14"/>
    </row>
    <row r="257129" spans="9:9" x14ac:dyDescent="0.2">
      <c r="I257129" s="15"/>
    </row>
    <row r="257130" spans="9:9" x14ac:dyDescent="0.2">
      <c r="I257130" s="14"/>
    </row>
    <row r="257146" spans="9:9" x14ac:dyDescent="0.2">
      <c r="I257146" s="15"/>
    </row>
    <row r="257147" spans="9:9" x14ac:dyDescent="0.2">
      <c r="I257147" s="14"/>
    </row>
    <row r="257163" spans="9:9" x14ac:dyDescent="0.2">
      <c r="I257163" s="15"/>
    </row>
    <row r="257164" spans="9:9" x14ac:dyDescent="0.2">
      <c r="I257164" s="14"/>
    </row>
    <row r="257180" spans="9:9" x14ac:dyDescent="0.2">
      <c r="I257180" s="15"/>
    </row>
    <row r="257181" spans="9:9" x14ac:dyDescent="0.2">
      <c r="I257181" s="14"/>
    </row>
    <row r="257197" spans="9:9" x14ac:dyDescent="0.2">
      <c r="I257197" s="15"/>
    </row>
    <row r="257198" spans="9:9" x14ac:dyDescent="0.2">
      <c r="I257198" s="14"/>
    </row>
    <row r="257214" spans="9:9" x14ac:dyDescent="0.2">
      <c r="I257214" s="15"/>
    </row>
    <row r="257215" spans="9:9" x14ac:dyDescent="0.2">
      <c r="I257215" s="14"/>
    </row>
    <row r="257231" spans="9:9" x14ac:dyDescent="0.2">
      <c r="I257231" s="15"/>
    </row>
    <row r="257232" spans="9:9" x14ac:dyDescent="0.2">
      <c r="I257232" s="14"/>
    </row>
    <row r="257248" spans="9:9" x14ac:dyDescent="0.2">
      <c r="I257248" s="15"/>
    </row>
    <row r="257249" spans="9:9" x14ac:dyDescent="0.2">
      <c r="I257249" s="14"/>
    </row>
    <row r="257265" spans="9:9" x14ac:dyDescent="0.2">
      <c r="I257265" s="15"/>
    </row>
    <row r="257266" spans="9:9" x14ac:dyDescent="0.2">
      <c r="I257266" s="14"/>
    </row>
    <row r="257282" spans="9:9" x14ac:dyDescent="0.2">
      <c r="I257282" s="15"/>
    </row>
    <row r="257283" spans="9:9" x14ac:dyDescent="0.2">
      <c r="I257283" s="14"/>
    </row>
    <row r="257299" spans="9:9" x14ac:dyDescent="0.2">
      <c r="I257299" s="15"/>
    </row>
    <row r="257300" spans="9:9" x14ac:dyDescent="0.2">
      <c r="I257300" s="14"/>
    </row>
    <row r="257316" spans="9:9" x14ac:dyDescent="0.2">
      <c r="I257316" s="15"/>
    </row>
    <row r="257317" spans="9:9" x14ac:dyDescent="0.2">
      <c r="I257317" s="14"/>
    </row>
    <row r="257333" spans="9:9" x14ac:dyDescent="0.2">
      <c r="I257333" s="15"/>
    </row>
    <row r="257334" spans="9:9" x14ac:dyDescent="0.2">
      <c r="I257334" s="14"/>
    </row>
    <row r="257350" spans="9:9" x14ac:dyDescent="0.2">
      <c r="I257350" s="15"/>
    </row>
    <row r="257351" spans="9:9" x14ac:dyDescent="0.2">
      <c r="I257351" s="14"/>
    </row>
    <row r="257367" spans="9:9" x14ac:dyDescent="0.2">
      <c r="I257367" s="15"/>
    </row>
    <row r="257368" spans="9:9" x14ac:dyDescent="0.2">
      <c r="I257368" s="14"/>
    </row>
    <row r="257384" spans="9:9" x14ac:dyDescent="0.2">
      <c r="I257384" s="15"/>
    </row>
    <row r="257385" spans="9:9" x14ac:dyDescent="0.2">
      <c r="I257385" s="14"/>
    </row>
    <row r="257401" spans="9:9" x14ac:dyDescent="0.2">
      <c r="I257401" s="15"/>
    </row>
    <row r="257402" spans="9:9" x14ac:dyDescent="0.2">
      <c r="I257402" s="14"/>
    </row>
    <row r="257418" spans="9:9" x14ac:dyDescent="0.2">
      <c r="I257418" s="15"/>
    </row>
    <row r="257419" spans="9:9" x14ac:dyDescent="0.2">
      <c r="I257419" s="14"/>
    </row>
    <row r="257435" spans="9:9" x14ac:dyDescent="0.2">
      <c r="I257435" s="15"/>
    </row>
    <row r="257436" spans="9:9" x14ac:dyDescent="0.2">
      <c r="I257436" s="14"/>
    </row>
    <row r="257452" spans="9:9" x14ac:dyDescent="0.2">
      <c r="I257452" s="15"/>
    </row>
    <row r="257453" spans="9:9" x14ac:dyDescent="0.2">
      <c r="I257453" s="14"/>
    </row>
    <row r="257469" spans="9:9" x14ac:dyDescent="0.2">
      <c r="I257469" s="15"/>
    </row>
    <row r="257470" spans="9:9" x14ac:dyDescent="0.2">
      <c r="I257470" s="14"/>
    </row>
    <row r="257486" spans="9:9" x14ac:dyDescent="0.2">
      <c r="I257486" s="15"/>
    </row>
    <row r="257487" spans="9:9" x14ac:dyDescent="0.2">
      <c r="I257487" s="14"/>
    </row>
    <row r="257503" spans="9:9" x14ac:dyDescent="0.2">
      <c r="I257503" s="15"/>
    </row>
    <row r="257504" spans="9:9" x14ac:dyDescent="0.2">
      <c r="I257504" s="14"/>
    </row>
    <row r="257520" spans="9:9" x14ac:dyDescent="0.2">
      <c r="I257520" s="15"/>
    </row>
    <row r="257521" spans="9:9" x14ac:dyDescent="0.2">
      <c r="I257521" s="14"/>
    </row>
    <row r="257537" spans="9:9" x14ac:dyDescent="0.2">
      <c r="I257537" s="15"/>
    </row>
    <row r="257538" spans="9:9" x14ac:dyDescent="0.2">
      <c r="I257538" s="14"/>
    </row>
    <row r="257554" spans="9:9" x14ac:dyDescent="0.2">
      <c r="I257554" s="15"/>
    </row>
    <row r="257555" spans="9:9" x14ac:dyDescent="0.2">
      <c r="I257555" s="14"/>
    </row>
    <row r="257571" spans="9:9" x14ac:dyDescent="0.2">
      <c r="I257571" s="15"/>
    </row>
    <row r="257572" spans="9:9" x14ac:dyDescent="0.2">
      <c r="I257572" s="14"/>
    </row>
    <row r="257588" spans="9:9" x14ac:dyDescent="0.2">
      <c r="I257588" s="15"/>
    </row>
    <row r="257589" spans="9:9" x14ac:dyDescent="0.2">
      <c r="I257589" s="14"/>
    </row>
    <row r="257605" spans="9:9" x14ac:dyDescent="0.2">
      <c r="I257605" s="15"/>
    </row>
    <row r="257606" spans="9:9" x14ac:dyDescent="0.2">
      <c r="I257606" s="14"/>
    </row>
    <row r="257622" spans="9:9" x14ac:dyDescent="0.2">
      <c r="I257622" s="15"/>
    </row>
    <row r="257623" spans="9:9" x14ac:dyDescent="0.2">
      <c r="I257623" s="14"/>
    </row>
    <row r="257639" spans="9:9" x14ac:dyDescent="0.2">
      <c r="I257639" s="15"/>
    </row>
    <row r="257640" spans="9:9" x14ac:dyDescent="0.2">
      <c r="I257640" s="14"/>
    </row>
    <row r="257656" spans="9:9" x14ac:dyDescent="0.2">
      <c r="I257656" s="15"/>
    </row>
    <row r="257657" spans="9:9" x14ac:dyDescent="0.2">
      <c r="I257657" s="14"/>
    </row>
    <row r="257673" spans="9:9" x14ac:dyDescent="0.2">
      <c r="I257673" s="15"/>
    </row>
    <row r="257674" spans="9:9" x14ac:dyDescent="0.2">
      <c r="I257674" s="14"/>
    </row>
    <row r="257690" spans="9:9" x14ac:dyDescent="0.2">
      <c r="I257690" s="15"/>
    </row>
    <row r="257691" spans="9:9" x14ac:dyDescent="0.2">
      <c r="I257691" s="14"/>
    </row>
    <row r="257707" spans="9:9" x14ac:dyDescent="0.2">
      <c r="I257707" s="15"/>
    </row>
    <row r="257708" spans="9:9" x14ac:dyDescent="0.2">
      <c r="I257708" s="14"/>
    </row>
    <row r="257724" spans="9:9" x14ac:dyDescent="0.2">
      <c r="I257724" s="15"/>
    </row>
    <row r="257725" spans="9:9" x14ac:dyDescent="0.2">
      <c r="I257725" s="14"/>
    </row>
    <row r="257741" spans="9:9" x14ac:dyDescent="0.2">
      <c r="I257741" s="15"/>
    </row>
    <row r="257742" spans="9:9" x14ac:dyDescent="0.2">
      <c r="I257742" s="14"/>
    </row>
    <row r="257758" spans="9:9" x14ac:dyDescent="0.2">
      <c r="I257758" s="15"/>
    </row>
    <row r="257759" spans="9:9" x14ac:dyDescent="0.2">
      <c r="I257759" s="14"/>
    </row>
    <row r="257775" spans="9:9" x14ac:dyDescent="0.2">
      <c r="I257775" s="15"/>
    </row>
    <row r="257776" spans="9:9" x14ac:dyDescent="0.2">
      <c r="I257776" s="14"/>
    </row>
    <row r="257792" spans="9:9" x14ac:dyDescent="0.2">
      <c r="I257792" s="15"/>
    </row>
    <row r="257793" spans="9:9" x14ac:dyDescent="0.2">
      <c r="I257793" s="14"/>
    </row>
    <row r="257809" spans="9:9" x14ac:dyDescent="0.2">
      <c r="I257809" s="15"/>
    </row>
    <row r="257810" spans="9:9" x14ac:dyDescent="0.2">
      <c r="I257810" s="14"/>
    </row>
    <row r="257826" spans="9:9" x14ac:dyDescent="0.2">
      <c r="I257826" s="15"/>
    </row>
    <row r="257827" spans="9:9" x14ac:dyDescent="0.2">
      <c r="I257827" s="14"/>
    </row>
    <row r="257843" spans="9:9" x14ac:dyDescent="0.2">
      <c r="I257843" s="15"/>
    </row>
    <row r="257844" spans="9:9" x14ac:dyDescent="0.2">
      <c r="I257844" s="14"/>
    </row>
    <row r="257860" spans="9:9" x14ac:dyDescent="0.2">
      <c r="I257860" s="15"/>
    </row>
    <row r="257861" spans="9:9" x14ac:dyDescent="0.2">
      <c r="I257861" s="14"/>
    </row>
    <row r="257877" spans="9:9" x14ac:dyDescent="0.2">
      <c r="I257877" s="15"/>
    </row>
    <row r="257878" spans="9:9" x14ac:dyDescent="0.2">
      <c r="I257878" s="14"/>
    </row>
    <row r="257894" spans="9:9" x14ac:dyDescent="0.2">
      <c r="I257894" s="15"/>
    </row>
    <row r="257895" spans="9:9" x14ac:dyDescent="0.2">
      <c r="I257895" s="14"/>
    </row>
    <row r="257911" spans="9:9" x14ac:dyDescent="0.2">
      <c r="I257911" s="15"/>
    </row>
    <row r="257912" spans="9:9" x14ac:dyDescent="0.2">
      <c r="I257912" s="14"/>
    </row>
    <row r="257928" spans="9:9" x14ac:dyDescent="0.2">
      <c r="I257928" s="15"/>
    </row>
    <row r="257929" spans="9:9" x14ac:dyDescent="0.2">
      <c r="I257929" s="14"/>
    </row>
    <row r="257945" spans="9:9" x14ac:dyDescent="0.2">
      <c r="I257945" s="15"/>
    </row>
    <row r="257946" spans="9:9" x14ac:dyDescent="0.2">
      <c r="I257946" s="14"/>
    </row>
    <row r="257962" spans="9:9" x14ac:dyDescent="0.2">
      <c r="I257962" s="15"/>
    </row>
    <row r="257963" spans="9:9" x14ac:dyDescent="0.2">
      <c r="I257963" s="14"/>
    </row>
    <row r="257979" spans="9:9" x14ac:dyDescent="0.2">
      <c r="I257979" s="15"/>
    </row>
    <row r="257980" spans="9:9" x14ac:dyDescent="0.2">
      <c r="I257980" s="14"/>
    </row>
    <row r="257996" spans="9:9" x14ac:dyDescent="0.2">
      <c r="I257996" s="15"/>
    </row>
    <row r="257997" spans="9:9" x14ac:dyDescent="0.2">
      <c r="I257997" s="14"/>
    </row>
    <row r="258013" spans="9:9" x14ac:dyDescent="0.2">
      <c r="I258013" s="15"/>
    </row>
    <row r="258014" spans="9:9" x14ac:dyDescent="0.2">
      <c r="I258014" s="14"/>
    </row>
    <row r="258030" spans="9:9" x14ac:dyDescent="0.2">
      <c r="I258030" s="15"/>
    </row>
    <row r="258031" spans="9:9" x14ac:dyDescent="0.2">
      <c r="I258031" s="14"/>
    </row>
    <row r="258047" spans="9:9" x14ac:dyDescent="0.2">
      <c r="I258047" s="15"/>
    </row>
    <row r="258048" spans="9:9" x14ac:dyDescent="0.2">
      <c r="I258048" s="14"/>
    </row>
    <row r="258064" spans="9:9" x14ac:dyDescent="0.2">
      <c r="I258064" s="15"/>
    </row>
    <row r="258065" spans="9:9" x14ac:dyDescent="0.2">
      <c r="I258065" s="14"/>
    </row>
    <row r="258081" spans="9:9" x14ac:dyDescent="0.2">
      <c r="I258081" s="15"/>
    </row>
    <row r="258082" spans="9:9" x14ac:dyDescent="0.2">
      <c r="I258082" s="14"/>
    </row>
    <row r="258098" spans="9:9" x14ac:dyDescent="0.2">
      <c r="I258098" s="15"/>
    </row>
    <row r="258099" spans="9:9" x14ac:dyDescent="0.2">
      <c r="I258099" s="14"/>
    </row>
    <row r="258115" spans="9:9" x14ac:dyDescent="0.2">
      <c r="I258115" s="15"/>
    </row>
    <row r="258116" spans="9:9" x14ac:dyDescent="0.2">
      <c r="I258116" s="14"/>
    </row>
    <row r="258132" spans="9:9" x14ac:dyDescent="0.2">
      <c r="I258132" s="15"/>
    </row>
    <row r="258133" spans="9:9" x14ac:dyDescent="0.2">
      <c r="I258133" s="14"/>
    </row>
    <row r="258149" spans="9:9" x14ac:dyDescent="0.2">
      <c r="I258149" s="15"/>
    </row>
    <row r="258150" spans="9:9" x14ac:dyDescent="0.2">
      <c r="I258150" s="14"/>
    </row>
    <row r="258166" spans="9:9" x14ac:dyDescent="0.2">
      <c r="I258166" s="15"/>
    </row>
    <row r="258167" spans="9:9" x14ac:dyDescent="0.2">
      <c r="I258167" s="14"/>
    </row>
    <row r="258183" spans="9:9" x14ac:dyDescent="0.2">
      <c r="I258183" s="15"/>
    </row>
    <row r="258184" spans="9:9" x14ac:dyDescent="0.2">
      <c r="I258184" s="14"/>
    </row>
    <row r="258200" spans="9:9" x14ac:dyDescent="0.2">
      <c r="I258200" s="15"/>
    </row>
    <row r="258201" spans="9:9" x14ac:dyDescent="0.2">
      <c r="I258201" s="14"/>
    </row>
    <row r="258217" spans="9:9" x14ac:dyDescent="0.2">
      <c r="I258217" s="15"/>
    </row>
    <row r="258218" spans="9:9" x14ac:dyDescent="0.2">
      <c r="I258218" s="14"/>
    </row>
    <row r="258234" spans="9:9" x14ac:dyDescent="0.2">
      <c r="I258234" s="15"/>
    </row>
    <row r="258235" spans="9:9" x14ac:dyDescent="0.2">
      <c r="I258235" s="14"/>
    </row>
    <row r="258251" spans="9:9" x14ac:dyDescent="0.2">
      <c r="I258251" s="15"/>
    </row>
    <row r="258252" spans="9:9" x14ac:dyDescent="0.2">
      <c r="I258252" s="14"/>
    </row>
    <row r="258268" spans="9:9" x14ac:dyDescent="0.2">
      <c r="I258268" s="15"/>
    </row>
    <row r="258269" spans="9:9" x14ac:dyDescent="0.2">
      <c r="I258269" s="14"/>
    </row>
    <row r="258285" spans="9:9" x14ac:dyDescent="0.2">
      <c r="I258285" s="15"/>
    </row>
    <row r="258286" spans="9:9" x14ac:dyDescent="0.2">
      <c r="I258286" s="14"/>
    </row>
    <row r="258302" spans="9:9" x14ac:dyDescent="0.2">
      <c r="I258302" s="15"/>
    </row>
    <row r="258303" spans="9:9" x14ac:dyDescent="0.2">
      <c r="I258303" s="14"/>
    </row>
    <row r="258319" spans="9:9" x14ac:dyDescent="0.2">
      <c r="I258319" s="15"/>
    </row>
    <row r="258320" spans="9:9" x14ac:dyDescent="0.2">
      <c r="I258320" s="14"/>
    </row>
    <row r="258336" spans="9:9" x14ac:dyDescent="0.2">
      <c r="I258336" s="15"/>
    </row>
    <row r="258337" spans="9:9" x14ac:dyDescent="0.2">
      <c r="I258337" s="14"/>
    </row>
    <row r="258353" spans="9:9" x14ac:dyDescent="0.2">
      <c r="I258353" s="15"/>
    </row>
    <row r="258354" spans="9:9" x14ac:dyDescent="0.2">
      <c r="I258354" s="14"/>
    </row>
    <row r="258370" spans="9:9" x14ac:dyDescent="0.2">
      <c r="I258370" s="15"/>
    </row>
    <row r="258371" spans="9:9" x14ac:dyDescent="0.2">
      <c r="I258371" s="14"/>
    </row>
    <row r="258387" spans="9:9" x14ac:dyDescent="0.2">
      <c r="I258387" s="15"/>
    </row>
    <row r="258388" spans="9:9" x14ac:dyDescent="0.2">
      <c r="I258388" s="14"/>
    </row>
    <row r="258404" spans="9:9" x14ac:dyDescent="0.2">
      <c r="I258404" s="15"/>
    </row>
    <row r="258405" spans="9:9" x14ac:dyDescent="0.2">
      <c r="I258405" s="14"/>
    </row>
    <row r="258421" spans="9:9" x14ac:dyDescent="0.2">
      <c r="I258421" s="15"/>
    </row>
    <row r="258422" spans="9:9" x14ac:dyDescent="0.2">
      <c r="I258422" s="14"/>
    </row>
    <row r="258438" spans="9:9" x14ac:dyDescent="0.2">
      <c r="I258438" s="15"/>
    </row>
    <row r="258439" spans="9:9" x14ac:dyDescent="0.2">
      <c r="I258439" s="14"/>
    </row>
    <row r="258455" spans="9:9" x14ac:dyDescent="0.2">
      <c r="I258455" s="15"/>
    </row>
    <row r="258456" spans="9:9" x14ac:dyDescent="0.2">
      <c r="I258456" s="14"/>
    </row>
    <row r="258472" spans="9:9" x14ac:dyDescent="0.2">
      <c r="I258472" s="15"/>
    </row>
    <row r="258473" spans="9:9" x14ac:dyDescent="0.2">
      <c r="I258473" s="14"/>
    </row>
    <row r="258489" spans="9:9" x14ac:dyDescent="0.2">
      <c r="I258489" s="15"/>
    </row>
    <row r="258490" spans="9:9" x14ac:dyDescent="0.2">
      <c r="I258490" s="14"/>
    </row>
    <row r="258506" spans="9:9" x14ac:dyDescent="0.2">
      <c r="I258506" s="15"/>
    </row>
    <row r="258507" spans="9:9" x14ac:dyDescent="0.2">
      <c r="I258507" s="14"/>
    </row>
    <row r="258523" spans="9:9" x14ac:dyDescent="0.2">
      <c r="I258523" s="15"/>
    </row>
    <row r="258524" spans="9:9" x14ac:dyDescent="0.2">
      <c r="I258524" s="14"/>
    </row>
    <row r="258540" spans="9:9" x14ac:dyDescent="0.2">
      <c r="I258540" s="15"/>
    </row>
    <row r="258541" spans="9:9" x14ac:dyDescent="0.2">
      <c r="I258541" s="14"/>
    </row>
    <row r="258557" spans="9:9" x14ac:dyDescent="0.2">
      <c r="I258557" s="15"/>
    </row>
    <row r="258558" spans="9:9" x14ac:dyDescent="0.2">
      <c r="I258558" s="14"/>
    </row>
    <row r="258574" spans="9:9" x14ac:dyDescent="0.2">
      <c r="I258574" s="15"/>
    </row>
    <row r="258575" spans="9:9" x14ac:dyDescent="0.2">
      <c r="I258575" s="14"/>
    </row>
    <row r="258591" spans="9:9" x14ac:dyDescent="0.2">
      <c r="I258591" s="15"/>
    </row>
    <row r="258592" spans="9:9" x14ac:dyDescent="0.2">
      <c r="I258592" s="14"/>
    </row>
    <row r="258608" spans="9:9" x14ac:dyDescent="0.2">
      <c r="I258608" s="15"/>
    </row>
    <row r="258609" spans="9:9" x14ac:dyDescent="0.2">
      <c r="I258609" s="14"/>
    </row>
    <row r="258625" spans="9:9" x14ac:dyDescent="0.2">
      <c r="I258625" s="15"/>
    </row>
    <row r="258626" spans="9:9" x14ac:dyDescent="0.2">
      <c r="I258626" s="14"/>
    </row>
    <row r="258642" spans="9:9" x14ac:dyDescent="0.2">
      <c r="I258642" s="15"/>
    </row>
    <row r="258643" spans="9:9" x14ac:dyDescent="0.2">
      <c r="I258643" s="14"/>
    </row>
    <row r="258659" spans="9:9" x14ac:dyDescent="0.2">
      <c r="I258659" s="15"/>
    </row>
    <row r="258660" spans="9:9" x14ac:dyDescent="0.2">
      <c r="I258660" s="14"/>
    </row>
    <row r="258676" spans="9:9" x14ac:dyDescent="0.2">
      <c r="I258676" s="15"/>
    </row>
    <row r="258677" spans="9:9" x14ac:dyDescent="0.2">
      <c r="I258677" s="14"/>
    </row>
    <row r="258693" spans="9:9" x14ac:dyDescent="0.2">
      <c r="I258693" s="15"/>
    </row>
    <row r="258694" spans="9:9" x14ac:dyDescent="0.2">
      <c r="I258694" s="14"/>
    </row>
    <row r="258710" spans="9:9" x14ac:dyDescent="0.2">
      <c r="I258710" s="15"/>
    </row>
    <row r="258711" spans="9:9" x14ac:dyDescent="0.2">
      <c r="I258711" s="14"/>
    </row>
    <row r="258727" spans="9:9" x14ac:dyDescent="0.2">
      <c r="I258727" s="15"/>
    </row>
    <row r="258728" spans="9:9" x14ac:dyDescent="0.2">
      <c r="I258728" s="14"/>
    </row>
    <row r="258744" spans="9:9" x14ac:dyDescent="0.2">
      <c r="I258744" s="15"/>
    </row>
    <row r="258745" spans="9:9" x14ac:dyDescent="0.2">
      <c r="I258745" s="14"/>
    </row>
    <row r="258761" spans="9:9" x14ac:dyDescent="0.2">
      <c r="I258761" s="15"/>
    </row>
    <row r="258762" spans="9:9" x14ac:dyDescent="0.2">
      <c r="I258762" s="14"/>
    </row>
    <row r="258778" spans="9:9" x14ac:dyDescent="0.2">
      <c r="I258778" s="15"/>
    </row>
    <row r="258779" spans="9:9" x14ac:dyDescent="0.2">
      <c r="I258779" s="14"/>
    </row>
    <row r="258795" spans="9:9" x14ac:dyDescent="0.2">
      <c r="I258795" s="15"/>
    </row>
    <row r="258796" spans="9:9" x14ac:dyDescent="0.2">
      <c r="I258796" s="14"/>
    </row>
    <row r="258812" spans="9:9" x14ac:dyDescent="0.2">
      <c r="I258812" s="15"/>
    </row>
    <row r="258813" spans="9:9" x14ac:dyDescent="0.2">
      <c r="I258813" s="14"/>
    </row>
    <row r="258829" spans="9:9" x14ac:dyDescent="0.2">
      <c r="I258829" s="15"/>
    </row>
    <row r="258830" spans="9:9" x14ac:dyDescent="0.2">
      <c r="I258830" s="14"/>
    </row>
    <row r="258846" spans="9:9" x14ac:dyDescent="0.2">
      <c r="I258846" s="15"/>
    </row>
    <row r="258847" spans="9:9" x14ac:dyDescent="0.2">
      <c r="I258847" s="14"/>
    </row>
    <row r="258863" spans="9:9" x14ac:dyDescent="0.2">
      <c r="I258863" s="15"/>
    </row>
    <row r="258864" spans="9:9" x14ac:dyDescent="0.2">
      <c r="I258864" s="14"/>
    </row>
    <row r="258880" spans="9:9" x14ac:dyDescent="0.2">
      <c r="I258880" s="15"/>
    </row>
    <row r="258881" spans="9:9" x14ac:dyDescent="0.2">
      <c r="I258881" s="14"/>
    </row>
    <row r="258897" spans="9:9" x14ac:dyDescent="0.2">
      <c r="I258897" s="15"/>
    </row>
    <row r="258898" spans="9:9" x14ac:dyDescent="0.2">
      <c r="I258898" s="14"/>
    </row>
    <row r="258914" spans="9:9" x14ac:dyDescent="0.2">
      <c r="I258914" s="15"/>
    </row>
    <row r="258915" spans="9:9" x14ac:dyDescent="0.2">
      <c r="I258915" s="14"/>
    </row>
    <row r="258931" spans="9:9" x14ac:dyDescent="0.2">
      <c r="I258931" s="15"/>
    </row>
    <row r="258932" spans="9:9" x14ac:dyDescent="0.2">
      <c r="I258932" s="14"/>
    </row>
    <row r="258948" spans="9:9" x14ac:dyDescent="0.2">
      <c r="I258948" s="15"/>
    </row>
    <row r="258949" spans="9:9" x14ac:dyDescent="0.2">
      <c r="I258949" s="14"/>
    </row>
    <row r="258965" spans="9:9" x14ac:dyDescent="0.2">
      <c r="I258965" s="15"/>
    </row>
    <row r="258966" spans="9:9" x14ac:dyDescent="0.2">
      <c r="I258966" s="14"/>
    </row>
    <row r="258982" spans="9:9" x14ac:dyDescent="0.2">
      <c r="I258982" s="15"/>
    </row>
    <row r="258983" spans="9:9" x14ac:dyDescent="0.2">
      <c r="I258983" s="14"/>
    </row>
    <row r="258999" spans="9:9" x14ac:dyDescent="0.2">
      <c r="I258999" s="15"/>
    </row>
    <row r="259000" spans="9:9" x14ac:dyDescent="0.2">
      <c r="I259000" s="14"/>
    </row>
    <row r="259016" spans="9:9" x14ac:dyDescent="0.2">
      <c r="I259016" s="15"/>
    </row>
    <row r="259017" spans="9:9" x14ac:dyDescent="0.2">
      <c r="I259017" s="14"/>
    </row>
    <row r="259033" spans="9:9" x14ac:dyDescent="0.2">
      <c r="I259033" s="15"/>
    </row>
    <row r="259034" spans="9:9" x14ac:dyDescent="0.2">
      <c r="I259034" s="14"/>
    </row>
    <row r="259050" spans="9:9" x14ac:dyDescent="0.2">
      <c r="I259050" s="15"/>
    </row>
    <row r="259051" spans="9:9" x14ac:dyDescent="0.2">
      <c r="I259051" s="14"/>
    </row>
    <row r="259067" spans="9:9" x14ac:dyDescent="0.2">
      <c r="I259067" s="15"/>
    </row>
    <row r="259068" spans="9:9" x14ac:dyDescent="0.2">
      <c r="I259068" s="14"/>
    </row>
    <row r="259084" spans="9:9" x14ac:dyDescent="0.2">
      <c r="I259084" s="15"/>
    </row>
    <row r="259085" spans="9:9" x14ac:dyDescent="0.2">
      <c r="I259085" s="14"/>
    </row>
    <row r="259101" spans="9:9" x14ac:dyDescent="0.2">
      <c r="I259101" s="15"/>
    </row>
    <row r="259102" spans="9:9" x14ac:dyDescent="0.2">
      <c r="I259102" s="14"/>
    </row>
    <row r="259118" spans="9:9" x14ac:dyDescent="0.2">
      <c r="I259118" s="15"/>
    </row>
    <row r="259119" spans="9:9" x14ac:dyDescent="0.2">
      <c r="I259119" s="14"/>
    </row>
    <row r="259135" spans="9:9" x14ac:dyDescent="0.2">
      <c r="I259135" s="15"/>
    </row>
    <row r="259136" spans="9:9" x14ac:dyDescent="0.2">
      <c r="I259136" s="14"/>
    </row>
    <row r="259152" spans="9:9" x14ac:dyDescent="0.2">
      <c r="I259152" s="15"/>
    </row>
    <row r="259153" spans="9:9" x14ac:dyDescent="0.2">
      <c r="I259153" s="14"/>
    </row>
    <row r="259169" spans="9:9" x14ac:dyDescent="0.2">
      <c r="I259169" s="15"/>
    </row>
    <row r="259170" spans="9:9" x14ac:dyDescent="0.2">
      <c r="I259170" s="14"/>
    </row>
    <row r="259186" spans="9:9" x14ac:dyDescent="0.2">
      <c r="I259186" s="15"/>
    </row>
    <row r="259187" spans="9:9" x14ac:dyDescent="0.2">
      <c r="I259187" s="14"/>
    </row>
    <row r="259203" spans="9:9" x14ac:dyDescent="0.2">
      <c r="I259203" s="15"/>
    </row>
    <row r="259204" spans="9:9" x14ac:dyDescent="0.2">
      <c r="I259204" s="14"/>
    </row>
    <row r="259220" spans="9:9" x14ac:dyDescent="0.2">
      <c r="I259220" s="15"/>
    </row>
    <row r="259221" spans="9:9" x14ac:dyDescent="0.2">
      <c r="I259221" s="14"/>
    </row>
    <row r="259237" spans="9:9" x14ac:dyDescent="0.2">
      <c r="I259237" s="15"/>
    </row>
    <row r="259238" spans="9:9" x14ac:dyDescent="0.2">
      <c r="I259238" s="14"/>
    </row>
    <row r="259254" spans="9:9" x14ac:dyDescent="0.2">
      <c r="I259254" s="15"/>
    </row>
    <row r="259255" spans="9:9" x14ac:dyDescent="0.2">
      <c r="I259255" s="14"/>
    </row>
    <row r="259271" spans="9:9" x14ac:dyDescent="0.2">
      <c r="I259271" s="15"/>
    </row>
    <row r="259272" spans="9:9" x14ac:dyDescent="0.2">
      <c r="I259272" s="14"/>
    </row>
    <row r="259288" spans="9:9" x14ac:dyDescent="0.2">
      <c r="I259288" s="15"/>
    </row>
    <row r="259289" spans="9:9" x14ac:dyDescent="0.2">
      <c r="I259289" s="14"/>
    </row>
    <row r="259305" spans="9:9" x14ac:dyDescent="0.2">
      <c r="I259305" s="15"/>
    </row>
    <row r="259306" spans="9:9" x14ac:dyDescent="0.2">
      <c r="I259306" s="14"/>
    </row>
    <row r="259322" spans="9:9" x14ac:dyDescent="0.2">
      <c r="I259322" s="15"/>
    </row>
    <row r="259323" spans="9:9" x14ac:dyDescent="0.2">
      <c r="I259323" s="14"/>
    </row>
    <row r="259339" spans="9:9" x14ac:dyDescent="0.2">
      <c r="I259339" s="15"/>
    </row>
    <row r="259340" spans="9:9" x14ac:dyDescent="0.2">
      <c r="I259340" s="14"/>
    </row>
    <row r="259356" spans="9:9" x14ac:dyDescent="0.2">
      <c r="I259356" s="15"/>
    </row>
    <row r="259357" spans="9:9" x14ac:dyDescent="0.2">
      <c r="I259357" s="14"/>
    </row>
    <row r="259373" spans="9:9" x14ac:dyDescent="0.2">
      <c r="I259373" s="15"/>
    </row>
    <row r="259374" spans="9:9" x14ac:dyDescent="0.2">
      <c r="I259374" s="14"/>
    </row>
    <row r="259390" spans="9:9" x14ac:dyDescent="0.2">
      <c r="I259390" s="15"/>
    </row>
    <row r="259391" spans="9:9" x14ac:dyDescent="0.2">
      <c r="I259391" s="14"/>
    </row>
    <row r="259407" spans="9:9" x14ac:dyDescent="0.2">
      <c r="I259407" s="15"/>
    </row>
    <row r="259408" spans="9:9" x14ac:dyDescent="0.2">
      <c r="I259408" s="14"/>
    </row>
    <row r="259424" spans="9:9" x14ac:dyDescent="0.2">
      <c r="I259424" s="15"/>
    </row>
    <row r="259425" spans="9:9" x14ac:dyDescent="0.2">
      <c r="I259425" s="14"/>
    </row>
    <row r="259441" spans="9:9" x14ac:dyDescent="0.2">
      <c r="I259441" s="15"/>
    </row>
    <row r="259442" spans="9:9" x14ac:dyDescent="0.2">
      <c r="I259442" s="14"/>
    </row>
    <row r="259458" spans="9:9" x14ac:dyDescent="0.2">
      <c r="I259458" s="15"/>
    </row>
    <row r="259459" spans="9:9" x14ac:dyDescent="0.2">
      <c r="I259459" s="14"/>
    </row>
    <row r="259475" spans="9:9" x14ac:dyDescent="0.2">
      <c r="I259475" s="15"/>
    </row>
    <row r="259476" spans="9:9" x14ac:dyDescent="0.2">
      <c r="I259476" s="14"/>
    </row>
    <row r="259492" spans="9:9" x14ac:dyDescent="0.2">
      <c r="I259492" s="15"/>
    </row>
    <row r="259493" spans="9:9" x14ac:dyDescent="0.2">
      <c r="I259493" s="14"/>
    </row>
    <row r="259509" spans="9:9" x14ac:dyDescent="0.2">
      <c r="I259509" s="15"/>
    </row>
    <row r="259510" spans="9:9" x14ac:dyDescent="0.2">
      <c r="I259510" s="14"/>
    </row>
    <row r="259526" spans="9:9" x14ac:dyDescent="0.2">
      <c r="I259526" s="15"/>
    </row>
    <row r="259527" spans="9:9" x14ac:dyDescent="0.2">
      <c r="I259527" s="14"/>
    </row>
    <row r="259543" spans="9:9" x14ac:dyDescent="0.2">
      <c r="I259543" s="15"/>
    </row>
    <row r="259544" spans="9:9" x14ac:dyDescent="0.2">
      <c r="I259544" s="14"/>
    </row>
    <row r="259560" spans="9:9" x14ac:dyDescent="0.2">
      <c r="I259560" s="15"/>
    </row>
    <row r="259561" spans="9:9" x14ac:dyDescent="0.2">
      <c r="I259561" s="14"/>
    </row>
    <row r="259577" spans="9:9" x14ac:dyDescent="0.2">
      <c r="I259577" s="15"/>
    </row>
    <row r="259578" spans="9:9" x14ac:dyDescent="0.2">
      <c r="I259578" s="14"/>
    </row>
    <row r="259594" spans="9:9" x14ac:dyDescent="0.2">
      <c r="I259594" s="15"/>
    </row>
    <row r="259595" spans="9:9" x14ac:dyDescent="0.2">
      <c r="I259595" s="14"/>
    </row>
    <row r="259611" spans="9:9" x14ac:dyDescent="0.2">
      <c r="I259611" s="15"/>
    </row>
    <row r="259612" spans="9:9" x14ac:dyDescent="0.2">
      <c r="I259612" s="14"/>
    </row>
    <row r="259628" spans="9:9" x14ac:dyDescent="0.2">
      <c r="I259628" s="15"/>
    </row>
    <row r="259629" spans="9:9" x14ac:dyDescent="0.2">
      <c r="I259629" s="14"/>
    </row>
    <row r="259645" spans="9:9" x14ac:dyDescent="0.2">
      <c r="I259645" s="15"/>
    </row>
    <row r="259646" spans="9:9" x14ac:dyDescent="0.2">
      <c r="I259646" s="14"/>
    </row>
    <row r="259662" spans="9:9" x14ac:dyDescent="0.2">
      <c r="I259662" s="15"/>
    </row>
    <row r="259663" spans="9:9" x14ac:dyDescent="0.2">
      <c r="I259663" s="14"/>
    </row>
    <row r="259679" spans="9:9" x14ac:dyDescent="0.2">
      <c r="I259679" s="15"/>
    </row>
    <row r="259680" spans="9:9" x14ac:dyDescent="0.2">
      <c r="I259680" s="14"/>
    </row>
    <row r="259696" spans="9:9" x14ac:dyDescent="0.2">
      <c r="I259696" s="15"/>
    </row>
    <row r="259697" spans="9:9" x14ac:dyDescent="0.2">
      <c r="I259697" s="14"/>
    </row>
    <row r="259713" spans="9:9" x14ac:dyDescent="0.2">
      <c r="I259713" s="15"/>
    </row>
    <row r="259714" spans="9:9" x14ac:dyDescent="0.2">
      <c r="I259714" s="14"/>
    </row>
    <row r="259730" spans="9:9" x14ac:dyDescent="0.2">
      <c r="I259730" s="15"/>
    </row>
    <row r="259731" spans="9:9" x14ac:dyDescent="0.2">
      <c r="I259731" s="14"/>
    </row>
    <row r="259747" spans="9:9" x14ac:dyDescent="0.2">
      <c r="I259747" s="15"/>
    </row>
    <row r="259748" spans="9:9" x14ac:dyDescent="0.2">
      <c r="I259748" s="14"/>
    </row>
    <row r="259764" spans="9:9" x14ac:dyDescent="0.2">
      <c r="I259764" s="15"/>
    </row>
    <row r="259765" spans="9:9" x14ac:dyDescent="0.2">
      <c r="I259765" s="14"/>
    </row>
    <row r="259781" spans="9:9" x14ac:dyDescent="0.2">
      <c r="I259781" s="15"/>
    </row>
    <row r="259782" spans="9:9" x14ac:dyDescent="0.2">
      <c r="I259782" s="14"/>
    </row>
    <row r="259798" spans="9:9" x14ac:dyDescent="0.2">
      <c r="I259798" s="15"/>
    </row>
    <row r="259799" spans="9:9" x14ac:dyDescent="0.2">
      <c r="I259799" s="14"/>
    </row>
    <row r="259815" spans="9:9" x14ac:dyDescent="0.2">
      <c r="I259815" s="15"/>
    </row>
    <row r="259816" spans="9:9" x14ac:dyDescent="0.2">
      <c r="I259816" s="14"/>
    </row>
    <row r="259832" spans="9:9" x14ac:dyDescent="0.2">
      <c r="I259832" s="15"/>
    </row>
    <row r="259833" spans="9:9" x14ac:dyDescent="0.2">
      <c r="I259833" s="14"/>
    </row>
    <row r="259849" spans="9:9" x14ac:dyDescent="0.2">
      <c r="I259849" s="15"/>
    </row>
    <row r="259850" spans="9:9" x14ac:dyDescent="0.2">
      <c r="I259850" s="14"/>
    </row>
    <row r="259866" spans="9:9" x14ac:dyDescent="0.2">
      <c r="I259866" s="15"/>
    </row>
    <row r="259867" spans="9:9" x14ac:dyDescent="0.2">
      <c r="I259867" s="14"/>
    </row>
    <row r="259883" spans="9:9" x14ac:dyDescent="0.2">
      <c r="I259883" s="15"/>
    </row>
    <row r="259884" spans="9:9" x14ac:dyDescent="0.2">
      <c r="I259884" s="14"/>
    </row>
    <row r="259900" spans="9:9" x14ac:dyDescent="0.2">
      <c r="I259900" s="15"/>
    </row>
    <row r="259901" spans="9:9" x14ac:dyDescent="0.2">
      <c r="I259901" s="14"/>
    </row>
    <row r="259917" spans="9:9" x14ac:dyDescent="0.2">
      <c r="I259917" s="15"/>
    </row>
    <row r="259918" spans="9:9" x14ac:dyDescent="0.2">
      <c r="I259918" s="14"/>
    </row>
    <row r="259934" spans="9:9" x14ac:dyDescent="0.2">
      <c r="I259934" s="15"/>
    </row>
    <row r="259935" spans="9:9" x14ac:dyDescent="0.2">
      <c r="I259935" s="14"/>
    </row>
    <row r="259951" spans="9:9" x14ac:dyDescent="0.2">
      <c r="I259951" s="15"/>
    </row>
    <row r="259952" spans="9:9" x14ac:dyDescent="0.2">
      <c r="I259952" s="14"/>
    </row>
    <row r="259968" spans="9:9" x14ac:dyDescent="0.2">
      <c r="I259968" s="15"/>
    </row>
    <row r="259969" spans="9:9" x14ac:dyDescent="0.2">
      <c r="I259969" s="14"/>
    </row>
    <row r="259985" spans="9:9" x14ac:dyDescent="0.2">
      <c r="I259985" s="15"/>
    </row>
    <row r="259986" spans="9:9" x14ac:dyDescent="0.2">
      <c r="I259986" s="14"/>
    </row>
    <row r="260002" spans="9:9" x14ac:dyDescent="0.2">
      <c r="I260002" s="15"/>
    </row>
    <row r="260003" spans="9:9" x14ac:dyDescent="0.2">
      <c r="I260003" s="14"/>
    </row>
    <row r="260019" spans="9:9" x14ac:dyDescent="0.2">
      <c r="I260019" s="15"/>
    </row>
    <row r="260020" spans="9:9" x14ac:dyDescent="0.2">
      <c r="I260020" s="14"/>
    </row>
    <row r="260036" spans="9:9" x14ac:dyDescent="0.2">
      <c r="I260036" s="15"/>
    </row>
    <row r="260037" spans="9:9" x14ac:dyDescent="0.2">
      <c r="I260037" s="14"/>
    </row>
    <row r="260053" spans="9:9" x14ac:dyDescent="0.2">
      <c r="I260053" s="15"/>
    </row>
    <row r="260054" spans="9:9" x14ac:dyDescent="0.2">
      <c r="I260054" s="14"/>
    </row>
    <row r="260070" spans="9:9" x14ac:dyDescent="0.2">
      <c r="I260070" s="15"/>
    </row>
    <row r="260071" spans="9:9" x14ac:dyDescent="0.2">
      <c r="I260071" s="14"/>
    </row>
    <row r="260087" spans="9:9" x14ac:dyDescent="0.2">
      <c r="I260087" s="15"/>
    </row>
    <row r="260088" spans="9:9" x14ac:dyDescent="0.2">
      <c r="I260088" s="14"/>
    </row>
    <row r="260104" spans="9:9" x14ac:dyDescent="0.2">
      <c r="I260104" s="15"/>
    </row>
    <row r="260105" spans="9:9" x14ac:dyDescent="0.2">
      <c r="I260105" s="14"/>
    </row>
    <row r="260121" spans="9:9" x14ac:dyDescent="0.2">
      <c r="I260121" s="15"/>
    </row>
    <row r="260122" spans="9:9" x14ac:dyDescent="0.2">
      <c r="I260122" s="14"/>
    </row>
    <row r="260138" spans="9:9" x14ac:dyDescent="0.2">
      <c r="I260138" s="15"/>
    </row>
    <row r="260139" spans="9:9" x14ac:dyDescent="0.2">
      <c r="I260139" s="14"/>
    </row>
    <row r="260155" spans="9:9" x14ac:dyDescent="0.2">
      <c r="I260155" s="15"/>
    </row>
    <row r="260156" spans="9:9" x14ac:dyDescent="0.2">
      <c r="I260156" s="14"/>
    </row>
    <row r="260172" spans="9:9" x14ac:dyDescent="0.2">
      <c r="I260172" s="15"/>
    </row>
    <row r="260173" spans="9:9" x14ac:dyDescent="0.2">
      <c r="I260173" s="14"/>
    </row>
    <row r="260189" spans="9:9" x14ac:dyDescent="0.2">
      <c r="I260189" s="15"/>
    </row>
    <row r="260190" spans="9:9" x14ac:dyDescent="0.2">
      <c r="I260190" s="14"/>
    </row>
    <row r="260206" spans="9:9" x14ac:dyDescent="0.2">
      <c r="I260206" s="15"/>
    </row>
    <row r="260207" spans="9:9" x14ac:dyDescent="0.2">
      <c r="I260207" s="14"/>
    </row>
    <row r="260223" spans="9:9" x14ac:dyDescent="0.2">
      <c r="I260223" s="15"/>
    </row>
    <row r="260224" spans="9:9" x14ac:dyDescent="0.2">
      <c r="I260224" s="14"/>
    </row>
    <row r="260240" spans="9:9" x14ac:dyDescent="0.2">
      <c r="I260240" s="15"/>
    </row>
    <row r="260241" spans="9:9" x14ac:dyDescent="0.2">
      <c r="I260241" s="14"/>
    </row>
    <row r="260257" spans="9:9" x14ac:dyDescent="0.2">
      <c r="I260257" s="15"/>
    </row>
    <row r="260258" spans="9:9" x14ac:dyDescent="0.2">
      <c r="I260258" s="14"/>
    </row>
    <row r="260274" spans="9:9" x14ac:dyDescent="0.2">
      <c r="I260274" s="15"/>
    </row>
    <row r="260275" spans="9:9" x14ac:dyDescent="0.2">
      <c r="I260275" s="14"/>
    </row>
    <row r="260291" spans="9:9" x14ac:dyDescent="0.2">
      <c r="I260291" s="15"/>
    </row>
    <row r="260292" spans="9:9" x14ac:dyDescent="0.2">
      <c r="I260292" s="14"/>
    </row>
    <row r="260308" spans="9:9" x14ac:dyDescent="0.2">
      <c r="I260308" s="15"/>
    </row>
    <row r="260309" spans="9:9" x14ac:dyDescent="0.2">
      <c r="I260309" s="14"/>
    </row>
    <row r="260325" spans="9:9" x14ac:dyDescent="0.2">
      <c r="I260325" s="15"/>
    </row>
    <row r="260326" spans="9:9" x14ac:dyDescent="0.2">
      <c r="I260326" s="14"/>
    </row>
    <row r="260342" spans="9:9" x14ac:dyDescent="0.2">
      <c r="I260342" s="15"/>
    </row>
    <row r="260343" spans="9:9" x14ac:dyDescent="0.2">
      <c r="I260343" s="14"/>
    </row>
    <row r="260359" spans="9:9" x14ac:dyDescent="0.2">
      <c r="I260359" s="15"/>
    </row>
    <row r="260360" spans="9:9" x14ac:dyDescent="0.2">
      <c r="I260360" s="14"/>
    </row>
    <row r="260376" spans="9:9" x14ac:dyDescent="0.2">
      <c r="I260376" s="15"/>
    </row>
    <row r="260377" spans="9:9" x14ac:dyDescent="0.2">
      <c r="I260377" s="14"/>
    </row>
    <row r="260393" spans="9:9" x14ac:dyDescent="0.2">
      <c r="I260393" s="15"/>
    </row>
    <row r="260394" spans="9:9" x14ac:dyDescent="0.2">
      <c r="I260394" s="14"/>
    </row>
    <row r="260410" spans="9:9" x14ac:dyDescent="0.2">
      <c r="I260410" s="15"/>
    </row>
    <row r="260411" spans="9:9" x14ac:dyDescent="0.2">
      <c r="I260411" s="14"/>
    </row>
    <row r="260427" spans="9:9" x14ac:dyDescent="0.2">
      <c r="I260427" s="15"/>
    </row>
    <row r="260428" spans="9:9" x14ac:dyDescent="0.2">
      <c r="I260428" s="14"/>
    </row>
    <row r="260444" spans="9:9" x14ac:dyDescent="0.2">
      <c r="I260444" s="15"/>
    </row>
    <row r="260445" spans="9:9" x14ac:dyDescent="0.2">
      <c r="I260445" s="14"/>
    </row>
    <row r="260461" spans="9:9" x14ac:dyDescent="0.2">
      <c r="I260461" s="15"/>
    </row>
    <row r="260462" spans="9:9" x14ac:dyDescent="0.2">
      <c r="I260462" s="14"/>
    </row>
    <row r="260478" spans="9:9" x14ac:dyDescent="0.2">
      <c r="I260478" s="15"/>
    </row>
    <row r="260479" spans="9:9" x14ac:dyDescent="0.2">
      <c r="I260479" s="14"/>
    </row>
    <row r="260495" spans="9:9" x14ac:dyDescent="0.2">
      <c r="I260495" s="15"/>
    </row>
    <row r="260496" spans="9:9" x14ac:dyDescent="0.2">
      <c r="I260496" s="14"/>
    </row>
    <row r="260512" spans="9:9" x14ac:dyDescent="0.2">
      <c r="I260512" s="15"/>
    </row>
    <row r="260513" spans="9:9" x14ac:dyDescent="0.2">
      <c r="I260513" s="14"/>
    </row>
    <row r="260529" spans="9:9" x14ac:dyDescent="0.2">
      <c r="I260529" s="15"/>
    </row>
    <row r="260530" spans="9:9" x14ac:dyDescent="0.2">
      <c r="I260530" s="14"/>
    </row>
    <row r="260546" spans="9:9" x14ac:dyDescent="0.2">
      <c r="I260546" s="15"/>
    </row>
    <row r="260547" spans="9:9" x14ac:dyDescent="0.2">
      <c r="I260547" s="14"/>
    </row>
    <row r="260563" spans="9:9" x14ac:dyDescent="0.2">
      <c r="I260563" s="15"/>
    </row>
    <row r="260564" spans="9:9" x14ac:dyDescent="0.2">
      <c r="I260564" s="14"/>
    </row>
    <row r="260580" spans="9:9" x14ac:dyDescent="0.2">
      <c r="I260580" s="15"/>
    </row>
    <row r="260581" spans="9:9" x14ac:dyDescent="0.2">
      <c r="I260581" s="14"/>
    </row>
    <row r="260597" spans="9:9" x14ac:dyDescent="0.2">
      <c r="I260597" s="15"/>
    </row>
    <row r="260598" spans="9:9" x14ac:dyDescent="0.2">
      <c r="I260598" s="14"/>
    </row>
    <row r="260614" spans="9:9" x14ac:dyDescent="0.2">
      <c r="I260614" s="15"/>
    </row>
    <row r="260615" spans="9:9" x14ac:dyDescent="0.2">
      <c r="I260615" s="14"/>
    </row>
    <row r="260631" spans="9:9" x14ac:dyDescent="0.2">
      <c r="I260631" s="15"/>
    </row>
    <row r="260632" spans="9:9" x14ac:dyDescent="0.2">
      <c r="I260632" s="14"/>
    </row>
    <row r="260648" spans="9:9" x14ac:dyDescent="0.2">
      <c r="I260648" s="15"/>
    </row>
    <row r="260649" spans="9:9" x14ac:dyDescent="0.2">
      <c r="I260649" s="14"/>
    </row>
    <row r="260665" spans="9:9" x14ac:dyDescent="0.2">
      <c r="I260665" s="15"/>
    </row>
    <row r="260666" spans="9:9" x14ac:dyDescent="0.2">
      <c r="I260666" s="14"/>
    </row>
    <row r="260682" spans="9:9" x14ac:dyDescent="0.2">
      <c r="I260682" s="15"/>
    </row>
    <row r="260683" spans="9:9" x14ac:dyDescent="0.2">
      <c r="I260683" s="14"/>
    </row>
    <row r="260699" spans="9:9" x14ac:dyDescent="0.2">
      <c r="I260699" s="15"/>
    </row>
    <row r="260700" spans="9:9" x14ac:dyDescent="0.2">
      <c r="I260700" s="14"/>
    </row>
    <row r="260716" spans="9:9" x14ac:dyDescent="0.2">
      <c r="I260716" s="15"/>
    </row>
    <row r="260717" spans="9:9" x14ac:dyDescent="0.2">
      <c r="I260717" s="14"/>
    </row>
    <row r="260733" spans="9:9" x14ac:dyDescent="0.2">
      <c r="I260733" s="15"/>
    </row>
    <row r="260734" spans="9:9" x14ac:dyDescent="0.2">
      <c r="I260734" s="14"/>
    </row>
    <row r="260750" spans="9:9" x14ac:dyDescent="0.2">
      <c r="I260750" s="15"/>
    </row>
    <row r="260751" spans="9:9" x14ac:dyDescent="0.2">
      <c r="I260751" s="14"/>
    </row>
    <row r="260767" spans="9:9" x14ac:dyDescent="0.2">
      <c r="I260767" s="15"/>
    </row>
    <row r="260768" spans="9:9" x14ac:dyDescent="0.2">
      <c r="I260768" s="14"/>
    </row>
    <row r="260784" spans="9:9" x14ac:dyDescent="0.2">
      <c r="I260784" s="15"/>
    </row>
    <row r="260785" spans="9:9" x14ac:dyDescent="0.2">
      <c r="I260785" s="14"/>
    </row>
    <row r="260801" spans="9:9" x14ac:dyDescent="0.2">
      <c r="I260801" s="15"/>
    </row>
    <row r="260802" spans="9:9" x14ac:dyDescent="0.2">
      <c r="I260802" s="14"/>
    </row>
    <row r="260818" spans="9:9" x14ac:dyDescent="0.2">
      <c r="I260818" s="15"/>
    </row>
    <row r="260819" spans="9:9" x14ac:dyDescent="0.2">
      <c r="I260819" s="14"/>
    </row>
    <row r="260835" spans="9:9" x14ac:dyDescent="0.2">
      <c r="I260835" s="15"/>
    </row>
    <row r="260836" spans="9:9" x14ac:dyDescent="0.2">
      <c r="I260836" s="14"/>
    </row>
    <row r="260852" spans="9:9" x14ac:dyDescent="0.2">
      <c r="I260852" s="15"/>
    </row>
    <row r="260853" spans="9:9" x14ac:dyDescent="0.2">
      <c r="I260853" s="14"/>
    </row>
    <row r="260869" spans="9:9" x14ac:dyDescent="0.2">
      <c r="I260869" s="15"/>
    </row>
    <row r="260870" spans="9:9" x14ac:dyDescent="0.2">
      <c r="I260870" s="14"/>
    </row>
    <row r="260886" spans="9:9" x14ac:dyDescent="0.2">
      <c r="I260886" s="15"/>
    </row>
    <row r="260887" spans="9:9" x14ac:dyDescent="0.2">
      <c r="I260887" s="14"/>
    </row>
    <row r="260903" spans="9:9" x14ac:dyDescent="0.2">
      <c r="I260903" s="15"/>
    </row>
    <row r="260904" spans="9:9" x14ac:dyDescent="0.2">
      <c r="I260904" s="14"/>
    </row>
    <row r="260920" spans="9:9" x14ac:dyDescent="0.2">
      <c r="I260920" s="15"/>
    </row>
    <row r="260921" spans="9:9" x14ac:dyDescent="0.2">
      <c r="I260921" s="14"/>
    </row>
    <row r="260937" spans="9:9" x14ac:dyDescent="0.2">
      <c r="I260937" s="15"/>
    </row>
    <row r="260938" spans="9:9" x14ac:dyDescent="0.2">
      <c r="I260938" s="14"/>
    </row>
    <row r="260954" spans="9:9" x14ac:dyDescent="0.2">
      <c r="I260954" s="15"/>
    </row>
    <row r="260955" spans="9:9" x14ac:dyDescent="0.2">
      <c r="I260955" s="14"/>
    </row>
    <row r="260971" spans="9:9" x14ac:dyDescent="0.2">
      <c r="I260971" s="15"/>
    </row>
    <row r="260972" spans="9:9" x14ac:dyDescent="0.2">
      <c r="I260972" s="14"/>
    </row>
    <row r="260988" spans="9:9" x14ac:dyDescent="0.2">
      <c r="I260988" s="15"/>
    </row>
    <row r="260989" spans="9:9" x14ac:dyDescent="0.2">
      <c r="I260989" s="14"/>
    </row>
    <row r="261005" spans="9:9" x14ac:dyDescent="0.2">
      <c r="I261005" s="15"/>
    </row>
    <row r="261006" spans="9:9" x14ac:dyDescent="0.2">
      <c r="I261006" s="14"/>
    </row>
    <row r="261022" spans="9:9" x14ac:dyDescent="0.2">
      <c r="I261022" s="15"/>
    </row>
    <row r="261023" spans="9:9" x14ac:dyDescent="0.2">
      <c r="I261023" s="14"/>
    </row>
    <row r="261039" spans="9:9" x14ac:dyDescent="0.2">
      <c r="I261039" s="15"/>
    </row>
    <row r="261040" spans="9:9" x14ac:dyDescent="0.2">
      <c r="I261040" s="14"/>
    </row>
    <row r="261056" spans="9:9" x14ac:dyDescent="0.2">
      <c r="I261056" s="15"/>
    </row>
    <row r="261057" spans="9:9" x14ac:dyDescent="0.2">
      <c r="I261057" s="14"/>
    </row>
    <row r="261073" spans="9:9" x14ac:dyDescent="0.2">
      <c r="I261073" s="15"/>
    </row>
    <row r="261074" spans="9:9" x14ac:dyDescent="0.2">
      <c r="I261074" s="14"/>
    </row>
    <row r="261090" spans="9:9" x14ac:dyDescent="0.2">
      <c r="I261090" s="15"/>
    </row>
    <row r="261091" spans="9:9" x14ac:dyDescent="0.2">
      <c r="I261091" s="14"/>
    </row>
    <row r="261107" spans="9:9" x14ac:dyDescent="0.2">
      <c r="I261107" s="15"/>
    </row>
    <row r="261108" spans="9:9" x14ac:dyDescent="0.2">
      <c r="I261108" s="14"/>
    </row>
    <row r="261124" spans="9:9" x14ac:dyDescent="0.2">
      <c r="I261124" s="15"/>
    </row>
    <row r="261125" spans="9:9" x14ac:dyDescent="0.2">
      <c r="I261125" s="14"/>
    </row>
    <row r="261141" spans="9:9" x14ac:dyDescent="0.2">
      <c r="I261141" s="15"/>
    </row>
    <row r="261142" spans="9:9" x14ac:dyDescent="0.2">
      <c r="I261142" s="14"/>
    </row>
    <row r="261158" spans="9:9" x14ac:dyDescent="0.2">
      <c r="I261158" s="15"/>
    </row>
    <row r="261159" spans="9:9" x14ac:dyDescent="0.2">
      <c r="I261159" s="14"/>
    </row>
    <row r="261175" spans="9:9" x14ac:dyDescent="0.2">
      <c r="I261175" s="15"/>
    </row>
    <row r="261176" spans="9:9" x14ac:dyDescent="0.2">
      <c r="I261176" s="14"/>
    </row>
    <row r="261192" spans="9:9" x14ac:dyDescent="0.2">
      <c r="I261192" s="15"/>
    </row>
    <row r="261193" spans="9:9" x14ac:dyDescent="0.2">
      <c r="I261193" s="14"/>
    </row>
    <row r="261209" spans="9:9" x14ac:dyDescent="0.2">
      <c r="I261209" s="15"/>
    </row>
    <row r="261210" spans="9:9" x14ac:dyDescent="0.2">
      <c r="I261210" s="14"/>
    </row>
    <row r="261226" spans="9:9" x14ac:dyDescent="0.2">
      <c r="I261226" s="15"/>
    </row>
    <row r="261227" spans="9:9" x14ac:dyDescent="0.2">
      <c r="I261227" s="14"/>
    </row>
    <row r="261243" spans="9:9" x14ac:dyDescent="0.2">
      <c r="I261243" s="15"/>
    </row>
    <row r="261244" spans="9:9" x14ac:dyDescent="0.2">
      <c r="I261244" s="14"/>
    </row>
    <row r="261260" spans="9:9" x14ac:dyDescent="0.2">
      <c r="I261260" s="15"/>
    </row>
    <row r="261261" spans="9:9" x14ac:dyDescent="0.2">
      <c r="I261261" s="14"/>
    </row>
    <row r="261277" spans="9:9" x14ac:dyDescent="0.2">
      <c r="I261277" s="15"/>
    </row>
    <row r="261278" spans="9:9" x14ac:dyDescent="0.2">
      <c r="I261278" s="14"/>
    </row>
    <row r="261294" spans="9:9" x14ac:dyDescent="0.2">
      <c r="I261294" s="15"/>
    </row>
    <row r="261295" spans="9:9" x14ac:dyDescent="0.2">
      <c r="I261295" s="14"/>
    </row>
    <row r="261311" spans="9:9" x14ac:dyDescent="0.2">
      <c r="I261311" s="15"/>
    </row>
    <row r="261312" spans="9:9" x14ac:dyDescent="0.2">
      <c r="I261312" s="14"/>
    </row>
    <row r="261328" spans="9:9" x14ac:dyDescent="0.2">
      <c r="I261328" s="15"/>
    </row>
    <row r="261329" spans="9:9" x14ac:dyDescent="0.2">
      <c r="I261329" s="14"/>
    </row>
    <row r="261345" spans="9:9" x14ac:dyDescent="0.2">
      <c r="I261345" s="15"/>
    </row>
    <row r="261346" spans="9:9" x14ac:dyDescent="0.2">
      <c r="I261346" s="14"/>
    </row>
    <row r="261362" spans="9:9" x14ac:dyDescent="0.2">
      <c r="I261362" s="15"/>
    </row>
    <row r="261363" spans="9:9" x14ac:dyDescent="0.2">
      <c r="I261363" s="14"/>
    </row>
    <row r="261379" spans="9:9" x14ac:dyDescent="0.2">
      <c r="I261379" s="15"/>
    </row>
    <row r="261380" spans="9:9" x14ac:dyDescent="0.2">
      <c r="I261380" s="14"/>
    </row>
    <row r="261396" spans="9:9" x14ac:dyDescent="0.2">
      <c r="I261396" s="15"/>
    </row>
    <row r="261397" spans="9:9" x14ac:dyDescent="0.2">
      <c r="I261397" s="14"/>
    </row>
    <row r="261413" spans="9:9" x14ac:dyDescent="0.2">
      <c r="I261413" s="15"/>
    </row>
    <row r="261414" spans="9:9" x14ac:dyDescent="0.2">
      <c r="I261414" s="14"/>
    </row>
    <row r="261430" spans="9:9" x14ac:dyDescent="0.2">
      <c r="I261430" s="15"/>
    </row>
    <row r="261431" spans="9:9" x14ac:dyDescent="0.2">
      <c r="I261431" s="14"/>
    </row>
    <row r="261447" spans="9:9" x14ac:dyDescent="0.2">
      <c r="I261447" s="15"/>
    </row>
    <row r="261448" spans="9:9" x14ac:dyDescent="0.2">
      <c r="I261448" s="14"/>
    </row>
    <row r="261464" spans="9:9" x14ac:dyDescent="0.2">
      <c r="I261464" s="15"/>
    </row>
    <row r="261465" spans="9:9" x14ac:dyDescent="0.2">
      <c r="I261465" s="14"/>
    </row>
    <row r="261481" spans="9:9" x14ac:dyDescent="0.2">
      <c r="I261481" s="15"/>
    </row>
    <row r="261482" spans="9:9" x14ac:dyDescent="0.2">
      <c r="I261482" s="14"/>
    </row>
    <row r="261498" spans="9:9" x14ac:dyDescent="0.2">
      <c r="I261498" s="15"/>
    </row>
    <row r="261499" spans="9:9" x14ac:dyDescent="0.2">
      <c r="I261499" s="14"/>
    </row>
    <row r="261515" spans="9:9" x14ac:dyDescent="0.2">
      <c r="I261515" s="15"/>
    </row>
    <row r="261516" spans="9:9" x14ac:dyDescent="0.2">
      <c r="I261516" s="14"/>
    </row>
    <row r="261532" spans="9:9" x14ac:dyDescent="0.2">
      <c r="I261532" s="15"/>
    </row>
    <row r="261533" spans="9:9" x14ac:dyDescent="0.2">
      <c r="I261533" s="14"/>
    </row>
    <row r="261549" spans="9:9" x14ac:dyDescent="0.2">
      <c r="I261549" s="15"/>
    </row>
    <row r="261550" spans="9:9" x14ac:dyDescent="0.2">
      <c r="I261550" s="14"/>
    </row>
    <row r="261566" spans="9:9" x14ac:dyDescent="0.2">
      <c r="I261566" s="15"/>
    </row>
    <row r="261567" spans="9:9" x14ac:dyDescent="0.2">
      <c r="I261567" s="14"/>
    </row>
    <row r="261583" spans="9:9" x14ac:dyDescent="0.2">
      <c r="I261583" s="15"/>
    </row>
    <row r="261584" spans="9:9" x14ac:dyDescent="0.2">
      <c r="I261584" s="14"/>
    </row>
    <row r="261600" spans="9:9" x14ac:dyDescent="0.2">
      <c r="I261600" s="15"/>
    </row>
    <row r="261601" spans="9:9" x14ac:dyDescent="0.2">
      <c r="I261601" s="14"/>
    </row>
    <row r="261617" spans="9:9" x14ac:dyDescent="0.2">
      <c r="I261617" s="15"/>
    </row>
    <row r="261618" spans="9:9" x14ac:dyDescent="0.2">
      <c r="I261618" s="14"/>
    </row>
    <row r="261634" spans="9:9" x14ac:dyDescent="0.2">
      <c r="I261634" s="15"/>
    </row>
    <row r="261635" spans="9:9" x14ac:dyDescent="0.2">
      <c r="I261635" s="14"/>
    </row>
    <row r="261651" spans="9:9" x14ac:dyDescent="0.2">
      <c r="I261651" s="15"/>
    </row>
    <row r="261652" spans="9:9" x14ac:dyDescent="0.2">
      <c r="I261652" s="14"/>
    </row>
    <row r="261668" spans="9:9" x14ac:dyDescent="0.2">
      <c r="I261668" s="15"/>
    </row>
    <row r="261669" spans="9:9" x14ac:dyDescent="0.2">
      <c r="I261669" s="14"/>
    </row>
    <row r="261685" spans="9:9" x14ac:dyDescent="0.2">
      <c r="I261685" s="15"/>
    </row>
    <row r="261686" spans="9:9" x14ac:dyDescent="0.2">
      <c r="I261686" s="14"/>
    </row>
    <row r="261702" spans="9:9" x14ac:dyDescent="0.2">
      <c r="I261702" s="15"/>
    </row>
    <row r="261703" spans="9:9" x14ac:dyDescent="0.2">
      <c r="I261703" s="14"/>
    </row>
    <row r="261719" spans="9:9" x14ac:dyDescent="0.2">
      <c r="I261719" s="15"/>
    </row>
    <row r="261720" spans="9:9" x14ac:dyDescent="0.2">
      <c r="I261720" s="14"/>
    </row>
    <row r="261736" spans="9:9" x14ac:dyDescent="0.2">
      <c r="I261736" s="15"/>
    </row>
    <row r="261737" spans="9:9" x14ac:dyDescent="0.2">
      <c r="I261737" s="14"/>
    </row>
    <row r="261753" spans="9:9" x14ac:dyDescent="0.2">
      <c r="I261753" s="15"/>
    </row>
    <row r="261754" spans="9:9" x14ac:dyDescent="0.2">
      <c r="I261754" s="14"/>
    </row>
    <row r="261770" spans="9:9" x14ac:dyDescent="0.2">
      <c r="I261770" s="15"/>
    </row>
    <row r="261771" spans="9:9" x14ac:dyDescent="0.2">
      <c r="I261771" s="14"/>
    </row>
    <row r="261787" spans="9:9" x14ac:dyDescent="0.2">
      <c r="I261787" s="15"/>
    </row>
    <row r="261788" spans="9:9" x14ac:dyDescent="0.2">
      <c r="I261788" s="14"/>
    </row>
    <row r="261804" spans="9:9" x14ac:dyDescent="0.2">
      <c r="I261804" s="15"/>
    </row>
    <row r="261805" spans="9:9" x14ac:dyDescent="0.2">
      <c r="I261805" s="14"/>
    </row>
    <row r="261821" spans="9:9" x14ac:dyDescent="0.2">
      <c r="I261821" s="15"/>
    </row>
    <row r="261822" spans="9:9" x14ac:dyDescent="0.2">
      <c r="I261822" s="14"/>
    </row>
    <row r="261838" spans="9:9" x14ac:dyDescent="0.2">
      <c r="I261838" s="15"/>
    </row>
    <row r="261839" spans="9:9" x14ac:dyDescent="0.2">
      <c r="I261839" s="14"/>
    </row>
    <row r="261855" spans="9:9" x14ac:dyDescent="0.2">
      <c r="I261855" s="15"/>
    </row>
    <row r="261856" spans="9:9" x14ac:dyDescent="0.2">
      <c r="I261856" s="14"/>
    </row>
    <row r="261872" spans="9:9" x14ac:dyDescent="0.2">
      <c r="I261872" s="15"/>
    </row>
    <row r="261873" spans="9:9" x14ac:dyDescent="0.2">
      <c r="I261873" s="14"/>
    </row>
    <row r="261889" spans="9:9" x14ac:dyDescent="0.2">
      <c r="I261889" s="15"/>
    </row>
    <row r="261890" spans="9:9" x14ac:dyDescent="0.2">
      <c r="I261890" s="14"/>
    </row>
    <row r="261906" spans="9:9" x14ac:dyDescent="0.2">
      <c r="I261906" s="15"/>
    </row>
    <row r="261907" spans="9:9" x14ac:dyDescent="0.2">
      <c r="I261907" s="14"/>
    </row>
    <row r="261923" spans="9:9" x14ac:dyDescent="0.2">
      <c r="I261923" s="15"/>
    </row>
    <row r="261924" spans="9:9" x14ac:dyDescent="0.2">
      <c r="I261924" s="14"/>
    </row>
    <row r="261940" spans="9:9" x14ac:dyDescent="0.2">
      <c r="I261940" s="15"/>
    </row>
    <row r="261941" spans="9:9" x14ac:dyDescent="0.2">
      <c r="I261941" s="14"/>
    </row>
    <row r="261957" spans="9:9" x14ac:dyDescent="0.2">
      <c r="I261957" s="15"/>
    </row>
    <row r="261958" spans="9:9" x14ac:dyDescent="0.2">
      <c r="I261958" s="14"/>
    </row>
    <row r="261974" spans="9:9" x14ac:dyDescent="0.2">
      <c r="I261974" s="15"/>
    </row>
    <row r="261975" spans="9:9" x14ac:dyDescent="0.2">
      <c r="I261975" s="14"/>
    </row>
    <row r="261991" spans="9:9" x14ac:dyDescent="0.2">
      <c r="I261991" s="15"/>
    </row>
    <row r="261992" spans="9:9" x14ac:dyDescent="0.2">
      <c r="I261992" s="14"/>
    </row>
    <row r="262008" spans="9:9" x14ac:dyDescent="0.2">
      <c r="I262008" s="15"/>
    </row>
    <row r="262009" spans="9:9" x14ac:dyDescent="0.2">
      <c r="I262009" s="14"/>
    </row>
    <row r="262025" spans="9:9" x14ac:dyDescent="0.2">
      <c r="I262025" s="15"/>
    </row>
    <row r="262026" spans="9:9" x14ac:dyDescent="0.2">
      <c r="I262026" s="14"/>
    </row>
    <row r="262042" spans="9:9" x14ac:dyDescent="0.2">
      <c r="I262042" s="15"/>
    </row>
    <row r="262043" spans="9:9" x14ac:dyDescent="0.2">
      <c r="I262043" s="14"/>
    </row>
    <row r="262059" spans="9:9" x14ac:dyDescent="0.2">
      <c r="I262059" s="15"/>
    </row>
    <row r="262060" spans="9:9" x14ac:dyDescent="0.2">
      <c r="I262060" s="14"/>
    </row>
    <row r="262076" spans="9:9" x14ac:dyDescent="0.2">
      <c r="I262076" s="15"/>
    </row>
    <row r="262077" spans="9:9" x14ac:dyDescent="0.2">
      <c r="I262077" s="14"/>
    </row>
    <row r="262093" spans="9:9" x14ac:dyDescent="0.2">
      <c r="I262093" s="15"/>
    </row>
    <row r="262094" spans="9:9" x14ac:dyDescent="0.2">
      <c r="I262094" s="14"/>
    </row>
    <row r="262110" spans="9:9" x14ac:dyDescent="0.2">
      <c r="I262110" s="15"/>
    </row>
    <row r="262111" spans="9:9" x14ac:dyDescent="0.2">
      <c r="I262111" s="14"/>
    </row>
    <row r="262127" spans="9:9" x14ac:dyDescent="0.2">
      <c r="I262127" s="15"/>
    </row>
    <row r="262128" spans="9:9" x14ac:dyDescent="0.2">
      <c r="I262128" s="14"/>
    </row>
    <row r="262144" spans="9:9" x14ac:dyDescent="0.2">
      <c r="I262144" s="15"/>
    </row>
    <row r="262145" spans="9:9" x14ac:dyDescent="0.2">
      <c r="I262145" s="14"/>
    </row>
    <row r="262161" spans="9:9" x14ac:dyDescent="0.2">
      <c r="I262161" s="15"/>
    </row>
    <row r="262162" spans="9:9" x14ac:dyDescent="0.2">
      <c r="I262162" s="14"/>
    </row>
    <row r="262178" spans="9:9" x14ac:dyDescent="0.2">
      <c r="I262178" s="15"/>
    </row>
    <row r="262179" spans="9:9" x14ac:dyDescent="0.2">
      <c r="I262179" s="14"/>
    </row>
    <row r="262195" spans="9:9" x14ac:dyDescent="0.2">
      <c r="I262195" s="15"/>
    </row>
    <row r="262196" spans="9:9" x14ac:dyDescent="0.2">
      <c r="I262196" s="14"/>
    </row>
    <row r="262212" spans="9:9" x14ac:dyDescent="0.2">
      <c r="I262212" s="15"/>
    </row>
    <row r="262213" spans="9:9" x14ac:dyDescent="0.2">
      <c r="I262213" s="14"/>
    </row>
    <row r="262229" spans="9:9" x14ac:dyDescent="0.2">
      <c r="I262229" s="15"/>
    </row>
    <row r="262230" spans="9:9" x14ac:dyDescent="0.2">
      <c r="I262230" s="14"/>
    </row>
    <row r="262246" spans="9:9" x14ac:dyDescent="0.2">
      <c r="I262246" s="15"/>
    </row>
    <row r="262247" spans="9:9" x14ac:dyDescent="0.2">
      <c r="I262247" s="14"/>
    </row>
    <row r="262263" spans="9:9" x14ac:dyDescent="0.2">
      <c r="I262263" s="15"/>
    </row>
    <row r="262264" spans="9:9" x14ac:dyDescent="0.2">
      <c r="I262264" s="14"/>
    </row>
    <row r="262280" spans="9:9" x14ac:dyDescent="0.2">
      <c r="I262280" s="15"/>
    </row>
    <row r="262281" spans="9:9" x14ac:dyDescent="0.2">
      <c r="I262281" s="14"/>
    </row>
    <row r="262297" spans="9:9" x14ac:dyDescent="0.2">
      <c r="I262297" s="15"/>
    </row>
    <row r="262298" spans="9:9" x14ac:dyDescent="0.2">
      <c r="I262298" s="14"/>
    </row>
    <row r="262314" spans="9:9" x14ac:dyDescent="0.2">
      <c r="I262314" s="15"/>
    </row>
    <row r="262315" spans="9:9" x14ac:dyDescent="0.2">
      <c r="I262315" s="14"/>
    </row>
    <row r="262331" spans="9:9" x14ac:dyDescent="0.2">
      <c r="I262331" s="15"/>
    </row>
    <row r="262332" spans="9:9" x14ac:dyDescent="0.2">
      <c r="I262332" s="14"/>
    </row>
    <row r="262348" spans="9:9" x14ac:dyDescent="0.2">
      <c r="I262348" s="15"/>
    </row>
    <row r="262349" spans="9:9" x14ac:dyDescent="0.2">
      <c r="I262349" s="14"/>
    </row>
    <row r="262365" spans="9:9" x14ac:dyDescent="0.2">
      <c r="I262365" s="15"/>
    </row>
    <row r="262366" spans="9:9" x14ac:dyDescent="0.2">
      <c r="I262366" s="14"/>
    </row>
    <row r="262382" spans="9:9" x14ac:dyDescent="0.2">
      <c r="I262382" s="15"/>
    </row>
    <row r="262383" spans="9:9" x14ac:dyDescent="0.2">
      <c r="I262383" s="14"/>
    </row>
    <row r="262399" spans="9:9" x14ac:dyDescent="0.2">
      <c r="I262399" s="15"/>
    </row>
    <row r="262400" spans="9:9" x14ac:dyDescent="0.2">
      <c r="I262400" s="14"/>
    </row>
    <row r="262416" spans="9:9" x14ac:dyDescent="0.2">
      <c r="I262416" s="15"/>
    </row>
    <row r="262417" spans="9:9" x14ac:dyDescent="0.2">
      <c r="I262417" s="14"/>
    </row>
    <row r="262433" spans="9:9" x14ac:dyDescent="0.2">
      <c r="I262433" s="15"/>
    </row>
    <row r="262434" spans="9:9" x14ac:dyDescent="0.2">
      <c r="I262434" s="14"/>
    </row>
    <row r="262450" spans="9:9" x14ac:dyDescent="0.2">
      <c r="I262450" s="15"/>
    </row>
    <row r="262451" spans="9:9" x14ac:dyDescent="0.2">
      <c r="I262451" s="14"/>
    </row>
    <row r="262467" spans="9:9" x14ac:dyDescent="0.2">
      <c r="I262467" s="15"/>
    </row>
    <row r="262468" spans="9:9" x14ac:dyDescent="0.2">
      <c r="I262468" s="14"/>
    </row>
    <row r="262484" spans="9:9" x14ac:dyDescent="0.2">
      <c r="I262484" s="15"/>
    </row>
    <row r="262485" spans="9:9" x14ac:dyDescent="0.2">
      <c r="I262485" s="14"/>
    </row>
    <row r="262501" spans="9:9" x14ac:dyDescent="0.2">
      <c r="I262501" s="15"/>
    </row>
    <row r="262502" spans="9:9" x14ac:dyDescent="0.2">
      <c r="I262502" s="14"/>
    </row>
    <row r="262518" spans="9:9" x14ac:dyDescent="0.2">
      <c r="I262518" s="15"/>
    </row>
    <row r="262519" spans="9:9" x14ac:dyDescent="0.2">
      <c r="I262519" s="14"/>
    </row>
    <row r="262535" spans="9:9" x14ac:dyDescent="0.2">
      <c r="I262535" s="15"/>
    </row>
    <row r="262536" spans="9:9" x14ac:dyDescent="0.2">
      <c r="I262536" s="14"/>
    </row>
    <row r="262552" spans="9:9" x14ac:dyDescent="0.2">
      <c r="I262552" s="15"/>
    </row>
    <row r="262553" spans="9:9" x14ac:dyDescent="0.2">
      <c r="I262553" s="14"/>
    </row>
    <row r="262569" spans="9:9" x14ac:dyDescent="0.2">
      <c r="I262569" s="15"/>
    </row>
    <row r="262570" spans="9:9" x14ac:dyDescent="0.2">
      <c r="I262570" s="14"/>
    </row>
    <row r="262586" spans="9:9" x14ac:dyDescent="0.2">
      <c r="I262586" s="15"/>
    </row>
    <row r="262587" spans="9:9" x14ac:dyDescent="0.2">
      <c r="I262587" s="14"/>
    </row>
    <row r="262603" spans="9:9" x14ac:dyDescent="0.2">
      <c r="I262603" s="15"/>
    </row>
    <row r="262604" spans="9:9" x14ac:dyDescent="0.2">
      <c r="I262604" s="14"/>
    </row>
    <row r="262620" spans="9:9" x14ac:dyDescent="0.2">
      <c r="I262620" s="15"/>
    </row>
    <row r="262621" spans="9:9" x14ac:dyDescent="0.2">
      <c r="I262621" s="14"/>
    </row>
    <row r="262637" spans="9:9" x14ac:dyDescent="0.2">
      <c r="I262637" s="15"/>
    </row>
    <row r="262638" spans="9:9" x14ac:dyDescent="0.2">
      <c r="I262638" s="14"/>
    </row>
    <row r="262654" spans="9:9" x14ac:dyDescent="0.2">
      <c r="I262654" s="15"/>
    </row>
    <row r="262655" spans="9:9" x14ac:dyDescent="0.2">
      <c r="I262655" s="14"/>
    </row>
    <row r="262671" spans="9:9" x14ac:dyDescent="0.2">
      <c r="I262671" s="15"/>
    </row>
    <row r="262672" spans="9:9" x14ac:dyDescent="0.2">
      <c r="I262672" s="14"/>
    </row>
    <row r="262688" spans="9:9" x14ac:dyDescent="0.2">
      <c r="I262688" s="15"/>
    </row>
    <row r="262689" spans="9:9" x14ac:dyDescent="0.2">
      <c r="I262689" s="14"/>
    </row>
    <row r="262705" spans="9:9" x14ac:dyDescent="0.2">
      <c r="I262705" s="15"/>
    </row>
    <row r="262706" spans="9:9" x14ac:dyDescent="0.2">
      <c r="I262706" s="14"/>
    </row>
    <row r="262722" spans="9:9" x14ac:dyDescent="0.2">
      <c r="I262722" s="15"/>
    </row>
    <row r="262723" spans="9:9" x14ac:dyDescent="0.2">
      <c r="I262723" s="14"/>
    </row>
    <row r="262739" spans="9:9" x14ac:dyDescent="0.2">
      <c r="I262739" s="15"/>
    </row>
    <row r="262740" spans="9:9" x14ac:dyDescent="0.2">
      <c r="I262740" s="14"/>
    </row>
    <row r="262756" spans="9:9" x14ac:dyDescent="0.2">
      <c r="I262756" s="15"/>
    </row>
    <row r="262757" spans="9:9" x14ac:dyDescent="0.2">
      <c r="I262757" s="14"/>
    </row>
    <row r="262773" spans="9:9" x14ac:dyDescent="0.2">
      <c r="I262773" s="15"/>
    </row>
    <row r="262774" spans="9:9" x14ac:dyDescent="0.2">
      <c r="I262774" s="14"/>
    </row>
    <row r="262790" spans="9:9" x14ac:dyDescent="0.2">
      <c r="I262790" s="15"/>
    </row>
    <row r="262791" spans="9:9" x14ac:dyDescent="0.2">
      <c r="I262791" s="14"/>
    </row>
    <row r="262807" spans="9:9" x14ac:dyDescent="0.2">
      <c r="I262807" s="15"/>
    </row>
    <row r="262808" spans="9:9" x14ac:dyDescent="0.2">
      <c r="I262808" s="14"/>
    </row>
    <row r="262824" spans="9:9" x14ac:dyDescent="0.2">
      <c r="I262824" s="15"/>
    </row>
    <row r="262825" spans="9:9" x14ac:dyDescent="0.2">
      <c r="I262825" s="14"/>
    </row>
    <row r="262841" spans="9:9" x14ac:dyDescent="0.2">
      <c r="I262841" s="15"/>
    </row>
    <row r="262842" spans="9:9" x14ac:dyDescent="0.2">
      <c r="I262842" s="14"/>
    </row>
    <row r="262858" spans="9:9" x14ac:dyDescent="0.2">
      <c r="I262858" s="15"/>
    </row>
    <row r="262859" spans="9:9" x14ac:dyDescent="0.2">
      <c r="I262859" s="14"/>
    </row>
    <row r="262875" spans="9:9" x14ac:dyDescent="0.2">
      <c r="I262875" s="15"/>
    </row>
    <row r="262876" spans="9:9" x14ac:dyDescent="0.2">
      <c r="I262876" s="14"/>
    </row>
    <row r="262892" spans="9:9" x14ac:dyDescent="0.2">
      <c r="I262892" s="15"/>
    </row>
    <row r="262893" spans="9:9" x14ac:dyDescent="0.2">
      <c r="I262893" s="14"/>
    </row>
    <row r="262909" spans="9:9" x14ac:dyDescent="0.2">
      <c r="I262909" s="15"/>
    </row>
    <row r="262910" spans="9:9" x14ac:dyDescent="0.2">
      <c r="I262910" s="14"/>
    </row>
    <row r="262926" spans="9:9" x14ac:dyDescent="0.2">
      <c r="I262926" s="15"/>
    </row>
    <row r="262927" spans="9:9" x14ac:dyDescent="0.2">
      <c r="I262927" s="14"/>
    </row>
    <row r="262943" spans="9:9" x14ac:dyDescent="0.2">
      <c r="I262943" s="15"/>
    </row>
    <row r="262944" spans="9:9" x14ac:dyDescent="0.2">
      <c r="I262944" s="14"/>
    </row>
    <row r="262960" spans="9:9" x14ac:dyDescent="0.2">
      <c r="I262960" s="15"/>
    </row>
    <row r="262961" spans="9:9" x14ac:dyDescent="0.2">
      <c r="I262961" s="14"/>
    </row>
    <row r="262977" spans="9:9" x14ac:dyDescent="0.2">
      <c r="I262977" s="15"/>
    </row>
    <row r="262978" spans="9:9" x14ac:dyDescent="0.2">
      <c r="I262978" s="14"/>
    </row>
    <row r="262994" spans="9:9" x14ac:dyDescent="0.2">
      <c r="I262994" s="15"/>
    </row>
    <row r="262995" spans="9:9" x14ac:dyDescent="0.2">
      <c r="I262995" s="14"/>
    </row>
    <row r="263011" spans="9:9" x14ac:dyDescent="0.2">
      <c r="I263011" s="15"/>
    </row>
    <row r="263012" spans="9:9" x14ac:dyDescent="0.2">
      <c r="I263012" s="14"/>
    </row>
    <row r="263028" spans="9:9" x14ac:dyDescent="0.2">
      <c r="I263028" s="15"/>
    </row>
    <row r="263029" spans="9:9" x14ac:dyDescent="0.2">
      <c r="I263029" s="14"/>
    </row>
    <row r="263045" spans="9:9" x14ac:dyDescent="0.2">
      <c r="I263045" s="15"/>
    </row>
    <row r="263046" spans="9:9" x14ac:dyDescent="0.2">
      <c r="I263046" s="14"/>
    </row>
    <row r="263062" spans="9:9" x14ac:dyDescent="0.2">
      <c r="I263062" s="15"/>
    </row>
    <row r="263063" spans="9:9" x14ac:dyDescent="0.2">
      <c r="I263063" s="14"/>
    </row>
    <row r="263079" spans="9:9" x14ac:dyDescent="0.2">
      <c r="I263079" s="15"/>
    </row>
    <row r="263080" spans="9:9" x14ac:dyDescent="0.2">
      <c r="I263080" s="14"/>
    </row>
    <row r="263096" spans="9:9" x14ac:dyDescent="0.2">
      <c r="I263096" s="15"/>
    </row>
    <row r="263097" spans="9:9" x14ac:dyDescent="0.2">
      <c r="I263097" s="14"/>
    </row>
    <row r="263113" spans="9:9" x14ac:dyDescent="0.2">
      <c r="I263113" s="15"/>
    </row>
    <row r="263114" spans="9:9" x14ac:dyDescent="0.2">
      <c r="I263114" s="14"/>
    </row>
    <row r="263130" spans="9:9" x14ac:dyDescent="0.2">
      <c r="I263130" s="15"/>
    </row>
    <row r="263131" spans="9:9" x14ac:dyDescent="0.2">
      <c r="I263131" s="14"/>
    </row>
    <row r="263147" spans="9:9" x14ac:dyDescent="0.2">
      <c r="I263147" s="15"/>
    </row>
    <row r="263148" spans="9:9" x14ac:dyDescent="0.2">
      <c r="I263148" s="14"/>
    </row>
    <row r="263164" spans="9:9" x14ac:dyDescent="0.2">
      <c r="I263164" s="15"/>
    </row>
    <row r="263165" spans="9:9" x14ac:dyDescent="0.2">
      <c r="I263165" s="14"/>
    </row>
    <row r="263181" spans="9:9" x14ac:dyDescent="0.2">
      <c r="I263181" s="15"/>
    </row>
    <row r="263182" spans="9:9" x14ac:dyDescent="0.2">
      <c r="I263182" s="14"/>
    </row>
    <row r="263198" spans="9:9" x14ac:dyDescent="0.2">
      <c r="I263198" s="15"/>
    </row>
    <row r="263199" spans="9:9" x14ac:dyDescent="0.2">
      <c r="I263199" s="14"/>
    </row>
    <row r="263215" spans="9:9" x14ac:dyDescent="0.2">
      <c r="I263215" s="15"/>
    </row>
    <row r="263216" spans="9:9" x14ac:dyDescent="0.2">
      <c r="I263216" s="14"/>
    </row>
    <row r="263232" spans="9:9" x14ac:dyDescent="0.2">
      <c r="I263232" s="15"/>
    </row>
    <row r="263233" spans="9:9" x14ac:dyDescent="0.2">
      <c r="I263233" s="14"/>
    </row>
    <row r="263249" spans="9:9" x14ac:dyDescent="0.2">
      <c r="I263249" s="15"/>
    </row>
    <row r="263250" spans="9:9" x14ac:dyDescent="0.2">
      <c r="I263250" s="14"/>
    </row>
    <row r="263266" spans="9:9" x14ac:dyDescent="0.2">
      <c r="I263266" s="15"/>
    </row>
    <row r="263267" spans="9:9" x14ac:dyDescent="0.2">
      <c r="I263267" s="14"/>
    </row>
    <row r="263283" spans="9:9" x14ac:dyDescent="0.2">
      <c r="I263283" s="15"/>
    </row>
    <row r="263284" spans="9:9" x14ac:dyDescent="0.2">
      <c r="I263284" s="14"/>
    </row>
    <row r="263300" spans="9:9" x14ac:dyDescent="0.2">
      <c r="I263300" s="15"/>
    </row>
    <row r="263301" spans="9:9" x14ac:dyDescent="0.2">
      <c r="I263301" s="14"/>
    </row>
    <row r="263317" spans="9:9" x14ac:dyDescent="0.2">
      <c r="I263317" s="15"/>
    </row>
    <row r="263318" spans="9:9" x14ac:dyDescent="0.2">
      <c r="I263318" s="14"/>
    </row>
    <row r="263334" spans="9:9" x14ac:dyDescent="0.2">
      <c r="I263334" s="15"/>
    </row>
    <row r="263335" spans="9:9" x14ac:dyDescent="0.2">
      <c r="I263335" s="14"/>
    </row>
    <row r="263351" spans="9:9" x14ac:dyDescent="0.2">
      <c r="I263351" s="15"/>
    </row>
    <row r="263352" spans="9:9" x14ac:dyDescent="0.2">
      <c r="I263352" s="14"/>
    </row>
    <row r="263368" spans="9:9" x14ac:dyDescent="0.2">
      <c r="I263368" s="15"/>
    </row>
    <row r="263369" spans="9:9" x14ac:dyDescent="0.2">
      <c r="I263369" s="14"/>
    </row>
    <row r="263385" spans="9:9" x14ac:dyDescent="0.2">
      <c r="I263385" s="15"/>
    </row>
    <row r="263386" spans="9:9" x14ac:dyDescent="0.2">
      <c r="I263386" s="14"/>
    </row>
    <row r="263402" spans="9:9" x14ac:dyDescent="0.2">
      <c r="I263402" s="15"/>
    </row>
    <row r="263403" spans="9:9" x14ac:dyDescent="0.2">
      <c r="I263403" s="14"/>
    </row>
    <row r="263419" spans="9:9" x14ac:dyDescent="0.2">
      <c r="I263419" s="15"/>
    </row>
    <row r="263420" spans="9:9" x14ac:dyDescent="0.2">
      <c r="I263420" s="14"/>
    </row>
    <row r="263436" spans="9:9" x14ac:dyDescent="0.2">
      <c r="I263436" s="15"/>
    </row>
    <row r="263437" spans="9:9" x14ac:dyDescent="0.2">
      <c r="I263437" s="14"/>
    </row>
    <row r="263453" spans="9:9" x14ac:dyDescent="0.2">
      <c r="I263453" s="15"/>
    </row>
    <row r="263454" spans="9:9" x14ac:dyDescent="0.2">
      <c r="I263454" s="14"/>
    </row>
    <row r="263470" spans="9:9" x14ac:dyDescent="0.2">
      <c r="I263470" s="15"/>
    </row>
    <row r="263471" spans="9:9" x14ac:dyDescent="0.2">
      <c r="I263471" s="14"/>
    </row>
    <row r="263487" spans="9:9" x14ac:dyDescent="0.2">
      <c r="I263487" s="15"/>
    </row>
    <row r="263488" spans="9:9" x14ac:dyDescent="0.2">
      <c r="I263488" s="14"/>
    </row>
    <row r="263504" spans="9:9" x14ac:dyDescent="0.2">
      <c r="I263504" s="15"/>
    </row>
    <row r="263505" spans="9:9" x14ac:dyDescent="0.2">
      <c r="I263505" s="14"/>
    </row>
    <row r="263521" spans="9:9" x14ac:dyDescent="0.2">
      <c r="I263521" s="15"/>
    </row>
    <row r="263522" spans="9:9" x14ac:dyDescent="0.2">
      <c r="I263522" s="14"/>
    </row>
    <row r="263538" spans="9:9" x14ac:dyDescent="0.2">
      <c r="I263538" s="15"/>
    </row>
    <row r="263539" spans="9:9" x14ac:dyDescent="0.2">
      <c r="I263539" s="14"/>
    </row>
    <row r="263555" spans="9:9" x14ac:dyDescent="0.2">
      <c r="I263555" s="15"/>
    </row>
    <row r="263556" spans="9:9" x14ac:dyDescent="0.2">
      <c r="I263556" s="14"/>
    </row>
    <row r="263572" spans="9:9" x14ac:dyDescent="0.2">
      <c r="I263572" s="15"/>
    </row>
    <row r="263573" spans="9:9" x14ac:dyDescent="0.2">
      <c r="I263573" s="14"/>
    </row>
    <row r="263589" spans="9:9" x14ac:dyDescent="0.2">
      <c r="I263589" s="15"/>
    </row>
    <row r="263590" spans="9:9" x14ac:dyDescent="0.2">
      <c r="I263590" s="14"/>
    </row>
    <row r="263606" spans="9:9" x14ac:dyDescent="0.2">
      <c r="I263606" s="15"/>
    </row>
    <row r="263607" spans="9:9" x14ac:dyDescent="0.2">
      <c r="I263607" s="14"/>
    </row>
    <row r="263623" spans="9:9" x14ac:dyDescent="0.2">
      <c r="I263623" s="15"/>
    </row>
    <row r="263624" spans="9:9" x14ac:dyDescent="0.2">
      <c r="I263624" s="14"/>
    </row>
    <row r="263640" spans="9:9" x14ac:dyDescent="0.2">
      <c r="I263640" s="15"/>
    </row>
    <row r="263641" spans="9:9" x14ac:dyDescent="0.2">
      <c r="I263641" s="14"/>
    </row>
    <row r="263657" spans="9:9" x14ac:dyDescent="0.2">
      <c r="I263657" s="15"/>
    </row>
    <row r="263658" spans="9:9" x14ac:dyDescent="0.2">
      <c r="I263658" s="14"/>
    </row>
    <row r="263674" spans="9:9" x14ac:dyDescent="0.2">
      <c r="I263674" s="15"/>
    </row>
    <row r="263675" spans="9:9" x14ac:dyDescent="0.2">
      <c r="I263675" s="14"/>
    </row>
    <row r="263691" spans="9:9" x14ac:dyDescent="0.2">
      <c r="I263691" s="15"/>
    </row>
    <row r="263692" spans="9:9" x14ac:dyDescent="0.2">
      <c r="I263692" s="14"/>
    </row>
    <row r="263708" spans="9:9" x14ac:dyDescent="0.2">
      <c r="I263708" s="15"/>
    </row>
    <row r="263709" spans="9:9" x14ac:dyDescent="0.2">
      <c r="I263709" s="14"/>
    </row>
    <row r="263725" spans="9:9" x14ac:dyDescent="0.2">
      <c r="I263725" s="15"/>
    </row>
    <row r="263726" spans="9:9" x14ac:dyDescent="0.2">
      <c r="I263726" s="14"/>
    </row>
    <row r="263742" spans="9:9" x14ac:dyDescent="0.2">
      <c r="I263742" s="15"/>
    </row>
    <row r="263743" spans="9:9" x14ac:dyDescent="0.2">
      <c r="I263743" s="14"/>
    </row>
    <row r="263759" spans="9:9" x14ac:dyDescent="0.2">
      <c r="I263759" s="15"/>
    </row>
    <row r="263760" spans="9:9" x14ac:dyDescent="0.2">
      <c r="I263760" s="14"/>
    </row>
    <row r="263776" spans="9:9" x14ac:dyDescent="0.2">
      <c r="I263776" s="15"/>
    </row>
    <row r="263777" spans="9:9" x14ac:dyDescent="0.2">
      <c r="I263777" s="14"/>
    </row>
    <row r="263793" spans="9:9" x14ac:dyDescent="0.2">
      <c r="I263793" s="15"/>
    </row>
    <row r="263794" spans="9:9" x14ac:dyDescent="0.2">
      <c r="I263794" s="14"/>
    </row>
    <row r="263810" spans="9:9" x14ac:dyDescent="0.2">
      <c r="I263810" s="15"/>
    </row>
    <row r="263811" spans="9:9" x14ac:dyDescent="0.2">
      <c r="I263811" s="14"/>
    </row>
    <row r="263827" spans="9:9" x14ac:dyDescent="0.2">
      <c r="I263827" s="15"/>
    </row>
    <row r="263828" spans="9:9" x14ac:dyDescent="0.2">
      <c r="I263828" s="14"/>
    </row>
    <row r="263844" spans="9:9" x14ac:dyDescent="0.2">
      <c r="I263844" s="15"/>
    </row>
    <row r="263845" spans="9:9" x14ac:dyDescent="0.2">
      <c r="I263845" s="14"/>
    </row>
    <row r="263861" spans="9:9" x14ac:dyDescent="0.2">
      <c r="I263861" s="15"/>
    </row>
    <row r="263862" spans="9:9" x14ac:dyDescent="0.2">
      <c r="I263862" s="14"/>
    </row>
    <row r="263878" spans="9:9" x14ac:dyDescent="0.2">
      <c r="I263878" s="15"/>
    </row>
    <row r="263879" spans="9:9" x14ac:dyDescent="0.2">
      <c r="I263879" s="14"/>
    </row>
    <row r="263895" spans="9:9" x14ac:dyDescent="0.2">
      <c r="I263895" s="15"/>
    </row>
    <row r="263896" spans="9:9" x14ac:dyDescent="0.2">
      <c r="I263896" s="14"/>
    </row>
    <row r="263912" spans="9:9" x14ac:dyDescent="0.2">
      <c r="I263912" s="15"/>
    </row>
    <row r="263913" spans="9:9" x14ac:dyDescent="0.2">
      <c r="I263913" s="14"/>
    </row>
    <row r="263929" spans="9:9" x14ac:dyDescent="0.2">
      <c r="I263929" s="15"/>
    </row>
    <row r="263930" spans="9:9" x14ac:dyDescent="0.2">
      <c r="I263930" s="14"/>
    </row>
    <row r="263946" spans="9:9" x14ac:dyDescent="0.2">
      <c r="I263946" s="15"/>
    </row>
    <row r="263947" spans="9:9" x14ac:dyDescent="0.2">
      <c r="I263947" s="14"/>
    </row>
    <row r="263963" spans="9:9" x14ac:dyDescent="0.2">
      <c r="I263963" s="15"/>
    </row>
    <row r="263964" spans="9:9" x14ac:dyDescent="0.2">
      <c r="I263964" s="14"/>
    </row>
    <row r="263980" spans="9:9" x14ac:dyDescent="0.2">
      <c r="I263980" s="15"/>
    </row>
    <row r="263981" spans="9:9" x14ac:dyDescent="0.2">
      <c r="I263981" s="14"/>
    </row>
    <row r="263997" spans="9:9" x14ac:dyDescent="0.2">
      <c r="I263997" s="15"/>
    </row>
    <row r="263998" spans="9:9" x14ac:dyDescent="0.2">
      <c r="I263998" s="14"/>
    </row>
    <row r="264014" spans="9:9" x14ac:dyDescent="0.2">
      <c r="I264014" s="15"/>
    </row>
    <row r="264015" spans="9:9" x14ac:dyDescent="0.2">
      <c r="I264015" s="14"/>
    </row>
    <row r="264031" spans="9:9" x14ac:dyDescent="0.2">
      <c r="I264031" s="15"/>
    </row>
    <row r="264032" spans="9:9" x14ac:dyDescent="0.2">
      <c r="I264032" s="14"/>
    </row>
    <row r="264048" spans="9:9" x14ac:dyDescent="0.2">
      <c r="I264048" s="15"/>
    </row>
    <row r="264049" spans="9:9" x14ac:dyDescent="0.2">
      <c r="I264049" s="14"/>
    </row>
    <row r="264065" spans="9:9" x14ac:dyDescent="0.2">
      <c r="I264065" s="15"/>
    </row>
    <row r="264066" spans="9:9" x14ac:dyDescent="0.2">
      <c r="I264066" s="14"/>
    </row>
    <row r="264082" spans="9:9" x14ac:dyDescent="0.2">
      <c r="I264082" s="15"/>
    </row>
    <row r="264083" spans="9:9" x14ac:dyDescent="0.2">
      <c r="I264083" s="14"/>
    </row>
    <row r="264099" spans="9:9" x14ac:dyDescent="0.2">
      <c r="I264099" s="15"/>
    </row>
    <row r="264100" spans="9:9" x14ac:dyDescent="0.2">
      <c r="I264100" s="14"/>
    </row>
    <row r="264116" spans="9:9" x14ac:dyDescent="0.2">
      <c r="I264116" s="15"/>
    </row>
    <row r="264117" spans="9:9" x14ac:dyDescent="0.2">
      <c r="I264117" s="14"/>
    </row>
    <row r="264133" spans="9:9" x14ac:dyDescent="0.2">
      <c r="I264133" s="15"/>
    </row>
    <row r="264134" spans="9:9" x14ac:dyDescent="0.2">
      <c r="I264134" s="14"/>
    </row>
    <row r="264150" spans="9:9" x14ac:dyDescent="0.2">
      <c r="I264150" s="15"/>
    </row>
    <row r="264151" spans="9:9" x14ac:dyDescent="0.2">
      <c r="I264151" s="14"/>
    </row>
    <row r="264167" spans="9:9" x14ac:dyDescent="0.2">
      <c r="I264167" s="15"/>
    </row>
    <row r="264168" spans="9:9" x14ac:dyDescent="0.2">
      <c r="I264168" s="14"/>
    </row>
    <row r="264184" spans="9:9" x14ac:dyDescent="0.2">
      <c r="I264184" s="15"/>
    </row>
    <row r="264185" spans="9:9" x14ac:dyDescent="0.2">
      <c r="I264185" s="14"/>
    </row>
    <row r="264201" spans="9:9" x14ac:dyDescent="0.2">
      <c r="I264201" s="15"/>
    </row>
    <row r="264202" spans="9:9" x14ac:dyDescent="0.2">
      <c r="I264202" s="14"/>
    </row>
    <row r="264218" spans="9:9" x14ac:dyDescent="0.2">
      <c r="I264218" s="15"/>
    </row>
    <row r="264219" spans="9:9" x14ac:dyDescent="0.2">
      <c r="I264219" s="14"/>
    </row>
    <row r="264235" spans="9:9" x14ac:dyDescent="0.2">
      <c r="I264235" s="15"/>
    </row>
    <row r="264236" spans="9:9" x14ac:dyDescent="0.2">
      <c r="I264236" s="14"/>
    </row>
    <row r="264252" spans="9:9" x14ac:dyDescent="0.2">
      <c r="I264252" s="15"/>
    </row>
    <row r="264253" spans="9:9" x14ac:dyDescent="0.2">
      <c r="I264253" s="14"/>
    </row>
    <row r="264269" spans="9:9" x14ac:dyDescent="0.2">
      <c r="I264269" s="15"/>
    </row>
    <row r="264270" spans="9:9" x14ac:dyDescent="0.2">
      <c r="I264270" s="14"/>
    </row>
    <row r="264286" spans="9:9" x14ac:dyDescent="0.2">
      <c r="I264286" s="15"/>
    </row>
    <row r="264287" spans="9:9" x14ac:dyDescent="0.2">
      <c r="I264287" s="14"/>
    </row>
    <row r="264303" spans="9:9" x14ac:dyDescent="0.2">
      <c r="I264303" s="15"/>
    </row>
    <row r="264304" spans="9:9" x14ac:dyDescent="0.2">
      <c r="I264304" s="14"/>
    </row>
    <row r="264320" spans="9:9" x14ac:dyDescent="0.2">
      <c r="I264320" s="15"/>
    </row>
    <row r="264321" spans="9:9" x14ac:dyDescent="0.2">
      <c r="I264321" s="14"/>
    </row>
    <row r="264337" spans="9:9" x14ac:dyDescent="0.2">
      <c r="I264337" s="15"/>
    </row>
    <row r="264338" spans="9:9" x14ac:dyDescent="0.2">
      <c r="I264338" s="14"/>
    </row>
    <row r="264354" spans="9:9" x14ac:dyDescent="0.2">
      <c r="I264354" s="15"/>
    </row>
    <row r="264355" spans="9:9" x14ac:dyDescent="0.2">
      <c r="I264355" s="14"/>
    </row>
    <row r="264371" spans="9:9" x14ac:dyDescent="0.2">
      <c r="I264371" s="15"/>
    </row>
    <row r="264372" spans="9:9" x14ac:dyDescent="0.2">
      <c r="I264372" s="14"/>
    </row>
    <row r="264388" spans="9:9" x14ac:dyDescent="0.2">
      <c r="I264388" s="15"/>
    </row>
    <row r="264389" spans="9:9" x14ac:dyDescent="0.2">
      <c r="I264389" s="14"/>
    </row>
    <row r="264405" spans="9:9" x14ac:dyDescent="0.2">
      <c r="I264405" s="15"/>
    </row>
    <row r="264406" spans="9:9" x14ac:dyDescent="0.2">
      <c r="I264406" s="14"/>
    </row>
    <row r="264422" spans="9:9" x14ac:dyDescent="0.2">
      <c r="I264422" s="15"/>
    </row>
    <row r="264423" spans="9:9" x14ac:dyDescent="0.2">
      <c r="I264423" s="14"/>
    </row>
    <row r="264439" spans="9:9" x14ac:dyDescent="0.2">
      <c r="I264439" s="15"/>
    </row>
    <row r="264440" spans="9:9" x14ac:dyDescent="0.2">
      <c r="I264440" s="14"/>
    </row>
    <row r="264456" spans="9:9" x14ac:dyDescent="0.2">
      <c r="I264456" s="15"/>
    </row>
    <row r="264457" spans="9:9" x14ac:dyDescent="0.2">
      <c r="I264457" s="14"/>
    </row>
    <row r="264473" spans="9:9" x14ac:dyDescent="0.2">
      <c r="I264473" s="15"/>
    </row>
    <row r="264474" spans="9:9" x14ac:dyDescent="0.2">
      <c r="I264474" s="14"/>
    </row>
    <row r="264490" spans="9:9" x14ac:dyDescent="0.2">
      <c r="I264490" s="15"/>
    </row>
    <row r="264491" spans="9:9" x14ac:dyDescent="0.2">
      <c r="I264491" s="14"/>
    </row>
    <row r="264507" spans="9:9" x14ac:dyDescent="0.2">
      <c r="I264507" s="15"/>
    </row>
    <row r="264508" spans="9:9" x14ac:dyDescent="0.2">
      <c r="I264508" s="14"/>
    </row>
    <row r="264524" spans="9:9" x14ac:dyDescent="0.2">
      <c r="I264524" s="15"/>
    </row>
    <row r="264525" spans="9:9" x14ac:dyDescent="0.2">
      <c r="I264525" s="14"/>
    </row>
    <row r="264541" spans="9:9" x14ac:dyDescent="0.2">
      <c r="I264541" s="15"/>
    </row>
    <row r="264542" spans="9:9" x14ac:dyDescent="0.2">
      <c r="I264542" s="14"/>
    </row>
    <row r="264558" spans="9:9" x14ac:dyDescent="0.2">
      <c r="I264558" s="15"/>
    </row>
    <row r="264559" spans="9:9" x14ac:dyDescent="0.2">
      <c r="I264559" s="14"/>
    </row>
    <row r="264575" spans="9:9" x14ac:dyDescent="0.2">
      <c r="I264575" s="15"/>
    </row>
    <row r="264576" spans="9:9" x14ac:dyDescent="0.2">
      <c r="I264576" s="14"/>
    </row>
    <row r="264592" spans="9:9" x14ac:dyDescent="0.2">
      <c r="I264592" s="15"/>
    </row>
    <row r="264593" spans="9:9" x14ac:dyDescent="0.2">
      <c r="I264593" s="14"/>
    </row>
    <row r="264609" spans="9:9" x14ac:dyDescent="0.2">
      <c r="I264609" s="15"/>
    </row>
    <row r="264610" spans="9:9" x14ac:dyDescent="0.2">
      <c r="I264610" s="14"/>
    </row>
    <row r="264626" spans="9:9" x14ac:dyDescent="0.2">
      <c r="I264626" s="15"/>
    </row>
    <row r="264627" spans="9:9" x14ac:dyDescent="0.2">
      <c r="I264627" s="14"/>
    </row>
    <row r="264643" spans="9:9" x14ac:dyDescent="0.2">
      <c r="I264643" s="15"/>
    </row>
    <row r="264644" spans="9:9" x14ac:dyDescent="0.2">
      <c r="I264644" s="14"/>
    </row>
    <row r="264660" spans="9:9" x14ac:dyDescent="0.2">
      <c r="I264660" s="15"/>
    </row>
    <row r="264661" spans="9:9" x14ac:dyDescent="0.2">
      <c r="I264661" s="14"/>
    </row>
    <row r="264677" spans="9:9" x14ac:dyDescent="0.2">
      <c r="I264677" s="15"/>
    </row>
    <row r="264678" spans="9:9" x14ac:dyDescent="0.2">
      <c r="I264678" s="14"/>
    </row>
    <row r="264694" spans="9:9" x14ac:dyDescent="0.2">
      <c r="I264694" s="15"/>
    </row>
    <row r="264695" spans="9:9" x14ac:dyDescent="0.2">
      <c r="I264695" s="14"/>
    </row>
    <row r="264711" spans="9:9" x14ac:dyDescent="0.2">
      <c r="I264711" s="15"/>
    </row>
    <row r="264712" spans="9:9" x14ac:dyDescent="0.2">
      <c r="I264712" s="14"/>
    </row>
    <row r="264728" spans="9:9" x14ac:dyDescent="0.2">
      <c r="I264728" s="15"/>
    </row>
    <row r="264729" spans="9:9" x14ac:dyDescent="0.2">
      <c r="I264729" s="14"/>
    </row>
    <row r="264745" spans="9:9" x14ac:dyDescent="0.2">
      <c r="I264745" s="15"/>
    </row>
    <row r="264746" spans="9:9" x14ac:dyDescent="0.2">
      <c r="I264746" s="14"/>
    </row>
    <row r="264762" spans="9:9" x14ac:dyDescent="0.2">
      <c r="I264762" s="15"/>
    </row>
    <row r="264763" spans="9:9" x14ac:dyDescent="0.2">
      <c r="I264763" s="14"/>
    </row>
    <row r="264779" spans="9:9" x14ac:dyDescent="0.2">
      <c r="I264779" s="15"/>
    </row>
    <row r="264780" spans="9:9" x14ac:dyDescent="0.2">
      <c r="I264780" s="14"/>
    </row>
    <row r="264796" spans="9:9" x14ac:dyDescent="0.2">
      <c r="I264796" s="15"/>
    </row>
    <row r="264797" spans="9:9" x14ac:dyDescent="0.2">
      <c r="I264797" s="14"/>
    </row>
    <row r="264813" spans="9:9" x14ac:dyDescent="0.2">
      <c r="I264813" s="15"/>
    </row>
    <row r="264814" spans="9:9" x14ac:dyDescent="0.2">
      <c r="I264814" s="14"/>
    </row>
    <row r="264830" spans="9:9" x14ac:dyDescent="0.2">
      <c r="I264830" s="15"/>
    </row>
    <row r="264831" spans="9:9" x14ac:dyDescent="0.2">
      <c r="I264831" s="14"/>
    </row>
    <row r="264847" spans="9:9" x14ac:dyDescent="0.2">
      <c r="I264847" s="15"/>
    </row>
    <row r="264848" spans="9:9" x14ac:dyDescent="0.2">
      <c r="I264848" s="14"/>
    </row>
    <row r="264864" spans="9:9" x14ac:dyDescent="0.2">
      <c r="I264864" s="15"/>
    </row>
    <row r="264865" spans="9:9" x14ac:dyDescent="0.2">
      <c r="I264865" s="14"/>
    </row>
    <row r="264881" spans="9:9" x14ac:dyDescent="0.2">
      <c r="I264881" s="15"/>
    </row>
    <row r="264882" spans="9:9" x14ac:dyDescent="0.2">
      <c r="I264882" s="14"/>
    </row>
    <row r="264898" spans="9:9" x14ac:dyDescent="0.2">
      <c r="I264898" s="15"/>
    </row>
    <row r="264899" spans="9:9" x14ac:dyDescent="0.2">
      <c r="I264899" s="14"/>
    </row>
    <row r="264915" spans="9:9" x14ac:dyDescent="0.2">
      <c r="I264915" s="15"/>
    </row>
    <row r="264916" spans="9:9" x14ac:dyDescent="0.2">
      <c r="I264916" s="14"/>
    </row>
    <row r="264932" spans="9:9" x14ac:dyDescent="0.2">
      <c r="I264932" s="15"/>
    </row>
    <row r="264933" spans="9:9" x14ac:dyDescent="0.2">
      <c r="I264933" s="14"/>
    </row>
    <row r="264949" spans="9:9" x14ac:dyDescent="0.2">
      <c r="I264949" s="15"/>
    </row>
    <row r="264950" spans="9:9" x14ac:dyDescent="0.2">
      <c r="I264950" s="14"/>
    </row>
    <row r="264966" spans="9:9" x14ac:dyDescent="0.2">
      <c r="I264966" s="15"/>
    </row>
    <row r="264967" spans="9:9" x14ac:dyDescent="0.2">
      <c r="I264967" s="14"/>
    </row>
    <row r="264983" spans="9:9" x14ac:dyDescent="0.2">
      <c r="I264983" s="15"/>
    </row>
    <row r="264984" spans="9:9" x14ac:dyDescent="0.2">
      <c r="I264984" s="14"/>
    </row>
    <row r="265000" spans="9:9" x14ac:dyDescent="0.2">
      <c r="I265000" s="15"/>
    </row>
    <row r="265001" spans="9:9" x14ac:dyDescent="0.2">
      <c r="I265001" s="14"/>
    </row>
    <row r="265017" spans="9:9" x14ac:dyDescent="0.2">
      <c r="I265017" s="15"/>
    </row>
    <row r="265018" spans="9:9" x14ac:dyDescent="0.2">
      <c r="I265018" s="14"/>
    </row>
    <row r="265034" spans="9:9" x14ac:dyDescent="0.2">
      <c r="I265034" s="15"/>
    </row>
    <row r="265035" spans="9:9" x14ac:dyDescent="0.2">
      <c r="I265035" s="14"/>
    </row>
    <row r="265051" spans="9:9" x14ac:dyDescent="0.2">
      <c r="I265051" s="15"/>
    </row>
    <row r="265052" spans="9:9" x14ac:dyDescent="0.2">
      <c r="I265052" s="14"/>
    </row>
    <row r="265068" spans="9:9" x14ac:dyDescent="0.2">
      <c r="I265068" s="15"/>
    </row>
    <row r="265069" spans="9:9" x14ac:dyDescent="0.2">
      <c r="I265069" s="14"/>
    </row>
    <row r="265085" spans="9:9" x14ac:dyDescent="0.2">
      <c r="I265085" s="15"/>
    </row>
    <row r="265086" spans="9:9" x14ac:dyDescent="0.2">
      <c r="I265086" s="14"/>
    </row>
    <row r="265102" spans="9:9" x14ac:dyDescent="0.2">
      <c r="I265102" s="15"/>
    </row>
    <row r="265103" spans="9:9" x14ac:dyDescent="0.2">
      <c r="I265103" s="14"/>
    </row>
    <row r="265119" spans="9:9" x14ac:dyDescent="0.2">
      <c r="I265119" s="15"/>
    </row>
    <row r="265120" spans="9:9" x14ac:dyDescent="0.2">
      <c r="I265120" s="14"/>
    </row>
    <row r="265136" spans="9:9" x14ac:dyDescent="0.2">
      <c r="I265136" s="15"/>
    </row>
    <row r="265137" spans="9:9" x14ac:dyDescent="0.2">
      <c r="I265137" s="14"/>
    </row>
    <row r="265153" spans="9:9" x14ac:dyDescent="0.2">
      <c r="I265153" s="15"/>
    </row>
    <row r="265154" spans="9:9" x14ac:dyDescent="0.2">
      <c r="I265154" s="14"/>
    </row>
    <row r="265170" spans="9:9" x14ac:dyDescent="0.2">
      <c r="I265170" s="15"/>
    </row>
    <row r="265171" spans="9:9" x14ac:dyDescent="0.2">
      <c r="I265171" s="14"/>
    </row>
    <row r="265187" spans="9:9" x14ac:dyDescent="0.2">
      <c r="I265187" s="15"/>
    </row>
    <row r="265188" spans="9:9" x14ac:dyDescent="0.2">
      <c r="I265188" s="14"/>
    </row>
    <row r="265204" spans="9:9" x14ac:dyDescent="0.2">
      <c r="I265204" s="15"/>
    </row>
    <row r="265205" spans="9:9" x14ac:dyDescent="0.2">
      <c r="I265205" s="14"/>
    </row>
    <row r="265221" spans="9:9" x14ac:dyDescent="0.2">
      <c r="I265221" s="15"/>
    </row>
    <row r="265222" spans="9:9" x14ac:dyDescent="0.2">
      <c r="I265222" s="14"/>
    </row>
    <row r="265238" spans="9:9" x14ac:dyDescent="0.2">
      <c r="I265238" s="15"/>
    </row>
    <row r="265239" spans="9:9" x14ac:dyDescent="0.2">
      <c r="I265239" s="14"/>
    </row>
    <row r="265255" spans="9:9" x14ac:dyDescent="0.2">
      <c r="I265255" s="15"/>
    </row>
    <row r="265256" spans="9:9" x14ac:dyDescent="0.2">
      <c r="I265256" s="14"/>
    </row>
    <row r="265272" spans="9:9" x14ac:dyDescent="0.2">
      <c r="I265272" s="15"/>
    </row>
    <row r="265273" spans="9:9" x14ac:dyDescent="0.2">
      <c r="I265273" s="14"/>
    </row>
    <row r="265289" spans="9:9" x14ac:dyDescent="0.2">
      <c r="I265289" s="15"/>
    </row>
    <row r="265290" spans="9:9" x14ac:dyDescent="0.2">
      <c r="I265290" s="14"/>
    </row>
    <row r="265306" spans="9:9" x14ac:dyDescent="0.2">
      <c r="I265306" s="15"/>
    </row>
    <row r="265307" spans="9:9" x14ac:dyDescent="0.2">
      <c r="I265307" s="14"/>
    </row>
    <row r="265323" spans="9:9" x14ac:dyDescent="0.2">
      <c r="I265323" s="15"/>
    </row>
    <row r="265324" spans="9:9" x14ac:dyDescent="0.2">
      <c r="I265324" s="14"/>
    </row>
    <row r="265340" spans="9:9" x14ac:dyDescent="0.2">
      <c r="I265340" s="15"/>
    </row>
    <row r="265341" spans="9:9" x14ac:dyDescent="0.2">
      <c r="I265341" s="14"/>
    </row>
    <row r="265357" spans="9:9" x14ac:dyDescent="0.2">
      <c r="I265357" s="15"/>
    </row>
    <row r="265358" spans="9:9" x14ac:dyDescent="0.2">
      <c r="I265358" s="14"/>
    </row>
    <row r="265374" spans="9:9" x14ac:dyDescent="0.2">
      <c r="I265374" s="15"/>
    </row>
    <row r="265375" spans="9:9" x14ac:dyDescent="0.2">
      <c r="I265375" s="14"/>
    </row>
    <row r="265391" spans="9:9" x14ac:dyDescent="0.2">
      <c r="I265391" s="15"/>
    </row>
    <row r="265392" spans="9:9" x14ac:dyDescent="0.2">
      <c r="I265392" s="14"/>
    </row>
    <row r="265408" spans="9:9" x14ac:dyDescent="0.2">
      <c r="I265408" s="15"/>
    </row>
    <row r="265409" spans="9:9" x14ac:dyDescent="0.2">
      <c r="I265409" s="14"/>
    </row>
    <row r="265425" spans="9:9" x14ac:dyDescent="0.2">
      <c r="I265425" s="15"/>
    </row>
    <row r="265426" spans="9:9" x14ac:dyDescent="0.2">
      <c r="I265426" s="14"/>
    </row>
    <row r="265442" spans="9:9" x14ac:dyDescent="0.2">
      <c r="I265442" s="15"/>
    </row>
    <row r="265443" spans="9:9" x14ac:dyDescent="0.2">
      <c r="I265443" s="14"/>
    </row>
    <row r="265459" spans="9:9" x14ac:dyDescent="0.2">
      <c r="I265459" s="15"/>
    </row>
    <row r="265460" spans="9:9" x14ac:dyDescent="0.2">
      <c r="I265460" s="14"/>
    </row>
    <row r="265476" spans="9:9" x14ac:dyDescent="0.2">
      <c r="I265476" s="15"/>
    </row>
    <row r="265477" spans="9:9" x14ac:dyDescent="0.2">
      <c r="I265477" s="14"/>
    </row>
    <row r="265493" spans="9:9" x14ac:dyDescent="0.2">
      <c r="I265493" s="15"/>
    </row>
    <row r="265494" spans="9:9" x14ac:dyDescent="0.2">
      <c r="I265494" s="14"/>
    </row>
    <row r="265510" spans="9:9" x14ac:dyDescent="0.2">
      <c r="I265510" s="15"/>
    </row>
    <row r="265511" spans="9:9" x14ac:dyDescent="0.2">
      <c r="I265511" s="14"/>
    </row>
    <row r="265527" spans="9:9" x14ac:dyDescent="0.2">
      <c r="I265527" s="15"/>
    </row>
    <row r="265528" spans="9:9" x14ac:dyDescent="0.2">
      <c r="I265528" s="14"/>
    </row>
    <row r="265544" spans="9:9" x14ac:dyDescent="0.2">
      <c r="I265544" s="15"/>
    </row>
    <row r="265545" spans="9:9" x14ac:dyDescent="0.2">
      <c r="I265545" s="14"/>
    </row>
    <row r="265561" spans="9:9" x14ac:dyDescent="0.2">
      <c r="I265561" s="15"/>
    </row>
    <row r="265562" spans="9:9" x14ac:dyDescent="0.2">
      <c r="I265562" s="14"/>
    </row>
    <row r="265578" spans="9:9" x14ac:dyDescent="0.2">
      <c r="I265578" s="15"/>
    </row>
    <row r="265579" spans="9:9" x14ac:dyDescent="0.2">
      <c r="I265579" s="14"/>
    </row>
    <row r="265595" spans="9:9" x14ac:dyDescent="0.2">
      <c r="I265595" s="15"/>
    </row>
    <row r="265596" spans="9:9" x14ac:dyDescent="0.2">
      <c r="I265596" s="14"/>
    </row>
    <row r="265612" spans="9:9" x14ac:dyDescent="0.2">
      <c r="I265612" s="15"/>
    </row>
    <row r="265613" spans="9:9" x14ac:dyDescent="0.2">
      <c r="I265613" s="14"/>
    </row>
    <row r="265629" spans="9:9" x14ac:dyDescent="0.2">
      <c r="I265629" s="15"/>
    </row>
    <row r="265630" spans="9:9" x14ac:dyDescent="0.2">
      <c r="I265630" s="14"/>
    </row>
    <row r="265646" spans="9:9" x14ac:dyDescent="0.2">
      <c r="I265646" s="15"/>
    </row>
    <row r="265647" spans="9:9" x14ac:dyDescent="0.2">
      <c r="I265647" s="14"/>
    </row>
    <row r="265663" spans="9:9" x14ac:dyDescent="0.2">
      <c r="I265663" s="15"/>
    </row>
    <row r="265664" spans="9:9" x14ac:dyDescent="0.2">
      <c r="I265664" s="14"/>
    </row>
    <row r="265680" spans="9:9" x14ac:dyDescent="0.2">
      <c r="I265680" s="15"/>
    </row>
    <row r="265681" spans="9:9" x14ac:dyDescent="0.2">
      <c r="I265681" s="14"/>
    </row>
    <row r="265697" spans="9:9" x14ac:dyDescent="0.2">
      <c r="I265697" s="15"/>
    </row>
    <row r="265698" spans="9:9" x14ac:dyDescent="0.2">
      <c r="I265698" s="14"/>
    </row>
    <row r="265714" spans="9:9" x14ac:dyDescent="0.2">
      <c r="I265714" s="15"/>
    </row>
    <row r="265715" spans="9:9" x14ac:dyDescent="0.2">
      <c r="I265715" s="14"/>
    </row>
    <row r="265731" spans="9:9" x14ac:dyDescent="0.2">
      <c r="I265731" s="15"/>
    </row>
    <row r="265732" spans="9:9" x14ac:dyDescent="0.2">
      <c r="I265732" s="14"/>
    </row>
    <row r="265748" spans="9:9" x14ac:dyDescent="0.2">
      <c r="I265748" s="15"/>
    </row>
    <row r="265749" spans="9:9" x14ac:dyDescent="0.2">
      <c r="I265749" s="14"/>
    </row>
    <row r="265765" spans="9:9" x14ac:dyDescent="0.2">
      <c r="I265765" s="15"/>
    </row>
    <row r="265766" spans="9:9" x14ac:dyDescent="0.2">
      <c r="I265766" s="14"/>
    </row>
    <row r="265782" spans="9:9" x14ac:dyDescent="0.2">
      <c r="I265782" s="15"/>
    </row>
    <row r="265783" spans="9:9" x14ac:dyDescent="0.2">
      <c r="I265783" s="14"/>
    </row>
    <row r="265799" spans="9:9" x14ac:dyDescent="0.2">
      <c r="I265799" s="15"/>
    </row>
    <row r="265800" spans="9:9" x14ac:dyDescent="0.2">
      <c r="I265800" s="14"/>
    </row>
    <row r="265816" spans="9:9" x14ac:dyDescent="0.2">
      <c r="I265816" s="15"/>
    </row>
    <row r="265817" spans="9:9" x14ac:dyDescent="0.2">
      <c r="I265817" s="14"/>
    </row>
    <row r="265833" spans="9:9" x14ac:dyDescent="0.2">
      <c r="I265833" s="15"/>
    </row>
    <row r="265834" spans="9:9" x14ac:dyDescent="0.2">
      <c r="I265834" s="14"/>
    </row>
    <row r="265850" spans="9:9" x14ac:dyDescent="0.2">
      <c r="I265850" s="15"/>
    </row>
    <row r="265851" spans="9:9" x14ac:dyDescent="0.2">
      <c r="I265851" s="14"/>
    </row>
    <row r="265867" spans="9:9" x14ac:dyDescent="0.2">
      <c r="I265867" s="15"/>
    </row>
    <row r="265868" spans="9:9" x14ac:dyDescent="0.2">
      <c r="I265868" s="14"/>
    </row>
    <row r="265884" spans="9:9" x14ac:dyDescent="0.2">
      <c r="I265884" s="15"/>
    </row>
    <row r="265885" spans="9:9" x14ac:dyDescent="0.2">
      <c r="I265885" s="14"/>
    </row>
    <row r="265901" spans="9:9" x14ac:dyDescent="0.2">
      <c r="I265901" s="15"/>
    </row>
    <row r="265902" spans="9:9" x14ac:dyDescent="0.2">
      <c r="I265902" s="14"/>
    </row>
    <row r="265918" spans="9:9" x14ac:dyDescent="0.2">
      <c r="I265918" s="15"/>
    </row>
    <row r="265919" spans="9:9" x14ac:dyDescent="0.2">
      <c r="I265919" s="14"/>
    </row>
    <row r="265935" spans="9:9" x14ac:dyDescent="0.2">
      <c r="I265935" s="15"/>
    </row>
    <row r="265936" spans="9:9" x14ac:dyDescent="0.2">
      <c r="I265936" s="14"/>
    </row>
    <row r="265952" spans="9:9" x14ac:dyDescent="0.2">
      <c r="I265952" s="15"/>
    </row>
    <row r="265953" spans="9:9" x14ac:dyDescent="0.2">
      <c r="I265953" s="14"/>
    </row>
    <row r="265969" spans="9:9" x14ac:dyDescent="0.2">
      <c r="I265969" s="15"/>
    </row>
    <row r="265970" spans="9:9" x14ac:dyDescent="0.2">
      <c r="I265970" s="14"/>
    </row>
    <row r="265986" spans="9:9" x14ac:dyDescent="0.2">
      <c r="I265986" s="15"/>
    </row>
    <row r="265987" spans="9:9" x14ac:dyDescent="0.2">
      <c r="I265987" s="14"/>
    </row>
    <row r="266003" spans="9:9" x14ac:dyDescent="0.2">
      <c r="I266003" s="15"/>
    </row>
    <row r="266004" spans="9:9" x14ac:dyDescent="0.2">
      <c r="I266004" s="14"/>
    </row>
    <row r="266020" spans="9:9" x14ac:dyDescent="0.2">
      <c r="I266020" s="15"/>
    </row>
    <row r="266021" spans="9:9" x14ac:dyDescent="0.2">
      <c r="I266021" s="14"/>
    </row>
    <row r="266037" spans="9:9" x14ac:dyDescent="0.2">
      <c r="I266037" s="15"/>
    </row>
    <row r="266038" spans="9:9" x14ac:dyDescent="0.2">
      <c r="I266038" s="14"/>
    </row>
    <row r="266054" spans="9:9" x14ac:dyDescent="0.2">
      <c r="I266054" s="15"/>
    </row>
    <row r="266055" spans="9:9" x14ac:dyDescent="0.2">
      <c r="I266055" s="14"/>
    </row>
    <row r="266071" spans="9:9" x14ac:dyDescent="0.2">
      <c r="I266071" s="15"/>
    </row>
    <row r="266072" spans="9:9" x14ac:dyDescent="0.2">
      <c r="I266072" s="14"/>
    </row>
    <row r="266088" spans="9:9" x14ac:dyDescent="0.2">
      <c r="I266088" s="15"/>
    </row>
    <row r="266089" spans="9:9" x14ac:dyDescent="0.2">
      <c r="I266089" s="14"/>
    </row>
    <row r="266105" spans="9:9" x14ac:dyDescent="0.2">
      <c r="I266105" s="15"/>
    </row>
    <row r="266106" spans="9:9" x14ac:dyDescent="0.2">
      <c r="I266106" s="14"/>
    </row>
    <row r="266122" spans="9:9" x14ac:dyDescent="0.2">
      <c r="I266122" s="15"/>
    </row>
    <row r="266123" spans="9:9" x14ac:dyDescent="0.2">
      <c r="I266123" s="14"/>
    </row>
    <row r="266139" spans="9:9" x14ac:dyDescent="0.2">
      <c r="I266139" s="15"/>
    </row>
    <row r="266140" spans="9:9" x14ac:dyDescent="0.2">
      <c r="I266140" s="14"/>
    </row>
    <row r="266156" spans="9:9" x14ac:dyDescent="0.2">
      <c r="I266156" s="15"/>
    </row>
    <row r="266157" spans="9:9" x14ac:dyDescent="0.2">
      <c r="I266157" s="14"/>
    </row>
    <row r="266173" spans="9:9" x14ac:dyDescent="0.2">
      <c r="I266173" s="15"/>
    </row>
    <row r="266174" spans="9:9" x14ac:dyDescent="0.2">
      <c r="I266174" s="14"/>
    </row>
    <row r="266190" spans="9:9" x14ac:dyDescent="0.2">
      <c r="I266190" s="15"/>
    </row>
    <row r="266191" spans="9:9" x14ac:dyDescent="0.2">
      <c r="I266191" s="14"/>
    </row>
    <row r="266207" spans="9:9" x14ac:dyDescent="0.2">
      <c r="I266207" s="15"/>
    </row>
    <row r="266208" spans="9:9" x14ac:dyDescent="0.2">
      <c r="I266208" s="14"/>
    </row>
    <row r="266224" spans="9:9" x14ac:dyDescent="0.2">
      <c r="I266224" s="15"/>
    </row>
    <row r="266225" spans="9:9" x14ac:dyDescent="0.2">
      <c r="I266225" s="14"/>
    </row>
    <row r="266241" spans="9:9" x14ac:dyDescent="0.2">
      <c r="I266241" s="15"/>
    </row>
    <row r="266242" spans="9:9" x14ac:dyDescent="0.2">
      <c r="I266242" s="14"/>
    </row>
    <row r="266258" spans="9:9" x14ac:dyDescent="0.2">
      <c r="I266258" s="15"/>
    </row>
    <row r="266259" spans="9:9" x14ac:dyDescent="0.2">
      <c r="I266259" s="14"/>
    </row>
    <row r="266275" spans="9:9" x14ac:dyDescent="0.2">
      <c r="I266275" s="15"/>
    </row>
    <row r="266276" spans="9:9" x14ac:dyDescent="0.2">
      <c r="I266276" s="14"/>
    </row>
    <row r="266292" spans="9:9" x14ac:dyDescent="0.2">
      <c r="I266292" s="15"/>
    </row>
    <row r="266293" spans="9:9" x14ac:dyDescent="0.2">
      <c r="I266293" s="14"/>
    </row>
    <row r="266309" spans="9:9" x14ac:dyDescent="0.2">
      <c r="I266309" s="15"/>
    </row>
    <row r="266310" spans="9:9" x14ac:dyDescent="0.2">
      <c r="I266310" s="14"/>
    </row>
    <row r="266326" spans="9:9" x14ac:dyDescent="0.2">
      <c r="I266326" s="15"/>
    </row>
    <row r="266327" spans="9:9" x14ac:dyDescent="0.2">
      <c r="I266327" s="14"/>
    </row>
    <row r="266343" spans="9:9" x14ac:dyDescent="0.2">
      <c r="I266343" s="15"/>
    </row>
    <row r="266344" spans="9:9" x14ac:dyDescent="0.2">
      <c r="I266344" s="14"/>
    </row>
    <row r="266360" spans="9:9" x14ac:dyDescent="0.2">
      <c r="I266360" s="15"/>
    </row>
    <row r="266361" spans="9:9" x14ac:dyDescent="0.2">
      <c r="I266361" s="14"/>
    </row>
    <row r="266377" spans="9:9" x14ac:dyDescent="0.2">
      <c r="I266377" s="15"/>
    </row>
    <row r="266378" spans="9:9" x14ac:dyDescent="0.2">
      <c r="I266378" s="14"/>
    </row>
    <row r="266394" spans="9:9" x14ac:dyDescent="0.2">
      <c r="I266394" s="15"/>
    </row>
    <row r="266395" spans="9:9" x14ac:dyDescent="0.2">
      <c r="I266395" s="14"/>
    </row>
    <row r="266411" spans="9:9" x14ac:dyDescent="0.2">
      <c r="I266411" s="15"/>
    </row>
    <row r="266412" spans="9:9" x14ac:dyDescent="0.2">
      <c r="I266412" s="14"/>
    </row>
    <row r="266428" spans="9:9" x14ac:dyDescent="0.2">
      <c r="I266428" s="15"/>
    </row>
    <row r="266429" spans="9:9" x14ac:dyDescent="0.2">
      <c r="I266429" s="14"/>
    </row>
    <row r="266445" spans="9:9" x14ac:dyDescent="0.2">
      <c r="I266445" s="15"/>
    </row>
    <row r="266446" spans="9:9" x14ac:dyDescent="0.2">
      <c r="I266446" s="14"/>
    </row>
    <row r="266462" spans="9:9" x14ac:dyDescent="0.2">
      <c r="I266462" s="15"/>
    </row>
    <row r="266463" spans="9:9" x14ac:dyDescent="0.2">
      <c r="I266463" s="14"/>
    </row>
    <row r="266479" spans="9:9" x14ac:dyDescent="0.2">
      <c r="I266479" s="15"/>
    </row>
    <row r="266480" spans="9:9" x14ac:dyDescent="0.2">
      <c r="I266480" s="14"/>
    </row>
    <row r="266496" spans="9:9" x14ac:dyDescent="0.2">
      <c r="I266496" s="15"/>
    </row>
    <row r="266497" spans="9:9" x14ac:dyDescent="0.2">
      <c r="I266497" s="14"/>
    </row>
    <row r="266513" spans="9:9" x14ac:dyDescent="0.2">
      <c r="I266513" s="15"/>
    </row>
    <row r="266514" spans="9:9" x14ac:dyDescent="0.2">
      <c r="I266514" s="14"/>
    </row>
    <row r="266530" spans="9:9" x14ac:dyDescent="0.2">
      <c r="I266530" s="15"/>
    </row>
    <row r="266531" spans="9:9" x14ac:dyDescent="0.2">
      <c r="I266531" s="14"/>
    </row>
    <row r="266547" spans="9:9" x14ac:dyDescent="0.2">
      <c r="I266547" s="15"/>
    </row>
    <row r="266548" spans="9:9" x14ac:dyDescent="0.2">
      <c r="I266548" s="14"/>
    </row>
    <row r="266564" spans="9:9" x14ac:dyDescent="0.2">
      <c r="I266564" s="15"/>
    </row>
    <row r="266565" spans="9:9" x14ac:dyDescent="0.2">
      <c r="I266565" s="14"/>
    </row>
    <row r="266581" spans="9:9" x14ac:dyDescent="0.2">
      <c r="I266581" s="15"/>
    </row>
    <row r="266582" spans="9:9" x14ac:dyDescent="0.2">
      <c r="I266582" s="14"/>
    </row>
    <row r="266598" spans="9:9" x14ac:dyDescent="0.2">
      <c r="I266598" s="15"/>
    </row>
    <row r="266599" spans="9:9" x14ac:dyDescent="0.2">
      <c r="I266599" s="14"/>
    </row>
    <row r="266615" spans="9:9" x14ac:dyDescent="0.2">
      <c r="I266615" s="15"/>
    </row>
    <row r="266616" spans="9:9" x14ac:dyDescent="0.2">
      <c r="I266616" s="14"/>
    </row>
    <row r="266632" spans="9:9" x14ac:dyDescent="0.2">
      <c r="I266632" s="15"/>
    </row>
    <row r="266633" spans="9:9" x14ac:dyDescent="0.2">
      <c r="I266633" s="14"/>
    </row>
    <row r="266649" spans="9:9" x14ac:dyDescent="0.2">
      <c r="I266649" s="15"/>
    </row>
    <row r="266650" spans="9:9" x14ac:dyDescent="0.2">
      <c r="I266650" s="14"/>
    </row>
    <row r="266666" spans="9:9" x14ac:dyDescent="0.2">
      <c r="I266666" s="15"/>
    </row>
    <row r="266667" spans="9:9" x14ac:dyDescent="0.2">
      <c r="I266667" s="14"/>
    </row>
    <row r="266683" spans="9:9" x14ac:dyDescent="0.2">
      <c r="I266683" s="15"/>
    </row>
    <row r="266684" spans="9:9" x14ac:dyDescent="0.2">
      <c r="I266684" s="14"/>
    </row>
    <row r="266700" spans="9:9" x14ac:dyDescent="0.2">
      <c r="I266700" s="15"/>
    </row>
    <row r="266701" spans="9:9" x14ac:dyDescent="0.2">
      <c r="I266701" s="14"/>
    </row>
    <row r="266717" spans="9:9" x14ac:dyDescent="0.2">
      <c r="I266717" s="15"/>
    </row>
    <row r="266718" spans="9:9" x14ac:dyDescent="0.2">
      <c r="I266718" s="14"/>
    </row>
    <row r="266734" spans="9:9" x14ac:dyDescent="0.2">
      <c r="I266734" s="15"/>
    </row>
    <row r="266735" spans="9:9" x14ac:dyDescent="0.2">
      <c r="I266735" s="14"/>
    </row>
    <row r="266751" spans="9:9" x14ac:dyDescent="0.2">
      <c r="I266751" s="15"/>
    </row>
    <row r="266752" spans="9:9" x14ac:dyDescent="0.2">
      <c r="I266752" s="14"/>
    </row>
    <row r="266768" spans="9:9" x14ac:dyDescent="0.2">
      <c r="I266768" s="15"/>
    </row>
    <row r="266769" spans="9:9" x14ac:dyDescent="0.2">
      <c r="I266769" s="14"/>
    </row>
    <row r="266785" spans="9:9" x14ac:dyDescent="0.2">
      <c r="I266785" s="15"/>
    </row>
    <row r="266786" spans="9:9" x14ac:dyDescent="0.2">
      <c r="I266786" s="14"/>
    </row>
    <row r="266802" spans="9:9" x14ac:dyDescent="0.2">
      <c r="I266802" s="15"/>
    </row>
    <row r="266803" spans="9:9" x14ac:dyDescent="0.2">
      <c r="I266803" s="14"/>
    </row>
    <row r="266819" spans="9:9" x14ac:dyDescent="0.2">
      <c r="I266819" s="15"/>
    </row>
    <row r="266820" spans="9:9" x14ac:dyDescent="0.2">
      <c r="I266820" s="14"/>
    </row>
    <row r="266836" spans="9:9" x14ac:dyDescent="0.2">
      <c r="I266836" s="15"/>
    </row>
    <row r="266837" spans="9:9" x14ac:dyDescent="0.2">
      <c r="I266837" s="14"/>
    </row>
    <row r="266853" spans="9:9" x14ac:dyDescent="0.2">
      <c r="I266853" s="15"/>
    </row>
    <row r="266854" spans="9:9" x14ac:dyDescent="0.2">
      <c r="I266854" s="14"/>
    </row>
    <row r="266870" spans="9:9" x14ac:dyDescent="0.2">
      <c r="I266870" s="15"/>
    </row>
    <row r="266871" spans="9:9" x14ac:dyDescent="0.2">
      <c r="I266871" s="14"/>
    </row>
    <row r="266887" spans="9:9" x14ac:dyDescent="0.2">
      <c r="I266887" s="15"/>
    </row>
    <row r="266888" spans="9:9" x14ac:dyDescent="0.2">
      <c r="I266888" s="14"/>
    </row>
    <row r="266904" spans="9:9" x14ac:dyDescent="0.2">
      <c r="I266904" s="15"/>
    </row>
    <row r="266905" spans="9:9" x14ac:dyDescent="0.2">
      <c r="I266905" s="14"/>
    </row>
    <row r="266921" spans="9:9" x14ac:dyDescent="0.2">
      <c r="I266921" s="15"/>
    </row>
    <row r="266922" spans="9:9" x14ac:dyDescent="0.2">
      <c r="I266922" s="14"/>
    </row>
    <row r="266938" spans="9:9" x14ac:dyDescent="0.2">
      <c r="I266938" s="15"/>
    </row>
    <row r="266939" spans="9:9" x14ac:dyDescent="0.2">
      <c r="I266939" s="14"/>
    </row>
    <row r="266955" spans="9:9" x14ac:dyDescent="0.2">
      <c r="I266955" s="15"/>
    </row>
    <row r="266956" spans="9:9" x14ac:dyDescent="0.2">
      <c r="I266956" s="14"/>
    </row>
    <row r="266972" spans="9:9" x14ac:dyDescent="0.2">
      <c r="I266972" s="15"/>
    </row>
    <row r="266973" spans="9:9" x14ac:dyDescent="0.2">
      <c r="I266973" s="14"/>
    </row>
    <row r="266989" spans="9:9" x14ac:dyDescent="0.2">
      <c r="I266989" s="15"/>
    </row>
    <row r="266990" spans="9:9" x14ac:dyDescent="0.2">
      <c r="I266990" s="14"/>
    </row>
    <row r="267006" spans="9:9" x14ac:dyDescent="0.2">
      <c r="I267006" s="15"/>
    </row>
    <row r="267007" spans="9:9" x14ac:dyDescent="0.2">
      <c r="I267007" s="14"/>
    </row>
    <row r="267023" spans="9:9" x14ac:dyDescent="0.2">
      <c r="I267023" s="15"/>
    </row>
    <row r="267024" spans="9:9" x14ac:dyDescent="0.2">
      <c r="I267024" s="14"/>
    </row>
    <row r="267040" spans="9:9" x14ac:dyDescent="0.2">
      <c r="I267040" s="15"/>
    </row>
    <row r="267041" spans="9:9" x14ac:dyDescent="0.2">
      <c r="I267041" s="14"/>
    </row>
    <row r="267057" spans="9:9" x14ac:dyDescent="0.2">
      <c r="I267057" s="15"/>
    </row>
    <row r="267058" spans="9:9" x14ac:dyDescent="0.2">
      <c r="I267058" s="14"/>
    </row>
    <row r="267074" spans="9:9" x14ac:dyDescent="0.2">
      <c r="I267074" s="15"/>
    </row>
    <row r="267075" spans="9:9" x14ac:dyDescent="0.2">
      <c r="I267075" s="14"/>
    </row>
    <row r="267091" spans="9:9" x14ac:dyDescent="0.2">
      <c r="I267091" s="15"/>
    </row>
    <row r="267092" spans="9:9" x14ac:dyDescent="0.2">
      <c r="I267092" s="14"/>
    </row>
    <row r="267108" spans="9:9" x14ac:dyDescent="0.2">
      <c r="I267108" s="15"/>
    </row>
    <row r="267109" spans="9:9" x14ac:dyDescent="0.2">
      <c r="I267109" s="14"/>
    </row>
    <row r="267125" spans="9:9" x14ac:dyDescent="0.2">
      <c r="I267125" s="15"/>
    </row>
    <row r="267126" spans="9:9" x14ac:dyDescent="0.2">
      <c r="I267126" s="14"/>
    </row>
    <row r="267142" spans="9:9" x14ac:dyDescent="0.2">
      <c r="I267142" s="15"/>
    </row>
    <row r="267143" spans="9:9" x14ac:dyDescent="0.2">
      <c r="I267143" s="14"/>
    </row>
    <row r="267159" spans="9:9" x14ac:dyDescent="0.2">
      <c r="I267159" s="15"/>
    </row>
    <row r="267160" spans="9:9" x14ac:dyDescent="0.2">
      <c r="I267160" s="14"/>
    </row>
    <row r="267176" spans="9:9" x14ac:dyDescent="0.2">
      <c r="I267176" s="15"/>
    </row>
    <row r="267177" spans="9:9" x14ac:dyDescent="0.2">
      <c r="I267177" s="14"/>
    </row>
    <row r="267193" spans="9:9" x14ac:dyDescent="0.2">
      <c r="I267193" s="15"/>
    </row>
    <row r="267194" spans="9:9" x14ac:dyDescent="0.2">
      <c r="I267194" s="14"/>
    </row>
    <row r="267210" spans="9:9" x14ac:dyDescent="0.2">
      <c r="I267210" s="15"/>
    </row>
    <row r="267211" spans="9:9" x14ac:dyDescent="0.2">
      <c r="I267211" s="14"/>
    </row>
    <row r="267227" spans="9:9" x14ac:dyDescent="0.2">
      <c r="I267227" s="15"/>
    </row>
    <row r="267228" spans="9:9" x14ac:dyDescent="0.2">
      <c r="I267228" s="14"/>
    </row>
    <row r="267244" spans="9:9" x14ac:dyDescent="0.2">
      <c r="I267244" s="15"/>
    </row>
    <row r="267245" spans="9:9" x14ac:dyDescent="0.2">
      <c r="I267245" s="14"/>
    </row>
    <row r="267261" spans="9:9" x14ac:dyDescent="0.2">
      <c r="I267261" s="15"/>
    </row>
    <row r="267262" spans="9:9" x14ac:dyDescent="0.2">
      <c r="I267262" s="14"/>
    </row>
    <row r="267278" spans="9:9" x14ac:dyDescent="0.2">
      <c r="I267278" s="15"/>
    </row>
    <row r="267279" spans="9:9" x14ac:dyDescent="0.2">
      <c r="I267279" s="14"/>
    </row>
    <row r="267295" spans="9:9" x14ac:dyDescent="0.2">
      <c r="I267295" s="15"/>
    </row>
    <row r="267296" spans="9:9" x14ac:dyDescent="0.2">
      <c r="I267296" s="14"/>
    </row>
    <row r="267312" spans="9:9" x14ac:dyDescent="0.2">
      <c r="I267312" s="15"/>
    </row>
    <row r="267313" spans="9:9" x14ac:dyDescent="0.2">
      <c r="I267313" s="14"/>
    </row>
    <row r="267329" spans="9:9" x14ac:dyDescent="0.2">
      <c r="I267329" s="15"/>
    </row>
    <row r="267330" spans="9:9" x14ac:dyDescent="0.2">
      <c r="I267330" s="14"/>
    </row>
    <row r="267346" spans="9:9" x14ac:dyDescent="0.2">
      <c r="I267346" s="15"/>
    </row>
    <row r="267347" spans="9:9" x14ac:dyDescent="0.2">
      <c r="I267347" s="14"/>
    </row>
    <row r="267363" spans="9:9" x14ac:dyDescent="0.2">
      <c r="I267363" s="15"/>
    </row>
    <row r="267364" spans="9:9" x14ac:dyDescent="0.2">
      <c r="I267364" s="14"/>
    </row>
    <row r="267380" spans="9:9" x14ac:dyDescent="0.2">
      <c r="I267380" s="15"/>
    </row>
    <row r="267381" spans="9:9" x14ac:dyDescent="0.2">
      <c r="I267381" s="14"/>
    </row>
    <row r="267397" spans="9:9" x14ac:dyDescent="0.2">
      <c r="I267397" s="15"/>
    </row>
    <row r="267398" spans="9:9" x14ac:dyDescent="0.2">
      <c r="I267398" s="14"/>
    </row>
    <row r="267414" spans="9:9" x14ac:dyDescent="0.2">
      <c r="I267414" s="15"/>
    </row>
    <row r="267415" spans="9:9" x14ac:dyDescent="0.2">
      <c r="I267415" s="14"/>
    </row>
    <row r="267431" spans="9:9" x14ac:dyDescent="0.2">
      <c r="I267431" s="15"/>
    </row>
    <row r="267432" spans="9:9" x14ac:dyDescent="0.2">
      <c r="I267432" s="14"/>
    </row>
    <row r="267448" spans="9:9" x14ac:dyDescent="0.2">
      <c r="I267448" s="15"/>
    </row>
    <row r="267449" spans="9:9" x14ac:dyDescent="0.2">
      <c r="I267449" s="14"/>
    </row>
    <row r="267465" spans="9:9" x14ac:dyDescent="0.2">
      <c r="I267465" s="15"/>
    </row>
    <row r="267466" spans="9:9" x14ac:dyDescent="0.2">
      <c r="I267466" s="14"/>
    </row>
    <row r="267482" spans="9:9" x14ac:dyDescent="0.2">
      <c r="I267482" s="15"/>
    </row>
    <row r="267483" spans="9:9" x14ac:dyDescent="0.2">
      <c r="I267483" s="14"/>
    </row>
    <row r="267499" spans="9:9" x14ac:dyDescent="0.2">
      <c r="I267499" s="15"/>
    </row>
    <row r="267500" spans="9:9" x14ac:dyDescent="0.2">
      <c r="I267500" s="14"/>
    </row>
    <row r="267516" spans="9:9" x14ac:dyDescent="0.2">
      <c r="I267516" s="15"/>
    </row>
    <row r="267517" spans="9:9" x14ac:dyDescent="0.2">
      <c r="I267517" s="14"/>
    </row>
    <row r="267533" spans="9:9" x14ac:dyDescent="0.2">
      <c r="I267533" s="15"/>
    </row>
    <row r="267534" spans="9:9" x14ac:dyDescent="0.2">
      <c r="I267534" s="14"/>
    </row>
    <row r="267550" spans="9:9" x14ac:dyDescent="0.2">
      <c r="I267550" s="15"/>
    </row>
    <row r="267551" spans="9:9" x14ac:dyDescent="0.2">
      <c r="I267551" s="14"/>
    </row>
    <row r="267567" spans="9:9" x14ac:dyDescent="0.2">
      <c r="I267567" s="15"/>
    </row>
    <row r="267568" spans="9:9" x14ac:dyDescent="0.2">
      <c r="I267568" s="14"/>
    </row>
    <row r="267584" spans="9:9" x14ac:dyDescent="0.2">
      <c r="I267584" s="15"/>
    </row>
    <row r="267585" spans="9:9" x14ac:dyDescent="0.2">
      <c r="I267585" s="14"/>
    </row>
    <row r="267601" spans="9:9" x14ac:dyDescent="0.2">
      <c r="I267601" s="15"/>
    </row>
    <row r="267602" spans="9:9" x14ac:dyDescent="0.2">
      <c r="I267602" s="14"/>
    </row>
    <row r="267618" spans="9:9" x14ac:dyDescent="0.2">
      <c r="I267618" s="15"/>
    </row>
    <row r="267619" spans="9:9" x14ac:dyDescent="0.2">
      <c r="I267619" s="14"/>
    </row>
    <row r="267635" spans="9:9" x14ac:dyDescent="0.2">
      <c r="I267635" s="15"/>
    </row>
    <row r="267636" spans="9:9" x14ac:dyDescent="0.2">
      <c r="I267636" s="14"/>
    </row>
    <row r="267652" spans="9:9" x14ac:dyDescent="0.2">
      <c r="I267652" s="15"/>
    </row>
    <row r="267653" spans="9:9" x14ac:dyDescent="0.2">
      <c r="I267653" s="14"/>
    </row>
    <row r="267669" spans="9:9" x14ac:dyDescent="0.2">
      <c r="I267669" s="15"/>
    </row>
    <row r="267670" spans="9:9" x14ac:dyDescent="0.2">
      <c r="I267670" s="14"/>
    </row>
    <row r="267686" spans="9:9" x14ac:dyDescent="0.2">
      <c r="I267686" s="15"/>
    </row>
    <row r="267687" spans="9:9" x14ac:dyDescent="0.2">
      <c r="I267687" s="14"/>
    </row>
    <row r="267703" spans="9:9" x14ac:dyDescent="0.2">
      <c r="I267703" s="15"/>
    </row>
    <row r="267704" spans="9:9" x14ac:dyDescent="0.2">
      <c r="I267704" s="14"/>
    </row>
    <row r="267720" spans="9:9" x14ac:dyDescent="0.2">
      <c r="I267720" s="15"/>
    </row>
    <row r="267721" spans="9:9" x14ac:dyDescent="0.2">
      <c r="I267721" s="14"/>
    </row>
    <row r="267737" spans="9:9" x14ac:dyDescent="0.2">
      <c r="I267737" s="15"/>
    </row>
    <row r="267738" spans="9:9" x14ac:dyDescent="0.2">
      <c r="I267738" s="14"/>
    </row>
    <row r="267754" spans="9:9" x14ac:dyDescent="0.2">
      <c r="I267754" s="15"/>
    </row>
    <row r="267755" spans="9:9" x14ac:dyDescent="0.2">
      <c r="I267755" s="14"/>
    </row>
    <row r="267771" spans="9:9" x14ac:dyDescent="0.2">
      <c r="I267771" s="15"/>
    </row>
    <row r="267772" spans="9:9" x14ac:dyDescent="0.2">
      <c r="I267772" s="14"/>
    </row>
    <row r="267788" spans="9:9" x14ac:dyDescent="0.2">
      <c r="I267788" s="15"/>
    </row>
    <row r="267789" spans="9:9" x14ac:dyDescent="0.2">
      <c r="I267789" s="14"/>
    </row>
    <row r="267805" spans="9:9" x14ac:dyDescent="0.2">
      <c r="I267805" s="15"/>
    </row>
    <row r="267806" spans="9:9" x14ac:dyDescent="0.2">
      <c r="I267806" s="14"/>
    </row>
    <row r="267822" spans="9:9" x14ac:dyDescent="0.2">
      <c r="I267822" s="15"/>
    </row>
    <row r="267823" spans="9:9" x14ac:dyDescent="0.2">
      <c r="I267823" s="14"/>
    </row>
    <row r="267839" spans="9:9" x14ac:dyDescent="0.2">
      <c r="I267839" s="15"/>
    </row>
    <row r="267840" spans="9:9" x14ac:dyDescent="0.2">
      <c r="I267840" s="14"/>
    </row>
    <row r="267856" spans="9:9" x14ac:dyDescent="0.2">
      <c r="I267856" s="15"/>
    </row>
    <row r="267857" spans="9:9" x14ac:dyDescent="0.2">
      <c r="I267857" s="14"/>
    </row>
    <row r="267873" spans="9:9" x14ac:dyDescent="0.2">
      <c r="I267873" s="15"/>
    </row>
    <row r="267874" spans="9:9" x14ac:dyDescent="0.2">
      <c r="I267874" s="14"/>
    </row>
    <row r="267890" spans="9:9" x14ac:dyDescent="0.2">
      <c r="I267890" s="15"/>
    </row>
    <row r="267891" spans="9:9" x14ac:dyDescent="0.2">
      <c r="I267891" s="14"/>
    </row>
    <row r="267907" spans="9:9" x14ac:dyDescent="0.2">
      <c r="I267907" s="15"/>
    </row>
    <row r="267908" spans="9:9" x14ac:dyDescent="0.2">
      <c r="I267908" s="14"/>
    </row>
    <row r="267924" spans="9:9" x14ac:dyDescent="0.2">
      <c r="I267924" s="15"/>
    </row>
    <row r="267925" spans="9:9" x14ac:dyDescent="0.2">
      <c r="I267925" s="14"/>
    </row>
    <row r="267941" spans="9:9" x14ac:dyDescent="0.2">
      <c r="I267941" s="15"/>
    </row>
    <row r="267942" spans="9:9" x14ac:dyDescent="0.2">
      <c r="I267942" s="14"/>
    </row>
    <row r="267958" spans="9:9" x14ac:dyDescent="0.2">
      <c r="I267958" s="15"/>
    </row>
    <row r="267959" spans="9:9" x14ac:dyDescent="0.2">
      <c r="I267959" s="14"/>
    </row>
    <row r="267975" spans="9:9" x14ac:dyDescent="0.2">
      <c r="I267975" s="15"/>
    </row>
    <row r="267976" spans="9:9" x14ac:dyDescent="0.2">
      <c r="I267976" s="14"/>
    </row>
    <row r="267992" spans="9:9" x14ac:dyDescent="0.2">
      <c r="I267992" s="15"/>
    </row>
    <row r="267993" spans="9:9" x14ac:dyDescent="0.2">
      <c r="I267993" s="14"/>
    </row>
    <row r="268009" spans="9:9" x14ac:dyDescent="0.2">
      <c r="I268009" s="15"/>
    </row>
    <row r="268010" spans="9:9" x14ac:dyDescent="0.2">
      <c r="I268010" s="14"/>
    </row>
    <row r="268026" spans="9:9" x14ac:dyDescent="0.2">
      <c r="I268026" s="15"/>
    </row>
    <row r="268027" spans="9:9" x14ac:dyDescent="0.2">
      <c r="I268027" s="14"/>
    </row>
    <row r="268043" spans="9:9" x14ac:dyDescent="0.2">
      <c r="I268043" s="15"/>
    </row>
    <row r="268044" spans="9:9" x14ac:dyDescent="0.2">
      <c r="I268044" s="14"/>
    </row>
    <row r="268060" spans="9:9" x14ac:dyDescent="0.2">
      <c r="I268060" s="15"/>
    </row>
    <row r="268061" spans="9:9" x14ac:dyDescent="0.2">
      <c r="I268061" s="14"/>
    </row>
    <row r="268077" spans="9:9" x14ac:dyDescent="0.2">
      <c r="I268077" s="15"/>
    </row>
    <row r="268078" spans="9:9" x14ac:dyDescent="0.2">
      <c r="I268078" s="14"/>
    </row>
    <row r="268094" spans="9:9" x14ac:dyDescent="0.2">
      <c r="I268094" s="15"/>
    </row>
    <row r="268095" spans="9:9" x14ac:dyDescent="0.2">
      <c r="I268095" s="14"/>
    </row>
    <row r="268111" spans="9:9" x14ac:dyDescent="0.2">
      <c r="I268111" s="15"/>
    </row>
    <row r="268112" spans="9:9" x14ac:dyDescent="0.2">
      <c r="I268112" s="14"/>
    </row>
    <row r="268128" spans="9:9" x14ac:dyDescent="0.2">
      <c r="I268128" s="15"/>
    </row>
    <row r="268129" spans="9:9" x14ac:dyDescent="0.2">
      <c r="I268129" s="14"/>
    </row>
    <row r="268145" spans="9:9" x14ac:dyDescent="0.2">
      <c r="I268145" s="15"/>
    </row>
    <row r="268146" spans="9:9" x14ac:dyDescent="0.2">
      <c r="I268146" s="14"/>
    </row>
    <row r="268162" spans="9:9" x14ac:dyDescent="0.2">
      <c r="I268162" s="15"/>
    </row>
    <row r="268163" spans="9:9" x14ac:dyDescent="0.2">
      <c r="I268163" s="14"/>
    </row>
    <row r="268179" spans="9:9" x14ac:dyDescent="0.2">
      <c r="I268179" s="15"/>
    </row>
    <row r="268180" spans="9:9" x14ac:dyDescent="0.2">
      <c r="I268180" s="14"/>
    </row>
    <row r="268196" spans="9:9" x14ac:dyDescent="0.2">
      <c r="I268196" s="15"/>
    </row>
    <row r="268197" spans="9:9" x14ac:dyDescent="0.2">
      <c r="I268197" s="14"/>
    </row>
    <row r="268213" spans="9:9" x14ac:dyDescent="0.2">
      <c r="I268213" s="15"/>
    </row>
    <row r="268214" spans="9:9" x14ac:dyDescent="0.2">
      <c r="I268214" s="14"/>
    </row>
    <row r="268230" spans="9:9" x14ac:dyDescent="0.2">
      <c r="I268230" s="15"/>
    </row>
    <row r="268231" spans="9:9" x14ac:dyDescent="0.2">
      <c r="I268231" s="14"/>
    </row>
    <row r="268247" spans="9:9" x14ac:dyDescent="0.2">
      <c r="I268247" s="15"/>
    </row>
    <row r="268248" spans="9:9" x14ac:dyDescent="0.2">
      <c r="I268248" s="14"/>
    </row>
    <row r="268264" spans="9:9" x14ac:dyDescent="0.2">
      <c r="I268264" s="15"/>
    </row>
    <row r="268265" spans="9:9" x14ac:dyDescent="0.2">
      <c r="I268265" s="14"/>
    </row>
    <row r="268281" spans="9:9" x14ac:dyDescent="0.2">
      <c r="I268281" s="15"/>
    </row>
    <row r="268282" spans="9:9" x14ac:dyDescent="0.2">
      <c r="I268282" s="14"/>
    </row>
    <row r="268298" spans="9:9" x14ac:dyDescent="0.2">
      <c r="I268298" s="15"/>
    </row>
    <row r="268299" spans="9:9" x14ac:dyDescent="0.2">
      <c r="I268299" s="14"/>
    </row>
    <row r="268315" spans="9:9" x14ac:dyDescent="0.2">
      <c r="I268315" s="15"/>
    </row>
    <row r="268316" spans="9:9" x14ac:dyDescent="0.2">
      <c r="I268316" s="14"/>
    </row>
    <row r="268332" spans="9:9" x14ac:dyDescent="0.2">
      <c r="I268332" s="15"/>
    </row>
    <row r="268333" spans="9:9" x14ac:dyDescent="0.2">
      <c r="I268333" s="14"/>
    </row>
    <row r="268349" spans="9:9" x14ac:dyDescent="0.2">
      <c r="I268349" s="15"/>
    </row>
    <row r="268350" spans="9:9" x14ac:dyDescent="0.2">
      <c r="I268350" s="14"/>
    </row>
    <row r="268366" spans="9:9" x14ac:dyDescent="0.2">
      <c r="I268366" s="15"/>
    </row>
    <row r="268367" spans="9:9" x14ac:dyDescent="0.2">
      <c r="I268367" s="14"/>
    </row>
    <row r="268383" spans="9:9" x14ac:dyDescent="0.2">
      <c r="I268383" s="15"/>
    </row>
    <row r="268384" spans="9:9" x14ac:dyDescent="0.2">
      <c r="I268384" s="14"/>
    </row>
    <row r="268400" spans="9:9" x14ac:dyDescent="0.2">
      <c r="I268400" s="15"/>
    </row>
    <row r="268401" spans="9:9" x14ac:dyDescent="0.2">
      <c r="I268401" s="14"/>
    </row>
    <row r="268417" spans="9:9" x14ac:dyDescent="0.2">
      <c r="I268417" s="15"/>
    </row>
    <row r="268418" spans="9:9" x14ac:dyDescent="0.2">
      <c r="I268418" s="14"/>
    </row>
    <row r="268434" spans="9:9" x14ac:dyDescent="0.2">
      <c r="I268434" s="15"/>
    </row>
    <row r="268435" spans="9:9" x14ac:dyDescent="0.2">
      <c r="I268435" s="14"/>
    </row>
    <row r="268451" spans="9:9" x14ac:dyDescent="0.2">
      <c r="I268451" s="15"/>
    </row>
    <row r="268452" spans="9:9" x14ac:dyDescent="0.2">
      <c r="I268452" s="14"/>
    </row>
    <row r="268468" spans="9:9" x14ac:dyDescent="0.2">
      <c r="I268468" s="15"/>
    </row>
    <row r="268469" spans="9:9" x14ac:dyDescent="0.2">
      <c r="I268469" s="14"/>
    </row>
    <row r="268485" spans="9:9" x14ac:dyDescent="0.2">
      <c r="I268485" s="15"/>
    </row>
    <row r="268486" spans="9:9" x14ac:dyDescent="0.2">
      <c r="I268486" s="14"/>
    </row>
    <row r="268502" spans="9:9" x14ac:dyDescent="0.2">
      <c r="I268502" s="15"/>
    </row>
    <row r="268503" spans="9:9" x14ac:dyDescent="0.2">
      <c r="I268503" s="14"/>
    </row>
    <row r="268519" spans="9:9" x14ac:dyDescent="0.2">
      <c r="I268519" s="15"/>
    </row>
    <row r="268520" spans="9:9" x14ac:dyDescent="0.2">
      <c r="I268520" s="14"/>
    </row>
    <row r="268536" spans="9:9" x14ac:dyDescent="0.2">
      <c r="I268536" s="15"/>
    </row>
    <row r="268537" spans="9:9" x14ac:dyDescent="0.2">
      <c r="I268537" s="14"/>
    </row>
    <row r="268553" spans="9:9" x14ac:dyDescent="0.2">
      <c r="I268553" s="15"/>
    </row>
    <row r="268554" spans="9:9" x14ac:dyDescent="0.2">
      <c r="I268554" s="14"/>
    </row>
    <row r="268570" spans="9:9" x14ac:dyDescent="0.2">
      <c r="I268570" s="15"/>
    </row>
    <row r="268571" spans="9:9" x14ac:dyDescent="0.2">
      <c r="I268571" s="14"/>
    </row>
    <row r="268587" spans="9:9" x14ac:dyDescent="0.2">
      <c r="I268587" s="15"/>
    </row>
    <row r="268588" spans="9:9" x14ac:dyDescent="0.2">
      <c r="I268588" s="14"/>
    </row>
    <row r="268604" spans="9:9" x14ac:dyDescent="0.2">
      <c r="I268604" s="15"/>
    </row>
    <row r="268605" spans="9:9" x14ac:dyDescent="0.2">
      <c r="I268605" s="14"/>
    </row>
    <row r="268621" spans="9:9" x14ac:dyDescent="0.2">
      <c r="I268621" s="15"/>
    </row>
    <row r="268622" spans="9:9" x14ac:dyDescent="0.2">
      <c r="I268622" s="14"/>
    </row>
    <row r="268638" spans="9:9" x14ac:dyDescent="0.2">
      <c r="I268638" s="15"/>
    </row>
    <row r="268639" spans="9:9" x14ac:dyDescent="0.2">
      <c r="I268639" s="14"/>
    </row>
    <row r="268655" spans="9:9" x14ac:dyDescent="0.2">
      <c r="I268655" s="15"/>
    </row>
    <row r="268656" spans="9:9" x14ac:dyDescent="0.2">
      <c r="I268656" s="14"/>
    </row>
    <row r="268672" spans="9:9" x14ac:dyDescent="0.2">
      <c r="I268672" s="15"/>
    </row>
    <row r="268673" spans="9:9" x14ac:dyDescent="0.2">
      <c r="I268673" s="14"/>
    </row>
    <row r="268689" spans="9:9" x14ac:dyDescent="0.2">
      <c r="I268689" s="15"/>
    </row>
    <row r="268690" spans="9:9" x14ac:dyDescent="0.2">
      <c r="I268690" s="14"/>
    </row>
    <row r="268706" spans="9:9" x14ac:dyDescent="0.2">
      <c r="I268706" s="15"/>
    </row>
    <row r="268707" spans="9:9" x14ac:dyDescent="0.2">
      <c r="I268707" s="14"/>
    </row>
    <row r="268723" spans="9:9" x14ac:dyDescent="0.2">
      <c r="I268723" s="15"/>
    </row>
    <row r="268724" spans="9:9" x14ac:dyDescent="0.2">
      <c r="I268724" s="14"/>
    </row>
    <row r="268740" spans="9:9" x14ac:dyDescent="0.2">
      <c r="I268740" s="15"/>
    </row>
    <row r="268741" spans="9:9" x14ac:dyDescent="0.2">
      <c r="I268741" s="14"/>
    </row>
    <row r="268757" spans="9:9" x14ac:dyDescent="0.2">
      <c r="I268757" s="15"/>
    </row>
    <row r="268758" spans="9:9" x14ac:dyDescent="0.2">
      <c r="I268758" s="14"/>
    </row>
    <row r="268774" spans="9:9" x14ac:dyDescent="0.2">
      <c r="I268774" s="15"/>
    </row>
    <row r="268775" spans="9:9" x14ac:dyDescent="0.2">
      <c r="I268775" s="14"/>
    </row>
    <row r="268791" spans="9:9" x14ac:dyDescent="0.2">
      <c r="I268791" s="15"/>
    </row>
    <row r="268792" spans="9:9" x14ac:dyDescent="0.2">
      <c r="I268792" s="14"/>
    </row>
    <row r="268808" spans="9:9" x14ac:dyDescent="0.2">
      <c r="I268808" s="15"/>
    </row>
    <row r="268809" spans="9:9" x14ac:dyDescent="0.2">
      <c r="I268809" s="14"/>
    </row>
    <row r="268825" spans="9:9" x14ac:dyDescent="0.2">
      <c r="I268825" s="15"/>
    </row>
    <row r="268826" spans="9:9" x14ac:dyDescent="0.2">
      <c r="I268826" s="14"/>
    </row>
    <row r="268842" spans="9:9" x14ac:dyDescent="0.2">
      <c r="I268842" s="15"/>
    </row>
    <row r="268843" spans="9:9" x14ac:dyDescent="0.2">
      <c r="I268843" s="14"/>
    </row>
    <row r="268859" spans="9:9" x14ac:dyDescent="0.2">
      <c r="I268859" s="15"/>
    </row>
    <row r="268860" spans="9:9" x14ac:dyDescent="0.2">
      <c r="I268860" s="14"/>
    </row>
    <row r="268876" spans="9:9" x14ac:dyDescent="0.2">
      <c r="I268876" s="15"/>
    </row>
    <row r="268877" spans="9:9" x14ac:dyDescent="0.2">
      <c r="I268877" s="14"/>
    </row>
    <row r="268893" spans="9:9" x14ac:dyDescent="0.2">
      <c r="I268893" s="15"/>
    </row>
    <row r="268894" spans="9:9" x14ac:dyDescent="0.2">
      <c r="I268894" s="14"/>
    </row>
    <row r="268910" spans="9:9" x14ac:dyDescent="0.2">
      <c r="I268910" s="15"/>
    </row>
    <row r="268911" spans="9:9" x14ac:dyDescent="0.2">
      <c r="I268911" s="14"/>
    </row>
    <row r="268927" spans="9:9" x14ac:dyDescent="0.2">
      <c r="I268927" s="15"/>
    </row>
    <row r="268928" spans="9:9" x14ac:dyDescent="0.2">
      <c r="I268928" s="14"/>
    </row>
    <row r="268944" spans="9:9" x14ac:dyDescent="0.2">
      <c r="I268944" s="15"/>
    </row>
    <row r="268945" spans="9:9" x14ac:dyDescent="0.2">
      <c r="I268945" s="14"/>
    </row>
    <row r="268961" spans="9:9" x14ac:dyDescent="0.2">
      <c r="I268961" s="15"/>
    </row>
    <row r="268962" spans="9:9" x14ac:dyDescent="0.2">
      <c r="I268962" s="14"/>
    </row>
    <row r="268978" spans="9:9" x14ac:dyDescent="0.2">
      <c r="I268978" s="15"/>
    </row>
    <row r="268979" spans="9:9" x14ac:dyDescent="0.2">
      <c r="I268979" s="14"/>
    </row>
    <row r="268995" spans="9:9" x14ac:dyDescent="0.2">
      <c r="I268995" s="15"/>
    </row>
    <row r="268996" spans="9:9" x14ac:dyDescent="0.2">
      <c r="I268996" s="14"/>
    </row>
    <row r="269012" spans="9:9" x14ac:dyDescent="0.2">
      <c r="I269012" s="15"/>
    </row>
    <row r="269013" spans="9:9" x14ac:dyDescent="0.2">
      <c r="I269013" s="14"/>
    </row>
    <row r="269029" spans="9:9" x14ac:dyDescent="0.2">
      <c r="I269029" s="15"/>
    </row>
    <row r="269030" spans="9:9" x14ac:dyDescent="0.2">
      <c r="I269030" s="14"/>
    </row>
    <row r="269046" spans="9:9" x14ac:dyDescent="0.2">
      <c r="I269046" s="15"/>
    </row>
    <row r="269047" spans="9:9" x14ac:dyDescent="0.2">
      <c r="I269047" s="14"/>
    </row>
    <row r="269063" spans="9:9" x14ac:dyDescent="0.2">
      <c r="I269063" s="15"/>
    </row>
    <row r="269064" spans="9:9" x14ac:dyDescent="0.2">
      <c r="I269064" s="14"/>
    </row>
    <row r="269080" spans="9:9" x14ac:dyDescent="0.2">
      <c r="I269080" s="15"/>
    </row>
    <row r="269081" spans="9:9" x14ac:dyDescent="0.2">
      <c r="I269081" s="14"/>
    </row>
    <row r="269097" spans="9:9" x14ac:dyDescent="0.2">
      <c r="I269097" s="15"/>
    </row>
    <row r="269098" spans="9:9" x14ac:dyDescent="0.2">
      <c r="I269098" s="14"/>
    </row>
    <row r="269114" spans="9:9" x14ac:dyDescent="0.2">
      <c r="I269114" s="15"/>
    </row>
    <row r="269115" spans="9:9" x14ac:dyDescent="0.2">
      <c r="I269115" s="14"/>
    </row>
    <row r="269131" spans="9:9" x14ac:dyDescent="0.2">
      <c r="I269131" s="15"/>
    </row>
    <row r="269132" spans="9:9" x14ac:dyDescent="0.2">
      <c r="I269132" s="14"/>
    </row>
    <row r="269148" spans="9:9" x14ac:dyDescent="0.2">
      <c r="I269148" s="15"/>
    </row>
    <row r="269149" spans="9:9" x14ac:dyDescent="0.2">
      <c r="I269149" s="14"/>
    </row>
    <row r="269165" spans="9:9" x14ac:dyDescent="0.2">
      <c r="I269165" s="15"/>
    </row>
    <row r="269166" spans="9:9" x14ac:dyDescent="0.2">
      <c r="I269166" s="14"/>
    </row>
    <row r="269182" spans="9:9" x14ac:dyDescent="0.2">
      <c r="I269182" s="15"/>
    </row>
    <row r="269183" spans="9:9" x14ac:dyDescent="0.2">
      <c r="I269183" s="14"/>
    </row>
    <row r="269199" spans="9:9" x14ac:dyDescent="0.2">
      <c r="I269199" s="15"/>
    </row>
    <row r="269200" spans="9:9" x14ac:dyDescent="0.2">
      <c r="I269200" s="14"/>
    </row>
    <row r="269216" spans="9:9" x14ac:dyDescent="0.2">
      <c r="I269216" s="15"/>
    </row>
    <row r="269217" spans="9:9" x14ac:dyDescent="0.2">
      <c r="I269217" s="14"/>
    </row>
    <row r="269233" spans="9:9" x14ac:dyDescent="0.2">
      <c r="I269233" s="15"/>
    </row>
    <row r="269234" spans="9:9" x14ac:dyDescent="0.2">
      <c r="I269234" s="14"/>
    </row>
    <row r="269250" spans="9:9" x14ac:dyDescent="0.2">
      <c r="I269250" s="15"/>
    </row>
    <row r="269251" spans="9:9" x14ac:dyDescent="0.2">
      <c r="I269251" s="14"/>
    </row>
    <row r="269267" spans="9:9" x14ac:dyDescent="0.2">
      <c r="I269267" s="15"/>
    </row>
    <row r="269268" spans="9:9" x14ac:dyDescent="0.2">
      <c r="I269268" s="14"/>
    </row>
    <row r="269284" spans="9:9" x14ac:dyDescent="0.2">
      <c r="I269284" s="15"/>
    </row>
    <row r="269285" spans="9:9" x14ac:dyDescent="0.2">
      <c r="I269285" s="14"/>
    </row>
    <row r="269301" spans="9:9" x14ac:dyDescent="0.2">
      <c r="I269301" s="15"/>
    </row>
    <row r="269302" spans="9:9" x14ac:dyDescent="0.2">
      <c r="I269302" s="14"/>
    </row>
    <row r="269318" spans="9:9" x14ac:dyDescent="0.2">
      <c r="I269318" s="15"/>
    </row>
    <row r="269319" spans="9:9" x14ac:dyDescent="0.2">
      <c r="I269319" s="14"/>
    </row>
    <row r="269335" spans="9:9" x14ac:dyDescent="0.2">
      <c r="I269335" s="15"/>
    </row>
    <row r="269336" spans="9:9" x14ac:dyDescent="0.2">
      <c r="I269336" s="14"/>
    </row>
    <row r="269352" spans="9:9" x14ac:dyDescent="0.2">
      <c r="I269352" s="15"/>
    </row>
    <row r="269353" spans="9:9" x14ac:dyDescent="0.2">
      <c r="I269353" s="14"/>
    </row>
    <row r="269369" spans="9:9" x14ac:dyDescent="0.2">
      <c r="I269369" s="15"/>
    </row>
    <row r="269370" spans="9:9" x14ac:dyDescent="0.2">
      <c r="I269370" s="14"/>
    </row>
    <row r="269386" spans="9:9" x14ac:dyDescent="0.2">
      <c r="I269386" s="15"/>
    </row>
    <row r="269387" spans="9:9" x14ac:dyDescent="0.2">
      <c r="I269387" s="14"/>
    </row>
    <row r="269403" spans="9:9" x14ac:dyDescent="0.2">
      <c r="I269403" s="15"/>
    </row>
    <row r="269404" spans="9:9" x14ac:dyDescent="0.2">
      <c r="I269404" s="14"/>
    </row>
    <row r="269420" spans="9:9" x14ac:dyDescent="0.2">
      <c r="I269420" s="15"/>
    </row>
    <row r="269421" spans="9:9" x14ac:dyDescent="0.2">
      <c r="I269421" s="14"/>
    </row>
    <row r="269437" spans="9:9" x14ac:dyDescent="0.2">
      <c r="I269437" s="15"/>
    </row>
    <row r="269438" spans="9:9" x14ac:dyDescent="0.2">
      <c r="I269438" s="14"/>
    </row>
    <row r="269454" spans="9:9" x14ac:dyDescent="0.2">
      <c r="I269454" s="15"/>
    </row>
    <row r="269455" spans="9:9" x14ac:dyDescent="0.2">
      <c r="I269455" s="14"/>
    </row>
    <row r="269471" spans="9:9" x14ac:dyDescent="0.2">
      <c r="I269471" s="15"/>
    </row>
    <row r="269472" spans="9:9" x14ac:dyDescent="0.2">
      <c r="I269472" s="14"/>
    </row>
    <row r="269488" spans="9:9" x14ac:dyDescent="0.2">
      <c r="I269488" s="15"/>
    </row>
    <row r="269489" spans="9:9" x14ac:dyDescent="0.2">
      <c r="I269489" s="14"/>
    </row>
    <row r="269505" spans="9:9" x14ac:dyDescent="0.2">
      <c r="I269505" s="15"/>
    </row>
    <row r="269506" spans="9:9" x14ac:dyDescent="0.2">
      <c r="I269506" s="14"/>
    </row>
    <row r="269522" spans="9:9" x14ac:dyDescent="0.2">
      <c r="I269522" s="15"/>
    </row>
    <row r="269523" spans="9:9" x14ac:dyDescent="0.2">
      <c r="I269523" s="14"/>
    </row>
    <row r="269539" spans="9:9" x14ac:dyDescent="0.2">
      <c r="I269539" s="15"/>
    </row>
    <row r="269540" spans="9:9" x14ac:dyDescent="0.2">
      <c r="I269540" s="14"/>
    </row>
    <row r="269556" spans="9:9" x14ac:dyDescent="0.2">
      <c r="I269556" s="15"/>
    </row>
    <row r="269557" spans="9:9" x14ac:dyDescent="0.2">
      <c r="I269557" s="14"/>
    </row>
    <row r="269573" spans="9:9" x14ac:dyDescent="0.2">
      <c r="I269573" s="15"/>
    </row>
    <row r="269574" spans="9:9" x14ac:dyDescent="0.2">
      <c r="I269574" s="14"/>
    </row>
    <row r="269590" spans="9:9" x14ac:dyDescent="0.2">
      <c r="I269590" s="15"/>
    </row>
    <row r="269591" spans="9:9" x14ac:dyDescent="0.2">
      <c r="I269591" s="14"/>
    </row>
    <row r="269607" spans="9:9" x14ac:dyDescent="0.2">
      <c r="I269607" s="15"/>
    </row>
    <row r="269608" spans="9:9" x14ac:dyDescent="0.2">
      <c r="I269608" s="14"/>
    </row>
    <row r="269624" spans="9:9" x14ac:dyDescent="0.2">
      <c r="I269624" s="15"/>
    </row>
    <row r="269625" spans="9:9" x14ac:dyDescent="0.2">
      <c r="I269625" s="14"/>
    </row>
    <row r="269641" spans="9:9" x14ac:dyDescent="0.2">
      <c r="I269641" s="15"/>
    </row>
    <row r="269642" spans="9:9" x14ac:dyDescent="0.2">
      <c r="I269642" s="14"/>
    </row>
    <row r="269658" spans="9:9" x14ac:dyDescent="0.2">
      <c r="I269658" s="15"/>
    </row>
    <row r="269659" spans="9:9" x14ac:dyDescent="0.2">
      <c r="I269659" s="14"/>
    </row>
    <row r="269675" spans="9:9" x14ac:dyDescent="0.2">
      <c r="I269675" s="15"/>
    </row>
    <row r="269676" spans="9:9" x14ac:dyDescent="0.2">
      <c r="I269676" s="14"/>
    </row>
    <row r="269692" spans="9:9" x14ac:dyDescent="0.2">
      <c r="I269692" s="15"/>
    </row>
    <row r="269693" spans="9:9" x14ac:dyDescent="0.2">
      <c r="I269693" s="14"/>
    </row>
    <row r="269709" spans="9:9" x14ac:dyDescent="0.2">
      <c r="I269709" s="15"/>
    </row>
    <row r="269710" spans="9:9" x14ac:dyDescent="0.2">
      <c r="I269710" s="14"/>
    </row>
    <row r="269726" spans="9:9" x14ac:dyDescent="0.2">
      <c r="I269726" s="15"/>
    </row>
    <row r="269727" spans="9:9" x14ac:dyDescent="0.2">
      <c r="I269727" s="14"/>
    </row>
    <row r="269743" spans="9:9" x14ac:dyDescent="0.2">
      <c r="I269743" s="15"/>
    </row>
    <row r="269744" spans="9:9" x14ac:dyDescent="0.2">
      <c r="I269744" s="14"/>
    </row>
    <row r="269760" spans="9:9" x14ac:dyDescent="0.2">
      <c r="I269760" s="15"/>
    </row>
    <row r="269761" spans="9:9" x14ac:dyDescent="0.2">
      <c r="I269761" s="14"/>
    </row>
    <row r="269777" spans="9:9" x14ac:dyDescent="0.2">
      <c r="I269777" s="15"/>
    </row>
    <row r="269778" spans="9:9" x14ac:dyDescent="0.2">
      <c r="I269778" s="14"/>
    </row>
    <row r="269794" spans="9:9" x14ac:dyDescent="0.2">
      <c r="I269794" s="15"/>
    </row>
    <row r="269795" spans="9:9" x14ac:dyDescent="0.2">
      <c r="I269795" s="14"/>
    </row>
    <row r="269811" spans="9:9" x14ac:dyDescent="0.2">
      <c r="I269811" s="15"/>
    </row>
    <row r="269812" spans="9:9" x14ac:dyDescent="0.2">
      <c r="I269812" s="14"/>
    </row>
    <row r="269828" spans="9:9" x14ac:dyDescent="0.2">
      <c r="I269828" s="15"/>
    </row>
    <row r="269829" spans="9:9" x14ac:dyDescent="0.2">
      <c r="I269829" s="14"/>
    </row>
    <row r="269845" spans="9:9" x14ac:dyDescent="0.2">
      <c r="I269845" s="15"/>
    </row>
    <row r="269846" spans="9:9" x14ac:dyDescent="0.2">
      <c r="I269846" s="14"/>
    </row>
    <row r="269862" spans="9:9" x14ac:dyDescent="0.2">
      <c r="I269862" s="15"/>
    </row>
    <row r="269863" spans="9:9" x14ac:dyDescent="0.2">
      <c r="I269863" s="14"/>
    </row>
    <row r="269879" spans="9:9" x14ac:dyDescent="0.2">
      <c r="I269879" s="15"/>
    </row>
    <row r="269880" spans="9:9" x14ac:dyDescent="0.2">
      <c r="I269880" s="14"/>
    </row>
    <row r="269896" spans="9:9" x14ac:dyDescent="0.2">
      <c r="I269896" s="15"/>
    </row>
    <row r="269897" spans="9:9" x14ac:dyDescent="0.2">
      <c r="I269897" s="14"/>
    </row>
    <row r="269913" spans="9:9" x14ac:dyDescent="0.2">
      <c r="I269913" s="15"/>
    </row>
    <row r="269914" spans="9:9" x14ac:dyDescent="0.2">
      <c r="I269914" s="14"/>
    </row>
    <row r="269930" spans="9:9" x14ac:dyDescent="0.2">
      <c r="I269930" s="15"/>
    </row>
    <row r="269931" spans="9:9" x14ac:dyDescent="0.2">
      <c r="I269931" s="14"/>
    </row>
    <row r="269947" spans="9:9" x14ac:dyDescent="0.2">
      <c r="I269947" s="15"/>
    </row>
    <row r="269948" spans="9:9" x14ac:dyDescent="0.2">
      <c r="I269948" s="14"/>
    </row>
    <row r="269964" spans="9:9" x14ac:dyDescent="0.2">
      <c r="I269964" s="15"/>
    </row>
    <row r="269965" spans="9:9" x14ac:dyDescent="0.2">
      <c r="I269965" s="14"/>
    </row>
    <row r="269981" spans="9:9" x14ac:dyDescent="0.2">
      <c r="I269981" s="15"/>
    </row>
    <row r="269982" spans="9:9" x14ac:dyDescent="0.2">
      <c r="I269982" s="14"/>
    </row>
    <row r="269998" spans="9:9" x14ac:dyDescent="0.2">
      <c r="I269998" s="15"/>
    </row>
    <row r="269999" spans="9:9" x14ac:dyDescent="0.2">
      <c r="I269999" s="14"/>
    </row>
    <row r="270015" spans="9:9" x14ac:dyDescent="0.2">
      <c r="I270015" s="15"/>
    </row>
    <row r="270016" spans="9:9" x14ac:dyDescent="0.2">
      <c r="I270016" s="14"/>
    </row>
    <row r="270032" spans="9:9" x14ac:dyDescent="0.2">
      <c r="I270032" s="15"/>
    </row>
    <row r="270033" spans="9:9" x14ac:dyDescent="0.2">
      <c r="I270033" s="14"/>
    </row>
    <row r="270049" spans="9:9" x14ac:dyDescent="0.2">
      <c r="I270049" s="15"/>
    </row>
    <row r="270050" spans="9:9" x14ac:dyDescent="0.2">
      <c r="I270050" s="14"/>
    </row>
    <row r="270066" spans="9:9" x14ac:dyDescent="0.2">
      <c r="I270066" s="15"/>
    </row>
    <row r="270067" spans="9:9" x14ac:dyDescent="0.2">
      <c r="I270067" s="14"/>
    </row>
    <row r="270083" spans="9:9" x14ac:dyDescent="0.2">
      <c r="I270083" s="15"/>
    </row>
    <row r="270084" spans="9:9" x14ac:dyDescent="0.2">
      <c r="I270084" s="14"/>
    </row>
    <row r="270100" spans="9:9" x14ac:dyDescent="0.2">
      <c r="I270100" s="15"/>
    </row>
    <row r="270101" spans="9:9" x14ac:dyDescent="0.2">
      <c r="I270101" s="14"/>
    </row>
    <row r="270117" spans="9:9" x14ac:dyDescent="0.2">
      <c r="I270117" s="15"/>
    </row>
    <row r="270118" spans="9:9" x14ac:dyDescent="0.2">
      <c r="I270118" s="14"/>
    </row>
    <row r="270134" spans="9:9" x14ac:dyDescent="0.2">
      <c r="I270134" s="15"/>
    </row>
    <row r="270135" spans="9:9" x14ac:dyDescent="0.2">
      <c r="I270135" s="14"/>
    </row>
    <row r="270151" spans="9:9" x14ac:dyDescent="0.2">
      <c r="I270151" s="15"/>
    </row>
    <row r="270152" spans="9:9" x14ac:dyDescent="0.2">
      <c r="I270152" s="14"/>
    </row>
    <row r="270168" spans="9:9" x14ac:dyDescent="0.2">
      <c r="I270168" s="15"/>
    </row>
    <row r="270169" spans="9:9" x14ac:dyDescent="0.2">
      <c r="I270169" s="14"/>
    </row>
    <row r="270185" spans="9:9" x14ac:dyDescent="0.2">
      <c r="I270185" s="15"/>
    </row>
    <row r="270186" spans="9:9" x14ac:dyDescent="0.2">
      <c r="I270186" s="14"/>
    </row>
    <row r="270202" spans="9:9" x14ac:dyDescent="0.2">
      <c r="I270202" s="15"/>
    </row>
    <row r="270203" spans="9:9" x14ac:dyDescent="0.2">
      <c r="I270203" s="14"/>
    </row>
    <row r="270219" spans="9:9" x14ac:dyDescent="0.2">
      <c r="I270219" s="15"/>
    </row>
    <row r="270220" spans="9:9" x14ac:dyDescent="0.2">
      <c r="I270220" s="14"/>
    </row>
    <row r="270236" spans="9:9" x14ac:dyDescent="0.2">
      <c r="I270236" s="15"/>
    </row>
    <row r="270237" spans="9:9" x14ac:dyDescent="0.2">
      <c r="I270237" s="14"/>
    </row>
    <row r="270253" spans="9:9" x14ac:dyDescent="0.2">
      <c r="I270253" s="15"/>
    </row>
    <row r="270254" spans="9:9" x14ac:dyDescent="0.2">
      <c r="I270254" s="14"/>
    </row>
    <row r="270270" spans="9:9" x14ac:dyDescent="0.2">
      <c r="I270270" s="15"/>
    </row>
    <row r="270271" spans="9:9" x14ac:dyDescent="0.2">
      <c r="I270271" s="14"/>
    </row>
    <row r="270287" spans="9:9" x14ac:dyDescent="0.2">
      <c r="I270287" s="15"/>
    </row>
    <row r="270288" spans="9:9" x14ac:dyDescent="0.2">
      <c r="I270288" s="14"/>
    </row>
    <row r="270304" spans="9:9" x14ac:dyDescent="0.2">
      <c r="I270304" s="15"/>
    </row>
    <row r="270305" spans="9:9" x14ac:dyDescent="0.2">
      <c r="I270305" s="14"/>
    </row>
    <row r="270321" spans="9:9" x14ac:dyDescent="0.2">
      <c r="I270321" s="15"/>
    </row>
    <row r="270322" spans="9:9" x14ac:dyDescent="0.2">
      <c r="I270322" s="14"/>
    </row>
    <row r="270338" spans="9:9" x14ac:dyDescent="0.2">
      <c r="I270338" s="15"/>
    </row>
    <row r="270339" spans="9:9" x14ac:dyDescent="0.2">
      <c r="I270339" s="14"/>
    </row>
    <row r="270355" spans="9:9" x14ac:dyDescent="0.2">
      <c r="I270355" s="15"/>
    </row>
    <row r="270356" spans="9:9" x14ac:dyDescent="0.2">
      <c r="I270356" s="14"/>
    </row>
    <row r="270372" spans="9:9" x14ac:dyDescent="0.2">
      <c r="I270372" s="15"/>
    </row>
    <row r="270373" spans="9:9" x14ac:dyDescent="0.2">
      <c r="I270373" s="14"/>
    </row>
    <row r="270389" spans="9:9" x14ac:dyDescent="0.2">
      <c r="I270389" s="15"/>
    </row>
    <row r="270390" spans="9:9" x14ac:dyDescent="0.2">
      <c r="I270390" s="14"/>
    </row>
    <row r="270406" spans="9:9" x14ac:dyDescent="0.2">
      <c r="I270406" s="15"/>
    </row>
    <row r="270407" spans="9:9" x14ac:dyDescent="0.2">
      <c r="I270407" s="14"/>
    </row>
    <row r="270423" spans="9:9" x14ac:dyDescent="0.2">
      <c r="I270423" s="15"/>
    </row>
    <row r="270424" spans="9:9" x14ac:dyDescent="0.2">
      <c r="I270424" s="14"/>
    </row>
    <row r="270440" spans="9:9" x14ac:dyDescent="0.2">
      <c r="I270440" s="15"/>
    </row>
    <row r="270441" spans="9:9" x14ac:dyDescent="0.2">
      <c r="I270441" s="14"/>
    </row>
    <row r="270457" spans="9:9" x14ac:dyDescent="0.2">
      <c r="I270457" s="15"/>
    </row>
    <row r="270458" spans="9:9" x14ac:dyDescent="0.2">
      <c r="I270458" s="14"/>
    </row>
    <row r="270474" spans="9:9" x14ac:dyDescent="0.2">
      <c r="I270474" s="15"/>
    </row>
    <row r="270475" spans="9:9" x14ac:dyDescent="0.2">
      <c r="I270475" s="14"/>
    </row>
    <row r="270491" spans="9:9" x14ac:dyDescent="0.2">
      <c r="I270491" s="15"/>
    </row>
    <row r="270492" spans="9:9" x14ac:dyDescent="0.2">
      <c r="I270492" s="14"/>
    </row>
    <row r="270508" spans="9:9" x14ac:dyDescent="0.2">
      <c r="I270508" s="15"/>
    </row>
    <row r="270509" spans="9:9" x14ac:dyDescent="0.2">
      <c r="I270509" s="14"/>
    </row>
    <row r="270525" spans="9:9" x14ac:dyDescent="0.2">
      <c r="I270525" s="15"/>
    </row>
    <row r="270526" spans="9:9" x14ac:dyDescent="0.2">
      <c r="I270526" s="14"/>
    </row>
    <row r="270542" spans="9:9" x14ac:dyDescent="0.2">
      <c r="I270542" s="15"/>
    </row>
    <row r="270543" spans="9:9" x14ac:dyDescent="0.2">
      <c r="I270543" s="14"/>
    </row>
    <row r="270559" spans="9:9" x14ac:dyDescent="0.2">
      <c r="I270559" s="15"/>
    </row>
    <row r="270560" spans="9:9" x14ac:dyDescent="0.2">
      <c r="I270560" s="14"/>
    </row>
    <row r="270576" spans="9:9" x14ac:dyDescent="0.2">
      <c r="I270576" s="15"/>
    </row>
    <row r="270577" spans="9:9" x14ac:dyDescent="0.2">
      <c r="I270577" s="14"/>
    </row>
    <row r="270593" spans="9:9" x14ac:dyDescent="0.2">
      <c r="I270593" s="15"/>
    </row>
    <row r="270594" spans="9:9" x14ac:dyDescent="0.2">
      <c r="I270594" s="14"/>
    </row>
    <row r="270610" spans="9:9" x14ac:dyDescent="0.2">
      <c r="I270610" s="15"/>
    </row>
    <row r="270611" spans="9:9" x14ac:dyDescent="0.2">
      <c r="I270611" s="14"/>
    </row>
    <row r="270627" spans="9:9" x14ac:dyDescent="0.2">
      <c r="I270627" s="15"/>
    </row>
    <row r="270628" spans="9:9" x14ac:dyDescent="0.2">
      <c r="I270628" s="14"/>
    </row>
    <row r="270644" spans="9:9" x14ac:dyDescent="0.2">
      <c r="I270644" s="15"/>
    </row>
    <row r="270645" spans="9:9" x14ac:dyDescent="0.2">
      <c r="I270645" s="14"/>
    </row>
    <row r="270661" spans="9:9" x14ac:dyDescent="0.2">
      <c r="I270661" s="15"/>
    </row>
    <row r="270662" spans="9:9" x14ac:dyDescent="0.2">
      <c r="I270662" s="14"/>
    </row>
    <row r="270678" spans="9:9" x14ac:dyDescent="0.2">
      <c r="I270678" s="15"/>
    </row>
    <row r="270679" spans="9:9" x14ac:dyDescent="0.2">
      <c r="I270679" s="14"/>
    </row>
    <row r="270695" spans="9:9" x14ac:dyDescent="0.2">
      <c r="I270695" s="15"/>
    </row>
    <row r="270696" spans="9:9" x14ac:dyDescent="0.2">
      <c r="I270696" s="14"/>
    </row>
    <row r="270712" spans="9:9" x14ac:dyDescent="0.2">
      <c r="I270712" s="15"/>
    </row>
    <row r="270713" spans="9:9" x14ac:dyDescent="0.2">
      <c r="I270713" s="14"/>
    </row>
    <row r="270729" spans="9:9" x14ac:dyDescent="0.2">
      <c r="I270729" s="15"/>
    </row>
    <row r="270730" spans="9:9" x14ac:dyDescent="0.2">
      <c r="I270730" s="14"/>
    </row>
    <row r="270746" spans="9:9" x14ac:dyDescent="0.2">
      <c r="I270746" s="15"/>
    </row>
    <row r="270747" spans="9:9" x14ac:dyDescent="0.2">
      <c r="I270747" s="14"/>
    </row>
    <row r="270763" spans="9:9" x14ac:dyDescent="0.2">
      <c r="I270763" s="15"/>
    </row>
    <row r="270764" spans="9:9" x14ac:dyDescent="0.2">
      <c r="I270764" s="14"/>
    </row>
    <row r="270780" spans="9:9" x14ac:dyDescent="0.2">
      <c r="I270780" s="15"/>
    </row>
    <row r="270781" spans="9:9" x14ac:dyDescent="0.2">
      <c r="I270781" s="14"/>
    </row>
    <row r="270797" spans="9:9" x14ac:dyDescent="0.2">
      <c r="I270797" s="15"/>
    </row>
    <row r="270798" spans="9:9" x14ac:dyDescent="0.2">
      <c r="I270798" s="14"/>
    </row>
    <row r="270814" spans="9:9" x14ac:dyDescent="0.2">
      <c r="I270814" s="15"/>
    </row>
    <row r="270815" spans="9:9" x14ac:dyDescent="0.2">
      <c r="I270815" s="14"/>
    </row>
    <row r="270831" spans="9:9" x14ac:dyDescent="0.2">
      <c r="I270831" s="15"/>
    </row>
    <row r="270832" spans="9:9" x14ac:dyDescent="0.2">
      <c r="I270832" s="14"/>
    </row>
    <row r="270848" spans="9:9" x14ac:dyDescent="0.2">
      <c r="I270848" s="15"/>
    </row>
    <row r="270849" spans="9:9" x14ac:dyDescent="0.2">
      <c r="I270849" s="14"/>
    </row>
    <row r="270865" spans="9:9" x14ac:dyDescent="0.2">
      <c r="I270865" s="15"/>
    </row>
    <row r="270866" spans="9:9" x14ac:dyDescent="0.2">
      <c r="I270866" s="14"/>
    </row>
    <row r="270882" spans="9:9" x14ac:dyDescent="0.2">
      <c r="I270882" s="15"/>
    </row>
    <row r="270883" spans="9:9" x14ac:dyDescent="0.2">
      <c r="I270883" s="14"/>
    </row>
    <row r="270899" spans="9:9" x14ac:dyDescent="0.2">
      <c r="I270899" s="15"/>
    </row>
    <row r="270900" spans="9:9" x14ac:dyDescent="0.2">
      <c r="I270900" s="14"/>
    </row>
    <row r="270916" spans="9:9" x14ac:dyDescent="0.2">
      <c r="I270916" s="15"/>
    </row>
    <row r="270917" spans="9:9" x14ac:dyDescent="0.2">
      <c r="I270917" s="14"/>
    </row>
    <row r="270933" spans="9:9" x14ac:dyDescent="0.2">
      <c r="I270933" s="15"/>
    </row>
    <row r="270934" spans="9:9" x14ac:dyDescent="0.2">
      <c r="I270934" s="14"/>
    </row>
    <row r="270950" spans="9:9" x14ac:dyDescent="0.2">
      <c r="I270950" s="15"/>
    </row>
    <row r="270951" spans="9:9" x14ac:dyDescent="0.2">
      <c r="I270951" s="14"/>
    </row>
    <row r="270967" spans="9:9" x14ac:dyDescent="0.2">
      <c r="I270967" s="15"/>
    </row>
    <row r="270968" spans="9:9" x14ac:dyDescent="0.2">
      <c r="I270968" s="14"/>
    </row>
    <row r="270984" spans="9:9" x14ac:dyDescent="0.2">
      <c r="I270984" s="15"/>
    </row>
    <row r="270985" spans="9:9" x14ac:dyDescent="0.2">
      <c r="I270985" s="14"/>
    </row>
    <row r="271001" spans="9:9" x14ac:dyDescent="0.2">
      <c r="I271001" s="15"/>
    </row>
    <row r="271002" spans="9:9" x14ac:dyDescent="0.2">
      <c r="I271002" s="14"/>
    </row>
    <row r="271018" spans="9:9" x14ac:dyDescent="0.2">
      <c r="I271018" s="15"/>
    </row>
    <row r="271019" spans="9:9" x14ac:dyDescent="0.2">
      <c r="I271019" s="14"/>
    </row>
    <row r="271035" spans="9:9" x14ac:dyDescent="0.2">
      <c r="I271035" s="15"/>
    </row>
    <row r="271036" spans="9:9" x14ac:dyDescent="0.2">
      <c r="I271036" s="14"/>
    </row>
    <row r="271052" spans="9:9" x14ac:dyDescent="0.2">
      <c r="I271052" s="15"/>
    </row>
    <row r="271053" spans="9:9" x14ac:dyDescent="0.2">
      <c r="I271053" s="14"/>
    </row>
    <row r="271069" spans="9:9" x14ac:dyDescent="0.2">
      <c r="I271069" s="15"/>
    </row>
    <row r="271070" spans="9:9" x14ac:dyDescent="0.2">
      <c r="I271070" s="14"/>
    </row>
    <row r="271086" spans="9:9" x14ac:dyDescent="0.2">
      <c r="I271086" s="15"/>
    </row>
    <row r="271087" spans="9:9" x14ac:dyDescent="0.2">
      <c r="I271087" s="14"/>
    </row>
    <row r="271103" spans="9:9" x14ac:dyDescent="0.2">
      <c r="I271103" s="15"/>
    </row>
    <row r="271104" spans="9:9" x14ac:dyDescent="0.2">
      <c r="I271104" s="14"/>
    </row>
    <row r="271120" spans="9:9" x14ac:dyDescent="0.2">
      <c r="I271120" s="15"/>
    </row>
    <row r="271121" spans="9:9" x14ac:dyDescent="0.2">
      <c r="I271121" s="14"/>
    </row>
    <row r="271137" spans="9:9" x14ac:dyDescent="0.2">
      <c r="I271137" s="15"/>
    </row>
    <row r="271138" spans="9:9" x14ac:dyDescent="0.2">
      <c r="I271138" s="14"/>
    </row>
    <row r="271154" spans="9:9" x14ac:dyDescent="0.2">
      <c r="I271154" s="15"/>
    </row>
    <row r="271155" spans="9:9" x14ac:dyDescent="0.2">
      <c r="I271155" s="14"/>
    </row>
    <row r="271171" spans="9:9" x14ac:dyDescent="0.2">
      <c r="I271171" s="15"/>
    </row>
    <row r="271172" spans="9:9" x14ac:dyDescent="0.2">
      <c r="I271172" s="14"/>
    </row>
    <row r="271188" spans="9:9" x14ac:dyDescent="0.2">
      <c r="I271188" s="15"/>
    </row>
    <row r="271189" spans="9:9" x14ac:dyDescent="0.2">
      <c r="I271189" s="14"/>
    </row>
    <row r="271205" spans="9:9" x14ac:dyDescent="0.2">
      <c r="I271205" s="15"/>
    </row>
    <row r="271206" spans="9:9" x14ac:dyDescent="0.2">
      <c r="I271206" s="14"/>
    </row>
    <row r="271222" spans="9:9" x14ac:dyDescent="0.2">
      <c r="I271222" s="15"/>
    </row>
    <row r="271223" spans="9:9" x14ac:dyDescent="0.2">
      <c r="I271223" s="14"/>
    </row>
    <row r="271239" spans="9:9" x14ac:dyDescent="0.2">
      <c r="I271239" s="15"/>
    </row>
    <row r="271240" spans="9:9" x14ac:dyDescent="0.2">
      <c r="I271240" s="14"/>
    </row>
    <row r="271256" spans="9:9" x14ac:dyDescent="0.2">
      <c r="I271256" s="15"/>
    </row>
    <row r="271257" spans="9:9" x14ac:dyDescent="0.2">
      <c r="I271257" s="14"/>
    </row>
    <row r="271273" spans="9:9" x14ac:dyDescent="0.2">
      <c r="I271273" s="15"/>
    </row>
    <row r="271274" spans="9:9" x14ac:dyDescent="0.2">
      <c r="I271274" s="14"/>
    </row>
    <row r="271290" spans="9:9" x14ac:dyDescent="0.2">
      <c r="I271290" s="15"/>
    </row>
    <row r="271291" spans="9:9" x14ac:dyDescent="0.2">
      <c r="I271291" s="14"/>
    </row>
    <row r="271307" spans="9:9" x14ac:dyDescent="0.2">
      <c r="I271307" s="15"/>
    </row>
    <row r="271308" spans="9:9" x14ac:dyDescent="0.2">
      <c r="I271308" s="14"/>
    </row>
    <row r="271324" spans="9:9" x14ac:dyDescent="0.2">
      <c r="I271324" s="15"/>
    </row>
    <row r="271325" spans="9:9" x14ac:dyDescent="0.2">
      <c r="I271325" s="14"/>
    </row>
    <row r="271341" spans="9:9" x14ac:dyDescent="0.2">
      <c r="I271341" s="15"/>
    </row>
    <row r="271342" spans="9:9" x14ac:dyDescent="0.2">
      <c r="I271342" s="14"/>
    </row>
    <row r="271358" spans="9:9" x14ac:dyDescent="0.2">
      <c r="I271358" s="15"/>
    </row>
    <row r="271359" spans="9:9" x14ac:dyDescent="0.2">
      <c r="I271359" s="14"/>
    </row>
    <row r="271375" spans="9:9" x14ac:dyDescent="0.2">
      <c r="I271375" s="15"/>
    </row>
    <row r="271376" spans="9:9" x14ac:dyDescent="0.2">
      <c r="I271376" s="14"/>
    </row>
    <row r="271392" spans="9:9" x14ac:dyDescent="0.2">
      <c r="I271392" s="15"/>
    </row>
    <row r="271393" spans="9:9" x14ac:dyDescent="0.2">
      <c r="I271393" s="14"/>
    </row>
    <row r="271409" spans="9:9" x14ac:dyDescent="0.2">
      <c r="I271409" s="15"/>
    </row>
    <row r="271410" spans="9:9" x14ac:dyDescent="0.2">
      <c r="I271410" s="14"/>
    </row>
    <row r="271426" spans="9:9" x14ac:dyDescent="0.2">
      <c r="I271426" s="15"/>
    </row>
    <row r="271427" spans="9:9" x14ac:dyDescent="0.2">
      <c r="I271427" s="14"/>
    </row>
    <row r="271443" spans="9:9" x14ac:dyDescent="0.2">
      <c r="I271443" s="15"/>
    </row>
    <row r="271444" spans="9:9" x14ac:dyDescent="0.2">
      <c r="I271444" s="14"/>
    </row>
    <row r="271460" spans="9:9" x14ac:dyDescent="0.2">
      <c r="I271460" s="15"/>
    </row>
    <row r="271461" spans="9:9" x14ac:dyDescent="0.2">
      <c r="I271461" s="14"/>
    </row>
    <row r="271477" spans="9:9" x14ac:dyDescent="0.2">
      <c r="I271477" s="15"/>
    </row>
    <row r="271478" spans="9:9" x14ac:dyDescent="0.2">
      <c r="I271478" s="14"/>
    </row>
    <row r="271494" spans="9:9" x14ac:dyDescent="0.2">
      <c r="I271494" s="15"/>
    </row>
    <row r="271495" spans="9:9" x14ac:dyDescent="0.2">
      <c r="I271495" s="14"/>
    </row>
    <row r="271511" spans="9:9" x14ac:dyDescent="0.2">
      <c r="I271511" s="15"/>
    </row>
    <row r="271512" spans="9:9" x14ac:dyDescent="0.2">
      <c r="I271512" s="14"/>
    </row>
    <row r="271528" spans="9:9" x14ac:dyDescent="0.2">
      <c r="I271528" s="15"/>
    </row>
    <row r="271529" spans="9:9" x14ac:dyDescent="0.2">
      <c r="I271529" s="14"/>
    </row>
    <row r="271545" spans="9:9" x14ac:dyDescent="0.2">
      <c r="I271545" s="15"/>
    </row>
    <row r="271546" spans="9:9" x14ac:dyDescent="0.2">
      <c r="I271546" s="14"/>
    </row>
    <row r="271562" spans="9:9" x14ac:dyDescent="0.2">
      <c r="I271562" s="15"/>
    </row>
    <row r="271563" spans="9:9" x14ac:dyDescent="0.2">
      <c r="I271563" s="14"/>
    </row>
    <row r="271579" spans="9:9" x14ac:dyDescent="0.2">
      <c r="I271579" s="15"/>
    </row>
    <row r="271580" spans="9:9" x14ac:dyDescent="0.2">
      <c r="I271580" s="14"/>
    </row>
    <row r="271596" spans="9:9" x14ac:dyDescent="0.2">
      <c r="I271596" s="15"/>
    </row>
    <row r="271597" spans="9:9" x14ac:dyDescent="0.2">
      <c r="I271597" s="14"/>
    </row>
    <row r="271613" spans="9:9" x14ac:dyDescent="0.2">
      <c r="I271613" s="15"/>
    </row>
    <row r="271614" spans="9:9" x14ac:dyDescent="0.2">
      <c r="I271614" s="14"/>
    </row>
    <row r="271630" spans="9:9" x14ac:dyDescent="0.2">
      <c r="I271630" s="15"/>
    </row>
    <row r="271631" spans="9:9" x14ac:dyDescent="0.2">
      <c r="I271631" s="14"/>
    </row>
    <row r="271647" spans="9:9" x14ac:dyDescent="0.2">
      <c r="I271647" s="15"/>
    </row>
    <row r="271648" spans="9:9" x14ac:dyDescent="0.2">
      <c r="I271648" s="14"/>
    </row>
    <row r="271664" spans="9:9" x14ac:dyDescent="0.2">
      <c r="I271664" s="15"/>
    </row>
    <row r="271665" spans="9:9" x14ac:dyDescent="0.2">
      <c r="I271665" s="14"/>
    </row>
    <row r="271681" spans="9:9" x14ac:dyDescent="0.2">
      <c r="I271681" s="15"/>
    </row>
    <row r="271682" spans="9:9" x14ac:dyDescent="0.2">
      <c r="I271682" s="14"/>
    </row>
    <row r="271698" spans="9:9" x14ac:dyDescent="0.2">
      <c r="I271698" s="15"/>
    </row>
    <row r="271699" spans="9:9" x14ac:dyDescent="0.2">
      <c r="I271699" s="14"/>
    </row>
    <row r="271715" spans="9:9" x14ac:dyDescent="0.2">
      <c r="I271715" s="15"/>
    </row>
    <row r="271716" spans="9:9" x14ac:dyDescent="0.2">
      <c r="I271716" s="14"/>
    </row>
    <row r="271732" spans="9:9" x14ac:dyDescent="0.2">
      <c r="I271732" s="15"/>
    </row>
    <row r="271733" spans="9:9" x14ac:dyDescent="0.2">
      <c r="I271733" s="14"/>
    </row>
    <row r="271749" spans="9:9" x14ac:dyDescent="0.2">
      <c r="I271749" s="15"/>
    </row>
    <row r="271750" spans="9:9" x14ac:dyDescent="0.2">
      <c r="I271750" s="14"/>
    </row>
    <row r="271766" spans="9:9" x14ac:dyDescent="0.2">
      <c r="I271766" s="15"/>
    </row>
    <row r="271767" spans="9:9" x14ac:dyDescent="0.2">
      <c r="I271767" s="14"/>
    </row>
    <row r="271783" spans="9:9" x14ac:dyDescent="0.2">
      <c r="I271783" s="15"/>
    </row>
    <row r="271784" spans="9:9" x14ac:dyDescent="0.2">
      <c r="I271784" s="14"/>
    </row>
    <row r="271800" spans="9:9" x14ac:dyDescent="0.2">
      <c r="I271800" s="15"/>
    </row>
    <row r="271801" spans="9:9" x14ac:dyDescent="0.2">
      <c r="I271801" s="14"/>
    </row>
    <row r="271817" spans="9:9" x14ac:dyDescent="0.2">
      <c r="I271817" s="15"/>
    </row>
    <row r="271818" spans="9:9" x14ac:dyDescent="0.2">
      <c r="I271818" s="14"/>
    </row>
    <row r="271834" spans="9:9" x14ac:dyDescent="0.2">
      <c r="I271834" s="15"/>
    </row>
    <row r="271835" spans="9:9" x14ac:dyDescent="0.2">
      <c r="I271835" s="14"/>
    </row>
    <row r="271851" spans="9:9" x14ac:dyDescent="0.2">
      <c r="I271851" s="15"/>
    </row>
    <row r="271852" spans="9:9" x14ac:dyDescent="0.2">
      <c r="I271852" s="14"/>
    </row>
    <row r="271868" spans="9:9" x14ac:dyDescent="0.2">
      <c r="I271868" s="15"/>
    </row>
    <row r="271869" spans="9:9" x14ac:dyDescent="0.2">
      <c r="I271869" s="14"/>
    </row>
    <row r="271885" spans="9:9" x14ac:dyDescent="0.2">
      <c r="I271885" s="15"/>
    </row>
    <row r="271886" spans="9:9" x14ac:dyDescent="0.2">
      <c r="I271886" s="14"/>
    </row>
    <row r="271902" spans="9:9" x14ac:dyDescent="0.2">
      <c r="I271902" s="15"/>
    </row>
    <row r="271903" spans="9:9" x14ac:dyDescent="0.2">
      <c r="I271903" s="14"/>
    </row>
    <row r="271919" spans="9:9" x14ac:dyDescent="0.2">
      <c r="I271919" s="15"/>
    </row>
    <row r="271920" spans="9:9" x14ac:dyDescent="0.2">
      <c r="I271920" s="14"/>
    </row>
    <row r="271936" spans="9:9" x14ac:dyDescent="0.2">
      <c r="I271936" s="15"/>
    </row>
    <row r="271937" spans="9:9" x14ac:dyDescent="0.2">
      <c r="I271937" s="14"/>
    </row>
    <row r="271953" spans="9:9" x14ac:dyDescent="0.2">
      <c r="I271953" s="15"/>
    </row>
    <row r="271954" spans="9:9" x14ac:dyDescent="0.2">
      <c r="I271954" s="14"/>
    </row>
    <row r="271970" spans="9:9" x14ac:dyDescent="0.2">
      <c r="I271970" s="15"/>
    </row>
    <row r="271971" spans="9:9" x14ac:dyDescent="0.2">
      <c r="I271971" s="14"/>
    </row>
    <row r="271987" spans="9:9" x14ac:dyDescent="0.2">
      <c r="I271987" s="15"/>
    </row>
    <row r="271988" spans="9:9" x14ac:dyDescent="0.2">
      <c r="I271988" s="14"/>
    </row>
    <row r="272004" spans="9:9" x14ac:dyDescent="0.2">
      <c r="I272004" s="15"/>
    </row>
    <row r="272005" spans="9:9" x14ac:dyDescent="0.2">
      <c r="I272005" s="14"/>
    </row>
    <row r="272021" spans="9:9" x14ac:dyDescent="0.2">
      <c r="I272021" s="15"/>
    </row>
    <row r="272022" spans="9:9" x14ac:dyDescent="0.2">
      <c r="I272022" s="14"/>
    </row>
    <row r="272038" spans="9:9" x14ac:dyDescent="0.2">
      <c r="I272038" s="15"/>
    </row>
    <row r="272039" spans="9:9" x14ac:dyDescent="0.2">
      <c r="I272039" s="14"/>
    </row>
    <row r="272055" spans="9:9" x14ac:dyDescent="0.2">
      <c r="I272055" s="15"/>
    </row>
    <row r="272056" spans="9:9" x14ac:dyDescent="0.2">
      <c r="I272056" s="14"/>
    </row>
    <row r="272072" spans="9:9" x14ac:dyDescent="0.2">
      <c r="I272072" s="15"/>
    </row>
    <row r="272073" spans="9:9" x14ac:dyDescent="0.2">
      <c r="I272073" s="14"/>
    </row>
    <row r="272089" spans="9:9" x14ac:dyDescent="0.2">
      <c r="I272089" s="15"/>
    </row>
    <row r="272090" spans="9:9" x14ac:dyDescent="0.2">
      <c r="I272090" s="14"/>
    </row>
    <row r="272106" spans="9:9" x14ac:dyDescent="0.2">
      <c r="I272106" s="15"/>
    </row>
    <row r="272107" spans="9:9" x14ac:dyDescent="0.2">
      <c r="I272107" s="14"/>
    </row>
    <row r="272123" spans="9:9" x14ac:dyDescent="0.2">
      <c r="I272123" s="15"/>
    </row>
    <row r="272124" spans="9:9" x14ac:dyDescent="0.2">
      <c r="I272124" s="14"/>
    </row>
    <row r="272140" spans="9:9" x14ac:dyDescent="0.2">
      <c r="I272140" s="15"/>
    </row>
    <row r="272141" spans="9:9" x14ac:dyDescent="0.2">
      <c r="I272141" s="14"/>
    </row>
    <row r="272157" spans="9:9" x14ac:dyDescent="0.2">
      <c r="I272157" s="15"/>
    </row>
    <row r="272158" spans="9:9" x14ac:dyDescent="0.2">
      <c r="I272158" s="14"/>
    </row>
    <row r="272174" spans="9:9" x14ac:dyDescent="0.2">
      <c r="I272174" s="15"/>
    </row>
    <row r="272175" spans="9:9" x14ac:dyDescent="0.2">
      <c r="I272175" s="14"/>
    </row>
    <row r="272191" spans="9:9" x14ac:dyDescent="0.2">
      <c r="I272191" s="15"/>
    </row>
    <row r="272192" spans="9:9" x14ac:dyDescent="0.2">
      <c r="I272192" s="14"/>
    </row>
    <row r="272208" spans="9:9" x14ac:dyDescent="0.2">
      <c r="I272208" s="15"/>
    </row>
    <row r="272209" spans="9:9" x14ac:dyDescent="0.2">
      <c r="I272209" s="14"/>
    </row>
    <row r="272225" spans="9:9" x14ac:dyDescent="0.2">
      <c r="I272225" s="15"/>
    </row>
    <row r="272226" spans="9:9" x14ac:dyDescent="0.2">
      <c r="I272226" s="14"/>
    </row>
    <row r="272242" spans="9:9" x14ac:dyDescent="0.2">
      <c r="I272242" s="15"/>
    </row>
    <row r="272243" spans="9:9" x14ac:dyDescent="0.2">
      <c r="I272243" s="14"/>
    </row>
    <row r="272259" spans="9:9" x14ac:dyDescent="0.2">
      <c r="I272259" s="15"/>
    </row>
    <row r="272260" spans="9:9" x14ac:dyDescent="0.2">
      <c r="I272260" s="14"/>
    </row>
    <row r="272276" spans="9:9" x14ac:dyDescent="0.2">
      <c r="I272276" s="15"/>
    </row>
    <row r="272277" spans="9:9" x14ac:dyDescent="0.2">
      <c r="I272277" s="14"/>
    </row>
    <row r="272293" spans="9:9" x14ac:dyDescent="0.2">
      <c r="I272293" s="15"/>
    </row>
    <row r="272294" spans="9:9" x14ac:dyDescent="0.2">
      <c r="I272294" s="14"/>
    </row>
    <row r="272310" spans="9:9" x14ac:dyDescent="0.2">
      <c r="I272310" s="15"/>
    </row>
    <row r="272311" spans="9:9" x14ac:dyDescent="0.2">
      <c r="I272311" s="14"/>
    </row>
    <row r="272327" spans="9:9" x14ac:dyDescent="0.2">
      <c r="I272327" s="15"/>
    </row>
    <row r="272328" spans="9:9" x14ac:dyDescent="0.2">
      <c r="I272328" s="14"/>
    </row>
    <row r="272344" spans="9:9" x14ac:dyDescent="0.2">
      <c r="I272344" s="15"/>
    </row>
    <row r="272345" spans="9:9" x14ac:dyDescent="0.2">
      <c r="I272345" s="14"/>
    </row>
    <row r="272361" spans="9:9" x14ac:dyDescent="0.2">
      <c r="I272361" s="15"/>
    </row>
    <row r="272362" spans="9:9" x14ac:dyDescent="0.2">
      <c r="I272362" s="14"/>
    </row>
    <row r="272378" spans="9:9" x14ac:dyDescent="0.2">
      <c r="I272378" s="15"/>
    </row>
    <row r="272379" spans="9:9" x14ac:dyDescent="0.2">
      <c r="I272379" s="14"/>
    </row>
    <row r="272395" spans="9:9" x14ac:dyDescent="0.2">
      <c r="I272395" s="15"/>
    </row>
    <row r="272396" spans="9:9" x14ac:dyDescent="0.2">
      <c r="I272396" s="14"/>
    </row>
    <row r="272412" spans="9:9" x14ac:dyDescent="0.2">
      <c r="I272412" s="15"/>
    </row>
    <row r="272413" spans="9:9" x14ac:dyDescent="0.2">
      <c r="I272413" s="14"/>
    </row>
    <row r="272429" spans="9:9" x14ac:dyDescent="0.2">
      <c r="I272429" s="15"/>
    </row>
    <row r="272430" spans="9:9" x14ac:dyDescent="0.2">
      <c r="I272430" s="14"/>
    </row>
    <row r="272446" spans="9:9" x14ac:dyDescent="0.2">
      <c r="I272446" s="15"/>
    </row>
    <row r="272447" spans="9:9" x14ac:dyDescent="0.2">
      <c r="I272447" s="14"/>
    </row>
    <row r="272463" spans="9:9" x14ac:dyDescent="0.2">
      <c r="I272463" s="15"/>
    </row>
    <row r="272464" spans="9:9" x14ac:dyDescent="0.2">
      <c r="I272464" s="14"/>
    </row>
    <row r="272480" spans="9:9" x14ac:dyDescent="0.2">
      <c r="I272480" s="15"/>
    </row>
    <row r="272481" spans="9:9" x14ac:dyDescent="0.2">
      <c r="I272481" s="14"/>
    </row>
    <row r="272497" spans="9:9" x14ac:dyDescent="0.2">
      <c r="I272497" s="15"/>
    </row>
    <row r="272498" spans="9:9" x14ac:dyDescent="0.2">
      <c r="I272498" s="14"/>
    </row>
    <row r="272514" spans="9:9" x14ac:dyDescent="0.2">
      <c r="I272514" s="15"/>
    </row>
    <row r="272515" spans="9:9" x14ac:dyDescent="0.2">
      <c r="I272515" s="14"/>
    </row>
    <row r="272531" spans="9:9" x14ac:dyDescent="0.2">
      <c r="I272531" s="15"/>
    </row>
    <row r="272532" spans="9:9" x14ac:dyDescent="0.2">
      <c r="I272532" s="14"/>
    </row>
    <row r="272548" spans="9:9" x14ac:dyDescent="0.2">
      <c r="I272548" s="15"/>
    </row>
    <row r="272549" spans="9:9" x14ac:dyDescent="0.2">
      <c r="I272549" s="14"/>
    </row>
    <row r="272565" spans="9:9" x14ac:dyDescent="0.2">
      <c r="I272565" s="15"/>
    </row>
    <row r="272566" spans="9:9" x14ac:dyDescent="0.2">
      <c r="I272566" s="14"/>
    </row>
    <row r="272582" spans="9:9" x14ac:dyDescent="0.2">
      <c r="I272582" s="15"/>
    </row>
    <row r="272583" spans="9:9" x14ac:dyDescent="0.2">
      <c r="I272583" s="14"/>
    </row>
    <row r="272599" spans="9:9" x14ac:dyDescent="0.2">
      <c r="I272599" s="15"/>
    </row>
    <row r="272600" spans="9:9" x14ac:dyDescent="0.2">
      <c r="I272600" s="14"/>
    </row>
    <row r="272616" spans="9:9" x14ac:dyDescent="0.2">
      <c r="I272616" s="15"/>
    </row>
    <row r="272617" spans="9:9" x14ac:dyDescent="0.2">
      <c r="I272617" s="14"/>
    </row>
    <row r="272633" spans="9:9" x14ac:dyDescent="0.2">
      <c r="I272633" s="15"/>
    </row>
    <row r="272634" spans="9:9" x14ac:dyDescent="0.2">
      <c r="I272634" s="14"/>
    </row>
    <row r="272650" spans="9:9" x14ac:dyDescent="0.2">
      <c r="I272650" s="15"/>
    </row>
    <row r="272651" spans="9:9" x14ac:dyDescent="0.2">
      <c r="I272651" s="14"/>
    </row>
    <row r="272667" spans="9:9" x14ac:dyDescent="0.2">
      <c r="I272667" s="15"/>
    </row>
    <row r="272668" spans="9:9" x14ac:dyDescent="0.2">
      <c r="I272668" s="14"/>
    </row>
    <row r="272684" spans="9:9" x14ac:dyDescent="0.2">
      <c r="I272684" s="15"/>
    </row>
    <row r="272685" spans="9:9" x14ac:dyDescent="0.2">
      <c r="I272685" s="14"/>
    </row>
    <row r="272701" spans="9:9" x14ac:dyDescent="0.2">
      <c r="I272701" s="15"/>
    </row>
    <row r="272702" spans="9:9" x14ac:dyDescent="0.2">
      <c r="I272702" s="14"/>
    </row>
    <row r="272718" spans="9:9" x14ac:dyDescent="0.2">
      <c r="I272718" s="15"/>
    </row>
    <row r="272719" spans="9:9" x14ac:dyDescent="0.2">
      <c r="I272719" s="14"/>
    </row>
    <row r="272735" spans="9:9" x14ac:dyDescent="0.2">
      <c r="I272735" s="15"/>
    </row>
    <row r="272736" spans="9:9" x14ac:dyDescent="0.2">
      <c r="I272736" s="14"/>
    </row>
    <row r="272752" spans="9:9" x14ac:dyDescent="0.2">
      <c r="I272752" s="15"/>
    </row>
    <row r="272753" spans="9:9" x14ac:dyDescent="0.2">
      <c r="I272753" s="14"/>
    </row>
    <row r="272769" spans="9:9" x14ac:dyDescent="0.2">
      <c r="I272769" s="15"/>
    </row>
    <row r="272770" spans="9:9" x14ac:dyDescent="0.2">
      <c r="I272770" s="14"/>
    </row>
    <row r="272786" spans="9:9" x14ac:dyDescent="0.2">
      <c r="I272786" s="15"/>
    </row>
    <row r="272787" spans="9:9" x14ac:dyDescent="0.2">
      <c r="I272787" s="14"/>
    </row>
    <row r="272803" spans="9:9" x14ac:dyDescent="0.2">
      <c r="I272803" s="15"/>
    </row>
    <row r="272804" spans="9:9" x14ac:dyDescent="0.2">
      <c r="I272804" s="14"/>
    </row>
    <row r="272820" spans="9:9" x14ac:dyDescent="0.2">
      <c r="I272820" s="15"/>
    </row>
    <row r="272821" spans="9:9" x14ac:dyDescent="0.2">
      <c r="I272821" s="14"/>
    </row>
    <row r="272837" spans="9:9" x14ac:dyDescent="0.2">
      <c r="I272837" s="15"/>
    </row>
    <row r="272838" spans="9:9" x14ac:dyDescent="0.2">
      <c r="I272838" s="14"/>
    </row>
    <row r="272854" spans="9:9" x14ac:dyDescent="0.2">
      <c r="I272854" s="15"/>
    </row>
    <row r="272855" spans="9:9" x14ac:dyDescent="0.2">
      <c r="I272855" s="14"/>
    </row>
    <row r="272871" spans="9:9" x14ac:dyDescent="0.2">
      <c r="I272871" s="15"/>
    </row>
    <row r="272872" spans="9:9" x14ac:dyDescent="0.2">
      <c r="I272872" s="14"/>
    </row>
    <row r="272888" spans="9:9" x14ac:dyDescent="0.2">
      <c r="I272888" s="15"/>
    </row>
    <row r="272889" spans="9:9" x14ac:dyDescent="0.2">
      <c r="I272889" s="14"/>
    </row>
    <row r="272905" spans="9:9" x14ac:dyDescent="0.2">
      <c r="I272905" s="15"/>
    </row>
    <row r="272906" spans="9:9" x14ac:dyDescent="0.2">
      <c r="I272906" s="14"/>
    </row>
    <row r="272922" spans="9:9" x14ac:dyDescent="0.2">
      <c r="I272922" s="15"/>
    </row>
    <row r="272923" spans="9:9" x14ac:dyDescent="0.2">
      <c r="I272923" s="14"/>
    </row>
    <row r="272939" spans="9:9" x14ac:dyDescent="0.2">
      <c r="I272939" s="15"/>
    </row>
    <row r="272940" spans="9:9" x14ac:dyDescent="0.2">
      <c r="I272940" s="14"/>
    </row>
    <row r="272956" spans="9:9" x14ac:dyDescent="0.2">
      <c r="I272956" s="15"/>
    </row>
    <row r="272957" spans="9:9" x14ac:dyDescent="0.2">
      <c r="I272957" s="14"/>
    </row>
    <row r="272973" spans="9:9" x14ac:dyDescent="0.2">
      <c r="I272973" s="15"/>
    </row>
    <row r="272974" spans="9:9" x14ac:dyDescent="0.2">
      <c r="I272974" s="14"/>
    </row>
    <row r="272990" spans="9:9" x14ac:dyDescent="0.2">
      <c r="I272990" s="15"/>
    </row>
    <row r="272991" spans="9:9" x14ac:dyDescent="0.2">
      <c r="I272991" s="14"/>
    </row>
    <row r="273007" spans="9:9" x14ac:dyDescent="0.2">
      <c r="I273007" s="15"/>
    </row>
    <row r="273008" spans="9:9" x14ac:dyDescent="0.2">
      <c r="I273008" s="14"/>
    </row>
    <row r="273024" spans="9:9" x14ac:dyDescent="0.2">
      <c r="I273024" s="15"/>
    </row>
    <row r="273025" spans="9:9" x14ac:dyDescent="0.2">
      <c r="I273025" s="14"/>
    </row>
    <row r="273041" spans="9:9" x14ac:dyDescent="0.2">
      <c r="I273041" s="15"/>
    </row>
    <row r="273042" spans="9:9" x14ac:dyDescent="0.2">
      <c r="I273042" s="14"/>
    </row>
    <row r="273058" spans="9:9" x14ac:dyDescent="0.2">
      <c r="I273058" s="15"/>
    </row>
    <row r="273059" spans="9:9" x14ac:dyDescent="0.2">
      <c r="I273059" s="14"/>
    </row>
    <row r="273075" spans="9:9" x14ac:dyDescent="0.2">
      <c r="I273075" s="15"/>
    </row>
    <row r="273076" spans="9:9" x14ac:dyDescent="0.2">
      <c r="I273076" s="14"/>
    </row>
    <row r="273092" spans="9:9" x14ac:dyDescent="0.2">
      <c r="I273092" s="15"/>
    </row>
    <row r="273093" spans="9:9" x14ac:dyDescent="0.2">
      <c r="I273093" s="14"/>
    </row>
    <row r="273109" spans="9:9" x14ac:dyDescent="0.2">
      <c r="I273109" s="15"/>
    </row>
    <row r="273110" spans="9:9" x14ac:dyDescent="0.2">
      <c r="I273110" s="14"/>
    </row>
    <row r="273126" spans="9:9" x14ac:dyDescent="0.2">
      <c r="I273126" s="15"/>
    </row>
    <row r="273127" spans="9:9" x14ac:dyDescent="0.2">
      <c r="I273127" s="14"/>
    </row>
    <row r="273143" spans="9:9" x14ac:dyDescent="0.2">
      <c r="I273143" s="15"/>
    </row>
    <row r="273144" spans="9:9" x14ac:dyDescent="0.2">
      <c r="I273144" s="14"/>
    </row>
    <row r="273160" spans="9:9" x14ac:dyDescent="0.2">
      <c r="I273160" s="15"/>
    </row>
    <row r="273161" spans="9:9" x14ac:dyDescent="0.2">
      <c r="I273161" s="14"/>
    </row>
    <row r="273177" spans="9:9" x14ac:dyDescent="0.2">
      <c r="I273177" s="15"/>
    </row>
    <row r="273178" spans="9:9" x14ac:dyDescent="0.2">
      <c r="I273178" s="14"/>
    </row>
    <row r="273194" spans="9:9" x14ac:dyDescent="0.2">
      <c r="I273194" s="15"/>
    </row>
    <row r="273195" spans="9:9" x14ac:dyDescent="0.2">
      <c r="I273195" s="14"/>
    </row>
    <row r="273211" spans="9:9" x14ac:dyDescent="0.2">
      <c r="I273211" s="15"/>
    </row>
    <row r="273212" spans="9:9" x14ac:dyDescent="0.2">
      <c r="I273212" s="14"/>
    </row>
    <row r="273228" spans="9:9" x14ac:dyDescent="0.2">
      <c r="I273228" s="15"/>
    </row>
    <row r="273229" spans="9:9" x14ac:dyDescent="0.2">
      <c r="I273229" s="14"/>
    </row>
    <row r="273245" spans="9:9" x14ac:dyDescent="0.2">
      <c r="I273245" s="15"/>
    </row>
    <row r="273246" spans="9:9" x14ac:dyDescent="0.2">
      <c r="I273246" s="14"/>
    </row>
    <row r="273262" spans="9:9" x14ac:dyDescent="0.2">
      <c r="I273262" s="15"/>
    </row>
    <row r="273263" spans="9:9" x14ac:dyDescent="0.2">
      <c r="I273263" s="14"/>
    </row>
    <row r="273279" spans="9:9" x14ac:dyDescent="0.2">
      <c r="I273279" s="15"/>
    </row>
    <row r="273280" spans="9:9" x14ac:dyDescent="0.2">
      <c r="I273280" s="14"/>
    </row>
    <row r="273296" spans="9:9" x14ac:dyDescent="0.2">
      <c r="I273296" s="15"/>
    </row>
    <row r="273297" spans="9:9" x14ac:dyDescent="0.2">
      <c r="I273297" s="14"/>
    </row>
    <row r="273313" spans="9:9" x14ac:dyDescent="0.2">
      <c r="I273313" s="15"/>
    </row>
    <row r="273314" spans="9:9" x14ac:dyDescent="0.2">
      <c r="I273314" s="14"/>
    </row>
    <row r="273330" spans="9:9" x14ac:dyDescent="0.2">
      <c r="I273330" s="15"/>
    </row>
    <row r="273331" spans="9:9" x14ac:dyDescent="0.2">
      <c r="I273331" s="14"/>
    </row>
    <row r="273347" spans="9:9" x14ac:dyDescent="0.2">
      <c r="I273347" s="15"/>
    </row>
    <row r="273348" spans="9:9" x14ac:dyDescent="0.2">
      <c r="I273348" s="14"/>
    </row>
    <row r="273364" spans="9:9" x14ac:dyDescent="0.2">
      <c r="I273364" s="15"/>
    </row>
    <row r="273365" spans="9:9" x14ac:dyDescent="0.2">
      <c r="I273365" s="14"/>
    </row>
    <row r="273381" spans="9:9" x14ac:dyDescent="0.2">
      <c r="I273381" s="15"/>
    </row>
    <row r="273382" spans="9:9" x14ac:dyDescent="0.2">
      <c r="I273382" s="14"/>
    </row>
    <row r="273398" spans="9:9" x14ac:dyDescent="0.2">
      <c r="I273398" s="15"/>
    </row>
    <row r="273399" spans="9:9" x14ac:dyDescent="0.2">
      <c r="I273399" s="14"/>
    </row>
    <row r="273415" spans="9:9" x14ac:dyDescent="0.2">
      <c r="I273415" s="15"/>
    </row>
    <row r="273416" spans="9:9" x14ac:dyDescent="0.2">
      <c r="I273416" s="14"/>
    </row>
    <row r="273432" spans="9:9" x14ac:dyDescent="0.2">
      <c r="I273432" s="15"/>
    </row>
    <row r="273433" spans="9:9" x14ac:dyDescent="0.2">
      <c r="I273433" s="14"/>
    </row>
    <row r="273449" spans="9:9" x14ac:dyDescent="0.2">
      <c r="I273449" s="15"/>
    </row>
    <row r="273450" spans="9:9" x14ac:dyDescent="0.2">
      <c r="I273450" s="14"/>
    </row>
    <row r="273466" spans="9:9" x14ac:dyDescent="0.2">
      <c r="I273466" s="15"/>
    </row>
    <row r="273467" spans="9:9" x14ac:dyDescent="0.2">
      <c r="I273467" s="14"/>
    </row>
    <row r="273483" spans="9:9" x14ac:dyDescent="0.2">
      <c r="I273483" s="15"/>
    </row>
    <row r="273484" spans="9:9" x14ac:dyDescent="0.2">
      <c r="I273484" s="14"/>
    </row>
    <row r="273500" spans="9:9" x14ac:dyDescent="0.2">
      <c r="I273500" s="15"/>
    </row>
    <row r="273501" spans="9:9" x14ac:dyDescent="0.2">
      <c r="I273501" s="14"/>
    </row>
    <row r="273517" spans="9:9" x14ac:dyDescent="0.2">
      <c r="I273517" s="15"/>
    </row>
    <row r="273518" spans="9:9" x14ac:dyDescent="0.2">
      <c r="I273518" s="14"/>
    </row>
    <row r="273534" spans="9:9" x14ac:dyDescent="0.2">
      <c r="I273534" s="15"/>
    </row>
    <row r="273535" spans="9:9" x14ac:dyDescent="0.2">
      <c r="I273535" s="14"/>
    </row>
    <row r="273551" spans="9:9" x14ac:dyDescent="0.2">
      <c r="I273551" s="15"/>
    </row>
    <row r="273552" spans="9:9" x14ac:dyDescent="0.2">
      <c r="I273552" s="14"/>
    </row>
    <row r="273568" spans="9:9" x14ac:dyDescent="0.2">
      <c r="I273568" s="15"/>
    </row>
    <row r="273569" spans="9:9" x14ac:dyDescent="0.2">
      <c r="I273569" s="14"/>
    </row>
    <row r="273585" spans="9:9" x14ac:dyDescent="0.2">
      <c r="I273585" s="15"/>
    </row>
    <row r="273586" spans="9:9" x14ac:dyDescent="0.2">
      <c r="I273586" s="14"/>
    </row>
    <row r="273602" spans="9:9" x14ac:dyDescent="0.2">
      <c r="I273602" s="15"/>
    </row>
    <row r="273603" spans="9:9" x14ac:dyDescent="0.2">
      <c r="I273603" s="14"/>
    </row>
    <row r="273619" spans="9:9" x14ac:dyDescent="0.2">
      <c r="I273619" s="15"/>
    </row>
    <row r="273620" spans="9:9" x14ac:dyDescent="0.2">
      <c r="I273620" s="14"/>
    </row>
    <row r="273636" spans="9:9" x14ac:dyDescent="0.2">
      <c r="I273636" s="15"/>
    </row>
    <row r="273637" spans="9:9" x14ac:dyDescent="0.2">
      <c r="I273637" s="14"/>
    </row>
    <row r="273653" spans="9:9" x14ac:dyDescent="0.2">
      <c r="I273653" s="15"/>
    </row>
    <row r="273654" spans="9:9" x14ac:dyDescent="0.2">
      <c r="I273654" s="14"/>
    </row>
    <row r="273670" spans="9:9" x14ac:dyDescent="0.2">
      <c r="I273670" s="15"/>
    </row>
    <row r="273671" spans="9:9" x14ac:dyDescent="0.2">
      <c r="I273671" s="14"/>
    </row>
    <row r="273687" spans="9:9" x14ac:dyDescent="0.2">
      <c r="I273687" s="15"/>
    </row>
    <row r="273688" spans="9:9" x14ac:dyDescent="0.2">
      <c r="I273688" s="14"/>
    </row>
    <row r="273704" spans="9:9" x14ac:dyDescent="0.2">
      <c r="I273704" s="15"/>
    </row>
    <row r="273705" spans="9:9" x14ac:dyDescent="0.2">
      <c r="I273705" s="14"/>
    </row>
    <row r="273721" spans="9:9" x14ac:dyDescent="0.2">
      <c r="I273721" s="15"/>
    </row>
    <row r="273722" spans="9:9" x14ac:dyDescent="0.2">
      <c r="I273722" s="14"/>
    </row>
    <row r="273738" spans="9:9" x14ac:dyDescent="0.2">
      <c r="I273738" s="15"/>
    </row>
    <row r="273739" spans="9:9" x14ac:dyDescent="0.2">
      <c r="I273739" s="14"/>
    </row>
    <row r="273755" spans="9:9" x14ac:dyDescent="0.2">
      <c r="I273755" s="15"/>
    </row>
    <row r="273756" spans="9:9" x14ac:dyDescent="0.2">
      <c r="I273756" s="14"/>
    </row>
    <row r="273772" spans="9:9" x14ac:dyDescent="0.2">
      <c r="I273772" s="15"/>
    </row>
    <row r="273773" spans="9:9" x14ac:dyDescent="0.2">
      <c r="I273773" s="14"/>
    </row>
    <row r="273789" spans="9:9" x14ac:dyDescent="0.2">
      <c r="I273789" s="15"/>
    </row>
    <row r="273790" spans="9:9" x14ac:dyDescent="0.2">
      <c r="I273790" s="14"/>
    </row>
    <row r="273806" spans="9:9" x14ac:dyDescent="0.2">
      <c r="I273806" s="15"/>
    </row>
    <row r="273807" spans="9:9" x14ac:dyDescent="0.2">
      <c r="I273807" s="14"/>
    </row>
    <row r="273823" spans="9:9" x14ac:dyDescent="0.2">
      <c r="I273823" s="15"/>
    </row>
    <row r="273824" spans="9:9" x14ac:dyDescent="0.2">
      <c r="I273824" s="14"/>
    </row>
    <row r="273840" spans="9:9" x14ac:dyDescent="0.2">
      <c r="I273840" s="15"/>
    </row>
    <row r="273841" spans="9:9" x14ac:dyDescent="0.2">
      <c r="I273841" s="14"/>
    </row>
    <row r="273857" spans="9:9" x14ac:dyDescent="0.2">
      <c r="I273857" s="15"/>
    </row>
    <row r="273858" spans="9:9" x14ac:dyDescent="0.2">
      <c r="I273858" s="14"/>
    </row>
    <row r="273874" spans="9:9" x14ac:dyDescent="0.2">
      <c r="I273874" s="15"/>
    </row>
    <row r="273875" spans="9:9" x14ac:dyDescent="0.2">
      <c r="I273875" s="14"/>
    </row>
    <row r="273891" spans="9:9" x14ac:dyDescent="0.2">
      <c r="I273891" s="15"/>
    </row>
    <row r="273892" spans="9:9" x14ac:dyDescent="0.2">
      <c r="I273892" s="14"/>
    </row>
    <row r="273908" spans="9:9" x14ac:dyDescent="0.2">
      <c r="I273908" s="15"/>
    </row>
    <row r="273909" spans="9:9" x14ac:dyDescent="0.2">
      <c r="I273909" s="14"/>
    </row>
    <row r="273925" spans="9:9" x14ac:dyDescent="0.2">
      <c r="I273925" s="15"/>
    </row>
    <row r="273926" spans="9:9" x14ac:dyDescent="0.2">
      <c r="I273926" s="14"/>
    </row>
    <row r="273942" spans="9:9" x14ac:dyDescent="0.2">
      <c r="I273942" s="15"/>
    </row>
    <row r="273943" spans="9:9" x14ac:dyDescent="0.2">
      <c r="I273943" s="14"/>
    </row>
    <row r="273959" spans="9:9" x14ac:dyDescent="0.2">
      <c r="I273959" s="15"/>
    </row>
    <row r="273960" spans="9:9" x14ac:dyDescent="0.2">
      <c r="I273960" s="14"/>
    </row>
    <row r="273976" spans="9:9" x14ac:dyDescent="0.2">
      <c r="I273976" s="15"/>
    </row>
    <row r="273977" spans="9:9" x14ac:dyDescent="0.2">
      <c r="I273977" s="14"/>
    </row>
    <row r="273993" spans="9:9" x14ac:dyDescent="0.2">
      <c r="I273993" s="15"/>
    </row>
    <row r="273994" spans="9:9" x14ac:dyDescent="0.2">
      <c r="I273994" s="14"/>
    </row>
    <row r="274010" spans="9:9" x14ac:dyDescent="0.2">
      <c r="I274010" s="15"/>
    </row>
    <row r="274011" spans="9:9" x14ac:dyDescent="0.2">
      <c r="I274011" s="14"/>
    </row>
    <row r="274027" spans="9:9" x14ac:dyDescent="0.2">
      <c r="I274027" s="15"/>
    </row>
    <row r="274028" spans="9:9" x14ac:dyDescent="0.2">
      <c r="I274028" s="14"/>
    </row>
    <row r="274044" spans="9:9" x14ac:dyDescent="0.2">
      <c r="I274044" s="15"/>
    </row>
    <row r="274045" spans="9:9" x14ac:dyDescent="0.2">
      <c r="I274045" s="14"/>
    </row>
    <row r="274061" spans="9:9" x14ac:dyDescent="0.2">
      <c r="I274061" s="15"/>
    </row>
    <row r="274062" spans="9:9" x14ac:dyDescent="0.2">
      <c r="I274062" s="14"/>
    </row>
    <row r="274078" spans="9:9" x14ac:dyDescent="0.2">
      <c r="I274078" s="15"/>
    </row>
    <row r="274079" spans="9:9" x14ac:dyDescent="0.2">
      <c r="I274079" s="14"/>
    </row>
    <row r="274095" spans="9:9" x14ac:dyDescent="0.2">
      <c r="I274095" s="15"/>
    </row>
    <row r="274096" spans="9:9" x14ac:dyDescent="0.2">
      <c r="I274096" s="14"/>
    </row>
    <row r="274112" spans="9:9" x14ac:dyDescent="0.2">
      <c r="I274112" s="15"/>
    </row>
    <row r="274113" spans="9:9" x14ac:dyDescent="0.2">
      <c r="I274113" s="14"/>
    </row>
    <row r="274129" spans="9:9" x14ac:dyDescent="0.2">
      <c r="I274129" s="15"/>
    </row>
    <row r="274130" spans="9:9" x14ac:dyDescent="0.2">
      <c r="I274130" s="14"/>
    </row>
    <row r="274146" spans="9:9" x14ac:dyDescent="0.2">
      <c r="I274146" s="15"/>
    </row>
    <row r="274147" spans="9:9" x14ac:dyDescent="0.2">
      <c r="I274147" s="14"/>
    </row>
    <row r="274163" spans="9:9" x14ac:dyDescent="0.2">
      <c r="I274163" s="15"/>
    </row>
    <row r="274164" spans="9:9" x14ac:dyDescent="0.2">
      <c r="I274164" s="14"/>
    </row>
    <row r="274180" spans="9:9" x14ac:dyDescent="0.2">
      <c r="I274180" s="15"/>
    </row>
    <row r="274181" spans="9:9" x14ac:dyDescent="0.2">
      <c r="I274181" s="14"/>
    </row>
    <row r="274197" spans="9:9" x14ac:dyDescent="0.2">
      <c r="I274197" s="15"/>
    </row>
    <row r="274198" spans="9:9" x14ac:dyDescent="0.2">
      <c r="I274198" s="14"/>
    </row>
    <row r="274214" spans="9:9" x14ac:dyDescent="0.2">
      <c r="I274214" s="15"/>
    </row>
    <row r="274215" spans="9:9" x14ac:dyDescent="0.2">
      <c r="I274215" s="14"/>
    </row>
    <row r="274231" spans="9:9" x14ac:dyDescent="0.2">
      <c r="I274231" s="15"/>
    </row>
    <row r="274232" spans="9:9" x14ac:dyDescent="0.2">
      <c r="I274232" s="14"/>
    </row>
    <row r="274248" spans="9:9" x14ac:dyDescent="0.2">
      <c r="I274248" s="15"/>
    </row>
    <row r="274249" spans="9:9" x14ac:dyDescent="0.2">
      <c r="I274249" s="14"/>
    </row>
    <row r="274265" spans="9:9" x14ac:dyDescent="0.2">
      <c r="I274265" s="15"/>
    </row>
    <row r="274266" spans="9:9" x14ac:dyDescent="0.2">
      <c r="I274266" s="14"/>
    </row>
    <row r="274282" spans="9:9" x14ac:dyDescent="0.2">
      <c r="I274282" s="15"/>
    </row>
    <row r="274283" spans="9:9" x14ac:dyDescent="0.2">
      <c r="I274283" s="14"/>
    </row>
    <row r="274299" spans="9:9" x14ac:dyDescent="0.2">
      <c r="I274299" s="15"/>
    </row>
    <row r="274300" spans="9:9" x14ac:dyDescent="0.2">
      <c r="I274300" s="14"/>
    </row>
    <row r="274316" spans="9:9" x14ac:dyDescent="0.2">
      <c r="I274316" s="15"/>
    </row>
    <row r="274317" spans="9:9" x14ac:dyDescent="0.2">
      <c r="I274317" s="14"/>
    </row>
    <row r="274333" spans="9:9" x14ac:dyDescent="0.2">
      <c r="I274333" s="15"/>
    </row>
    <row r="274334" spans="9:9" x14ac:dyDescent="0.2">
      <c r="I274334" s="14"/>
    </row>
    <row r="274350" spans="9:9" x14ac:dyDescent="0.2">
      <c r="I274350" s="15"/>
    </row>
    <row r="274351" spans="9:9" x14ac:dyDescent="0.2">
      <c r="I274351" s="14"/>
    </row>
    <row r="274367" spans="9:9" x14ac:dyDescent="0.2">
      <c r="I274367" s="15"/>
    </row>
    <row r="274368" spans="9:9" x14ac:dyDescent="0.2">
      <c r="I274368" s="14"/>
    </row>
    <row r="274384" spans="9:9" x14ac:dyDescent="0.2">
      <c r="I274384" s="15"/>
    </row>
    <row r="274385" spans="9:9" x14ac:dyDescent="0.2">
      <c r="I274385" s="14"/>
    </row>
    <row r="274401" spans="9:9" x14ac:dyDescent="0.2">
      <c r="I274401" s="15"/>
    </row>
    <row r="274402" spans="9:9" x14ac:dyDescent="0.2">
      <c r="I274402" s="14"/>
    </row>
    <row r="274418" spans="9:9" x14ac:dyDescent="0.2">
      <c r="I274418" s="15"/>
    </row>
    <row r="274419" spans="9:9" x14ac:dyDescent="0.2">
      <c r="I274419" s="14"/>
    </row>
    <row r="274435" spans="9:9" x14ac:dyDescent="0.2">
      <c r="I274435" s="15"/>
    </row>
    <row r="274436" spans="9:9" x14ac:dyDescent="0.2">
      <c r="I274436" s="14"/>
    </row>
    <row r="274452" spans="9:9" x14ac:dyDescent="0.2">
      <c r="I274452" s="15"/>
    </row>
    <row r="274453" spans="9:9" x14ac:dyDescent="0.2">
      <c r="I274453" s="14"/>
    </row>
    <row r="274469" spans="9:9" x14ac:dyDescent="0.2">
      <c r="I274469" s="15"/>
    </row>
    <row r="274470" spans="9:9" x14ac:dyDescent="0.2">
      <c r="I274470" s="14"/>
    </row>
    <row r="274486" spans="9:9" x14ac:dyDescent="0.2">
      <c r="I274486" s="15"/>
    </row>
    <row r="274487" spans="9:9" x14ac:dyDescent="0.2">
      <c r="I274487" s="14"/>
    </row>
    <row r="274503" spans="9:9" x14ac:dyDescent="0.2">
      <c r="I274503" s="15"/>
    </row>
    <row r="274504" spans="9:9" x14ac:dyDescent="0.2">
      <c r="I274504" s="14"/>
    </row>
    <row r="274520" spans="9:9" x14ac:dyDescent="0.2">
      <c r="I274520" s="15"/>
    </row>
    <row r="274521" spans="9:9" x14ac:dyDescent="0.2">
      <c r="I274521" s="14"/>
    </row>
    <row r="274537" spans="9:9" x14ac:dyDescent="0.2">
      <c r="I274537" s="15"/>
    </row>
    <row r="274538" spans="9:9" x14ac:dyDescent="0.2">
      <c r="I274538" s="14"/>
    </row>
    <row r="274554" spans="9:9" x14ac:dyDescent="0.2">
      <c r="I274554" s="15"/>
    </row>
    <row r="274555" spans="9:9" x14ac:dyDescent="0.2">
      <c r="I274555" s="14"/>
    </row>
    <row r="274571" spans="9:9" x14ac:dyDescent="0.2">
      <c r="I274571" s="15"/>
    </row>
    <row r="274572" spans="9:9" x14ac:dyDescent="0.2">
      <c r="I274572" s="14"/>
    </row>
    <row r="274588" spans="9:9" x14ac:dyDescent="0.2">
      <c r="I274588" s="15"/>
    </row>
    <row r="274589" spans="9:9" x14ac:dyDescent="0.2">
      <c r="I274589" s="14"/>
    </row>
    <row r="274605" spans="9:9" x14ac:dyDescent="0.2">
      <c r="I274605" s="15"/>
    </row>
    <row r="274606" spans="9:9" x14ac:dyDescent="0.2">
      <c r="I274606" s="14"/>
    </row>
    <row r="274622" spans="9:9" x14ac:dyDescent="0.2">
      <c r="I274622" s="15"/>
    </row>
    <row r="274623" spans="9:9" x14ac:dyDescent="0.2">
      <c r="I274623" s="14"/>
    </row>
    <row r="274639" spans="9:9" x14ac:dyDescent="0.2">
      <c r="I274639" s="15"/>
    </row>
    <row r="274640" spans="9:9" x14ac:dyDescent="0.2">
      <c r="I274640" s="14"/>
    </row>
    <row r="274656" spans="9:9" x14ac:dyDescent="0.2">
      <c r="I274656" s="15"/>
    </row>
    <row r="274657" spans="9:9" x14ac:dyDescent="0.2">
      <c r="I274657" s="14"/>
    </row>
    <row r="274673" spans="9:9" x14ac:dyDescent="0.2">
      <c r="I274673" s="15"/>
    </row>
    <row r="274674" spans="9:9" x14ac:dyDescent="0.2">
      <c r="I274674" s="14"/>
    </row>
    <row r="274690" spans="9:9" x14ac:dyDescent="0.2">
      <c r="I274690" s="15"/>
    </row>
    <row r="274691" spans="9:9" x14ac:dyDescent="0.2">
      <c r="I274691" s="14"/>
    </row>
    <row r="274707" spans="9:9" x14ac:dyDescent="0.2">
      <c r="I274707" s="15"/>
    </row>
    <row r="274708" spans="9:9" x14ac:dyDescent="0.2">
      <c r="I274708" s="14"/>
    </row>
    <row r="274724" spans="9:9" x14ac:dyDescent="0.2">
      <c r="I274724" s="15"/>
    </row>
    <row r="274725" spans="9:9" x14ac:dyDescent="0.2">
      <c r="I274725" s="14"/>
    </row>
    <row r="274741" spans="9:9" x14ac:dyDescent="0.2">
      <c r="I274741" s="15"/>
    </row>
    <row r="274742" spans="9:9" x14ac:dyDescent="0.2">
      <c r="I274742" s="14"/>
    </row>
    <row r="274758" spans="9:9" x14ac:dyDescent="0.2">
      <c r="I274758" s="15"/>
    </row>
    <row r="274759" spans="9:9" x14ac:dyDescent="0.2">
      <c r="I274759" s="14"/>
    </row>
    <row r="274775" spans="9:9" x14ac:dyDescent="0.2">
      <c r="I274775" s="15"/>
    </row>
    <row r="274776" spans="9:9" x14ac:dyDescent="0.2">
      <c r="I274776" s="14"/>
    </row>
    <row r="274792" spans="9:9" x14ac:dyDescent="0.2">
      <c r="I274792" s="15"/>
    </row>
    <row r="274793" spans="9:9" x14ac:dyDescent="0.2">
      <c r="I274793" s="14"/>
    </row>
    <row r="274809" spans="9:9" x14ac:dyDescent="0.2">
      <c r="I274809" s="15"/>
    </row>
    <row r="274810" spans="9:9" x14ac:dyDescent="0.2">
      <c r="I274810" s="14"/>
    </row>
    <row r="274826" spans="9:9" x14ac:dyDescent="0.2">
      <c r="I274826" s="15"/>
    </row>
    <row r="274827" spans="9:9" x14ac:dyDescent="0.2">
      <c r="I274827" s="14"/>
    </row>
    <row r="274843" spans="9:9" x14ac:dyDescent="0.2">
      <c r="I274843" s="15"/>
    </row>
    <row r="274844" spans="9:9" x14ac:dyDescent="0.2">
      <c r="I274844" s="14"/>
    </row>
    <row r="274860" spans="9:9" x14ac:dyDescent="0.2">
      <c r="I274860" s="15"/>
    </row>
    <row r="274861" spans="9:9" x14ac:dyDescent="0.2">
      <c r="I274861" s="14"/>
    </row>
    <row r="274877" spans="9:9" x14ac:dyDescent="0.2">
      <c r="I274877" s="15"/>
    </row>
    <row r="274878" spans="9:9" x14ac:dyDescent="0.2">
      <c r="I274878" s="14"/>
    </row>
    <row r="274894" spans="9:9" x14ac:dyDescent="0.2">
      <c r="I274894" s="15"/>
    </row>
    <row r="274895" spans="9:9" x14ac:dyDescent="0.2">
      <c r="I274895" s="14"/>
    </row>
    <row r="274911" spans="9:9" x14ac:dyDescent="0.2">
      <c r="I274911" s="15"/>
    </row>
    <row r="274912" spans="9:9" x14ac:dyDescent="0.2">
      <c r="I274912" s="14"/>
    </row>
    <row r="274928" spans="9:9" x14ac:dyDescent="0.2">
      <c r="I274928" s="15"/>
    </row>
    <row r="274929" spans="9:9" x14ac:dyDescent="0.2">
      <c r="I274929" s="14"/>
    </row>
    <row r="274945" spans="9:9" x14ac:dyDescent="0.2">
      <c r="I274945" s="15"/>
    </row>
    <row r="274946" spans="9:9" x14ac:dyDescent="0.2">
      <c r="I274946" s="14"/>
    </row>
    <row r="274962" spans="9:9" x14ac:dyDescent="0.2">
      <c r="I274962" s="15"/>
    </row>
    <row r="274963" spans="9:9" x14ac:dyDescent="0.2">
      <c r="I274963" s="14"/>
    </row>
    <row r="274979" spans="9:9" x14ac:dyDescent="0.2">
      <c r="I274979" s="15"/>
    </row>
    <row r="274980" spans="9:9" x14ac:dyDescent="0.2">
      <c r="I274980" s="14"/>
    </row>
    <row r="274996" spans="9:9" x14ac:dyDescent="0.2">
      <c r="I274996" s="15"/>
    </row>
    <row r="274997" spans="9:9" x14ac:dyDescent="0.2">
      <c r="I274997" s="14"/>
    </row>
    <row r="275013" spans="9:9" x14ac:dyDescent="0.2">
      <c r="I275013" s="15"/>
    </row>
    <row r="275014" spans="9:9" x14ac:dyDescent="0.2">
      <c r="I275014" s="14"/>
    </row>
    <row r="275030" spans="9:9" x14ac:dyDescent="0.2">
      <c r="I275030" s="15"/>
    </row>
    <row r="275031" spans="9:9" x14ac:dyDescent="0.2">
      <c r="I275031" s="14"/>
    </row>
    <row r="275047" spans="9:9" x14ac:dyDescent="0.2">
      <c r="I275047" s="15"/>
    </row>
    <row r="275048" spans="9:9" x14ac:dyDescent="0.2">
      <c r="I275048" s="14"/>
    </row>
    <row r="275064" spans="9:9" x14ac:dyDescent="0.2">
      <c r="I275064" s="15"/>
    </row>
    <row r="275065" spans="9:9" x14ac:dyDescent="0.2">
      <c r="I275065" s="14"/>
    </row>
    <row r="275081" spans="9:9" x14ac:dyDescent="0.2">
      <c r="I275081" s="15"/>
    </row>
    <row r="275082" spans="9:9" x14ac:dyDescent="0.2">
      <c r="I275082" s="14"/>
    </row>
    <row r="275098" spans="9:9" x14ac:dyDescent="0.2">
      <c r="I275098" s="15"/>
    </row>
    <row r="275099" spans="9:9" x14ac:dyDescent="0.2">
      <c r="I275099" s="14"/>
    </row>
    <row r="275115" spans="9:9" x14ac:dyDescent="0.2">
      <c r="I275115" s="15"/>
    </row>
    <row r="275116" spans="9:9" x14ac:dyDescent="0.2">
      <c r="I275116" s="14"/>
    </row>
    <row r="275132" spans="9:9" x14ac:dyDescent="0.2">
      <c r="I275132" s="15"/>
    </row>
    <row r="275133" spans="9:9" x14ac:dyDescent="0.2">
      <c r="I275133" s="14"/>
    </row>
    <row r="275149" spans="9:9" x14ac:dyDescent="0.2">
      <c r="I275149" s="15"/>
    </row>
    <row r="275150" spans="9:9" x14ac:dyDescent="0.2">
      <c r="I275150" s="14"/>
    </row>
    <row r="275166" spans="9:9" x14ac:dyDescent="0.2">
      <c r="I275166" s="15"/>
    </row>
    <row r="275167" spans="9:9" x14ac:dyDescent="0.2">
      <c r="I275167" s="14"/>
    </row>
    <row r="275183" spans="9:9" x14ac:dyDescent="0.2">
      <c r="I275183" s="15"/>
    </row>
    <row r="275184" spans="9:9" x14ac:dyDescent="0.2">
      <c r="I275184" s="14"/>
    </row>
    <row r="275200" spans="9:9" x14ac:dyDescent="0.2">
      <c r="I275200" s="15"/>
    </row>
    <row r="275201" spans="9:9" x14ac:dyDescent="0.2">
      <c r="I275201" s="14"/>
    </row>
    <row r="275217" spans="9:9" x14ac:dyDescent="0.2">
      <c r="I275217" s="15"/>
    </row>
    <row r="275218" spans="9:9" x14ac:dyDescent="0.2">
      <c r="I275218" s="14"/>
    </row>
    <row r="275234" spans="9:9" x14ac:dyDescent="0.2">
      <c r="I275234" s="15"/>
    </row>
    <row r="275235" spans="9:9" x14ac:dyDescent="0.2">
      <c r="I275235" s="14"/>
    </row>
    <row r="275251" spans="9:9" x14ac:dyDescent="0.2">
      <c r="I275251" s="15"/>
    </row>
    <row r="275252" spans="9:9" x14ac:dyDescent="0.2">
      <c r="I275252" s="14"/>
    </row>
    <row r="275268" spans="9:9" x14ac:dyDescent="0.2">
      <c r="I275268" s="15"/>
    </row>
    <row r="275269" spans="9:9" x14ac:dyDescent="0.2">
      <c r="I275269" s="14"/>
    </row>
    <row r="275285" spans="9:9" x14ac:dyDescent="0.2">
      <c r="I275285" s="15"/>
    </row>
    <row r="275286" spans="9:9" x14ac:dyDescent="0.2">
      <c r="I275286" s="14"/>
    </row>
    <row r="275302" spans="9:9" x14ac:dyDescent="0.2">
      <c r="I275302" s="15"/>
    </row>
    <row r="275303" spans="9:9" x14ac:dyDescent="0.2">
      <c r="I275303" s="14"/>
    </row>
    <row r="275319" spans="9:9" x14ac:dyDescent="0.2">
      <c r="I275319" s="15"/>
    </row>
    <row r="275320" spans="9:9" x14ac:dyDescent="0.2">
      <c r="I275320" s="14"/>
    </row>
    <row r="275336" spans="9:9" x14ac:dyDescent="0.2">
      <c r="I275336" s="15"/>
    </row>
    <row r="275337" spans="9:9" x14ac:dyDescent="0.2">
      <c r="I275337" s="14"/>
    </row>
    <row r="275353" spans="9:9" x14ac:dyDescent="0.2">
      <c r="I275353" s="15"/>
    </row>
    <row r="275354" spans="9:9" x14ac:dyDescent="0.2">
      <c r="I275354" s="14"/>
    </row>
    <row r="275370" spans="9:9" x14ac:dyDescent="0.2">
      <c r="I275370" s="15"/>
    </row>
    <row r="275371" spans="9:9" x14ac:dyDescent="0.2">
      <c r="I275371" s="14"/>
    </row>
    <row r="275387" spans="9:9" x14ac:dyDescent="0.2">
      <c r="I275387" s="15"/>
    </row>
    <row r="275388" spans="9:9" x14ac:dyDescent="0.2">
      <c r="I275388" s="14"/>
    </row>
    <row r="275404" spans="9:9" x14ac:dyDescent="0.2">
      <c r="I275404" s="15"/>
    </row>
    <row r="275405" spans="9:9" x14ac:dyDescent="0.2">
      <c r="I275405" s="14"/>
    </row>
    <row r="275421" spans="9:9" x14ac:dyDescent="0.2">
      <c r="I275421" s="15"/>
    </row>
    <row r="275422" spans="9:9" x14ac:dyDescent="0.2">
      <c r="I275422" s="14"/>
    </row>
    <row r="275438" spans="9:9" x14ac:dyDescent="0.2">
      <c r="I275438" s="15"/>
    </row>
    <row r="275439" spans="9:9" x14ac:dyDescent="0.2">
      <c r="I275439" s="14"/>
    </row>
    <row r="275455" spans="9:9" x14ac:dyDescent="0.2">
      <c r="I275455" s="15"/>
    </row>
    <row r="275456" spans="9:9" x14ac:dyDescent="0.2">
      <c r="I275456" s="14"/>
    </row>
    <row r="275472" spans="9:9" x14ac:dyDescent="0.2">
      <c r="I275472" s="15"/>
    </row>
    <row r="275473" spans="9:9" x14ac:dyDescent="0.2">
      <c r="I275473" s="14"/>
    </row>
    <row r="275489" spans="9:9" x14ac:dyDescent="0.2">
      <c r="I275489" s="15"/>
    </row>
    <row r="275490" spans="9:9" x14ac:dyDescent="0.2">
      <c r="I275490" s="14"/>
    </row>
    <row r="275506" spans="9:9" x14ac:dyDescent="0.2">
      <c r="I275506" s="15"/>
    </row>
    <row r="275507" spans="9:9" x14ac:dyDescent="0.2">
      <c r="I275507" s="14"/>
    </row>
    <row r="275523" spans="9:9" x14ac:dyDescent="0.2">
      <c r="I275523" s="15"/>
    </row>
    <row r="275524" spans="9:9" x14ac:dyDescent="0.2">
      <c r="I275524" s="14"/>
    </row>
    <row r="275540" spans="9:9" x14ac:dyDescent="0.2">
      <c r="I275540" s="15"/>
    </row>
    <row r="275541" spans="9:9" x14ac:dyDescent="0.2">
      <c r="I275541" s="14"/>
    </row>
    <row r="275557" spans="9:9" x14ac:dyDescent="0.2">
      <c r="I275557" s="15"/>
    </row>
    <row r="275558" spans="9:9" x14ac:dyDescent="0.2">
      <c r="I275558" s="14"/>
    </row>
    <row r="275574" spans="9:9" x14ac:dyDescent="0.2">
      <c r="I275574" s="15"/>
    </row>
    <row r="275575" spans="9:9" x14ac:dyDescent="0.2">
      <c r="I275575" s="14"/>
    </row>
    <row r="275591" spans="9:9" x14ac:dyDescent="0.2">
      <c r="I275591" s="15"/>
    </row>
    <row r="275592" spans="9:9" x14ac:dyDescent="0.2">
      <c r="I275592" s="14"/>
    </row>
    <row r="275608" spans="9:9" x14ac:dyDescent="0.2">
      <c r="I275608" s="15"/>
    </row>
    <row r="275609" spans="9:9" x14ac:dyDescent="0.2">
      <c r="I275609" s="14"/>
    </row>
    <row r="275625" spans="9:9" x14ac:dyDescent="0.2">
      <c r="I275625" s="15"/>
    </row>
    <row r="275626" spans="9:9" x14ac:dyDescent="0.2">
      <c r="I275626" s="14"/>
    </row>
    <row r="275642" spans="9:9" x14ac:dyDescent="0.2">
      <c r="I275642" s="15"/>
    </row>
    <row r="275643" spans="9:9" x14ac:dyDescent="0.2">
      <c r="I275643" s="14"/>
    </row>
    <row r="275659" spans="9:9" x14ac:dyDescent="0.2">
      <c r="I275659" s="15"/>
    </row>
    <row r="275660" spans="9:9" x14ac:dyDescent="0.2">
      <c r="I275660" s="14"/>
    </row>
    <row r="275676" spans="9:9" x14ac:dyDescent="0.2">
      <c r="I275676" s="15"/>
    </row>
    <row r="275677" spans="9:9" x14ac:dyDescent="0.2">
      <c r="I275677" s="14"/>
    </row>
    <row r="275693" spans="9:9" x14ac:dyDescent="0.2">
      <c r="I275693" s="15"/>
    </row>
    <row r="275694" spans="9:9" x14ac:dyDescent="0.2">
      <c r="I275694" s="14"/>
    </row>
    <row r="275710" spans="9:9" x14ac:dyDescent="0.2">
      <c r="I275710" s="15"/>
    </row>
    <row r="275711" spans="9:9" x14ac:dyDescent="0.2">
      <c r="I275711" s="14"/>
    </row>
    <row r="275727" spans="9:9" x14ac:dyDescent="0.2">
      <c r="I275727" s="15"/>
    </row>
    <row r="275728" spans="9:9" x14ac:dyDescent="0.2">
      <c r="I275728" s="14"/>
    </row>
    <row r="275744" spans="9:9" x14ac:dyDescent="0.2">
      <c r="I275744" s="15"/>
    </row>
    <row r="275745" spans="9:9" x14ac:dyDescent="0.2">
      <c r="I275745" s="14"/>
    </row>
    <row r="275761" spans="9:9" x14ac:dyDescent="0.2">
      <c r="I275761" s="15"/>
    </row>
    <row r="275762" spans="9:9" x14ac:dyDescent="0.2">
      <c r="I275762" s="14"/>
    </row>
    <row r="275778" spans="9:9" x14ac:dyDescent="0.2">
      <c r="I275778" s="15"/>
    </row>
    <row r="275779" spans="9:9" x14ac:dyDescent="0.2">
      <c r="I275779" s="14"/>
    </row>
    <row r="275795" spans="9:9" x14ac:dyDescent="0.2">
      <c r="I275795" s="15"/>
    </row>
    <row r="275796" spans="9:9" x14ac:dyDescent="0.2">
      <c r="I275796" s="14"/>
    </row>
    <row r="275812" spans="9:9" x14ac:dyDescent="0.2">
      <c r="I275812" s="15"/>
    </row>
    <row r="275813" spans="9:9" x14ac:dyDescent="0.2">
      <c r="I275813" s="14"/>
    </row>
    <row r="275829" spans="9:9" x14ac:dyDescent="0.2">
      <c r="I275829" s="15"/>
    </row>
    <row r="275830" spans="9:9" x14ac:dyDescent="0.2">
      <c r="I275830" s="14"/>
    </row>
    <row r="275846" spans="9:9" x14ac:dyDescent="0.2">
      <c r="I275846" s="15"/>
    </row>
    <row r="275847" spans="9:9" x14ac:dyDescent="0.2">
      <c r="I275847" s="14"/>
    </row>
    <row r="275863" spans="9:9" x14ac:dyDescent="0.2">
      <c r="I275863" s="15"/>
    </row>
    <row r="275864" spans="9:9" x14ac:dyDescent="0.2">
      <c r="I275864" s="14"/>
    </row>
    <row r="275880" spans="9:9" x14ac:dyDescent="0.2">
      <c r="I275880" s="15"/>
    </row>
    <row r="275881" spans="9:9" x14ac:dyDescent="0.2">
      <c r="I275881" s="14"/>
    </row>
    <row r="275897" spans="9:9" x14ac:dyDescent="0.2">
      <c r="I275897" s="15"/>
    </row>
    <row r="275898" spans="9:9" x14ac:dyDescent="0.2">
      <c r="I275898" s="14"/>
    </row>
    <row r="275914" spans="9:9" x14ac:dyDescent="0.2">
      <c r="I275914" s="15"/>
    </row>
    <row r="275915" spans="9:9" x14ac:dyDescent="0.2">
      <c r="I275915" s="14"/>
    </row>
    <row r="275931" spans="9:9" x14ac:dyDescent="0.2">
      <c r="I275931" s="15"/>
    </row>
    <row r="275932" spans="9:9" x14ac:dyDescent="0.2">
      <c r="I275932" s="14"/>
    </row>
    <row r="275948" spans="9:9" x14ac:dyDescent="0.2">
      <c r="I275948" s="15"/>
    </row>
    <row r="275949" spans="9:9" x14ac:dyDescent="0.2">
      <c r="I275949" s="14"/>
    </row>
    <row r="275965" spans="9:9" x14ac:dyDescent="0.2">
      <c r="I275965" s="15"/>
    </row>
    <row r="275966" spans="9:9" x14ac:dyDescent="0.2">
      <c r="I275966" s="14"/>
    </row>
    <row r="275982" spans="9:9" x14ac:dyDescent="0.2">
      <c r="I275982" s="15"/>
    </row>
    <row r="275983" spans="9:9" x14ac:dyDescent="0.2">
      <c r="I275983" s="14"/>
    </row>
    <row r="275999" spans="9:9" x14ac:dyDescent="0.2">
      <c r="I275999" s="15"/>
    </row>
    <row r="276000" spans="9:9" x14ac:dyDescent="0.2">
      <c r="I276000" s="14"/>
    </row>
    <row r="276016" spans="9:9" x14ac:dyDescent="0.2">
      <c r="I276016" s="15"/>
    </row>
    <row r="276017" spans="9:9" x14ac:dyDescent="0.2">
      <c r="I276017" s="14"/>
    </row>
    <row r="276033" spans="9:9" x14ac:dyDescent="0.2">
      <c r="I276033" s="15"/>
    </row>
    <row r="276034" spans="9:9" x14ac:dyDescent="0.2">
      <c r="I276034" s="14"/>
    </row>
    <row r="276050" spans="9:9" x14ac:dyDescent="0.2">
      <c r="I276050" s="15"/>
    </row>
    <row r="276051" spans="9:9" x14ac:dyDescent="0.2">
      <c r="I276051" s="14"/>
    </row>
    <row r="276067" spans="9:9" x14ac:dyDescent="0.2">
      <c r="I276067" s="15"/>
    </row>
    <row r="276068" spans="9:9" x14ac:dyDescent="0.2">
      <c r="I276068" s="14"/>
    </row>
    <row r="276084" spans="9:9" x14ac:dyDescent="0.2">
      <c r="I276084" s="15"/>
    </row>
    <row r="276085" spans="9:9" x14ac:dyDescent="0.2">
      <c r="I276085" s="14"/>
    </row>
    <row r="276101" spans="9:9" x14ac:dyDescent="0.2">
      <c r="I276101" s="15"/>
    </row>
    <row r="276102" spans="9:9" x14ac:dyDescent="0.2">
      <c r="I276102" s="14"/>
    </row>
    <row r="276118" spans="9:9" x14ac:dyDescent="0.2">
      <c r="I276118" s="15"/>
    </row>
    <row r="276119" spans="9:9" x14ac:dyDescent="0.2">
      <c r="I276119" s="14"/>
    </row>
    <row r="276135" spans="9:9" x14ac:dyDescent="0.2">
      <c r="I276135" s="15"/>
    </row>
    <row r="276136" spans="9:9" x14ac:dyDescent="0.2">
      <c r="I276136" s="14"/>
    </row>
    <row r="276152" spans="9:9" x14ac:dyDescent="0.2">
      <c r="I276152" s="15"/>
    </row>
    <row r="276153" spans="9:9" x14ac:dyDescent="0.2">
      <c r="I276153" s="14"/>
    </row>
    <row r="276169" spans="9:9" x14ac:dyDescent="0.2">
      <c r="I276169" s="15"/>
    </row>
    <row r="276170" spans="9:9" x14ac:dyDescent="0.2">
      <c r="I276170" s="14"/>
    </row>
    <row r="276186" spans="9:9" x14ac:dyDescent="0.2">
      <c r="I276186" s="15"/>
    </row>
    <row r="276187" spans="9:9" x14ac:dyDescent="0.2">
      <c r="I276187" s="14"/>
    </row>
    <row r="276203" spans="9:9" x14ac:dyDescent="0.2">
      <c r="I276203" s="15"/>
    </row>
    <row r="276204" spans="9:9" x14ac:dyDescent="0.2">
      <c r="I276204" s="14"/>
    </row>
    <row r="276220" spans="9:9" x14ac:dyDescent="0.2">
      <c r="I276220" s="15"/>
    </row>
    <row r="276221" spans="9:9" x14ac:dyDescent="0.2">
      <c r="I276221" s="14"/>
    </row>
    <row r="276237" spans="9:9" x14ac:dyDescent="0.2">
      <c r="I276237" s="15"/>
    </row>
    <row r="276238" spans="9:9" x14ac:dyDescent="0.2">
      <c r="I276238" s="14"/>
    </row>
    <row r="276254" spans="9:9" x14ac:dyDescent="0.2">
      <c r="I276254" s="15"/>
    </row>
    <row r="276255" spans="9:9" x14ac:dyDescent="0.2">
      <c r="I276255" s="14"/>
    </row>
    <row r="276271" spans="9:9" x14ac:dyDescent="0.2">
      <c r="I276271" s="15"/>
    </row>
    <row r="276272" spans="9:9" x14ac:dyDescent="0.2">
      <c r="I276272" s="14"/>
    </row>
    <row r="276288" spans="9:9" x14ac:dyDescent="0.2">
      <c r="I276288" s="15"/>
    </row>
    <row r="276289" spans="9:9" x14ac:dyDescent="0.2">
      <c r="I276289" s="14"/>
    </row>
    <row r="276305" spans="9:9" x14ac:dyDescent="0.2">
      <c r="I276305" s="15"/>
    </row>
    <row r="276306" spans="9:9" x14ac:dyDescent="0.2">
      <c r="I276306" s="14"/>
    </row>
    <row r="276322" spans="9:9" x14ac:dyDescent="0.2">
      <c r="I276322" s="15"/>
    </row>
    <row r="276323" spans="9:9" x14ac:dyDescent="0.2">
      <c r="I276323" s="14"/>
    </row>
    <row r="276339" spans="9:9" x14ac:dyDescent="0.2">
      <c r="I276339" s="15"/>
    </row>
    <row r="276340" spans="9:9" x14ac:dyDescent="0.2">
      <c r="I276340" s="14"/>
    </row>
    <row r="276356" spans="9:9" x14ac:dyDescent="0.2">
      <c r="I276356" s="15"/>
    </row>
    <row r="276357" spans="9:9" x14ac:dyDescent="0.2">
      <c r="I276357" s="14"/>
    </row>
    <row r="276373" spans="9:9" x14ac:dyDescent="0.2">
      <c r="I276373" s="15"/>
    </row>
    <row r="276374" spans="9:9" x14ac:dyDescent="0.2">
      <c r="I276374" s="14"/>
    </row>
    <row r="276390" spans="9:9" x14ac:dyDescent="0.2">
      <c r="I276390" s="15"/>
    </row>
    <row r="276391" spans="9:9" x14ac:dyDescent="0.2">
      <c r="I276391" s="14"/>
    </row>
    <row r="276407" spans="9:9" x14ac:dyDescent="0.2">
      <c r="I276407" s="15"/>
    </row>
    <row r="276408" spans="9:9" x14ac:dyDescent="0.2">
      <c r="I276408" s="14"/>
    </row>
    <row r="276424" spans="9:9" x14ac:dyDescent="0.2">
      <c r="I276424" s="15"/>
    </row>
    <row r="276425" spans="9:9" x14ac:dyDescent="0.2">
      <c r="I276425" s="14"/>
    </row>
    <row r="276441" spans="9:9" x14ac:dyDescent="0.2">
      <c r="I276441" s="15"/>
    </row>
    <row r="276442" spans="9:9" x14ac:dyDescent="0.2">
      <c r="I276442" s="14"/>
    </row>
    <row r="276458" spans="9:9" x14ac:dyDescent="0.2">
      <c r="I276458" s="15"/>
    </row>
    <row r="276459" spans="9:9" x14ac:dyDescent="0.2">
      <c r="I276459" s="14"/>
    </row>
    <row r="276475" spans="9:9" x14ac:dyDescent="0.2">
      <c r="I276475" s="15"/>
    </row>
    <row r="276476" spans="9:9" x14ac:dyDescent="0.2">
      <c r="I276476" s="14"/>
    </row>
    <row r="276492" spans="9:9" x14ac:dyDescent="0.2">
      <c r="I276492" s="15"/>
    </row>
    <row r="276493" spans="9:9" x14ac:dyDescent="0.2">
      <c r="I276493" s="14"/>
    </row>
    <row r="276509" spans="9:9" x14ac:dyDescent="0.2">
      <c r="I276509" s="15"/>
    </row>
    <row r="276510" spans="9:9" x14ac:dyDescent="0.2">
      <c r="I276510" s="14"/>
    </row>
    <row r="276526" spans="9:9" x14ac:dyDescent="0.2">
      <c r="I276526" s="15"/>
    </row>
    <row r="276527" spans="9:9" x14ac:dyDescent="0.2">
      <c r="I276527" s="14"/>
    </row>
    <row r="276543" spans="9:9" x14ac:dyDescent="0.2">
      <c r="I276543" s="15"/>
    </row>
    <row r="276544" spans="9:9" x14ac:dyDescent="0.2">
      <c r="I276544" s="14"/>
    </row>
    <row r="276560" spans="9:9" x14ac:dyDescent="0.2">
      <c r="I276560" s="15"/>
    </row>
    <row r="276561" spans="9:9" x14ac:dyDescent="0.2">
      <c r="I276561" s="14"/>
    </row>
    <row r="276577" spans="9:9" x14ac:dyDescent="0.2">
      <c r="I276577" s="15"/>
    </row>
    <row r="276578" spans="9:9" x14ac:dyDescent="0.2">
      <c r="I276578" s="14"/>
    </row>
    <row r="276594" spans="9:9" x14ac:dyDescent="0.2">
      <c r="I276594" s="15"/>
    </row>
    <row r="276595" spans="9:9" x14ac:dyDescent="0.2">
      <c r="I276595" s="14"/>
    </row>
    <row r="276611" spans="9:9" x14ac:dyDescent="0.2">
      <c r="I276611" s="15"/>
    </row>
    <row r="276612" spans="9:9" x14ac:dyDescent="0.2">
      <c r="I276612" s="14"/>
    </row>
    <row r="276628" spans="9:9" x14ac:dyDescent="0.2">
      <c r="I276628" s="15"/>
    </row>
    <row r="276629" spans="9:9" x14ac:dyDescent="0.2">
      <c r="I276629" s="14"/>
    </row>
    <row r="276645" spans="9:9" x14ac:dyDescent="0.2">
      <c r="I276645" s="15"/>
    </row>
    <row r="276646" spans="9:9" x14ac:dyDescent="0.2">
      <c r="I276646" s="14"/>
    </row>
    <row r="276662" spans="9:9" x14ac:dyDescent="0.2">
      <c r="I276662" s="15"/>
    </row>
    <row r="276663" spans="9:9" x14ac:dyDescent="0.2">
      <c r="I276663" s="14"/>
    </row>
    <row r="276679" spans="9:9" x14ac:dyDescent="0.2">
      <c r="I276679" s="15"/>
    </row>
    <row r="276680" spans="9:9" x14ac:dyDescent="0.2">
      <c r="I276680" s="14"/>
    </row>
    <row r="276696" spans="9:9" x14ac:dyDescent="0.2">
      <c r="I276696" s="15"/>
    </row>
    <row r="276697" spans="9:9" x14ac:dyDescent="0.2">
      <c r="I276697" s="14"/>
    </row>
    <row r="276713" spans="9:9" x14ac:dyDescent="0.2">
      <c r="I276713" s="15"/>
    </row>
    <row r="276714" spans="9:9" x14ac:dyDescent="0.2">
      <c r="I276714" s="14"/>
    </row>
    <row r="276730" spans="9:9" x14ac:dyDescent="0.2">
      <c r="I276730" s="15"/>
    </row>
    <row r="276731" spans="9:9" x14ac:dyDescent="0.2">
      <c r="I276731" s="14"/>
    </row>
    <row r="276747" spans="9:9" x14ac:dyDescent="0.2">
      <c r="I276747" s="15"/>
    </row>
    <row r="276748" spans="9:9" x14ac:dyDescent="0.2">
      <c r="I276748" s="14"/>
    </row>
    <row r="276764" spans="9:9" x14ac:dyDescent="0.2">
      <c r="I276764" s="15"/>
    </row>
    <row r="276765" spans="9:9" x14ac:dyDescent="0.2">
      <c r="I276765" s="14"/>
    </row>
    <row r="276781" spans="9:9" x14ac:dyDescent="0.2">
      <c r="I276781" s="15"/>
    </row>
    <row r="276782" spans="9:9" x14ac:dyDescent="0.2">
      <c r="I276782" s="14"/>
    </row>
    <row r="276798" spans="9:9" x14ac:dyDescent="0.2">
      <c r="I276798" s="15"/>
    </row>
    <row r="276799" spans="9:9" x14ac:dyDescent="0.2">
      <c r="I276799" s="14"/>
    </row>
    <row r="276815" spans="9:9" x14ac:dyDescent="0.2">
      <c r="I276815" s="15"/>
    </row>
    <row r="276816" spans="9:9" x14ac:dyDescent="0.2">
      <c r="I276816" s="14"/>
    </row>
    <row r="276832" spans="9:9" x14ac:dyDescent="0.2">
      <c r="I276832" s="15"/>
    </row>
    <row r="276833" spans="9:9" x14ac:dyDescent="0.2">
      <c r="I276833" s="14"/>
    </row>
    <row r="276849" spans="9:9" x14ac:dyDescent="0.2">
      <c r="I276849" s="15"/>
    </row>
    <row r="276850" spans="9:9" x14ac:dyDescent="0.2">
      <c r="I276850" s="14"/>
    </row>
    <row r="276866" spans="9:9" x14ac:dyDescent="0.2">
      <c r="I276866" s="15"/>
    </row>
    <row r="276867" spans="9:9" x14ac:dyDescent="0.2">
      <c r="I276867" s="14"/>
    </row>
    <row r="276883" spans="9:9" x14ac:dyDescent="0.2">
      <c r="I276883" s="15"/>
    </row>
    <row r="276884" spans="9:9" x14ac:dyDescent="0.2">
      <c r="I276884" s="14"/>
    </row>
    <row r="276900" spans="9:9" x14ac:dyDescent="0.2">
      <c r="I276900" s="15"/>
    </row>
    <row r="276901" spans="9:9" x14ac:dyDescent="0.2">
      <c r="I276901" s="14"/>
    </row>
    <row r="276917" spans="9:9" x14ac:dyDescent="0.2">
      <c r="I276917" s="15"/>
    </row>
    <row r="276918" spans="9:9" x14ac:dyDescent="0.2">
      <c r="I276918" s="14"/>
    </row>
    <row r="276934" spans="9:9" x14ac:dyDescent="0.2">
      <c r="I276934" s="15"/>
    </row>
    <row r="276935" spans="9:9" x14ac:dyDescent="0.2">
      <c r="I276935" s="14"/>
    </row>
    <row r="276951" spans="9:9" x14ac:dyDescent="0.2">
      <c r="I276951" s="15"/>
    </row>
    <row r="276952" spans="9:9" x14ac:dyDescent="0.2">
      <c r="I276952" s="14"/>
    </row>
    <row r="276968" spans="9:9" x14ac:dyDescent="0.2">
      <c r="I276968" s="15"/>
    </row>
    <row r="276969" spans="9:9" x14ac:dyDescent="0.2">
      <c r="I276969" s="14"/>
    </row>
    <row r="276985" spans="9:9" x14ac:dyDescent="0.2">
      <c r="I276985" s="15"/>
    </row>
    <row r="276986" spans="9:9" x14ac:dyDescent="0.2">
      <c r="I276986" s="14"/>
    </row>
    <row r="277002" spans="9:9" x14ac:dyDescent="0.2">
      <c r="I277002" s="15"/>
    </row>
    <row r="277003" spans="9:9" x14ac:dyDescent="0.2">
      <c r="I277003" s="14"/>
    </row>
    <row r="277019" spans="9:9" x14ac:dyDescent="0.2">
      <c r="I277019" s="15"/>
    </row>
    <row r="277020" spans="9:9" x14ac:dyDescent="0.2">
      <c r="I277020" s="14"/>
    </row>
    <row r="277036" spans="9:9" x14ac:dyDescent="0.2">
      <c r="I277036" s="15"/>
    </row>
    <row r="277037" spans="9:9" x14ac:dyDescent="0.2">
      <c r="I277037" s="14"/>
    </row>
    <row r="277053" spans="9:9" x14ac:dyDescent="0.2">
      <c r="I277053" s="15"/>
    </row>
    <row r="277054" spans="9:9" x14ac:dyDescent="0.2">
      <c r="I277054" s="14"/>
    </row>
    <row r="277070" spans="9:9" x14ac:dyDescent="0.2">
      <c r="I277070" s="15"/>
    </row>
    <row r="277071" spans="9:9" x14ac:dyDescent="0.2">
      <c r="I277071" s="14"/>
    </row>
    <row r="277087" spans="9:9" x14ac:dyDescent="0.2">
      <c r="I277087" s="15"/>
    </row>
    <row r="277088" spans="9:9" x14ac:dyDescent="0.2">
      <c r="I277088" s="14"/>
    </row>
    <row r="277104" spans="9:9" x14ac:dyDescent="0.2">
      <c r="I277104" s="15"/>
    </row>
    <row r="277105" spans="9:9" x14ac:dyDescent="0.2">
      <c r="I277105" s="14"/>
    </row>
    <row r="277121" spans="9:9" x14ac:dyDescent="0.2">
      <c r="I277121" s="15"/>
    </row>
    <row r="277122" spans="9:9" x14ac:dyDescent="0.2">
      <c r="I277122" s="14"/>
    </row>
    <row r="277138" spans="9:9" x14ac:dyDescent="0.2">
      <c r="I277138" s="15"/>
    </row>
    <row r="277139" spans="9:9" x14ac:dyDescent="0.2">
      <c r="I277139" s="14"/>
    </row>
    <row r="277155" spans="9:9" x14ac:dyDescent="0.2">
      <c r="I277155" s="15"/>
    </row>
    <row r="277156" spans="9:9" x14ac:dyDescent="0.2">
      <c r="I277156" s="14"/>
    </row>
    <row r="277172" spans="9:9" x14ac:dyDescent="0.2">
      <c r="I277172" s="15"/>
    </row>
    <row r="277173" spans="9:9" x14ac:dyDescent="0.2">
      <c r="I277173" s="14"/>
    </row>
    <row r="277189" spans="9:9" x14ac:dyDescent="0.2">
      <c r="I277189" s="15"/>
    </row>
    <row r="277190" spans="9:9" x14ac:dyDescent="0.2">
      <c r="I277190" s="14"/>
    </row>
    <row r="277206" spans="9:9" x14ac:dyDescent="0.2">
      <c r="I277206" s="15"/>
    </row>
    <row r="277207" spans="9:9" x14ac:dyDescent="0.2">
      <c r="I277207" s="14"/>
    </row>
    <row r="277223" spans="9:9" x14ac:dyDescent="0.2">
      <c r="I277223" s="15"/>
    </row>
    <row r="277224" spans="9:9" x14ac:dyDescent="0.2">
      <c r="I277224" s="14"/>
    </row>
    <row r="277240" spans="9:9" x14ac:dyDescent="0.2">
      <c r="I277240" s="15"/>
    </row>
    <row r="277241" spans="9:9" x14ac:dyDescent="0.2">
      <c r="I277241" s="14"/>
    </row>
    <row r="277257" spans="9:9" x14ac:dyDescent="0.2">
      <c r="I277257" s="15"/>
    </row>
    <row r="277258" spans="9:9" x14ac:dyDescent="0.2">
      <c r="I277258" s="14"/>
    </row>
    <row r="277274" spans="9:9" x14ac:dyDescent="0.2">
      <c r="I277274" s="15"/>
    </row>
    <row r="277275" spans="9:9" x14ac:dyDescent="0.2">
      <c r="I277275" s="14"/>
    </row>
    <row r="277291" spans="9:9" x14ac:dyDescent="0.2">
      <c r="I277291" s="15"/>
    </row>
    <row r="277292" spans="9:9" x14ac:dyDescent="0.2">
      <c r="I277292" s="14"/>
    </row>
    <row r="277308" spans="9:9" x14ac:dyDescent="0.2">
      <c r="I277308" s="15"/>
    </row>
    <row r="277309" spans="9:9" x14ac:dyDescent="0.2">
      <c r="I277309" s="14"/>
    </row>
    <row r="277325" spans="9:9" x14ac:dyDescent="0.2">
      <c r="I277325" s="15"/>
    </row>
    <row r="277326" spans="9:9" x14ac:dyDescent="0.2">
      <c r="I277326" s="14"/>
    </row>
    <row r="277342" spans="9:9" x14ac:dyDescent="0.2">
      <c r="I277342" s="15"/>
    </row>
    <row r="277343" spans="9:9" x14ac:dyDescent="0.2">
      <c r="I277343" s="14"/>
    </row>
    <row r="277359" spans="9:9" x14ac:dyDescent="0.2">
      <c r="I277359" s="15"/>
    </row>
    <row r="277360" spans="9:9" x14ac:dyDescent="0.2">
      <c r="I277360" s="14"/>
    </row>
    <row r="277376" spans="9:9" x14ac:dyDescent="0.2">
      <c r="I277376" s="15"/>
    </row>
    <row r="277377" spans="9:9" x14ac:dyDescent="0.2">
      <c r="I277377" s="14"/>
    </row>
    <row r="277393" spans="9:9" x14ac:dyDescent="0.2">
      <c r="I277393" s="15"/>
    </row>
    <row r="277394" spans="9:9" x14ac:dyDescent="0.2">
      <c r="I277394" s="14"/>
    </row>
    <row r="277410" spans="9:9" x14ac:dyDescent="0.2">
      <c r="I277410" s="15"/>
    </row>
    <row r="277411" spans="9:9" x14ac:dyDescent="0.2">
      <c r="I277411" s="14"/>
    </row>
    <row r="277427" spans="9:9" x14ac:dyDescent="0.2">
      <c r="I277427" s="15"/>
    </row>
    <row r="277428" spans="9:9" x14ac:dyDescent="0.2">
      <c r="I277428" s="14"/>
    </row>
    <row r="277444" spans="9:9" x14ac:dyDescent="0.2">
      <c r="I277444" s="15"/>
    </row>
    <row r="277445" spans="9:9" x14ac:dyDescent="0.2">
      <c r="I277445" s="14"/>
    </row>
    <row r="277461" spans="9:9" x14ac:dyDescent="0.2">
      <c r="I277461" s="15"/>
    </row>
    <row r="277462" spans="9:9" x14ac:dyDescent="0.2">
      <c r="I277462" s="14"/>
    </row>
    <row r="277478" spans="9:9" x14ac:dyDescent="0.2">
      <c r="I277478" s="15"/>
    </row>
    <row r="277479" spans="9:9" x14ac:dyDescent="0.2">
      <c r="I277479" s="14"/>
    </row>
    <row r="277495" spans="9:9" x14ac:dyDescent="0.2">
      <c r="I277495" s="15"/>
    </row>
    <row r="277496" spans="9:9" x14ac:dyDescent="0.2">
      <c r="I277496" s="14"/>
    </row>
    <row r="277512" spans="9:9" x14ac:dyDescent="0.2">
      <c r="I277512" s="15"/>
    </row>
    <row r="277513" spans="9:9" x14ac:dyDescent="0.2">
      <c r="I277513" s="14"/>
    </row>
    <row r="277529" spans="9:9" x14ac:dyDescent="0.2">
      <c r="I277529" s="15"/>
    </row>
    <row r="277530" spans="9:9" x14ac:dyDescent="0.2">
      <c r="I277530" s="14"/>
    </row>
    <row r="277546" spans="9:9" x14ac:dyDescent="0.2">
      <c r="I277546" s="15"/>
    </row>
    <row r="277547" spans="9:9" x14ac:dyDescent="0.2">
      <c r="I277547" s="14"/>
    </row>
    <row r="277563" spans="9:9" x14ac:dyDescent="0.2">
      <c r="I277563" s="15"/>
    </row>
    <row r="277564" spans="9:9" x14ac:dyDescent="0.2">
      <c r="I277564" s="14"/>
    </row>
    <row r="277580" spans="9:9" x14ac:dyDescent="0.2">
      <c r="I277580" s="15"/>
    </row>
    <row r="277581" spans="9:9" x14ac:dyDescent="0.2">
      <c r="I277581" s="14"/>
    </row>
    <row r="277597" spans="9:9" x14ac:dyDescent="0.2">
      <c r="I277597" s="15"/>
    </row>
    <row r="277598" spans="9:9" x14ac:dyDescent="0.2">
      <c r="I277598" s="14"/>
    </row>
    <row r="277614" spans="9:9" x14ac:dyDescent="0.2">
      <c r="I277614" s="15"/>
    </row>
    <row r="277615" spans="9:9" x14ac:dyDescent="0.2">
      <c r="I277615" s="14"/>
    </row>
    <row r="277631" spans="9:9" x14ac:dyDescent="0.2">
      <c r="I277631" s="15"/>
    </row>
    <row r="277632" spans="9:9" x14ac:dyDescent="0.2">
      <c r="I277632" s="14"/>
    </row>
    <row r="277648" spans="9:9" x14ac:dyDescent="0.2">
      <c r="I277648" s="15"/>
    </row>
    <row r="277649" spans="9:9" x14ac:dyDescent="0.2">
      <c r="I277649" s="14"/>
    </row>
    <row r="277665" spans="9:9" x14ac:dyDescent="0.2">
      <c r="I277665" s="15"/>
    </row>
    <row r="277666" spans="9:9" x14ac:dyDescent="0.2">
      <c r="I277666" s="14"/>
    </row>
    <row r="277682" spans="9:9" x14ac:dyDescent="0.2">
      <c r="I277682" s="15"/>
    </row>
    <row r="277683" spans="9:9" x14ac:dyDescent="0.2">
      <c r="I277683" s="14"/>
    </row>
    <row r="277699" spans="9:9" x14ac:dyDescent="0.2">
      <c r="I277699" s="15"/>
    </row>
    <row r="277700" spans="9:9" x14ac:dyDescent="0.2">
      <c r="I277700" s="14"/>
    </row>
    <row r="277716" spans="9:9" x14ac:dyDescent="0.2">
      <c r="I277716" s="15"/>
    </row>
    <row r="277717" spans="9:9" x14ac:dyDescent="0.2">
      <c r="I277717" s="14"/>
    </row>
    <row r="277733" spans="9:9" x14ac:dyDescent="0.2">
      <c r="I277733" s="15"/>
    </row>
    <row r="277734" spans="9:9" x14ac:dyDescent="0.2">
      <c r="I277734" s="14"/>
    </row>
    <row r="277750" spans="9:9" x14ac:dyDescent="0.2">
      <c r="I277750" s="15"/>
    </row>
    <row r="277751" spans="9:9" x14ac:dyDescent="0.2">
      <c r="I277751" s="14"/>
    </row>
    <row r="277767" spans="9:9" x14ac:dyDescent="0.2">
      <c r="I277767" s="15"/>
    </row>
    <row r="277768" spans="9:9" x14ac:dyDescent="0.2">
      <c r="I277768" s="14"/>
    </row>
    <row r="277784" spans="9:9" x14ac:dyDescent="0.2">
      <c r="I277784" s="15"/>
    </row>
    <row r="277785" spans="9:9" x14ac:dyDescent="0.2">
      <c r="I277785" s="14"/>
    </row>
    <row r="277801" spans="9:9" x14ac:dyDescent="0.2">
      <c r="I277801" s="15"/>
    </row>
    <row r="277802" spans="9:9" x14ac:dyDescent="0.2">
      <c r="I277802" s="14"/>
    </row>
    <row r="277818" spans="9:9" x14ac:dyDescent="0.2">
      <c r="I277818" s="15"/>
    </row>
    <row r="277819" spans="9:9" x14ac:dyDescent="0.2">
      <c r="I277819" s="14"/>
    </row>
    <row r="277835" spans="9:9" x14ac:dyDescent="0.2">
      <c r="I277835" s="15"/>
    </row>
    <row r="277836" spans="9:9" x14ac:dyDescent="0.2">
      <c r="I277836" s="14"/>
    </row>
    <row r="277852" spans="9:9" x14ac:dyDescent="0.2">
      <c r="I277852" s="15"/>
    </row>
    <row r="277853" spans="9:9" x14ac:dyDescent="0.2">
      <c r="I277853" s="14"/>
    </row>
    <row r="277869" spans="9:9" x14ac:dyDescent="0.2">
      <c r="I277869" s="15"/>
    </row>
    <row r="277870" spans="9:9" x14ac:dyDescent="0.2">
      <c r="I277870" s="14"/>
    </row>
    <row r="277886" spans="9:9" x14ac:dyDescent="0.2">
      <c r="I277886" s="15"/>
    </row>
    <row r="277887" spans="9:9" x14ac:dyDescent="0.2">
      <c r="I277887" s="14"/>
    </row>
    <row r="277903" spans="9:9" x14ac:dyDescent="0.2">
      <c r="I277903" s="15"/>
    </row>
    <row r="277904" spans="9:9" x14ac:dyDescent="0.2">
      <c r="I277904" s="14"/>
    </row>
    <row r="277920" spans="9:9" x14ac:dyDescent="0.2">
      <c r="I277920" s="15"/>
    </row>
    <row r="277921" spans="9:9" x14ac:dyDescent="0.2">
      <c r="I277921" s="14"/>
    </row>
    <row r="277937" spans="9:9" x14ac:dyDescent="0.2">
      <c r="I277937" s="15"/>
    </row>
    <row r="277938" spans="9:9" x14ac:dyDescent="0.2">
      <c r="I277938" s="14"/>
    </row>
    <row r="277954" spans="9:9" x14ac:dyDescent="0.2">
      <c r="I277954" s="15"/>
    </row>
    <row r="277955" spans="9:9" x14ac:dyDescent="0.2">
      <c r="I277955" s="14"/>
    </row>
    <row r="277971" spans="9:9" x14ac:dyDescent="0.2">
      <c r="I277971" s="15"/>
    </row>
    <row r="277972" spans="9:9" x14ac:dyDescent="0.2">
      <c r="I277972" s="14"/>
    </row>
    <row r="277988" spans="9:9" x14ac:dyDescent="0.2">
      <c r="I277988" s="15"/>
    </row>
    <row r="277989" spans="9:9" x14ac:dyDescent="0.2">
      <c r="I277989" s="14"/>
    </row>
    <row r="278005" spans="9:9" x14ac:dyDescent="0.2">
      <c r="I278005" s="15"/>
    </row>
    <row r="278006" spans="9:9" x14ac:dyDescent="0.2">
      <c r="I278006" s="14"/>
    </row>
    <row r="278022" spans="9:9" x14ac:dyDescent="0.2">
      <c r="I278022" s="15"/>
    </row>
    <row r="278023" spans="9:9" x14ac:dyDescent="0.2">
      <c r="I278023" s="14"/>
    </row>
    <row r="278039" spans="9:9" x14ac:dyDescent="0.2">
      <c r="I278039" s="15"/>
    </row>
    <row r="278040" spans="9:9" x14ac:dyDescent="0.2">
      <c r="I278040" s="14"/>
    </row>
    <row r="278056" spans="9:9" x14ac:dyDescent="0.2">
      <c r="I278056" s="15"/>
    </row>
    <row r="278057" spans="9:9" x14ac:dyDescent="0.2">
      <c r="I278057" s="14"/>
    </row>
    <row r="278073" spans="9:9" x14ac:dyDescent="0.2">
      <c r="I278073" s="15"/>
    </row>
    <row r="278074" spans="9:9" x14ac:dyDescent="0.2">
      <c r="I278074" s="14"/>
    </row>
    <row r="278090" spans="9:9" x14ac:dyDescent="0.2">
      <c r="I278090" s="15"/>
    </row>
    <row r="278091" spans="9:9" x14ac:dyDescent="0.2">
      <c r="I278091" s="14"/>
    </row>
    <row r="278107" spans="9:9" x14ac:dyDescent="0.2">
      <c r="I278107" s="15"/>
    </row>
    <row r="278108" spans="9:9" x14ac:dyDescent="0.2">
      <c r="I278108" s="14"/>
    </row>
    <row r="278124" spans="9:9" x14ac:dyDescent="0.2">
      <c r="I278124" s="15"/>
    </row>
    <row r="278125" spans="9:9" x14ac:dyDescent="0.2">
      <c r="I278125" s="14"/>
    </row>
    <row r="278141" spans="9:9" x14ac:dyDescent="0.2">
      <c r="I278141" s="15"/>
    </row>
    <row r="278142" spans="9:9" x14ac:dyDescent="0.2">
      <c r="I278142" s="14"/>
    </row>
    <row r="278158" spans="9:9" x14ac:dyDescent="0.2">
      <c r="I278158" s="15"/>
    </row>
    <row r="278159" spans="9:9" x14ac:dyDescent="0.2">
      <c r="I278159" s="14"/>
    </row>
    <row r="278175" spans="9:9" x14ac:dyDescent="0.2">
      <c r="I278175" s="15"/>
    </row>
    <row r="278176" spans="9:9" x14ac:dyDescent="0.2">
      <c r="I278176" s="14"/>
    </row>
    <row r="278192" spans="9:9" x14ac:dyDescent="0.2">
      <c r="I278192" s="15"/>
    </row>
    <row r="278193" spans="9:9" x14ac:dyDescent="0.2">
      <c r="I278193" s="14"/>
    </row>
    <row r="278209" spans="9:9" x14ac:dyDescent="0.2">
      <c r="I278209" s="15"/>
    </row>
    <row r="278210" spans="9:9" x14ac:dyDescent="0.2">
      <c r="I278210" s="14"/>
    </row>
    <row r="278226" spans="9:9" x14ac:dyDescent="0.2">
      <c r="I278226" s="15"/>
    </row>
    <row r="278227" spans="9:9" x14ac:dyDescent="0.2">
      <c r="I278227" s="14"/>
    </row>
    <row r="278243" spans="9:9" x14ac:dyDescent="0.2">
      <c r="I278243" s="15"/>
    </row>
    <row r="278244" spans="9:9" x14ac:dyDescent="0.2">
      <c r="I278244" s="14"/>
    </row>
    <row r="278260" spans="9:9" x14ac:dyDescent="0.2">
      <c r="I278260" s="15"/>
    </row>
    <row r="278261" spans="9:9" x14ac:dyDescent="0.2">
      <c r="I278261" s="14"/>
    </row>
    <row r="278277" spans="9:9" x14ac:dyDescent="0.2">
      <c r="I278277" s="15"/>
    </row>
    <row r="278278" spans="9:9" x14ac:dyDescent="0.2">
      <c r="I278278" s="14"/>
    </row>
    <row r="278294" spans="9:9" x14ac:dyDescent="0.2">
      <c r="I278294" s="15"/>
    </row>
    <row r="278295" spans="9:9" x14ac:dyDescent="0.2">
      <c r="I278295" s="14"/>
    </row>
    <row r="278311" spans="9:9" x14ac:dyDescent="0.2">
      <c r="I278311" s="15"/>
    </row>
    <row r="278312" spans="9:9" x14ac:dyDescent="0.2">
      <c r="I278312" s="14"/>
    </row>
    <row r="278328" spans="9:9" x14ac:dyDescent="0.2">
      <c r="I278328" s="15"/>
    </row>
    <row r="278329" spans="9:9" x14ac:dyDescent="0.2">
      <c r="I278329" s="14"/>
    </row>
    <row r="278345" spans="9:9" x14ac:dyDescent="0.2">
      <c r="I278345" s="15"/>
    </row>
    <row r="278346" spans="9:9" x14ac:dyDescent="0.2">
      <c r="I278346" s="14"/>
    </row>
    <row r="278362" spans="9:9" x14ac:dyDescent="0.2">
      <c r="I278362" s="15"/>
    </row>
    <row r="278363" spans="9:9" x14ac:dyDescent="0.2">
      <c r="I278363" s="14"/>
    </row>
    <row r="278379" spans="9:9" x14ac:dyDescent="0.2">
      <c r="I278379" s="15"/>
    </row>
    <row r="278380" spans="9:9" x14ac:dyDescent="0.2">
      <c r="I278380" s="14"/>
    </row>
    <row r="278396" spans="9:9" x14ac:dyDescent="0.2">
      <c r="I278396" s="15"/>
    </row>
    <row r="278397" spans="9:9" x14ac:dyDescent="0.2">
      <c r="I278397" s="14"/>
    </row>
    <row r="278413" spans="9:9" x14ac:dyDescent="0.2">
      <c r="I278413" s="15"/>
    </row>
    <row r="278414" spans="9:9" x14ac:dyDescent="0.2">
      <c r="I278414" s="14"/>
    </row>
    <row r="278430" spans="9:9" x14ac:dyDescent="0.2">
      <c r="I278430" s="15"/>
    </row>
    <row r="278431" spans="9:9" x14ac:dyDescent="0.2">
      <c r="I278431" s="14"/>
    </row>
    <row r="278447" spans="9:9" x14ac:dyDescent="0.2">
      <c r="I278447" s="15"/>
    </row>
    <row r="278448" spans="9:9" x14ac:dyDescent="0.2">
      <c r="I278448" s="14"/>
    </row>
    <row r="278464" spans="9:9" x14ac:dyDescent="0.2">
      <c r="I278464" s="15"/>
    </row>
    <row r="278465" spans="9:9" x14ac:dyDescent="0.2">
      <c r="I278465" s="14"/>
    </row>
    <row r="278481" spans="9:9" x14ac:dyDescent="0.2">
      <c r="I278481" s="15"/>
    </row>
    <row r="278482" spans="9:9" x14ac:dyDescent="0.2">
      <c r="I278482" s="14"/>
    </row>
    <row r="278498" spans="9:9" x14ac:dyDescent="0.2">
      <c r="I278498" s="15"/>
    </row>
    <row r="278499" spans="9:9" x14ac:dyDescent="0.2">
      <c r="I278499" s="14"/>
    </row>
    <row r="278515" spans="9:9" x14ac:dyDescent="0.2">
      <c r="I278515" s="15"/>
    </row>
    <row r="278516" spans="9:9" x14ac:dyDescent="0.2">
      <c r="I278516" s="14"/>
    </row>
    <row r="278532" spans="9:9" x14ac:dyDescent="0.2">
      <c r="I278532" s="15"/>
    </row>
    <row r="278533" spans="9:9" x14ac:dyDescent="0.2">
      <c r="I278533" s="14"/>
    </row>
    <row r="278549" spans="9:9" x14ac:dyDescent="0.2">
      <c r="I278549" s="15"/>
    </row>
    <row r="278550" spans="9:9" x14ac:dyDescent="0.2">
      <c r="I278550" s="14"/>
    </row>
    <row r="278566" spans="9:9" x14ac:dyDescent="0.2">
      <c r="I278566" s="15"/>
    </row>
    <row r="278567" spans="9:9" x14ac:dyDescent="0.2">
      <c r="I278567" s="14"/>
    </row>
    <row r="278583" spans="9:9" x14ac:dyDescent="0.2">
      <c r="I278583" s="15"/>
    </row>
    <row r="278584" spans="9:9" x14ac:dyDescent="0.2">
      <c r="I278584" s="14"/>
    </row>
    <row r="278600" spans="9:9" x14ac:dyDescent="0.2">
      <c r="I278600" s="15"/>
    </row>
    <row r="278601" spans="9:9" x14ac:dyDescent="0.2">
      <c r="I278601" s="14"/>
    </row>
    <row r="278617" spans="9:9" x14ac:dyDescent="0.2">
      <c r="I278617" s="15"/>
    </row>
    <row r="278618" spans="9:9" x14ac:dyDescent="0.2">
      <c r="I278618" s="14"/>
    </row>
    <row r="278634" spans="9:9" x14ac:dyDescent="0.2">
      <c r="I278634" s="15"/>
    </row>
    <row r="278635" spans="9:9" x14ac:dyDescent="0.2">
      <c r="I278635" s="14"/>
    </row>
    <row r="278651" spans="9:9" x14ac:dyDescent="0.2">
      <c r="I278651" s="15"/>
    </row>
    <row r="278652" spans="9:9" x14ac:dyDescent="0.2">
      <c r="I278652" s="14"/>
    </row>
    <row r="278668" spans="9:9" x14ac:dyDescent="0.2">
      <c r="I278668" s="15"/>
    </row>
    <row r="278669" spans="9:9" x14ac:dyDescent="0.2">
      <c r="I278669" s="14"/>
    </row>
    <row r="278685" spans="9:9" x14ac:dyDescent="0.2">
      <c r="I278685" s="15"/>
    </row>
    <row r="278686" spans="9:9" x14ac:dyDescent="0.2">
      <c r="I278686" s="14"/>
    </row>
    <row r="278702" spans="9:9" x14ac:dyDescent="0.2">
      <c r="I278702" s="15"/>
    </row>
    <row r="278703" spans="9:9" x14ac:dyDescent="0.2">
      <c r="I278703" s="14"/>
    </row>
    <row r="278719" spans="9:9" x14ac:dyDescent="0.2">
      <c r="I278719" s="15"/>
    </row>
    <row r="278720" spans="9:9" x14ac:dyDescent="0.2">
      <c r="I278720" s="14"/>
    </row>
    <row r="278736" spans="9:9" x14ac:dyDescent="0.2">
      <c r="I278736" s="15"/>
    </row>
    <row r="278737" spans="9:9" x14ac:dyDescent="0.2">
      <c r="I278737" s="14"/>
    </row>
    <row r="278753" spans="9:9" x14ac:dyDescent="0.2">
      <c r="I278753" s="15"/>
    </row>
    <row r="278754" spans="9:9" x14ac:dyDescent="0.2">
      <c r="I278754" s="14"/>
    </row>
    <row r="278770" spans="9:9" x14ac:dyDescent="0.2">
      <c r="I278770" s="15"/>
    </row>
    <row r="278771" spans="9:9" x14ac:dyDescent="0.2">
      <c r="I278771" s="14"/>
    </row>
    <row r="278787" spans="9:9" x14ac:dyDescent="0.2">
      <c r="I278787" s="15"/>
    </row>
    <row r="278788" spans="9:9" x14ac:dyDescent="0.2">
      <c r="I278788" s="14"/>
    </row>
    <row r="278804" spans="9:9" x14ac:dyDescent="0.2">
      <c r="I278804" s="15"/>
    </row>
    <row r="278805" spans="9:9" x14ac:dyDescent="0.2">
      <c r="I278805" s="14"/>
    </row>
    <row r="278821" spans="9:9" x14ac:dyDescent="0.2">
      <c r="I278821" s="15"/>
    </row>
    <row r="278822" spans="9:9" x14ac:dyDescent="0.2">
      <c r="I278822" s="14"/>
    </row>
    <row r="278838" spans="9:9" x14ac:dyDescent="0.2">
      <c r="I278838" s="15"/>
    </row>
    <row r="278839" spans="9:9" x14ac:dyDescent="0.2">
      <c r="I278839" s="14"/>
    </row>
    <row r="278855" spans="9:9" x14ac:dyDescent="0.2">
      <c r="I278855" s="15"/>
    </row>
    <row r="278856" spans="9:9" x14ac:dyDescent="0.2">
      <c r="I278856" s="14"/>
    </row>
    <row r="278872" spans="9:9" x14ac:dyDescent="0.2">
      <c r="I278872" s="15"/>
    </row>
    <row r="278873" spans="9:9" x14ac:dyDescent="0.2">
      <c r="I278873" s="14"/>
    </row>
    <row r="278889" spans="9:9" x14ac:dyDescent="0.2">
      <c r="I278889" s="15"/>
    </row>
    <row r="278890" spans="9:9" x14ac:dyDescent="0.2">
      <c r="I278890" s="14"/>
    </row>
    <row r="278906" spans="9:9" x14ac:dyDescent="0.2">
      <c r="I278906" s="15"/>
    </row>
    <row r="278907" spans="9:9" x14ac:dyDescent="0.2">
      <c r="I278907" s="14"/>
    </row>
    <row r="278923" spans="9:9" x14ac:dyDescent="0.2">
      <c r="I278923" s="15"/>
    </row>
    <row r="278924" spans="9:9" x14ac:dyDescent="0.2">
      <c r="I278924" s="14"/>
    </row>
    <row r="278940" spans="9:9" x14ac:dyDescent="0.2">
      <c r="I278940" s="15"/>
    </row>
    <row r="278941" spans="9:9" x14ac:dyDescent="0.2">
      <c r="I278941" s="14"/>
    </row>
    <row r="278957" spans="9:9" x14ac:dyDescent="0.2">
      <c r="I278957" s="15"/>
    </row>
    <row r="278958" spans="9:9" x14ac:dyDescent="0.2">
      <c r="I278958" s="14"/>
    </row>
    <row r="278974" spans="9:9" x14ac:dyDescent="0.2">
      <c r="I278974" s="15"/>
    </row>
    <row r="278975" spans="9:9" x14ac:dyDescent="0.2">
      <c r="I278975" s="14"/>
    </row>
    <row r="278991" spans="9:9" x14ac:dyDescent="0.2">
      <c r="I278991" s="15"/>
    </row>
    <row r="278992" spans="9:9" x14ac:dyDescent="0.2">
      <c r="I278992" s="14"/>
    </row>
    <row r="279008" spans="9:9" x14ac:dyDescent="0.2">
      <c r="I279008" s="15"/>
    </row>
    <row r="279009" spans="9:9" x14ac:dyDescent="0.2">
      <c r="I279009" s="14"/>
    </row>
    <row r="279025" spans="9:9" x14ac:dyDescent="0.2">
      <c r="I279025" s="15"/>
    </row>
    <row r="279026" spans="9:9" x14ac:dyDescent="0.2">
      <c r="I279026" s="14"/>
    </row>
    <row r="279042" spans="9:9" x14ac:dyDescent="0.2">
      <c r="I279042" s="15"/>
    </row>
    <row r="279043" spans="9:9" x14ac:dyDescent="0.2">
      <c r="I279043" s="14"/>
    </row>
    <row r="279059" spans="9:9" x14ac:dyDescent="0.2">
      <c r="I279059" s="15"/>
    </row>
    <row r="279060" spans="9:9" x14ac:dyDescent="0.2">
      <c r="I279060" s="14"/>
    </row>
    <row r="279076" spans="9:9" x14ac:dyDescent="0.2">
      <c r="I279076" s="15"/>
    </row>
    <row r="279077" spans="9:9" x14ac:dyDescent="0.2">
      <c r="I279077" s="14"/>
    </row>
    <row r="279093" spans="9:9" x14ac:dyDescent="0.2">
      <c r="I279093" s="15"/>
    </row>
    <row r="279094" spans="9:9" x14ac:dyDescent="0.2">
      <c r="I279094" s="14"/>
    </row>
    <row r="279110" spans="9:9" x14ac:dyDescent="0.2">
      <c r="I279110" s="15"/>
    </row>
    <row r="279111" spans="9:9" x14ac:dyDescent="0.2">
      <c r="I279111" s="14"/>
    </row>
    <row r="279127" spans="9:9" x14ac:dyDescent="0.2">
      <c r="I279127" s="15"/>
    </row>
    <row r="279128" spans="9:9" x14ac:dyDescent="0.2">
      <c r="I279128" s="14"/>
    </row>
    <row r="279144" spans="9:9" x14ac:dyDescent="0.2">
      <c r="I279144" s="15"/>
    </row>
    <row r="279145" spans="9:9" x14ac:dyDescent="0.2">
      <c r="I279145" s="14"/>
    </row>
    <row r="279161" spans="9:9" x14ac:dyDescent="0.2">
      <c r="I279161" s="15"/>
    </row>
    <row r="279162" spans="9:9" x14ac:dyDescent="0.2">
      <c r="I279162" s="14"/>
    </row>
    <row r="279178" spans="9:9" x14ac:dyDescent="0.2">
      <c r="I279178" s="15"/>
    </row>
    <row r="279179" spans="9:9" x14ac:dyDescent="0.2">
      <c r="I279179" s="14"/>
    </row>
    <row r="279195" spans="9:9" x14ac:dyDescent="0.2">
      <c r="I279195" s="15"/>
    </row>
    <row r="279196" spans="9:9" x14ac:dyDescent="0.2">
      <c r="I279196" s="14"/>
    </row>
    <row r="279212" spans="9:9" x14ac:dyDescent="0.2">
      <c r="I279212" s="15"/>
    </row>
    <row r="279213" spans="9:9" x14ac:dyDescent="0.2">
      <c r="I279213" s="14"/>
    </row>
    <row r="279229" spans="9:9" x14ac:dyDescent="0.2">
      <c r="I279229" s="15"/>
    </row>
    <row r="279230" spans="9:9" x14ac:dyDescent="0.2">
      <c r="I279230" s="14"/>
    </row>
    <row r="279246" spans="9:9" x14ac:dyDescent="0.2">
      <c r="I279246" s="15"/>
    </row>
    <row r="279247" spans="9:9" x14ac:dyDescent="0.2">
      <c r="I279247" s="14"/>
    </row>
    <row r="279263" spans="9:9" x14ac:dyDescent="0.2">
      <c r="I279263" s="15"/>
    </row>
    <row r="279264" spans="9:9" x14ac:dyDescent="0.2">
      <c r="I279264" s="14"/>
    </row>
    <row r="279280" spans="9:9" x14ac:dyDescent="0.2">
      <c r="I279280" s="15"/>
    </row>
    <row r="279281" spans="9:9" x14ac:dyDescent="0.2">
      <c r="I279281" s="14"/>
    </row>
    <row r="279297" spans="9:9" x14ac:dyDescent="0.2">
      <c r="I279297" s="15"/>
    </row>
    <row r="279298" spans="9:9" x14ac:dyDescent="0.2">
      <c r="I279298" s="14"/>
    </row>
    <row r="279314" spans="9:9" x14ac:dyDescent="0.2">
      <c r="I279314" s="15"/>
    </row>
    <row r="279315" spans="9:9" x14ac:dyDescent="0.2">
      <c r="I279315" s="14"/>
    </row>
    <row r="279331" spans="9:9" x14ac:dyDescent="0.2">
      <c r="I279331" s="15"/>
    </row>
    <row r="279332" spans="9:9" x14ac:dyDescent="0.2">
      <c r="I279332" s="14"/>
    </row>
    <row r="279348" spans="9:9" x14ac:dyDescent="0.2">
      <c r="I279348" s="15"/>
    </row>
    <row r="279349" spans="9:9" x14ac:dyDescent="0.2">
      <c r="I279349" s="14"/>
    </row>
    <row r="279365" spans="9:9" x14ac:dyDescent="0.2">
      <c r="I279365" s="15"/>
    </row>
    <row r="279366" spans="9:9" x14ac:dyDescent="0.2">
      <c r="I279366" s="14"/>
    </row>
    <row r="279382" spans="9:9" x14ac:dyDescent="0.2">
      <c r="I279382" s="15"/>
    </row>
    <row r="279383" spans="9:9" x14ac:dyDescent="0.2">
      <c r="I279383" s="14"/>
    </row>
    <row r="279399" spans="9:9" x14ac:dyDescent="0.2">
      <c r="I279399" s="15"/>
    </row>
    <row r="279400" spans="9:9" x14ac:dyDescent="0.2">
      <c r="I279400" s="14"/>
    </row>
    <row r="279416" spans="9:9" x14ac:dyDescent="0.2">
      <c r="I279416" s="15"/>
    </row>
    <row r="279417" spans="9:9" x14ac:dyDescent="0.2">
      <c r="I279417" s="14"/>
    </row>
    <row r="279433" spans="9:9" x14ac:dyDescent="0.2">
      <c r="I279433" s="15"/>
    </row>
    <row r="279434" spans="9:9" x14ac:dyDescent="0.2">
      <c r="I279434" s="14"/>
    </row>
    <row r="279450" spans="9:9" x14ac:dyDescent="0.2">
      <c r="I279450" s="15"/>
    </row>
    <row r="279451" spans="9:9" x14ac:dyDescent="0.2">
      <c r="I279451" s="14"/>
    </row>
    <row r="279467" spans="9:9" x14ac:dyDescent="0.2">
      <c r="I279467" s="15"/>
    </row>
    <row r="279468" spans="9:9" x14ac:dyDescent="0.2">
      <c r="I279468" s="14"/>
    </row>
    <row r="279484" spans="9:9" x14ac:dyDescent="0.2">
      <c r="I279484" s="15"/>
    </row>
    <row r="279485" spans="9:9" x14ac:dyDescent="0.2">
      <c r="I279485" s="14"/>
    </row>
    <row r="279501" spans="9:9" x14ac:dyDescent="0.2">
      <c r="I279501" s="15"/>
    </row>
    <row r="279502" spans="9:9" x14ac:dyDescent="0.2">
      <c r="I279502" s="14"/>
    </row>
    <row r="279518" spans="9:9" x14ac:dyDescent="0.2">
      <c r="I279518" s="15"/>
    </row>
    <row r="279519" spans="9:9" x14ac:dyDescent="0.2">
      <c r="I279519" s="14"/>
    </row>
    <row r="279535" spans="9:9" x14ac:dyDescent="0.2">
      <c r="I279535" s="15"/>
    </row>
    <row r="279536" spans="9:9" x14ac:dyDescent="0.2">
      <c r="I279536" s="14"/>
    </row>
    <row r="279552" spans="9:9" x14ac:dyDescent="0.2">
      <c r="I279552" s="15"/>
    </row>
    <row r="279553" spans="9:9" x14ac:dyDescent="0.2">
      <c r="I279553" s="14"/>
    </row>
    <row r="279569" spans="9:9" x14ac:dyDescent="0.2">
      <c r="I279569" s="15"/>
    </row>
    <row r="279570" spans="9:9" x14ac:dyDescent="0.2">
      <c r="I279570" s="14"/>
    </row>
    <row r="279586" spans="9:9" x14ac:dyDescent="0.2">
      <c r="I279586" s="15"/>
    </row>
    <row r="279587" spans="9:9" x14ac:dyDescent="0.2">
      <c r="I279587" s="14"/>
    </row>
    <row r="279603" spans="9:9" x14ac:dyDescent="0.2">
      <c r="I279603" s="15"/>
    </row>
    <row r="279604" spans="9:9" x14ac:dyDescent="0.2">
      <c r="I279604" s="14"/>
    </row>
    <row r="279620" spans="9:9" x14ac:dyDescent="0.2">
      <c r="I279620" s="15"/>
    </row>
    <row r="279621" spans="9:9" x14ac:dyDescent="0.2">
      <c r="I279621" s="14"/>
    </row>
    <row r="279637" spans="9:9" x14ac:dyDescent="0.2">
      <c r="I279637" s="15"/>
    </row>
    <row r="279638" spans="9:9" x14ac:dyDescent="0.2">
      <c r="I279638" s="14"/>
    </row>
    <row r="279654" spans="9:9" x14ac:dyDescent="0.2">
      <c r="I279654" s="15"/>
    </row>
    <row r="279655" spans="9:9" x14ac:dyDescent="0.2">
      <c r="I279655" s="14"/>
    </row>
    <row r="279671" spans="9:9" x14ac:dyDescent="0.2">
      <c r="I279671" s="15"/>
    </row>
    <row r="279672" spans="9:9" x14ac:dyDescent="0.2">
      <c r="I279672" s="14"/>
    </row>
    <row r="279688" spans="9:9" x14ac:dyDescent="0.2">
      <c r="I279688" s="15"/>
    </row>
    <row r="279689" spans="9:9" x14ac:dyDescent="0.2">
      <c r="I279689" s="14"/>
    </row>
    <row r="279705" spans="9:9" x14ac:dyDescent="0.2">
      <c r="I279705" s="15"/>
    </row>
    <row r="279706" spans="9:9" x14ac:dyDescent="0.2">
      <c r="I279706" s="14"/>
    </row>
    <row r="279722" spans="9:9" x14ac:dyDescent="0.2">
      <c r="I279722" s="15"/>
    </row>
    <row r="279723" spans="9:9" x14ac:dyDescent="0.2">
      <c r="I279723" s="14"/>
    </row>
    <row r="279739" spans="9:9" x14ac:dyDescent="0.2">
      <c r="I279739" s="15"/>
    </row>
    <row r="279740" spans="9:9" x14ac:dyDescent="0.2">
      <c r="I279740" s="14"/>
    </row>
    <row r="279756" spans="9:9" x14ac:dyDescent="0.2">
      <c r="I279756" s="15"/>
    </row>
    <row r="279757" spans="9:9" x14ac:dyDescent="0.2">
      <c r="I279757" s="14"/>
    </row>
    <row r="279773" spans="9:9" x14ac:dyDescent="0.2">
      <c r="I279773" s="15"/>
    </row>
    <row r="279774" spans="9:9" x14ac:dyDescent="0.2">
      <c r="I279774" s="14"/>
    </row>
    <row r="279790" spans="9:9" x14ac:dyDescent="0.2">
      <c r="I279790" s="15"/>
    </row>
    <row r="279791" spans="9:9" x14ac:dyDescent="0.2">
      <c r="I279791" s="14"/>
    </row>
    <row r="279807" spans="9:9" x14ac:dyDescent="0.2">
      <c r="I279807" s="15"/>
    </row>
    <row r="279808" spans="9:9" x14ac:dyDescent="0.2">
      <c r="I279808" s="14"/>
    </row>
    <row r="279824" spans="9:9" x14ac:dyDescent="0.2">
      <c r="I279824" s="15"/>
    </row>
    <row r="279825" spans="9:9" x14ac:dyDescent="0.2">
      <c r="I279825" s="14"/>
    </row>
    <row r="279841" spans="9:9" x14ac:dyDescent="0.2">
      <c r="I279841" s="15"/>
    </row>
    <row r="279842" spans="9:9" x14ac:dyDescent="0.2">
      <c r="I279842" s="14"/>
    </row>
    <row r="279858" spans="9:9" x14ac:dyDescent="0.2">
      <c r="I279858" s="15"/>
    </row>
    <row r="279859" spans="9:9" x14ac:dyDescent="0.2">
      <c r="I279859" s="14"/>
    </row>
    <row r="279875" spans="9:9" x14ac:dyDescent="0.2">
      <c r="I279875" s="15"/>
    </row>
    <row r="279876" spans="9:9" x14ac:dyDescent="0.2">
      <c r="I279876" s="14"/>
    </row>
    <row r="279892" spans="9:9" x14ac:dyDescent="0.2">
      <c r="I279892" s="15"/>
    </row>
    <row r="279893" spans="9:9" x14ac:dyDescent="0.2">
      <c r="I279893" s="14"/>
    </row>
    <row r="279909" spans="9:9" x14ac:dyDescent="0.2">
      <c r="I279909" s="15"/>
    </row>
    <row r="279910" spans="9:9" x14ac:dyDescent="0.2">
      <c r="I279910" s="14"/>
    </row>
    <row r="279926" spans="9:9" x14ac:dyDescent="0.2">
      <c r="I279926" s="15"/>
    </row>
    <row r="279927" spans="9:9" x14ac:dyDescent="0.2">
      <c r="I279927" s="14"/>
    </row>
    <row r="279943" spans="9:9" x14ac:dyDescent="0.2">
      <c r="I279943" s="15"/>
    </row>
    <row r="279944" spans="9:9" x14ac:dyDescent="0.2">
      <c r="I279944" s="14"/>
    </row>
    <row r="279960" spans="9:9" x14ac:dyDescent="0.2">
      <c r="I279960" s="15"/>
    </row>
    <row r="279961" spans="9:9" x14ac:dyDescent="0.2">
      <c r="I279961" s="14"/>
    </row>
    <row r="279977" spans="9:9" x14ac:dyDescent="0.2">
      <c r="I279977" s="15"/>
    </row>
    <row r="279978" spans="9:9" x14ac:dyDescent="0.2">
      <c r="I279978" s="14"/>
    </row>
    <row r="279994" spans="9:9" x14ac:dyDescent="0.2">
      <c r="I279994" s="15"/>
    </row>
    <row r="279995" spans="9:9" x14ac:dyDescent="0.2">
      <c r="I279995" s="14"/>
    </row>
    <row r="280011" spans="9:9" x14ac:dyDescent="0.2">
      <c r="I280011" s="15"/>
    </row>
    <row r="280012" spans="9:9" x14ac:dyDescent="0.2">
      <c r="I280012" s="14"/>
    </row>
    <row r="280028" spans="9:9" x14ac:dyDescent="0.2">
      <c r="I280028" s="15"/>
    </row>
    <row r="280029" spans="9:9" x14ac:dyDescent="0.2">
      <c r="I280029" s="14"/>
    </row>
    <row r="280045" spans="9:9" x14ac:dyDescent="0.2">
      <c r="I280045" s="15"/>
    </row>
    <row r="280046" spans="9:9" x14ac:dyDescent="0.2">
      <c r="I280046" s="14"/>
    </row>
    <row r="280062" spans="9:9" x14ac:dyDescent="0.2">
      <c r="I280062" s="15"/>
    </row>
    <row r="280063" spans="9:9" x14ac:dyDescent="0.2">
      <c r="I280063" s="14"/>
    </row>
    <row r="280079" spans="9:9" x14ac:dyDescent="0.2">
      <c r="I280079" s="15"/>
    </row>
    <row r="280080" spans="9:9" x14ac:dyDescent="0.2">
      <c r="I280080" s="14"/>
    </row>
    <row r="280096" spans="9:9" x14ac:dyDescent="0.2">
      <c r="I280096" s="15"/>
    </row>
    <row r="280097" spans="9:9" x14ac:dyDescent="0.2">
      <c r="I280097" s="14"/>
    </row>
    <row r="280113" spans="9:9" x14ac:dyDescent="0.2">
      <c r="I280113" s="15"/>
    </row>
    <row r="280114" spans="9:9" x14ac:dyDescent="0.2">
      <c r="I280114" s="14"/>
    </row>
    <row r="280130" spans="9:9" x14ac:dyDescent="0.2">
      <c r="I280130" s="15"/>
    </row>
    <row r="280131" spans="9:9" x14ac:dyDescent="0.2">
      <c r="I280131" s="14"/>
    </row>
    <row r="280147" spans="9:9" x14ac:dyDescent="0.2">
      <c r="I280147" s="15"/>
    </row>
    <row r="280148" spans="9:9" x14ac:dyDescent="0.2">
      <c r="I280148" s="14"/>
    </row>
    <row r="280164" spans="9:9" x14ac:dyDescent="0.2">
      <c r="I280164" s="15"/>
    </row>
    <row r="280165" spans="9:9" x14ac:dyDescent="0.2">
      <c r="I280165" s="14"/>
    </row>
    <row r="280181" spans="9:9" x14ac:dyDescent="0.2">
      <c r="I280181" s="15"/>
    </row>
    <row r="280182" spans="9:9" x14ac:dyDescent="0.2">
      <c r="I280182" s="14"/>
    </row>
    <row r="280198" spans="9:9" x14ac:dyDescent="0.2">
      <c r="I280198" s="15"/>
    </row>
    <row r="280199" spans="9:9" x14ac:dyDescent="0.2">
      <c r="I280199" s="14"/>
    </row>
    <row r="280215" spans="9:9" x14ac:dyDescent="0.2">
      <c r="I280215" s="15"/>
    </row>
    <row r="280216" spans="9:9" x14ac:dyDescent="0.2">
      <c r="I280216" s="14"/>
    </row>
    <row r="280232" spans="9:9" x14ac:dyDescent="0.2">
      <c r="I280232" s="15"/>
    </row>
    <row r="280233" spans="9:9" x14ac:dyDescent="0.2">
      <c r="I280233" s="14"/>
    </row>
    <row r="280249" spans="9:9" x14ac:dyDescent="0.2">
      <c r="I280249" s="15"/>
    </row>
    <row r="280250" spans="9:9" x14ac:dyDescent="0.2">
      <c r="I280250" s="14"/>
    </row>
    <row r="280266" spans="9:9" x14ac:dyDescent="0.2">
      <c r="I280266" s="15"/>
    </row>
    <row r="280267" spans="9:9" x14ac:dyDescent="0.2">
      <c r="I280267" s="14"/>
    </row>
    <row r="280283" spans="9:9" x14ac:dyDescent="0.2">
      <c r="I280283" s="15"/>
    </row>
    <row r="280284" spans="9:9" x14ac:dyDescent="0.2">
      <c r="I280284" s="14"/>
    </row>
    <row r="280300" spans="9:9" x14ac:dyDescent="0.2">
      <c r="I280300" s="15"/>
    </row>
    <row r="280301" spans="9:9" x14ac:dyDescent="0.2">
      <c r="I280301" s="14"/>
    </row>
    <row r="280317" spans="9:9" x14ac:dyDescent="0.2">
      <c r="I280317" s="15"/>
    </row>
    <row r="280318" spans="9:9" x14ac:dyDescent="0.2">
      <c r="I280318" s="14"/>
    </row>
    <row r="280334" spans="9:9" x14ac:dyDescent="0.2">
      <c r="I280334" s="15"/>
    </row>
    <row r="280335" spans="9:9" x14ac:dyDescent="0.2">
      <c r="I280335" s="14"/>
    </row>
    <row r="280351" spans="9:9" x14ac:dyDescent="0.2">
      <c r="I280351" s="15"/>
    </row>
    <row r="280352" spans="9:9" x14ac:dyDescent="0.2">
      <c r="I280352" s="14"/>
    </row>
    <row r="280368" spans="9:9" x14ac:dyDescent="0.2">
      <c r="I280368" s="15"/>
    </row>
    <row r="280369" spans="9:9" x14ac:dyDescent="0.2">
      <c r="I280369" s="14"/>
    </row>
    <row r="280385" spans="9:9" x14ac:dyDescent="0.2">
      <c r="I280385" s="15"/>
    </row>
    <row r="280386" spans="9:9" x14ac:dyDescent="0.2">
      <c r="I280386" s="14"/>
    </row>
    <row r="280402" spans="9:9" x14ac:dyDescent="0.2">
      <c r="I280402" s="15"/>
    </row>
    <row r="280403" spans="9:9" x14ac:dyDescent="0.2">
      <c r="I280403" s="14"/>
    </row>
    <row r="280419" spans="9:9" x14ac:dyDescent="0.2">
      <c r="I280419" s="15"/>
    </row>
    <row r="280420" spans="9:9" x14ac:dyDescent="0.2">
      <c r="I280420" s="14"/>
    </row>
    <row r="280436" spans="9:9" x14ac:dyDescent="0.2">
      <c r="I280436" s="15"/>
    </row>
    <row r="280437" spans="9:9" x14ac:dyDescent="0.2">
      <c r="I280437" s="14"/>
    </row>
    <row r="280453" spans="9:9" x14ac:dyDescent="0.2">
      <c r="I280453" s="15"/>
    </row>
    <row r="280454" spans="9:9" x14ac:dyDescent="0.2">
      <c r="I280454" s="14"/>
    </row>
    <row r="280470" spans="9:9" x14ac:dyDescent="0.2">
      <c r="I280470" s="15"/>
    </row>
    <row r="280471" spans="9:9" x14ac:dyDescent="0.2">
      <c r="I280471" s="14"/>
    </row>
    <row r="280487" spans="9:9" x14ac:dyDescent="0.2">
      <c r="I280487" s="15"/>
    </row>
    <row r="280488" spans="9:9" x14ac:dyDescent="0.2">
      <c r="I280488" s="14"/>
    </row>
    <row r="280504" spans="9:9" x14ac:dyDescent="0.2">
      <c r="I280504" s="15"/>
    </row>
    <row r="280505" spans="9:9" x14ac:dyDescent="0.2">
      <c r="I280505" s="14"/>
    </row>
    <row r="280521" spans="9:9" x14ac:dyDescent="0.2">
      <c r="I280521" s="15"/>
    </row>
    <row r="280522" spans="9:9" x14ac:dyDescent="0.2">
      <c r="I280522" s="14"/>
    </row>
    <row r="280538" spans="9:9" x14ac:dyDescent="0.2">
      <c r="I280538" s="15"/>
    </row>
    <row r="280539" spans="9:9" x14ac:dyDescent="0.2">
      <c r="I280539" s="14"/>
    </row>
    <row r="280555" spans="9:9" x14ac:dyDescent="0.2">
      <c r="I280555" s="15"/>
    </row>
    <row r="280556" spans="9:9" x14ac:dyDescent="0.2">
      <c r="I280556" s="14"/>
    </row>
    <row r="280572" spans="9:9" x14ac:dyDescent="0.2">
      <c r="I280572" s="15"/>
    </row>
    <row r="280573" spans="9:9" x14ac:dyDescent="0.2">
      <c r="I280573" s="14"/>
    </row>
    <row r="280589" spans="9:9" x14ac:dyDescent="0.2">
      <c r="I280589" s="15"/>
    </row>
    <row r="280590" spans="9:9" x14ac:dyDescent="0.2">
      <c r="I280590" s="14"/>
    </row>
    <row r="280606" spans="9:9" x14ac:dyDescent="0.2">
      <c r="I280606" s="15"/>
    </row>
    <row r="280607" spans="9:9" x14ac:dyDescent="0.2">
      <c r="I280607" s="14"/>
    </row>
    <row r="280623" spans="9:9" x14ac:dyDescent="0.2">
      <c r="I280623" s="15"/>
    </row>
    <row r="280624" spans="9:9" x14ac:dyDescent="0.2">
      <c r="I280624" s="14"/>
    </row>
    <row r="280640" spans="9:9" x14ac:dyDescent="0.2">
      <c r="I280640" s="15"/>
    </row>
    <row r="280641" spans="9:9" x14ac:dyDescent="0.2">
      <c r="I280641" s="14"/>
    </row>
    <row r="280657" spans="9:9" x14ac:dyDescent="0.2">
      <c r="I280657" s="15"/>
    </row>
    <row r="280658" spans="9:9" x14ac:dyDescent="0.2">
      <c r="I280658" s="14"/>
    </row>
    <row r="280674" spans="9:9" x14ac:dyDescent="0.2">
      <c r="I280674" s="15"/>
    </row>
    <row r="280675" spans="9:9" x14ac:dyDescent="0.2">
      <c r="I280675" s="14"/>
    </row>
    <row r="280691" spans="9:9" x14ac:dyDescent="0.2">
      <c r="I280691" s="15"/>
    </row>
    <row r="280692" spans="9:9" x14ac:dyDescent="0.2">
      <c r="I280692" s="14"/>
    </row>
    <row r="280708" spans="9:9" x14ac:dyDescent="0.2">
      <c r="I280708" s="15"/>
    </row>
    <row r="280709" spans="9:9" x14ac:dyDescent="0.2">
      <c r="I280709" s="14"/>
    </row>
    <row r="280725" spans="9:9" x14ac:dyDescent="0.2">
      <c r="I280725" s="15"/>
    </row>
    <row r="280726" spans="9:9" x14ac:dyDescent="0.2">
      <c r="I280726" s="14"/>
    </row>
    <row r="280742" spans="9:9" x14ac:dyDescent="0.2">
      <c r="I280742" s="15"/>
    </row>
    <row r="280743" spans="9:9" x14ac:dyDescent="0.2">
      <c r="I280743" s="14"/>
    </row>
    <row r="280759" spans="9:9" x14ac:dyDescent="0.2">
      <c r="I280759" s="15"/>
    </row>
    <row r="280760" spans="9:9" x14ac:dyDescent="0.2">
      <c r="I280760" s="14"/>
    </row>
    <row r="280776" spans="9:9" x14ac:dyDescent="0.2">
      <c r="I280776" s="15"/>
    </row>
    <row r="280777" spans="9:9" x14ac:dyDescent="0.2">
      <c r="I280777" s="14"/>
    </row>
    <row r="280793" spans="9:9" x14ac:dyDescent="0.2">
      <c r="I280793" s="15"/>
    </row>
    <row r="280794" spans="9:9" x14ac:dyDescent="0.2">
      <c r="I280794" s="14"/>
    </row>
    <row r="280810" spans="9:9" x14ac:dyDescent="0.2">
      <c r="I280810" s="15"/>
    </row>
    <row r="280811" spans="9:9" x14ac:dyDescent="0.2">
      <c r="I280811" s="14"/>
    </row>
    <row r="280827" spans="9:9" x14ac:dyDescent="0.2">
      <c r="I280827" s="15"/>
    </row>
    <row r="280828" spans="9:9" x14ac:dyDescent="0.2">
      <c r="I280828" s="14"/>
    </row>
    <row r="280844" spans="9:9" x14ac:dyDescent="0.2">
      <c r="I280844" s="15"/>
    </row>
    <row r="280845" spans="9:9" x14ac:dyDescent="0.2">
      <c r="I280845" s="14"/>
    </row>
    <row r="280861" spans="9:9" x14ac:dyDescent="0.2">
      <c r="I280861" s="15"/>
    </row>
    <row r="280862" spans="9:9" x14ac:dyDescent="0.2">
      <c r="I280862" s="14"/>
    </row>
    <row r="280878" spans="9:9" x14ac:dyDescent="0.2">
      <c r="I280878" s="15"/>
    </row>
    <row r="280879" spans="9:9" x14ac:dyDescent="0.2">
      <c r="I280879" s="14"/>
    </row>
    <row r="280895" spans="9:9" x14ac:dyDescent="0.2">
      <c r="I280895" s="15"/>
    </row>
    <row r="280896" spans="9:9" x14ac:dyDescent="0.2">
      <c r="I280896" s="14"/>
    </row>
    <row r="280912" spans="9:9" x14ac:dyDescent="0.2">
      <c r="I280912" s="15"/>
    </row>
    <row r="280913" spans="9:9" x14ac:dyDescent="0.2">
      <c r="I280913" s="14"/>
    </row>
    <row r="280929" spans="9:9" x14ac:dyDescent="0.2">
      <c r="I280929" s="15"/>
    </row>
    <row r="280930" spans="9:9" x14ac:dyDescent="0.2">
      <c r="I280930" s="14"/>
    </row>
    <row r="280946" spans="9:9" x14ac:dyDescent="0.2">
      <c r="I280946" s="15"/>
    </row>
    <row r="280947" spans="9:9" x14ac:dyDescent="0.2">
      <c r="I280947" s="14"/>
    </row>
    <row r="280963" spans="9:9" x14ac:dyDescent="0.2">
      <c r="I280963" s="15"/>
    </row>
    <row r="280964" spans="9:9" x14ac:dyDescent="0.2">
      <c r="I280964" s="14"/>
    </row>
    <row r="280980" spans="9:9" x14ac:dyDescent="0.2">
      <c r="I280980" s="15"/>
    </row>
    <row r="280981" spans="9:9" x14ac:dyDescent="0.2">
      <c r="I280981" s="14"/>
    </row>
    <row r="280997" spans="9:9" x14ac:dyDescent="0.2">
      <c r="I280997" s="15"/>
    </row>
    <row r="280998" spans="9:9" x14ac:dyDescent="0.2">
      <c r="I280998" s="14"/>
    </row>
    <row r="281014" spans="9:9" x14ac:dyDescent="0.2">
      <c r="I281014" s="15"/>
    </row>
    <row r="281015" spans="9:9" x14ac:dyDescent="0.2">
      <c r="I281015" s="14"/>
    </row>
    <row r="281031" spans="9:9" x14ac:dyDescent="0.2">
      <c r="I281031" s="15"/>
    </row>
    <row r="281032" spans="9:9" x14ac:dyDescent="0.2">
      <c r="I281032" s="14"/>
    </row>
    <row r="281048" spans="9:9" x14ac:dyDescent="0.2">
      <c r="I281048" s="15"/>
    </row>
    <row r="281049" spans="9:9" x14ac:dyDescent="0.2">
      <c r="I281049" s="14"/>
    </row>
    <row r="281065" spans="9:9" x14ac:dyDescent="0.2">
      <c r="I281065" s="15"/>
    </row>
    <row r="281066" spans="9:9" x14ac:dyDescent="0.2">
      <c r="I281066" s="14"/>
    </row>
    <row r="281082" spans="9:9" x14ac:dyDescent="0.2">
      <c r="I281082" s="15"/>
    </row>
    <row r="281083" spans="9:9" x14ac:dyDescent="0.2">
      <c r="I281083" s="14"/>
    </row>
    <row r="281099" spans="9:9" x14ac:dyDescent="0.2">
      <c r="I281099" s="15"/>
    </row>
    <row r="281100" spans="9:9" x14ac:dyDescent="0.2">
      <c r="I281100" s="14"/>
    </row>
    <row r="281116" spans="9:9" x14ac:dyDescent="0.2">
      <c r="I281116" s="15"/>
    </row>
    <row r="281117" spans="9:9" x14ac:dyDescent="0.2">
      <c r="I281117" s="14"/>
    </row>
    <row r="281133" spans="9:9" x14ac:dyDescent="0.2">
      <c r="I281133" s="15"/>
    </row>
    <row r="281134" spans="9:9" x14ac:dyDescent="0.2">
      <c r="I281134" s="14"/>
    </row>
    <row r="281150" spans="9:9" x14ac:dyDescent="0.2">
      <c r="I281150" s="15"/>
    </row>
    <row r="281151" spans="9:9" x14ac:dyDescent="0.2">
      <c r="I281151" s="14"/>
    </row>
    <row r="281167" spans="9:9" x14ac:dyDescent="0.2">
      <c r="I281167" s="15"/>
    </row>
    <row r="281168" spans="9:9" x14ac:dyDescent="0.2">
      <c r="I281168" s="14"/>
    </row>
    <row r="281184" spans="9:9" x14ac:dyDescent="0.2">
      <c r="I281184" s="15"/>
    </row>
    <row r="281185" spans="9:9" x14ac:dyDescent="0.2">
      <c r="I281185" s="14"/>
    </row>
    <row r="281201" spans="9:9" x14ac:dyDescent="0.2">
      <c r="I281201" s="15"/>
    </row>
    <row r="281202" spans="9:9" x14ac:dyDescent="0.2">
      <c r="I281202" s="14"/>
    </row>
    <row r="281218" spans="9:9" x14ac:dyDescent="0.2">
      <c r="I281218" s="15"/>
    </row>
    <row r="281219" spans="9:9" x14ac:dyDescent="0.2">
      <c r="I281219" s="14"/>
    </row>
    <row r="281235" spans="9:9" x14ac:dyDescent="0.2">
      <c r="I281235" s="15"/>
    </row>
    <row r="281236" spans="9:9" x14ac:dyDescent="0.2">
      <c r="I281236" s="14"/>
    </row>
    <row r="281252" spans="9:9" x14ac:dyDescent="0.2">
      <c r="I281252" s="15"/>
    </row>
    <row r="281253" spans="9:9" x14ac:dyDescent="0.2">
      <c r="I281253" s="14"/>
    </row>
    <row r="281269" spans="9:9" x14ac:dyDescent="0.2">
      <c r="I281269" s="15"/>
    </row>
    <row r="281270" spans="9:9" x14ac:dyDescent="0.2">
      <c r="I281270" s="14"/>
    </row>
    <row r="281286" spans="9:9" x14ac:dyDescent="0.2">
      <c r="I281286" s="15"/>
    </row>
    <row r="281287" spans="9:9" x14ac:dyDescent="0.2">
      <c r="I281287" s="14"/>
    </row>
    <row r="281303" spans="9:9" x14ac:dyDescent="0.2">
      <c r="I281303" s="15"/>
    </row>
    <row r="281304" spans="9:9" x14ac:dyDescent="0.2">
      <c r="I281304" s="14"/>
    </row>
    <row r="281320" spans="9:9" x14ac:dyDescent="0.2">
      <c r="I281320" s="15"/>
    </row>
    <row r="281321" spans="9:9" x14ac:dyDescent="0.2">
      <c r="I281321" s="14"/>
    </row>
    <row r="281337" spans="9:9" x14ac:dyDescent="0.2">
      <c r="I281337" s="15"/>
    </row>
    <row r="281338" spans="9:9" x14ac:dyDescent="0.2">
      <c r="I281338" s="14"/>
    </row>
    <row r="281354" spans="9:9" x14ac:dyDescent="0.2">
      <c r="I281354" s="15"/>
    </row>
    <row r="281355" spans="9:9" x14ac:dyDescent="0.2">
      <c r="I281355" s="14"/>
    </row>
    <row r="281371" spans="9:9" x14ac:dyDescent="0.2">
      <c r="I281371" s="15"/>
    </row>
    <row r="281372" spans="9:9" x14ac:dyDescent="0.2">
      <c r="I281372" s="14"/>
    </row>
    <row r="281388" spans="9:9" x14ac:dyDescent="0.2">
      <c r="I281388" s="15"/>
    </row>
    <row r="281389" spans="9:9" x14ac:dyDescent="0.2">
      <c r="I281389" s="14"/>
    </row>
    <row r="281405" spans="9:9" x14ac:dyDescent="0.2">
      <c r="I281405" s="15"/>
    </row>
    <row r="281406" spans="9:9" x14ac:dyDescent="0.2">
      <c r="I281406" s="14"/>
    </row>
    <row r="281422" spans="9:9" x14ac:dyDescent="0.2">
      <c r="I281422" s="15"/>
    </row>
    <row r="281423" spans="9:9" x14ac:dyDescent="0.2">
      <c r="I281423" s="14"/>
    </row>
    <row r="281439" spans="9:9" x14ac:dyDescent="0.2">
      <c r="I281439" s="15"/>
    </row>
    <row r="281440" spans="9:9" x14ac:dyDescent="0.2">
      <c r="I281440" s="14"/>
    </row>
    <row r="281456" spans="9:9" x14ac:dyDescent="0.2">
      <c r="I281456" s="15"/>
    </row>
    <row r="281457" spans="9:9" x14ac:dyDescent="0.2">
      <c r="I281457" s="14"/>
    </row>
    <row r="281473" spans="9:9" x14ac:dyDescent="0.2">
      <c r="I281473" s="15"/>
    </row>
    <row r="281474" spans="9:9" x14ac:dyDescent="0.2">
      <c r="I281474" s="14"/>
    </row>
    <row r="281490" spans="9:9" x14ac:dyDescent="0.2">
      <c r="I281490" s="15"/>
    </row>
    <row r="281491" spans="9:9" x14ac:dyDescent="0.2">
      <c r="I281491" s="14"/>
    </row>
    <row r="281507" spans="9:9" x14ac:dyDescent="0.2">
      <c r="I281507" s="15"/>
    </row>
    <row r="281508" spans="9:9" x14ac:dyDescent="0.2">
      <c r="I281508" s="14"/>
    </row>
    <row r="281524" spans="9:9" x14ac:dyDescent="0.2">
      <c r="I281524" s="15"/>
    </row>
    <row r="281525" spans="9:9" x14ac:dyDescent="0.2">
      <c r="I281525" s="14"/>
    </row>
    <row r="281541" spans="9:9" x14ac:dyDescent="0.2">
      <c r="I281541" s="15"/>
    </row>
    <row r="281542" spans="9:9" x14ac:dyDescent="0.2">
      <c r="I281542" s="14"/>
    </row>
    <row r="281558" spans="9:9" x14ac:dyDescent="0.2">
      <c r="I281558" s="15"/>
    </row>
    <row r="281559" spans="9:9" x14ac:dyDescent="0.2">
      <c r="I281559" s="14"/>
    </row>
    <row r="281575" spans="9:9" x14ac:dyDescent="0.2">
      <c r="I281575" s="15"/>
    </row>
    <row r="281576" spans="9:9" x14ac:dyDescent="0.2">
      <c r="I281576" s="14"/>
    </row>
    <row r="281592" spans="9:9" x14ac:dyDescent="0.2">
      <c r="I281592" s="15"/>
    </row>
    <row r="281593" spans="9:9" x14ac:dyDescent="0.2">
      <c r="I281593" s="14"/>
    </row>
    <row r="281609" spans="9:9" x14ac:dyDescent="0.2">
      <c r="I281609" s="15"/>
    </row>
    <row r="281610" spans="9:9" x14ac:dyDescent="0.2">
      <c r="I281610" s="14"/>
    </row>
    <row r="281626" spans="9:9" x14ac:dyDescent="0.2">
      <c r="I281626" s="15"/>
    </row>
    <row r="281627" spans="9:9" x14ac:dyDescent="0.2">
      <c r="I281627" s="14"/>
    </row>
    <row r="281643" spans="9:9" x14ac:dyDescent="0.2">
      <c r="I281643" s="15"/>
    </row>
    <row r="281644" spans="9:9" x14ac:dyDescent="0.2">
      <c r="I281644" s="14"/>
    </row>
    <row r="281660" spans="9:9" x14ac:dyDescent="0.2">
      <c r="I281660" s="15"/>
    </row>
    <row r="281661" spans="9:9" x14ac:dyDescent="0.2">
      <c r="I281661" s="14"/>
    </row>
    <row r="281677" spans="9:9" x14ac:dyDescent="0.2">
      <c r="I281677" s="15"/>
    </row>
    <row r="281678" spans="9:9" x14ac:dyDescent="0.2">
      <c r="I281678" s="14"/>
    </row>
    <row r="281694" spans="9:9" x14ac:dyDescent="0.2">
      <c r="I281694" s="15"/>
    </row>
    <row r="281695" spans="9:9" x14ac:dyDescent="0.2">
      <c r="I281695" s="14"/>
    </row>
    <row r="281711" spans="9:9" x14ac:dyDescent="0.2">
      <c r="I281711" s="15"/>
    </row>
    <row r="281712" spans="9:9" x14ac:dyDescent="0.2">
      <c r="I281712" s="14"/>
    </row>
    <row r="281728" spans="9:9" x14ac:dyDescent="0.2">
      <c r="I281728" s="15"/>
    </row>
    <row r="281729" spans="9:9" x14ac:dyDescent="0.2">
      <c r="I281729" s="14"/>
    </row>
    <row r="281745" spans="9:9" x14ac:dyDescent="0.2">
      <c r="I281745" s="15"/>
    </row>
    <row r="281746" spans="9:9" x14ac:dyDescent="0.2">
      <c r="I281746" s="14"/>
    </row>
    <row r="281762" spans="9:9" x14ac:dyDescent="0.2">
      <c r="I281762" s="15"/>
    </row>
    <row r="281763" spans="9:9" x14ac:dyDescent="0.2">
      <c r="I281763" s="14"/>
    </row>
    <row r="281779" spans="9:9" x14ac:dyDescent="0.2">
      <c r="I281779" s="15"/>
    </row>
    <row r="281780" spans="9:9" x14ac:dyDescent="0.2">
      <c r="I281780" s="14"/>
    </row>
    <row r="281796" spans="9:9" x14ac:dyDescent="0.2">
      <c r="I281796" s="15"/>
    </row>
    <row r="281797" spans="9:9" x14ac:dyDescent="0.2">
      <c r="I281797" s="14"/>
    </row>
    <row r="281813" spans="9:9" x14ac:dyDescent="0.2">
      <c r="I281813" s="15"/>
    </row>
    <row r="281814" spans="9:9" x14ac:dyDescent="0.2">
      <c r="I281814" s="14"/>
    </row>
    <row r="281830" spans="9:9" x14ac:dyDescent="0.2">
      <c r="I281830" s="15"/>
    </row>
    <row r="281831" spans="9:9" x14ac:dyDescent="0.2">
      <c r="I281831" s="14"/>
    </row>
    <row r="281847" spans="9:9" x14ac:dyDescent="0.2">
      <c r="I281847" s="15"/>
    </row>
    <row r="281848" spans="9:9" x14ac:dyDescent="0.2">
      <c r="I281848" s="14"/>
    </row>
    <row r="281864" spans="9:9" x14ac:dyDescent="0.2">
      <c r="I281864" s="15"/>
    </row>
    <row r="281865" spans="9:9" x14ac:dyDescent="0.2">
      <c r="I281865" s="14"/>
    </row>
    <row r="281881" spans="9:9" x14ac:dyDescent="0.2">
      <c r="I281881" s="15"/>
    </row>
    <row r="281882" spans="9:9" x14ac:dyDescent="0.2">
      <c r="I281882" s="14"/>
    </row>
    <row r="281898" spans="9:9" x14ac:dyDescent="0.2">
      <c r="I281898" s="15"/>
    </row>
    <row r="281899" spans="9:9" x14ac:dyDescent="0.2">
      <c r="I281899" s="14"/>
    </row>
    <row r="281915" spans="9:9" x14ac:dyDescent="0.2">
      <c r="I281915" s="15"/>
    </row>
    <row r="281916" spans="9:9" x14ac:dyDescent="0.2">
      <c r="I281916" s="14"/>
    </row>
    <row r="281932" spans="9:9" x14ac:dyDescent="0.2">
      <c r="I281932" s="15"/>
    </row>
    <row r="281933" spans="9:9" x14ac:dyDescent="0.2">
      <c r="I281933" s="14"/>
    </row>
    <row r="281949" spans="9:9" x14ac:dyDescent="0.2">
      <c r="I281949" s="15"/>
    </row>
    <row r="281950" spans="9:9" x14ac:dyDescent="0.2">
      <c r="I281950" s="14"/>
    </row>
    <row r="281966" spans="9:9" x14ac:dyDescent="0.2">
      <c r="I281966" s="15"/>
    </row>
    <row r="281967" spans="9:9" x14ac:dyDescent="0.2">
      <c r="I281967" s="14"/>
    </row>
    <row r="281983" spans="9:9" x14ac:dyDescent="0.2">
      <c r="I281983" s="15"/>
    </row>
    <row r="281984" spans="9:9" x14ac:dyDescent="0.2">
      <c r="I281984" s="14"/>
    </row>
    <row r="282000" spans="9:9" x14ac:dyDescent="0.2">
      <c r="I282000" s="15"/>
    </row>
    <row r="282001" spans="9:9" x14ac:dyDescent="0.2">
      <c r="I282001" s="14"/>
    </row>
    <row r="282017" spans="9:9" x14ac:dyDescent="0.2">
      <c r="I282017" s="15"/>
    </row>
    <row r="282018" spans="9:9" x14ac:dyDescent="0.2">
      <c r="I282018" s="14"/>
    </row>
    <row r="282034" spans="9:9" x14ac:dyDescent="0.2">
      <c r="I282034" s="15"/>
    </row>
    <row r="282035" spans="9:9" x14ac:dyDescent="0.2">
      <c r="I282035" s="14"/>
    </row>
    <row r="282051" spans="9:9" x14ac:dyDescent="0.2">
      <c r="I282051" s="15"/>
    </row>
    <row r="282052" spans="9:9" x14ac:dyDescent="0.2">
      <c r="I282052" s="14"/>
    </row>
    <row r="282068" spans="9:9" x14ac:dyDescent="0.2">
      <c r="I282068" s="15"/>
    </row>
    <row r="282069" spans="9:9" x14ac:dyDescent="0.2">
      <c r="I282069" s="14"/>
    </row>
    <row r="282085" spans="9:9" x14ac:dyDescent="0.2">
      <c r="I282085" s="15"/>
    </row>
    <row r="282086" spans="9:9" x14ac:dyDescent="0.2">
      <c r="I282086" s="14"/>
    </row>
    <row r="282102" spans="9:9" x14ac:dyDescent="0.2">
      <c r="I282102" s="15"/>
    </row>
    <row r="282103" spans="9:9" x14ac:dyDescent="0.2">
      <c r="I282103" s="14"/>
    </row>
    <row r="282119" spans="9:9" x14ac:dyDescent="0.2">
      <c r="I282119" s="15"/>
    </row>
    <row r="282120" spans="9:9" x14ac:dyDescent="0.2">
      <c r="I282120" s="14"/>
    </row>
    <row r="282136" spans="9:9" x14ac:dyDescent="0.2">
      <c r="I282136" s="15"/>
    </row>
    <row r="282137" spans="9:9" x14ac:dyDescent="0.2">
      <c r="I282137" s="14"/>
    </row>
    <row r="282153" spans="9:9" x14ac:dyDescent="0.2">
      <c r="I282153" s="15"/>
    </row>
    <row r="282154" spans="9:9" x14ac:dyDescent="0.2">
      <c r="I282154" s="14"/>
    </row>
    <row r="282170" spans="9:9" x14ac:dyDescent="0.2">
      <c r="I282170" s="15"/>
    </row>
    <row r="282171" spans="9:9" x14ac:dyDescent="0.2">
      <c r="I282171" s="14"/>
    </row>
    <row r="282187" spans="9:9" x14ac:dyDescent="0.2">
      <c r="I282187" s="15"/>
    </row>
    <row r="282188" spans="9:9" x14ac:dyDescent="0.2">
      <c r="I282188" s="14"/>
    </row>
    <row r="282204" spans="9:9" x14ac:dyDescent="0.2">
      <c r="I282204" s="15"/>
    </row>
    <row r="282205" spans="9:9" x14ac:dyDescent="0.2">
      <c r="I282205" s="14"/>
    </row>
    <row r="282221" spans="9:9" x14ac:dyDescent="0.2">
      <c r="I282221" s="15"/>
    </row>
    <row r="282222" spans="9:9" x14ac:dyDescent="0.2">
      <c r="I282222" s="14"/>
    </row>
    <row r="282238" spans="9:9" x14ac:dyDescent="0.2">
      <c r="I282238" s="15"/>
    </row>
    <row r="282239" spans="9:9" x14ac:dyDescent="0.2">
      <c r="I282239" s="14"/>
    </row>
    <row r="282255" spans="9:9" x14ac:dyDescent="0.2">
      <c r="I282255" s="15"/>
    </row>
    <row r="282256" spans="9:9" x14ac:dyDescent="0.2">
      <c r="I282256" s="14"/>
    </row>
    <row r="282272" spans="9:9" x14ac:dyDescent="0.2">
      <c r="I282272" s="15"/>
    </row>
    <row r="282273" spans="9:9" x14ac:dyDescent="0.2">
      <c r="I282273" s="14"/>
    </row>
    <row r="282289" spans="9:9" x14ac:dyDescent="0.2">
      <c r="I282289" s="15"/>
    </row>
    <row r="282290" spans="9:9" x14ac:dyDescent="0.2">
      <c r="I282290" s="14"/>
    </row>
    <row r="282306" spans="9:9" x14ac:dyDescent="0.2">
      <c r="I282306" s="15"/>
    </row>
    <row r="282307" spans="9:9" x14ac:dyDescent="0.2">
      <c r="I282307" s="14"/>
    </row>
    <row r="282323" spans="9:9" x14ac:dyDescent="0.2">
      <c r="I282323" s="15"/>
    </row>
    <row r="282324" spans="9:9" x14ac:dyDescent="0.2">
      <c r="I282324" s="14"/>
    </row>
    <row r="282340" spans="9:9" x14ac:dyDescent="0.2">
      <c r="I282340" s="15"/>
    </row>
    <row r="282341" spans="9:9" x14ac:dyDescent="0.2">
      <c r="I282341" s="14"/>
    </row>
    <row r="282357" spans="9:9" x14ac:dyDescent="0.2">
      <c r="I282357" s="15"/>
    </row>
    <row r="282358" spans="9:9" x14ac:dyDescent="0.2">
      <c r="I282358" s="14"/>
    </row>
    <row r="282374" spans="9:9" x14ac:dyDescent="0.2">
      <c r="I282374" s="15"/>
    </row>
    <row r="282375" spans="9:9" x14ac:dyDescent="0.2">
      <c r="I282375" s="14"/>
    </row>
    <row r="282391" spans="9:9" x14ac:dyDescent="0.2">
      <c r="I282391" s="15"/>
    </row>
    <row r="282392" spans="9:9" x14ac:dyDescent="0.2">
      <c r="I282392" s="14"/>
    </row>
    <row r="282408" spans="9:9" x14ac:dyDescent="0.2">
      <c r="I282408" s="15"/>
    </row>
    <row r="282409" spans="9:9" x14ac:dyDescent="0.2">
      <c r="I282409" s="14"/>
    </row>
    <row r="282425" spans="9:9" x14ac:dyDescent="0.2">
      <c r="I282425" s="15"/>
    </row>
    <row r="282426" spans="9:9" x14ac:dyDescent="0.2">
      <c r="I282426" s="14"/>
    </row>
    <row r="282442" spans="9:9" x14ac:dyDescent="0.2">
      <c r="I282442" s="15"/>
    </row>
    <row r="282443" spans="9:9" x14ac:dyDescent="0.2">
      <c r="I282443" s="14"/>
    </row>
    <row r="282459" spans="9:9" x14ac:dyDescent="0.2">
      <c r="I282459" s="15"/>
    </row>
    <row r="282460" spans="9:9" x14ac:dyDescent="0.2">
      <c r="I282460" s="14"/>
    </row>
    <row r="282476" spans="9:9" x14ac:dyDescent="0.2">
      <c r="I282476" s="15"/>
    </row>
    <row r="282477" spans="9:9" x14ac:dyDescent="0.2">
      <c r="I282477" s="14"/>
    </row>
    <row r="282493" spans="9:9" x14ac:dyDescent="0.2">
      <c r="I282493" s="15"/>
    </row>
    <row r="282494" spans="9:9" x14ac:dyDescent="0.2">
      <c r="I282494" s="14"/>
    </row>
    <row r="282510" spans="9:9" x14ac:dyDescent="0.2">
      <c r="I282510" s="15"/>
    </row>
    <row r="282511" spans="9:9" x14ac:dyDescent="0.2">
      <c r="I282511" s="14"/>
    </row>
    <row r="282527" spans="9:9" x14ac:dyDescent="0.2">
      <c r="I282527" s="15"/>
    </row>
    <row r="282528" spans="9:9" x14ac:dyDescent="0.2">
      <c r="I282528" s="14"/>
    </row>
    <row r="282544" spans="9:9" x14ac:dyDescent="0.2">
      <c r="I282544" s="15"/>
    </row>
    <row r="282545" spans="9:9" x14ac:dyDescent="0.2">
      <c r="I282545" s="14"/>
    </row>
    <row r="282561" spans="9:9" x14ac:dyDescent="0.2">
      <c r="I282561" s="15"/>
    </row>
    <row r="282562" spans="9:9" x14ac:dyDescent="0.2">
      <c r="I282562" s="14"/>
    </row>
    <row r="282578" spans="9:9" x14ac:dyDescent="0.2">
      <c r="I282578" s="15"/>
    </row>
    <row r="282579" spans="9:9" x14ac:dyDescent="0.2">
      <c r="I282579" s="14"/>
    </row>
    <row r="282595" spans="9:9" x14ac:dyDescent="0.2">
      <c r="I282595" s="15"/>
    </row>
    <row r="282596" spans="9:9" x14ac:dyDescent="0.2">
      <c r="I282596" s="14"/>
    </row>
    <row r="282612" spans="9:9" x14ac:dyDescent="0.2">
      <c r="I282612" s="15"/>
    </row>
    <row r="282613" spans="9:9" x14ac:dyDescent="0.2">
      <c r="I282613" s="14"/>
    </row>
    <row r="282629" spans="9:9" x14ac:dyDescent="0.2">
      <c r="I282629" s="15"/>
    </row>
    <row r="282630" spans="9:9" x14ac:dyDescent="0.2">
      <c r="I282630" s="14"/>
    </row>
    <row r="282646" spans="9:9" x14ac:dyDescent="0.2">
      <c r="I282646" s="15"/>
    </row>
    <row r="282647" spans="9:9" x14ac:dyDescent="0.2">
      <c r="I282647" s="14"/>
    </row>
    <row r="282663" spans="9:9" x14ac:dyDescent="0.2">
      <c r="I282663" s="15"/>
    </row>
    <row r="282664" spans="9:9" x14ac:dyDescent="0.2">
      <c r="I282664" s="14"/>
    </row>
    <row r="282680" spans="9:9" x14ac:dyDescent="0.2">
      <c r="I282680" s="15"/>
    </row>
    <row r="282681" spans="9:9" x14ac:dyDescent="0.2">
      <c r="I282681" s="14"/>
    </row>
    <row r="282697" spans="9:9" x14ac:dyDescent="0.2">
      <c r="I282697" s="15"/>
    </row>
    <row r="282698" spans="9:9" x14ac:dyDescent="0.2">
      <c r="I282698" s="14"/>
    </row>
    <row r="282714" spans="9:9" x14ac:dyDescent="0.2">
      <c r="I282714" s="15"/>
    </row>
    <row r="282715" spans="9:9" x14ac:dyDescent="0.2">
      <c r="I282715" s="14"/>
    </row>
    <row r="282731" spans="9:9" x14ac:dyDescent="0.2">
      <c r="I282731" s="15"/>
    </row>
    <row r="282732" spans="9:9" x14ac:dyDescent="0.2">
      <c r="I282732" s="14"/>
    </row>
    <row r="282748" spans="9:9" x14ac:dyDescent="0.2">
      <c r="I282748" s="15"/>
    </row>
    <row r="282749" spans="9:9" x14ac:dyDescent="0.2">
      <c r="I282749" s="14"/>
    </row>
    <row r="282765" spans="9:9" x14ac:dyDescent="0.2">
      <c r="I282765" s="15"/>
    </row>
    <row r="282766" spans="9:9" x14ac:dyDescent="0.2">
      <c r="I282766" s="14"/>
    </row>
    <row r="282782" spans="9:9" x14ac:dyDescent="0.2">
      <c r="I282782" s="15"/>
    </row>
    <row r="282783" spans="9:9" x14ac:dyDescent="0.2">
      <c r="I282783" s="14"/>
    </row>
    <row r="282799" spans="9:9" x14ac:dyDescent="0.2">
      <c r="I282799" s="15"/>
    </row>
    <row r="282800" spans="9:9" x14ac:dyDescent="0.2">
      <c r="I282800" s="14"/>
    </row>
    <row r="282816" spans="9:9" x14ac:dyDescent="0.2">
      <c r="I282816" s="15"/>
    </row>
    <row r="282817" spans="9:9" x14ac:dyDescent="0.2">
      <c r="I282817" s="14"/>
    </row>
    <row r="282833" spans="9:9" x14ac:dyDescent="0.2">
      <c r="I282833" s="15"/>
    </row>
    <row r="282834" spans="9:9" x14ac:dyDescent="0.2">
      <c r="I282834" s="14"/>
    </row>
    <row r="282850" spans="9:9" x14ac:dyDescent="0.2">
      <c r="I282850" s="15"/>
    </row>
    <row r="282851" spans="9:9" x14ac:dyDescent="0.2">
      <c r="I282851" s="14"/>
    </row>
    <row r="282867" spans="9:9" x14ac:dyDescent="0.2">
      <c r="I282867" s="15"/>
    </row>
    <row r="282868" spans="9:9" x14ac:dyDescent="0.2">
      <c r="I282868" s="14"/>
    </row>
    <row r="282884" spans="9:9" x14ac:dyDescent="0.2">
      <c r="I282884" s="15"/>
    </row>
    <row r="282885" spans="9:9" x14ac:dyDescent="0.2">
      <c r="I282885" s="14"/>
    </row>
    <row r="282901" spans="9:9" x14ac:dyDescent="0.2">
      <c r="I282901" s="15"/>
    </row>
    <row r="282902" spans="9:9" x14ac:dyDescent="0.2">
      <c r="I282902" s="14"/>
    </row>
    <row r="282918" spans="9:9" x14ac:dyDescent="0.2">
      <c r="I282918" s="15"/>
    </row>
    <row r="282919" spans="9:9" x14ac:dyDescent="0.2">
      <c r="I282919" s="14"/>
    </row>
    <row r="282935" spans="9:9" x14ac:dyDescent="0.2">
      <c r="I282935" s="15"/>
    </row>
    <row r="282936" spans="9:9" x14ac:dyDescent="0.2">
      <c r="I282936" s="14"/>
    </row>
    <row r="282952" spans="9:9" x14ac:dyDescent="0.2">
      <c r="I282952" s="15"/>
    </row>
    <row r="282953" spans="9:9" x14ac:dyDescent="0.2">
      <c r="I282953" s="14"/>
    </row>
    <row r="282969" spans="9:9" x14ac:dyDescent="0.2">
      <c r="I282969" s="15"/>
    </row>
    <row r="282970" spans="9:9" x14ac:dyDescent="0.2">
      <c r="I282970" s="14"/>
    </row>
    <row r="282986" spans="9:9" x14ac:dyDescent="0.2">
      <c r="I282986" s="15"/>
    </row>
    <row r="282987" spans="9:9" x14ac:dyDescent="0.2">
      <c r="I282987" s="14"/>
    </row>
    <row r="283003" spans="9:9" x14ac:dyDescent="0.2">
      <c r="I283003" s="15"/>
    </row>
    <row r="283004" spans="9:9" x14ac:dyDescent="0.2">
      <c r="I283004" s="14"/>
    </row>
    <row r="283020" spans="9:9" x14ac:dyDescent="0.2">
      <c r="I283020" s="15"/>
    </row>
    <row r="283021" spans="9:9" x14ac:dyDescent="0.2">
      <c r="I283021" s="14"/>
    </row>
    <row r="283037" spans="9:9" x14ac:dyDescent="0.2">
      <c r="I283037" s="15"/>
    </row>
    <row r="283038" spans="9:9" x14ac:dyDescent="0.2">
      <c r="I283038" s="14"/>
    </row>
    <row r="283054" spans="9:9" x14ac:dyDescent="0.2">
      <c r="I283054" s="15"/>
    </row>
    <row r="283055" spans="9:9" x14ac:dyDescent="0.2">
      <c r="I283055" s="14"/>
    </row>
    <row r="283071" spans="9:9" x14ac:dyDescent="0.2">
      <c r="I283071" s="15"/>
    </row>
    <row r="283072" spans="9:9" x14ac:dyDescent="0.2">
      <c r="I283072" s="14"/>
    </row>
    <row r="283088" spans="9:9" x14ac:dyDescent="0.2">
      <c r="I283088" s="15"/>
    </row>
    <row r="283089" spans="9:9" x14ac:dyDescent="0.2">
      <c r="I283089" s="14"/>
    </row>
    <row r="283105" spans="9:9" x14ac:dyDescent="0.2">
      <c r="I283105" s="15"/>
    </row>
    <row r="283106" spans="9:9" x14ac:dyDescent="0.2">
      <c r="I283106" s="14"/>
    </row>
    <row r="283122" spans="9:9" x14ac:dyDescent="0.2">
      <c r="I283122" s="15"/>
    </row>
    <row r="283123" spans="9:9" x14ac:dyDescent="0.2">
      <c r="I283123" s="14"/>
    </row>
    <row r="283139" spans="9:9" x14ac:dyDescent="0.2">
      <c r="I283139" s="15"/>
    </row>
    <row r="283140" spans="9:9" x14ac:dyDescent="0.2">
      <c r="I283140" s="14"/>
    </row>
    <row r="283156" spans="9:9" x14ac:dyDescent="0.2">
      <c r="I283156" s="15"/>
    </row>
    <row r="283157" spans="9:9" x14ac:dyDescent="0.2">
      <c r="I283157" s="14"/>
    </row>
    <row r="283173" spans="9:9" x14ac:dyDescent="0.2">
      <c r="I283173" s="15"/>
    </row>
    <row r="283174" spans="9:9" x14ac:dyDescent="0.2">
      <c r="I283174" s="14"/>
    </row>
    <row r="283190" spans="9:9" x14ac:dyDescent="0.2">
      <c r="I283190" s="15"/>
    </row>
    <row r="283191" spans="9:9" x14ac:dyDescent="0.2">
      <c r="I283191" s="14"/>
    </row>
    <row r="283207" spans="9:9" x14ac:dyDescent="0.2">
      <c r="I283207" s="15"/>
    </row>
    <row r="283208" spans="9:9" x14ac:dyDescent="0.2">
      <c r="I283208" s="14"/>
    </row>
    <row r="283224" spans="9:9" x14ac:dyDescent="0.2">
      <c r="I283224" s="15"/>
    </row>
    <row r="283225" spans="9:9" x14ac:dyDescent="0.2">
      <c r="I283225" s="14"/>
    </row>
    <row r="283241" spans="9:9" x14ac:dyDescent="0.2">
      <c r="I283241" s="15"/>
    </row>
    <row r="283242" spans="9:9" x14ac:dyDescent="0.2">
      <c r="I283242" s="14"/>
    </row>
    <row r="283258" spans="9:9" x14ac:dyDescent="0.2">
      <c r="I283258" s="15"/>
    </row>
    <row r="283259" spans="9:9" x14ac:dyDescent="0.2">
      <c r="I283259" s="14"/>
    </row>
    <row r="283275" spans="9:9" x14ac:dyDescent="0.2">
      <c r="I283275" s="15"/>
    </row>
    <row r="283276" spans="9:9" x14ac:dyDescent="0.2">
      <c r="I283276" s="14"/>
    </row>
    <row r="283292" spans="9:9" x14ac:dyDescent="0.2">
      <c r="I283292" s="15"/>
    </row>
    <row r="283293" spans="9:9" x14ac:dyDescent="0.2">
      <c r="I283293" s="14"/>
    </row>
    <row r="283309" spans="9:9" x14ac:dyDescent="0.2">
      <c r="I283309" s="15"/>
    </row>
    <row r="283310" spans="9:9" x14ac:dyDescent="0.2">
      <c r="I283310" s="14"/>
    </row>
    <row r="283326" spans="9:9" x14ac:dyDescent="0.2">
      <c r="I283326" s="15"/>
    </row>
    <row r="283327" spans="9:9" x14ac:dyDescent="0.2">
      <c r="I283327" s="14"/>
    </row>
    <row r="283343" spans="9:9" x14ac:dyDescent="0.2">
      <c r="I283343" s="15"/>
    </row>
    <row r="283344" spans="9:9" x14ac:dyDescent="0.2">
      <c r="I283344" s="14"/>
    </row>
    <row r="283360" spans="9:9" x14ac:dyDescent="0.2">
      <c r="I283360" s="15"/>
    </row>
    <row r="283361" spans="9:9" x14ac:dyDescent="0.2">
      <c r="I283361" s="14"/>
    </row>
    <row r="283377" spans="9:9" x14ac:dyDescent="0.2">
      <c r="I283377" s="15"/>
    </row>
    <row r="283378" spans="9:9" x14ac:dyDescent="0.2">
      <c r="I283378" s="14"/>
    </row>
    <row r="283394" spans="9:9" x14ac:dyDescent="0.2">
      <c r="I283394" s="15"/>
    </row>
    <row r="283395" spans="9:9" x14ac:dyDescent="0.2">
      <c r="I283395" s="14"/>
    </row>
    <row r="283411" spans="9:9" x14ac:dyDescent="0.2">
      <c r="I283411" s="15"/>
    </row>
    <row r="283412" spans="9:9" x14ac:dyDescent="0.2">
      <c r="I283412" s="14"/>
    </row>
    <row r="283428" spans="9:9" x14ac:dyDescent="0.2">
      <c r="I283428" s="15"/>
    </row>
    <row r="283429" spans="9:9" x14ac:dyDescent="0.2">
      <c r="I283429" s="14"/>
    </row>
    <row r="283445" spans="9:9" x14ac:dyDescent="0.2">
      <c r="I283445" s="15"/>
    </row>
    <row r="283446" spans="9:9" x14ac:dyDescent="0.2">
      <c r="I283446" s="14"/>
    </row>
    <row r="283462" spans="9:9" x14ac:dyDescent="0.2">
      <c r="I283462" s="15"/>
    </row>
    <row r="283463" spans="9:9" x14ac:dyDescent="0.2">
      <c r="I283463" s="14"/>
    </row>
    <row r="283479" spans="9:9" x14ac:dyDescent="0.2">
      <c r="I283479" s="15"/>
    </row>
    <row r="283480" spans="9:9" x14ac:dyDescent="0.2">
      <c r="I283480" s="14"/>
    </row>
    <row r="283496" spans="9:9" x14ac:dyDescent="0.2">
      <c r="I283496" s="15"/>
    </row>
    <row r="283497" spans="9:9" x14ac:dyDescent="0.2">
      <c r="I283497" s="14"/>
    </row>
    <row r="283513" spans="9:9" x14ac:dyDescent="0.2">
      <c r="I283513" s="15"/>
    </row>
    <row r="283514" spans="9:9" x14ac:dyDescent="0.2">
      <c r="I283514" s="14"/>
    </row>
    <row r="283530" spans="9:9" x14ac:dyDescent="0.2">
      <c r="I283530" s="15"/>
    </row>
    <row r="283531" spans="9:9" x14ac:dyDescent="0.2">
      <c r="I283531" s="14"/>
    </row>
    <row r="283547" spans="9:9" x14ac:dyDescent="0.2">
      <c r="I283547" s="15"/>
    </row>
    <row r="283548" spans="9:9" x14ac:dyDescent="0.2">
      <c r="I283548" s="14"/>
    </row>
    <row r="283564" spans="9:9" x14ac:dyDescent="0.2">
      <c r="I283564" s="15"/>
    </row>
    <row r="283565" spans="9:9" x14ac:dyDescent="0.2">
      <c r="I283565" s="14"/>
    </row>
    <row r="283581" spans="9:9" x14ac:dyDescent="0.2">
      <c r="I283581" s="15"/>
    </row>
    <row r="283582" spans="9:9" x14ac:dyDescent="0.2">
      <c r="I283582" s="14"/>
    </row>
    <row r="283598" spans="9:9" x14ac:dyDescent="0.2">
      <c r="I283598" s="15"/>
    </row>
    <row r="283599" spans="9:9" x14ac:dyDescent="0.2">
      <c r="I283599" s="14"/>
    </row>
    <row r="283615" spans="9:9" x14ac:dyDescent="0.2">
      <c r="I283615" s="15"/>
    </row>
    <row r="283616" spans="9:9" x14ac:dyDescent="0.2">
      <c r="I283616" s="14"/>
    </row>
    <row r="283632" spans="9:9" x14ac:dyDescent="0.2">
      <c r="I283632" s="15"/>
    </row>
    <row r="283633" spans="9:9" x14ac:dyDescent="0.2">
      <c r="I283633" s="14"/>
    </row>
    <row r="283649" spans="9:9" x14ac:dyDescent="0.2">
      <c r="I283649" s="15"/>
    </row>
    <row r="283650" spans="9:9" x14ac:dyDescent="0.2">
      <c r="I283650" s="14"/>
    </row>
    <row r="283666" spans="9:9" x14ac:dyDescent="0.2">
      <c r="I283666" s="15"/>
    </row>
    <row r="283667" spans="9:9" x14ac:dyDescent="0.2">
      <c r="I283667" s="14"/>
    </row>
    <row r="283683" spans="9:9" x14ac:dyDescent="0.2">
      <c r="I283683" s="15"/>
    </row>
    <row r="283684" spans="9:9" x14ac:dyDescent="0.2">
      <c r="I283684" s="14"/>
    </row>
    <row r="283700" spans="9:9" x14ac:dyDescent="0.2">
      <c r="I283700" s="15"/>
    </row>
    <row r="283701" spans="9:9" x14ac:dyDescent="0.2">
      <c r="I283701" s="14"/>
    </row>
    <row r="283717" spans="9:9" x14ac:dyDescent="0.2">
      <c r="I283717" s="15"/>
    </row>
    <row r="283718" spans="9:9" x14ac:dyDescent="0.2">
      <c r="I283718" s="14"/>
    </row>
    <row r="283734" spans="9:9" x14ac:dyDescent="0.2">
      <c r="I283734" s="15"/>
    </row>
    <row r="283735" spans="9:9" x14ac:dyDescent="0.2">
      <c r="I283735" s="14"/>
    </row>
    <row r="283751" spans="9:9" x14ac:dyDescent="0.2">
      <c r="I283751" s="15"/>
    </row>
    <row r="283752" spans="9:9" x14ac:dyDescent="0.2">
      <c r="I283752" s="14"/>
    </row>
    <row r="283768" spans="9:9" x14ac:dyDescent="0.2">
      <c r="I283768" s="15"/>
    </row>
    <row r="283769" spans="9:9" x14ac:dyDescent="0.2">
      <c r="I283769" s="14"/>
    </row>
    <row r="283785" spans="9:9" x14ac:dyDescent="0.2">
      <c r="I283785" s="15"/>
    </row>
    <row r="283786" spans="9:9" x14ac:dyDescent="0.2">
      <c r="I283786" s="14"/>
    </row>
    <row r="283802" spans="9:9" x14ac:dyDescent="0.2">
      <c r="I283802" s="15"/>
    </row>
    <row r="283803" spans="9:9" x14ac:dyDescent="0.2">
      <c r="I283803" s="14"/>
    </row>
    <row r="283819" spans="9:9" x14ac:dyDescent="0.2">
      <c r="I283819" s="15"/>
    </row>
    <row r="283820" spans="9:9" x14ac:dyDescent="0.2">
      <c r="I283820" s="14"/>
    </row>
    <row r="283836" spans="9:9" x14ac:dyDescent="0.2">
      <c r="I283836" s="15"/>
    </row>
    <row r="283837" spans="9:9" x14ac:dyDescent="0.2">
      <c r="I283837" s="14"/>
    </row>
    <row r="283853" spans="9:9" x14ac:dyDescent="0.2">
      <c r="I283853" s="15"/>
    </row>
    <row r="283854" spans="9:9" x14ac:dyDescent="0.2">
      <c r="I283854" s="14"/>
    </row>
    <row r="283870" spans="9:9" x14ac:dyDescent="0.2">
      <c r="I283870" s="15"/>
    </row>
    <row r="283871" spans="9:9" x14ac:dyDescent="0.2">
      <c r="I283871" s="14"/>
    </row>
    <row r="283887" spans="9:9" x14ac:dyDescent="0.2">
      <c r="I283887" s="15"/>
    </row>
    <row r="283888" spans="9:9" x14ac:dyDescent="0.2">
      <c r="I283888" s="14"/>
    </row>
    <row r="283904" spans="9:9" x14ac:dyDescent="0.2">
      <c r="I283904" s="15"/>
    </row>
    <row r="283905" spans="9:9" x14ac:dyDescent="0.2">
      <c r="I283905" s="14"/>
    </row>
    <row r="283921" spans="9:9" x14ac:dyDescent="0.2">
      <c r="I283921" s="15"/>
    </row>
    <row r="283922" spans="9:9" x14ac:dyDescent="0.2">
      <c r="I283922" s="14"/>
    </row>
    <row r="283938" spans="9:9" x14ac:dyDescent="0.2">
      <c r="I283938" s="15"/>
    </row>
    <row r="283939" spans="9:9" x14ac:dyDescent="0.2">
      <c r="I283939" s="14"/>
    </row>
    <row r="283955" spans="9:9" x14ac:dyDescent="0.2">
      <c r="I283955" s="15"/>
    </row>
    <row r="283956" spans="9:9" x14ac:dyDescent="0.2">
      <c r="I283956" s="14"/>
    </row>
    <row r="283972" spans="9:9" x14ac:dyDescent="0.2">
      <c r="I283972" s="15"/>
    </row>
    <row r="283973" spans="9:9" x14ac:dyDescent="0.2">
      <c r="I283973" s="14"/>
    </row>
    <row r="283989" spans="9:9" x14ac:dyDescent="0.2">
      <c r="I283989" s="15"/>
    </row>
    <row r="283990" spans="9:9" x14ac:dyDescent="0.2">
      <c r="I283990" s="14"/>
    </row>
    <row r="284006" spans="9:9" x14ac:dyDescent="0.2">
      <c r="I284006" s="15"/>
    </row>
    <row r="284007" spans="9:9" x14ac:dyDescent="0.2">
      <c r="I284007" s="14"/>
    </row>
    <row r="284023" spans="9:9" x14ac:dyDescent="0.2">
      <c r="I284023" s="15"/>
    </row>
    <row r="284024" spans="9:9" x14ac:dyDescent="0.2">
      <c r="I284024" s="14"/>
    </row>
    <row r="284040" spans="9:9" x14ac:dyDescent="0.2">
      <c r="I284040" s="15"/>
    </row>
    <row r="284041" spans="9:9" x14ac:dyDescent="0.2">
      <c r="I284041" s="14"/>
    </row>
    <row r="284057" spans="9:9" x14ac:dyDescent="0.2">
      <c r="I284057" s="15"/>
    </row>
    <row r="284058" spans="9:9" x14ac:dyDescent="0.2">
      <c r="I284058" s="14"/>
    </row>
    <row r="284074" spans="9:9" x14ac:dyDescent="0.2">
      <c r="I284074" s="15"/>
    </row>
    <row r="284075" spans="9:9" x14ac:dyDescent="0.2">
      <c r="I284075" s="14"/>
    </row>
    <row r="284091" spans="9:9" x14ac:dyDescent="0.2">
      <c r="I284091" s="15"/>
    </row>
    <row r="284092" spans="9:9" x14ac:dyDescent="0.2">
      <c r="I284092" s="14"/>
    </row>
    <row r="284108" spans="9:9" x14ac:dyDescent="0.2">
      <c r="I284108" s="15"/>
    </row>
    <row r="284109" spans="9:9" x14ac:dyDescent="0.2">
      <c r="I284109" s="14"/>
    </row>
    <row r="284125" spans="9:9" x14ac:dyDescent="0.2">
      <c r="I284125" s="15"/>
    </row>
    <row r="284126" spans="9:9" x14ac:dyDescent="0.2">
      <c r="I284126" s="14"/>
    </row>
    <row r="284142" spans="9:9" x14ac:dyDescent="0.2">
      <c r="I284142" s="15"/>
    </row>
    <row r="284143" spans="9:9" x14ac:dyDescent="0.2">
      <c r="I284143" s="14"/>
    </row>
    <row r="284159" spans="9:9" x14ac:dyDescent="0.2">
      <c r="I284159" s="15"/>
    </row>
    <row r="284160" spans="9:9" x14ac:dyDescent="0.2">
      <c r="I284160" s="14"/>
    </row>
    <row r="284176" spans="9:9" x14ac:dyDescent="0.2">
      <c r="I284176" s="15"/>
    </row>
    <row r="284177" spans="9:9" x14ac:dyDescent="0.2">
      <c r="I284177" s="14"/>
    </row>
    <row r="284193" spans="9:9" x14ac:dyDescent="0.2">
      <c r="I284193" s="15"/>
    </row>
    <row r="284194" spans="9:9" x14ac:dyDescent="0.2">
      <c r="I284194" s="14"/>
    </row>
    <row r="284210" spans="9:9" x14ac:dyDescent="0.2">
      <c r="I284210" s="15"/>
    </row>
    <row r="284211" spans="9:9" x14ac:dyDescent="0.2">
      <c r="I284211" s="14"/>
    </row>
    <row r="284227" spans="9:9" x14ac:dyDescent="0.2">
      <c r="I284227" s="15"/>
    </row>
    <row r="284228" spans="9:9" x14ac:dyDescent="0.2">
      <c r="I284228" s="14"/>
    </row>
    <row r="284244" spans="9:9" x14ac:dyDescent="0.2">
      <c r="I284244" s="15"/>
    </row>
    <row r="284245" spans="9:9" x14ac:dyDescent="0.2">
      <c r="I284245" s="14"/>
    </row>
    <row r="284261" spans="9:9" x14ac:dyDescent="0.2">
      <c r="I284261" s="15"/>
    </row>
    <row r="284262" spans="9:9" x14ac:dyDescent="0.2">
      <c r="I284262" s="14"/>
    </row>
    <row r="284278" spans="9:9" x14ac:dyDescent="0.2">
      <c r="I284278" s="15"/>
    </row>
    <row r="284279" spans="9:9" x14ac:dyDescent="0.2">
      <c r="I284279" s="14"/>
    </row>
    <row r="284295" spans="9:9" x14ac:dyDescent="0.2">
      <c r="I284295" s="15"/>
    </row>
    <row r="284296" spans="9:9" x14ac:dyDescent="0.2">
      <c r="I284296" s="14"/>
    </row>
    <row r="284312" spans="9:9" x14ac:dyDescent="0.2">
      <c r="I284312" s="15"/>
    </row>
    <row r="284313" spans="9:9" x14ac:dyDescent="0.2">
      <c r="I284313" s="14"/>
    </row>
    <row r="284329" spans="9:9" x14ac:dyDescent="0.2">
      <c r="I284329" s="15"/>
    </row>
    <row r="284330" spans="9:9" x14ac:dyDescent="0.2">
      <c r="I284330" s="14"/>
    </row>
    <row r="284346" spans="9:9" x14ac:dyDescent="0.2">
      <c r="I284346" s="15"/>
    </row>
    <row r="284347" spans="9:9" x14ac:dyDescent="0.2">
      <c r="I284347" s="14"/>
    </row>
    <row r="284363" spans="9:9" x14ac:dyDescent="0.2">
      <c r="I284363" s="15"/>
    </row>
    <row r="284364" spans="9:9" x14ac:dyDescent="0.2">
      <c r="I284364" s="14"/>
    </row>
    <row r="284380" spans="9:9" x14ac:dyDescent="0.2">
      <c r="I284380" s="15"/>
    </row>
    <row r="284381" spans="9:9" x14ac:dyDescent="0.2">
      <c r="I284381" s="14"/>
    </row>
    <row r="284397" spans="9:9" x14ac:dyDescent="0.2">
      <c r="I284397" s="15"/>
    </row>
    <row r="284398" spans="9:9" x14ac:dyDescent="0.2">
      <c r="I284398" s="14"/>
    </row>
    <row r="284414" spans="9:9" x14ac:dyDescent="0.2">
      <c r="I284414" s="15"/>
    </row>
    <row r="284415" spans="9:9" x14ac:dyDescent="0.2">
      <c r="I284415" s="14"/>
    </row>
    <row r="284431" spans="9:9" x14ac:dyDescent="0.2">
      <c r="I284431" s="15"/>
    </row>
    <row r="284432" spans="9:9" x14ac:dyDescent="0.2">
      <c r="I284432" s="14"/>
    </row>
    <row r="284448" spans="9:9" x14ac:dyDescent="0.2">
      <c r="I284448" s="15"/>
    </row>
    <row r="284449" spans="9:9" x14ac:dyDescent="0.2">
      <c r="I284449" s="14"/>
    </row>
    <row r="284465" spans="9:9" x14ac:dyDescent="0.2">
      <c r="I284465" s="15"/>
    </row>
    <row r="284466" spans="9:9" x14ac:dyDescent="0.2">
      <c r="I284466" s="14"/>
    </row>
    <row r="284482" spans="9:9" x14ac:dyDescent="0.2">
      <c r="I284482" s="15"/>
    </row>
    <row r="284483" spans="9:9" x14ac:dyDescent="0.2">
      <c r="I284483" s="14"/>
    </row>
    <row r="284499" spans="9:9" x14ac:dyDescent="0.2">
      <c r="I284499" s="15"/>
    </row>
    <row r="284500" spans="9:9" x14ac:dyDescent="0.2">
      <c r="I284500" s="14"/>
    </row>
    <row r="284516" spans="9:9" x14ac:dyDescent="0.2">
      <c r="I284516" s="15"/>
    </row>
    <row r="284517" spans="9:9" x14ac:dyDescent="0.2">
      <c r="I284517" s="14"/>
    </row>
    <row r="284533" spans="9:9" x14ac:dyDescent="0.2">
      <c r="I284533" s="15"/>
    </row>
    <row r="284534" spans="9:9" x14ac:dyDescent="0.2">
      <c r="I284534" s="14"/>
    </row>
    <row r="284550" spans="9:9" x14ac:dyDescent="0.2">
      <c r="I284550" s="15"/>
    </row>
    <row r="284551" spans="9:9" x14ac:dyDescent="0.2">
      <c r="I284551" s="14"/>
    </row>
    <row r="284567" spans="9:9" x14ac:dyDescent="0.2">
      <c r="I284567" s="15"/>
    </row>
    <row r="284568" spans="9:9" x14ac:dyDescent="0.2">
      <c r="I284568" s="14"/>
    </row>
    <row r="284584" spans="9:9" x14ac:dyDescent="0.2">
      <c r="I284584" s="15"/>
    </row>
    <row r="284585" spans="9:9" x14ac:dyDescent="0.2">
      <c r="I284585" s="14"/>
    </row>
    <row r="284601" spans="9:9" x14ac:dyDescent="0.2">
      <c r="I284601" s="15"/>
    </row>
    <row r="284602" spans="9:9" x14ac:dyDescent="0.2">
      <c r="I284602" s="14"/>
    </row>
    <row r="284618" spans="9:9" x14ac:dyDescent="0.2">
      <c r="I284618" s="15"/>
    </row>
    <row r="284619" spans="9:9" x14ac:dyDescent="0.2">
      <c r="I284619" s="14"/>
    </row>
    <row r="284635" spans="9:9" x14ac:dyDescent="0.2">
      <c r="I284635" s="15"/>
    </row>
    <row r="284636" spans="9:9" x14ac:dyDescent="0.2">
      <c r="I284636" s="14"/>
    </row>
    <row r="284652" spans="9:9" x14ac:dyDescent="0.2">
      <c r="I284652" s="15"/>
    </row>
    <row r="284653" spans="9:9" x14ac:dyDescent="0.2">
      <c r="I284653" s="14"/>
    </row>
    <row r="284669" spans="9:9" x14ac:dyDescent="0.2">
      <c r="I284669" s="15"/>
    </row>
    <row r="284670" spans="9:9" x14ac:dyDescent="0.2">
      <c r="I284670" s="14"/>
    </row>
    <row r="284686" spans="9:9" x14ac:dyDescent="0.2">
      <c r="I284686" s="15"/>
    </row>
    <row r="284687" spans="9:9" x14ac:dyDescent="0.2">
      <c r="I284687" s="14"/>
    </row>
    <row r="284703" spans="9:9" x14ac:dyDescent="0.2">
      <c r="I284703" s="15"/>
    </row>
    <row r="284704" spans="9:9" x14ac:dyDescent="0.2">
      <c r="I284704" s="14"/>
    </row>
    <row r="284720" spans="9:9" x14ac:dyDescent="0.2">
      <c r="I284720" s="15"/>
    </row>
    <row r="284721" spans="9:9" x14ac:dyDescent="0.2">
      <c r="I284721" s="14"/>
    </row>
    <row r="284737" spans="9:9" x14ac:dyDescent="0.2">
      <c r="I284737" s="15"/>
    </row>
    <row r="284738" spans="9:9" x14ac:dyDescent="0.2">
      <c r="I284738" s="14"/>
    </row>
    <row r="284754" spans="9:9" x14ac:dyDescent="0.2">
      <c r="I284754" s="15"/>
    </row>
    <row r="284755" spans="9:9" x14ac:dyDescent="0.2">
      <c r="I284755" s="14"/>
    </row>
    <row r="284771" spans="9:9" x14ac:dyDescent="0.2">
      <c r="I284771" s="15"/>
    </row>
    <row r="284772" spans="9:9" x14ac:dyDescent="0.2">
      <c r="I284772" s="14"/>
    </row>
    <row r="284788" spans="9:9" x14ac:dyDescent="0.2">
      <c r="I284788" s="15"/>
    </row>
    <row r="284789" spans="9:9" x14ac:dyDescent="0.2">
      <c r="I284789" s="14"/>
    </row>
    <row r="284805" spans="9:9" x14ac:dyDescent="0.2">
      <c r="I284805" s="15"/>
    </row>
    <row r="284806" spans="9:9" x14ac:dyDescent="0.2">
      <c r="I284806" s="14"/>
    </row>
    <row r="284822" spans="9:9" x14ac:dyDescent="0.2">
      <c r="I284822" s="15"/>
    </row>
    <row r="284823" spans="9:9" x14ac:dyDescent="0.2">
      <c r="I284823" s="14"/>
    </row>
    <row r="284839" spans="9:9" x14ac:dyDescent="0.2">
      <c r="I284839" s="15"/>
    </row>
    <row r="284840" spans="9:9" x14ac:dyDescent="0.2">
      <c r="I284840" s="14"/>
    </row>
    <row r="284856" spans="9:9" x14ac:dyDescent="0.2">
      <c r="I284856" s="15"/>
    </row>
    <row r="284857" spans="9:9" x14ac:dyDescent="0.2">
      <c r="I284857" s="14"/>
    </row>
    <row r="284873" spans="9:9" x14ac:dyDescent="0.2">
      <c r="I284873" s="15"/>
    </row>
    <row r="284874" spans="9:9" x14ac:dyDescent="0.2">
      <c r="I284874" s="14"/>
    </row>
    <row r="284890" spans="9:9" x14ac:dyDescent="0.2">
      <c r="I284890" s="15"/>
    </row>
    <row r="284891" spans="9:9" x14ac:dyDescent="0.2">
      <c r="I284891" s="14"/>
    </row>
    <row r="284907" spans="9:9" x14ac:dyDescent="0.2">
      <c r="I284907" s="15"/>
    </row>
    <row r="284908" spans="9:9" x14ac:dyDescent="0.2">
      <c r="I284908" s="14"/>
    </row>
    <row r="284924" spans="9:9" x14ac:dyDescent="0.2">
      <c r="I284924" s="15"/>
    </row>
    <row r="284925" spans="9:9" x14ac:dyDescent="0.2">
      <c r="I284925" s="14"/>
    </row>
    <row r="284941" spans="9:9" x14ac:dyDescent="0.2">
      <c r="I284941" s="15"/>
    </row>
    <row r="284942" spans="9:9" x14ac:dyDescent="0.2">
      <c r="I284942" s="14"/>
    </row>
    <row r="284958" spans="9:9" x14ac:dyDescent="0.2">
      <c r="I284958" s="15"/>
    </row>
    <row r="284959" spans="9:9" x14ac:dyDescent="0.2">
      <c r="I284959" s="14"/>
    </row>
    <row r="284975" spans="9:9" x14ac:dyDescent="0.2">
      <c r="I284975" s="15"/>
    </row>
    <row r="284976" spans="9:9" x14ac:dyDescent="0.2">
      <c r="I284976" s="14"/>
    </row>
    <row r="284992" spans="9:9" x14ac:dyDescent="0.2">
      <c r="I284992" s="15"/>
    </row>
    <row r="284993" spans="9:9" x14ac:dyDescent="0.2">
      <c r="I284993" s="14"/>
    </row>
    <row r="285009" spans="9:9" x14ac:dyDescent="0.2">
      <c r="I285009" s="15"/>
    </row>
    <row r="285010" spans="9:9" x14ac:dyDescent="0.2">
      <c r="I285010" s="14"/>
    </row>
    <row r="285026" spans="9:9" x14ac:dyDescent="0.2">
      <c r="I285026" s="15"/>
    </row>
    <row r="285027" spans="9:9" x14ac:dyDescent="0.2">
      <c r="I285027" s="14"/>
    </row>
    <row r="285043" spans="9:9" x14ac:dyDescent="0.2">
      <c r="I285043" s="15"/>
    </row>
    <row r="285044" spans="9:9" x14ac:dyDescent="0.2">
      <c r="I285044" s="14"/>
    </row>
    <row r="285060" spans="9:9" x14ac:dyDescent="0.2">
      <c r="I285060" s="15"/>
    </row>
    <row r="285061" spans="9:9" x14ac:dyDescent="0.2">
      <c r="I285061" s="14"/>
    </row>
    <row r="285077" spans="9:9" x14ac:dyDescent="0.2">
      <c r="I285077" s="15"/>
    </row>
    <row r="285078" spans="9:9" x14ac:dyDescent="0.2">
      <c r="I285078" s="14"/>
    </row>
    <row r="285094" spans="9:9" x14ac:dyDescent="0.2">
      <c r="I285094" s="15"/>
    </row>
    <row r="285095" spans="9:9" x14ac:dyDescent="0.2">
      <c r="I285095" s="14"/>
    </row>
    <row r="285111" spans="9:9" x14ac:dyDescent="0.2">
      <c r="I285111" s="15"/>
    </row>
    <row r="285112" spans="9:9" x14ac:dyDescent="0.2">
      <c r="I285112" s="14"/>
    </row>
    <row r="285128" spans="9:9" x14ac:dyDescent="0.2">
      <c r="I285128" s="15"/>
    </row>
    <row r="285129" spans="9:9" x14ac:dyDescent="0.2">
      <c r="I285129" s="14"/>
    </row>
    <row r="285145" spans="9:9" x14ac:dyDescent="0.2">
      <c r="I285145" s="15"/>
    </row>
    <row r="285146" spans="9:9" x14ac:dyDescent="0.2">
      <c r="I285146" s="14"/>
    </row>
    <row r="285162" spans="9:9" x14ac:dyDescent="0.2">
      <c r="I285162" s="15"/>
    </row>
    <row r="285163" spans="9:9" x14ac:dyDescent="0.2">
      <c r="I285163" s="14"/>
    </row>
    <row r="285179" spans="9:9" x14ac:dyDescent="0.2">
      <c r="I285179" s="15"/>
    </row>
    <row r="285180" spans="9:9" x14ac:dyDescent="0.2">
      <c r="I285180" s="14"/>
    </row>
    <row r="285196" spans="9:9" x14ac:dyDescent="0.2">
      <c r="I285196" s="15"/>
    </row>
    <row r="285197" spans="9:9" x14ac:dyDescent="0.2">
      <c r="I285197" s="14"/>
    </row>
    <row r="285213" spans="9:9" x14ac:dyDescent="0.2">
      <c r="I285213" s="15"/>
    </row>
    <row r="285214" spans="9:9" x14ac:dyDescent="0.2">
      <c r="I285214" s="14"/>
    </row>
    <row r="285230" spans="9:9" x14ac:dyDescent="0.2">
      <c r="I285230" s="15"/>
    </row>
    <row r="285231" spans="9:9" x14ac:dyDescent="0.2">
      <c r="I285231" s="14"/>
    </row>
    <row r="285247" spans="9:9" x14ac:dyDescent="0.2">
      <c r="I285247" s="15"/>
    </row>
    <row r="285248" spans="9:9" x14ac:dyDescent="0.2">
      <c r="I285248" s="14"/>
    </row>
    <row r="285264" spans="9:9" x14ac:dyDescent="0.2">
      <c r="I285264" s="15"/>
    </row>
    <row r="285265" spans="9:9" x14ac:dyDescent="0.2">
      <c r="I285265" s="14"/>
    </row>
    <row r="285281" spans="9:9" x14ac:dyDescent="0.2">
      <c r="I285281" s="15"/>
    </row>
    <row r="285282" spans="9:9" x14ac:dyDescent="0.2">
      <c r="I285282" s="14"/>
    </row>
    <row r="285298" spans="9:9" x14ac:dyDescent="0.2">
      <c r="I285298" s="15"/>
    </row>
    <row r="285299" spans="9:9" x14ac:dyDescent="0.2">
      <c r="I285299" s="14"/>
    </row>
    <row r="285315" spans="9:9" x14ac:dyDescent="0.2">
      <c r="I285315" s="15"/>
    </row>
    <row r="285316" spans="9:9" x14ac:dyDescent="0.2">
      <c r="I285316" s="14"/>
    </row>
    <row r="285332" spans="9:9" x14ac:dyDescent="0.2">
      <c r="I285332" s="15"/>
    </row>
    <row r="285333" spans="9:9" x14ac:dyDescent="0.2">
      <c r="I285333" s="14"/>
    </row>
    <row r="285349" spans="9:9" x14ac:dyDescent="0.2">
      <c r="I285349" s="15"/>
    </row>
    <row r="285350" spans="9:9" x14ac:dyDescent="0.2">
      <c r="I285350" s="14"/>
    </row>
    <row r="285366" spans="9:9" x14ac:dyDescent="0.2">
      <c r="I285366" s="15"/>
    </row>
    <row r="285367" spans="9:9" x14ac:dyDescent="0.2">
      <c r="I285367" s="14"/>
    </row>
    <row r="285383" spans="9:9" x14ac:dyDescent="0.2">
      <c r="I285383" s="15"/>
    </row>
    <row r="285384" spans="9:9" x14ac:dyDescent="0.2">
      <c r="I285384" s="14"/>
    </row>
    <row r="285400" spans="9:9" x14ac:dyDescent="0.2">
      <c r="I285400" s="15"/>
    </row>
    <row r="285401" spans="9:9" x14ac:dyDescent="0.2">
      <c r="I285401" s="14"/>
    </row>
    <row r="285417" spans="9:9" x14ac:dyDescent="0.2">
      <c r="I285417" s="15"/>
    </row>
    <row r="285418" spans="9:9" x14ac:dyDescent="0.2">
      <c r="I285418" s="14"/>
    </row>
    <row r="285434" spans="9:9" x14ac:dyDescent="0.2">
      <c r="I285434" s="15"/>
    </row>
    <row r="285435" spans="9:9" x14ac:dyDescent="0.2">
      <c r="I285435" s="14"/>
    </row>
    <row r="285451" spans="9:9" x14ac:dyDescent="0.2">
      <c r="I285451" s="15"/>
    </row>
    <row r="285452" spans="9:9" x14ac:dyDescent="0.2">
      <c r="I285452" s="14"/>
    </row>
    <row r="285468" spans="9:9" x14ac:dyDescent="0.2">
      <c r="I285468" s="15"/>
    </row>
    <row r="285469" spans="9:9" x14ac:dyDescent="0.2">
      <c r="I285469" s="14"/>
    </row>
    <row r="285485" spans="9:9" x14ac:dyDescent="0.2">
      <c r="I285485" s="15"/>
    </row>
    <row r="285486" spans="9:9" x14ac:dyDescent="0.2">
      <c r="I285486" s="14"/>
    </row>
    <row r="285502" spans="9:9" x14ac:dyDescent="0.2">
      <c r="I285502" s="15"/>
    </row>
    <row r="285503" spans="9:9" x14ac:dyDescent="0.2">
      <c r="I285503" s="14"/>
    </row>
    <row r="285519" spans="9:9" x14ac:dyDescent="0.2">
      <c r="I285519" s="15"/>
    </row>
    <row r="285520" spans="9:9" x14ac:dyDescent="0.2">
      <c r="I285520" s="14"/>
    </row>
    <row r="285536" spans="9:9" x14ac:dyDescent="0.2">
      <c r="I285536" s="15"/>
    </row>
    <row r="285537" spans="9:9" x14ac:dyDescent="0.2">
      <c r="I285537" s="14"/>
    </row>
    <row r="285553" spans="9:9" x14ac:dyDescent="0.2">
      <c r="I285553" s="15"/>
    </row>
    <row r="285554" spans="9:9" x14ac:dyDescent="0.2">
      <c r="I285554" s="14"/>
    </row>
    <row r="285570" spans="9:9" x14ac:dyDescent="0.2">
      <c r="I285570" s="15"/>
    </row>
    <row r="285571" spans="9:9" x14ac:dyDescent="0.2">
      <c r="I285571" s="14"/>
    </row>
    <row r="285587" spans="9:9" x14ac:dyDescent="0.2">
      <c r="I285587" s="15"/>
    </row>
    <row r="285588" spans="9:9" x14ac:dyDescent="0.2">
      <c r="I285588" s="14"/>
    </row>
    <row r="285604" spans="9:9" x14ac:dyDescent="0.2">
      <c r="I285604" s="15"/>
    </row>
    <row r="285605" spans="9:9" x14ac:dyDescent="0.2">
      <c r="I285605" s="14"/>
    </row>
    <row r="285621" spans="9:9" x14ac:dyDescent="0.2">
      <c r="I285621" s="15"/>
    </row>
    <row r="285622" spans="9:9" x14ac:dyDescent="0.2">
      <c r="I285622" s="14"/>
    </row>
    <row r="285638" spans="9:9" x14ac:dyDescent="0.2">
      <c r="I285638" s="15"/>
    </row>
    <row r="285639" spans="9:9" x14ac:dyDescent="0.2">
      <c r="I285639" s="14"/>
    </row>
    <row r="285655" spans="9:9" x14ac:dyDescent="0.2">
      <c r="I285655" s="15"/>
    </row>
    <row r="285656" spans="9:9" x14ac:dyDescent="0.2">
      <c r="I285656" s="14"/>
    </row>
    <row r="285672" spans="9:9" x14ac:dyDescent="0.2">
      <c r="I285672" s="15"/>
    </row>
    <row r="285673" spans="9:9" x14ac:dyDescent="0.2">
      <c r="I285673" s="14"/>
    </row>
    <row r="285689" spans="9:9" x14ac:dyDescent="0.2">
      <c r="I285689" s="15"/>
    </row>
    <row r="285690" spans="9:9" x14ac:dyDescent="0.2">
      <c r="I285690" s="14"/>
    </row>
    <row r="285706" spans="9:9" x14ac:dyDescent="0.2">
      <c r="I285706" s="15"/>
    </row>
    <row r="285707" spans="9:9" x14ac:dyDescent="0.2">
      <c r="I285707" s="14"/>
    </row>
    <row r="285723" spans="9:9" x14ac:dyDescent="0.2">
      <c r="I285723" s="15"/>
    </row>
    <row r="285724" spans="9:9" x14ac:dyDescent="0.2">
      <c r="I285724" s="14"/>
    </row>
    <row r="285740" spans="9:9" x14ac:dyDescent="0.2">
      <c r="I285740" s="15"/>
    </row>
    <row r="285741" spans="9:9" x14ac:dyDescent="0.2">
      <c r="I285741" s="14"/>
    </row>
    <row r="285757" spans="9:9" x14ac:dyDescent="0.2">
      <c r="I285757" s="15"/>
    </row>
    <row r="285758" spans="9:9" x14ac:dyDescent="0.2">
      <c r="I285758" s="14"/>
    </row>
    <row r="285774" spans="9:9" x14ac:dyDescent="0.2">
      <c r="I285774" s="15"/>
    </row>
    <row r="285775" spans="9:9" x14ac:dyDescent="0.2">
      <c r="I285775" s="14"/>
    </row>
    <row r="285791" spans="9:9" x14ac:dyDescent="0.2">
      <c r="I285791" s="15"/>
    </row>
    <row r="285792" spans="9:9" x14ac:dyDescent="0.2">
      <c r="I285792" s="14"/>
    </row>
    <row r="285808" spans="9:9" x14ac:dyDescent="0.2">
      <c r="I285808" s="15"/>
    </row>
    <row r="285809" spans="9:9" x14ac:dyDescent="0.2">
      <c r="I285809" s="14"/>
    </row>
    <row r="285825" spans="9:9" x14ac:dyDescent="0.2">
      <c r="I285825" s="15"/>
    </row>
    <row r="285826" spans="9:9" x14ac:dyDescent="0.2">
      <c r="I285826" s="14"/>
    </row>
    <row r="285842" spans="9:9" x14ac:dyDescent="0.2">
      <c r="I285842" s="15"/>
    </row>
    <row r="285843" spans="9:9" x14ac:dyDescent="0.2">
      <c r="I285843" s="14"/>
    </row>
    <row r="285859" spans="9:9" x14ac:dyDescent="0.2">
      <c r="I285859" s="15"/>
    </row>
    <row r="285860" spans="9:9" x14ac:dyDescent="0.2">
      <c r="I285860" s="14"/>
    </row>
    <row r="285876" spans="9:9" x14ac:dyDescent="0.2">
      <c r="I285876" s="15"/>
    </row>
    <row r="285877" spans="9:9" x14ac:dyDescent="0.2">
      <c r="I285877" s="14"/>
    </row>
    <row r="285893" spans="9:9" x14ac:dyDescent="0.2">
      <c r="I285893" s="15"/>
    </row>
    <row r="285894" spans="9:9" x14ac:dyDescent="0.2">
      <c r="I285894" s="14"/>
    </row>
    <row r="285910" spans="9:9" x14ac:dyDescent="0.2">
      <c r="I285910" s="15"/>
    </row>
    <row r="285911" spans="9:9" x14ac:dyDescent="0.2">
      <c r="I285911" s="14"/>
    </row>
    <row r="285927" spans="9:9" x14ac:dyDescent="0.2">
      <c r="I285927" s="15"/>
    </row>
    <row r="285928" spans="9:9" x14ac:dyDescent="0.2">
      <c r="I285928" s="14"/>
    </row>
    <row r="285944" spans="9:9" x14ac:dyDescent="0.2">
      <c r="I285944" s="15"/>
    </row>
    <row r="285945" spans="9:9" x14ac:dyDescent="0.2">
      <c r="I285945" s="14"/>
    </row>
    <row r="285961" spans="9:9" x14ac:dyDescent="0.2">
      <c r="I285961" s="15"/>
    </row>
    <row r="285962" spans="9:9" x14ac:dyDescent="0.2">
      <c r="I285962" s="14"/>
    </row>
    <row r="285978" spans="9:9" x14ac:dyDescent="0.2">
      <c r="I285978" s="15"/>
    </row>
    <row r="285979" spans="9:9" x14ac:dyDescent="0.2">
      <c r="I285979" s="14"/>
    </row>
    <row r="285995" spans="9:9" x14ac:dyDescent="0.2">
      <c r="I285995" s="15"/>
    </row>
    <row r="285996" spans="9:9" x14ac:dyDescent="0.2">
      <c r="I285996" s="14"/>
    </row>
    <row r="286012" spans="9:9" x14ac:dyDescent="0.2">
      <c r="I286012" s="15"/>
    </row>
    <row r="286013" spans="9:9" x14ac:dyDescent="0.2">
      <c r="I286013" s="14"/>
    </row>
    <row r="286029" spans="9:9" x14ac:dyDescent="0.2">
      <c r="I286029" s="15"/>
    </row>
    <row r="286030" spans="9:9" x14ac:dyDescent="0.2">
      <c r="I286030" s="14"/>
    </row>
    <row r="286046" spans="9:9" x14ac:dyDescent="0.2">
      <c r="I286046" s="15"/>
    </row>
    <row r="286047" spans="9:9" x14ac:dyDescent="0.2">
      <c r="I286047" s="14"/>
    </row>
    <row r="286063" spans="9:9" x14ac:dyDescent="0.2">
      <c r="I286063" s="15"/>
    </row>
    <row r="286064" spans="9:9" x14ac:dyDescent="0.2">
      <c r="I286064" s="14"/>
    </row>
    <row r="286080" spans="9:9" x14ac:dyDescent="0.2">
      <c r="I286080" s="15"/>
    </row>
    <row r="286081" spans="9:9" x14ac:dyDescent="0.2">
      <c r="I286081" s="14"/>
    </row>
    <row r="286097" spans="9:9" x14ac:dyDescent="0.2">
      <c r="I286097" s="15"/>
    </row>
    <row r="286098" spans="9:9" x14ac:dyDescent="0.2">
      <c r="I286098" s="14"/>
    </row>
    <row r="286114" spans="9:9" x14ac:dyDescent="0.2">
      <c r="I286114" s="15"/>
    </row>
    <row r="286115" spans="9:9" x14ac:dyDescent="0.2">
      <c r="I286115" s="14"/>
    </row>
    <row r="286131" spans="9:9" x14ac:dyDescent="0.2">
      <c r="I286131" s="15"/>
    </row>
    <row r="286132" spans="9:9" x14ac:dyDescent="0.2">
      <c r="I286132" s="14"/>
    </row>
    <row r="286148" spans="9:9" x14ac:dyDescent="0.2">
      <c r="I286148" s="15"/>
    </row>
    <row r="286149" spans="9:9" x14ac:dyDescent="0.2">
      <c r="I286149" s="14"/>
    </row>
    <row r="286165" spans="9:9" x14ac:dyDescent="0.2">
      <c r="I286165" s="15"/>
    </row>
    <row r="286166" spans="9:9" x14ac:dyDescent="0.2">
      <c r="I286166" s="14"/>
    </row>
    <row r="286182" spans="9:9" x14ac:dyDescent="0.2">
      <c r="I286182" s="15"/>
    </row>
    <row r="286183" spans="9:9" x14ac:dyDescent="0.2">
      <c r="I286183" s="14"/>
    </row>
    <row r="286199" spans="9:9" x14ac:dyDescent="0.2">
      <c r="I286199" s="15"/>
    </row>
    <row r="286200" spans="9:9" x14ac:dyDescent="0.2">
      <c r="I286200" s="14"/>
    </row>
    <row r="286216" spans="9:9" x14ac:dyDescent="0.2">
      <c r="I286216" s="15"/>
    </row>
    <row r="286217" spans="9:9" x14ac:dyDescent="0.2">
      <c r="I286217" s="14"/>
    </row>
    <row r="286233" spans="9:9" x14ac:dyDescent="0.2">
      <c r="I286233" s="15"/>
    </row>
    <row r="286234" spans="9:9" x14ac:dyDescent="0.2">
      <c r="I286234" s="14"/>
    </row>
    <row r="286250" spans="9:9" x14ac:dyDescent="0.2">
      <c r="I286250" s="15"/>
    </row>
    <row r="286251" spans="9:9" x14ac:dyDescent="0.2">
      <c r="I286251" s="14"/>
    </row>
    <row r="286267" spans="9:9" x14ac:dyDescent="0.2">
      <c r="I286267" s="15"/>
    </row>
    <row r="286268" spans="9:9" x14ac:dyDescent="0.2">
      <c r="I286268" s="14"/>
    </row>
    <row r="286284" spans="9:9" x14ac:dyDescent="0.2">
      <c r="I286284" s="15"/>
    </row>
    <row r="286285" spans="9:9" x14ac:dyDescent="0.2">
      <c r="I286285" s="14"/>
    </row>
    <row r="286301" spans="9:9" x14ac:dyDescent="0.2">
      <c r="I286301" s="15"/>
    </row>
    <row r="286302" spans="9:9" x14ac:dyDescent="0.2">
      <c r="I286302" s="14"/>
    </row>
    <row r="286318" spans="9:9" x14ac:dyDescent="0.2">
      <c r="I286318" s="15"/>
    </row>
    <row r="286319" spans="9:9" x14ac:dyDescent="0.2">
      <c r="I286319" s="14"/>
    </row>
    <row r="286335" spans="9:9" x14ac:dyDescent="0.2">
      <c r="I286335" s="15"/>
    </row>
    <row r="286336" spans="9:9" x14ac:dyDescent="0.2">
      <c r="I286336" s="14"/>
    </row>
    <row r="286352" spans="9:9" x14ac:dyDescent="0.2">
      <c r="I286352" s="15"/>
    </row>
    <row r="286353" spans="9:9" x14ac:dyDescent="0.2">
      <c r="I286353" s="14"/>
    </row>
    <row r="286369" spans="9:9" x14ac:dyDescent="0.2">
      <c r="I286369" s="15"/>
    </row>
    <row r="286370" spans="9:9" x14ac:dyDescent="0.2">
      <c r="I286370" s="14"/>
    </row>
    <row r="286386" spans="9:9" x14ac:dyDescent="0.2">
      <c r="I286386" s="15"/>
    </row>
    <row r="286387" spans="9:9" x14ac:dyDescent="0.2">
      <c r="I286387" s="14"/>
    </row>
    <row r="286403" spans="9:9" x14ac:dyDescent="0.2">
      <c r="I286403" s="15"/>
    </row>
    <row r="286404" spans="9:9" x14ac:dyDescent="0.2">
      <c r="I286404" s="14"/>
    </row>
    <row r="286420" spans="9:9" x14ac:dyDescent="0.2">
      <c r="I286420" s="15"/>
    </row>
    <row r="286421" spans="9:9" x14ac:dyDescent="0.2">
      <c r="I286421" s="14"/>
    </row>
    <row r="286437" spans="9:9" x14ac:dyDescent="0.2">
      <c r="I286437" s="15"/>
    </row>
    <row r="286438" spans="9:9" x14ac:dyDescent="0.2">
      <c r="I286438" s="14"/>
    </row>
    <row r="286454" spans="9:9" x14ac:dyDescent="0.2">
      <c r="I286454" s="15"/>
    </row>
    <row r="286455" spans="9:9" x14ac:dyDescent="0.2">
      <c r="I286455" s="14"/>
    </row>
    <row r="286471" spans="9:9" x14ac:dyDescent="0.2">
      <c r="I286471" s="15"/>
    </row>
    <row r="286472" spans="9:9" x14ac:dyDescent="0.2">
      <c r="I286472" s="14"/>
    </row>
    <row r="286488" spans="9:9" x14ac:dyDescent="0.2">
      <c r="I286488" s="15"/>
    </row>
    <row r="286489" spans="9:9" x14ac:dyDescent="0.2">
      <c r="I286489" s="14"/>
    </row>
    <row r="286505" spans="9:9" x14ac:dyDescent="0.2">
      <c r="I286505" s="15"/>
    </row>
    <row r="286506" spans="9:9" x14ac:dyDescent="0.2">
      <c r="I286506" s="14"/>
    </row>
    <row r="286522" spans="9:9" x14ac:dyDescent="0.2">
      <c r="I286522" s="15"/>
    </row>
    <row r="286523" spans="9:9" x14ac:dyDescent="0.2">
      <c r="I286523" s="14"/>
    </row>
    <row r="286539" spans="9:9" x14ac:dyDescent="0.2">
      <c r="I286539" s="15"/>
    </row>
    <row r="286540" spans="9:9" x14ac:dyDescent="0.2">
      <c r="I286540" s="14"/>
    </row>
    <row r="286556" spans="9:9" x14ac:dyDescent="0.2">
      <c r="I286556" s="15"/>
    </row>
    <row r="286557" spans="9:9" x14ac:dyDescent="0.2">
      <c r="I286557" s="14"/>
    </row>
    <row r="286573" spans="9:9" x14ac:dyDescent="0.2">
      <c r="I286573" s="15"/>
    </row>
    <row r="286574" spans="9:9" x14ac:dyDescent="0.2">
      <c r="I286574" s="14"/>
    </row>
    <row r="286590" spans="9:9" x14ac:dyDescent="0.2">
      <c r="I286590" s="15"/>
    </row>
    <row r="286591" spans="9:9" x14ac:dyDescent="0.2">
      <c r="I286591" s="14"/>
    </row>
    <row r="286607" spans="9:9" x14ac:dyDescent="0.2">
      <c r="I286607" s="15"/>
    </row>
    <row r="286608" spans="9:9" x14ac:dyDescent="0.2">
      <c r="I286608" s="14"/>
    </row>
    <row r="286624" spans="9:9" x14ac:dyDescent="0.2">
      <c r="I286624" s="15"/>
    </row>
    <row r="286625" spans="9:9" x14ac:dyDescent="0.2">
      <c r="I286625" s="14"/>
    </row>
    <row r="286641" spans="9:9" x14ac:dyDescent="0.2">
      <c r="I286641" s="15"/>
    </row>
    <row r="286642" spans="9:9" x14ac:dyDescent="0.2">
      <c r="I286642" s="14"/>
    </row>
    <row r="286658" spans="9:9" x14ac:dyDescent="0.2">
      <c r="I286658" s="15"/>
    </row>
    <row r="286659" spans="9:9" x14ac:dyDescent="0.2">
      <c r="I286659" s="14"/>
    </row>
    <row r="286675" spans="9:9" x14ac:dyDescent="0.2">
      <c r="I286675" s="15"/>
    </row>
    <row r="286676" spans="9:9" x14ac:dyDescent="0.2">
      <c r="I286676" s="14"/>
    </row>
    <row r="286692" spans="9:9" x14ac:dyDescent="0.2">
      <c r="I286692" s="15"/>
    </row>
    <row r="286693" spans="9:9" x14ac:dyDescent="0.2">
      <c r="I286693" s="14"/>
    </row>
    <row r="286709" spans="9:9" x14ac:dyDescent="0.2">
      <c r="I286709" s="15"/>
    </row>
    <row r="286710" spans="9:9" x14ac:dyDescent="0.2">
      <c r="I286710" s="14"/>
    </row>
    <row r="286726" spans="9:9" x14ac:dyDescent="0.2">
      <c r="I286726" s="15"/>
    </row>
    <row r="286727" spans="9:9" x14ac:dyDescent="0.2">
      <c r="I286727" s="14"/>
    </row>
    <row r="286743" spans="9:9" x14ac:dyDescent="0.2">
      <c r="I286743" s="15"/>
    </row>
    <row r="286744" spans="9:9" x14ac:dyDescent="0.2">
      <c r="I286744" s="14"/>
    </row>
    <row r="286760" spans="9:9" x14ac:dyDescent="0.2">
      <c r="I286760" s="15"/>
    </row>
    <row r="286761" spans="9:9" x14ac:dyDescent="0.2">
      <c r="I286761" s="14"/>
    </row>
    <row r="286777" spans="9:9" x14ac:dyDescent="0.2">
      <c r="I286777" s="15"/>
    </row>
    <row r="286778" spans="9:9" x14ac:dyDescent="0.2">
      <c r="I286778" s="14"/>
    </row>
    <row r="286794" spans="9:9" x14ac:dyDescent="0.2">
      <c r="I286794" s="15"/>
    </row>
    <row r="286795" spans="9:9" x14ac:dyDescent="0.2">
      <c r="I286795" s="14"/>
    </row>
    <row r="286811" spans="9:9" x14ac:dyDescent="0.2">
      <c r="I286811" s="15"/>
    </row>
    <row r="286812" spans="9:9" x14ac:dyDescent="0.2">
      <c r="I286812" s="14"/>
    </row>
    <row r="286828" spans="9:9" x14ac:dyDescent="0.2">
      <c r="I286828" s="15"/>
    </row>
    <row r="286829" spans="9:9" x14ac:dyDescent="0.2">
      <c r="I286829" s="14"/>
    </row>
    <row r="286845" spans="9:9" x14ac:dyDescent="0.2">
      <c r="I286845" s="15"/>
    </row>
    <row r="286846" spans="9:9" x14ac:dyDescent="0.2">
      <c r="I286846" s="14"/>
    </row>
    <row r="286862" spans="9:9" x14ac:dyDescent="0.2">
      <c r="I286862" s="15"/>
    </row>
    <row r="286863" spans="9:9" x14ac:dyDescent="0.2">
      <c r="I286863" s="14"/>
    </row>
    <row r="286879" spans="9:9" x14ac:dyDescent="0.2">
      <c r="I286879" s="15"/>
    </row>
    <row r="286880" spans="9:9" x14ac:dyDescent="0.2">
      <c r="I286880" s="14"/>
    </row>
    <row r="286896" spans="9:9" x14ac:dyDescent="0.2">
      <c r="I286896" s="15"/>
    </row>
    <row r="286897" spans="9:9" x14ac:dyDescent="0.2">
      <c r="I286897" s="14"/>
    </row>
    <row r="286913" spans="9:9" x14ac:dyDescent="0.2">
      <c r="I286913" s="15"/>
    </row>
    <row r="286914" spans="9:9" x14ac:dyDescent="0.2">
      <c r="I286914" s="14"/>
    </row>
    <row r="286930" spans="9:9" x14ac:dyDescent="0.2">
      <c r="I286930" s="15"/>
    </row>
    <row r="286931" spans="9:9" x14ac:dyDescent="0.2">
      <c r="I286931" s="14"/>
    </row>
    <row r="286947" spans="9:9" x14ac:dyDescent="0.2">
      <c r="I286947" s="15"/>
    </row>
    <row r="286948" spans="9:9" x14ac:dyDescent="0.2">
      <c r="I286948" s="14"/>
    </row>
    <row r="286964" spans="9:9" x14ac:dyDescent="0.2">
      <c r="I286964" s="15"/>
    </row>
    <row r="286965" spans="9:9" x14ac:dyDescent="0.2">
      <c r="I286965" s="14"/>
    </row>
    <row r="286981" spans="9:9" x14ac:dyDescent="0.2">
      <c r="I286981" s="15"/>
    </row>
    <row r="286982" spans="9:9" x14ac:dyDescent="0.2">
      <c r="I286982" s="14"/>
    </row>
    <row r="286998" spans="9:9" x14ac:dyDescent="0.2">
      <c r="I286998" s="15"/>
    </row>
    <row r="286999" spans="9:9" x14ac:dyDescent="0.2">
      <c r="I286999" s="14"/>
    </row>
    <row r="287015" spans="9:9" x14ac:dyDescent="0.2">
      <c r="I287015" s="15"/>
    </row>
    <row r="287016" spans="9:9" x14ac:dyDescent="0.2">
      <c r="I287016" s="14"/>
    </row>
    <row r="287032" spans="9:9" x14ac:dyDescent="0.2">
      <c r="I287032" s="15"/>
    </row>
    <row r="287033" spans="9:9" x14ac:dyDescent="0.2">
      <c r="I287033" s="14"/>
    </row>
    <row r="287049" spans="9:9" x14ac:dyDescent="0.2">
      <c r="I287049" s="15"/>
    </row>
    <row r="287050" spans="9:9" x14ac:dyDescent="0.2">
      <c r="I287050" s="14"/>
    </row>
    <row r="287066" spans="9:9" x14ac:dyDescent="0.2">
      <c r="I287066" s="15"/>
    </row>
    <row r="287067" spans="9:9" x14ac:dyDescent="0.2">
      <c r="I287067" s="14"/>
    </row>
    <row r="287083" spans="9:9" x14ac:dyDescent="0.2">
      <c r="I287083" s="15"/>
    </row>
    <row r="287084" spans="9:9" x14ac:dyDescent="0.2">
      <c r="I287084" s="14"/>
    </row>
    <row r="287100" spans="9:9" x14ac:dyDescent="0.2">
      <c r="I287100" s="15"/>
    </row>
    <row r="287101" spans="9:9" x14ac:dyDescent="0.2">
      <c r="I287101" s="14"/>
    </row>
    <row r="287117" spans="9:9" x14ac:dyDescent="0.2">
      <c r="I287117" s="15"/>
    </row>
    <row r="287118" spans="9:9" x14ac:dyDescent="0.2">
      <c r="I287118" s="14"/>
    </row>
    <row r="287134" spans="9:9" x14ac:dyDescent="0.2">
      <c r="I287134" s="15"/>
    </row>
    <row r="287135" spans="9:9" x14ac:dyDescent="0.2">
      <c r="I287135" s="14"/>
    </row>
    <row r="287151" spans="9:9" x14ac:dyDescent="0.2">
      <c r="I287151" s="15"/>
    </row>
    <row r="287152" spans="9:9" x14ac:dyDescent="0.2">
      <c r="I287152" s="14"/>
    </row>
    <row r="287168" spans="9:9" x14ac:dyDescent="0.2">
      <c r="I287168" s="15"/>
    </row>
    <row r="287169" spans="9:9" x14ac:dyDescent="0.2">
      <c r="I287169" s="14"/>
    </row>
    <row r="287185" spans="9:9" x14ac:dyDescent="0.2">
      <c r="I287185" s="15"/>
    </row>
    <row r="287186" spans="9:9" x14ac:dyDescent="0.2">
      <c r="I287186" s="14"/>
    </row>
    <row r="287202" spans="9:9" x14ac:dyDescent="0.2">
      <c r="I287202" s="15"/>
    </row>
    <row r="287203" spans="9:9" x14ac:dyDescent="0.2">
      <c r="I287203" s="14"/>
    </row>
    <row r="287219" spans="9:9" x14ac:dyDescent="0.2">
      <c r="I287219" s="15"/>
    </row>
    <row r="287220" spans="9:9" x14ac:dyDescent="0.2">
      <c r="I287220" s="14"/>
    </row>
    <row r="287236" spans="9:9" x14ac:dyDescent="0.2">
      <c r="I287236" s="15"/>
    </row>
    <row r="287237" spans="9:9" x14ac:dyDescent="0.2">
      <c r="I287237" s="14"/>
    </row>
    <row r="287253" spans="9:9" x14ac:dyDescent="0.2">
      <c r="I287253" s="15"/>
    </row>
    <row r="287254" spans="9:9" x14ac:dyDescent="0.2">
      <c r="I287254" s="14"/>
    </row>
    <row r="287270" spans="9:9" x14ac:dyDescent="0.2">
      <c r="I287270" s="15"/>
    </row>
    <row r="287271" spans="9:9" x14ac:dyDescent="0.2">
      <c r="I287271" s="14"/>
    </row>
    <row r="287287" spans="9:9" x14ac:dyDescent="0.2">
      <c r="I287287" s="15"/>
    </row>
    <row r="287288" spans="9:9" x14ac:dyDescent="0.2">
      <c r="I287288" s="14"/>
    </row>
    <row r="287304" spans="9:9" x14ac:dyDescent="0.2">
      <c r="I287304" s="15"/>
    </row>
    <row r="287305" spans="9:9" x14ac:dyDescent="0.2">
      <c r="I287305" s="14"/>
    </row>
    <row r="287321" spans="9:9" x14ac:dyDescent="0.2">
      <c r="I287321" s="15"/>
    </row>
    <row r="287322" spans="9:9" x14ac:dyDescent="0.2">
      <c r="I287322" s="14"/>
    </row>
    <row r="287338" spans="9:9" x14ac:dyDescent="0.2">
      <c r="I287338" s="15"/>
    </row>
    <row r="287339" spans="9:9" x14ac:dyDescent="0.2">
      <c r="I287339" s="14"/>
    </row>
    <row r="287355" spans="9:9" x14ac:dyDescent="0.2">
      <c r="I287355" s="15"/>
    </row>
    <row r="287356" spans="9:9" x14ac:dyDescent="0.2">
      <c r="I287356" s="14"/>
    </row>
    <row r="287372" spans="9:9" x14ac:dyDescent="0.2">
      <c r="I287372" s="15"/>
    </row>
    <row r="287373" spans="9:9" x14ac:dyDescent="0.2">
      <c r="I287373" s="14"/>
    </row>
    <row r="287389" spans="9:9" x14ac:dyDescent="0.2">
      <c r="I287389" s="15"/>
    </row>
    <row r="287390" spans="9:9" x14ac:dyDescent="0.2">
      <c r="I287390" s="14"/>
    </row>
    <row r="287406" spans="9:9" x14ac:dyDescent="0.2">
      <c r="I287406" s="15"/>
    </row>
    <row r="287407" spans="9:9" x14ac:dyDescent="0.2">
      <c r="I287407" s="14"/>
    </row>
    <row r="287423" spans="9:9" x14ac:dyDescent="0.2">
      <c r="I287423" s="15"/>
    </row>
    <row r="287424" spans="9:9" x14ac:dyDescent="0.2">
      <c r="I287424" s="14"/>
    </row>
    <row r="287440" spans="9:9" x14ac:dyDescent="0.2">
      <c r="I287440" s="15"/>
    </row>
    <row r="287441" spans="9:9" x14ac:dyDescent="0.2">
      <c r="I287441" s="14"/>
    </row>
    <row r="287457" spans="9:9" x14ac:dyDescent="0.2">
      <c r="I287457" s="15"/>
    </row>
    <row r="287458" spans="9:9" x14ac:dyDescent="0.2">
      <c r="I287458" s="14"/>
    </row>
    <row r="287474" spans="9:9" x14ac:dyDescent="0.2">
      <c r="I287474" s="15"/>
    </row>
    <row r="287475" spans="9:9" x14ac:dyDescent="0.2">
      <c r="I287475" s="14"/>
    </row>
    <row r="287491" spans="9:9" x14ac:dyDescent="0.2">
      <c r="I287491" s="15"/>
    </row>
    <row r="287492" spans="9:9" x14ac:dyDescent="0.2">
      <c r="I287492" s="14"/>
    </row>
    <row r="287508" spans="9:9" x14ac:dyDescent="0.2">
      <c r="I287508" s="15"/>
    </row>
    <row r="287509" spans="9:9" x14ac:dyDescent="0.2">
      <c r="I287509" s="14"/>
    </row>
    <row r="287525" spans="9:9" x14ac:dyDescent="0.2">
      <c r="I287525" s="15"/>
    </row>
    <row r="287526" spans="9:9" x14ac:dyDescent="0.2">
      <c r="I287526" s="14"/>
    </row>
    <row r="287542" spans="9:9" x14ac:dyDescent="0.2">
      <c r="I287542" s="15"/>
    </row>
    <row r="287543" spans="9:9" x14ac:dyDescent="0.2">
      <c r="I287543" s="14"/>
    </row>
    <row r="287559" spans="9:9" x14ac:dyDescent="0.2">
      <c r="I287559" s="15"/>
    </row>
    <row r="287560" spans="9:9" x14ac:dyDescent="0.2">
      <c r="I287560" s="14"/>
    </row>
    <row r="287576" spans="9:9" x14ac:dyDescent="0.2">
      <c r="I287576" s="15"/>
    </row>
    <row r="287577" spans="9:9" x14ac:dyDescent="0.2">
      <c r="I287577" s="14"/>
    </row>
    <row r="287593" spans="9:9" x14ac:dyDescent="0.2">
      <c r="I287593" s="15"/>
    </row>
    <row r="287594" spans="9:9" x14ac:dyDescent="0.2">
      <c r="I287594" s="14"/>
    </row>
    <row r="287610" spans="9:9" x14ac:dyDescent="0.2">
      <c r="I287610" s="15"/>
    </row>
    <row r="287611" spans="9:9" x14ac:dyDescent="0.2">
      <c r="I287611" s="14"/>
    </row>
    <row r="287627" spans="9:9" x14ac:dyDescent="0.2">
      <c r="I287627" s="15"/>
    </row>
    <row r="287628" spans="9:9" x14ac:dyDescent="0.2">
      <c r="I287628" s="14"/>
    </row>
    <row r="287644" spans="9:9" x14ac:dyDescent="0.2">
      <c r="I287644" s="15"/>
    </row>
    <row r="287645" spans="9:9" x14ac:dyDescent="0.2">
      <c r="I287645" s="14"/>
    </row>
    <row r="287661" spans="9:9" x14ac:dyDescent="0.2">
      <c r="I287661" s="15"/>
    </row>
    <row r="287662" spans="9:9" x14ac:dyDescent="0.2">
      <c r="I287662" s="14"/>
    </row>
    <row r="287678" spans="9:9" x14ac:dyDescent="0.2">
      <c r="I287678" s="15"/>
    </row>
    <row r="287679" spans="9:9" x14ac:dyDescent="0.2">
      <c r="I287679" s="14"/>
    </row>
    <row r="287695" spans="9:9" x14ac:dyDescent="0.2">
      <c r="I287695" s="15"/>
    </row>
    <row r="287696" spans="9:9" x14ac:dyDescent="0.2">
      <c r="I287696" s="14"/>
    </row>
    <row r="287712" spans="9:9" x14ac:dyDescent="0.2">
      <c r="I287712" s="15"/>
    </row>
    <row r="287713" spans="9:9" x14ac:dyDescent="0.2">
      <c r="I287713" s="14"/>
    </row>
    <row r="287729" spans="9:9" x14ac:dyDescent="0.2">
      <c r="I287729" s="15"/>
    </row>
    <row r="287730" spans="9:9" x14ac:dyDescent="0.2">
      <c r="I287730" s="14"/>
    </row>
    <row r="287746" spans="9:9" x14ac:dyDescent="0.2">
      <c r="I287746" s="15"/>
    </row>
    <row r="287747" spans="9:9" x14ac:dyDescent="0.2">
      <c r="I287747" s="14"/>
    </row>
    <row r="287763" spans="9:9" x14ac:dyDescent="0.2">
      <c r="I287763" s="15"/>
    </row>
    <row r="287764" spans="9:9" x14ac:dyDescent="0.2">
      <c r="I287764" s="14"/>
    </row>
    <row r="287780" spans="9:9" x14ac:dyDescent="0.2">
      <c r="I287780" s="15"/>
    </row>
    <row r="287781" spans="9:9" x14ac:dyDescent="0.2">
      <c r="I287781" s="14"/>
    </row>
    <row r="287797" spans="9:9" x14ac:dyDescent="0.2">
      <c r="I287797" s="15"/>
    </row>
    <row r="287798" spans="9:9" x14ac:dyDescent="0.2">
      <c r="I287798" s="14"/>
    </row>
    <row r="287814" spans="9:9" x14ac:dyDescent="0.2">
      <c r="I287814" s="15"/>
    </row>
    <row r="287815" spans="9:9" x14ac:dyDescent="0.2">
      <c r="I287815" s="14"/>
    </row>
    <row r="287831" spans="9:9" x14ac:dyDescent="0.2">
      <c r="I287831" s="15"/>
    </row>
    <row r="287832" spans="9:9" x14ac:dyDescent="0.2">
      <c r="I287832" s="14"/>
    </row>
    <row r="287848" spans="9:9" x14ac:dyDescent="0.2">
      <c r="I287848" s="15"/>
    </row>
    <row r="287849" spans="9:9" x14ac:dyDescent="0.2">
      <c r="I287849" s="14"/>
    </row>
    <row r="287865" spans="9:9" x14ac:dyDescent="0.2">
      <c r="I287865" s="15"/>
    </row>
    <row r="287866" spans="9:9" x14ac:dyDescent="0.2">
      <c r="I287866" s="14"/>
    </row>
    <row r="287882" spans="9:9" x14ac:dyDescent="0.2">
      <c r="I287882" s="15"/>
    </row>
    <row r="287883" spans="9:9" x14ac:dyDescent="0.2">
      <c r="I287883" s="14"/>
    </row>
    <row r="287899" spans="9:9" x14ac:dyDescent="0.2">
      <c r="I287899" s="15"/>
    </row>
    <row r="287900" spans="9:9" x14ac:dyDescent="0.2">
      <c r="I287900" s="14"/>
    </row>
    <row r="287916" spans="9:9" x14ac:dyDescent="0.2">
      <c r="I287916" s="15"/>
    </row>
    <row r="287917" spans="9:9" x14ac:dyDescent="0.2">
      <c r="I287917" s="14"/>
    </row>
    <row r="287933" spans="9:9" x14ac:dyDescent="0.2">
      <c r="I287933" s="15"/>
    </row>
    <row r="287934" spans="9:9" x14ac:dyDescent="0.2">
      <c r="I287934" s="14"/>
    </row>
    <row r="287950" spans="9:9" x14ac:dyDescent="0.2">
      <c r="I287950" s="15"/>
    </row>
    <row r="287951" spans="9:9" x14ac:dyDescent="0.2">
      <c r="I287951" s="14"/>
    </row>
    <row r="287967" spans="9:9" x14ac:dyDescent="0.2">
      <c r="I287967" s="15"/>
    </row>
    <row r="287968" spans="9:9" x14ac:dyDescent="0.2">
      <c r="I287968" s="14"/>
    </row>
    <row r="287984" spans="9:9" x14ac:dyDescent="0.2">
      <c r="I287984" s="15"/>
    </row>
    <row r="287985" spans="9:9" x14ac:dyDescent="0.2">
      <c r="I287985" s="14"/>
    </row>
    <row r="288001" spans="9:9" x14ac:dyDescent="0.2">
      <c r="I288001" s="15"/>
    </row>
    <row r="288002" spans="9:9" x14ac:dyDescent="0.2">
      <c r="I288002" s="14"/>
    </row>
    <row r="288018" spans="9:9" x14ac:dyDescent="0.2">
      <c r="I288018" s="15"/>
    </row>
    <row r="288019" spans="9:9" x14ac:dyDescent="0.2">
      <c r="I288019" s="14"/>
    </row>
    <row r="288035" spans="9:9" x14ac:dyDescent="0.2">
      <c r="I288035" s="15"/>
    </row>
    <row r="288036" spans="9:9" x14ac:dyDescent="0.2">
      <c r="I288036" s="14"/>
    </row>
    <row r="288052" spans="9:9" x14ac:dyDescent="0.2">
      <c r="I288052" s="15"/>
    </row>
    <row r="288053" spans="9:9" x14ac:dyDescent="0.2">
      <c r="I288053" s="14"/>
    </row>
    <row r="288069" spans="9:9" x14ac:dyDescent="0.2">
      <c r="I288069" s="15"/>
    </row>
    <row r="288070" spans="9:9" x14ac:dyDescent="0.2">
      <c r="I288070" s="14"/>
    </row>
    <row r="288086" spans="9:9" x14ac:dyDescent="0.2">
      <c r="I288086" s="15"/>
    </row>
    <row r="288087" spans="9:9" x14ac:dyDescent="0.2">
      <c r="I288087" s="14"/>
    </row>
    <row r="288103" spans="9:9" x14ac:dyDescent="0.2">
      <c r="I288103" s="15"/>
    </row>
    <row r="288104" spans="9:9" x14ac:dyDescent="0.2">
      <c r="I288104" s="14"/>
    </row>
    <row r="288120" spans="9:9" x14ac:dyDescent="0.2">
      <c r="I288120" s="15"/>
    </row>
    <row r="288121" spans="9:9" x14ac:dyDescent="0.2">
      <c r="I288121" s="14"/>
    </row>
    <row r="288137" spans="9:9" x14ac:dyDescent="0.2">
      <c r="I288137" s="15"/>
    </row>
    <row r="288138" spans="9:9" x14ac:dyDescent="0.2">
      <c r="I288138" s="14"/>
    </row>
    <row r="288154" spans="9:9" x14ac:dyDescent="0.2">
      <c r="I288154" s="15"/>
    </row>
    <row r="288155" spans="9:9" x14ac:dyDescent="0.2">
      <c r="I288155" s="14"/>
    </row>
    <row r="288171" spans="9:9" x14ac:dyDescent="0.2">
      <c r="I288171" s="15"/>
    </row>
    <row r="288172" spans="9:9" x14ac:dyDescent="0.2">
      <c r="I288172" s="14"/>
    </row>
    <row r="288188" spans="9:9" x14ac:dyDescent="0.2">
      <c r="I288188" s="15"/>
    </row>
    <row r="288189" spans="9:9" x14ac:dyDescent="0.2">
      <c r="I288189" s="14"/>
    </row>
    <row r="288205" spans="9:9" x14ac:dyDescent="0.2">
      <c r="I288205" s="15"/>
    </row>
    <row r="288206" spans="9:9" x14ac:dyDescent="0.2">
      <c r="I288206" s="14"/>
    </row>
    <row r="288222" spans="9:9" x14ac:dyDescent="0.2">
      <c r="I288222" s="15"/>
    </row>
    <row r="288223" spans="9:9" x14ac:dyDescent="0.2">
      <c r="I288223" s="14"/>
    </row>
    <row r="288239" spans="9:9" x14ac:dyDescent="0.2">
      <c r="I288239" s="15"/>
    </row>
    <row r="288240" spans="9:9" x14ac:dyDescent="0.2">
      <c r="I288240" s="14"/>
    </row>
    <row r="288256" spans="9:9" x14ac:dyDescent="0.2">
      <c r="I288256" s="15"/>
    </row>
    <row r="288257" spans="9:9" x14ac:dyDescent="0.2">
      <c r="I288257" s="14"/>
    </row>
    <row r="288273" spans="9:9" x14ac:dyDescent="0.2">
      <c r="I288273" s="15"/>
    </row>
    <row r="288274" spans="9:9" x14ac:dyDescent="0.2">
      <c r="I288274" s="14"/>
    </row>
    <row r="288290" spans="9:9" x14ac:dyDescent="0.2">
      <c r="I288290" s="15"/>
    </row>
    <row r="288291" spans="9:9" x14ac:dyDescent="0.2">
      <c r="I288291" s="14"/>
    </row>
    <row r="288307" spans="9:9" x14ac:dyDescent="0.2">
      <c r="I288307" s="15"/>
    </row>
    <row r="288308" spans="9:9" x14ac:dyDescent="0.2">
      <c r="I288308" s="14"/>
    </row>
    <row r="288324" spans="9:9" x14ac:dyDescent="0.2">
      <c r="I288324" s="15"/>
    </row>
    <row r="288325" spans="9:9" x14ac:dyDescent="0.2">
      <c r="I288325" s="14"/>
    </row>
    <row r="288341" spans="9:9" x14ac:dyDescent="0.2">
      <c r="I288341" s="15"/>
    </row>
    <row r="288342" spans="9:9" x14ac:dyDescent="0.2">
      <c r="I288342" s="14"/>
    </row>
    <row r="288358" spans="9:9" x14ac:dyDescent="0.2">
      <c r="I288358" s="15"/>
    </row>
    <row r="288359" spans="9:9" x14ac:dyDescent="0.2">
      <c r="I288359" s="14"/>
    </row>
    <row r="288375" spans="9:9" x14ac:dyDescent="0.2">
      <c r="I288375" s="15"/>
    </row>
    <row r="288376" spans="9:9" x14ac:dyDescent="0.2">
      <c r="I288376" s="14"/>
    </row>
    <row r="288392" spans="9:9" x14ac:dyDescent="0.2">
      <c r="I288392" s="15"/>
    </row>
    <row r="288393" spans="9:9" x14ac:dyDescent="0.2">
      <c r="I288393" s="14"/>
    </row>
    <row r="288409" spans="9:9" x14ac:dyDescent="0.2">
      <c r="I288409" s="15"/>
    </row>
    <row r="288410" spans="9:9" x14ac:dyDescent="0.2">
      <c r="I288410" s="14"/>
    </row>
    <row r="288426" spans="9:9" x14ac:dyDescent="0.2">
      <c r="I288426" s="15"/>
    </row>
    <row r="288427" spans="9:9" x14ac:dyDescent="0.2">
      <c r="I288427" s="14"/>
    </row>
    <row r="288443" spans="9:9" x14ac:dyDescent="0.2">
      <c r="I288443" s="15"/>
    </row>
    <row r="288444" spans="9:9" x14ac:dyDescent="0.2">
      <c r="I288444" s="14"/>
    </row>
    <row r="288460" spans="9:9" x14ac:dyDescent="0.2">
      <c r="I288460" s="15"/>
    </row>
    <row r="288461" spans="9:9" x14ac:dyDescent="0.2">
      <c r="I288461" s="14"/>
    </row>
    <row r="288477" spans="9:9" x14ac:dyDescent="0.2">
      <c r="I288477" s="15"/>
    </row>
    <row r="288478" spans="9:9" x14ac:dyDescent="0.2">
      <c r="I288478" s="14"/>
    </row>
    <row r="288494" spans="9:9" x14ac:dyDescent="0.2">
      <c r="I288494" s="15"/>
    </row>
    <row r="288495" spans="9:9" x14ac:dyDescent="0.2">
      <c r="I288495" s="14"/>
    </row>
    <row r="288511" spans="9:9" x14ac:dyDescent="0.2">
      <c r="I288511" s="15"/>
    </row>
    <row r="288512" spans="9:9" x14ac:dyDescent="0.2">
      <c r="I288512" s="14"/>
    </row>
    <row r="288528" spans="9:9" x14ac:dyDescent="0.2">
      <c r="I288528" s="15"/>
    </row>
    <row r="288529" spans="9:9" x14ac:dyDescent="0.2">
      <c r="I288529" s="14"/>
    </row>
    <row r="288545" spans="9:9" x14ac:dyDescent="0.2">
      <c r="I288545" s="15"/>
    </row>
    <row r="288546" spans="9:9" x14ac:dyDescent="0.2">
      <c r="I288546" s="14"/>
    </row>
    <row r="288562" spans="9:9" x14ac:dyDescent="0.2">
      <c r="I288562" s="15"/>
    </row>
    <row r="288563" spans="9:9" x14ac:dyDescent="0.2">
      <c r="I288563" s="14"/>
    </row>
    <row r="288579" spans="9:9" x14ac:dyDescent="0.2">
      <c r="I288579" s="15"/>
    </row>
    <row r="288580" spans="9:9" x14ac:dyDescent="0.2">
      <c r="I288580" s="14"/>
    </row>
    <row r="288596" spans="9:9" x14ac:dyDescent="0.2">
      <c r="I288596" s="15"/>
    </row>
    <row r="288597" spans="9:9" x14ac:dyDescent="0.2">
      <c r="I288597" s="14"/>
    </row>
    <row r="288613" spans="9:9" x14ac:dyDescent="0.2">
      <c r="I288613" s="15"/>
    </row>
    <row r="288614" spans="9:9" x14ac:dyDescent="0.2">
      <c r="I288614" s="14"/>
    </row>
    <row r="288630" spans="9:9" x14ac:dyDescent="0.2">
      <c r="I288630" s="15"/>
    </row>
    <row r="288631" spans="9:9" x14ac:dyDescent="0.2">
      <c r="I288631" s="14"/>
    </row>
    <row r="288647" spans="9:9" x14ac:dyDescent="0.2">
      <c r="I288647" s="15"/>
    </row>
    <row r="288648" spans="9:9" x14ac:dyDescent="0.2">
      <c r="I288648" s="14"/>
    </row>
    <row r="288664" spans="9:9" x14ac:dyDescent="0.2">
      <c r="I288664" s="15"/>
    </row>
    <row r="288665" spans="9:9" x14ac:dyDescent="0.2">
      <c r="I288665" s="14"/>
    </row>
    <row r="288681" spans="9:9" x14ac:dyDescent="0.2">
      <c r="I288681" s="15"/>
    </row>
    <row r="288682" spans="9:9" x14ac:dyDescent="0.2">
      <c r="I288682" s="14"/>
    </row>
    <row r="288698" spans="9:9" x14ac:dyDescent="0.2">
      <c r="I288698" s="15"/>
    </row>
    <row r="288699" spans="9:9" x14ac:dyDescent="0.2">
      <c r="I288699" s="14"/>
    </row>
    <row r="288715" spans="9:9" x14ac:dyDescent="0.2">
      <c r="I288715" s="15"/>
    </row>
    <row r="288716" spans="9:9" x14ac:dyDescent="0.2">
      <c r="I288716" s="14"/>
    </row>
    <row r="288732" spans="9:9" x14ac:dyDescent="0.2">
      <c r="I288732" s="15"/>
    </row>
    <row r="288733" spans="9:9" x14ac:dyDescent="0.2">
      <c r="I288733" s="14"/>
    </row>
    <row r="288749" spans="9:9" x14ac:dyDescent="0.2">
      <c r="I288749" s="15"/>
    </row>
    <row r="288750" spans="9:9" x14ac:dyDescent="0.2">
      <c r="I288750" s="14"/>
    </row>
    <row r="288766" spans="9:9" x14ac:dyDescent="0.2">
      <c r="I288766" s="15"/>
    </row>
    <row r="288767" spans="9:9" x14ac:dyDescent="0.2">
      <c r="I288767" s="14"/>
    </row>
    <row r="288783" spans="9:9" x14ac:dyDescent="0.2">
      <c r="I288783" s="15"/>
    </row>
    <row r="288784" spans="9:9" x14ac:dyDescent="0.2">
      <c r="I288784" s="14"/>
    </row>
    <row r="288800" spans="9:9" x14ac:dyDescent="0.2">
      <c r="I288800" s="15"/>
    </row>
    <row r="288801" spans="9:9" x14ac:dyDescent="0.2">
      <c r="I288801" s="14"/>
    </row>
    <row r="288817" spans="9:9" x14ac:dyDescent="0.2">
      <c r="I288817" s="15"/>
    </row>
    <row r="288818" spans="9:9" x14ac:dyDescent="0.2">
      <c r="I288818" s="14"/>
    </row>
    <row r="288834" spans="9:9" x14ac:dyDescent="0.2">
      <c r="I288834" s="15"/>
    </row>
    <row r="288835" spans="9:9" x14ac:dyDescent="0.2">
      <c r="I288835" s="14"/>
    </row>
    <row r="288851" spans="9:9" x14ac:dyDescent="0.2">
      <c r="I288851" s="15"/>
    </row>
    <row r="288852" spans="9:9" x14ac:dyDescent="0.2">
      <c r="I288852" s="14"/>
    </row>
    <row r="288868" spans="9:9" x14ac:dyDescent="0.2">
      <c r="I288868" s="15"/>
    </row>
    <row r="288869" spans="9:9" x14ac:dyDescent="0.2">
      <c r="I288869" s="14"/>
    </row>
    <row r="288885" spans="9:9" x14ac:dyDescent="0.2">
      <c r="I288885" s="15"/>
    </row>
    <row r="288886" spans="9:9" x14ac:dyDescent="0.2">
      <c r="I288886" s="14"/>
    </row>
    <row r="288902" spans="9:9" x14ac:dyDescent="0.2">
      <c r="I288902" s="15"/>
    </row>
    <row r="288903" spans="9:9" x14ac:dyDescent="0.2">
      <c r="I288903" s="14"/>
    </row>
    <row r="288919" spans="9:9" x14ac:dyDescent="0.2">
      <c r="I288919" s="15"/>
    </row>
    <row r="288920" spans="9:9" x14ac:dyDescent="0.2">
      <c r="I288920" s="14"/>
    </row>
    <row r="288936" spans="9:9" x14ac:dyDescent="0.2">
      <c r="I288936" s="15"/>
    </row>
    <row r="288937" spans="9:9" x14ac:dyDescent="0.2">
      <c r="I288937" s="14"/>
    </row>
    <row r="288953" spans="9:9" x14ac:dyDescent="0.2">
      <c r="I288953" s="15"/>
    </row>
    <row r="288954" spans="9:9" x14ac:dyDescent="0.2">
      <c r="I288954" s="14"/>
    </row>
    <row r="288970" spans="9:9" x14ac:dyDescent="0.2">
      <c r="I288970" s="15"/>
    </row>
    <row r="288971" spans="9:9" x14ac:dyDescent="0.2">
      <c r="I288971" s="14"/>
    </row>
    <row r="288987" spans="9:9" x14ac:dyDescent="0.2">
      <c r="I288987" s="15"/>
    </row>
    <row r="288988" spans="9:9" x14ac:dyDescent="0.2">
      <c r="I288988" s="14"/>
    </row>
    <row r="289004" spans="9:9" x14ac:dyDescent="0.2">
      <c r="I289004" s="15"/>
    </row>
    <row r="289005" spans="9:9" x14ac:dyDescent="0.2">
      <c r="I289005" s="14"/>
    </row>
    <row r="289021" spans="9:9" x14ac:dyDescent="0.2">
      <c r="I289021" s="15"/>
    </row>
    <row r="289022" spans="9:9" x14ac:dyDescent="0.2">
      <c r="I289022" s="14"/>
    </row>
    <row r="289038" spans="9:9" x14ac:dyDescent="0.2">
      <c r="I289038" s="15"/>
    </row>
    <row r="289039" spans="9:9" x14ac:dyDescent="0.2">
      <c r="I289039" s="14"/>
    </row>
    <row r="289055" spans="9:9" x14ac:dyDescent="0.2">
      <c r="I289055" s="15"/>
    </row>
    <row r="289056" spans="9:9" x14ac:dyDescent="0.2">
      <c r="I289056" s="14"/>
    </row>
    <row r="289072" spans="9:9" x14ac:dyDescent="0.2">
      <c r="I289072" s="15"/>
    </row>
    <row r="289073" spans="9:9" x14ac:dyDescent="0.2">
      <c r="I289073" s="14"/>
    </row>
    <row r="289089" spans="9:9" x14ac:dyDescent="0.2">
      <c r="I289089" s="15"/>
    </row>
    <row r="289090" spans="9:9" x14ac:dyDescent="0.2">
      <c r="I289090" s="14"/>
    </row>
    <row r="289106" spans="9:9" x14ac:dyDescent="0.2">
      <c r="I289106" s="15"/>
    </row>
    <row r="289107" spans="9:9" x14ac:dyDescent="0.2">
      <c r="I289107" s="14"/>
    </row>
    <row r="289123" spans="9:9" x14ac:dyDescent="0.2">
      <c r="I289123" s="15"/>
    </row>
    <row r="289124" spans="9:9" x14ac:dyDescent="0.2">
      <c r="I289124" s="14"/>
    </row>
    <row r="289140" spans="9:9" x14ac:dyDescent="0.2">
      <c r="I289140" s="15"/>
    </row>
    <row r="289141" spans="9:9" x14ac:dyDescent="0.2">
      <c r="I289141" s="14"/>
    </row>
    <row r="289157" spans="9:9" x14ac:dyDescent="0.2">
      <c r="I289157" s="15"/>
    </row>
    <row r="289158" spans="9:9" x14ac:dyDescent="0.2">
      <c r="I289158" s="14"/>
    </row>
    <row r="289174" spans="9:9" x14ac:dyDescent="0.2">
      <c r="I289174" s="15"/>
    </row>
    <row r="289175" spans="9:9" x14ac:dyDescent="0.2">
      <c r="I289175" s="14"/>
    </row>
    <row r="289191" spans="9:9" x14ac:dyDescent="0.2">
      <c r="I289191" s="15"/>
    </row>
    <row r="289192" spans="9:9" x14ac:dyDescent="0.2">
      <c r="I289192" s="14"/>
    </row>
    <row r="289208" spans="9:9" x14ac:dyDescent="0.2">
      <c r="I289208" s="15"/>
    </row>
    <row r="289209" spans="9:9" x14ac:dyDescent="0.2">
      <c r="I289209" s="14"/>
    </row>
    <row r="289225" spans="9:9" x14ac:dyDescent="0.2">
      <c r="I289225" s="15"/>
    </row>
    <row r="289226" spans="9:9" x14ac:dyDescent="0.2">
      <c r="I289226" s="14"/>
    </row>
    <row r="289242" spans="9:9" x14ac:dyDescent="0.2">
      <c r="I289242" s="15"/>
    </row>
    <row r="289243" spans="9:9" x14ac:dyDescent="0.2">
      <c r="I289243" s="14"/>
    </row>
    <row r="289259" spans="9:9" x14ac:dyDescent="0.2">
      <c r="I289259" s="15"/>
    </row>
    <row r="289260" spans="9:9" x14ac:dyDescent="0.2">
      <c r="I289260" s="14"/>
    </row>
    <row r="289276" spans="9:9" x14ac:dyDescent="0.2">
      <c r="I289276" s="15"/>
    </row>
    <row r="289277" spans="9:9" x14ac:dyDescent="0.2">
      <c r="I289277" s="14"/>
    </row>
    <row r="289293" spans="9:9" x14ac:dyDescent="0.2">
      <c r="I289293" s="15"/>
    </row>
    <row r="289294" spans="9:9" x14ac:dyDescent="0.2">
      <c r="I289294" s="14"/>
    </row>
    <row r="289310" spans="9:9" x14ac:dyDescent="0.2">
      <c r="I289310" s="15"/>
    </row>
    <row r="289311" spans="9:9" x14ac:dyDescent="0.2">
      <c r="I289311" s="14"/>
    </row>
    <row r="289327" spans="9:9" x14ac:dyDescent="0.2">
      <c r="I289327" s="15"/>
    </row>
    <row r="289328" spans="9:9" x14ac:dyDescent="0.2">
      <c r="I289328" s="14"/>
    </row>
    <row r="289344" spans="9:9" x14ac:dyDescent="0.2">
      <c r="I289344" s="15"/>
    </row>
    <row r="289345" spans="9:9" x14ac:dyDescent="0.2">
      <c r="I289345" s="14"/>
    </row>
    <row r="289361" spans="9:9" x14ac:dyDescent="0.2">
      <c r="I289361" s="15"/>
    </row>
    <row r="289362" spans="9:9" x14ac:dyDescent="0.2">
      <c r="I289362" s="14"/>
    </row>
    <row r="289378" spans="9:9" x14ac:dyDescent="0.2">
      <c r="I289378" s="15"/>
    </row>
    <row r="289379" spans="9:9" x14ac:dyDescent="0.2">
      <c r="I289379" s="14"/>
    </row>
    <row r="289395" spans="9:9" x14ac:dyDescent="0.2">
      <c r="I289395" s="15"/>
    </row>
    <row r="289396" spans="9:9" x14ac:dyDescent="0.2">
      <c r="I289396" s="14"/>
    </row>
    <row r="289412" spans="9:9" x14ac:dyDescent="0.2">
      <c r="I289412" s="15"/>
    </row>
    <row r="289413" spans="9:9" x14ac:dyDescent="0.2">
      <c r="I289413" s="14"/>
    </row>
    <row r="289429" spans="9:9" x14ac:dyDescent="0.2">
      <c r="I289429" s="15"/>
    </row>
    <row r="289430" spans="9:9" x14ac:dyDescent="0.2">
      <c r="I289430" s="14"/>
    </row>
    <row r="289446" spans="9:9" x14ac:dyDescent="0.2">
      <c r="I289446" s="15"/>
    </row>
    <row r="289447" spans="9:9" x14ac:dyDescent="0.2">
      <c r="I289447" s="14"/>
    </row>
    <row r="289463" spans="9:9" x14ac:dyDescent="0.2">
      <c r="I289463" s="15"/>
    </row>
    <row r="289464" spans="9:9" x14ac:dyDescent="0.2">
      <c r="I289464" s="14"/>
    </row>
    <row r="289480" spans="9:9" x14ac:dyDescent="0.2">
      <c r="I289480" s="15"/>
    </row>
    <row r="289481" spans="9:9" x14ac:dyDescent="0.2">
      <c r="I289481" s="14"/>
    </row>
    <row r="289497" spans="9:9" x14ac:dyDescent="0.2">
      <c r="I289497" s="15"/>
    </row>
    <row r="289498" spans="9:9" x14ac:dyDescent="0.2">
      <c r="I289498" s="14"/>
    </row>
    <row r="289514" spans="9:9" x14ac:dyDescent="0.2">
      <c r="I289514" s="15"/>
    </row>
    <row r="289515" spans="9:9" x14ac:dyDescent="0.2">
      <c r="I289515" s="14"/>
    </row>
    <row r="289531" spans="9:9" x14ac:dyDescent="0.2">
      <c r="I289531" s="15"/>
    </row>
    <row r="289532" spans="9:9" x14ac:dyDescent="0.2">
      <c r="I289532" s="14"/>
    </row>
    <row r="289548" spans="9:9" x14ac:dyDescent="0.2">
      <c r="I289548" s="15"/>
    </row>
    <row r="289549" spans="9:9" x14ac:dyDescent="0.2">
      <c r="I289549" s="14"/>
    </row>
    <row r="289565" spans="9:9" x14ac:dyDescent="0.2">
      <c r="I289565" s="15"/>
    </row>
    <row r="289566" spans="9:9" x14ac:dyDescent="0.2">
      <c r="I289566" s="14"/>
    </row>
    <row r="289582" spans="9:9" x14ac:dyDescent="0.2">
      <c r="I289582" s="15"/>
    </row>
    <row r="289583" spans="9:9" x14ac:dyDescent="0.2">
      <c r="I289583" s="14"/>
    </row>
    <row r="289599" spans="9:9" x14ac:dyDescent="0.2">
      <c r="I289599" s="15"/>
    </row>
    <row r="289600" spans="9:9" x14ac:dyDescent="0.2">
      <c r="I289600" s="14"/>
    </row>
    <row r="289616" spans="9:9" x14ac:dyDescent="0.2">
      <c r="I289616" s="15"/>
    </row>
    <row r="289617" spans="9:9" x14ac:dyDescent="0.2">
      <c r="I289617" s="14"/>
    </row>
    <row r="289633" spans="9:9" x14ac:dyDescent="0.2">
      <c r="I289633" s="15"/>
    </row>
    <row r="289634" spans="9:9" x14ac:dyDescent="0.2">
      <c r="I289634" s="14"/>
    </row>
    <row r="289650" spans="9:9" x14ac:dyDescent="0.2">
      <c r="I289650" s="15"/>
    </row>
    <row r="289651" spans="9:9" x14ac:dyDescent="0.2">
      <c r="I289651" s="14"/>
    </row>
    <row r="289667" spans="9:9" x14ac:dyDescent="0.2">
      <c r="I289667" s="15"/>
    </row>
    <row r="289668" spans="9:9" x14ac:dyDescent="0.2">
      <c r="I289668" s="14"/>
    </row>
    <row r="289684" spans="9:9" x14ac:dyDescent="0.2">
      <c r="I289684" s="15"/>
    </row>
    <row r="289685" spans="9:9" x14ac:dyDescent="0.2">
      <c r="I289685" s="14"/>
    </row>
    <row r="289701" spans="9:9" x14ac:dyDescent="0.2">
      <c r="I289701" s="15"/>
    </row>
    <row r="289702" spans="9:9" x14ac:dyDescent="0.2">
      <c r="I289702" s="14"/>
    </row>
    <row r="289718" spans="9:9" x14ac:dyDescent="0.2">
      <c r="I289718" s="15"/>
    </row>
    <row r="289719" spans="9:9" x14ac:dyDescent="0.2">
      <c r="I289719" s="14"/>
    </row>
    <row r="289735" spans="9:9" x14ac:dyDescent="0.2">
      <c r="I289735" s="15"/>
    </row>
    <row r="289736" spans="9:9" x14ac:dyDescent="0.2">
      <c r="I289736" s="14"/>
    </row>
    <row r="289752" spans="9:9" x14ac:dyDescent="0.2">
      <c r="I289752" s="15"/>
    </row>
    <row r="289753" spans="9:9" x14ac:dyDescent="0.2">
      <c r="I289753" s="14"/>
    </row>
    <row r="289769" spans="9:9" x14ac:dyDescent="0.2">
      <c r="I289769" s="15"/>
    </row>
    <row r="289770" spans="9:9" x14ac:dyDescent="0.2">
      <c r="I289770" s="14"/>
    </row>
    <row r="289786" spans="9:9" x14ac:dyDescent="0.2">
      <c r="I289786" s="15"/>
    </row>
    <row r="289787" spans="9:9" x14ac:dyDescent="0.2">
      <c r="I289787" s="14"/>
    </row>
    <row r="289803" spans="9:9" x14ac:dyDescent="0.2">
      <c r="I289803" s="15"/>
    </row>
    <row r="289804" spans="9:9" x14ac:dyDescent="0.2">
      <c r="I289804" s="14"/>
    </row>
    <row r="289820" spans="9:9" x14ac:dyDescent="0.2">
      <c r="I289820" s="15"/>
    </row>
    <row r="289821" spans="9:9" x14ac:dyDescent="0.2">
      <c r="I289821" s="14"/>
    </row>
    <row r="289837" spans="9:9" x14ac:dyDescent="0.2">
      <c r="I289837" s="15"/>
    </row>
    <row r="289838" spans="9:9" x14ac:dyDescent="0.2">
      <c r="I289838" s="14"/>
    </row>
    <row r="289854" spans="9:9" x14ac:dyDescent="0.2">
      <c r="I289854" s="15"/>
    </row>
    <row r="289855" spans="9:9" x14ac:dyDescent="0.2">
      <c r="I289855" s="14"/>
    </row>
    <row r="289871" spans="9:9" x14ac:dyDescent="0.2">
      <c r="I289871" s="15"/>
    </row>
    <row r="289872" spans="9:9" x14ac:dyDescent="0.2">
      <c r="I289872" s="14"/>
    </row>
    <row r="289888" spans="9:9" x14ac:dyDescent="0.2">
      <c r="I289888" s="15"/>
    </row>
    <row r="289889" spans="9:9" x14ac:dyDescent="0.2">
      <c r="I289889" s="14"/>
    </row>
    <row r="289905" spans="9:9" x14ac:dyDescent="0.2">
      <c r="I289905" s="15"/>
    </row>
    <row r="289906" spans="9:9" x14ac:dyDescent="0.2">
      <c r="I289906" s="14"/>
    </row>
    <row r="289922" spans="9:9" x14ac:dyDescent="0.2">
      <c r="I289922" s="15"/>
    </row>
    <row r="289923" spans="9:9" x14ac:dyDescent="0.2">
      <c r="I289923" s="14"/>
    </row>
    <row r="289939" spans="9:9" x14ac:dyDescent="0.2">
      <c r="I289939" s="15"/>
    </row>
    <row r="289940" spans="9:9" x14ac:dyDescent="0.2">
      <c r="I289940" s="14"/>
    </row>
    <row r="289956" spans="9:9" x14ac:dyDescent="0.2">
      <c r="I289956" s="15"/>
    </row>
    <row r="289957" spans="9:9" x14ac:dyDescent="0.2">
      <c r="I289957" s="14"/>
    </row>
    <row r="289973" spans="9:9" x14ac:dyDescent="0.2">
      <c r="I289973" s="15"/>
    </row>
    <row r="289974" spans="9:9" x14ac:dyDescent="0.2">
      <c r="I289974" s="14"/>
    </row>
    <row r="289990" spans="9:9" x14ac:dyDescent="0.2">
      <c r="I289990" s="15"/>
    </row>
    <row r="289991" spans="9:9" x14ac:dyDescent="0.2">
      <c r="I289991" s="14"/>
    </row>
    <row r="290007" spans="9:9" x14ac:dyDescent="0.2">
      <c r="I290007" s="15"/>
    </row>
    <row r="290008" spans="9:9" x14ac:dyDescent="0.2">
      <c r="I290008" s="14"/>
    </row>
    <row r="290024" spans="9:9" x14ac:dyDescent="0.2">
      <c r="I290024" s="15"/>
    </row>
    <row r="290025" spans="9:9" x14ac:dyDescent="0.2">
      <c r="I290025" s="14"/>
    </row>
    <row r="290041" spans="9:9" x14ac:dyDescent="0.2">
      <c r="I290041" s="15"/>
    </row>
    <row r="290042" spans="9:9" x14ac:dyDescent="0.2">
      <c r="I290042" s="14"/>
    </row>
    <row r="290058" spans="9:9" x14ac:dyDescent="0.2">
      <c r="I290058" s="15"/>
    </row>
    <row r="290059" spans="9:9" x14ac:dyDescent="0.2">
      <c r="I290059" s="14"/>
    </row>
    <row r="290075" spans="9:9" x14ac:dyDescent="0.2">
      <c r="I290075" s="15"/>
    </row>
    <row r="290076" spans="9:9" x14ac:dyDescent="0.2">
      <c r="I290076" s="14"/>
    </row>
    <row r="290092" spans="9:9" x14ac:dyDescent="0.2">
      <c r="I290092" s="15"/>
    </row>
    <row r="290093" spans="9:9" x14ac:dyDescent="0.2">
      <c r="I290093" s="14"/>
    </row>
    <row r="290109" spans="9:9" x14ac:dyDescent="0.2">
      <c r="I290109" s="15"/>
    </row>
    <row r="290110" spans="9:9" x14ac:dyDescent="0.2">
      <c r="I290110" s="14"/>
    </row>
    <row r="290126" spans="9:9" x14ac:dyDescent="0.2">
      <c r="I290126" s="15"/>
    </row>
    <row r="290127" spans="9:9" x14ac:dyDescent="0.2">
      <c r="I290127" s="14"/>
    </row>
    <row r="290143" spans="9:9" x14ac:dyDescent="0.2">
      <c r="I290143" s="15"/>
    </row>
    <row r="290144" spans="9:9" x14ac:dyDescent="0.2">
      <c r="I290144" s="14"/>
    </row>
    <row r="290160" spans="9:9" x14ac:dyDescent="0.2">
      <c r="I290160" s="15"/>
    </row>
    <row r="290161" spans="9:9" x14ac:dyDescent="0.2">
      <c r="I290161" s="14"/>
    </row>
    <row r="290177" spans="9:9" x14ac:dyDescent="0.2">
      <c r="I290177" s="15"/>
    </row>
    <row r="290178" spans="9:9" x14ac:dyDescent="0.2">
      <c r="I290178" s="14"/>
    </row>
    <row r="290194" spans="9:9" x14ac:dyDescent="0.2">
      <c r="I290194" s="15"/>
    </row>
    <row r="290195" spans="9:9" x14ac:dyDescent="0.2">
      <c r="I290195" s="14"/>
    </row>
    <row r="290211" spans="9:9" x14ac:dyDescent="0.2">
      <c r="I290211" s="15"/>
    </row>
    <row r="290212" spans="9:9" x14ac:dyDescent="0.2">
      <c r="I290212" s="14"/>
    </row>
    <row r="290228" spans="9:9" x14ac:dyDescent="0.2">
      <c r="I290228" s="15"/>
    </row>
    <row r="290229" spans="9:9" x14ac:dyDescent="0.2">
      <c r="I290229" s="14"/>
    </row>
    <row r="290245" spans="9:9" x14ac:dyDescent="0.2">
      <c r="I290245" s="15"/>
    </row>
    <row r="290246" spans="9:9" x14ac:dyDescent="0.2">
      <c r="I290246" s="14"/>
    </row>
    <row r="290262" spans="9:9" x14ac:dyDescent="0.2">
      <c r="I290262" s="15"/>
    </row>
    <row r="290263" spans="9:9" x14ac:dyDescent="0.2">
      <c r="I290263" s="14"/>
    </row>
    <row r="290279" spans="9:9" x14ac:dyDescent="0.2">
      <c r="I290279" s="15"/>
    </row>
    <row r="290280" spans="9:9" x14ac:dyDescent="0.2">
      <c r="I290280" s="14"/>
    </row>
    <row r="290296" spans="9:9" x14ac:dyDescent="0.2">
      <c r="I290296" s="15"/>
    </row>
    <row r="290297" spans="9:9" x14ac:dyDescent="0.2">
      <c r="I290297" s="14"/>
    </row>
    <row r="290313" spans="9:9" x14ac:dyDescent="0.2">
      <c r="I290313" s="15"/>
    </row>
    <row r="290314" spans="9:9" x14ac:dyDescent="0.2">
      <c r="I290314" s="14"/>
    </row>
    <row r="290330" spans="9:9" x14ac:dyDescent="0.2">
      <c r="I290330" s="15"/>
    </row>
    <row r="290331" spans="9:9" x14ac:dyDescent="0.2">
      <c r="I290331" s="14"/>
    </row>
    <row r="290347" spans="9:9" x14ac:dyDescent="0.2">
      <c r="I290347" s="15"/>
    </row>
    <row r="290348" spans="9:9" x14ac:dyDescent="0.2">
      <c r="I290348" s="14"/>
    </row>
    <row r="290364" spans="9:9" x14ac:dyDescent="0.2">
      <c r="I290364" s="15"/>
    </row>
    <row r="290365" spans="9:9" x14ac:dyDescent="0.2">
      <c r="I290365" s="14"/>
    </row>
    <row r="290381" spans="9:9" x14ac:dyDescent="0.2">
      <c r="I290381" s="15"/>
    </row>
    <row r="290382" spans="9:9" x14ac:dyDescent="0.2">
      <c r="I290382" s="14"/>
    </row>
    <row r="290398" spans="9:9" x14ac:dyDescent="0.2">
      <c r="I290398" s="15"/>
    </row>
    <row r="290399" spans="9:9" x14ac:dyDescent="0.2">
      <c r="I290399" s="14"/>
    </row>
    <row r="290415" spans="9:9" x14ac:dyDescent="0.2">
      <c r="I290415" s="15"/>
    </row>
    <row r="290416" spans="9:9" x14ac:dyDescent="0.2">
      <c r="I290416" s="14"/>
    </row>
    <row r="290432" spans="9:9" x14ac:dyDescent="0.2">
      <c r="I290432" s="15"/>
    </row>
    <row r="290433" spans="9:9" x14ac:dyDescent="0.2">
      <c r="I290433" s="14"/>
    </row>
    <row r="290449" spans="9:9" x14ac:dyDescent="0.2">
      <c r="I290449" s="15"/>
    </row>
    <row r="290450" spans="9:9" x14ac:dyDescent="0.2">
      <c r="I290450" s="14"/>
    </row>
    <row r="290466" spans="9:9" x14ac:dyDescent="0.2">
      <c r="I290466" s="15"/>
    </row>
    <row r="290467" spans="9:9" x14ac:dyDescent="0.2">
      <c r="I290467" s="14"/>
    </row>
    <row r="290483" spans="9:9" x14ac:dyDescent="0.2">
      <c r="I290483" s="15"/>
    </row>
    <row r="290484" spans="9:9" x14ac:dyDescent="0.2">
      <c r="I290484" s="14"/>
    </row>
    <row r="290500" spans="9:9" x14ac:dyDescent="0.2">
      <c r="I290500" s="15"/>
    </row>
    <row r="290501" spans="9:9" x14ac:dyDescent="0.2">
      <c r="I290501" s="14"/>
    </row>
    <row r="290517" spans="9:9" x14ac:dyDescent="0.2">
      <c r="I290517" s="15"/>
    </row>
    <row r="290518" spans="9:9" x14ac:dyDescent="0.2">
      <c r="I290518" s="14"/>
    </row>
    <row r="290534" spans="9:9" x14ac:dyDescent="0.2">
      <c r="I290534" s="15"/>
    </row>
    <row r="290535" spans="9:9" x14ac:dyDescent="0.2">
      <c r="I290535" s="14"/>
    </row>
    <row r="290551" spans="9:9" x14ac:dyDescent="0.2">
      <c r="I290551" s="15"/>
    </row>
    <row r="290552" spans="9:9" x14ac:dyDescent="0.2">
      <c r="I290552" s="14"/>
    </row>
    <row r="290568" spans="9:9" x14ac:dyDescent="0.2">
      <c r="I290568" s="15"/>
    </row>
    <row r="290569" spans="9:9" x14ac:dyDescent="0.2">
      <c r="I290569" s="14"/>
    </row>
    <row r="290585" spans="9:9" x14ac:dyDescent="0.2">
      <c r="I290585" s="15"/>
    </row>
    <row r="290586" spans="9:9" x14ac:dyDescent="0.2">
      <c r="I290586" s="14"/>
    </row>
    <row r="290602" spans="9:9" x14ac:dyDescent="0.2">
      <c r="I290602" s="15"/>
    </row>
    <row r="290603" spans="9:9" x14ac:dyDescent="0.2">
      <c r="I290603" s="14"/>
    </row>
    <row r="290619" spans="9:9" x14ac:dyDescent="0.2">
      <c r="I290619" s="15"/>
    </row>
    <row r="290620" spans="9:9" x14ac:dyDescent="0.2">
      <c r="I290620" s="14"/>
    </row>
    <row r="290636" spans="9:9" x14ac:dyDescent="0.2">
      <c r="I290636" s="15"/>
    </row>
    <row r="290637" spans="9:9" x14ac:dyDescent="0.2">
      <c r="I290637" s="14"/>
    </row>
    <row r="290653" spans="9:9" x14ac:dyDescent="0.2">
      <c r="I290653" s="15"/>
    </row>
    <row r="290654" spans="9:9" x14ac:dyDescent="0.2">
      <c r="I290654" s="14"/>
    </row>
    <row r="290670" spans="9:9" x14ac:dyDescent="0.2">
      <c r="I290670" s="15"/>
    </row>
    <row r="290671" spans="9:9" x14ac:dyDescent="0.2">
      <c r="I290671" s="14"/>
    </row>
    <row r="290687" spans="9:9" x14ac:dyDescent="0.2">
      <c r="I290687" s="15"/>
    </row>
    <row r="290688" spans="9:9" x14ac:dyDescent="0.2">
      <c r="I290688" s="14"/>
    </row>
    <row r="290704" spans="9:9" x14ac:dyDescent="0.2">
      <c r="I290704" s="15"/>
    </row>
    <row r="290705" spans="9:9" x14ac:dyDescent="0.2">
      <c r="I290705" s="14"/>
    </row>
    <row r="290721" spans="9:9" x14ac:dyDescent="0.2">
      <c r="I290721" s="15"/>
    </row>
    <row r="290722" spans="9:9" x14ac:dyDescent="0.2">
      <c r="I290722" s="14"/>
    </row>
    <row r="290738" spans="9:9" x14ac:dyDescent="0.2">
      <c r="I290738" s="15"/>
    </row>
    <row r="290739" spans="9:9" x14ac:dyDescent="0.2">
      <c r="I290739" s="14"/>
    </row>
    <row r="290755" spans="9:9" x14ac:dyDescent="0.2">
      <c r="I290755" s="15"/>
    </row>
    <row r="290756" spans="9:9" x14ac:dyDescent="0.2">
      <c r="I290756" s="14"/>
    </row>
    <row r="290772" spans="9:9" x14ac:dyDescent="0.2">
      <c r="I290772" s="15"/>
    </row>
    <row r="290773" spans="9:9" x14ac:dyDescent="0.2">
      <c r="I290773" s="14"/>
    </row>
    <row r="290789" spans="9:9" x14ac:dyDescent="0.2">
      <c r="I290789" s="15"/>
    </row>
    <row r="290790" spans="9:9" x14ac:dyDescent="0.2">
      <c r="I290790" s="14"/>
    </row>
    <row r="290806" spans="9:9" x14ac:dyDescent="0.2">
      <c r="I290806" s="15"/>
    </row>
    <row r="290807" spans="9:9" x14ac:dyDescent="0.2">
      <c r="I290807" s="14"/>
    </row>
    <row r="290823" spans="9:9" x14ac:dyDescent="0.2">
      <c r="I290823" s="15"/>
    </row>
    <row r="290824" spans="9:9" x14ac:dyDescent="0.2">
      <c r="I290824" s="14"/>
    </row>
    <row r="290840" spans="9:9" x14ac:dyDescent="0.2">
      <c r="I290840" s="15"/>
    </row>
    <row r="290841" spans="9:9" x14ac:dyDescent="0.2">
      <c r="I290841" s="14"/>
    </row>
    <row r="290857" spans="9:9" x14ac:dyDescent="0.2">
      <c r="I290857" s="15"/>
    </row>
    <row r="290858" spans="9:9" x14ac:dyDescent="0.2">
      <c r="I290858" s="14"/>
    </row>
    <row r="290874" spans="9:9" x14ac:dyDescent="0.2">
      <c r="I290874" s="15"/>
    </row>
    <row r="290875" spans="9:9" x14ac:dyDescent="0.2">
      <c r="I290875" s="14"/>
    </row>
    <row r="290891" spans="9:9" x14ac:dyDescent="0.2">
      <c r="I290891" s="15"/>
    </row>
    <row r="290892" spans="9:9" x14ac:dyDescent="0.2">
      <c r="I290892" s="14"/>
    </row>
    <row r="290908" spans="9:9" x14ac:dyDescent="0.2">
      <c r="I290908" s="15"/>
    </row>
    <row r="290909" spans="9:9" x14ac:dyDescent="0.2">
      <c r="I290909" s="14"/>
    </row>
    <row r="290925" spans="9:9" x14ac:dyDescent="0.2">
      <c r="I290925" s="15"/>
    </row>
    <row r="290926" spans="9:9" x14ac:dyDescent="0.2">
      <c r="I290926" s="14"/>
    </row>
    <row r="290942" spans="9:9" x14ac:dyDescent="0.2">
      <c r="I290942" s="15"/>
    </row>
    <row r="290943" spans="9:9" x14ac:dyDescent="0.2">
      <c r="I290943" s="14"/>
    </row>
    <row r="290959" spans="9:9" x14ac:dyDescent="0.2">
      <c r="I290959" s="15"/>
    </row>
    <row r="290960" spans="9:9" x14ac:dyDescent="0.2">
      <c r="I290960" s="14"/>
    </row>
    <row r="290976" spans="9:9" x14ac:dyDescent="0.2">
      <c r="I290976" s="15"/>
    </row>
    <row r="290977" spans="9:9" x14ac:dyDescent="0.2">
      <c r="I290977" s="14"/>
    </row>
    <row r="290993" spans="9:9" x14ac:dyDescent="0.2">
      <c r="I290993" s="15"/>
    </row>
    <row r="290994" spans="9:9" x14ac:dyDescent="0.2">
      <c r="I290994" s="14"/>
    </row>
    <row r="291010" spans="9:9" x14ac:dyDescent="0.2">
      <c r="I291010" s="15"/>
    </row>
    <row r="291011" spans="9:9" x14ac:dyDescent="0.2">
      <c r="I291011" s="14"/>
    </row>
    <row r="291027" spans="9:9" x14ac:dyDescent="0.2">
      <c r="I291027" s="15"/>
    </row>
    <row r="291028" spans="9:9" x14ac:dyDescent="0.2">
      <c r="I291028" s="14"/>
    </row>
    <row r="291044" spans="9:9" x14ac:dyDescent="0.2">
      <c r="I291044" s="15"/>
    </row>
    <row r="291045" spans="9:9" x14ac:dyDescent="0.2">
      <c r="I291045" s="14"/>
    </row>
    <row r="291061" spans="9:9" x14ac:dyDescent="0.2">
      <c r="I291061" s="15"/>
    </row>
    <row r="291062" spans="9:9" x14ac:dyDescent="0.2">
      <c r="I291062" s="14"/>
    </row>
    <row r="291078" spans="9:9" x14ac:dyDescent="0.2">
      <c r="I291078" s="15"/>
    </row>
    <row r="291079" spans="9:9" x14ac:dyDescent="0.2">
      <c r="I291079" s="14"/>
    </row>
    <row r="291095" spans="9:9" x14ac:dyDescent="0.2">
      <c r="I291095" s="15"/>
    </row>
    <row r="291096" spans="9:9" x14ac:dyDescent="0.2">
      <c r="I291096" s="14"/>
    </row>
    <row r="291112" spans="9:9" x14ac:dyDescent="0.2">
      <c r="I291112" s="15"/>
    </row>
    <row r="291113" spans="9:9" x14ac:dyDescent="0.2">
      <c r="I291113" s="14"/>
    </row>
    <row r="291129" spans="9:9" x14ac:dyDescent="0.2">
      <c r="I291129" s="15"/>
    </row>
    <row r="291130" spans="9:9" x14ac:dyDescent="0.2">
      <c r="I291130" s="14"/>
    </row>
    <row r="291146" spans="9:9" x14ac:dyDescent="0.2">
      <c r="I291146" s="15"/>
    </row>
    <row r="291147" spans="9:9" x14ac:dyDescent="0.2">
      <c r="I291147" s="14"/>
    </row>
    <row r="291163" spans="9:9" x14ac:dyDescent="0.2">
      <c r="I291163" s="15"/>
    </row>
    <row r="291164" spans="9:9" x14ac:dyDescent="0.2">
      <c r="I291164" s="14"/>
    </row>
    <row r="291180" spans="9:9" x14ac:dyDescent="0.2">
      <c r="I291180" s="15"/>
    </row>
    <row r="291181" spans="9:9" x14ac:dyDescent="0.2">
      <c r="I291181" s="14"/>
    </row>
    <row r="291197" spans="9:9" x14ac:dyDescent="0.2">
      <c r="I291197" s="15"/>
    </row>
    <row r="291198" spans="9:9" x14ac:dyDescent="0.2">
      <c r="I291198" s="14"/>
    </row>
    <row r="291214" spans="9:9" x14ac:dyDescent="0.2">
      <c r="I291214" s="15"/>
    </row>
    <row r="291215" spans="9:9" x14ac:dyDescent="0.2">
      <c r="I291215" s="14"/>
    </row>
    <row r="291231" spans="9:9" x14ac:dyDescent="0.2">
      <c r="I291231" s="15"/>
    </row>
    <row r="291232" spans="9:9" x14ac:dyDescent="0.2">
      <c r="I291232" s="14"/>
    </row>
    <row r="291248" spans="9:9" x14ac:dyDescent="0.2">
      <c r="I291248" s="15"/>
    </row>
    <row r="291249" spans="9:9" x14ac:dyDescent="0.2">
      <c r="I291249" s="14"/>
    </row>
    <row r="291265" spans="9:9" x14ac:dyDescent="0.2">
      <c r="I291265" s="15"/>
    </row>
    <row r="291266" spans="9:9" x14ac:dyDescent="0.2">
      <c r="I291266" s="14"/>
    </row>
    <row r="291282" spans="9:9" x14ac:dyDescent="0.2">
      <c r="I291282" s="15"/>
    </row>
    <row r="291283" spans="9:9" x14ac:dyDescent="0.2">
      <c r="I291283" s="14"/>
    </row>
    <row r="291299" spans="9:9" x14ac:dyDescent="0.2">
      <c r="I291299" s="15"/>
    </row>
    <row r="291300" spans="9:9" x14ac:dyDescent="0.2">
      <c r="I291300" s="14"/>
    </row>
    <row r="291316" spans="9:9" x14ac:dyDescent="0.2">
      <c r="I291316" s="15"/>
    </row>
    <row r="291317" spans="9:9" x14ac:dyDescent="0.2">
      <c r="I291317" s="14"/>
    </row>
    <row r="291333" spans="9:9" x14ac:dyDescent="0.2">
      <c r="I291333" s="15"/>
    </row>
    <row r="291334" spans="9:9" x14ac:dyDescent="0.2">
      <c r="I291334" s="14"/>
    </row>
    <row r="291350" spans="9:9" x14ac:dyDescent="0.2">
      <c r="I291350" s="15"/>
    </row>
    <row r="291351" spans="9:9" x14ac:dyDescent="0.2">
      <c r="I291351" s="14"/>
    </row>
    <row r="291367" spans="9:9" x14ac:dyDescent="0.2">
      <c r="I291367" s="15"/>
    </row>
    <row r="291368" spans="9:9" x14ac:dyDescent="0.2">
      <c r="I291368" s="14"/>
    </row>
    <row r="291384" spans="9:9" x14ac:dyDescent="0.2">
      <c r="I291384" s="15"/>
    </row>
    <row r="291385" spans="9:9" x14ac:dyDescent="0.2">
      <c r="I291385" s="14"/>
    </row>
    <row r="291401" spans="9:9" x14ac:dyDescent="0.2">
      <c r="I291401" s="15"/>
    </row>
    <row r="291402" spans="9:9" x14ac:dyDescent="0.2">
      <c r="I291402" s="14"/>
    </row>
    <row r="291418" spans="9:9" x14ac:dyDescent="0.2">
      <c r="I291418" s="15"/>
    </row>
    <row r="291419" spans="9:9" x14ac:dyDescent="0.2">
      <c r="I291419" s="14"/>
    </row>
    <row r="291435" spans="9:9" x14ac:dyDescent="0.2">
      <c r="I291435" s="15"/>
    </row>
    <row r="291436" spans="9:9" x14ac:dyDescent="0.2">
      <c r="I291436" s="14"/>
    </row>
    <row r="291452" spans="9:9" x14ac:dyDescent="0.2">
      <c r="I291452" s="15"/>
    </row>
    <row r="291453" spans="9:9" x14ac:dyDescent="0.2">
      <c r="I291453" s="14"/>
    </row>
    <row r="291469" spans="9:9" x14ac:dyDescent="0.2">
      <c r="I291469" s="15"/>
    </row>
    <row r="291470" spans="9:9" x14ac:dyDescent="0.2">
      <c r="I291470" s="14"/>
    </row>
    <row r="291486" spans="9:9" x14ac:dyDescent="0.2">
      <c r="I291486" s="15"/>
    </row>
    <row r="291487" spans="9:9" x14ac:dyDescent="0.2">
      <c r="I291487" s="14"/>
    </row>
    <row r="291503" spans="9:9" x14ac:dyDescent="0.2">
      <c r="I291503" s="15"/>
    </row>
    <row r="291504" spans="9:9" x14ac:dyDescent="0.2">
      <c r="I291504" s="14"/>
    </row>
    <row r="291520" spans="9:9" x14ac:dyDescent="0.2">
      <c r="I291520" s="15"/>
    </row>
    <row r="291521" spans="9:9" x14ac:dyDescent="0.2">
      <c r="I291521" s="14"/>
    </row>
    <row r="291537" spans="9:9" x14ac:dyDescent="0.2">
      <c r="I291537" s="15"/>
    </row>
    <row r="291538" spans="9:9" x14ac:dyDescent="0.2">
      <c r="I291538" s="14"/>
    </row>
    <row r="291554" spans="9:9" x14ac:dyDescent="0.2">
      <c r="I291554" s="15"/>
    </row>
    <row r="291555" spans="9:9" x14ac:dyDescent="0.2">
      <c r="I291555" s="14"/>
    </row>
    <row r="291571" spans="9:9" x14ac:dyDescent="0.2">
      <c r="I291571" s="15"/>
    </row>
    <row r="291572" spans="9:9" x14ac:dyDescent="0.2">
      <c r="I291572" s="14"/>
    </row>
    <row r="291588" spans="9:9" x14ac:dyDescent="0.2">
      <c r="I291588" s="15"/>
    </row>
    <row r="291589" spans="9:9" x14ac:dyDescent="0.2">
      <c r="I291589" s="14"/>
    </row>
    <row r="291605" spans="9:9" x14ac:dyDescent="0.2">
      <c r="I291605" s="15"/>
    </row>
    <row r="291606" spans="9:9" x14ac:dyDescent="0.2">
      <c r="I291606" s="14"/>
    </row>
    <row r="291622" spans="9:9" x14ac:dyDescent="0.2">
      <c r="I291622" s="15"/>
    </row>
    <row r="291623" spans="9:9" x14ac:dyDescent="0.2">
      <c r="I291623" s="14"/>
    </row>
    <row r="291639" spans="9:9" x14ac:dyDescent="0.2">
      <c r="I291639" s="15"/>
    </row>
    <row r="291640" spans="9:9" x14ac:dyDescent="0.2">
      <c r="I291640" s="14"/>
    </row>
    <row r="291656" spans="9:9" x14ac:dyDescent="0.2">
      <c r="I291656" s="15"/>
    </row>
    <row r="291657" spans="9:9" x14ac:dyDescent="0.2">
      <c r="I291657" s="14"/>
    </row>
    <row r="291673" spans="9:9" x14ac:dyDescent="0.2">
      <c r="I291673" s="15"/>
    </row>
    <row r="291674" spans="9:9" x14ac:dyDescent="0.2">
      <c r="I291674" s="14"/>
    </row>
    <row r="291690" spans="9:9" x14ac:dyDescent="0.2">
      <c r="I291690" s="15"/>
    </row>
    <row r="291691" spans="9:9" x14ac:dyDescent="0.2">
      <c r="I291691" s="14"/>
    </row>
    <row r="291707" spans="9:9" x14ac:dyDescent="0.2">
      <c r="I291707" s="15"/>
    </row>
    <row r="291708" spans="9:9" x14ac:dyDescent="0.2">
      <c r="I291708" s="14"/>
    </row>
    <row r="291724" spans="9:9" x14ac:dyDescent="0.2">
      <c r="I291724" s="15"/>
    </row>
    <row r="291725" spans="9:9" x14ac:dyDescent="0.2">
      <c r="I291725" s="14"/>
    </row>
    <row r="291741" spans="9:9" x14ac:dyDescent="0.2">
      <c r="I291741" s="15"/>
    </row>
    <row r="291742" spans="9:9" x14ac:dyDescent="0.2">
      <c r="I291742" s="14"/>
    </row>
    <row r="291758" spans="9:9" x14ac:dyDescent="0.2">
      <c r="I291758" s="15"/>
    </row>
    <row r="291759" spans="9:9" x14ac:dyDescent="0.2">
      <c r="I291759" s="14"/>
    </row>
    <row r="291775" spans="9:9" x14ac:dyDescent="0.2">
      <c r="I291775" s="15"/>
    </row>
    <row r="291776" spans="9:9" x14ac:dyDescent="0.2">
      <c r="I291776" s="14"/>
    </row>
    <row r="291792" spans="9:9" x14ac:dyDescent="0.2">
      <c r="I291792" s="15"/>
    </row>
    <row r="291793" spans="9:9" x14ac:dyDescent="0.2">
      <c r="I291793" s="14"/>
    </row>
    <row r="291809" spans="9:9" x14ac:dyDescent="0.2">
      <c r="I291809" s="15"/>
    </row>
    <row r="291810" spans="9:9" x14ac:dyDescent="0.2">
      <c r="I291810" s="14"/>
    </row>
    <row r="291826" spans="9:9" x14ac:dyDescent="0.2">
      <c r="I291826" s="15"/>
    </row>
    <row r="291827" spans="9:9" x14ac:dyDescent="0.2">
      <c r="I291827" s="14"/>
    </row>
    <row r="291843" spans="9:9" x14ac:dyDescent="0.2">
      <c r="I291843" s="15"/>
    </row>
    <row r="291844" spans="9:9" x14ac:dyDescent="0.2">
      <c r="I291844" s="14"/>
    </row>
    <row r="291860" spans="9:9" x14ac:dyDescent="0.2">
      <c r="I291860" s="15"/>
    </row>
    <row r="291861" spans="9:9" x14ac:dyDescent="0.2">
      <c r="I291861" s="14"/>
    </row>
    <row r="291877" spans="9:9" x14ac:dyDescent="0.2">
      <c r="I291877" s="15"/>
    </row>
    <row r="291878" spans="9:9" x14ac:dyDescent="0.2">
      <c r="I291878" s="14"/>
    </row>
    <row r="291894" spans="9:9" x14ac:dyDescent="0.2">
      <c r="I291894" s="15"/>
    </row>
    <row r="291895" spans="9:9" x14ac:dyDescent="0.2">
      <c r="I291895" s="14"/>
    </row>
    <row r="291911" spans="9:9" x14ac:dyDescent="0.2">
      <c r="I291911" s="15"/>
    </row>
    <row r="291912" spans="9:9" x14ac:dyDescent="0.2">
      <c r="I291912" s="14"/>
    </row>
    <row r="291928" spans="9:9" x14ac:dyDescent="0.2">
      <c r="I291928" s="15"/>
    </row>
    <row r="291929" spans="9:9" x14ac:dyDescent="0.2">
      <c r="I291929" s="14"/>
    </row>
    <row r="291945" spans="9:9" x14ac:dyDescent="0.2">
      <c r="I291945" s="15"/>
    </row>
    <row r="291946" spans="9:9" x14ac:dyDescent="0.2">
      <c r="I291946" s="14"/>
    </row>
    <row r="291962" spans="9:9" x14ac:dyDescent="0.2">
      <c r="I291962" s="15"/>
    </row>
    <row r="291963" spans="9:9" x14ac:dyDescent="0.2">
      <c r="I291963" s="14"/>
    </row>
    <row r="291979" spans="9:9" x14ac:dyDescent="0.2">
      <c r="I291979" s="15"/>
    </row>
    <row r="291980" spans="9:9" x14ac:dyDescent="0.2">
      <c r="I291980" s="14"/>
    </row>
    <row r="291996" spans="9:9" x14ac:dyDescent="0.2">
      <c r="I291996" s="15"/>
    </row>
    <row r="291997" spans="9:9" x14ac:dyDescent="0.2">
      <c r="I291997" s="14"/>
    </row>
    <row r="292013" spans="9:9" x14ac:dyDescent="0.2">
      <c r="I292013" s="15"/>
    </row>
    <row r="292014" spans="9:9" x14ac:dyDescent="0.2">
      <c r="I292014" s="14"/>
    </row>
    <row r="292030" spans="9:9" x14ac:dyDescent="0.2">
      <c r="I292030" s="15"/>
    </row>
    <row r="292031" spans="9:9" x14ac:dyDescent="0.2">
      <c r="I292031" s="14"/>
    </row>
    <row r="292047" spans="9:9" x14ac:dyDescent="0.2">
      <c r="I292047" s="15"/>
    </row>
    <row r="292048" spans="9:9" x14ac:dyDescent="0.2">
      <c r="I292048" s="14"/>
    </row>
    <row r="292064" spans="9:9" x14ac:dyDescent="0.2">
      <c r="I292064" s="15"/>
    </row>
    <row r="292065" spans="9:9" x14ac:dyDescent="0.2">
      <c r="I292065" s="14"/>
    </row>
    <row r="292081" spans="9:9" x14ac:dyDescent="0.2">
      <c r="I292081" s="15"/>
    </row>
    <row r="292082" spans="9:9" x14ac:dyDescent="0.2">
      <c r="I292082" s="14"/>
    </row>
    <row r="292098" spans="9:9" x14ac:dyDescent="0.2">
      <c r="I292098" s="15"/>
    </row>
    <row r="292099" spans="9:9" x14ac:dyDescent="0.2">
      <c r="I292099" s="14"/>
    </row>
    <row r="292115" spans="9:9" x14ac:dyDescent="0.2">
      <c r="I292115" s="15"/>
    </row>
    <row r="292116" spans="9:9" x14ac:dyDescent="0.2">
      <c r="I292116" s="14"/>
    </row>
    <row r="292132" spans="9:9" x14ac:dyDescent="0.2">
      <c r="I292132" s="15"/>
    </row>
    <row r="292133" spans="9:9" x14ac:dyDescent="0.2">
      <c r="I292133" s="14"/>
    </row>
    <row r="292149" spans="9:9" x14ac:dyDescent="0.2">
      <c r="I292149" s="15"/>
    </row>
    <row r="292150" spans="9:9" x14ac:dyDescent="0.2">
      <c r="I292150" s="14"/>
    </row>
    <row r="292166" spans="9:9" x14ac:dyDescent="0.2">
      <c r="I292166" s="15"/>
    </row>
    <row r="292167" spans="9:9" x14ac:dyDescent="0.2">
      <c r="I292167" s="14"/>
    </row>
    <row r="292183" spans="9:9" x14ac:dyDescent="0.2">
      <c r="I292183" s="15"/>
    </row>
    <row r="292184" spans="9:9" x14ac:dyDescent="0.2">
      <c r="I292184" s="14"/>
    </row>
    <row r="292200" spans="9:9" x14ac:dyDescent="0.2">
      <c r="I292200" s="15"/>
    </row>
    <row r="292201" spans="9:9" x14ac:dyDescent="0.2">
      <c r="I292201" s="14"/>
    </row>
    <row r="292217" spans="9:9" x14ac:dyDescent="0.2">
      <c r="I292217" s="15"/>
    </row>
    <row r="292218" spans="9:9" x14ac:dyDescent="0.2">
      <c r="I292218" s="14"/>
    </row>
    <row r="292234" spans="9:9" x14ac:dyDescent="0.2">
      <c r="I292234" s="15"/>
    </row>
    <row r="292235" spans="9:9" x14ac:dyDescent="0.2">
      <c r="I292235" s="14"/>
    </row>
    <row r="292251" spans="9:9" x14ac:dyDescent="0.2">
      <c r="I292251" s="15"/>
    </row>
    <row r="292252" spans="9:9" x14ac:dyDescent="0.2">
      <c r="I292252" s="14"/>
    </row>
    <row r="292268" spans="9:9" x14ac:dyDescent="0.2">
      <c r="I292268" s="15"/>
    </row>
    <row r="292269" spans="9:9" x14ac:dyDescent="0.2">
      <c r="I292269" s="14"/>
    </row>
    <row r="292285" spans="9:9" x14ac:dyDescent="0.2">
      <c r="I292285" s="15"/>
    </row>
    <row r="292286" spans="9:9" x14ac:dyDescent="0.2">
      <c r="I292286" s="14"/>
    </row>
    <row r="292302" spans="9:9" x14ac:dyDescent="0.2">
      <c r="I292302" s="15"/>
    </row>
    <row r="292303" spans="9:9" x14ac:dyDescent="0.2">
      <c r="I292303" s="14"/>
    </row>
    <row r="292319" spans="9:9" x14ac:dyDescent="0.2">
      <c r="I292319" s="15"/>
    </row>
    <row r="292320" spans="9:9" x14ac:dyDescent="0.2">
      <c r="I292320" s="14"/>
    </row>
    <row r="292336" spans="9:9" x14ac:dyDescent="0.2">
      <c r="I292336" s="15"/>
    </row>
    <row r="292337" spans="9:9" x14ac:dyDescent="0.2">
      <c r="I292337" s="14"/>
    </row>
    <row r="292353" spans="9:9" x14ac:dyDescent="0.2">
      <c r="I292353" s="15"/>
    </row>
    <row r="292354" spans="9:9" x14ac:dyDescent="0.2">
      <c r="I292354" s="14"/>
    </row>
    <row r="292370" spans="9:9" x14ac:dyDescent="0.2">
      <c r="I292370" s="15"/>
    </row>
    <row r="292371" spans="9:9" x14ac:dyDescent="0.2">
      <c r="I292371" s="14"/>
    </row>
    <row r="292387" spans="9:9" x14ac:dyDescent="0.2">
      <c r="I292387" s="15"/>
    </row>
    <row r="292388" spans="9:9" x14ac:dyDescent="0.2">
      <c r="I292388" s="14"/>
    </row>
    <row r="292404" spans="9:9" x14ac:dyDescent="0.2">
      <c r="I292404" s="15"/>
    </row>
    <row r="292405" spans="9:9" x14ac:dyDescent="0.2">
      <c r="I292405" s="14"/>
    </row>
    <row r="292421" spans="9:9" x14ac:dyDescent="0.2">
      <c r="I292421" s="15"/>
    </row>
    <row r="292422" spans="9:9" x14ac:dyDescent="0.2">
      <c r="I292422" s="14"/>
    </row>
    <row r="292438" spans="9:9" x14ac:dyDescent="0.2">
      <c r="I292438" s="15"/>
    </row>
    <row r="292439" spans="9:9" x14ac:dyDescent="0.2">
      <c r="I292439" s="14"/>
    </row>
    <row r="292455" spans="9:9" x14ac:dyDescent="0.2">
      <c r="I292455" s="15"/>
    </row>
    <row r="292456" spans="9:9" x14ac:dyDescent="0.2">
      <c r="I292456" s="14"/>
    </row>
    <row r="292472" spans="9:9" x14ac:dyDescent="0.2">
      <c r="I292472" s="15"/>
    </row>
    <row r="292473" spans="9:9" x14ac:dyDescent="0.2">
      <c r="I292473" s="14"/>
    </row>
    <row r="292489" spans="9:9" x14ac:dyDescent="0.2">
      <c r="I292489" s="15"/>
    </row>
    <row r="292490" spans="9:9" x14ac:dyDescent="0.2">
      <c r="I292490" s="14"/>
    </row>
    <row r="292506" spans="9:9" x14ac:dyDescent="0.2">
      <c r="I292506" s="15"/>
    </row>
    <row r="292507" spans="9:9" x14ac:dyDescent="0.2">
      <c r="I292507" s="14"/>
    </row>
    <row r="292523" spans="9:9" x14ac:dyDescent="0.2">
      <c r="I292523" s="15"/>
    </row>
    <row r="292524" spans="9:9" x14ac:dyDescent="0.2">
      <c r="I292524" s="14"/>
    </row>
    <row r="292540" spans="9:9" x14ac:dyDescent="0.2">
      <c r="I292540" s="15"/>
    </row>
    <row r="292541" spans="9:9" x14ac:dyDescent="0.2">
      <c r="I292541" s="14"/>
    </row>
    <row r="292557" spans="9:9" x14ac:dyDescent="0.2">
      <c r="I292557" s="15"/>
    </row>
    <row r="292558" spans="9:9" x14ac:dyDescent="0.2">
      <c r="I292558" s="14"/>
    </row>
    <row r="292574" spans="9:9" x14ac:dyDescent="0.2">
      <c r="I292574" s="15"/>
    </row>
    <row r="292575" spans="9:9" x14ac:dyDescent="0.2">
      <c r="I292575" s="14"/>
    </row>
    <row r="292591" spans="9:9" x14ac:dyDescent="0.2">
      <c r="I292591" s="15"/>
    </row>
    <row r="292592" spans="9:9" x14ac:dyDescent="0.2">
      <c r="I292592" s="14"/>
    </row>
    <row r="292608" spans="9:9" x14ac:dyDescent="0.2">
      <c r="I292608" s="15"/>
    </row>
    <row r="292609" spans="9:9" x14ac:dyDescent="0.2">
      <c r="I292609" s="14"/>
    </row>
    <row r="292625" spans="9:9" x14ac:dyDescent="0.2">
      <c r="I292625" s="15"/>
    </row>
    <row r="292626" spans="9:9" x14ac:dyDescent="0.2">
      <c r="I292626" s="14"/>
    </row>
    <row r="292642" spans="9:9" x14ac:dyDescent="0.2">
      <c r="I292642" s="15"/>
    </row>
    <row r="292643" spans="9:9" x14ac:dyDescent="0.2">
      <c r="I292643" s="14"/>
    </row>
    <row r="292659" spans="9:9" x14ac:dyDescent="0.2">
      <c r="I292659" s="15"/>
    </row>
    <row r="292660" spans="9:9" x14ac:dyDescent="0.2">
      <c r="I292660" s="14"/>
    </row>
    <row r="292676" spans="9:9" x14ac:dyDescent="0.2">
      <c r="I292676" s="15"/>
    </row>
    <row r="292677" spans="9:9" x14ac:dyDescent="0.2">
      <c r="I292677" s="14"/>
    </row>
    <row r="292693" spans="9:9" x14ac:dyDescent="0.2">
      <c r="I292693" s="15"/>
    </row>
    <row r="292694" spans="9:9" x14ac:dyDescent="0.2">
      <c r="I292694" s="14"/>
    </row>
    <row r="292710" spans="9:9" x14ac:dyDescent="0.2">
      <c r="I292710" s="15"/>
    </row>
    <row r="292711" spans="9:9" x14ac:dyDescent="0.2">
      <c r="I292711" s="14"/>
    </row>
    <row r="292727" spans="9:9" x14ac:dyDescent="0.2">
      <c r="I292727" s="15"/>
    </row>
    <row r="292728" spans="9:9" x14ac:dyDescent="0.2">
      <c r="I292728" s="14"/>
    </row>
    <row r="292744" spans="9:9" x14ac:dyDescent="0.2">
      <c r="I292744" s="15"/>
    </row>
    <row r="292745" spans="9:9" x14ac:dyDescent="0.2">
      <c r="I292745" s="14"/>
    </row>
    <row r="292761" spans="9:9" x14ac:dyDescent="0.2">
      <c r="I292761" s="15"/>
    </row>
    <row r="292762" spans="9:9" x14ac:dyDescent="0.2">
      <c r="I292762" s="14"/>
    </row>
    <row r="292778" spans="9:9" x14ac:dyDescent="0.2">
      <c r="I292778" s="15"/>
    </row>
    <row r="292779" spans="9:9" x14ac:dyDescent="0.2">
      <c r="I292779" s="14"/>
    </row>
    <row r="292795" spans="9:9" x14ac:dyDescent="0.2">
      <c r="I292795" s="15"/>
    </row>
    <row r="292796" spans="9:9" x14ac:dyDescent="0.2">
      <c r="I292796" s="14"/>
    </row>
    <row r="292812" spans="9:9" x14ac:dyDescent="0.2">
      <c r="I292812" s="15"/>
    </row>
    <row r="292813" spans="9:9" x14ac:dyDescent="0.2">
      <c r="I292813" s="14"/>
    </row>
    <row r="292829" spans="9:9" x14ac:dyDescent="0.2">
      <c r="I292829" s="15"/>
    </row>
    <row r="292830" spans="9:9" x14ac:dyDescent="0.2">
      <c r="I292830" s="14"/>
    </row>
    <row r="292846" spans="9:9" x14ac:dyDescent="0.2">
      <c r="I292846" s="15"/>
    </row>
    <row r="292847" spans="9:9" x14ac:dyDescent="0.2">
      <c r="I292847" s="14"/>
    </row>
    <row r="292863" spans="9:9" x14ac:dyDescent="0.2">
      <c r="I292863" s="15"/>
    </row>
    <row r="292864" spans="9:9" x14ac:dyDescent="0.2">
      <c r="I292864" s="14"/>
    </row>
    <row r="292880" spans="9:9" x14ac:dyDescent="0.2">
      <c r="I292880" s="15"/>
    </row>
    <row r="292881" spans="9:9" x14ac:dyDescent="0.2">
      <c r="I292881" s="14"/>
    </row>
    <row r="292897" spans="9:9" x14ac:dyDescent="0.2">
      <c r="I292897" s="15"/>
    </row>
    <row r="292898" spans="9:9" x14ac:dyDescent="0.2">
      <c r="I292898" s="14"/>
    </row>
    <row r="292914" spans="9:9" x14ac:dyDescent="0.2">
      <c r="I292914" s="15"/>
    </row>
    <row r="292915" spans="9:9" x14ac:dyDescent="0.2">
      <c r="I292915" s="14"/>
    </row>
    <row r="292931" spans="9:9" x14ac:dyDescent="0.2">
      <c r="I292931" s="15"/>
    </row>
    <row r="292932" spans="9:9" x14ac:dyDescent="0.2">
      <c r="I292932" s="14"/>
    </row>
    <row r="292948" spans="9:9" x14ac:dyDescent="0.2">
      <c r="I292948" s="15"/>
    </row>
    <row r="292949" spans="9:9" x14ac:dyDescent="0.2">
      <c r="I292949" s="14"/>
    </row>
    <row r="292965" spans="9:9" x14ac:dyDescent="0.2">
      <c r="I292965" s="15"/>
    </row>
    <row r="292966" spans="9:9" x14ac:dyDescent="0.2">
      <c r="I292966" s="14"/>
    </row>
    <row r="292982" spans="9:9" x14ac:dyDescent="0.2">
      <c r="I292982" s="15"/>
    </row>
    <row r="292983" spans="9:9" x14ac:dyDescent="0.2">
      <c r="I292983" s="14"/>
    </row>
    <row r="292999" spans="9:9" x14ac:dyDescent="0.2">
      <c r="I292999" s="15"/>
    </row>
    <row r="293000" spans="9:9" x14ac:dyDescent="0.2">
      <c r="I293000" s="14"/>
    </row>
    <row r="293016" spans="9:9" x14ac:dyDescent="0.2">
      <c r="I293016" s="15"/>
    </row>
    <row r="293017" spans="9:9" x14ac:dyDescent="0.2">
      <c r="I293017" s="14"/>
    </row>
    <row r="293033" spans="9:9" x14ac:dyDescent="0.2">
      <c r="I293033" s="15"/>
    </row>
    <row r="293034" spans="9:9" x14ac:dyDescent="0.2">
      <c r="I293034" s="14"/>
    </row>
    <row r="293050" spans="9:9" x14ac:dyDescent="0.2">
      <c r="I293050" s="15"/>
    </row>
    <row r="293051" spans="9:9" x14ac:dyDescent="0.2">
      <c r="I293051" s="14"/>
    </row>
    <row r="293067" spans="9:9" x14ac:dyDescent="0.2">
      <c r="I293067" s="15"/>
    </row>
    <row r="293068" spans="9:9" x14ac:dyDescent="0.2">
      <c r="I293068" s="14"/>
    </row>
    <row r="293084" spans="9:9" x14ac:dyDescent="0.2">
      <c r="I293084" s="15"/>
    </row>
    <row r="293085" spans="9:9" x14ac:dyDescent="0.2">
      <c r="I293085" s="14"/>
    </row>
    <row r="293101" spans="9:9" x14ac:dyDescent="0.2">
      <c r="I293101" s="15"/>
    </row>
    <row r="293102" spans="9:9" x14ac:dyDescent="0.2">
      <c r="I293102" s="14"/>
    </row>
    <row r="293118" spans="9:9" x14ac:dyDescent="0.2">
      <c r="I293118" s="15"/>
    </row>
    <row r="293119" spans="9:9" x14ac:dyDescent="0.2">
      <c r="I293119" s="14"/>
    </row>
    <row r="293135" spans="9:9" x14ac:dyDescent="0.2">
      <c r="I293135" s="15"/>
    </row>
    <row r="293136" spans="9:9" x14ac:dyDescent="0.2">
      <c r="I293136" s="14"/>
    </row>
    <row r="293152" spans="9:9" x14ac:dyDescent="0.2">
      <c r="I293152" s="15"/>
    </row>
    <row r="293153" spans="9:9" x14ac:dyDescent="0.2">
      <c r="I293153" s="14"/>
    </row>
    <row r="293169" spans="9:9" x14ac:dyDescent="0.2">
      <c r="I293169" s="15"/>
    </row>
    <row r="293170" spans="9:9" x14ac:dyDescent="0.2">
      <c r="I293170" s="14"/>
    </row>
    <row r="293186" spans="9:9" x14ac:dyDescent="0.2">
      <c r="I293186" s="15"/>
    </row>
    <row r="293187" spans="9:9" x14ac:dyDescent="0.2">
      <c r="I293187" s="14"/>
    </row>
    <row r="293203" spans="9:9" x14ac:dyDescent="0.2">
      <c r="I293203" s="15"/>
    </row>
    <row r="293204" spans="9:9" x14ac:dyDescent="0.2">
      <c r="I293204" s="14"/>
    </row>
    <row r="293220" spans="9:9" x14ac:dyDescent="0.2">
      <c r="I293220" s="15"/>
    </row>
    <row r="293221" spans="9:9" x14ac:dyDescent="0.2">
      <c r="I293221" s="14"/>
    </row>
    <row r="293237" spans="9:9" x14ac:dyDescent="0.2">
      <c r="I293237" s="15"/>
    </row>
    <row r="293238" spans="9:9" x14ac:dyDescent="0.2">
      <c r="I293238" s="14"/>
    </row>
    <row r="293254" spans="9:9" x14ac:dyDescent="0.2">
      <c r="I293254" s="15"/>
    </row>
    <row r="293255" spans="9:9" x14ac:dyDescent="0.2">
      <c r="I293255" s="14"/>
    </row>
    <row r="293271" spans="9:9" x14ac:dyDescent="0.2">
      <c r="I293271" s="15"/>
    </row>
    <row r="293272" spans="9:9" x14ac:dyDescent="0.2">
      <c r="I293272" s="14"/>
    </row>
    <row r="293288" spans="9:9" x14ac:dyDescent="0.2">
      <c r="I293288" s="15"/>
    </row>
    <row r="293289" spans="9:9" x14ac:dyDescent="0.2">
      <c r="I293289" s="14"/>
    </row>
    <row r="293305" spans="9:9" x14ac:dyDescent="0.2">
      <c r="I293305" s="15"/>
    </row>
    <row r="293306" spans="9:9" x14ac:dyDescent="0.2">
      <c r="I293306" s="14"/>
    </row>
    <row r="293322" spans="9:9" x14ac:dyDescent="0.2">
      <c r="I293322" s="15"/>
    </row>
    <row r="293323" spans="9:9" x14ac:dyDescent="0.2">
      <c r="I293323" s="14"/>
    </row>
    <row r="293339" spans="9:9" x14ac:dyDescent="0.2">
      <c r="I293339" s="15"/>
    </row>
    <row r="293340" spans="9:9" x14ac:dyDescent="0.2">
      <c r="I293340" s="14"/>
    </row>
    <row r="293356" spans="9:9" x14ac:dyDescent="0.2">
      <c r="I293356" s="15"/>
    </row>
    <row r="293357" spans="9:9" x14ac:dyDescent="0.2">
      <c r="I293357" s="14"/>
    </row>
    <row r="293373" spans="9:9" x14ac:dyDescent="0.2">
      <c r="I293373" s="15"/>
    </row>
    <row r="293374" spans="9:9" x14ac:dyDescent="0.2">
      <c r="I293374" s="14"/>
    </row>
    <row r="293390" spans="9:9" x14ac:dyDescent="0.2">
      <c r="I293390" s="15"/>
    </row>
    <row r="293391" spans="9:9" x14ac:dyDescent="0.2">
      <c r="I293391" s="14"/>
    </row>
    <row r="293407" spans="9:9" x14ac:dyDescent="0.2">
      <c r="I293407" s="15"/>
    </row>
    <row r="293408" spans="9:9" x14ac:dyDescent="0.2">
      <c r="I293408" s="14"/>
    </row>
    <row r="293424" spans="9:9" x14ac:dyDescent="0.2">
      <c r="I293424" s="15"/>
    </row>
    <row r="293425" spans="9:9" x14ac:dyDescent="0.2">
      <c r="I293425" s="14"/>
    </row>
    <row r="293441" spans="9:9" x14ac:dyDescent="0.2">
      <c r="I293441" s="15"/>
    </row>
    <row r="293442" spans="9:9" x14ac:dyDescent="0.2">
      <c r="I293442" s="14"/>
    </row>
    <row r="293458" spans="9:9" x14ac:dyDescent="0.2">
      <c r="I293458" s="15"/>
    </row>
    <row r="293459" spans="9:9" x14ac:dyDescent="0.2">
      <c r="I293459" s="14"/>
    </row>
    <row r="293475" spans="9:9" x14ac:dyDescent="0.2">
      <c r="I293475" s="15"/>
    </row>
    <row r="293476" spans="9:9" x14ac:dyDescent="0.2">
      <c r="I293476" s="14"/>
    </row>
    <row r="293492" spans="9:9" x14ac:dyDescent="0.2">
      <c r="I293492" s="15"/>
    </row>
    <row r="293493" spans="9:9" x14ac:dyDescent="0.2">
      <c r="I293493" s="14"/>
    </row>
    <row r="293509" spans="9:9" x14ac:dyDescent="0.2">
      <c r="I293509" s="15"/>
    </row>
    <row r="293510" spans="9:9" x14ac:dyDescent="0.2">
      <c r="I293510" s="14"/>
    </row>
    <row r="293526" spans="9:9" x14ac:dyDescent="0.2">
      <c r="I293526" s="15"/>
    </row>
    <row r="293527" spans="9:9" x14ac:dyDescent="0.2">
      <c r="I293527" s="14"/>
    </row>
    <row r="293543" spans="9:9" x14ac:dyDescent="0.2">
      <c r="I293543" s="15"/>
    </row>
    <row r="293544" spans="9:9" x14ac:dyDescent="0.2">
      <c r="I293544" s="14"/>
    </row>
    <row r="293560" spans="9:9" x14ac:dyDescent="0.2">
      <c r="I293560" s="15"/>
    </row>
    <row r="293561" spans="9:9" x14ac:dyDescent="0.2">
      <c r="I293561" s="14"/>
    </row>
    <row r="293577" spans="9:9" x14ac:dyDescent="0.2">
      <c r="I293577" s="15"/>
    </row>
    <row r="293578" spans="9:9" x14ac:dyDescent="0.2">
      <c r="I293578" s="14"/>
    </row>
    <row r="293594" spans="9:9" x14ac:dyDescent="0.2">
      <c r="I293594" s="15"/>
    </row>
    <row r="293595" spans="9:9" x14ac:dyDescent="0.2">
      <c r="I293595" s="14"/>
    </row>
    <row r="293611" spans="9:9" x14ac:dyDescent="0.2">
      <c r="I293611" s="15"/>
    </row>
    <row r="293612" spans="9:9" x14ac:dyDescent="0.2">
      <c r="I293612" s="14"/>
    </row>
    <row r="293628" spans="9:9" x14ac:dyDescent="0.2">
      <c r="I293628" s="15"/>
    </row>
    <row r="293629" spans="9:9" x14ac:dyDescent="0.2">
      <c r="I293629" s="14"/>
    </row>
    <row r="293645" spans="9:9" x14ac:dyDescent="0.2">
      <c r="I293645" s="15"/>
    </row>
    <row r="293646" spans="9:9" x14ac:dyDescent="0.2">
      <c r="I293646" s="14"/>
    </row>
    <row r="293662" spans="9:9" x14ac:dyDescent="0.2">
      <c r="I293662" s="15"/>
    </row>
    <row r="293663" spans="9:9" x14ac:dyDescent="0.2">
      <c r="I293663" s="14"/>
    </row>
    <row r="293679" spans="9:9" x14ac:dyDescent="0.2">
      <c r="I293679" s="15"/>
    </row>
    <row r="293680" spans="9:9" x14ac:dyDescent="0.2">
      <c r="I293680" s="14"/>
    </row>
    <row r="293696" spans="9:9" x14ac:dyDescent="0.2">
      <c r="I293696" s="15"/>
    </row>
    <row r="293697" spans="9:9" x14ac:dyDescent="0.2">
      <c r="I293697" s="14"/>
    </row>
    <row r="293713" spans="9:9" x14ac:dyDescent="0.2">
      <c r="I293713" s="15"/>
    </row>
    <row r="293714" spans="9:9" x14ac:dyDescent="0.2">
      <c r="I293714" s="14"/>
    </row>
    <row r="293730" spans="9:9" x14ac:dyDescent="0.2">
      <c r="I293730" s="15"/>
    </row>
    <row r="293731" spans="9:9" x14ac:dyDescent="0.2">
      <c r="I293731" s="14"/>
    </row>
    <row r="293747" spans="9:9" x14ac:dyDescent="0.2">
      <c r="I293747" s="15"/>
    </row>
    <row r="293748" spans="9:9" x14ac:dyDescent="0.2">
      <c r="I293748" s="14"/>
    </row>
    <row r="293764" spans="9:9" x14ac:dyDescent="0.2">
      <c r="I293764" s="15"/>
    </row>
    <row r="293765" spans="9:9" x14ac:dyDescent="0.2">
      <c r="I293765" s="14"/>
    </row>
    <row r="293781" spans="9:9" x14ac:dyDescent="0.2">
      <c r="I293781" s="15"/>
    </row>
    <row r="293782" spans="9:9" x14ac:dyDescent="0.2">
      <c r="I293782" s="14"/>
    </row>
    <row r="293798" spans="9:9" x14ac:dyDescent="0.2">
      <c r="I293798" s="15"/>
    </row>
    <row r="293799" spans="9:9" x14ac:dyDescent="0.2">
      <c r="I293799" s="14"/>
    </row>
    <row r="293815" spans="9:9" x14ac:dyDescent="0.2">
      <c r="I293815" s="15"/>
    </row>
    <row r="293816" spans="9:9" x14ac:dyDescent="0.2">
      <c r="I293816" s="14"/>
    </row>
    <row r="293832" spans="9:9" x14ac:dyDescent="0.2">
      <c r="I293832" s="15"/>
    </row>
    <row r="293833" spans="9:9" x14ac:dyDescent="0.2">
      <c r="I293833" s="14"/>
    </row>
    <row r="293849" spans="9:9" x14ac:dyDescent="0.2">
      <c r="I293849" s="15"/>
    </row>
    <row r="293850" spans="9:9" x14ac:dyDescent="0.2">
      <c r="I293850" s="14"/>
    </row>
    <row r="293866" spans="9:9" x14ac:dyDescent="0.2">
      <c r="I293866" s="15"/>
    </row>
    <row r="293867" spans="9:9" x14ac:dyDescent="0.2">
      <c r="I293867" s="14"/>
    </row>
    <row r="293883" spans="9:9" x14ac:dyDescent="0.2">
      <c r="I293883" s="15"/>
    </row>
    <row r="293884" spans="9:9" x14ac:dyDescent="0.2">
      <c r="I293884" s="14"/>
    </row>
    <row r="293900" spans="9:9" x14ac:dyDescent="0.2">
      <c r="I293900" s="15"/>
    </row>
    <row r="293901" spans="9:9" x14ac:dyDescent="0.2">
      <c r="I293901" s="14"/>
    </row>
    <row r="293917" spans="9:9" x14ac:dyDescent="0.2">
      <c r="I293917" s="15"/>
    </row>
    <row r="293918" spans="9:9" x14ac:dyDescent="0.2">
      <c r="I293918" s="14"/>
    </row>
    <row r="293934" spans="9:9" x14ac:dyDescent="0.2">
      <c r="I293934" s="15"/>
    </row>
    <row r="293935" spans="9:9" x14ac:dyDescent="0.2">
      <c r="I293935" s="14"/>
    </row>
    <row r="293951" spans="9:9" x14ac:dyDescent="0.2">
      <c r="I293951" s="15"/>
    </row>
    <row r="293952" spans="9:9" x14ac:dyDescent="0.2">
      <c r="I293952" s="14"/>
    </row>
    <row r="293968" spans="9:9" x14ac:dyDescent="0.2">
      <c r="I293968" s="15"/>
    </row>
    <row r="293969" spans="9:9" x14ac:dyDescent="0.2">
      <c r="I293969" s="14"/>
    </row>
    <row r="293985" spans="9:9" x14ac:dyDescent="0.2">
      <c r="I293985" s="15"/>
    </row>
    <row r="293986" spans="9:9" x14ac:dyDescent="0.2">
      <c r="I293986" s="14"/>
    </row>
    <row r="294002" spans="9:9" x14ac:dyDescent="0.2">
      <c r="I294002" s="15"/>
    </row>
    <row r="294003" spans="9:9" x14ac:dyDescent="0.2">
      <c r="I294003" s="14"/>
    </row>
    <row r="294019" spans="9:9" x14ac:dyDescent="0.2">
      <c r="I294019" s="15"/>
    </row>
    <row r="294020" spans="9:9" x14ac:dyDescent="0.2">
      <c r="I294020" s="14"/>
    </row>
    <row r="294036" spans="9:9" x14ac:dyDescent="0.2">
      <c r="I294036" s="15"/>
    </row>
    <row r="294037" spans="9:9" x14ac:dyDescent="0.2">
      <c r="I294037" s="14"/>
    </row>
    <row r="294053" spans="9:9" x14ac:dyDescent="0.2">
      <c r="I294053" s="15"/>
    </row>
    <row r="294054" spans="9:9" x14ac:dyDescent="0.2">
      <c r="I294054" s="14"/>
    </row>
    <row r="294070" spans="9:9" x14ac:dyDescent="0.2">
      <c r="I294070" s="15"/>
    </row>
    <row r="294071" spans="9:9" x14ac:dyDescent="0.2">
      <c r="I294071" s="14"/>
    </row>
    <row r="294087" spans="9:9" x14ac:dyDescent="0.2">
      <c r="I294087" s="15"/>
    </row>
    <row r="294088" spans="9:9" x14ac:dyDescent="0.2">
      <c r="I294088" s="14"/>
    </row>
    <row r="294104" spans="9:9" x14ac:dyDescent="0.2">
      <c r="I294104" s="15"/>
    </row>
    <row r="294105" spans="9:9" x14ac:dyDescent="0.2">
      <c r="I294105" s="14"/>
    </row>
    <row r="294121" spans="9:9" x14ac:dyDescent="0.2">
      <c r="I294121" s="15"/>
    </row>
    <row r="294122" spans="9:9" x14ac:dyDescent="0.2">
      <c r="I294122" s="14"/>
    </row>
    <row r="294138" spans="9:9" x14ac:dyDescent="0.2">
      <c r="I294138" s="15"/>
    </row>
    <row r="294139" spans="9:9" x14ac:dyDescent="0.2">
      <c r="I294139" s="14"/>
    </row>
    <row r="294155" spans="9:9" x14ac:dyDescent="0.2">
      <c r="I294155" s="15"/>
    </row>
    <row r="294156" spans="9:9" x14ac:dyDescent="0.2">
      <c r="I294156" s="14"/>
    </row>
    <row r="294172" spans="9:9" x14ac:dyDescent="0.2">
      <c r="I294172" s="15"/>
    </row>
    <row r="294173" spans="9:9" x14ac:dyDescent="0.2">
      <c r="I294173" s="14"/>
    </row>
    <row r="294189" spans="9:9" x14ac:dyDescent="0.2">
      <c r="I294189" s="15"/>
    </row>
    <row r="294190" spans="9:9" x14ac:dyDescent="0.2">
      <c r="I294190" s="14"/>
    </row>
    <row r="294206" spans="9:9" x14ac:dyDescent="0.2">
      <c r="I294206" s="15"/>
    </row>
    <row r="294207" spans="9:9" x14ac:dyDescent="0.2">
      <c r="I294207" s="14"/>
    </row>
    <row r="294223" spans="9:9" x14ac:dyDescent="0.2">
      <c r="I294223" s="15"/>
    </row>
    <row r="294224" spans="9:9" x14ac:dyDescent="0.2">
      <c r="I294224" s="14"/>
    </row>
    <row r="294240" spans="9:9" x14ac:dyDescent="0.2">
      <c r="I294240" s="15"/>
    </row>
    <row r="294241" spans="9:9" x14ac:dyDescent="0.2">
      <c r="I294241" s="14"/>
    </row>
    <row r="294257" spans="9:9" x14ac:dyDescent="0.2">
      <c r="I294257" s="15"/>
    </row>
    <row r="294258" spans="9:9" x14ac:dyDescent="0.2">
      <c r="I294258" s="14"/>
    </row>
    <row r="294274" spans="9:9" x14ac:dyDescent="0.2">
      <c r="I294274" s="15"/>
    </row>
    <row r="294275" spans="9:9" x14ac:dyDescent="0.2">
      <c r="I294275" s="14"/>
    </row>
    <row r="294291" spans="9:9" x14ac:dyDescent="0.2">
      <c r="I294291" s="15"/>
    </row>
    <row r="294292" spans="9:9" x14ac:dyDescent="0.2">
      <c r="I294292" s="14"/>
    </row>
    <row r="294308" spans="9:9" x14ac:dyDescent="0.2">
      <c r="I294308" s="15"/>
    </row>
    <row r="294309" spans="9:9" x14ac:dyDescent="0.2">
      <c r="I294309" s="14"/>
    </row>
    <row r="294325" spans="9:9" x14ac:dyDescent="0.2">
      <c r="I294325" s="15"/>
    </row>
    <row r="294326" spans="9:9" x14ac:dyDescent="0.2">
      <c r="I294326" s="14"/>
    </row>
    <row r="294342" spans="9:9" x14ac:dyDescent="0.2">
      <c r="I294342" s="15"/>
    </row>
    <row r="294343" spans="9:9" x14ac:dyDescent="0.2">
      <c r="I294343" s="14"/>
    </row>
    <row r="294359" spans="9:9" x14ac:dyDescent="0.2">
      <c r="I294359" s="15"/>
    </row>
    <row r="294360" spans="9:9" x14ac:dyDescent="0.2">
      <c r="I294360" s="14"/>
    </row>
    <row r="294376" spans="9:9" x14ac:dyDescent="0.2">
      <c r="I294376" s="15"/>
    </row>
    <row r="294377" spans="9:9" x14ac:dyDescent="0.2">
      <c r="I294377" s="14"/>
    </row>
    <row r="294393" spans="9:9" x14ac:dyDescent="0.2">
      <c r="I294393" s="15"/>
    </row>
    <row r="294394" spans="9:9" x14ac:dyDescent="0.2">
      <c r="I294394" s="14"/>
    </row>
    <row r="294410" spans="9:9" x14ac:dyDescent="0.2">
      <c r="I294410" s="15"/>
    </row>
    <row r="294411" spans="9:9" x14ac:dyDescent="0.2">
      <c r="I294411" s="14"/>
    </row>
    <row r="294427" spans="9:9" x14ac:dyDescent="0.2">
      <c r="I294427" s="15"/>
    </row>
    <row r="294428" spans="9:9" x14ac:dyDescent="0.2">
      <c r="I294428" s="14"/>
    </row>
    <row r="294444" spans="9:9" x14ac:dyDescent="0.2">
      <c r="I294444" s="15"/>
    </row>
    <row r="294445" spans="9:9" x14ac:dyDescent="0.2">
      <c r="I294445" s="14"/>
    </row>
    <row r="294461" spans="9:9" x14ac:dyDescent="0.2">
      <c r="I294461" s="15"/>
    </row>
    <row r="294462" spans="9:9" x14ac:dyDescent="0.2">
      <c r="I294462" s="14"/>
    </row>
    <row r="294478" spans="9:9" x14ac:dyDescent="0.2">
      <c r="I294478" s="15"/>
    </row>
    <row r="294479" spans="9:9" x14ac:dyDescent="0.2">
      <c r="I294479" s="14"/>
    </row>
    <row r="294495" spans="9:9" x14ac:dyDescent="0.2">
      <c r="I294495" s="15"/>
    </row>
    <row r="294496" spans="9:9" x14ac:dyDescent="0.2">
      <c r="I294496" s="14"/>
    </row>
    <row r="294512" spans="9:9" x14ac:dyDescent="0.2">
      <c r="I294512" s="15"/>
    </row>
    <row r="294513" spans="9:9" x14ac:dyDescent="0.2">
      <c r="I294513" s="14"/>
    </row>
    <row r="294529" spans="9:9" x14ac:dyDescent="0.2">
      <c r="I294529" s="15"/>
    </row>
    <row r="294530" spans="9:9" x14ac:dyDescent="0.2">
      <c r="I294530" s="14"/>
    </row>
    <row r="294546" spans="9:9" x14ac:dyDescent="0.2">
      <c r="I294546" s="15"/>
    </row>
    <row r="294547" spans="9:9" x14ac:dyDescent="0.2">
      <c r="I294547" s="14"/>
    </row>
    <row r="294563" spans="9:9" x14ac:dyDescent="0.2">
      <c r="I294563" s="15"/>
    </row>
    <row r="294564" spans="9:9" x14ac:dyDescent="0.2">
      <c r="I294564" s="14"/>
    </row>
    <row r="294580" spans="9:9" x14ac:dyDescent="0.2">
      <c r="I294580" s="15"/>
    </row>
    <row r="294581" spans="9:9" x14ac:dyDescent="0.2">
      <c r="I294581" s="14"/>
    </row>
    <row r="294597" spans="9:9" x14ac:dyDescent="0.2">
      <c r="I294597" s="15"/>
    </row>
    <row r="294598" spans="9:9" x14ac:dyDescent="0.2">
      <c r="I294598" s="14"/>
    </row>
    <row r="294614" spans="9:9" x14ac:dyDescent="0.2">
      <c r="I294614" s="15"/>
    </row>
    <row r="294615" spans="9:9" x14ac:dyDescent="0.2">
      <c r="I294615" s="14"/>
    </row>
    <row r="294631" spans="9:9" x14ac:dyDescent="0.2">
      <c r="I294631" s="15"/>
    </row>
    <row r="294632" spans="9:9" x14ac:dyDescent="0.2">
      <c r="I294632" s="14"/>
    </row>
    <row r="294648" spans="9:9" x14ac:dyDescent="0.2">
      <c r="I294648" s="15"/>
    </row>
    <row r="294649" spans="9:9" x14ac:dyDescent="0.2">
      <c r="I294649" s="14"/>
    </row>
    <row r="294665" spans="9:9" x14ac:dyDescent="0.2">
      <c r="I294665" s="15"/>
    </row>
    <row r="294666" spans="9:9" x14ac:dyDescent="0.2">
      <c r="I294666" s="14"/>
    </row>
    <row r="294682" spans="9:9" x14ac:dyDescent="0.2">
      <c r="I294682" s="15"/>
    </row>
    <row r="294683" spans="9:9" x14ac:dyDescent="0.2">
      <c r="I294683" s="14"/>
    </row>
    <row r="294699" spans="9:9" x14ac:dyDescent="0.2">
      <c r="I294699" s="15"/>
    </row>
    <row r="294700" spans="9:9" x14ac:dyDescent="0.2">
      <c r="I294700" s="14"/>
    </row>
    <row r="294716" spans="9:9" x14ac:dyDescent="0.2">
      <c r="I294716" s="15"/>
    </row>
    <row r="294717" spans="9:9" x14ac:dyDescent="0.2">
      <c r="I294717" s="14"/>
    </row>
    <row r="294733" spans="9:9" x14ac:dyDescent="0.2">
      <c r="I294733" s="15"/>
    </row>
    <row r="294734" spans="9:9" x14ac:dyDescent="0.2">
      <c r="I294734" s="14"/>
    </row>
    <row r="294750" spans="9:9" x14ac:dyDescent="0.2">
      <c r="I294750" s="15"/>
    </row>
    <row r="294751" spans="9:9" x14ac:dyDescent="0.2">
      <c r="I294751" s="14"/>
    </row>
    <row r="294767" spans="9:9" x14ac:dyDescent="0.2">
      <c r="I294767" s="15"/>
    </row>
    <row r="294768" spans="9:9" x14ac:dyDescent="0.2">
      <c r="I294768" s="14"/>
    </row>
    <row r="294784" spans="9:9" x14ac:dyDescent="0.2">
      <c r="I294784" s="15"/>
    </row>
    <row r="294785" spans="9:9" x14ac:dyDescent="0.2">
      <c r="I294785" s="14"/>
    </row>
    <row r="294801" spans="9:9" x14ac:dyDescent="0.2">
      <c r="I294801" s="15"/>
    </row>
    <row r="294802" spans="9:9" x14ac:dyDescent="0.2">
      <c r="I294802" s="14"/>
    </row>
    <row r="294818" spans="9:9" x14ac:dyDescent="0.2">
      <c r="I294818" s="15"/>
    </row>
    <row r="294819" spans="9:9" x14ac:dyDescent="0.2">
      <c r="I294819" s="14"/>
    </row>
    <row r="294835" spans="9:9" x14ac:dyDescent="0.2">
      <c r="I294835" s="15"/>
    </row>
    <row r="294836" spans="9:9" x14ac:dyDescent="0.2">
      <c r="I294836" s="14"/>
    </row>
    <row r="294852" spans="9:9" x14ac:dyDescent="0.2">
      <c r="I294852" s="15"/>
    </row>
    <row r="294853" spans="9:9" x14ac:dyDescent="0.2">
      <c r="I294853" s="14"/>
    </row>
    <row r="294869" spans="9:9" x14ac:dyDescent="0.2">
      <c r="I294869" s="15"/>
    </row>
    <row r="294870" spans="9:9" x14ac:dyDescent="0.2">
      <c r="I294870" s="14"/>
    </row>
    <row r="294886" spans="9:9" x14ac:dyDescent="0.2">
      <c r="I294886" s="15"/>
    </row>
    <row r="294887" spans="9:9" x14ac:dyDescent="0.2">
      <c r="I294887" s="14"/>
    </row>
    <row r="294903" spans="9:9" x14ac:dyDescent="0.2">
      <c r="I294903" s="15"/>
    </row>
    <row r="294904" spans="9:9" x14ac:dyDescent="0.2">
      <c r="I294904" s="14"/>
    </row>
    <row r="294920" spans="9:9" x14ac:dyDescent="0.2">
      <c r="I294920" s="15"/>
    </row>
    <row r="294921" spans="9:9" x14ac:dyDescent="0.2">
      <c r="I294921" s="14"/>
    </row>
    <row r="294937" spans="9:9" x14ac:dyDescent="0.2">
      <c r="I294937" s="15"/>
    </row>
    <row r="294938" spans="9:9" x14ac:dyDescent="0.2">
      <c r="I294938" s="14"/>
    </row>
    <row r="294954" spans="9:9" x14ac:dyDescent="0.2">
      <c r="I294954" s="15"/>
    </row>
    <row r="294955" spans="9:9" x14ac:dyDescent="0.2">
      <c r="I294955" s="14"/>
    </row>
    <row r="294971" spans="9:9" x14ac:dyDescent="0.2">
      <c r="I294971" s="15"/>
    </row>
    <row r="294972" spans="9:9" x14ac:dyDescent="0.2">
      <c r="I294972" s="14"/>
    </row>
    <row r="294988" spans="9:9" x14ac:dyDescent="0.2">
      <c r="I294988" s="15"/>
    </row>
    <row r="294989" spans="9:9" x14ac:dyDescent="0.2">
      <c r="I294989" s="14"/>
    </row>
    <row r="295005" spans="9:9" x14ac:dyDescent="0.2">
      <c r="I295005" s="15"/>
    </row>
    <row r="295006" spans="9:9" x14ac:dyDescent="0.2">
      <c r="I295006" s="14"/>
    </row>
    <row r="295022" spans="9:9" x14ac:dyDescent="0.2">
      <c r="I295022" s="15"/>
    </row>
    <row r="295023" spans="9:9" x14ac:dyDescent="0.2">
      <c r="I295023" s="14"/>
    </row>
    <row r="295039" spans="9:9" x14ac:dyDescent="0.2">
      <c r="I295039" s="15"/>
    </row>
    <row r="295040" spans="9:9" x14ac:dyDescent="0.2">
      <c r="I295040" s="14"/>
    </row>
    <row r="295056" spans="9:9" x14ac:dyDescent="0.2">
      <c r="I295056" s="15"/>
    </row>
    <row r="295057" spans="9:9" x14ac:dyDescent="0.2">
      <c r="I295057" s="14"/>
    </row>
    <row r="295073" spans="9:9" x14ac:dyDescent="0.2">
      <c r="I295073" s="15"/>
    </row>
    <row r="295074" spans="9:9" x14ac:dyDescent="0.2">
      <c r="I295074" s="14"/>
    </row>
    <row r="295090" spans="9:9" x14ac:dyDescent="0.2">
      <c r="I295090" s="15"/>
    </row>
    <row r="295091" spans="9:9" x14ac:dyDescent="0.2">
      <c r="I295091" s="14"/>
    </row>
    <row r="295107" spans="9:9" x14ac:dyDescent="0.2">
      <c r="I295107" s="15"/>
    </row>
    <row r="295108" spans="9:9" x14ac:dyDescent="0.2">
      <c r="I295108" s="14"/>
    </row>
    <row r="295124" spans="9:9" x14ac:dyDescent="0.2">
      <c r="I295124" s="15"/>
    </row>
    <row r="295125" spans="9:9" x14ac:dyDescent="0.2">
      <c r="I295125" s="14"/>
    </row>
    <row r="295141" spans="9:9" x14ac:dyDescent="0.2">
      <c r="I295141" s="15"/>
    </row>
    <row r="295142" spans="9:9" x14ac:dyDescent="0.2">
      <c r="I295142" s="14"/>
    </row>
    <row r="295158" spans="9:9" x14ac:dyDescent="0.2">
      <c r="I295158" s="15"/>
    </row>
    <row r="295159" spans="9:9" x14ac:dyDescent="0.2">
      <c r="I295159" s="14"/>
    </row>
    <row r="295175" spans="9:9" x14ac:dyDescent="0.2">
      <c r="I295175" s="15"/>
    </row>
    <row r="295176" spans="9:9" x14ac:dyDescent="0.2">
      <c r="I295176" s="14"/>
    </row>
    <row r="295192" spans="9:9" x14ac:dyDescent="0.2">
      <c r="I295192" s="15"/>
    </row>
    <row r="295193" spans="9:9" x14ac:dyDescent="0.2">
      <c r="I295193" s="14"/>
    </row>
    <row r="295209" spans="9:9" x14ac:dyDescent="0.2">
      <c r="I295209" s="15"/>
    </row>
    <row r="295210" spans="9:9" x14ac:dyDescent="0.2">
      <c r="I295210" s="14"/>
    </row>
    <row r="295226" spans="9:9" x14ac:dyDescent="0.2">
      <c r="I295226" s="15"/>
    </row>
    <row r="295227" spans="9:9" x14ac:dyDescent="0.2">
      <c r="I295227" s="14"/>
    </row>
    <row r="295243" spans="9:9" x14ac:dyDescent="0.2">
      <c r="I295243" s="15"/>
    </row>
    <row r="295244" spans="9:9" x14ac:dyDescent="0.2">
      <c r="I295244" s="14"/>
    </row>
    <row r="295260" spans="9:9" x14ac:dyDescent="0.2">
      <c r="I295260" s="15"/>
    </row>
    <row r="295261" spans="9:9" x14ac:dyDescent="0.2">
      <c r="I295261" s="14"/>
    </row>
    <row r="295277" spans="9:9" x14ac:dyDescent="0.2">
      <c r="I295277" s="15"/>
    </row>
    <row r="295278" spans="9:9" x14ac:dyDescent="0.2">
      <c r="I295278" s="14"/>
    </row>
    <row r="295294" spans="9:9" x14ac:dyDescent="0.2">
      <c r="I295294" s="15"/>
    </row>
    <row r="295295" spans="9:9" x14ac:dyDescent="0.2">
      <c r="I295295" s="14"/>
    </row>
    <row r="295311" spans="9:9" x14ac:dyDescent="0.2">
      <c r="I295311" s="15"/>
    </row>
    <row r="295312" spans="9:9" x14ac:dyDescent="0.2">
      <c r="I295312" s="14"/>
    </row>
    <row r="295328" spans="9:9" x14ac:dyDescent="0.2">
      <c r="I295328" s="15"/>
    </row>
    <row r="295329" spans="9:9" x14ac:dyDescent="0.2">
      <c r="I295329" s="14"/>
    </row>
    <row r="295345" spans="9:9" x14ac:dyDescent="0.2">
      <c r="I295345" s="15"/>
    </row>
    <row r="295346" spans="9:9" x14ac:dyDescent="0.2">
      <c r="I295346" s="14"/>
    </row>
    <row r="295362" spans="9:9" x14ac:dyDescent="0.2">
      <c r="I295362" s="15"/>
    </row>
    <row r="295363" spans="9:9" x14ac:dyDescent="0.2">
      <c r="I295363" s="14"/>
    </row>
    <row r="295379" spans="9:9" x14ac:dyDescent="0.2">
      <c r="I295379" s="15"/>
    </row>
    <row r="295380" spans="9:9" x14ac:dyDescent="0.2">
      <c r="I295380" s="14"/>
    </row>
    <row r="295396" spans="9:9" x14ac:dyDescent="0.2">
      <c r="I295396" s="15"/>
    </row>
    <row r="295397" spans="9:9" x14ac:dyDescent="0.2">
      <c r="I295397" s="14"/>
    </row>
    <row r="295413" spans="9:9" x14ac:dyDescent="0.2">
      <c r="I295413" s="15"/>
    </row>
    <row r="295414" spans="9:9" x14ac:dyDescent="0.2">
      <c r="I295414" s="14"/>
    </row>
    <row r="295430" spans="9:9" x14ac:dyDescent="0.2">
      <c r="I295430" s="15"/>
    </row>
    <row r="295431" spans="9:9" x14ac:dyDescent="0.2">
      <c r="I295431" s="14"/>
    </row>
    <row r="295447" spans="9:9" x14ac:dyDescent="0.2">
      <c r="I295447" s="15"/>
    </row>
    <row r="295448" spans="9:9" x14ac:dyDescent="0.2">
      <c r="I295448" s="14"/>
    </row>
    <row r="295464" spans="9:9" x14ac:dyDescent="0.2">
      <c r="I295464" s="15"/>
    </row>
    <row r="295465" spans="9:9" x14ac:dyDescent="0.2">
      <c r="I295465" s="14"/>
    </row>
    <row r="295481" spans="9:9" x14ac:dyDescent="0.2">
      <c r="I295481" s="15"/>
    </row>
    <row r="295482" spans="9:9" x14ac:dyDescent="0.2">
      <c r="I295482" s="14"/>
    </row>
    <row r="295498" spans="9:9" x14ac:dyDescent="0.2">
      <c r="I295498" s="15"/>
    </row>
    <row r="295499" spans="9:9" x14ac:dyDescent="0.2">
      <c r="I295499" s="14"/>
    </row>
    <row r="295515" spans="9:9" x14ac:dyDescent="0.2">
      <c r="I295515" s="15"/>
    </row>
    <row r="295516" spans="9:9" x14ac:dyDescent="0.2">
      <c r="I295516" s="14"/>
    </row>
    <row r="295532" spans="9:9" x14ac:dyDescent="0.2">
      <c r="I295532" s="15"/>
    </row>
    <row r="295533" spans="9:9" x14ac:dyDescent="0.2">
      <c r="I295533" s="14"/>
    </row>
    <row r="295549" spans="9:9" x14ac:dyDescent="0.2">
      <c r="I295549" s="15"/>
    </row>
    <row r="295550" spans="9:9" x14ac:dyDescent="0.2">
      <c r="I295550" s="14"/>
    </row>
    <row r="295566" spans="9:9" x14ac:dyDescent="0.2">
      <c r="I295566" s="15"/>
    </row>
    <row r="295567" spans="9:9" x14ac:dyDescent="0.2">
      <c r="I295567" s="14"/>
    </row>
    <row r="295583" spans="9:9" x14ac:dyDescent="0.2">
      <c r="I295583" s="15"/>
    </row>
    <row r="295584" spans="9:9" x14ac:dyDescent="0.2">
      <c r="I295584" s="14"/>
    </row>
    <row r="295600" spans="9:9" x14ac:dyDescent="0.2">
      <c r="I295600" s="15"/>
    </row>
    <row r="295601" spans="9:9" x14ac:dyDescent="0.2">
      <c r="I295601" s="14"/>
    </row>
    <row r="295617" spans="9:9" x14ac:dyDescent="0.2">
      <c r="I295617" s="15"/>
    </row>
    <row r="295618" spans="9:9" x14ac:dyDescent="0.2">
      <c r="I295618" s="14"/>
    </row>
    <row r="295634" spans="9:9" x14ac:dyDescent="0.2">
      <c r="I295634" s="15"/>
    </row>
    <row r="295635" spans="9:9" x14ac:dyDescent="0.2">
      <c r="I295635" s="14"/>
    </row>
    <row r="295651" spans="9:9" x14ac:dyDescent="0.2">
      <c r="I295651" s="15"/>
    </row>
    <row r="295652" spans="9:9" x14ac:dyDescent="0.2">
      <c r="I295652" s="14"/>
    </row>
    <row r="295668" spans="9:9" x14ac:dyDescent="0.2">
      <c r="I295668" s="15"/>
    </row>
    <row r="295669" spans="9:9" x14ac:dyDescent="0.2">
      <c r="I295669" s="14"/>
    </row>
    <row r="295685" spans="9:9" x14ac:dyDescent="0.2">
      <c r="I295685" s="15"/>
    </row>
    <row r="295686" spans="9:9" x14ac:dyDescent="0.2">
      <c r="I295686" s="14"/>
    </row>
    <row r="295702" spans="9:9" x14ac:dyDescent="0.2">
      <c r="I295702" s="15"/>
    </row>
    <row r="295703" spans="9:9" x14ac:dyDescent="0.2">
      <c r="I295703" s="14"/>
    </row>
    <row r="295719" spans="9:9" x14ac:dyDescent="0.2">
      <c r="I295719" s="15"/>
    </row>
    <row r="295720" spans="9:9" x14ac:dyDescent="0.2">
      <c r="I295720" s="14"/>
    </row>
    <row r="295736" spans="9:9" x14ac:dyDescent="0.2">
      <c r="I295736" s="15"/>
    </row>
    <row r="295737" spans="9:9" x14ac:dyDescent="0.2">
      <c r="I295737" s="14"/>
    </row>
    <row r="295753" spans="9:9" x14ac:dyDescent="0.2">
      <c r="I295753" s="15"/>
    </row>
    <row r="295754" spans="9:9" x14ac:dyDescent="0.2">
      <c r="I295754" s="14"/>
    </row>
    <row r="295770" spans="9:9" x14ac:dyDescent="0.2">
      <c r="I295770" s="15"/>
    </row>
    <row r="295771" spans="9:9" x14ac:dyDescent="0.2">
      <c r="I295771" s="14"/>
    </row>
    <row r="295787" spans="9:9" x14ac:dyDescent="0.2">
      <c r="I295787" s="15"/>
    </row>
    <row r="295788" spans="9:9" x14ac:dyDescent="0.2">
      <c r="I295788" s="14"/>
    </row>
    <row r="295804" spans="9:9" x14ac:dyDescent="0.2">
      <c r="I295804" s="15"/>
    </row>
    <row r="295805" spans="9:9" x14ac:dyDescent="0.2">
      <c r="I295805" s="14"/>
    </row>
    <row r="295821" spans="9:9" x14ac:dyDescent="0.2">
      <c r="I295821" s="15"/>
    </row>
    <row r="295822" spans="9:9" x14ac:dyDescent="0.2">
      <c r="I295822" s="14"/>
    </row>
    <row r="295838" spans="9:9" x14ac:dyDescent="0.2">
      <c r="I295838" s="15"/>
    </row>
    <row r="295839" spans="9:9" x14ac:dyDescent="0.2">
      <c r="I295839" s="14"/>
    </row>
    <row r="295855" spans="9:9" x14ac:dyDescent="0.2">
      <c r="I295855" s="15"/>
    </row>
    <row r="295856" spans="9:9" x14ac:dyDescent="0.2">
      <c r="I295856" s="14"/>
    </row>
    <row r="295872" spans="9:9" x14ac:dyDescent="0.2">
      <c r="I295872" s="15"/>
    </row>
    <row r="295873" spans="9:9" x14ac:dyDescent="0.2">
      <c r="I295873" s="14"/>
    </row>
    <row r="295889" spans="9:9" x14ac:dyDescent="0.2">
      <c r="I295889" s="15"/>
    </row>
    <row r="295890" spans="9:9" x14ac:dyDescent="0.2">
      <c r="I295890" s="14"/>
    </row>
    <row r="295906" spans="9:9" x14ac:dyDescent="0.2">
      <c r="I295906" s="15"/>
    </row>
    <row r="295907" spans="9:9" x14ac:dyDescent="0.2">
      <c r="I295907" s="14"/>
    </row>
    <row r="295923" spans="9:9" x14ac:dyDescent="0.2">
      <c r="I295923" s="15"/>
    </row>
    <row r="295924" spans="9:9" x14ac:dyDescent="0.2">
      <c r="I295924" s="14"/>
    </row>
    <row r="295940" spans="9:9" x14ac:dyDescent="0.2">
      <c r="I295940" s="15"/>
    </row>
    <row r="295941" spans="9:9" x14ac:dyDescent="0.2">
      <c r="I295941" s="14"/>
    </row>
    <row r="295957" spans="9:9" x14ac:dyDescent="0.2">
      <c r="I295957" s="15"/>
    </row>
    <row r="295958" spans="9:9" x14ac:dyDescent="0.2">
      <c r="I295958" s="14"/>
    </row>
    <row r="295974" spans="9:9" x14ac:dyDescent="0.2">
      <c r="I295974" s="15"/>
    </row>
    <row r="295975" spans="9:9" x14ac:dyDescent="0.2">
      <c r="I295975" s="14"/>
    </row>
    <row r="295991" spans="9:9" x14ac:dyDescent="0.2">
      <c r="I295991" s="15"/>
    </row>
    <row r="295992" spans="9:9" x14ac:dyDescent="0.2">
      <c r="I295992" s="14"/>
    </row>
    <row r="296008" spans="9:9" x14ac:dyDescent="0.2">
      <c r="I296008" s="15"/>
    </row>
    <row r="296009" spans="9:9" x14ac:dyDescent="0.2">
      <c r="I296009" s="14"/>
    </row>
    <row r="296025" spans="9:9" x14ac:dyDescent="0.2">
      <c r="I296025" s="15"/>
    </row>
    <row r="296026" spans="9:9" x14ac:dyDescent="0.2">
      <c r="I296026" s="14"/>
    </row>
    <row r="296042" spans="9:9" x14ac:dyDescent="0.2">
      <c r="I296042" s="15"/>
    </row>
    <row r="296043" spans="9:9" x14ac:dyDescent="0.2">
      <c r="I296043" s="14"/>
    </row>
    <row r="296059" spans="9:9" x14ac:dyDescent="0.2">
      <c r="I296059" s="15"/>
    </row>
    <row r="296060" spans="9:9" x14ac:dyDescent="0.2">
      <c r="I296060" s="14"/>
    </row>
    <row r="296076" spans="9:9" x14ac:dyDescent="0.2">
      <c r="I296076" s="15"/>
    </row>
    <row r="296077" spans="9:9" x14ac:dyDescent="0.2">
      <c r="I296077" s="14"/>
    </row>
    <row r="296093" spans="9:9" x14ac:dyDescent="0.2">
      <c r="I296093" s="15"/>
    </row>
    <row r="296094" spans="9:9" x14ac:dyDescent="0.2">
      <c r="I296094" s="14"/>
    </row>
    <row r="296110" spans="9:9" x14ac:dyDescent="0.2">
      <c r="I296110" s="15"/>
    </row>
    <row r="296111" spans="9:9" x14ac:dyDescent="0.2">
      <c r="I296111" s="14"/>
    </row>
    <row r="296127" spans="9:9" x14ac:dyDescent="0.2">
      <c r="I296127" s="15"/>
    </row>
    <row r="296128" spans="9:9" x14ac:dyDescent="0.2">
      <c r="I296128" s="14"/>
    </row>
    <row r="296144" spans="9:9" x14ac:dyDescent="0.2">
      <c r="I296144" s="15"/>
    </row>
    <row r="296145" spans="9:9" x14ac:dyDescent="0.2">
      <c r="I296145" s="14"/>
    </row>
    <row r="296161" spans="9:9" x14ac:dyDescent="0.2">
      <c r="I296161" s="15"/>
    </row>
    <row r="296162" spans="9:9" x14ac:dyDescent="0.2">
      <c r="I296162" s="14"/>
    </row>
    <row r="296178" spans="9:9" x14ac:dyDescent="0.2">
      <c r="I296178" s="15"/>
    </row>
    <row r="296179" spans="9:9" x14ac:dyDescent="0.2">
      <c r="I296179" s="14"/>
    </row>
    <row r="296195" spans="9:9" x14ac:dyDescent="0.2">
      <c r="I296195" s="15"/>
    </row>
    <row r="296196" spans="9:9" x14ac:dyDescent="0.2">
      <c r="I296196" s="14"/>
    </row>
    <row r="296212" spans="9:9" x14ac:dyDescent="0.2">
      <c r="I296212" s="15"/>
    </row>
    <row r="296213" spans="9:9" x14ac:dyDescent="0.2">
      <c r="I296213" s="14"/>
    </row>
    <row r="296229" spans="9:9" x14ac:dyDescent="0.2">
      <c r="I296229" s="15"/>
    </row>
    <row r="296230" spans="9:9" x14ac:dyDescent="0.2">
      <c r="I296230" s="14"/>
    </row>
    <row r="296246" spans="9:9" x14ac:dyDescent="0.2">
      <c r="I296246" s="15"/>
    </row>
    <row r="296247" spans="9:9" x14ac:dyDescent="0.2">
      <c r="I296247" s="14"/>
    </row>
    <row r="296263" spans="9:9" x14ac:dyDescent="0.2">
      <c r="I296263" s="15"/>
    </row>
    <row r="296264" spans="9:9" x14ac:dyDescent="0.2">
      <c r="I296264" s="14"/>
    </row>
    <row r="296280" spans="9:9" x14ac:dyDescent="0.2">
      <c r="I296280" s="15"/>
    </row>
    <row r="296281" spans="9:9" x14ac:dyDescent="0.2">
      <c r="I296281" s="14"/>
    </row>
    <row r="296297" spans="9:9" x14ac:dyDescent="0.2">
      <c r="I296297" s="15"/>
    </row>
    <row r="296298" spans="9:9" x14ac:dyDescent="0.2">
      <c r="I296298" s="14"/>
    </row>
    <row r="296314" spans="9:9" x14ac:dyDescent="0.2">
      <c r="I296314" s="15"/>
    </row>
    <row r="296315" spans="9:9" x14ac:dyDescent="0.2">
      <c r="I296315" s="14"/>
    </row>
    <row r="296331" spans="9:9" x14ac:dyDescent="0.2">
      <c r="I296331" s="15"/>
    </row>
    <row r="296332" spans="9:9" x14ac:dyDescent="0.2">
      <c r="I296332" s="14"/>
    </row>
    <row r="296348" spans="9:9" x14ac:dyDescent="0.2">
      <c r="I296348" s="15"/>
    </row>
    <row r="296349" spans="9:9" x14ac:dyDescent="0.2">
      <c r="I296349" s="14"/>
    </row>
    <row r="296365" spans="9:9" x14ac:dyDescent="0.2">
      <c r="I296365" s="15"/>
    </row>
    <row r="296366" spans="9:9" x14ac:dyDescent="0.2">
      <c r="I296366" s="14"/>
    </row>
    <row r="296382" spans="9:9" x14ac:dyDescent="0.2">
      <c r="I296382" s="15"/>
    </row>
    <row r="296383" spans="9:9" x14ac:dyDescent="0.2">
      <c r="I296383" s="14"/>
    </row>
    <row r="296399" spans="9:9" x14ac:dyDescent="0.2">
      <c r="I296399" s="15"/>
    </row>
    <row r="296400" spans="9:9" x14ac:dyDescent="0.2">
      <c r="I296400" s="14"/>
    </row>
    <row r="296416" spans="9:9" x14ac:dyDescent="0.2">
      <c r="I296416" s="15"/>
    </row>
    <row r="296417" spans="9:9" x14ac:dyDescent="0.2">
      <c r="I296417" s="14"/>
    </row>
    <row r="296433" spans="9:9" x14ac:dyDescent="0.2">
      <c r="I296433" s="15"/>
    </row>
    <row r="296434" spans="9:9" x14ac:dyDescent="0.2">
      <c r="I296434" s="14"/>
    </row>
    <row r="296450" spans="9:9" x14ac:dyDescent="0.2">
      <c r="I296450" s="15"/>
    </row>
    <row r="296451" spans="9:9" x14ac:dyDescent="0.2">
      <c r="I296451" s="14"/>
    </row>
    <row r="296467" spans="9:9" x14ac:dyDescent="0.2">
      <c r="I296467" s="15"/>
    </row>
    <row r="296468" spans="9:9" x14ac:dyDescent="0.2">
      <c r="I296468" s="14"/>
    </row>
    <row r="296484" spans="9:9" x14ac:dyDescent="0.2">
      <c r="I296484" s="15"/>
    </row>
    <row r="296485" spans="9:9" x14ac:dyDescent="0.2">
      <c r="I296485" s="14"/>
    </row>
    <row r="296501" spans="9:9" x14ac:dyDescent="0.2">
      <c r="I296501" s="15"/>
    </row>
    <row r="296502" spans="9:9" x14ac:dyDescent="0.2">
      <c r="I296502" s="14"/>
    </row>
    <row r="296518" spans="9:9" x14ac:dyDescent="0.2">
      <c r="I296518" s="15"/>
    </row>
    <row r="296519" spans="9:9" x14ac:dyDescent="0.2">
      <c r="I296519" s="14"/>
    </row>
    <row r="296535" spans="9:9" x14ac:dyDescent="0.2">
      <c r="I296535" s="15"/>
    </row>
    <row r="296536" spans="9:9" x14ac:dyDescent="0.2">
      <c r="I296536" s="14"/>
    </row>
    <row r="296552" spans="9:9" x14ac:dyDescent="0.2">
      <c r="I296552" s="15"/>
    </row>
    <row r="296553" spans="9:9" x14ac:dyDescent="0.2">
      <c r="I296553" s="14"/>
    </row>
    <row r="296569" spans="9:9" x14ac:dyDescent="0.2">
      <c r="I296569" s="15"/>
    </row>
    <row r="296570" spans="9:9" x14ac:dyDescent="0.2">
      <c r="I296570" s="14"/>
    </row>
    <row r="296586" spans="9:9" x14ac:dyDescent="0.2">
      <c r="I296586" s="15"/>
    </row>
    <row r="296587" spans="9:9" x14ac:dyDescent="0.2">
      <c r="I296587" s="14"/>
    </row>
    <row r="296603" spans="9:9" x14ac:dyDescent="0.2">
      <c r="I296603" s="15"/>
    </row>
    <row r="296604" spans="9:9" x14ac:dyDescent="0.2">
      <c r="I296604" s="14"/>
    </row>
    <row r="296620" spans="9:9" x14ac:dyDescent="0.2">
      <c r="I296620" s="15"/>
    </row>
    <row r="296621" spans="9:9" x14ac:dyDescent="0.2">
      <c r="I296621" s="14"/>
    </row>
    <row r="296637" spans="9:9" x14ac:dyDescent="0.2">
      <c r="I296637" s="15"/>
    </row>
    <row r="296638" spans="9:9" x14ac:dyDescent="0.2">
      <c r="I296638" s="14"/>
    </row>
    <row r="296654" spans="9:9" x14ac:dyDescent="0.2">
      <c r="I296654" s="15"/>
    </row>
    <row r="296655" spans="9:9" x14ac:dyDescent="0.2">
      <c r="I296655" s="14"/>
    </row>
    <row r="296671" spans="9:9" x14ac:dyDescent="0.2">
      <c r="I296671" s="15"/>
    </row>
    <row r="296672" spans="9:9" x14ac:dyDescent="0.2">
      <c r="I296672" s="14"/>
    </row>
    <row r="296688" spans="9:9" x14ac:dyDescent="0.2">
      <c r="I296688" s="15"/>
    </row>
    <row r="296689" spans="9:9" x14ac:dyDescent="0.2">
      <c r="I296689" s="14"/>
    </row>
    <row r="296705" spans="9:9" x14ac:dyDescent="0.2">
      <c r="I296705" s="15"/>
    </row>
    <row r="296706" spans="9:9" x14ac:dyDescent="0.2">
      <c r="I296706" s="14"/>
    </row>
    <row r="296722" spans="9:9" x14ac:dyDescent="0.2">
      <c r="I296722" s="15"/>
    </row>
    <row r="296723" spans="9:9" x14ac:dyDescent="0.2">
      <c r="I296723" s="14"/>
    </row>
    <row r="296739" spans="9:9" x14ac:dyDescent="0.2">
      <c r="I296739" s="15"/>
    </row>
    <row r="296740" spans="9:9" x14ac:dyDescent="0.2">
      <c r="I296740" s="14"/>
    </row>
    <row r="296756" spans="9:9" x14ac:dyDescent="0.2">
      <c r="I296756" s="15"/>
    </row>
    <row r="296757" spans="9:9" x14ac:dyDescent="0.2">
      <c r="I296757" s="14"/>
    </row>
    <row r="296773" spans="9:9" x14ac:dyDescent="0.2">
      <c r="I296773" s="15"/>
    </row>
    <row r="296774" spans="9:9" x14ac:dyDescent="0.2">
      <c r="I296774" s="14"/>
    </row>
    <row r="296790" spans="9:9" x14ac:dyDescent="0.2">
      <c r="I296790" s="15"/>
    </row>
    <row r="296791" spans="9:9" x14ac:dyDescent="0.2">
      <c r="I296791" s="14"/>
    </row>
    <row r="296807" spans="9:9" x14ac:dyDescent="0.2">
      <c r="I296807" s="15"/>
    </row>
    <row r="296808" spans="9:9" x14ac:dyDescent="0.2">
      <c r="I296808" s="14"/>
    </row>
    <row r="296824" spans="9:9" x14ac:dyDescent="0.2">
      <c r="I296824" s="15"/>
    </row>
    <row r="296825" spans="9:9" x14ac:dyDescent="0.2">
      <c r="I296825" s="14"/>
    </row>
    <row r="296841" spans="9:9" x14ac:dyDescent="0.2">
      <c r="I296841" s="15"/>
    </row>
    <row r="296842" spans="9:9" x14ac:dyDescent="0.2">
      <c r="I296842" s="14"/>
    </row>
    <row r="296858" spans="9:9" x14ac:dyDescent="0.2">
      <c r="I296858" s="15"/>
    </row>
    <row r="296859" spans="9:9" x14ac:dyDescent="0.2">
      <c r="I296859" s="14"/>
    </row>
    <row r="296875" spans="9:9" x14ac:dyDescent="0.2">
      <c r="I296875" s="15"/>
    </row>
    <row r="296876" spans="9:9" x14ac:dyDescent="0.2">
      <c r="I296876" s="14"/>
    </row>
    <row r="296892" spans="9:9" x14ac:dyDescent="0.2">
      <c r="I296892" s="15"/>
    </row>
    <row r="296893" spans="9:9" x14ac:dyDescent="0.2">
      <c r="I296893" s="14"/>
    </row>
    <row r="296909" spans="9:9" x14ac:dyDescent="0.2">
      <c r="I296909" s="15"/>
    </row>
    <row r="296910" spans="9:9" x14ac:dyDescent="0.2">
      <c r="I296910" s="14"/>
    </row>
    <row r="296926" spans="9:9" x14ac:dyDescent="0.2">
      <c r="I296926" s="15"/>
    </row>
    <row r="296927" spans="9:9" x14ac:dyDescent="0.2">
      <c r="I296927" s="14"/>
    </row>
    <row r="296943" spans="9:9" x14ac:dyDescent="0.2">
      <c r="I296943" s="15"/>
    </row>
    <row r="296944" spans="9:9" x14ac:dyDescent="0.2">
      <c r="I296944" s="14"/>
    </row>
    <row r="296960" spans="9:9" x14ac:dyDescent="0.2">
      <c r="I296960" s="15"/>
    </row>
    <row r="296961" spans="9:9" x14ac:dyDescent="0.2">
      <c r="I296961" s="14"/>
    </row>
    <row r="296977" spans="9:9" x14ac:dyDescent="0.2">
      <c r="I296977" s="15"/>
    </row>
    <row r="296978" spans="9:9" x14ac:dyDescent="0.2">
      <c r="I296978" s="14"/>
    </row>
    <row r="296994" spans="9:9" x14ac:dyDescent="0.2">
      <c r="I296994" s="15"/>
    </row>
    <row r="296995" spans="9:9" x14ac:dyDescent="0.2">
      <c r="I296995" s="14"/>
    </row>
    <row r="297011" spans="9:9" x14ac:dyDescent="0.2">
      <c r="I297011" s="15"/>
    </row>
    <row r="297012" spans="9:9" x14ac:dyDescent="0.2">
      <c r="I297012" s="14"/>
    </row>
    <row r="297028" spans="9:9" x14ac:dyDescent="0.2">
      <c r="I297028" s="15"/>
    </row>
    <row r="297029" spans="9:9" x14ac:dyDescent="0.2">
      <c r="I297029" s="14"/>
    </row>
    <row r="297045" spans="9:9" x14ac:dyDescent="0.2">
      <c r="I297045" s="15"/>
    </row>
    <row r="297046" spans="9:9" x14ac:dyDescent="0.2">
      <c r="I297046" s="14"/>
    </row>
    <row r="297062" spans="9:9" x14ac:dyDescent="0.2">
      <c r="I297062" s="15"/>
    </row>
    <row r="297063" spans="9:9" x14ac:dyDescent="0.2">
      <c r="I297063" s="14"/>
    </row>
    <row r="297079" spans="9:9" x14ac:dyDescent="0.2">
      <c r="I297079" s="15"/>
    </row>
    <row r="297080" spans="9:9" x14ac:dyDescent="0.2">
      <c r="I297080" s="14"/>
    </row>
    <row r="297096" spans="9:9" x14ac:dyDescent="0.2">
      <c r="I297096" s="15"/>
    </row>
    <row r="297097" spans="9:9" x14ac:dyDescent="0.2">
      <c r="I297097" s="14"/>
    </row>
    <row r="297113" spans="9:9" x14ac:dyDescent="0.2">
      <c r="I297113" s="15"/>
    </row>
    <row r="297114" spans="9:9" x14ac:dyDescent="0.2">
      <c r="I297114" s="14"/>
    </row>
    <row r="297130" spans="9:9" x14ac:dyDescent="0.2">
      <c r="I297130" s="15"/>
    </row>
    <row r="297131" spans="9:9" x14ac:dyDescent="0.2">
      <c r="I297131" s="14"/>
    </row>
    <row r="297147" spans="9:9" x14ac:dyDescent="0.2">
      <c r="I297147" s="15"/>
    </row>
    <row r="297148" spans="9:9" x14ac:dyDescent="0.2">
      <c r="I297148" s="14"/>
    </row>
    <row r="297164" spans="9:9" x14ac:dyDescent="0.2">
      <c r="I297164" s="15"/>
    </row>
    <row r="297165" spans="9:9" x14ac:dyDescent="0.2">
      <c r="I297165" s="14"/>
    </row>
    <row r="297181" spans="9:9" x14ac:dyDescent="0.2">
      <c r="I297181" s="15"/>
    </row>
    <row r="297182" spans="9:9" x14ac:dyDescent="0.2">
      <c r="I297182" s="14"/>
    </row>
    <row r="297198" spans="9:9" x14ac:dyDescent="0.2">
      <c r="I297198" s="15"/>
    </row>
    <row r="297199" spans="9:9" x14ac:dyDescent="0.2">
      <c r="I297199" s="14"/>
    </row>
    <row r="297215" spans="9:9" x14ac:dyDescent="0.2">
      <c r="I297215" s="15"/>
    </row>
    <row r="297216" spans="9:9" x14ac:dyDescent="0.2">
      <c r="I297216" s="14"/>
    </row>
    <row r="297232" spans="9:9" x14ac:dyDescent="0.2">
      <c r="I297232" s="15"/>
    </row>
    <row r="297233" spans="9:9" x14ac:dyDescent="0.2">
      <c r="I297233" s="14"/>
    </row>
    <row r="297249" spans="9:9" x14ac:dyDescent="0.2">
      <c r="I297249" s="15"/>
    </row>
    <row r="297250" spans="9:9" x14ac:dyDescent="0.2">
      <c r="I297250" s="14"/>
    </row>
    <row r="297266" spans="9:9" x14ac:dyDescent="0.2">
      <c r="I297266" s="15"/>
    </row>
    <row r="297267" spans="9:9" x14ac:dyDescent="0.2">
      <c r="I297267" s="14"/>
    </row>
    <row r="297283" spans="9:9" x14ac:dyDescent="0.2">
      <c r="I297283" s="15"/>
    </row>
    <row r="297284" spans="9:9" x14ac:dyDescent="0.2">
      <c r="I297284" s="14"/>
    </row>
    <row r="297300" spans="9:9" x14ac:dyDescent="0.2">
      <c r="I297300" s="15"/>
    </row>
    <row r="297301" spans="9:9" x14ac:dyDescent="0.2">
      <c r="I297301" s="14"/>
    </row>
    <row r="297317" spans="9:9" x14ac:dyDescent="0.2">
      <c r="I297317" s="15"/>
    </row>
    <row r="297318" spans="9:9" x14ac:dyDescent="0.2">
      <c r="I297318" s="14"/>
    </row>
    <row r="297334" spans="9:9" x14ac:dyDescent="0.2">
      <c r="I297334" s="15"/>
    </row>
    <row r="297335" spans="9:9" x14ac:dyDescent="0.2">
      <c r="I297335" s="14"/>
    </row>
    <row r="297351" spans="9:9" x14ac:dyDescent="0.2">
      <c r="I297351" s="15"/>
    </row>
    <row r="297352" spans="9:9" x14ac:dyDescent="0.2">
      <c r="I297352" s="14"/>
    </row>
    <row r="297368" spans="9:9" x14ac:dyDescent="0.2">
      <c r="I297368" s="15"/>
    </row>
    <row r="297369" spans="9:9" x14ac:dyDescent="0.2">
      <c r="I297369" s="14"/>
    </row>
    <row r="297385" spans="9:9" x14ac:dyDescent="0.2">
      <c r="I297385" s="15"/>
    </row>
    <row r="297386" spans="9:9" x14ac:dyDescent="0.2">
      <c r="I297386" s="14"/>
    </row>
    <row r="297402" spans="9:9" x14ac:dyDescent="0.2">
      <c r="I297402" s="15"/>
    </row>
    <row r="297403" spans="9:9" x14ac:dyDescent="0.2">
      <c r="I297403" s="14"/>
    </row>
    <row r="297419" spans="9:9" x14ac:dyDescent="0.2">
      <c r="I297419" s="15"/>
    </row>
    <row r="297420" spans="9:9" x14ac:dyDescent="0.2">
      <c r="I297420" s="14"/>
    </row>
    <row r="297436" spans="9:9" x14ac:dyDescent="0.2">
      <c r="I297436" s="15"/>
    </row>
    <row r="297437" spans="9:9" x14ac:dyDescent="0.2">
      <c r="I297437" s="14"/>
    </row>
    <row r="297453" spans="9:9" x14ac:dyDescent="0.2">
      <c r="I297453" s="15"/>
    </row>
    <row r="297454" spans="9:9" x14ac:dyDescent="0.2">
      <c r="I297454" s="14"/>
    </row>
    <row r="297470" spans="9:9" x14ac:dyDescent="0.2">
      <c r="I297470" s="15"/>
    </row>
    <row r="297471" spans="9:9" x14ac:dyDescent="0.2">
      <c r="I297471" s="14"/>
    </row>
    <row r="297487" spans="9:9" x14ac:dyDescent="0.2">
      <c r="I297487" s="15"/>
    </row>
    <row r="297488" spans="9:9" x14ac:dyDescent="0.2">
      <c r="I297488" s="14"/>
    </row>
    <row r="297504" spans="9:9" x14ac:dyDescent="0.2">
      <c r="I297504" s="15"/>
    </row>
    <row r="297505" spans="9:9" x14ac:dyDescent="0.2">
      <c r="I297505" s="14"/>
    </row>
    <row r="297521" spans="9:9" x14ac:dyDescent="0.2">
      <c r="I297521" s="15"/>
    </row>
    <row r="297522" spans="9:9" x14ac:dyDescent="0.2">
      <c r="I297522" s="14"/>
    </row>
    <row r="297538" spans="9:9" x14ac:dyDescent="0.2">
      <c r="I297538" s="15"/>
    </row>
    <row r="297539" spans="9:9" x14ac:dyDescent="0.2">
      <c r="I297539" s="14"/>
    </row>
    <row r="297555" spans="9:9" x14ac:dyDescent="0.2">
      <c r="I297555" s="15"/>
    </row>
    <row r="297556" spans="9:9" x14ac:dyDescent="0.2">
      <c r="I297556" s="14"/>
    </row>
    <row r="297572" spans="9:9" x14ac:dyDescent="0.2">
      <c r="I297572" s="15"/>
    </row>
    <row r="297573" spans="9:9" x14ac:dyDescent="0.2">
      <c r="I297573" s="14"/>
    </row>
    <row r="297589" spans="9:9" x14ac:dyDescent="0.2">
      <c r="I297589" s="15"/>
    </row>
    <row r="297590" spans="9:9" x14ac:dyDescent="0.2">
      <c r="I297590" s="14"/>
    </row>
    <row r="297606" spans="9:9" x14ac:dyDescent="0.2">
      <c r="I297606" s="15"/>
    </row>
    <row r="297607" spans="9:9" x14ac:dyDescent="0.2">
      <c r="I297607" s="14"/>
    </row>
    <row r="297623" spans="9:9" x14ac:dyDescent="0.2">
      <c r="I297623" s="15"/>
    </row>
    <row r="297624" spans="9:9" x14ac:dyDescent="0.2">
      <c r="I297624" s="14"/>
    </row>
    <row r="297640" spans="9:9" x14ac:dyDescent="0.2">
      <c r="I297640" s="15"/>
    </row>
    <row r="297641" spans="9:9" x14ac:dyDescent="0.2">
      <c r="I297641" s="14"/>
    </row>
    <row r="297657" spans="9:9" x14ac:dyDescent="0.2">
      <c r="I297657" s="15"/>
    </row>
    <row r="297658" spans="9:9" x14ac:dyDescent="0.2">
      <c r="I297658" s="14"/>
    </row>
    <row r="297674" spans="9:9" x14ac:dyDescent="0.2">
      <c r="I297674" s="15"/>
    </row>
    <row r="297675" spans="9:9" x14ac:dyDescent="0.2">
      <c r="I297675" s="14"/>
    </row>
    <row r="297691" spans="9:9" x14ac:dyDescent="0.2">
      <c r="I297691" s="15"/>
    </row>
    <row r="297692" spans="9:9" x14ac:dyDescent="0.2">
      <c r="I297692" s="14"/>
    </row>
    <row r="297708" spans="9:9" x14ac:dyDescent="0.2">
      <c r="I297708" s="15"/>
    </row>
    <row r="297709" spans="9:9" x14ac:dyDescent="0.2">
      <c r="I297709" s="14"/>
    </row>
    <row r="297725" spans="9:9" x14ac:dyDescent="0.2">
      <c r="I297725" s="15"/>
    </row>
    <row r="297726" spans="9:9" x14ac:dyDescent="0.2">
      <c r="I297726" s="14"/>
    </row>
    <row r="297742" spans="9:9" x14ac:dyDescent="0.2">
      <c r="I297742" s="15"/>
    </row>
    <row r="297743" spans="9:9" x14ac:dyDescent="0.2">
      <c r="I297743" s="14"/>
    </row>
    <row r="297759" spans="9:9" x14ac:dyDescent="0.2">
      <c r="I297759" s="15"/>
    </row>
    <row r="297760" spans="9:9" x14ac:dyDescent="0.2">
      <c r="I297760" s="14"/>
    </row>
    <row r="297776" spans="9:9" x14ac:dyDescent="0.2">
      <c r="I297776" s="15"/>
    </row>
    <row r="297777" spans="9:9" x14ac:dyDescent="0.2">
      <c r="I297777" s="14"/>
    </row>
    <row r="297793" spans="9:9" x14ac:dyDescent="0.2">
      <c r="I297793" s="15"/>
    </row>
    <row r="297794" spans="9:9" x14ac:dyDescent="0.2">
      <c r="I297794" s="14"/>
    </row>
    <row r="297810" spans="9:9" x14ac:dyDescent="0.2">
      <c r="I297810" s="15"/>
    </row>
    <row r="297811" spans="9:9" x14ac:dyDescent="0.2">
      <c r="I297811" s="14"/>
    </row>
    <row r="297827" spans="9:9" x14ac:dyDescent="0.2">
      <c r="I297827" s="15"/>
    </row>
    <row r="297828" spans="9:9" x14ac:dyDescent="0.2">
      <c r="I297828" s="14"/>
    </row>
    <row r="297844" spans="9:9" x14ac:dyDescent="0.2">
      <c r="I297844" s="15"/>
    </row>
    <row r="297845" spans="9:9" x14ac:dyDescent="0.2">
      <c r="I297845" s="14"/>
    </row>
    <row r="297861" spans="9:9" x14ac:dyDescent="0.2">
      <c r="I297861" s="15"/>
    </row>
    <row r="297862" spans="9:9" x14ac:dyDescent="0.2">
      <c r="I297862" s="14"/>
    </row>
    <row r="297878" spans="9:9" x14ac:dyDescent="0.2">
      <c r="I297878" s="15"/>
    </row>
    <row r="297879" spans="9:9" x14ac:dyDescent="0.2">
      <c r="I297879" s="14"/>
    </row>
    <row r="297895" spans="9:9" x14ac:dyDescent="0.2">
      <c r="I297895" s="15"/>
    </row>
    <row r="297896" spans="9:9" x14ac:dyDescent="0.2">
      <c r="I297896" s="14"/>
    </row>
    <row r="297912" spans="9:9" x14ac:dyDescent="0.2">
      <c r="I297912" s="15"/>
    </row>
    <row r="297913" spans="9:9" x14ac:dyDescent="0.2">
      <c r="I297913" s="14"/>
    </row>
    <row r="297929" spans="9:9" x14ac:dyDescent="0.2">
      <c r="I297929" s="15"/>
    </row>
    <row r="297930" spans="9:9" x14ac:dyDescent="0.2">
      <c r="I297930" s="14"/>
    </row>
    <row r="297946" spans="9:9" x14ac:dyDescent="0.2">
      <c r="I297946" s="15"/>
    </row>
    <row r="297947" spans="9:9" x14ac:dyDescent="0.2">
      <c r="I297947" s="14"/>
    </row>
    <row r="297963" spans="9:9" x14ac:dyDescent="0.2">
      <c r="I297963" s="15"/>
    </row>
    <row r="297964" spans="9:9" x14ac:dyDescent="0.2">
      <c r="I297964" s="14"/>
    </row>
    <row r="297980" spans="9:9" x14ac:dyDescent="0.2">
      <c r="I297980" s="15"/>
    </row>
    <row r="297981" spans="9:9" x14ac:dyDescent="0.2">
      <c r="I297981" s="14"/>
    </row>
    <row r="297997" spans="9:9" x14ac:dyDescent="0.2">
      <c r="I297997" s="15"/>
    </row>
    <row r="297998" spans="9:9" x14ac:dyDescent="0.2">
      <c r="I297998" s="14"/>
    </row>
    <row r="298014" spans="9:9" x14ac:dyDescent="0.2">
      <c r="I298014" s="15"/>
    </row>
    <row r="298015" spans="9:9" x14ac:dyDescent="0.2">
      <c r="I298015" s="14"/>
    </row>
    <row r="298031" spans="9:9" x14ac:dyDescent="0.2">
      <c r="I298031" s="15"/>
    </row>
    <row r="298032" spans="9:9" x14ac:dyDescent="0.2">
      <c r="I298032" s="14"/>
    </row>
    <row r="298048" spans="9:9" x14ac:dyDescent="0.2">
      <c r="I298048" s="15"/>
    </row>
    <row r="298049" spans="9:9" x14ac:dyDescent="0.2">
      <c r="I298049" s="14"/>
    </row>
    <row r="298065" spans="9:9" x14ac:dyDescent="0.2">
      <c r="I298065" s="15"/>
    </row>
    <row r="298066" spans="9:9" x14ac:dyDescent="0.2">
      <c r="I298066" s="14"/>
    </row>
    <row r="298082" spans="9:9" x14ac:dyDescent="0.2">
      <c r="I298082" s="15"/>
    </row>
    <row r="298083" spans="9:9" x14ac:dyDescent="0.2">
      <c r="I298083" s="14"/>
    </row>
    <row r="298099" spans="9:9" x14ac:dyDescent="0.2">
      <c r="I298099" s="15"/>
    </row>
    <row r="298100" spans="9:9" x14ac:dyDescent="0.2">
      <c r="I298100" s="14"/>
    </row>
    <row r="298116" spans="9:9" x14ac:dyDescent="0.2">
      <c r="I298116" s="15"/>
    </row>
    <row r="298117" spans="9:9" x14ac:dyDescent="0.2">
      <c r="I298117" s="14"/>
    </row>
    <row r="298133" spans="9:9" x14ac:dyDescent="0.2">
      <c r="I298133" s="15"/>
    </row>
    <row r="298134" spans="9:9" x14ac:dyDescent="0.2">
      <c r="I298134" s="14"/>
    </row>
    <row r="298150" spans="9:9" x14ac:dyDescent="0.2">
      <c r="I298150" s="15"/>
    </row>
    <row r="298151" spans="9:9" x14ac:dyDescent="0.2">
      <c r="I298151" s="14"/>
    </row>
    <row r="298167" spans="9:9" x14ac:dyDescent="0.2">
      <c r="I298167" s="15"/>
    </row>
    <row r="298168" spans="9:9" x14ac:dyDescent="0.2">
      <c r="I298168" s="14"/>
    </row>
    <row r="298184" spans="9:9" x14ac:dyDescent="0.2">
      <c r="I298184" s="15"/>
    </row>
    <row r="298185" spans="9:9" x14ac:dyDescent="0.2">
      <c r="I298185" s="14"/>
    </row>
    <row r="298201" spans="9:9" x14ac:dyDescent="0.2">
      <c r="I298201" s="15"/>
    </row>
    <row r="298202" spans="9:9" x14ac:dyDescent="0.2">
      <c r="I298202" s="14"/>
    </row>
    <row r="298218" spans="9:9" x14ac:dyDescent="0.2">
      <c r="I298218" s="15"/>
    </row>
    <row r="298219" spans="9:9" x14ac:dyDescent="0.2">
      <c r="I298219" s="14"/>
    </row>
    <row r="298235" spans="9:9" x14ac:dyDescent="0.2">
      <c r="I298235" s="15"/>
    </row>
    <row r="298236" spans="9:9" x14ac:dyDescent="0.2">
      <c r="I298236" s="14"/>
    </row>
    <row r="298252" spans="9:9" x14ac:dyDescent="0.2">
      <c r="I298252" s="15"/>
    </row>
    <row r="298253" spans="9:9" x14ac:dyDescent="0.2">
      <c r="I298253" s="14"/>
    </row>
    <row r="298269" spans="9:9" x14ac:dyDescent="0.2">
      <c r="I298269" s="15"/>
    </row>
    <row r="298270" spans="9:9" x14ac:dyDescent="0.2">
      <c r="I298270" s="14"/>
    </row>
    <row r="298286" spans="9:9" x14ac:dyDescent="0.2">
      <c r="I298286" s="15"/>
    </row>
    <row r="298287" spans="9:9" x14ac:dyDescent="0.2">
      <c r="I298287" s="14"/>
    </row>
    <row r="298303" spans="9:9" x14ac:dyDescent="0.2">
      <c r="I298303" s="15"/>
    </row>
    <row r="298304" spans="9:9" x14ac:dyDescent="0.2">
      <c r="I298304" s="14"/>
    </row>
    <row r="298320" spans="9:9" x14ac:dyDescent="0.2">
      <c r="I298320" s="15"/>
    </row>
    <row r="298321" spans="9:9" x14ac:dyDescent="0.2">
      <c r="I298321" s="14"/>
    </row>
    <row r="298337" spans="9:9" x14ac:dyDescent="0.2">
      <c r="I298337" s="15"/>
    </row>
    <row r="298338" spans="9:9" x14ac:dyDescent="0.2">
      <c r="I298338" s="14"/>
    </row>
    <row r="298354" spans="9:9" x14ac:dyDescent="0.2">
      <c r="I298354" s="15"/>
    </row>
    <row r="298355" spans="9:9" x14ac:dyDescent="0.2">
      <c r="I298355" s="14"/>
    </row>
    <row r="298371" spans="9:9" x14ac:dyDescent="0.2">
      <c r="I298371" s="15"/>
    </row>
    <row r="298372" spans="9:9" x14ac:dyDescent="0.2">
      <c r="I298372" s="14"/>
    </row>
    <row r="298388" spans="9:9" x14ac:dyDescent="0.2">
      <c r="I298388" s="15"/>
    </row>
    <row r="298389" spans="9:9" x14ac:dyDescent="0.2">
      <c r="I298389" s="14"/>
    </row>
    <row r="298405" spans="9:9" x14ac:dyDescent="0.2">
      <c r="I298405" s="15"/>
    </row>
    <row r="298406" spans="9:9" x14ac:dyDescent="0.2">
      <c r="I298406" s="14"/>
    </row>
    <row r="298422" spans="9:9" x14ac:dyDescent="0.2">
      <c r="I298422" s="15"/>
    </row>
    <row r="298423" spans="9:9" x14ac:dyDescent="0.2">
      <c r="I298423" s="14"/>
    </row>
    <row r="298439" spans="9:9" x14ac:dyDescent="0.2">
      <c r="I298439" s="15"/>
    </row>
    <row r="298440" spans="9:9" x14ac:dyDescent="0.2">
      <c r="I298440" s="14"/>
    </row>
    <row r="298456" spans="9:9" x14ac:dyDescent="0.2">
      <c r="I298456" s="15"/>
    </row>
    <row r="298457" spans="9:9" x14ac:dyDescent="0.2">
      <c r="I298457" s="14"/>
    </row>
    <row r="298473" spans="9:9" x14ac:dyDescent="0.2">
      <c r="I298473" s="15"/>
    </row>
    <row r="298474" spans="9:9" x14ac:dyDescent="0.2">
      <c r="I298474" s="14"/>
    </row>
    <row r="298490" spans="9:9" x14ac:dyDescent="0.2">
      <c r="I298490" s="15"/>
    </row>
    <row r="298491" spans="9:9" x14ac:dyDescent="0.2">
      <c r="I298491" s="14"/>
    </row>
    <row r="298507" spans="9:9" x14ac:dyDescent="0.2">
      <c r="I298507" s="15"/>
    </row>
    <row r="298508" spans="9:9" x14ac:dyDescent="0.2">
      <c r="I298508" s="14"/>
    </row>
    <row r="298524" spans="9:9" x14ac:dyDescent="0.2">
      <c r="I298524" s="15"/>
    </row>
    <row r="298525" spans="9:9" x14ac:dyDescent="0.2">
      <c r="I298525" s="14"/>
    </row>
    <row r="298541" spans="9:9" x14ac:dyDescent="0.2">
      <c r="I298541" s="15"/>
    </row>
    <row r="298542" spans="9:9" x14ac:dyDescent="0.2">
      <c r="I298542" s="14"/>
    </row>
    <row r="298558" spans="9:9" x14ac:dyDescent="0.2">
      <c r="I298558" s="15"/>
    </row>
    <row r="298559" spans="9:9" x14ac:dyDescent="0.2">
      <c r="I298559" s="14"/>
    </row>
    <row r="298575" spans="9:9" x14ac:dyDescent="0.2">
      <c r="I298575" s="15"/>
    </row>
    <row r="298576" spans="9:9" x14ac:dyDescent="0.2">
      <c r="I298576" s="14"/>
    </row>
    <row r="298592" spans="9:9" x14ac:dyDescent="0.2">
      <c r="I298592" s="15"/>
    </row>
    <row r="298593" spans="9:9" x14ac:dyDescent="0.2">
      <c r="I298593" s="14"/>
    </row>
    <row r="298609" spans="9:9" x14ac:dyDescent="0.2">
      <c r="I298609" s="15"/>
    </row>
    <row r="298610" spans="9:9" x14ac:dyDescent="0.2">
      <c r="I298610" s="14"/>
    </row>
    <row r="298626" spans="9:9" x14ac:dyDescent="0.2">
      <c r="I298626" s="15"/>
    </row>
    <row r="298627" spans="9:9" x14ac:dyDescent="0.2">
      <c r="I298627" s="14"/>
    </row>
    <row r="298643" spans="9:9" x14ac:dyDescent="0.2">
      <c r="I298643" s="15"/>
    </row>
    <row r="298644" spans="9:9" x14ac:dyDescent="0.2">
      <c r="I298644" s="14"/>
    </row>
    <row r="298660" spans="9:9" x14ac:dyDescent="0.2">
      <c r="I298660" s="15"/>
    </row>
    <row r="298661" spans="9:9" x14ac:dyDescent="0.2">
      <c r="I298661" s="14"/>
    </row>
    <row r="298677" spans="9:9" x14ac:dyDescent="0.2">
      <c r="I298677" s="15"/>
    </row>
    <row r="298678" spans="9:9" x14ac:dyDescent="0.2">
      <c r="I298678" s="14"/>
    </row>
    <row r="298694" spans="9:9" x14ac:dyDescent="0.2">
      <c r="I298694" s="15"/>
    </row>
    <row r="298695" spans="9:9" x14ac:dyDescent="0.2">
      <c r="I298695" s="14"/>
    </row>
    <row r="298711" spans="9:9" x14ac:dyDescent="0.2">
      <c r="I298711" s="15"/>
    </row>
    <row r="298712" spans="9:9" x14ac:dyDescent="0.2">
      <c r="I298712" s="14"/>
    </row>
    <row r="298728" spans="9:9" x14ac:dyDescent="0.2">
      <c r="I298728" s="15"/>
    </row>
    <row r="298729" spans="9:9" x14ac:dyDescent="0.2">
      <c r="I298729" s="14"/>
    </row>
    <row r="298745" spans="9:9" x14ac:dyDescent="0.2">
      <c r="I298745" s="15"/>
    </row>
    <row r="298746" spans="9:9" x14ac:dyDescent="0.2">
      <c r="I298746" s="14"/>
    </row>
    <row r="298762" spans="9:9" x14ac:dyDescent="0.2">
      <c r="I298762" s="15"/>
    </row>
    <row r="298763" spans="9:9" x14ac:dyDescent="0.2">
      <c r="I298763" s="14"/>
    </row>
    <row r="298779" spans="9:9" x14ac:dyDescent="0.2">
      <c r="I298779" s="15"/>
    </row>
    <row r="298780" spans="9:9" x14ac:dyDescent="0.2">
      <c r="I298780" s="14"/>
    </row>
    <row r="298796" spans="9:9" x14ac:dyDescent="0.2">
      <c r="I298796" s="15"/>
    </row>
    <row r="298797" spans="9:9" x14ac:dyDescent="0.2">
      <c r="I298797" s="14"/>
    </row>
    <row r="298813" spans="9:9" x14ac:dyDescent="0.2">
      <c r="I298813" s="15"/>
    </row>
    <row r="298814" spans="9:9" x14ac:dyDescent="0.2">
      <c r="I298814" s="14"/>
    </row>
    <row r="298830" spans="9:9" x14ac:dyDescent="0.2">
      <c r="I298830" s="15"/>
    </row>
    <row r="298831" spans="9:9" x14ac:dyDescent="0.2">
      <c r="I298831" s="14"/>
    </row>
    <row r="298847" spans="9:9" x14ac:dyDescent="0.2">
      <c r="I298847" s="15"/>
    </row>
    <row r="298848" spans="9:9" x14ac:dyDescent="0.2">
      <c r="I298848" s="14"/>
    </row>
    <row r="298864" spans="9:9" x14ac:dyDescent="0.2">
      <c r="I298864" s="15"/>
    </row>
    <row r="298865" spans="9:9" x14ac:dyDescent="0.2">
      <c r="I298865" s="14"/>
    </row>
    <row r="298881" spans="9:9" x14ac:dyDescent="0.2">
      <c r="I298881" s="15"/>
    </row>
    <row r="298882" spans="9:9" x14ac:dyDescent="0.2">
      <c r="I298882" s="14"/>
    </row>
    <row r="298898" spans="9:9" x14ac:dyDescent="0.2">
      <c r="I298898" s="15"/>
    </row>
    <row r="298899" spans="9:9" x14ac:dyDescent="0.2">
      <c r="I298899" s="14"/>
    </row>
    <row r="298915" spans="9:9" x14ac:dyDescent="0.2">
      <c r="I298915" s="15"/>
    </row>
    <row r="298916" spans="9:9" x14ac:dyDescent="0.2">
      <c r="I298916" s="14"/>
    </row>
    <row r="298932" spans="9:9" x14ac:dyDescent="0.2">
      <c r="I298932" s="15"/>
    </row>
    <row r="298933" spans="9:9" x14ac:dyDescent="0.2">
      <c r="I298933" s="14"/>
    </row>
    <row r="298949" spans="9:9" x14ac:dyDescent="0.2">
      <c r="I298949" s="15"/>
    </row>
    <row r="298950" spans="9:9" x14ac:dyDescent="0.2">
      <c r="I298950" s="14"/>
    </row>
    <row r="298966" spans="9:9" x14ac:dyDescent="0.2">
      <c r="I298966" s="15"/>
    </row>
    <row r="298967" spans="9:9" x14ac:dyDescent="0.2">
      <c r="I298967" s="14"/>
    </row>
    <row r="298983" spans="9:9" x14ac:dyDescent="0.2">
      <c r="I298983" s="15"/>
    </row>
    <row r="298984" spans="9:9" x14ac:dyDescent="0.2">
      <c r="I298984" s="14"/>
    </row>
    <row r="299000" spans="9:9" x14ac:dyDescent="0.2">
      <c r="I299000" s="15"/>
    </row>
    <row r="299001" spans="9:9" x14ac:dyDescent="0.2">
      <c r="I299001" s="14"/>
    </row>
    <row r="299017" spans="9:9" x14ac:dyDescent="0.2">
      <c r="I299017" s="15"/>
    </row>
    <row r="299018" spans="9:9" x14ac:dyDescent="0.2">
      <c r="I299018" s="14"/>
    </row>
    <row r="299034" spans="9:9" x14ac:dyDescent="0.2">
      <c r="I299034" s="15"/>
    </row>
    <row r="299035" spans="9:9" x14ac:dyDescent="0.2">
      <c r="I299035" s="14"/>
    </row>
    <row r="299051" spans="9:9" x14ac:dyDescent="0.2">
      <c r="I299051" s="15"/>
    </row>
    <row r="299052" spans="9:9" x14ac:dyDescent="0.2">
      <c r="I299052" s="14"/>
    </row>
    <row r="299068" spans="9:9" x14ac:dyDescent="0.2">
      <c r="I299068" s="15"/>
    </row>
    <row r="299069" spans="9:9" x14ac:dyDescent="0.2">
      <c r="I299069" s="14"/>
    </row>
    <row r="299085" spans="9:9" x14ac:dyDescent="0.2">
      <c r="I299085" s="15"/>
    </row>
    <row r="299086" spans="9:9" x14ac:dyDescent="0.2">
      <c r="I299086" s="14"/>
    </row>
    <row r="299102" spans="9:9" x14ac:dyDescent="0.2">
      <c r="I299102" s="15"/>
    </row>
    <row r="299103" spans="9:9" x14ac:dyDescent="0.2">
      <c r="I299103" s="14"/>
    </row>
    <row r="299119" spans="9:9" x14ac:dyDescent="0.2">
      <c r="I299119" s="15"/>
    </row>
    <row r="299120" spans="9:9" x14ac:dyDescent="0.2">
      <c r="I299120" s="14"/>
    </row>
    <row r="299136" spans="9:9" x14ac:dyDescent="0.2">
      <c r="I299136" s="15"/>
    </row>
    <row r="299137" spans="9:9" x14ac:dyDescent="0.2">
      <c r="I299137" s="14"/>
    </row>
    <row r="299153" spans="9:9" x14ac:dyDescent="0.2">
      <c r="I299153" s="15"/>
    </row>
    <row r="299154" spans="9:9" x14ac:dyDescent="0.2">
      <c r="I299154" s="14"/>
    </row>
    <row r="299170" spans="9:9" x14ac:dyDescent="0.2">
      <c r="I299170" s="15"/>
    </row>
    <row r="299171" spans="9:9" x14ac:dyDescent="0.2">
      <c r="I299171" s="14"/>
    </row>
    <row r="299187" spans="9:9" x14ac:dyDescent="0.2">
      <c r="I299187" s="15"/>
    </row>
    <row r="299188" spans="9:9" x14ac:dyDescent="0.2">
      <c r="I299188" s="14"/>
    </row>
    <row r="299204" spans="9:9" x14ac:dyDescent="0.2">
      <c r="I299204" s="15"/>
    </row>
    <row r="299205" spans="9:9" x14ac:dyDescent="0.2">
      <c r="I299205" s="14"/>
    </row>
    <row r="299221" spans="9:9" x14ac:dyDescent="0.2">
      <c r="I299221" s="15"/>
    </row>
    <row r="299222" spans="9:9" x14ac:dyDescent="0.2">
      <c r="I299222" s="14"/>
    </row>
    <row r="299238" spans="9:9" x14ac:dyDescent="0.2">
      <c r="I299238" s="15"/>
    </row>
    <row r="299239" spans="9:9" x14ac:dyDescent="0.2">
      <c r="I299239" s="14"/>
    </row>
    <row r="299255" spans="9:9" x14ac:dyDescent="0.2">
      <c r="I299255" s="15"/>
    </row>
    <row r="299256" spans="9:9" x14ac:dyDescent="0.2">
      <c r="I299256" s="14"/>
    </row>
    <row r="299272" spans="9:9" x14ac:dyDescent="0.2">
      <c r="I299272" s="15"/>
    </row>
    <row r="299273" spans="9:9" x14ac:dyDescent="0.2">
      <c r="I299273" s="14"/>
    </row>
    <row r="299289" spans="9:9" x14ac:dyDescent="0.2">
      <c r="I299289" s="15"/>
    </row>
    <row r="299290" spans="9:9" x14ac:dyDescent="0.2">
      <c r="I299290" s="14"/>
    </row>
    <row r="299306" spans="9:9" x14ac:dyDescent="0.2">
      <c r="I299306" s="15"/>
    </row>
    <row r="299307" spans="9:9" x14ac:dyDescent="0.2">
      <c r="I299307" s="14"/>
    </row>
    <row r="299323" spans="9:9" x14ac:dyDescent="0.2">
      <c r="I299323" s="15"/>
    </row>
    <row r="299324" spans="9:9" x14ac:dyDescent="0.2">
      <c r="I299324" s="14"/>
    </row>
    <row r="299340" spans="9:9" x14ac:dyDescent="0.2">
      <c r="I299340" s="15"/>
    </row>
    <row r="299341" spans="9:9" x14ac:dyDescent="0.2">
      <c r="I299341" s="14"/>
    </row>
    <row r="299357" spans="9:9" x14ac:dyDescent="0.2">
      <c r="I299357" s="15"/>
    </row>
    <row r="299358" spans="9:9" x14ac:dyDescent="0.2">
      <c r="I299358" s="14"/>
    </row>
    <row r="299374" spans="9:9" x14ac:dyDescent="0.2">
      <c r="I299374" s="15"/>
    </row>
    <row r="299375" spans="9:9" x14ac:dyDescent="0.2">
      <c r="I299375" s="14"/>
    </row>
    <row r="299391" spans="9:9" x14ac:dyDescent="0.2">
      <c r="I299391" s="15"/>
    </row>
    <row r="299392" spans="9:9" x14ac:dyDescent="0.2">
      <c r="I299392" s="14"/>
    </row>
    <row r="299408" spans="9:9" x14ac:dyDescent="0.2">
      <c r="I299408" s="15"/>
    </row>
    <row r="299409" spans="9:9" x14ac:dyDescent="0.2">
      <c r="I299409" s="14"/>
    </row>
    <row r="299425" spans="9:9" x14ac:dyDescent="0.2">
      <c r="I299425" s="15"/>
    </row>
    <row r="299426" spans="9:9" x14ac:dyDescent="0.2">
      <c r="I299426" s="14"/>
    </row>
    <row r="299442" spans="9:9" x14ac:dyDescent="0.2">
      <c r="I299442" s="15"/>
    </row>
    <row r="299443" spans="9:9" x14ac:dyDescent="0.2">
      <c r="I299443" s="14"/>
    </row>
    <row r="299459" spans="9:9" x14ac:dyDescent="0.2">
      <c r="I299459" s="15"/>
    </row>
    <row r="299460" spans="9:9" x14ac:dyDescent="0.2">
      <c r="I299460" s="14"/>
    </row>
    <row r="299476" spans="9:9" x14ac:dyDescent="0.2">
      <c r="I299476" s="15"/>
    </row>
    <row r="299477" spans="9:9" x14ac:dyDescent="0.2">
      <c r="I299477" s="14"/>
    </row>
    <row r="299493" spans="9:9" x14ac:dyDescent="0.2">
      <c r="I299493" s="15"/>
    </row>
    <row r="299494" spans="9:9" x14ac:dyDescent="0.2">
      <c r="I299494" s="14"/>
    </row>
    <row r="299510" spans="9:9" x14ac:dyDescent="0.2">
      <c r="I299510" s="15"/>
    </row>
    <row r="299511" spans="9:9" x14ac:dyDescent="0.2">
      <c r="I299511" s="14"/>
    </row>
    <row r="299527" spans="9:9" x14ac:dyDescent="0.2">
      <c r="I299527" s="15"/>
    </row>
    <row r="299528" spans="9:9" x14ac:dyDescent="0.2">
      <c r="I299528" s="14"/>
    </row>
    <row r="299544" spans="9:9" x14ac:dyDescent="0.2">
      <c r="I299544" s="15"/>
    </row>
    <row r="299545" spans="9:9" x14ac:dyDescent="0.2">
      <c r="I299545" s="14"/>
    </row>
    <row r="299561" spans="9:9" x14ac:dyDescent="0.2">
      <c r="I299561" s="15"/>
    </row>
    <row r="299562" spans="9:9" x14ac:dyDescent="0.2">
      <c r="I299562" s="14"/>
    </row>
    <row r="299578" spans="9:9" x14ac:dyDescent="0.2">
      <c r="I299578" s="15"/>
    </row>
    <row r="299579" spans="9:9" x14ac:dyDescent="0.2">
      <c r="I299579" s="14"/>
    </row>
    <row r="299595" spans="9:9" x14ac:dyDescent="0.2">
      <c r="I299595" s="15"/>
    </row>
    <row r="299596" spans="9:9" x14ac:dyDescent="0.2">
      <c r="I299596" s="14"/>
    </row>
    <row r="299612" spans="9:9" x14ac:dyDescent="0.2">
      <c r="I299612" s="15"/>
    </row>
    <row r="299613" spans="9:9" x14ac:dyDescent="0.2">
      <c r="I299613" s="14"/>
    </row>
    <row r="299629" spans="9:9" x14ac:dyDescent="0.2">
      <c r="I299629" s="15"/>
    </row>
    <row r="299630" spans="9:9" x14ac:dyDescent="0.2">
      <c r="I299630" s="14"/>
    </row>
    <row r="299646" spans="9:9" x14ac:dyDescent="0.2">
      <c r="I299646" s="15"/>
    </row>
    <row r="299647" spans="9:9" x14ac:dyDescent="0.2">
      <c r="I299647" s="14"/>
    </row>
    <row r="299663" spans="9:9" x14ac:dyDescent="0.2">
      <c r="I299663" s="15"/>
    </row>
    <row r="299664" spans="9:9" x14ac:dyDescent="0.2">
      <c r="I299664" s="14"/>
    </row>
    <row r="299680" spans="9:9" x14ac:dyDescent="0.2">
      <c r="I299680" s="15"/>
    </row>
    <row r="299681" spans="9:9" x14ac:dyDescent="0.2">
      <c r="I299681" s="14"/>
    </row>
    <row r="299697" spans="9:9" x14ac:dyDescent="0.2">
      <c r="I299697" s="15"/>
    </row>
    <row r="299698" spans="9:9" x14ac:dyDescent="0.2">
      <c r="I299698" s="14"/>
    </row>
    <row r="299714" spans="9:9" x14ac:dyDescent="0.2">
      <c r="I299714" s="15"/>
    </row>
    <row r="299715" spans="9:9" x14ac:dyDescent="0.2">
      <c r="I299715" s="14"/>
    </row>
    <row r="299731" spans="9:9" x14ac:dyDescent="0.2">
      <c r="I299731" s="15"/>
    </row>
    <row r="299732" spans="9:9" x14ac:dyDescent="0.2">
      <c r="I299732" s="14"/>
    </row>
    <row r="299748" spans="9:9" x14ac:dyDescent="0.2">
      <c r="I299748" s="15"/>
    </row>
    <row r="299749" spans="9:9" x14ac:dyDescent="0.2">
      <c r="I299749" s="14"/>
    </row>
    <row r="299765" spans="9:9" x14ac:dyDescent="0.2">
      <c r="I299765" s="15"/>
    </row>
    <row r="299766" spans="9:9" x14ac:dyDescent="0.2">
      <c r="I299766" s="14"/>
    </row>
    <row r="299782" spans="9:9" x14ac:dyDescent="0.2">
      <c r="I299782" s="15"/>
    </row>
    <row r="299783" spans="9:9" x14ac:dyDescent="0.2">
      <c r="I299783" s="14"/>
    </row>
    <row r="299799" spans="9:9" x14ac:dyDescent="0.2">
      <c r="I299799" s="15"/>
    </row>
    <row r="299800" spans="9:9" x14ac:dyDescent="0.2">
      <c r="I299800" s="14"/>
    </row>
    <row r="299816" spans="9:9" x14ac:dyDescent="0.2">
      <c r="I299816" s="15"/>
    </row>
    <row r="299817" spans="9:9" x14ac:dyDescent="0.2">
      <c r="I299817" s="14"/>
    </row>
    <row r="299833" spans="9:9" x14ac:dyDescent="0.2">
      <c r="I299833" s="15"/>
    </row>
    <row r="299834" spans="9:9" x14ac:dyDescent="0.2">
      <c r="I299834" s="14"/>
    </row>
    <row r="299850" spans="9:9" x14ac:dyDescent="0.2">
      <c r="I299850" s="15"/>
    </row>
    <row r="299851" spans="9:9" x14ac:dyDescent="0.2">
      <c r="I299851" s="14"/>
    </row>
    <row r="299867" spans="9:9" x14ac:dyDescent="0.2">
      <c r="I299867" s="15"/>
    </row>
    <row r="299868" spans="9:9" x14ac:dyDescent="0.2">
      <c r="I299868" s="14"/>
    </row>
    <row r="299884" spans="9:9" x14ac:dyDescent="0.2">
      <c r="I299884" s="15"/>
    </row>
    <row r="299885" spans="9:9" x14ac:dyDescent="0.2">
      <c r="I299885" s="14"/>
    </row>
    <row r="299901" spans="9:9" x14ac:dyDescent="0.2">
      <c r="I299901" s="15"/>
    </row>
    <row r="299902" spans="9:9" x14ac:dyDescent="0.2">
      <c r="I299902" s="14"/>
    </row>
    <row r="299918" spans="9:9" x14ac:dyDescent="0.2">
      <c r="I299918" s="15"/>
    </row>
    <row r="299919" spans="9:9" x14ac:dyDescent="0.2">
      <c r="I299919" s="14"/>
    </row>
    <row r="299935" spans="9:9" x14ac:dyDescent="0.2">
      <c r="I299935" s="15"/>
    </row>
    <row r="299936" spans="9:9" x14ac:dyDescent="0.2">
      <c r="I299936" s="14"/>
    </row>
    <row r="299952" spans="9:9" x14ac:dyDescent="0.2">
      <c r="I299952" s="15"/>
    </row>
    <row r="299953" spans="9:9" x14ac:dyDescent="0.2">
      <c r="I299953" s="14"/>
    </row>
    <row r="299969" spans="9:9" x14ac:dyDescent="0.2">
      <c r="I299969" s="15"/>
    </row>
    <row r="299970" spans="9:9" x14ac:dyDescent="0.2">
      <c r="I299970" s="14"/>
    </row>
    <row r="299986" spans="9:9" x14ac:dyDescent="0.2">
      <c r="I299986" s="15"/>
    </row>
    <row r="299987" spans="9:9" x14ac:dyDescent="0.2">
      <c r="I299987" s="14"/>
    </row>
    <row r="300003" spans="9:9" x14ac:dyDescent="0.2">
      <c r="I300003" s="15"/>
    </row>
    <row r="300004" spans="9:9" x14ac:dyDescent="0.2">
      <c r="I300004" s="14"/>
    </row>
    <row r="300020" spans="9:9" x14ac:dyDescent="0.2">
      <c r="I300020" s="15"/>
    </row>
    <row r="300021" spans="9:9" x14ac:dyDescent="0.2">
      <c r="I300021" s="14"/>
    </row>
    <row r="300037" spans="9:9" x14ac:dyDescent="0.2">
      <c r="I300037" s="15"/>
    </row>
    <row r="300038" spans="9:9" x14ac:dyDescent="0.2">
      <c r="I300038" s="14"/>
    </row>
    <row r="300054" spans="9:9" x14ac:dyDescent="0.2">
      <c r="I300054" s="15"/>
    </row>
    <row r="300055" spans="9:9" x14ac:dyDescent="0.2">
      <c r="I300055" s="14"/>
    </row>
    <row r="300071" spans="9:9" x14ac:dyDescent="0.2">
      <c r="I300071" s="15"/>
    </row>
    <row r="300072" spans="9:9" x14ac:dyDescent="0.2">
      <c r="I300072" s="14"/>
    </row>
    <row r="300088" spans="9:9" x14ac:dyDescent="0.2">
      <c r="I300088" s="15"/>
    </row>
    <row r="300089" spans="9:9" x14ac:dyDescent="0.2">
      <c r="I300089" s="14"/>
    </row>
    <row r="300105" spans="9:9" x14ac:dyDescent="0.2">
      <c r="I300105" s="15"/>
    </row>
    <row r="300106" spans="9:9" x14ac:dyDescent="0.2">
      <c r="I300106" s="14"/>
    </row>
    <row r="300122" spans="9:9" x14ac:dyDescent="0.2">
      <c r="I300122" s="15"/>
    </row>
    <row r="300123" spans="9:9" x14ac:dyDescent="0.2">
      <c r="I300123" s="14"/>
    </row>
    <row r="300139" spans="9:9" x14ac:dyDescent="0.2">
      <c r="I300139" s="15"/>
    </row>
    <row r="300140" spans="9:9" x14ac:dyDescent="0.2">
      <c r="I300140" s="14"/>
    </row>
    <row r="300156" spans="9:9" x14ac:dyDescent="0.2">
      <c r="I300156" s="15"/>
    </row>
    <row r="300157" spans="9:9" x14ac:dyDescent="0.2">
      <c r="I300157" s="14"/>
    </row>
    <row r="300173" spans="9:9" x14ac:dyDescent="0.2">
      <c r="I300173" s="15"/>
    </row>
    <row r="300174" spans="9:9" x14ac:dyDescent="0.2">
      <c r="I300174" s="14"/>
    </row>
    <row r="300190" spans="9:9" x14ac:dyDescent="0.2">
      <c r="I300190" s="15"/>
    </row>
    <row r="300191" spans="9:9" x14ac:dyDescent="0.2">
      <c r="I300191" s="14"/>
    </row>
    <row r="300207" spans="9:9" x14ac:dyDescent="0.2">
      <c r="I300207" s="15"/>
    </row>
    <row r="300208" spans="9:9" x14ac:dyDescent="0.2">
      <c r="I300208" s="14"/>
    </row>
    <row r="300224" spans="9:9" x14ac:dyDescent="0.2">
      <c r="I300224" s="15"/>
    </row>
    <row r="300225" spans="9:9" x14ac:dyDescent="0.2">
      <c r="I300225" s="14"/>
    </row>
    <row r="300241" spans="9:9" x14ac:dyDescent="0.2">
      <c r="I300241" s="15"/>
    </row>
    <row r="300242" spans="9:9" x14ac:dyDescent="0.2">
      <c r="I300242" s="14"/>
    </row>
    <row r="300258" spans="9:9" x14ac:dyDescent="0.2">
      <c r="I300258" s="15"/>
    </row>
    <row r="300259" spans="9:9" x14ac:dyDescent="0.2">
      <c r="I300259" s="14"/>
    </row>
    <row r="300275" spans="9:9" x14ac:dyDescent="0.2">
      <c r="I300275" s="15"/>
    </row>
    <row r="300276" spans="9:9" x14ac:dyDescent="0.2">
      <c r="I300276" s="14"/>
    </row>
    <row r="300292" spans="9:9" x14ac:dyDescent="0.2">
      <c r="I300292" s="15"/>
    </row>
    <row r="300293" spans="9:9" x14ac:dyDescent="0.2">
      <c r="I300293" s="14"/>
    </row>
    <row r="300309" spans="9:9" x14ac:dyDescent="0.2">
      <c r="I300309" s="15"/>
    </row>
    <row r="300310" spans="9:9" x14ac:dyDescent="0.2">
      <c r="I300310" s="14"/>
    </row>
    <row r="300326" spans="9:9" x14ac:dyDescent="0.2">
      <c r="I300326" s="15"/>
    </row>
    <row r="300327" spans="9:9" x14ac:dyDescent="0.2">
      <c r="I300327" s="14"/>
    </row>
    <row r="300343" spans="9:9" x14ac:dyDescent="0.2">
      <c r="I300343" s="15"/>
    </row>
    <row r="300344" spans="9:9" x14ac:dyDescent="0.2">
      <c r="I300344" s="14"/>
    </row>
    <row r="300360" spans="9:9" x14ac:dyDescent="0.2">
      <c r="I300360" s="15"/>
    </row>
    <row r="300361" spans="9:9" x14ac:dyDescent="0.2">
      <c r="I300361" s="14"/>
    </row>
    <row r="300377" spans="9:9" x14ac:dyDescent="0.2">
      <c r="I300377" s="15"/>
    </row>
    <row r="300378" spans="9:9" x14ac:dyDescent="0.2">
      <c r="I300378" s="14"/>
    </row>
    <row r="300394" spans="9:9" x14ac:dyDescent="0.2">
      <c r="I300394" s="15"/>
    </row>
    <row r="300395" spans="9:9" x14ac:dyDescent="0.2">
      <c r="I300395" s="14"/>
    </row>
    <row r="300411" spans="9:9" x14ac:dyDescent="0.2">
      <c r="I300411" s="15"/>
    </row>
    <row r="300412" spans="9:9" x14ac:dyDescent="0.2">
      <c r="I300412" s="14"/>
    </row>
    <row r="300428" spans="9:9" x14ac:dyDescent="0.2">
      <c r="I300428" s="15"/>
    </row>
    <row r="300429" spans="9:9" x14ac:dyDescent="0.2">
      <c r="I300429" s="14"/>
    </row>
    <row r="300445" spans="9:9" x14ac:dyDescent="0.2">
      <c r="I300445" s="15"/>
    </row>
    <row r="300446" spans="9:9" x14ac:dyDescent="0.2">
      <c r="I300446" s="14"/>
    </row>
    <row r="300462" spans="9:9" x14ac:dyDescent="0.2">
      <c r="I300462" s="15"/>
    </row>
    <row r="300463" spans="9:9" x14ac:dyDescent="0.2">
      <c r="I300463" s="14"/>
    </row>
    <row r="300479" spans="9:9" x14ac:dyDescent="0.2">
      <c r="I300479" s="15"/>
    </row>
    <row r="300480" spans="9:9" x14ac:dyDescent="0.2">
      <c r="I300480" s="14"/>
    </row>
    <row r="300496" spans="9:9" x14ac:dyDescent="0.2">
      <c r="I300496" s="15"/>
    </row>
    <row r="300497" spans="9:9" x14ac:dyDescent="0.2">
      <c r="I300497" s="14"/>
    </row>
    <row r="300513" spans="9:9" x14ac:dyDescent="0.2">
      <c r="I300513" s="15"/>
    </row>
    <row r="300514" spans="9:9" x14ac:dyDescent="0.2">
      <c r="I300514" s="14"/>
    </row>
    <row r="300530" spans="9:9" x14ac:dyDescent="0.2">
      <c r="I300530" s="15"/>
    </row>
    <row r="300531" spans="9:9" x14ac:dyDescent="0.2">
      <c r="I300531" s="14"/>
    </row>
    <row r="300547" spans="9:9" x14ac:dyDescent="0.2">
      <c r="I300547" s="15"/>
    </row>
    <row r="300548" spans="9:9" x14ac:dyDescent="0.2">
      <c r="I300548" s="14"/>
    </row>
    <row r="300564" spans="9:9" x14ac:dyDescent="0.2">
      <c r="I300564" s="15"/>
    </row>
    <row r="300565" spans="9:9" x14ac:dyDescent="0.2">
      <c r="I300565" s="14"/>
    </row>
    <row r="300581" spans="9:9" x14ac:dyDescent="0.2">
      <c r="I300581" s="15"/>
    </row>
    <row r="300582" spans="9:9" x14ac:dyDescent="0.2">
      <c r="I300582" s="14"/>
    </row>
    <row r="300598" spans="9:9" x14ac:dyDescent="0.2">
      <c r="I300598" s="15"/>
    </row>
    <row r="300599" spans="9:9" x14ac:dyDescent="0.2">
      <c r="I300599" s="14"/>
    </row>
    <row r="300615" spans="9:9" x14ac:dyDescent="0.2">
      <c r="I300615" s="15"/>
    </row>
    <row r="300616" spans="9:9" x14ac:dyDescent="0.2">
      <c r="I300616" s="14"/>
    </row>
    <row r="300632" spans="9:9" x14ac:dyDescent="0.2">
      <c r="I300632" s="15"/>
    </row>
    <row r="300633" spans="9:9" x14ac:dyDescent="0.2">
      <c r="I300633" s="14"/>
    </row>
    <row r="300649" spans="9:9" x14ac:dyDescent="0.2">
      <c r="I300649" s="15"/>
    </row>
    <row r="300650" spans="9:9" x14ac:dyDescent="0.2">
      <c r="I300650" s="14"/>
    </row>
    <row r="300666" spans="9:9" x14ac:dyDescent="0.2">
      <c r="I300666" s="15"/>
    </row>
    <row r="300667" spans="9:9" x14ac:dyDescent="0.2">
      <c r="I300667" s="14"/>
    </row>
    <row r="300683" spans="9:9" x14ac:dyDescent="0.2">
      <c r="I300683" s="15"/>
    </row>
    <row r="300684" spans="9:9" x14ac:dyDescent="0.2">
      <c r="I300684" s="14"/>
    </row>
    <row r="300700" spans="9:9" x14ac:dyDescent="0.2">
      <c r="I300700" s="15"/>
    </row>
    <row r="300701" spans="9:9" x14ac:dyDescent="0.2">
      <c r="I300701" s="14"/>
    </row>
    <row r="300717" spans="9:9" x14ac:dyDescent="0.2">
      <c r="I300717" s="15"/>
    </row>
    <row r="300718" spans="9:9" x14ac:dyDescent="0.2">
      <c r="I300718" s="14"/>
    </row>
    <row r="300734" spans="9:9" x14ac:dyDescent="0.2">
      <c r="I300734" s="15"/>
    </row>
    <row r="300735" spans="9:9" x14ac:dyDescent="0.2">
      <c r="I300735" s="14"/>
    </row>
    <row r="300751" spans="9:9" x14ac:dyDescent="0.2">
      <c r="I300751" s="15"/>
    </row>
    <row r="300752" spans="9:9" x14ac:dyDescent="0.2">
      <c r="I300752" s="14"/>
    </row>
    <row r="300768" spans="9:9" x14ac:dyDescent="0.2">
      <c r="I300768" s="15"/>
    </row>
    <row r="300769" spans="9:9" x14ac:dyDescent="0.2">
      <c r="I300769" s="14"/>
    </row>
    <row r="300785" spans="9:9" x14ac:dyDescent="0.2">
      <c r="I300785" s="15"/>
    </row>
    <row r="300786" spans="9:9" x14ac:dyDescent="0.2">
      <c r="I300786" s="14"/>
    </row>
    <row r="300802" spans="9:9" x14ac:dyDescent="0.2">
      <c r="I300802" s="15"/>
    </row>
    <row r="300803" spans="9:9" x14ac:dyDescent="0.2">
      <c r="I300803" s="14"/>
    </row>
    <row r="300819" spans="9:9" x14ac:dyDescent="0.2">
      <c r="I300819" s="15"/>
    </row>
    <row r="300820" spans="9:9" x14ac:dyDescent="0.2">
      <c r="I300820" s="14"/>
    </row>
    <row r="300836" spans="9:9" x14ac:dyDescent="0.2">
      <c r="I300836" s="15"/>
    </row>
    <row r="300837" spans="9:9" x14ac:dyDescent="0.2">
      <c r="I300837" s="14"/>
    </row>
    <row r="300853" spans="9:9" x14ac:dyDescent="0.2">
      <c r="I300853" s="15"/>
    </row>
    <row r="300854" spans="9:9" x14ac:dyDescent="0.2">
      <c r="I300854" s="14"/>
    </row>
    <row r="300870" spans="9:9" x14ac:dyDescent="0.2">
      <c r="I300870" s="15"/>
    </row>
    <row r="300871" spans="9:9" x14ac:dyDescent="0.2">
      <c r="I300871" s="14"/>
    </row>
    <row r="300887" spans="9:9" x14ac:dyDescent="0.2">
      <c r="I300887" s="15"/>
    </row>
    <row r="300888" spans="9:9" x14ac:dyDescent="0.2">
      <c r="I300888" s="14"/>
    </row>
    <row r="300904" spans="9:9" x14ac:dyDescent="0.2">
      <c r="I300904" s="15"/>
    </row>
    <row r="300905" spans="9:9" x14ac:dyDescent="0.2">
      <c r="I300905" s="14"/>
    </row>
    <row r="300921" spans="9:9" x14ac:dyDescent="0.2">
      <c r="I300921" s="15"/>
    </row>
    <row r="300922" spans="9:9" x14ac:dyDescent="0.2">
      <c r="I300922" s="14"/>
    </row>
    <row r="300938" spans="9:9" x14ac:dyDescent="0.2">
      <c r="I300938" s="15"/>
    </row>
    <row r="300939" spans="9:9" x14ac:dyDescent="0.2">
      <c r="I300939" s="14"/>
    </row>
    <row r="300955" spans="9:9" x14ac:dyDescent="0.2">
      <c r="I300955" s="15"/>
    </row>
    <row r="300956" spans="9:9" x14ac:dyDescent="0.2">
      <c r="I300956" s="14"/>
    </row>
    <row r="300972" spans="9:9" x14ac:dyDescent="0.2">
      <c r="I300972" s="15"/>
    </row>
    <row r="300973" spans="9:9" x14ac:dyDescent="0.2">
      <c r="I300973" s="14"/>
    </row>
    <row r="300989" spans="9:9" x14ac:dyDescent="0.2">
      <c r="I300989" s="15"/>
    </row>
    <row r="300990" spans="9:9" x14ac:dyDescent="0.2">
      <c r="I300990" s="14"/>
    </row>
    <row r="301006" spans="9:9" x14ac:dyDescent="0.2">
      <c r="I301006" s="15"/>
    </row>
    <row r="301007" spans="9:9" x14ac:dyDescent="0.2">
      <c r="I301007" s="14"/>
    </row>
    <row r="301023" spans="9:9" x14ac:dyDescent="0.2">
      <c r="I301023" s="15"/>
    </row>
    <row r="301024" spans="9:9" x14ac:dyDescent="0.2">
      <c r="I301024" s="14"/>
    </row>
    <row r="301040" spans="9:9" x14ac:dyDescent="0.2">
      <c r="I301040" s="15"/>
    </row>
    <row r="301041" spans="9:9" x14ac:dyDescent="0.2">
      <c r="I301041" s="14"/>
    </row>
    <row r="301057" spans="9:9" x14ac:dyDescent="0.2">
      <c r="I301057" s="15"/>
    </row>
    <row r="301058" spans="9:9" x14ac:dyDescent="0.2">
      <c r="I301058" s="14"/>
    </row>
    <row r="301074" spans="9:9" x14ac:dyDescent="0.2">
      <c r="I301074" s="15"/>
    </row>
    <row r="301075" spans="9:9" x14ac:dyDescent="0.2">
      <c r="I301075" s="14"/>
    </row>
    <row r="301091" spans="9:9" x14ac:dyDescent="0.2">
      <c r="I301091" s="15"/>
    </row>
    <row r="301092" spans="9:9" x14ac:dyDescent="0.2">
      <c r="I301092" s="14"/>
    </row>
    <row r="301108" spans="9:9" x14ac:dyDescent="0.2">
      <c r="I301108" s="15"/>
    </row>
    <row r="301109" spans="9:9" x14ac:dyDescent="0.2">
      <c r="I301109" s="14"/>
    </row>
    <row r="301125" spans="9:9" x14ac:dyDescent="0.2">
      <c r="I301125" s="15"/>
    </row>
    <row r="301126" spans="9:9" x14ac:dyDescent="0.2">
      <c r="I301126" s="14"/>
    </row>
    <row r="301142" spans="9:9" x14ac:dyDescent="0.2">
      <c r="I301142" s="15"/>
    </row>
    <row r="301143" spans="9:9" x14ac:dyDescent="0.2">
      <c r="I301143" s="14"/>
    </row>
    <row r="301159" spans="9:9" x14ac:dyDescent="0.2">
      <c r="I301159" s="15"/>
    </row>
    <row r="301160" spans="9:9" x14ac:dyDescent="0.2">
      <c r="I301160" s="14"/>
    </row>
    <row r="301176" spans="9:9" x14ac:dyDescent="0.2">
      <c r="I301176" s="15"/>
    </row>
    <row r="301177" spans="9:9" x14ac:dyDescent="0.2">
      <c r="I301177" s="14"/>
    </row>
    <row r="301193" spans="9:9" x14ac:dyDescent="0.2">
      <c r="I301193" s="15"/>
    </row>
    <row r="301194" spans="9:9" x14ac:dyDescent="0.2">
      <c r="I301194" s="14"/>
    </row>
    <row r="301210" spans="9:9" x14ac:dyDescent="0.2">
      <c r="I301210" s="15"/>
    </row>
    <row r="301211" spans="9:9" x14ac:dyDescent="0.2">
      <c r="I301211" s="14"/>
    </row>
    <row r="301227" spans="9:9" x14ac:dyDescent="0.2">
      <c r="I301227" s="15"/>
    </row>
    <row r="301228" spans="9:9" x14ac:dyDescent="0.2">
      <c r="I301228" s="14"/>
    </row>
    <row r="301244" spans="9:9" x14ac:dyDescent="0.2">
      <c r="I301244" s="15"/>
    </row>
    <row r="301245" spans="9:9" x14ac:dyDescent="0.2">
      <c r="I301245" s="14"/>
    </row>
    <row r="301261" spans="9:9" x14ac:dyDescent="0.2">
      <c r="I301261" s="15"/>
    </row>
    <row r="301262" spans="9:9" x14ac:dyDescent="0.2">
      <c r="I301262" s="14"/>
    </row>
    <row r="301278" spans="9:9" x14ac:dyDescent="0.2">
      <c r="I301278" s="15"/>
    </row>
    <row r="301279" spans="9:9" x14ac:dyDescent="0.2">
      <c r="I301279" s="14"/>
    </row>
    <row r="301295" spans="9:9" x14ac:dyDescent="0.2">
      <c r="I301295" s="15"/>
    </row>
    <row r="301296" spans="9:9" x14ac:dyDescent="0.2">
      <c r="I301296" s="14"/>
    </row>
    <row r="301312" spans="9:9" x14ac:dyDescent="0.2">
      <c r="I301312" s="15"/>
    </row>
    <row r="301313" spans="9:9" x14ac:dyDescent="0.2">
      <c r="I301313" s="14"/>
    </row>
    <row r="301329" spans="9:9" x14ac:dyDescent="0.2">
      <c r="I301329" s="15"/>
    </row>
    <row r="301330" spans="9:9" x14ac:dyDescent="0.2">
      <c r="I301330" s="14"/>
    </row>
    <row r="301346" spans="9:9" x14ac:dyDescent="0.2">
      <c r="I301346" s="15"/>
    </row>
    <row r="301347" spans="9:9" x14ac:dyDescent="0.2">
      <c r="I301347" s="14"/>
    </row>
    <row r="301363" spans="9:9" x14ac:dyDescent="0.2">
      <c r="I301363" s="15"/>
    </row>
    <row r="301364" spans="9:9" x14ac:dyDescent="0.2">
      <c r="I301364" s="14"/>
    </row>
    <row r="301380" spans="9:9" x14ac:dyDescent="0.2">
      <c r="I301380" s="15"/>
    </row>
    <row r="301381" spans="9:9" x14ac:dyDescent="0.2">
      <c r="I301381" s="14"/>
    </row>
    <row r="301397" spans="9:9" x14ac:dyDescent="0.2">
      <c r="I301397" s="15"/>
    </row>
    <row r="301398" spans="9:9" x14ac:dyDescent="0.2">
      <c r="I301398" s="14"/>
    </row>
    <row r="301414" spans="9:9" x14ac:dyDescent="0.2">
      <c r="I301414" s="15"/>
    </row>
    <row r="301415" spans="9:9" x14ac:dyDescent="0.2">
      <c r="I301415" s="14"/>
    </row>
    <row r="301431" spans="9:9" x14ac:dyDescent="0.2">
      <c r="I301431" s="15"/>
    </row>
    <row r="301432" spans="9:9" x14ac:dyDescent="0.2">
      <c r="I301432" s="14"/>
    </row>
    <row r="301448" spans="9:9" x14ac:dyDescent="0.2">
      <c r="I301448" s="15"/>
    </row>
    <row r="301449" spans="9:9" x14ac:dyDescent="0.2">
      <c r="I301449" s="14"/>
    </row>
    <row r="301465" spans="9:9" x14ac:dyDescent="0.2">
      <c r="I301465" s="15"/>
    </row>
    <row r="301466" spans="9:9" x14ac:dyDescent="0.2">
      <c r="I301466" s="14"/>
    </row>
    <row r="301482" spans="9:9" x14ac:dyDescent="0.2">
      <c r="I301482" s="15"/>
    </row>
    <row r="301483" spans="9:9" x14ac:dyDescent="0.2">
      <c r="I301483" s="14"/>
    </row>
    <row r="301499" spans="9:9" x14ac:dyDescent="0.2">
      <c r="I301499" s="15"/>
    </row>
    <row r="301500" spans="9:9" x14ac:dyDescent="0.2">
      <c r="I301500" s="14"/>
    </row>
    <row r="301516" spans="9:9" x14ac:dyDescent="0.2">
      <c r="I301516" s="15"/>
    </row>
    <row r="301517" spans="9:9" x14ac:dyDescent="0.2">
      <c r="I301517" s="14"/>
    </row>
    <row r="301533" spans="9:9" x14ac:dyDescent="0.2">
      <c r="I301533" s="15"/>
    </row>
    <row r="301534" spans="9:9" x14ac:dyDescent="0.2">
      <c r="I301534" s="14"/>
    </row>
    <row r="301550" spans="9:9" x14ac:dyDescent="0.2">
      <c r="I301550" s="15"/>
    </row>
    <row r="301551" spans="9:9" x14ac:dyDescent="0.2">
      <c r="I301551" s="14"/>
    </row>
    <row r="301567" spans="9:9" x14ac:dyDescent="0.2">
      <c r="I301567" s="15"/>
    </row>
    <row r="301568" spans="9:9" x14ac:dyDescent="0.2">
      <c r="I301568" s="14"/>
    </row>
    <row r="301584" spans="9:9" x14ac:dyDescent="0.2">
      <c r="I301584" s="15"/>
    </row>
    <row r="301585" spans="9:9" x14ac:dyDescent="0.2">
      <c r="I301585" s="14"/>
    </row>
    <row r="301601" spans="9:9" x14ac:dyDescent="0.2">
      <c r="I301601" s="15"/>
    </row>
    <row r="301602" spans="9:9" x14ac:dyDescent="0.2">
      <c r="I301602" s="14"/>
    </row>
    <row r="301618" spans="9:9" x14ac:dyDescent="0.2">
      <c r="I301618" s="15"/>
    </row>
    <row r="301619" spans="9:9" x14ac:dyDescent="0.2">
      <c r="I301619" s="14"/>
    </row>
    <row r="301635" spans="9:9" x14ac:dyDescent="0.2">
      <c r="I301635" s="15"/>
    </row>
    <row r="301636" spans="9:9" x14ac:dyDescent="0.2">
      <c r="I301636" s="14"/>
    </row>
    <row r="301652" spans="9:9" x14ac:dyDescent="0.2">
      <c r="I301652" s="15"/>
    </row>
    <row r="301653" spans="9:9" x14ac:dyDescent="0.2">
      <c r="I301653" s="14"/>
    </row>
    <row r="301669" spans="9:9" x14ac:dyDescent="0.2">
      <c r="I301669" s="15"/>
    </row>
    <row r="301670" spans="9:9" x14ac:dyDescent="0.2">
      <c r="I301670" s="14"/>
    </row>
    <row r="301686" spans="9:9" x14ac:dyDescent="0.2">
      <c r="I301686" s="15"/>
    </row>
    <row r="301687" spans="9:9" x14ac:dyDescent="0.2">
      <c r="I301687" s="14"/>
    </row>
    <row r="301703" spans="9:9" x14ac:dyDescent="0.2">
      <c r="I301703" s="15"/>
    </row>
    <row r="301704" spans="9:9" x14ac:dyDescent="0.2">
      <c r="I301704" s="14"/>
    </row>
    <row r="301720" spans="9:9" x14ac:dyDescent="0.2">
      <c r="I301720" s="15"/>
    </row>
    <row r="301721" spans="9:9" x14ac:dyDescent="0.2">
      <c r="I301721" s="14"/>
    </row>
    <row r="301737" spans="9:9" x14ac:dyDescent="0.2">
      <c r="I301737" s="15"/>
    </row>
    <row r="301738" spans="9:9" x14ac:dyDescent="0.2">
      <c r="I301738" s="14"/>
    </row>
    <row r="301754" spans="9:9" x14ac:dyDescent="0.2">
      <c r="I301754" s="15"/>
    </row>
    <row r="301755" spans="9:9" x14ac:dyDescent="0.2">
      <c r="I301755" s="14"/>
    </row>
    <row r="301771" spans="9:9" x14ac:dyDescent="0.2">
      <c r="I301771" s="15"/>
    </row>
    <row r="301772" spans="9:9" x14ac:dyDescent="0.2">
      <c r="I301772" s="14"/>
    </row>
    <row r="301788" spans="9:9" x14ac:dyDescent="0.2">
      <c r="I301788" s="15"/>
    </row>
    <row r="301789" spans="9:9" x14ac:dyDescent="0.2">
      <c r="I301789" s="14"/>
    </row>
    <row r="301805" spans="9:9" x14ac:dyDescent="0.2">
      <c r="I301805" s="15"/>
    </row>
    <row r="301806" spans="9:9" x14ac:dyDescent="0.2">
      <c r="I301806" s="14"/>
    </row>
    <row r="301822" spans="9:9" x14ac:dyDescent="0.2">
      <c r="I301822" s="15"/>
    </row>
    <row r="301823" spans="9:9" x14ac:dyDescent="0.2">
      <c r="I301823" s="14"/>
    </row>
    <row r="301839" spans="9:9" x14ac:dyDescent="0.2">
      <c r="I301839" s="15"/>
    </row>
    <row r="301840" spans="9:9" x14ac:dyDescent="0.2">
      <c r="I301840" s="14"/>
    </row>
    <row r="301856" spans="9:9" x14ac:dyDescent="0.2">
      <c r="I301856" s="15"/>
    </row>
    <row r="301857" spans="9:9" x14ac:dyDescent="0.2">
      <c r="I301857" s="14"/>
    </row>
    <row r="301873" spans="9:9" x14ac:dyDescent="0.2">
      <c r="I301873" s="15"/>
    </row>
    <row r="301874" spans="9:9" x14ac:dyDescent="0.2">
      <c r="I301874" s="14"/>
    </row>
    <row r="301890" spans="9:9" x14ac:dyDescent="0.2">
      <c r="I301890" s="15"/>
    </row>
    <row r="301891" spans="9:9" x14ac:dyDescent="0.2">
      <c r="I301891" s="14"/>
    </row>
    <row r="301907" spans="9:9" x14ac:dyDescent="0.2">
      <c r="I301907" s="15"/>
    </row>
    <row r="301908" spans="9:9" x14ac:dyDescent="0.2">
      <c r="I301908" s="14"/>
    </row>
    <row r="301924" spans="9:9" x14ac:dyDescent="0.2">
      <c r="I301924" s="15"/>
    </row>
    <row r="301925" spans="9:9" x14ac:dyDescent="0.2">
      <c r="I301925" s="14"/>
    </row>
    <row r="301941" spans="9:9" x14ac:dyDescent="0.2">
      <c r="I301941" s="15"/>
    </row>
    <row r="301942" spans="9:9" x14ac:dyDescent="0.2">
      <c r="I301942" s="14"/>
    </row>
    <row r="301958" spans="9:9" x14ac:dyDescent="0.2">
      <c r="I301958" s="15"/>
    </row>
    <row r="301959" spans="9:9" x14ac:dyDescent="0.2">
      <c r="I301959" s="14"/>
    </row>
    <row r="301975" spans="9:9" x14ac:dyDescent="0.2">
      <c r="I301975" s="15"/>
    </row>
    <row r="301976" spans="9:9" x14ac:dyDescent="0.2">
      <c r="I301976" s="14"/>
    </row>
    <row r="301992" spans="9:9" x14ac:dyDescent="0.2">
      <c r="I301992" s="15"/>
    </row>
    <row r="301993" spans="9:9" x14ac:dyDescent="0.2">
      <c r="I301993" s="14"/>
    </row>
    <row r="302009" spans="9:9" x14ac:dyDescent="0.2">
      <c r="I302009" s="15"/>
    </row>
    <row r="302010" spans="9:9" x14ac:dyDescent="0.2">
      <c r="I302010" s="14"/>
    </row>
    <row r="302026" spans="9:9" x14ac:dyDescent="0.2">
      <c r="I302026" s="15"/>
    </row>
    <row r="302027" spans="9:9" x14ac:dyDescent="0.2">
      <c r="I302027" s="14"/>
    </row>
    <row r="302043" spans="9:9" x14ac:dyDescent="0.2">
      <c r="I302043" s="15"/>
    </row>
    <row r="302044" spans="9:9" x14ac:dyDescent="0.2">
      <c r="I302044" s="14"/>
    </row>
    <row r="302060" spans="9:9" x14ac:dyDescent="0.2">
      <c r="I302060" s="15"/>
    </row>
    <row r="302061" spans="9:9" x14ac:dyDescent="0.2">
      <c r="I302061" s="14"/>
    </row>
    <row r="302077" spans="9:9" x14ac:dyDescent="0.2">
      <c r="I302077" s="15"/>
    </row>
    <row r="302078" spans="9:9" x14ac:dyDescent="0.2">
      <c r="I302078" s="14"/>
    </row>
    <row r="302094" spans="9:9" x14ac:dyDescent="0.2">
      <c r="I302094" s="15"/>
    </row>
    <row r="302095" spans="9:9" x14ac:dyDescent="0.2">
      <c r="I302095" s="14"/>
    </row>
    <row r="302111" spans="9:9" x14ac:dyDescent="0.2">
      <c r="I302111" s="15"/>
    </row>
    <row r="302112" spans="9:9" x14ac:dyDescent="0.2">
      <c r="I302112" s="14"/>
    </row>
    <row r="302128" spans="9:9" x14ac:dyDescent="0.2">
      <c r="I302128" s="15"/>
    </row>
    <row r="302129" spans="9:9" x14ac:dyDescent="0.2">
      <c r="I302129" s="14"/>
    </row>
    <row r="302145" spans="9:9" x14ac:dyDescent="0.2">
      <c r="I302145" s="15"/>
    </row>
    <row r="302146" spans="9:9" x14ac:dyDescent="0.2">
      <c r="I302146" s="14"/>
    </row>
    <row r="302162" spans="9:9" x14ac:dyDescent="0.2">
      <c r="I302162" s="15"/>
    </row>
    <row r="302163" spans="9:9" x14ac:dyDescent="0.2">
      <c r="I302163" s="14"/>
    </row>
    <row r="302179" spans="9:9" x14ac:dyDescent="0.2">
      <c r="I302179" s="15"/>
    </row>
    <row r="302180" spans="9:9" x14ac:dyDescent="0.2">
      <c r="I302180" s="14"/>
    </row>
    <row r="302196" spans="9:9" x14ac:dyDescent="0.2">
      <c r="I302196" s="15"/>
    </row>
    <row r="302197" spans="9:9" x14ac:dyDescent="0.2">
      <c r="I302197" s="14"/>
    </row>
    <row r="302213" spans="9:9" x14ac:dyDescent="0.2">
      <c r="I302213" s="15"/>
    </row>
    <row r="302214" spans="9:9" x14ac:dyDescent="0.2">
      <c r="I302214" s="14"/>
    </row>
    <row r="302230" spans="9:9" x14ac:dyDescent="0.2">
      <c r="I302230" s="15"/>
    </row>
    <row r="302231" spans="9:9" x14ac:dyDescent="0.2">
      <c r="I302231" s="14"/>
    </row>
    <row r="302247" spans="9:9" x14ac:dyDescent="0.2">
      <c r="I302247" s="15"/>
    </row>
    <row r="302248" spans="9:9" x14ac:dyDescent="0.2">
      <c r="I302248" s="14"/>
    </row>
    <row r="302264" spans="9:9" x14ac:dyDescent="0.2">
      <c r="I302264" s="15"/>
    </row>
    <row r="302265" spans="9:9" x14ac:dyDescent="0.2">
      <c r="I302265" s="14"/>
    </row>
    <row r="302281" spans="9:9" x14ac:dyDescent="0.2">
      <c r="I302281" s="15"/>
    </row>
    <row r="302282" spans="9:9" x14ac:dyDescent="0.2">
      <c r="I302282" s="14"/>
    </row>
    <row r="302298" spans="9:9" x14ac:dyDescent="0.2">
      <c r="I302298" s="15"/>
    </row>
    <row r="302299" spans="9:9" x14ac:dyDescent="0.2">
      <c r="I302299" s="14"/>
    </row>
    <row r="302315" spans="9:9" x14ac:dyDescent="0.2">
      <c r="I302315" s="15"/>
    </row>
    <row r="302316" spans="9:9" x14ac:dyDescent="0.2">
      <c r="I302316" s="14"/>
    </row>
    <row r="302332" spans="9:9" x14ac:dyDescent="0.2">
      <c r="I302332" s="15"/>
    </row>
    <row r="302333" spans="9:9" x14ac:dyDescent="0.2">
      <c r="I302333" s="14"/>
    </row>
    <row r="302349" spans="9:9" x14ac:dyDescent="0.2">
      <c r="I302349" s="15"/>
    </row>
    <row r="302350" spans="9:9" x14ac:dyDescent="0.2">
      <c r="I302350" s="14"/>
    </row>
    <row r="302366" spans="9:9" x14ac:dyDescent="0.2">
      <c r="I302366" s="15"/>
    </row>
    <row r="302367" spans="9:9" x14ac:dyDescent="0.2">
      <c r="I302367" s="14"/>
    </row>
    <row r="302383" spans="9:9" x14ac:dyDescent="0.2">
      <c r="I302383" s="15"/>
    </row>
    <row r="302384" spans="9:9" x14ac:dyDescent="0.2">
      <c r="I302384" s="14"/>
    </row>
    <row r="302400" spans="9:9" x14ac:dyDescent="0.2">
      <c r="I302400" s="15"/>
    </row>
    <row r="302401" spans="9:9" x14ac:dyDescent="0.2">
      <c r="I302401" s="14"/>
    </row>
    <row r="302417" spans="9:9" x14ac:dyDescent="0.2">
      <c r="I302417" s="15"/>
    </row>
    <row r="302418" spans="9:9" x14ac:dyDescent="0.2">
      <c r="I302418" s="14"/>
    </row>
    <row r="302434" spans="9:9" x14ac:dyDescent="0.2">
      <c r="I302434" s="15"/>
    </row>
    <row r="302435" spans="9:9" x14ac:dyDescent="0.2">
      <c r="I302435" s="14"/>
    </row>
    <row r="302451" spans="9:9" x14ac:dyDescent="0.2">
      <c r="I302451" s="15"/>
    </row>
    <row r="302452" spans="9:9" x14ac:dyDescent="0.2">
      <c r="I302452" s="14"/>
    </row>
    <row r="302468" spans="9:9" x14ac:dyDescent="0.2">
      <c r="I302468" s="15"/>
    </row>
    <row r="302469" spans="9:9" x14ac:dyDescent="0.2">
      <c r="I302469" s="14"/>
    </row>
    <row r="302485" spans="9:9" x14ac:dyDescent="0.2">
      <c r="I302485" s="15"/>
    </row>
    <row r="302486" spans="9:9" x14ac:dyDescent="0.2">
      <c r="I302486" s="14"/>
    </row>
    <row r="302502" spans="9:9" x14ac:dyDescent="0.2">
      <c r="I302502" s="15"/>
    </row>
    <row r="302503" spans="9:9" x14ac:dyDescent="0.2">
      <c r="I302503" s="14"/>
    </row>
    <row r="302519" spans="9:9" x14ac:dyDescent="0.2">
      <c r="I302519" s="15"/>
    </row>
    <row r="302520" spans="9:9" x14ac:dyDescent="0.2">
      <c r="I302520" s="14"/>
    </row>
    <row r="302536" spans="9:9" x14ac:dyDescent="0.2">
      <c r="I302536" s="15"/>
    </row>
    <row r="302537" spans="9:9" x14ac:dyDescent="0.2">
      <c r="I302537" s="14"/>
    </row>
    <row r="302553" spans="9:9" x14ac:dyDescent="0.2">
      <c r="I302553" s="15"/>
    </row>
    <row r="302554" spans="9:9" x14ac:dyDescent="0.2">
      <c r="I302554" s="14"/>
    </row>
    <row r="302570" spans="9:9" x14ac:dyDescent="0.2">
      <c r="I302570" s="15"/>
    </row>
    <row r="302571" spans="9:9" x14ac:dyDescent="0.2">
      <c r="I302571" s="14"/>
    </row>
    <row r="302587" spans="9:9" x14ac:dyDescent="0.2">
      <c r="I302587" s="15"/>
    </row>
    <row r="302588" spans="9:9" x14ac:dyDescent="0.2">
      <c r="I302588" s="14"/>
    </row>
    <row r="302604" spans="9:9" x14ac:dyDescent="0.2">
      <c r="I302604" s="15"/>
    </row>
    <row r="302605" spans="9:9" x14ac:dyDescent="0.2">
      <c r="I302605" s="14"/>
    </row>
    <row r="302621" spans="9:9" x14ac:dyDescent="0.2">
      <c r="I302621" s="15"/>
    </row>
    <row r="302622" spans="9:9" x14ac:dyDescent="0.2">
      <c r="I302622" s="14"/>
    </row>
    <row r="302638" spans="9:9" x14ac:dyDescent="0.2">
      <c r="I302638" s="15"/>
    </row>
    <row r="302639" spans="9:9" x14ac:dyDescent="0.2">
      <c r="I302639" s="14"/>
    </row>
    <row r="302655" spans="9:9" x14ac:dyDescent="0.2">
      <c r="I302655" s="15"/>
    </row>
    <row r="302656" spans="9:9" x14ac:dyDescent="0.2">
      <c r="I302656" s="14"/>
    </row>
    <row r="302672" spans="9:9" x14ac:dyDescent="0.2">
      <c r="I302672" s="15"/>
    </row>
    <row r="302673" spans="9:9" x14ac:dyDescent="0.2">
      <c r="I302673" s="14"/>
    </row>
    <row r="302689" spans="9:9" x14ac:dyDescent="0.2">
      <c r="I302689" s="15"/>
    </row>
    <row r="302690" spans="9:9" x14ac:dyDescent="0.2">
      <c r="I302690" s="14"/>
    </row>
    <row r="302706" spans="9:9" x14ac:dyDescent="0.2">
      <c r="I302706" s="15"/>
    </row>
    <row r="302707" spans="9:9" x14ac:dyDescent="0.2">
      <c r="I302707" s="14"/>
    </row>
    <row r="302723" spans="9:9" x14ac:dyDescent="0.2">
      <c r="I302723" s="15"/>
    </row>
    <row r="302724" spans="9:9" x14ac:dyDescent="0.2">
      <c r="I302724" s="14"/>
    </row>
    <row r="302740" spans="9:9" x14ac:dyDescent="0.2">
      <c r="I302740" s="15"/>
    </row>
    <row r="302741" spans="9:9" x14ac:dyDescent="0.2">
      <c r="I302741" s="14"/>
    </row>
    <row r="302757" spans="9:9" x14ac:dyDescent="0.2">
      <c r="I302757" s="15"/>
    </row>
    <row r="302758" spans="9:9" x14ac:dyDescent="0.2">
      <c r="I302758" s="14"/>
    </row>
    <row r="302774" spans="9:9" x14ac:dyDescent="0.2">
      <c r="I302774" s="15"/>
    </row>
    <row r="302775" spans="9:9" x14ac:dyDescent="0.2">
      <c r="I302775" s="14"/>
    </row>
    <row r="302791" spans="9:9" x14ac:dyDescent="0.2">
      <c r="I302791" s="15"/>
    </row>
    <row r="302792" spans="9:9" x14ac:dyDescent="0.2">
      <c r="I302792" s="14"/>
    </row>
    <row r="302808" spans="9:9" x14ac:dyDescent="0.2">
      <c r="I302808" s="15"/>
    </row>
    <row r="302809" spans="9:9" x14ac:dyDescent="0.2">
      <c r="I302809" s="14"/>
    </row>
    <row r="302825" spans="9:9" x14ac:dyDescent="0.2">
      <c r="I302825" s="15"/>
    </row>
    <row r="302826" spans="9:9" x14ac:dyDescent="0.2">
      <c r="I302826" s="14"/>
    </row>
    <row r="302842" spans="9:9" x14ac:dyDescent="0.2">
      <c r="I302842" s="15"/>
    </row>
    <row r="302843" spans="9:9" x14ac:dyDescent="0.2">
      <c r="I302843" s="14"/>
    </row>
    <row r="302859" spans="9:9" x14ac:dyDescent="0.2">
      <c r="I302859" s="15"/>
    </row>
    <row r="302860" spans="9:9" x14ac:dyDescent="0.2">
      <c r="I302860" s="14"/>
    </row>
    <row r="302876" spans="9:9" x14ac:dyDescent="0.2">
      <c r="I302876" s="15"/>
    </row>
    <row r="302877" spans="9:9" x14ac:dyDescent="0.2">
      <c r="I302877" s="14"/>
    </row>
    <row r="302893" spans="9:9" x14ac:dyDescent="0.2">
      <c r="I302893" s="15"/>
    </row>
    <row r="302894" spans="9:9" x14ac:dyDescent="0.2">
      <c r="I302894" s="14"/>
    </row>
    <row r="302910" spans="9:9" x14ac:dyDescent="0.2">
      <c r="I302910" s="15"/>
    </row>
    <row r="302911" spans="9:9" x14ac:dyDescent="0.2">
      <c r="I302911" s="14"/>
    </row>
    <row r="302927" spans="9:9" x14ac:dyDescent="0.2">
      <c r="I302927" s="15"/>
    </row>
    <row r="302928" spans="9:9" x14ac:dyDescent="0.2">
      <c r="I302928" s="14"/>
    </row>
    <row r="302944" spans="9:9" x14ac:dyDescent="0.2">
      <c r="I302944" s="15"/>
    </row>
    <row r="302945" spans="9:9" x14ac:dyDescent="0.2">
      <c r="I302945" s="14"/>
    </row>
    <row r="302961" spans="9:9" x14ac:dyDescent="0.2">
      <c r="I302961" s="15"/>
    </row>
    <row r="302962" spans="9:9" x14ac:dyDescent="0.2">
      <c r="I302962" s="14"/>
    </row>
    <row r="302978" spans="9:9" x14ac:dyDescent="0.2">
      <c r="I302978" s="15"/>
    </row>
    <row r="302979" spans="9:9" x14ac:dyDescent="0.2">
      <c r="I302979" s="14"/>
    </row>
    <row r="302995" spans="9:9" x14ac:dyDescent="0.2">
      <c r="I302995" s="15"/>
    </row>
    <row r="302996" spans="9:9" x14ac:dyDescent="0.2">
      <c r="I302996" s="14"/>
    </row>
    <row r="303012" spans="9:9" x14ac:dyDescent="0.2">
      <c r="I303012" s="15"/>
    </row>
    <row r="303013" spans="9:9" x14ac:dyDescent="0.2">
      <c r="I303013" s="14"/>
    </row>
    <row r="303029" spans="9:9" x14ac:dyDescent="0.2">
      <c r="I303029" s="15"/>
    </row>
    <row r="303030" spans="9:9" x14ac:dyDescent="0.2">
      <c r="I303030" s="14"/>
    </row>
    <row r="303046" spans="9:9" x14ac:dyDescent="0.2">
      <c r="I303046" s="15"/>
    </row>
    <row r="303047" spans="9:9" x14ac:dyDescent="0.2">
      <c r="I303047" s="14"/>
    </row>
    <row r="303063" spans="9:9" x14ac:dyDescent="0.2">
      <c r="I303063" s="15"/>
    </row>
    <row r="303064" spans="9:9" x14ac:dyDescent="0.2">
      <c r="I303064" s="14"/>
    </row>
    <row r="303080" spans="9:9" x14ac:dyDescent="0.2">
      <c r="I303080" s="15"/>
    </row>
    <row r="303081" spans="9:9" x14ac:dyDescent="0.2">
      <c r="I303081" s="14"/>
    </row>
    <row r="303097" spans="9:9" x14ac:dyDescent="0.2">
      <c r="I303097" s="15"/>
    </row>
    <row r="303098" spans="9:9" x14ac:dyDescent="0.2">
      <c r="I303098" s="14"/>
    </row>
    <row r="303114" spans="9:9" x14ac:dyDescent="0.2">
      <c r="I303114" s="15"/>
    </row>
    <row r="303115" spans="9:9" x14ac:dyDescent="0.2">
      <c r="I303115" s="14"/>
    </row>
    <row r="303131" spans="9:9" x14ac:dyDescent="0.2">
      <c r="I303131" s="15"/>
    </row>
    <row r="303132" spans="9:9" x14ac:dyDescent="0.2">
      <c r="I303132" s="14"/>
    </row>
    <row r="303148" spans="9:9" x14ac:dyDescent="0.2">
      <c r="I303148" s="15"/>
    </row>
    <row r="303149" spans="9:9" x14ac:dyDescent="0.2">
      <c r="I303149" s="14"/>
    </row>
    <row r="303165" spans="9:9" x14ac:dyDescent="0.2">
      <c r="I303165" s="15"/>
    </row>
    <row r="303166" spans="9:9" x14ac:dyDescent="0.2">
      <c r="I303166" s="14"/>
    </row>
    <row r="303182" spans="9:9" x14ac:dyDescent="0.2">
      <c r="I303182" s="15"/>
    </row>
    <row r="303183" spans="9:9" x14ac:dyDescent="0.2">
      <c r="I303183" s="14"/>
    </row>
    <row r="303199" spans="9:9" x14ac:dyDescent="0.2">
      <c r="I303199" s="15"/>
    </row>
    <row r="303200" spans="9:9" x14ac:dyDescent="0.2">
      <c r="I303200" s="14"/>
    </row>
    <row r="303216" spans="9:9" x14ac:dyDescent="0.2">
      <c r="I303216" s="15"/>
    </row>
    <row r="303217" spans="9:9" x14ac:dyDescent="0.2">
      <c r="I303217" s="14"/>
    </row>
    <row r="303233" spans="9:9" x14ac:dyDescent="0.2">
      <c r="I303233" s="15"/>
    </row>
    <row r="303234" spans="9:9" x14ac:dyDescent="0.2">
      <c r="I303234" s="14"/>
    </row>
    <row r="303250" spans="9:9" x14ac:dyDescent="0.2">
      <c r="I303250" s="15"/>
    </row>
    <row r="303251" spans="9:9" x14ac:dyDescent="0.2">
      <c r="I303251" s="14"/>
    </row>
    <row r="303267" spans="9:9" x14ac:dyDescent="0.2">
      <c r="I303267" s="15"/>
    </row>
    <row r="303268" spans="9:9" x14ac:dyDescent="0.2">
      <c r="I303268" s="14"/>
    </row>
    <row r="303284" spans="9:9" x14ac:dyDescent="0.2">
      <c r="I303284" s="15"/>
    </row>
    <row r="303285" spans="9:9" x14ac:dyDescent="0.2">
      <c r="I303285" s="14"/>
    </row>
    <row r="303301" spans="9:9" x14ac:dyDescent="0.2">
      <c r="I303301" s="15"/>
    </row>
    <row r="303302" spans="9:9" x14ac:dyDescent="0.2">
      <c r="I303302" s="14"/>
    </row>
    <row r="303318" spans="9:9" x14ac:dyDescent="0.2">
      <c r="I303318" s="15"/>
    </row>
    <row r="303319" spans="9:9" x14ac:dyDescent="0.2">
      <c r="I303319" s="14"/>
    </row>
    <row r="303335" spans="9:9" x14ac:dyDescent="0.2">
      <c r="I303335" s="15"/>
    </row>
    <row r="303336" spans="9:9" x14ac:dyDescent="0.2">
      <c r="I303336" s="14"/>
    </row>
    <row r="303352" spans="9:9" x14ac:dyDescent="0.2">
      <c r="I303352" s="15"/>
    </row>
    <row r="303353" spans="9:9" x14ac:dyDescent="0.2">
      <c r="I303353" s="14"/>
    </row>
    <row r="303369" spans="9:9" x14ac:dyDescent="0.2">
      <c r="I303369" s="15"/>
    </row>
    <row r="303370" spans="9:9" x14ac:dyDescent="0.2">
      <c r="I303370" s="14"/>
    </row>
    <row r="303386" spans="9:9" x14ac:dyDescent="0.2">
      <c r="I303386" s="15"/>
    </row>
    <row r="303387" spans="9:9" x14ac:dyDescent="0.2">
      <c r="I303387" s="14"/>
    </row>
    <row r="303403" spans="9:9" x14ac:dyDescent="0.2">
      <c r="I303403" s="15"/>
    </row>
    <row r="303404" spans="9:9" x14ac:dyDescent="0.2">
      <c r="I303404" s="14"/>
    </row>
    <row r="303420" spans="9:9" x14ac:dyDescent="0.2">
      <c r="I303420" s="15"/>
    </row>
    <row r="303421" spans="9:9" x14ac:dyDescent="0.2">
      <c r="I303421" s="14"/>
    </row>
    <row r="303437" spans="9:9" x14ac:dyDescent="0.2">
      <c r="I303437" s="15"/>
    </row>
    <row r="303438" spans="9:9" x14ac:dyDescent="0.2">
      <c r="I303438" s="14"/>
    </row>
    <row r="303454" spans="9:9" x14ac:dyDescent="0.2">
      <c r="I303454" s="15"/>
    </row>
    <row r="303455" spans="9:9" x14ac:dyDescent="0.2">
      <c r="I303455" s="14"/>
    </row>
    <row r="303471" spans="9:9" x14ac:dyDescent="0.2">
      <c r="I303471" s="15"/>
    </row>
    <row r="303472" spans="9:9" x14ac:dyDescent="0.2">
      <c r="I303472" s="14"/>
    </row>
    <row r="303488" spans="9:9" x14ac:dyDescent="0.2">
      <c r="I303488" s="15"/>
    </row>
    <row r="303489" spans="9:9" x14ac:dyDescent="0.2">
      <c r="I303489" s="14"/>
    </row>
    <row r="303505" spans="9:9" x14ac:dyDescent="0.2">
      <c r="I303505" s="15"/>
    </row>
    <row r="303506" spans="9:9" x14ac:dyDescent="0.2">
      <c r="I303506" s="14"/>
    </row>
    <row r="303522" spans="9:9" x14ac:dyDescent="0.2">
      <c r="I303522" s="15"/>
    </row>
    <row r="303523" spans="9:9" x14ac:dyDescent="0.2">
      <c r="I303523" s="14"/>
    </row>
    <row r="303539" spans="9:9" x14ac:dyDescent="0.2">
      <c r="I303539" s="15"/>
    </row>
    <row r="303540" spans="9:9" x14ac:dyDescent="0.2">
      <c r="I303540" s="14"/>
    </row>
    <row r="303556" spans="9:9" x14ac:dyDescent="0.2">
      <c r="I303556" s="15"/>
    </row>
    <row r="303557" spans="9:9" x14ac:dyDescent="0.2">
      <c r="I303557" s="14"/>
    </row>
    <row r="303573" spans="9:9" x14ac:dyDescent="0.2">
      <c r="I303573" s="15"/>
    </row>
    <row r="303574" spans="9:9" x14ac:dyDescent="0.2">
      <c r="I303574" s="14"/>
    </row>
    <row r="303590" spans="9:9" x14ac:dyDescent="0.2">
      <c r="I303590" s="15"/>
    </row>
    <row r="303591" spans="9:9" x14ac:dyDescent="0.2">
      <c r="I303591" s="14"/>
    </row>
    <row r="303607" spans="9:9" x14ac:dyDescent="0.2">
      <c r="I303607" s="15"/>
    </row>
    <row r="303608" spans="9:9" x14ac:dyDescent="0.2">
      <c r="I303608" s="14"/>
    </row>
    <row r="303624" spans="9:9" x14ac:dyDescent="0.2">
      <c r="I303624" s="15"/>
    </row>
    <row r="303625" spans="9:9" x14ac:dyDescent="0.2">
      <c r="I303625" s="14"/>
    </row>
    <row r="303641" spans="9:9" x14ac:dyDescent="0.2">
      <c r="I303641" s="15"/>
    </row>
    <row r="303642" spans="9:9" x14ac:dyDescent="0.2">
      <c r="I303642" s="14"/>
    </row>
    <row r="303658" spans="9:9" x14ac:dyDescent="0.2">
      <c r="I303658" s="15"/>
    </row>
    <row r="303659" spans="9:9" x14ac:dyDescent="0.2">
      <c r="I303659" s="14"/>
    </row>
    <row r="303675" spans="9:9" x14ac:dyDescent="0.2">
      <c r="I303675" s="15"/>
    </row>
    <row r="303676" spans="9:9" x14ac:dyDescent="0.2">
      <c r="I303676" s="14"/>
    </row>
    <row r="303692" spans="9:9" x14ac:dyDescent="0.2">
      <c r="I303692" s="15"/>
    </row>
    <row r="303693" spans="9:9" x14ac:dyDescent="0.2">
      <c r="I303693" s="14"/>
    </row>
    <row r="303709" spans="9:9" x14ac:dyDescent="0.2">
      <c r="I303709" s="15"/>
    </row>
    <row r="303710" spans="9:9" x14ac:dyDescent="0.2">
      <c r="I303710" s="14"/>
    </row>
    <row r="303726" spans="9:9" x14ac:dyDescent="0.2">
      <c r="I303726" s="15"/>
    </row>
    <row r="303727" spans="9:9" x14ac:dyDescent="0.2">
      <c r="I303727" s="14"/>
    </row>
    <row r="303743" spans="9:9" x14ac:dyDescent="0.2">
      <c r="I303743" s="15"/>
    </row>
    <row r="303744" spans="9:9" x14ac:dyDescent="0.2">
      <c r="I303744" s="14"/>
    </row>
    <row r="303760" spans="9:9" x14ac:dyDescent="0.2">
      <c r="I303760" s="15"/>
    </row>
    <row r="303761" spans="9:9" x14ac:dyDescent="0.2">
      <c r="I303761" s="14"/>
    </row>
    <row r="303777" spans="9:9" x14ac:dyDescent="0.2">
      <c r="I303777" s="15"/>
    </row>
    <row r="303778" spans="9:9" x14ac:dyDescent="0.2">
      <c r="I303778" s="14"/>
    </row>
    <row r="303794" spans="9:9" x14ac:dyDescent="0.2">
      <c r="I303794" s="15"/>
    </row>
    <row r="303795" spans="9:9" x14ac:dyDescent="0.2">
      <c r="I303795" s="14"/>
    </row>
    <row r="303811" spans="9:9" x14ac:dyDescent="0.2">
      <c r="I303811" s="15"/>
    </row>
    <row r="303812" spans="9:9" x14ac:dyDescent="0.2">
      <c r="I303812" s="14"/>
    </row>
    <row r="303828" spans="9:9" x14ac:dyDescent="0.2">
      <c r="I303828" s="15"/>
    </row>
    <row r="303829" spans="9:9" x14ac:dyDescent="0.2">
      <c r="I303829" s="14"/>
    </row>
    <row r="303845" spans="9:9" x14ac:dyDescent="0.2">
      <c r="I303845" s="15"/>
    </row>
    <row r="303846" spans="9:9" x14ac:dyDescent="0.2">
      <c r="I303846" s="14"/>
    </row>
    <row r="303862" spans="9:9" x14ac:dyDescent="0.2">
      <c r="I303862" s="15"/>
    </row>
    <row r="303863" spans="9:9" x14ac:dyDescent="0.2">
      <c r="I303863" s="14"/>
    </row>
    <row r="303879" spans="9:9" x14ac:dyDescent="0.2">
      <c r="I303879" s="15"/>
    </row>
    <row r="303880" spans="9:9" x14ac:dyDescent="0.2">
      <c r="I303880" s="14"/>
    </row>
    <row r="303896" spans="9:9" x14ac:dyDescent="0.2">
      <c r="I303896" s="15"/>
    </row>
    <row r="303897" spans="9:9" x14ac:dyDescent="0.2">
      <c r="I303897" s="14"/>
    </row>
    <row r="303913" spans="9:9" x14ac:dyDescent="0.2">
      <c r="I303913" s="15"/>
    </row>
    <row r="303914" spans="9:9" x14ac:dyDescent="0.2">
      <c r="I303914" s="14"/>
    </row>
    <row r="303930" spans="9:9" x14ac:dyDescent="0.2">
      <c r="I303930" s="15"/>
    </row>
    <row r="303931" spans="9:9" x14ac:dyDescent="0.2">
      <c r="I303931" s="14"/>
    </row>
    <row r="303947" spans="9:9" x14ac:dyDescent="0.2">
      <c r="I303947" s="15"/>
    </row>
    <row r="303948" spans="9:9" x14ac:dyDescent="0.2">
      <c r="I303948" s="14"/>
    </row>
    <row r="303964" spans="9:9" x14ac:dyDescent="0.2">
      <c r="I303964" s="15"/>
    </row>
    <row r="303965" spans="9:9" x14ac:dyDescent="0.2">
      <c r="I303965" s="14"/>
    </row>
    <row r="303981" spans="9:9" x14ac:dyDescent="0.2">
      <c r="I303981" s="15"/>
    </row>
    <row r="303982" spans="9:9" x14ac:dyDescent="0.2">
      <c r="I303982" s="14"/>
    </row>
    <row r="303998" spans="9:9" x14ac:dyDescent="0.2">
      <c r="I303998" s="15"/>
    </row>
    <row r="303999" spans="9:9" x14ac:dyDescent="0.2">
      <c r="I303999" s="14"/>
    </row>
    <row r="304015" spans="9:9" x14ac:dyDescent="0.2">
      <c r="I304015" s="15"/>
    </row>
    <row r="304016" spans="9:9" x14ac:dyDescent="0.2">
      <c r="I304016" s="14"/>
    </row>
    <row r="304032" spans="9:9" x14ac:dyDescent="0.2">
      <c r="I304032" s="15"/>
    </row>
    <row r="304033" spans="9:9" x14ac:dyDescent="0.2">
      <c r="I304033" s="14"/>
    </row>
    <row r="304049" spans="9:9" x14ac:dyDescent="0.2">
      <c r="I304049" s="15"/>
    </row>
    <row r="304050" spans="9:9" x14ac:dyDescent="0.2">
      <c r="I304050" s="14"/>
    </row>
    <row r="304066" spans="9:9" x14ac:dyDescent="0.2">
      <c r="I304066" s="15"/>
    </row>
    <row r="304067" spans="9:9" x14ac:dyDescent="0.2">
      <c r="I304067" s="14"/>
    </row>
    <row r="304083" spans="9:9" x14ac:dyDescent="0.2">
      <c r="I304083" s="15"/>
    </row>
    <row r="304084" spans="9:9" x14ac:dyDescent="0.2">
      <c r="I304084" s="14"/>
    </row>
    <row r="304100" spans="9:9" x14ac:dyDescent="0.2">
      <c r="I304100" s="15"/>
    </row>
    <row r="304101" spans="9:9" x14ac:dyDescent="0.2">
      <c r="I304101" s="14"/>
    </row>
    <row r="304117" spans="9:9" x14ac:dyDescent="0.2">
      <c r="I304117" s="15"/>
    </row>
    <row r="304118" spans="9:9" x14ac:dyDescent="0.2">
      <c r="I304118" s="14"/>
    </row>
    <row r="304134" spans="9:9" x14ac:dyDescent="0.2">
      <c r="I304134" s="15"/>
    </row>
    <row r="304135" spans="9:9" x14ac:dyDescent="0.2">
      <c r="I304135" s="14"/>
    </row>
    <row r="304151" spans="9:9" x14ac:dyDescent="0.2">
      <c r="I304151" s="15"/>
    </row>
    <row r="304152" spans="9:9" x14ac:dyDescent="0.2">
      <c r="I304152" s="14"/>
    </row>
    <row r="304168" spans="9:9" x14ac:dyDescent="0.2">
      <c r="I304168" s="15"/>
    </row>
    <row r="304169" spans="9:9" x14ac:dyDescent="0.2">
      <c r="I304169" s="14"/>
    </row>
    <row r="304185" spans="9:9" x14ac:dyDescent="0.2">
      <c r="I304185" s="15"/>
    </row>
    <row r="304186" spans="9:9" x14ac:dyDescent="0.2">
      <c r="I304186" s="14"/>
    </row>
    <row r="304202" spans="9:9" x14ac:dyDescent="0.2">
      <c r="I304202" s="15"/>
    </row>
    <row r="304203" spans="9:9" x14ac:dyDescent="0.2">
      <c r="I304203" s="14"/>
    </row>
    <row r="304219" spans="9:9" x14ac:dyDescent="0.2">
      <c r="I304219" s="15"/>
    </row>
    <row r="304220" spans="9:9" x14ac:dyDescent="0.2">
      <c r="I304220" s="14"/>
    </row>
    <row r="304236" spans="9:9" x14ac:dyDescent="0.2">
      <c r="I304236" s="15"/>
    </row>
    <row r="304237" spans="9:9" x14ac:dyDescent="0.2">
      <c r="I304237" s="14"/>
    </row>
    <row r="304253" spans="9:9" x14ac:dyDescent="0.2">
      <c r="I304253" s="15"/>
    </row>
    <row r="304254" spans="9:9" x14ac:dyDescent="0.2">
      <c r="I304254" s="14"/>
    </row>
    <row r="304270" spans="9:9" x14ac:dyDescent="0.2">
      <c r="I304270" s="15"/>
    </row>
    <row r="304271" spans="9:9" x14ac:dyDescent="0.2">
      <c r="I304271" s="14"/>
    </row>
    <row r="304287" spans="9:9" x14ac:dyDescent="0.2">
      <c r="I304287" s="15"/>
    </row>
    <row r="304288" spans="9:9" x14ac:dyDescent="0.2">
      <c r="I304288" s="14"/>
    </row>
    <row r="304304" spans="9:9" x14ac:dyDescent="0.2">
      <c r="I304304" s="15"/>
    </row>
    <row r="304305" spans="9:9" x14ac:dyDescent="0.2">
      <c r="I304305" s="14"/>
    </row>
    <row r="304321" spans="9:9" x14ac:dyDescent="0.2">
      <c r="I304321" s="15"/>
    </row>
    <row r="304322" spans="9:9" x14ac:dyDescent="0.2">
      <c r="I304322" s="14"/>
    </row>
    <row r="304338" spans="9:9" x14ac:dyDescent="0.2">
      <c r="I304338" s="15"/>
    </row>
    <row r="304339" spans="9:9" x14ac:dyDescent="0.2">
      <c r="I304339" s="14"/>
    </row>
    <row r="304355" spans="9:9" x14ac:dyDescent="0.2">
      <c r="I304355" s="15"/>
    </row>
    <row r="304356" spans="9:9" x14ac:dyDescent="0.2">
      <c r="I304356" s="14"/>
    </row>
    <row r="304372" spans="9:9" x14ac:dyDescent="0.2">
      <c r="I304372" s="15"/>
    </row>
    <row r="304373" spans="9:9" x14ac:dyDescent="0.2">
      <c r="I304373" s="14"/>
    </row>
    <row r="304389" spans="9:9" x14ac:dyDescent="0.2">
      <c r="I304389" s="15"/>
    </row>
    <row r="304390" spans="9:9" x14ac:dyDescent="0.2">
      <c r="I304390" s="14"/>
    </row>
    <row r="304406" spans="9:9" x14ac:dyDescent="0.2">
      <c r="I304406" s="15"/>
    </row>
    <row r="304407" spans="9:9" x14ac:dyDescent="0.2">
      <c r="I304407" s="14"/>
    </row>
    <row r="304423" spans="9:9" x14ac:dyDescent="0.2">
      <c r="I304423" s="15"/>
    </row>
    <row r="304424" spans="9:9" x14ac:dyDescent="0.2">
      <c r="I304424" s="14"/>
    </row>
    <row r="304440" spans="9:9" x14ac:dyDescent="0.2">
      <c r="I304440" s="15"/>
    </row>
    <row r="304441" spans="9:9" x14ac:dyDescent="0.2">
      <c r="I304441" s="14"/>
    </row>
    <row r="304457" spans="9:9" x14ac:dyDescent="0.2">
      <c r="I304457" s="15"/>
    </row>
    <row r="304458" spans="9:9" x14ac:dyDescent="0.2">
      <c r="I304458" s="14"/>
    </row>
    <row r="304474" spans="9:9" x14ac:dyDescent="0.2">
      <c r="I304474" s="15"/>
    </row>
    <row r="304475" spans="9:9" x14ac:dyDescent="0.2">
      <c r="I304475" s="14"/>
    </row>
    <row r="304491" spans="9:9" x14ac:dyDescent="0.2">
      <c r="I304491" s="15"/>
    </row>
    <row r="304492" spans="9:9" x14ac:dyDescent="0.2">
      <c r="I304492" s="14"/>
    </row>
    <row r="304508" spans="9:9" x14ac:dyDescent="0.2">
      <c r="I304508" s="15"/>
    </row>
    <row r="304509" spans="9:9" x14ac:dyDescent="0.2">
      <c r="I304509" s="14"/>
    </row>
    <row r="304525" spans="9:9" x14ac:dyDescent="0.2">
      <c r="I304525" s="15"/>
    </row>
    <row r="304526" spans="9:9" x14ac:dyDescent="0.2">
      <c r="I304526" s="14"/>
    </row>
    <row r="304542" spans="9:9" x14ac:dyDescent="0.2">
      <c r="I304542" s="15"/>
    </row>
    <row r="304543" spans="9:9" x14ac:dyDescent="0.2">
      <c r="I304543" s="14"/>
    </row>
    <row r="304559" spans="9:9" x14ac:dyDescent="0.2">
      <c r="I304559" s="15"/>
    </row>
    <row r="304560" spans="9:9" x14ac:dyDescent="0.2">
      <c r="I304560" s="14"/>
    </row>
    <row r="304576" spans="9:9" x14ac:dyDescent="0.2">
      <c r="I304576" s="15"/>
    </row>
    <row r="304577" spans="9:9" x14ac:dyDescent="0.2">
      <c r="I304577" s="14"/>
    </row>
    <row r="304593" spans="9:9" x14ac:dyDescent="0.2">
      <c r="I304593" s="15"/>
    </row>
    <row r="304594" spans="9:9" x14ac:dyDescent="0.2">
      <c r="I304594" s="14"/>
    </row>
    <row r="304610" spans="9:9" x14ac:dyDescent="0.2">
      <c r="I304610" s="15"/>
    </row>
    <row r="304611" spans="9:9" x14ac:dyDescent="0.2">
      <c r="I304611" s="14"/>
    </row>
    <row r="304627" spans="9:9" x14ac:dyDescent="0.2">
      <c r="I304627" s="15"/>
    </row>
    <row r="304628" spans="9:9" x14ac:dyDescent="0.2">
      <c r="I304628" s="14"/>
    </row>
    <row r="304644" spans="9:9" x14ac:dyDescent="0.2">
      <c r="I304644" s="15"/>
    </row>
    <row r="304645" spans="9:9" x14ac:dyDescent="0.2">
      <c r="I304645" s="14"/>
    </row>
    <row r="304661" spans="9:9" x14ac:dyDescent="0.2">
      <c r="I304661" s="15"/>
    </row>
    <row r="304662" spans="9:9" x14ac:dyDescent="0.2">
      <c r="I304662" s="14"/>
    </row>
    <row r="304678" spans="9:9" x14ac:dyDescent="0.2">
      <c r="I304678" s="15"/>
    </row>
    <row r="304679" spans="9:9" x14ac:dyDescent="0.2">
      <c r="I304679" s="14"/>
    </row>
    <row r="304695" spans="9:9" x14ac:dyDescent="0.2">
      <c r="I304695" s="15"/>
    </row>
    <row r="304696" spans="9:9" x14ac:dyDescent="0.2">
      <c r="I304696" s="14"/>
    </row>
    <row r="304712" spans="9:9" x14ac:dyDescent="0.2">
      <c r="I304712" s="15"/>
    </row>
    <row r="304713" spans="9:9" x14ac:dyDescent="0.2">
      <c r="I304713" s="14"/>
    </row>
    <row r="304729" spans="9:9" x14ac:dyDescent="0.2">
      <c r="I304729" s="15"/>
    </row>
    <row r="304730" spans="9:9" x14ac:dyDescent="0.2">
      <c r="I304730" s="14"/>
    </row>
    <row r="304746" spans="9:9" x14ac:dyDescent="0.2">
      <c r="I304746" s="15"/>
    </row>
    <row r="304747" spans="9:9" x14ac:dyDescent="0.2">
      <c r="I304747" s="14"/>
    </row>
    <row r="304763" spans="9:9" x14ac:dyDescent="0.2">
      <c r="I304763" s="15"/>
    </row>
    <row r="304764" spans="9:9" x14ac:dyDescent="0.2">
      <c r="I304764" s="14"/>
    </row>
    <row r="304780" spans="9:9" x14ac:dyDescent="0.2">
      <c r="I304780" s="15"/>
    </row>
    <row r="304781" spans="9:9" x14ac:dyDescent="0.2">
      <c r="I304781" s="14"/>
    </row>
    <row r="304797" spans="9:9" x14ac:dyDescent="0.2">
      <c r="I304797" s="15"/>
    </row>
    <row r="304798" spans="9:9" x14ac:dyDescent="0.2">
      <c r="I304798" s="14"/>
    </row>
    <row r="304814" spans="9:9" x14ac:dyDescent="0.2">
      <c r="I304814" s="15"/>
    </row>
    <row r="304815" spans="9:9" x14ac:dyDescent="0.2">
      <c r="I304815" s="14"/>
    </row>
    <row r="304831" spans="9:9" x14ac:dyDescent="0.2">
      <c r="I304831" s="15"/>
    </row>
    <row r="304832" spans="9:9" x14ac:dyDescent="0.2">
      <c r="I304832" s="14"/>
    </row>
    <row r="304848" spans="9:9" x14ac:dyDescent="0.2">
      <c r="I304848" s="15"/>
    </row>
    <row r="304849" spans="9:9" x14ac:dyDescent="0.2">
      <c r="I304849" s="14"/>
    </row>
    <row r="304865" spans="9:9" x14ac:dyDescent="0.2">
      <c r="I304865" s="15"/>
    </row>
    <row r="304866" spans="9:9" x14ac:dyDescent="0.2">
      <c r="I304866" s="14"/>
    </row>
    <row r="304882" spans="9:9" x14ac:dyDescent="0.2">
      <c r="I304882" s="15"/>
    </row>
    <row r="304883" spans="9:9" x14ac:dyDescent="0.2">
      <c r="I304883" s="14"/>
    </row>
    <row r="304899" spans="9:9" x14ac:dyDescent="0.2">
      <c r="I304899" s="15"/>
    </row>
    <row r="304900" spans="9:9" x14ac:dyDescent="0.2">
      <c r="I304900" s="14"/>
    </row>
    <row r="304916" spans="9:9" x14ac:dyDescent="0.2">
      <c r="I304916" s="15"/>
    </row>
    <row r="304917" spans="9:9" x14ac:dyDescent="0.2">
      <c r="I304917" s="14"/>
    </row>
    <row r="304933" spans="9:9" x14ac:dyDescent="0.2">
      <c r="I304933" s="15"/>
    </row>
    <row r="304934" spans="9:9" x14ac:dyDescent="0.2">
      <c r="I304934" s="14"/>
    </row>
    <row r="304950" spans="9:9" x14ac:dyDescent="0.2">
      <c r="I304950" s="15"/>
    </row>
    <row r="304951" spans="9:9" x14ac:dyDescent="0.2">
      <c r="I304951" s="14"/>
    </row>
    <row r="304967" spans="9:9" x14ac:dyDescent="0.2">
      <c r="I304967" s="15"/>
    </row>
    <row r="304968" spans="9:9" x14ac:dyDescent="0.2">
      <c r="I304968" s="14"/>
    </row>
    <row r="304984" spans="9:9" x14ac:dyDescent="0.2">
      <c r="I304984" s="15"/>
    </row>
    <row r="304985" spans="9:9" x14ac:dyDescent="0.2">
      <c r="I304985" s="14"/>
    </row>
    <row r="305001" spans="9:9" x14ac:dyDescent="0.2">
      <c r="I305001" s="15"/>
    </row>
    <row r="305002" spans="9:9" x14ac:dyDescent="0.2">
      <c r="I305002" s="14"/>
    </row>
    <row r="305018" spans="9:9" x14ac:dyDescent="0.2">
      <c r="I305018" s="15"/>
    </row>
    <row r="305019" spans="9:9" x14ac:dyDescent="0.2">
      <c r="I305019" s="14"/>
    </row>
    <row r="305035" spans="9:9" x14ac:dyDescent="0.2">
      <c r="I305035" s="15"/>
    </row>
    <row r="305036" spans="9:9" x14ac:dyDescent="0.2">
      <c r="I305036" s="14"/>
    </row>
    <row r="305052" spans="9:9" x14ac:dyDescent="0.2">
      <c r="I305052" s="15"/>
    </row>
    <row r="305053" spans="9:9" x14ac:dyDescent="0.2">
      <c r="I305053" s="14"/>
    </row>
    <row r="305069" spans="9:9" x14ac:dyDescent="0.2">
      <c r="I305069" s="15"/>
    </row>
    <row r="305070" spans="9:9" x14ac:dyDescent="0.2">
      <c r="I305070" s="14"/>
    </row>
    <row r="305086" spans="9:9" x14ac:dyDescent="0.2">
      <c r="I305086" s="15"/>
    </row>
    <row r="305087" spans="9:9" x14ac:dyDescent="0.2">
      <c r="I305087" s="14"/>
    </row>
    <row r="305103" spans="9:9" x14ac:dyDescent="0.2">
      <c r="I305103" s="15"/>
    </row>
    <row r="305104" spans="9:9" x14ac:dyDescent="0.2">
      <c r="I305104" s="14"/>
    </row>
    <row r="305120" spans="9:9" x14ac:dyDescent="0.2">
      <c r="I305120" s="15"/>
    </row>
    <row r="305121" spans="9:9" x14ac:dyDescent="0.2">
      <c r="I305121" s="14"/>
    </row>
    <row r="305137" spans="9:9" x14ac:dyDescent="0.2">
      <c r="I305137" s="15"/>
    </row>
    <row r="305138" spans="9:9" x14ac:dyDescent="0.2">
      <c r="I305138" s="14"/>
    </row>
    <row r="305154" spans="9:9" x14ac:dyDescent="0.2">
      <c r="I305154" s="15"/>
    </row>
    <row r="305155" spans="9:9" x14ac:dyDescent="0.2">
      <c r="I305155" s="14"/>
    </row>
    <row r="305171" spans="9:9" x14ac:dyDescent="0.2">
      <c r="I305171" s="15"/>
    </row>
    <row r="305172" spans="9:9" x14ac:dyDescent="0.2">
      <c r="I305172" s="14"/>
    </row>
    <row r="305188" spans="9:9" x14ac:dyDescent="0.2">
      <c r="I305188" s="15"/>
    </row>
    <row r="305189" spans="9:9" x14ac:dyDescent="0.2">
      <c r="I305189" s="14"/>
    </row>
    <row r="305205" spans="9:9" x14ac:dyDescent="0.2">
      <c r="I305205" s="15"/>
    </row>
    <row r="305206" spans="9:9" x14ac:dyDescent="0.2">
      <c r="I305206" s="14"/>
    </row>
    <row r="305222" spans="9:9" x14ac:dyDescent="0.2">
      <c r="I305222" s="15"/>
    </row>
    <row r="305223" spans="9:9" x14ac:dyDescent="0.2">
      <c r="I305223" s="14"/>
    </row>
    <row r="305239" spans="9:9" x14ac:dyDescent="0.2">
      <c r="I305239" s="15"/>
    </row>
    <row r="305240" spans="9:9" x14ac:dyDescent="0.2">
      <c r="I305240" s="14"/>
    </row>
    <row r="305256" spans="9:9" x14ac:dyDescent="0.2">
      <c r="I305256" s="15"/>
    </row>
    <row r="305257" spans="9:9" x14ac:dyDescent="0.2">
      <c r="I305257" s="14"/>
    </row>
    <row r="305273" spans="9:9" x14ac:dyDescent="0.2">
      <c r="I305273" s="15"/>
    </row>
    <row r="305274" spans="9:9" x14ac:dyDescent="0.2">
      <c r="I305274" s="14"/>
    </row>
    <row r="305290" spans="9:9" x14ac:dyDescent="0.2">
      <c r="I305290" s="15"/>
    </row>
    <row r="305291" spans="9:9" x14ac:dyDescent="0.2">
      <c r="I305291" s="14"/>
    </row>
    <row r="305307" spans="9:9" x14ac:dyDescent="0.2">
      <c r="I305307" s="15"/>
    </row>
    <row r="305308" spans="9:9" x14ac:dyDescent="0.2">
      <c r="I305308" s="14"/>
    </row>
    <row r="305324" spans="9:9" x14ac:dyDescent="0.2">
      <c r="I305324" s="15"/>
    </row>
    <row r="305325" spans="9:9" x14ac:dyDescent="0.2">
      <c r="I305325" s="14"/>
    </row>
    <row r="305341" spans="9:9" x14ac:dyDescent="0.2">
      <c r="I305341" s="15"/>
    </row>
    <row r="305342" spans="9:9" x14ac:dyDescent="0.2">
      <c r="I305342" s="14"/>
    </row>
    <row r="305358" spans="9:9" x14ac:dyDescent="0.2">
      <c r="I305358" s="15"/>
    </row>
    <row r="305359" spans="9:9" x14ac:dyDescent="0.2">
      <c r="I305359" s="14"/>
    </row>
    <row r="305375" spans="9:9" x14ac:dyDescent="0.2">
      <c r="I305375" s="15"/>
    </row>
    <row r="305376" spans="9:9" x14ac:dyDescent="0.2">
      <c r="I305376" s="14"/>
    </row>
    <row r="305392" spans="9:9" x14ac:dyDescent="0.2">
      <c r="I305392" s="15"/>
    </row>
    <row r="305393" spans="9:9" x14ac:dyDescent="0.2">
      <c r="I305393" s="14"/>
    </row>
    <row r="305409" spans="9:9" x14ac:dyDescent="0.2">
      <c r="I305409" s="15"/>
    </row>
    <row r="305410" spans="9:9" x14ac:dyDescent="0.2">
      <c r="I305410" s="14"/>
    </row>
    <row r="305426" spans="9:9" x14ac:dyDescent="0.2">
      <c r="I305426" s="15"/>
    </row>
    <row r="305427" spans="9:9" x14ac:dyDescent="0.2">
      <c r="I305427" s="14"/>
    </row>
    <row r="305443" spans="9:9" x14ac:dyDescent="0.2">
      <c r="I305443" s="15"/>
    </row>
    <row r="305444" spans="9:9" x14ac:dyDescent="0.2">
      <c r="I305444" s="14"/>
    </row>
    <row r="305460" spans="9:9" x14ac:dyDescent="0.2">
      <c r="I305460" s="15"/>
    </row>
    <row r="305461" spans="9:9" x14ac:dyDescent="0.2">
      <c r="I305461" s="14"/>
    </row>
    <row r="305477" spans="9:9" x14ac:dyDescent="0.2">
      <c r="I305477" s="15"/>
    </row>
    <row r="305478" spans="9:9" x14ac:dyDescent="0.2">
      <c r="I305478" s="14"/>
    </row>
    <row r="305494" spans="9:9" x14ac:dyDescent="0.2">
      <c r="I305494" s="15"/>
    </row>
    <row r="305495" spans="9:9" x14ac:dyDescent="0.2">
      <c r="I305495" s="14"/>
    </row>
    <row r="305511" spans="9:9" x14ac:dyDescent="0.2">
      <c r="I305511" s="15"/>
    </row>
    <row r="305512" spans="9:9" x14ac:dyDescent="0.2">
      <c r="I305512" s="14"/>
    </row>
    <row r="305528" spans="9:9" x14ac:dyDescent="0.2">
      <c r="I305528" s="15"/>
    </row>
    <row r="305529" spans="9:9" x14ac:dyDescent="0.2">
      <c r="I305529" s="14"/>
    </row>
    <row r="305545" spans="9:9" x14ac:dyDescent="0.2">
      <c r="I305545" s="15"/>
    </row>
    <row r="305546" spans="9:9" x14ac:dyDescent="0.2">
      <c r="I305546" s="14"/>
    </row>
    <row r="305562" spans="9:9" x14ac:dyDescent="0.2">
      <c r="I305562" s="15"/>
    </row>
    <row r="305563" spans="9:9" x14ac:dyDescent="0.2">
      <c r="I305563" s="14"/>
    </row>
    <row r="305579" spans="9:9" x14ac:dyDescent="0.2">
      <c r="I305579" s="15"/>
    </row>
    <row r="305580" spans="9:9" x14ac:dyDescent="0.2">
      <c r="I305580" s="14"/>
    </row>
    <row r="305596" spans="9:9" x14ac:dyDescent="0.2">
      <c r="I305596" s="15"/>
    </row>
    <row r="305597" spans="9:9" x14ac:dyDescent="0.2">
      <c r="I305597" s="14"/>
    </row>
    <row r="305613" spans="9:9" x14ac:dyDescent="0.2">
      <c r="I305613" s="15"/>
    </row>
    <row r="305614" spans="9:9" x14ac:dyDescent="0.2">
      <c r="I305614" s="14"/>
    </row>
    <row r="305630" spans="9:9" x14ac:dyDescent="0.2">
      <c r="I305630" s="15"/>
    </row>
    <row r="305631" spans="9:9" x14ac:dyDescent="0.2">
      <c r="I305631" s="14"/>
    </row>
    <row r="305647" spans="9:9" x14ac:dyDescent="0.2">
      <c r="I305647" s="15"/>
    </row>
    <row r="305648" spans="9:9" x14ac:dyDescent="0.2">
      <c r="I305648" s="14"/>
    </row>
    <row r="305664" spans="9:9" x14ac:dyDescent="0.2">
      <c r="I305664" s="15"/>
    </row>
    <row r="305665" spans="9:9" x14ac:dyDescent="0.2">
      <c r="I305665" s="14"/>
    </row>
    <row r="305681" spans="9:9" x14ac:dyDescent="0.2">
      <c r="I305681" s="15"/>
    </row>
    <row r="305682" spans="9:9" x14ac:dyDescent="0.2">
      <c r="I305682" s="14"/>
    </row>
    <row r="305698" spans="9:9" x14ac:dyDescent="0.2">
      <c r="I305698" s="15"/>
    </row>
    <row r="305699" spans="9:9" x14ac:dyDescent="0.2">
      <c r="I305699" s="14"/>
    </row>
    <row r="305715" spans="9:9" x14ac:dyDescent="0.2">
      <c r="I305715" s="15"/>
    </row>
    <row r="305716" spans="9:9" x14ac:dyDescent="0.2">
      <c r="I305716" s="14"/>
    </row>
    <row r="305732" spans="9:9" x14ac:dyDescent="0.2">
      <c r="I305732" s="15"/>
    </row>
    <row r="305733" spans="9:9" x14ac:dyDescent="0.2">
      <c r="I305733" s="14"/>
    </row>
    <row r="305749" spans="9:9" x14ac:dyDescent="0.2">
      <c r="I305749" s="15"/>
    </row>
    <row r="305750" spans="9:9" x14ac:dyDescent="0.2">
      <c r="I305750" s="14"/>
    </row>
    <row r="305766" spans="9:9" x14ac:dyDescent="0.2">
      <c r="I305766" s="15"/>
    </row>
    <row r="305767" spans="9:9" x14ac:dyDescent="0.2">
      <c r="I305767" s="14"/>
    </row>
    <row r="305783" spans="9:9" x14ac:dyDescent="0.2">
      <c r="I305783" s="15"/>
    </row>
    <row r="305784" spans="9:9" x14ac:dyDescent="0.2">
      <c r="I305784" s="14"/>
    </row>
    <row r="305800" spans="9:9" x14ac:dyDescent="0.2">
      <c r="I305800" s="15"/>
    </row>
    <row r="305801" spans="9:9" x14ac:dyDescent="0.2">
      <c r="I305801" s="14"/>
    </row>
    <row r="305817" spans="9:9" x14ac:dyDescent="0.2">
      <c r="I305817" s="15"/>
    </row>
    <row r="305818" spans="9:9" x14ac:dyDescent="0.2">
      <c r="I305818" s="14"/>
    </row>
    <row r="305834" spans="9:9" x14ac:dyDescent="0.2">
      <c r="I305834" s="15"/>
    </row>
    <row r="305835" spans="9:9" x14ac:dyDescent="0.2">
      <c r="I305835" s="14"/>
    </row>
    <row r="305851" spans="9:9" x14ac:dyDescent="0.2">
      <c r="I305851" s="15"/>
    </row>
    <row r="305852" spans="9:9" x14ac:dyDescent="0.2">
      <c r="I305852" s="14"/>
    </row>
    <row r="305868" spans="9:9" x14ac:dyDescent="0.2">
      <c r="I305868" s="15"/>
    </row>
    <row r="305869" spans="9:9" x14ac:dyDescent="0.2">
      <c r="I305869" s="14"/>
    </row>
    <row r="305885" spans="9:9" x14ac:dyDescent="0.2">
      <c r="I305885" s="15"/>
    </row>
    <row r="305886" spans="9:9" x14ac:dyDescent="0.2">
      <c r="I305886" s="14"/>
    </row>
    <row r="305902" spans="9:9" x14ac:dyDescent="0.2">
      <c r="I305902" s="15"/>
    </row>
    <row r="305903" spans="9:9" x14ac:dyDescent="0.2">
      <c r="I305903" s="14"/>
    </row>
    <row r="305919" spans="9:9" x14ac:dyDescent="0.2">
      <c r="I305919" s="15"/>
    </row>
    <row r="305920" spans="9:9" x14ac:dyDescent="0.2">
      <c r="I305920" s="14"/>
    </row>
    <row r="305936" spans="9:9" x14ac:dyDescent="0.2">
      <c r="I305936" s="15"/>
    </row>
    <row r="305937" spans="9:9" x14ac:dyDescent="0.2">
      <c r="I305937" s="14"/>
    </row>
    <row r="305953" spans="9:9" x14ac:dyDescent="0.2">
      <c r="I305953" s="15"/>
    </row>
    <row r="305954" spans="9:9" x14ac:dyDescent="0.2">
      <c r="I305954" s="14"/>
    </row>
    <row r="305970" spans="9:9" x14ac:dyDescent="0.2">
      <c r="I305970" s="15"/>
    </row>
    <row r="305971" spans="9:9" x14ac:dyDescent="0.2">
      <c r="I305971" s="14"/>
    </row>
    <row r="305987" spans="9:9" x14ac:dyDescent="0.2">
      <c r="I305987" s="15"/>
    </row>
    <row r="305988" spans="9:9" x14ac:dyDescent="0.2">
      <c r="I305988" s="14"/>
    </row>
    <row r="306004" spans="9:9" x14ac:dyDescent="0.2">
      <c r="I306004" s="15"/>
    </row>
    <row r="306005" spans="9:9" x14ac:dyDescent="0.2">
      <c r="I306005" s="14"/>
    </row>
    <row r="306021" spans="9:9" x14ac:dyDescent="0.2">
      <c r="I306021" s="15"/>
    </row>
    <row r="306022" spans="9:9" x14ac:dyDescent="0.2">
      <c r="I306022" s="14"/>
    </row>
    <row r="306038" spans="9:9" x14ac:dyDescent="0.2">
      <c r="I306038" s="15"/>
    </row>
    <row r="306039" spans="9:9" x14ac:dyDescent="0.2">
      <c r="I306039" s="14"/>
    </row>
    <row r="306055" spans="9:9" x14ac:dyDescent="0.2">
      <c r="I306055" s="15"/>
    </row>
    <row r="306056" spans="9:9" x14ac:dyDescent="0.2">
      <c r="I306056" s="14"/>
    </row>
    <row r="306072" spans="9:9" x14ac:dyDescent="0.2">
      <c r="I306072" s="15"/>
    </row>
    <row r="306073" spans="9:9" x14ac:dyDescent="0.2">
      <c r="I306073" s="14"/>
    </row>
    <row r="306089" spans="9:9" x14ac:dyDescent="0.2">
      <c r="I306089" s="15"/>
    </row>
    <row r="306090" spans="9:9" x14ac:dyDescent="0.2">
      <c r="I306090" s="14"/>
    </row>
    <row r="306106" spans="9:9" x14ac:dyDescent="0.2">
      <c r="I306106" s="15"/>
    </row>
    <row r="306107" spans="9:9" x14ac:dyDescent="0.2">
      <c r="I306107" s="14"/>
    </row>
    <row r="306123" spans="9:9" x14ac:dyDescent="0.2">
      <c r="I306123" s="15"/>
    </row>
    <row r="306124" spans="9:9" x14ac:dyDescent="0.2">
      <c r="I306124" s="14"/>
    </row>
    <row r="306140" spans="9:9" x14ac:dyDescent="0.2">
      <c r="I306140" s="15"/>
    </row>
    <row r="306141" spans="9:9" x14ac:dyDescent="0.2">
      <c r="I306141" s="14"/>
    </row>
    <row r="306157" spans="9:9" x14ac:dyDescent="0.2">
      <c r="I306157" s="15"/>
    </row>
    <row r="306158" spans="9:9" x14ac:dyDescent="0.2">
      <c r="I306158" s="14"/>
    </row>
    <row r="306174" spans="9:9" x14ac:dyDescent="0.2">
      <c r="I306174" s="15"/>
    </row>
    <row r="306175" spans="9:9" x14ac:dyDescent="0.2">
      <c r="I306175" s="14"/>
    </row>
    <row r="306191" spans="9:9" x14ac:dyDescent="0.2">
      <c r="I306191" s="15"/>
    </row>
    <row r="306192" spans="9:9" x14ac:dyDescent="0.2">
      <c r="I306192" s="14"/>
    </row>
    <row r="306208" spans="9:9" x14ac:dyDescent="0.2">
      <c r="I306208" s="15"/>
    </row>
    <row r="306209" spans="9:9" x14ac:dyDescent="0.2">
      <c r="I306209" s="14"/>
    </row>
    <row r="306225" spans="9:9" x14ac:dyDescent="0.2">
      <c r="I306225" s="15"/>
    </row>
    <row r="306226" spans="9:9" x14ac:dyDescent="0.2">
      <c r="I306226" s="14"/>
    </row>
    <row r="306242" spans="9:9" x14ac:dyDescent="0.2">
      <c r="I306242" s="15"/>
    </row>
    <row r="306243" spans="9:9" x14ac:dyDescent="0.2">
      <c r="I306243" s="14"/>
    </row>
    <row r="306259" spans="9:9" x14ac:dyDescent="0.2">
      <c r="I306259" s="15"/>
    </row>
    <row r="306260" spans="9:9" x14ac:dyDescent="0.2">
      <c r="I306260" s="14"/>
    </row>
    <row r="306276" spans="9:9" x14ac:dyDescent="0.2">
      <c r="I306276" s="15"/>
    </row>
    <row r="306277" spans="9:9" x14ac:dyDescent="0.2">
      <c r="I306277" s="14"/>
    </row>
    <row r="306293" spans="9:9" x14ac:dyDescent="0.2">
      <c r="I306293" s="15"/>
    </row>
    <row r="306294" spans="9:9" x14ac:dyDescent="0.2">
      <c r="I306294" s="14"/>
    </row>
    <row r="306310" spans="9:9" x14ac:dyDescent="0.2">
      <c r="I306310" s="15"/>
    </row>
    <row r="306311" spans="9:9" x14ac:dyDescent="0.2">
      <c r="I306311" s="14"/>
    </row>
    <row r="306327" spans="9:9" x14ac:dyDescent="0.2">
      <c r="I306327" s="15"/>
    </row>
    <row r="306328" spans="9:9" x14ac:dyDescent="0.2">
      <c r="I306328" s="14"/>
    </row>
    <row r="306344" spans="9:9" x14ac:dyDescent="0.2">
      <c r="I306344" s="15"/>
    </row>
    <row r="306345" spans="9:9" x14ac:dyDescent="0.2">
      <c r="I306345" s="14"/>
    </row>
    <row r="306361" spans="9:9" x14ac:dyDescent="0.2">
      <c r="I306361" s="15"/>
    </row>
    <row r="306362" spans="9:9" x14ac:dyDescent="0.2">
      <c r="I306362" s="14"/>
    </row>
    <row r="306378" spans="9:9" x14ac:dyDescent="0.2">
      <c r="I306378" s="15"/>
    </row>
    <row r="306379" spans="9:9" x14ac:dyDescent="0.2">
      <c r="I306379" s="14"/>
    </row>
    <row r="306395" spans="9:9" x14ac:dyDescent="0.2">
      <c r="I306395" s="15"/>
    </row>
    <row r="306396" spans="9:9" x14ac:dyDescent="0.2">
      <c r="I306396" s="14"/>
    </row>
    <row r="306412" spans="9:9" x14ac:dyDescent="0.2">
      <c r="I306412" s="15"/>
    </row>
    <row r="306413" spans="9:9" x14ac:dyDescent="0.2">
      <c r="I306413" s="14"/>
    </row>
    <row r="306429" spans="9:9" x14ac:dyDescent="0.2">
      <c r="I306429" s="15"/>
    </row>
    <row r="306430" spans="9:9" x14ac:dyDescent="0.2">
      <c r="I306430" s="14"/>
    </row>
    <row r="306446" spans="9:9" x14ac:dyDescent="0.2">
      <c r="I306446" s="15"/>
    </row>
    <row r="306447" spans="9:9" x14ac:dyDescent="0.2">
      <c r="I306447" s="14"/>
    </row>
    <row r="306463" spans="9:9" x14ac:dyDescent="0.2">
      <c r="I306463" s="15"/>
    </row>
    <row r="306464" spans="9:9" x14ac:dyDescent="0.2">
      <c r="I306464" s="14"/>
    </row>
    <row r="306480" spans="9:9" x14ac:dyDescent="0.2">
      <c r="I306480" s="15"/>
    </row>
    <row r="306481" spans="9:9" x14ac:dyDescent="0.2">
      <c r="I306481" s="14"/>
    </row>
    <row r="306497" spans="9:9" x14ac:dyDescent="0.2">
      <c r="I306497" s="15"/>
    </row>
    <row r="306498" spans="9:9" x14ac:dyDescent="0.2">
      <c r="I306498" s="14"/>
    </row>
    <row r="306514" spans="9:9" x14ac:dyDescent="0.2">
      <c r="I306514" s="15"/>
    </row>
    <row r="306515" spans="9:9" x14ac:dyDescent="0.2">
      <c r="I306515" s="14"/>
    </row>
    <row r="306531" spans="9:9" x14ac:dyDescent="0.2">
      <c r="I306531" s="15"/>
    </row>
    <row r="306532" spans="9:9" x14ac:dyDescent="0.2">
      <c r="I306532" s="14"/>
    </row>
    <row r="306548" spans="9:9" x14ac:dyDescent="0.2">
      <c r="I306548" s="15"/>
    </row>
    <row r="306549" spans="9:9" x14ac:dyDescent="0.2">
      <c r="I306549" s="14"/>
    </row>
    <row r="306565" spans="9:9" x14ac:dyDescent="0.2">
      <c r="I306565" s="15"/>
    </row>
    <row r="306566" spans="9:9" x14ac:dyDescent="0.2">
      <c r="I306566" s="14"/>
    </row>
    <row r="306582" spans="9:9" x14ac:dyDescent="0.2">
      <c r="I306582" s="15"/>
    </row>
    <row r="306583" spans="9:9" x14ac:dyDescent="0.2">
      <c r="I306583" s="14"/>
    </row>
    <row r="306599" spans="9:9" x14ac:dyDescent="0.2">
      <c r="I306599" s="15"/>
    </row>
    <row r="306600" spans="9:9" x14ac:dyDescent="0.2">
      <c r="I306600" s="14"/>
    </row>
    <row r="306616" spans="9:9" x14ac:dyDescent="0.2">
      <c r="I306616" s="15"/>
    </row>
    <row r="306617" spans="9:9" x14ac:dyDescent="0.2">
      <c r="I306617" s="14"/>
    </row>
    <row r="306633" spans="9:9" x14ac:dyDescent="0.2">
      <c r="I306633" s="15"/>
    </row>
    <row r="306634" spans="9:9" x14ac:dyDescent="0.2">
      <c r="I306634" s="14"/>
    </row>
    <row r="306650" spans="9:9" x14ac:dyDescent="0.2">
      <c r="I306650" s="15"/>
    </row>
    <row r="306651" spans="9:9" x14ac:dyDescent="0.2">
      <c r="I306651" s="14"/>
    </row>
    <row r="306667" spans="9:9" x14ac:dyDescent="0.2">
      <c r="I306667" s="15"/>
    </row>
    <row r="306668" spans="9:9" x14ac:dyDescent="0.2">
      <c r="I306668" s="14"/>
    </row>
    <row r="306684" spans="9:9" x14ac:dyDescent="0.2">
      <c r="I306684" s="15"/>
    </row>
    <row r="306685" spans="9:9" x14ac:dyDescent="0.2">
      <c r="I306685" s="14"/>
    </row>
    <row r="306701" spans="9:9" x14ac:dyDescent="0.2">
      <c r="I306701" s="15"/>
    </row>
    <row r="306702" spans="9:9" x14ac:dyDescent="0.2">
      <c r="I306702" s="14"/>
    </row>
    <row r="306718" spans="9:9" x14ac:dyDescent="0.2">
      <c r="I306718" s="15"/>
    </row>
    <row r="306719" spans="9:9" x14ac:dyDescent="0.2">
      <c r="I306719" s="14"/>
    </row>
    <row r="306735" spans="9:9" x14ac:dyDescent="0.2">
      <c r="I306735" s="15"/>
    </row>
    <row r="306736" spans="9:9" x14ac:dyDescent="0.2">
      <c r="I306736" s="14"/>
    </row>
    <row r="306752" spans="9:9" x14ac:dyDescent="0.2">
      <c r="I306752" s="15"/>
    </row>
    <row r="306753" spans="9:9" x14ac:dyDescent="0.2">
      <c r="I306753" s="14"/>
    </row>
    <row r="306769" spans="9:9" x14ac:dyDescent="0.2">
      <c r="I306769" s="15"/>
    </row>
    <row r="306770" spans="9:9" x14ac:dyDescent="0.2">
      <c r="I306770" s="14"/>
    </row>
    <row r="306786" spans="9:9" x14ac:dyDescent="0.2">
      <c r="I306786" s="15"/>
    </row>
    <row r="306787" spans="9:9" x14ac:dyDescent="0.2">
      <c r="I306787" s="14"/>
    </row>
    <row r="306803" spans="9:9" x14ac:dyDescent="0.2">
      <c r="I306803" s="15"/>
    </row>
    <row r="306804" spans="9:9" x14ac:dyDescent="0.2">
      <c r="I306804" s="14"/>
    </row>
    <row r="306820" spans="9:9" x14ac:dyDescent="0.2">
      <c r="I306820" s="15"/>
    </row>
    <row r="306821" spans="9:9" x14ac:dyDescent="0.2">
      <c r="I306821" s="14"/>
    </row>
    <row r="306837" spans="9:9" x14ac:dyDescent="0.2">
      <c r="I306837" s="15"/>
    </row>
    <row r="306838" spans="9:9" x14ac:dyDescent="0.2">
      <c r="I306838" s="14"/>
    </row>
    <row r="306854" spans="9:9" x14ac:dyDescent="0.2">
      <c r="I306854" s="15"/>
    </row>
    <row r="306855" spans="9:9" x14ac:dyDescent="0.2">
      <c r="I306855" s="14"/>
    </row>
    <row r="306871" spans="9:9" x14ac:dyDescent="0.2">
      <c r="I306871" s="15"/>
    </row>
    <row r="306872" spans="9:9" x14ac:dyDescent="0.2">
      <c r="I306872" s="14"/>
    </row>
    <row r="306888" spans="9:9" x14ac:dyDescent="0.2">
      <c r="I306888" s="15"/>
    </row>
    <row r="306889" spans="9:9" x14ac:dyDescent="0.2">
      <c r="I306889" s="14"/>
    </row>
    <row r="306905" spans="9:9" x14ac:dyDescent="0.2">
      <c r="I306905" s="15"/>
    </row>
    <row r="306906" spans="9:9" x14ac:dyDescent="0.2">
      <c r="I306906" s="14"/>
    </row>
    <row r="306922" spans="9:9" x14ac:dyDescent="0.2">
      <c r="I306922" s="15"/>
    </row>
    <row r="306923" spans="9:9" x14ac:dyDescent="0.2">
      <c r="I306923" s="14"/>
    </row>
    <row r="306939" spans="9:9" x14ac:dyDescent="0.2">
      <c r="I306939" s="15"/>
    </row>
    <row r="306940" spans="9:9" x14ac:dyDescent="0.2">
      <c r="I306940" s="14"/>
    </row>
    <row r="306956" spans="9:9" x14ac:dyDescent="0.2">
      <c r="I306956" s="15"/>
    </row>
    <row r="306957" spans="9:9" x14ac:dyDescent="0.2">
      <c r="I306957" s="14"/>
    </row>
    <row r="306973" spans="9:9" x14ac:dyDescent="0.2">
      <c r="I306973" s="15"/>
    </row>
    <row r="306974" spans="9:9" x14ac:dyDescent="0.2">
      <c r="I306974" s="14"/>
    </row>
    <row r="306990" spans="9:9" x14ac:dyDescent="0.2">
      <c r="I306990" s="15"/>
    </row>
    <row r="306991" spans="9:9" x14ac:dyDescent="0.2">
      <c r="I306991" s="14"/>
    </row>
    <row r="307007" spans="9:9" x14ac:dyDescent="0.2">
      <c r="I307007" s="15"/>
    </row>
    <row r="307008" spans="9:9" x14ac:dyDescent="0.2">
      <c r="I307008" s="14"/>
    </row>
    <row r="307024" spans="9:9" x14ac:dyDescent="0.2">
      <c r="I307024" s="15"/>
    </row>
    <row r="307025" spans="9:9" x14ac:dyDescent="0.2">
      <c r="I307025" s="14"/>
    </row>
    <row r="307041" spans="9:9" x14ac:dyDescent="0.2">
      <c r="I307041" s="15"/>
    </row>
    <row r="307042" spans="9:9" x14ac:dyDescent="0.2">
      <c r="I307042" s="14"/>
    </row>
    <row r="307058" spans="9:9" x14ac:dyDescent="0.2">
      <c r="I307058" s="15"/>
    </row>
    <row r="307059" spans="9:9" x14ac:dyDescent="0.2">
      <c r="I307059" s="14"/>
    </row>
    <row r="307075" spans="9:9" x14ac:dyDescent="0.2">
      <c r="I307075" s="15"/>
    </row>
    <row r="307076" spans="9:9" x14ac:dyDescent="0.2">
      <c r="I307076" s="14"/>
    </row>
    <row r="307092" spans="9:9" x14ac:dyDescent="0.2">
      <c r="I307092" s="15"/>
    </row>
    <row r="307093" spans="9:9" x14ac:dyDescent="0.2">
      <c r="I307093" s="14"/>
    </row>
    <row r="307109" spans="9:9" x14ac:dyDescent="0.2">
      <c r="I307109" s="15"/>
    </row>
    <row r="307110" spans="9:9" x14ac:dyDescent="0.2">
      <c r="I307110" s="14"/>
    </row>
    <row r="307126" spans="9:9" x14ac:dyDescent="0.2">
      <c r="I307126" s="15"/>
    </row>
    <row r="307127" spans="9:9" x14ac:dyDescent="0.2">
      <c r="I307127" s="14"/>
    </row>
    <row r="307143" spans="9:9" x14ac:dyDescent="0.2">
      <c r="I307143" s="15"/>
    </row>
    <row r="307144" spans="9:9" x14ac:dyDescent="0.2">
      <c r="I307144" s="14"/>
    </row>
    <row r="307160" spans="9:9" x14ac:dyDescent="0.2">
      <c r="I307160" s="15"/>
    </row>
    <row r="307161" spans="9:9" x14ac:dyDescent="0.2">
      <c r="I307161" s="14"/>
    </row>
    <row r="307177" spans="9:9" x14ac:dyDescent="0.2">
      <c r="I307177" s="15"/>
    </row>
    <row r="307178" spans="9:9" x14ac:dyDescent="0.2">
      <c r="I307178" s="14"/>
    </row>
    <row r="307194" spans="9:9" x14ac:dyDescent="0.2">
      <c r="I307194" s="15"/>
    </row>
    <row r="307195" spans="9:9" x14ac:dyDescent="0.2">
      <c r="I307195" s="14"/>
    </row>
    <row r="307211" spans="9:9" x14ac:dyDescent="0.2">
      <c r="I307211" s="15"/>
    </row>
    <row r="307212" spans="9:9" x14ac:dyDescent="0.2">
      <c r="I307212" s="14"/>
    </row>
    <row r="307228" spans="9:9" x14ac:dyDescent="0.2">
      <c r="I307228" s="15"/>
    </row>
    <row r="307229" spans="9:9" x14ac:dyDescent="0.2">
      <c r="I307229" s="14"/>
    </row>
    <row r="307245" spans="9:9" x14ac:dyDescent="0.2">
      <c r="I307245" s="15"/>
    </row>
    <row r="307246" spans="9:9" x14ac:dyDescent="0.2">
      <c r="I307246" s="14"/>
    </row>
    <row r="307262" spans="9:9" x14ac:dyDescent="0.2">
      <c r="I307262" s="15"/>
    </row>
    <row r="307263" spans="9:9" x14ac:dyDescent="0.2">
      <c r="I307263" s="14"/>
    </row>
    <row r="307279" spans="9:9" x14ac:dyDescent="0.2">
      <c r="I307279" s="15"/>
    </row>
    <row r="307280" spans="9:9" x14ac:dyDescent="0.2">
      <c r="I307280" s="14"/>
    </row>
    <row r="307296" spans="9:9" x14ac:dyDescent="0.2">
      <c r="I307296" s="15"/>
    </row>
    <row r="307297" spans="9:9" x14ac:dyDescent="0.2">
      <c r="I307297" s="14"/>
    </row>
    <row r="307313" spans="9:9" x14ac:dyDescent="0.2">
      <c r="I307313" s="15"/>
    </row>
    <row r="307314" spans="9:9" x14ac:dyDescent="0.2">
      <c r="I307314" s="14"/>
    </row>
    <row r="307330" spans="9:9" x14ac:dyDescent="0.2">
      <c r="I307330" s="15"/>
    </row>
    <row r="307331" spans="9:9" x14ac:dyDescent="0.2">
      <c r="I307331" s="14"/>
    </row>
    <row r="307347" spans="9:9" x14ac:dyDescent="0.2">
      <c r="I307347" s="15"/>
    </row>
    <row r="307348" spans="9:9" x14ac:dyDescent="0.2">
      <c r="I307348" s="14"/>
    </row>
    <row r="307364" spans="9:9" x14ac:dyDescent="0.2">
      <c r="I307364" s="15"/>
    </row>
    <row r="307365" spans="9:9" x14ac:dyDescent="0.2">
      <c r="I307365" s="14"/>
    </row>
    <row r="307381" spans="9:9" x14ac:dyDescent="0.2">
      <c r="I307381" s="15"/>
    </row>
    <row r="307382" spans="9:9" x14ac:dyDescent="0.2">
      <c r="I307382" s="14"/>
    </row>
    <row r="307398" spans="9:9" x14ac:dyDescent="0.2">
      <c r="I307398" s="15"/>
    </row>
    <row r="307399" spans="9:9" x14ac:dyDescent="0.2">
      <c r="I307399" s="14"/>
    </row>
    <row r="307415" spans="9:9" x14ac:dyDescent="0.2">
      <c r="I307415" s="15"/>
    </row>
    <row r="307416" spans="9:9" x14ac:dyDescent="0.2">
      <c r="I307416" s="14"/>
    </row>
    <row r="307432" spans="9:9" x14ac:dyDescent="0.2">
      <c r="I307432" s="15"/>
    </row>
    <row r="307433" spans="9:9" x14ac:dyDescent="0.2">
      <c r="I307433" s="14"/>
    </row>
    <row r="307449" spans="9:9" x14ac:dyDescent="0.2">
      <c r="I307449" s="15"/>
    </row>
    <row r="307450" spans="9:9" x14ac:dyDescent="0.2">
      <c r="I307450" s="14"/>
    </row>
    <row r="307466" spans="9:9" x14ac:dyDescent="0.2">
      <c r="I307466" s="15"/>
    </row>
    <row r="307467" spans="9:9" x14ac:dyDescent="0.2">
      <c r="I307467" s="14"/>
    </row>
    <row r="307483" spans="9:9" x14ac:dyDescent="0.2">
      <c r="I307483" s="15"/>
    </row>
    <row r="307484" spans="9:9" x14ac:dyDescent="0.2">
      <c r="I307484" s="14"/>
    </row>
    <row r="307500" spans="9:9" x14ac:dyDescent="0.2">
      <c r="I307500" s="15"/>
    </row>
    <row r="307501" spans="9:9" x14ac:dyDescent="0.2">
      <c r="I307501" s="14"/>
    </row>
    <row r="307517" spans="9:9" x14ac:dyDescent="0.2">
      <c r="I307517" s="15"/>
    </row>
    <row r="307518" spans="9:9" x14ac:dyDescent="0.2">
      <c r="I307518" s="14"/>
    </row>
    <row r="307534" spans="9:9" x14ac:dyDescent="0.2">
      <c r="I307534" s="15"/>
    </row>
    <row r="307535" spans="9:9" x14ac:dyDescent="0.2">
      <c r="I307535" s="14"/>
    </row>
    <row r="307551" spans="9:9" x14ac:dyDescent="0.2">
      <c r="I307551" s="15"/>
    </row>
    <row r="307552" spans="9:9" x14ac:dyDescent="0.2">
      <c r="I307552" s="14"/>
    </row>
    <row r="307568" spans="9:9" x14ac:dyDescent="0.2">
      <c r="I307568" s="15"/>
    </row>
    <row r="307569" spans="9:9" x14ac:dyDescent="0.2">
      <c r="I307569" s="14"/>
    </row>
    <row r="307585" spans="9:9" x14ac:dyDescent="0.2">
      <c r="I307585" s="15"/>
    </row>
    <row r="307586" spans="9:9" x14ac:dyDescent="0.2">
      <c r="I307586" s="14"/>
    </row>
    <row r="307602" spans="9:9" x14ac:dyDescent="0.2">
      <c r="I307602" s="15"/>
    </row>
    <row r="307603" spans="9:9" x14ac:dyDescent="0.2">
      <c r="I307603" s="14"/>
    </row>
    <row r="307619" spans="9:9" x14ac:dyDescent="0.2">
      <c r="I307619" s="15"/>
    </row>
    <row r="307620" spans="9:9" x14ac:dyDescent="0.2">
      <c r="I307620" s="14"/>
    </row>
    <row r="307636" spans="9:9" x14ac:dyDescent="0.2">
      <c r="I307636" s="15"/>
    </row>
    <row r="307637" spans="9:9" x14ac:dyDescent="0.2">
      <c r="I307637" s="14"/>
    </row>
    <row r="307653" spans="9:9" x14ac:dyDescent="0.2">
      <c r="I307653" s="15"/>
    </row>
    <row r="307654" spans="9:9" x14ac:dyDescent="0.2">
      <c r="I307654" s="14"/>
    </row>
    <row r="307670" spans="9:9" x14ac:dyDescent="0.2">
      <c r="I307670" s="15"/>
    </row>
    <row r="307671" spans="9:9" x14ac:dyDescent="0.2">
      <c r="I307671" s="14"/>
    </row>
    <row r="307687" spans="9:9" x14ac:dyDescent="0.2">
      <c r="I307687" s="15"/>
    </row>
    <row r="307688" spans="9:9" x14ac:dyDescent="0.2">
      <c r="I307688" s="14"/>
    </row>
    <row r="307704" spans="9:9" x14ac:dyDescent="0.2">
      <c r="I307704" s="15"/>
    </row>
    <row r="307705" spans="9:9" x14ac:dyDescent="0.2">
      <c r="I307705" s="14"/>
    </row>
    <row r="307721" spans="9:9" x14ac:dyDescent="0.2">
      <c r="I307721" s="15"/>
    </row>
    <row r="307722" spans="9:9" x14ac:dyDescent="0.2">
      <c r="I307722" s="14"/>
    </row>
    <row r="307738" spans="9:9" x14ac:dyDescent="0.2">
      <c r="I307738" s="15"/>
    </row>
    <row r="307739" spans="9:9" x14ac:dyDescent="0.2">
      <c r="I307739" s="14"/>
    </row>
    <row r="307755" spans="9:9" x14ac:dyDescent="0.2">
      <c r="I307755" s="15"/>
    </row>
    <row r="307756" spans="9:9" x14ac:dyDescent="0.2">
      <c r="I307756" s="14"/>
    </row>
    <row r="307772" spans="9:9" x14ac:dyDescent="0.2">
      <c r="I307772" s="15"/>
    </row>
    <row r="307773" spans="9:9" x14ac:dyDescent="0.2">
      <c r="I307773" s="14"/>
    </row>
    <row r="307789" spans="9:9" x14ac:dyDescent="0.2">
      <c r="I307789" s="15"/>
    </row>
    <row r="307790" spans="9:9" x14ac:dyDescent="0.2">
      <c r="I307790" s="14"/>
    </row>
    <row r="307806" spans="9:9" x14ac:dyDescent="0.2">
      <c r="I307806" s="15"/>
    </row>
    <row r="307807" spans="9:9" x14ac:dyDescent="0.2">
      <c r="I307807" s="14"/>
    </row>
    <row r="307823" spans="9:9" x14ac:dyDescent="0.2">
      <c r="I307823" s="15"/>
    </row>
    <row r="307824" spans="9:9" x14ac:dyDescent="0.2">
      <c r="I307824" s="14"/>
    </row>
    <row r="307840" spans="9:9" x14ac:dyDescent="0.2">
      <c r="I307840" s="15"/>
    </row>
    <row r="307841" spans="9:9" x14ac:dyDescent="0.2">
      <c r="I307841" s="14"/>
    </row>
    <row r="307857" spans="9:9" x14ac:dyDescent="0.2">
      <c r="I307857" s="15"/>
    </row>
    <row r="307858" spans="9:9" x14ac:dyDescent="0.2">
      <c r="I307858" s="14"/>
    </row>
    <row r="307874" spans="9:9" x14ac:dyDescent="0.2">
      <c r="I307874" s="15"/>
    </row>
    <row r="307875" spans="9:9" x14ac:dyDescent="0.2">
      <c r="I307875" s="14"/>
    </row>
    <row r="307891" spans="9:9" x14ac:dyDescent="0.2">
      <c r="I307891" s="15"/>
    </row>
    <row r="307892" spans="9:9" x14ac:dyDescent="0.2">
      <c r="I307892" s="14"/>
    </row>
    <row r="307908" spans="9:9" x14ac:dyDescent="0.2">
      <c r="I307908" s="15"/>
    </row>
    <row r="307909" spans="9:9" x14ac:dyDescent="0.2">
      <c r="I307909" s="14"/>
    </row>
    <row r="307925" spans="9:9" x14ac:dyDescent="0.2">
      <c r="I307925" s="15"/>
    </row>
    <row r="307926" spans="9:9" x14ac:dyDescent="0.2">
      <c r="I307926" s="14"/>
    </row>
    <row r="307942" spans="9:9" x14ac:dyDescent="0.2">
      <c r="I307942" s="15"/>
    </row>
    <row r="307943" spans="9:9" x14ac:dyDescent="0.2">
      <c r="I307943" s="14"/>
    </row>
    <row r="307959" spans="9:9" x14ac:dyDescent="0.2">
      <c r="I307959" s="15"/>
    </row>
    <row r="307960" spans="9:9" x14ac:dyDescent="0.2">
      <c r="I307960" s="14"/>
    </row>
    <row r="307976" spans="9:9" x14ac:dyDescent="0.2">
      <c r="I307976" s="15"/>
    </row>
    <row r="307977" spans="9:9" x14ac:dyDescent="0.2">
      <c r="I307977" s="14"/>
    </row>
    <row r="307993" spans="9:9" x14ac:dyDescent="0.2">
      <c r="I307993" s="15"/>
    </row>
    <row r="307994" spans="9:9" x14ac:dyDescent="0.2">
      <c r="I307994" s="14"/>
    </row>
    <row r="308010" spans="9:9" x14ac:dyDescent="0.2">
      <c r="I308010" s="15"/>
    </row>
    <row r="308011" spans="9:9" x14ac:dyDescent="0.2">
      <c r="I308011" s="14"/>
    </row>
    <row r="308027" spans="9:9" x14ac:dyDescent="0.2">
      <c r="I308027" s="15"/>
    </row>
    <row r="308028" spans="9:9" x14ac:dyDescent="0.2">
      <c r="I308028" s="14"/>
    </row>
    <row r="308044" spans="9:9" x14ac:dyDescent="0.2">
      <c r="I308044" s="15"/>
    </row>
    <row r="308045" spans="9:9" x14ac:dyDescent="0.2">
      <c r="I308045" s="14"/>
    </row>
    <row r="308061" spans="9:9" x14ac:dyDescent="0.2">
      <c r="I308061" s="15"/>
    </row>
    <row r="308062" spans="9:9" x14ac:dyDescent="0.2">
      <c r="I308062" s="14"/>
    </row>
    <row r="308078" spans="9:9" x14ac:dyDescent="0.2">
      <c r="I308078" s="15"/>
    </row>
    <row r="308079" spans="9:9" x14ac:dyDescent="0.2">
      <c r="I308079" s="14"/>
    </row>
    <row r="308095" spans="9:9" x14ac:dyDescent="0.2">
      <c r="I308095" s="15"/>
    </row>
    <row r="308096" spans="9:9" x14ac:dyDescent="0.2">
      <c r="I308096" s="14"/>
    </row>
    <row r="308112" spans="9:9" x14ac:dyDescent="0.2">
      <c r="I308112" s="15"/>
    </row>
    <row r="308113" spans="9:9" x14ac:dyDescent="0.2">
      <c r="I308113" s="14"/>
    </row>
    <row r="308129" spans="9:9" x14ac:dyDescent="0.2">
      <c r="I308129" s="15"/>
    </row>
    <row r="308130" spans="9:9" x14ac:dyDescent="0.2">
      <c r="I308130" s="14"/>
    </row>
    <row r="308146" spans="9:9" x14ac:dyDescent="0.2">
      <c r="I308146" s="15"/>
    </row>
    <row r="308147" spans="9:9" x14ac:dyDescent="0.2">
      <c r="I308147" s="14"/>
    </row>
    <row r="308163" spans="9:9" x14ac:dyDescent="0.2">
      <c r="I308163" s="15"/>
    </row>
    <row r="308164" spans="9:9" x14ac:dyDescent="0.2">
      <c r="I308164" s="14"/>
    </row>
    <row r="308180" spans="9:9" x14ac:dyDescent="0.2">
      <c r="I308180" s="15"/>
    </row>
    <row r="308181" spans="9:9" x14ac:dyDescent="0.2">
      <c r="I308181" s="14"/>
    </row>
    <row r="308197" spans="9:9" x14ac:dyDescent="0.2">
      <c r="I308197" s="15"/>
    </row>
    <row r="308198" spans="9:9" x14ac:dyDescent="0.2">
      <c r="I308198" s="14"/>
    </row>
    <row r="308214" spans="9:9" x14ac:dyDescent="0.2">
      <c r="I308214" s="15"/>
    </row>
    <row r="308215" spans="9:9" x14ac:dyDescent="0.2">
      <c r="I308215" s="14"/>
    </row>
    <row r="308231" spans="9:9" x14ac:dyDescent="0.2">
      <c r="I308231" s="15"/>
    </row>
    <row r="308232" spans="9:9" x14ac:dyDescent="0.2">
      <c r="I308232" s="14"/>
    </row>
    <row r="308248" spans="9:9" x14ac:dyDescent="0.2">
      <c r="I308248" s="15"/>
    </row>
    <row r="308249" spans="9:9" x14ac:dyDescent="0.2">
      <c r="I308249" s="14"/>
    </row>
    <row r="308265" spans="9:9" x14ac:dyDescent="0.2">
      <c r="I308265" s="15"/>
    </row>
    <row r="308266" spans="9:9" x14ac:dyDescent="0.2">
      <c r="I308266" s="14"/>
    </row>
    <row r="308282" spans="9:9" x14ac:dyDescent="0.2">
      <c r="I308282" s="15"/>
    </row>
    <row r="308283" spans="9:9" x14ac:dyDescent="0.2">
      <c r="I308283" s="14"/>
    </row>
    <row r="308299" spans="9:9" x14ac:dyDescent="0.2">
      <c r="I308299" s="15"/>
    </row>
    <row r="308300" spans="9:9" x14ac:dyDescent="0.2">
      <c r="I308300" s="14"/>
    </row>
    <row r="308316" spans="9:9" x14ac:dyDescent="0.2">
      <c r="I308316" s="15"/>
    </row>
    <row r="308317" spans="9:9" x14ac:dyDescent="0.2">
      <c r="I308317" s="14"/>
    </row>
    <row r="308333" spans="9:9" x14ac:dyDescent="0.2">
      <c r="I308333" s="15"/>
    </row>
    <row r="308334" spans="9:9" x14ac:dyDescent="0.2">
      <c r="I308334" s="14"/>
    </row>
    <row r="308350" spans="9:9" x14ac:dyDescent="0.2">
      <c r="I308350" s="15"/>
    </row>
    <row r="308351" spans="9:9" x14ac:dyDescent="0.2">
      <c r="I308351" s="14"/>
    </row>
    <row r="308367" spans="9:9" x14ac:dyDescent="0.2">
      <c r="I308367" s="15"/>
    </row>
    <row r="308368" spans="9:9" x14ac:dyDescent="0.2">
      <c r="I308368" s="14"/>
    </row>
    <row r="308384" spans="9:9" x14ac:dyDescent="0.2">
      <c r="I308384" s="15"/>
    </row>
    <row r="308385" spans="9:9" x14ac:dyDescent="0.2">
      <c r="I308385" s="14"/>
    </row>
    <row r="308401" spans="9:9" x14ac:dyDescent="0.2">
      <c r="I308401" s="15"/>
    </row>
    <row r="308402" spans="9:9" x14ac:dyDescent="0.2">
      <c r="I308402" s="14"/>
    </row>
    <row r="308418" spans="9:9" x14ac:dyDescent="0.2">
      <c r="I308418" s="15"/>
    </row>
    <row r="308419" spans="9:9" x14ac:dyDescent="0.2">
      <c r="I308419" s="14"/>
    </row>
    <row r="308435" spans="9:9" x14ac:dyDescent="0.2">
      <c r="I308435" s="15"/>
    </row>
    <row r="308436" spans="9:9" x14ac:dyDescent="0.2">
      <c r="I308436" s="14"/>
    </row>
    <row r="308452" spans="9:9" x14ac:dyDescent="0.2">
      <c r="I308452" s="15"/>
    </row>
    <row r="308453" spans="9:9" x14ac:dyDescent="0.2">
      <c r="I308453" s="14"/>
    </row>
    <row r="308469" spans="9:9" x14ac:dyDescent="0.2">
      <c r="I308469" s="15"/>
    </row>
    <row r="308470" spans="9:9" x14ac:dyDescent="0.2">
      <c r="I308470" s="14"/>
    </row>
    <row r="308486" spans="9:9" x14ac:dyDescent="0.2">
      <c r="I308486" s="15"/>
    </row>
    <row r="308487" spans="9:9" x14ac:dyDescent="0.2">
      <c r="I308487" s="14"/>
    </row>
    <row r="308503" spans="9:9" x14ac:dyDescent="0.2">
      <c r="I308503" s="15"/>
    </row>
    <row r="308504" spans="9:9" x14ac:dyDescent="0.2">
      <c r="I308504" s="14"/>
    </row>
    <row r="308520" spans="9:9" x14ac:dyDescent="0.2">
      <c r="I308520" s="15"/>
    </row>
    <row r="308521" spans="9:9" x14ac:dyDescent="0.2">
      <c r="I308521" s="14"/>
    </row>
    <row r="308537" spans="9:9" x14ac:dyDescent="0.2">
      <c r="I308537" s="15"/>
    </row>
    <row r="308538" spans="9:9" x14ac:dyDescent="0.2">
      <c r="I308538" s="14"/>
    </row>
    <row r="308554" spans="9:9" x14ac:dyDescent="0.2">
      <c r="I308554" s="15"/>
    </row>
    <row r="308555" spans="9:9" x14ac:dyDescent="0.2">
      <c r="I308555" s="14"/>
    </row>
    <row r="308571" spans="9:9" x14ac:dyDescent="0.2">
      <c r="I308571" s="15"/>
    </row>
    <row r="308572" spans="9:9" x14ac:dyDescent="0.2">
      <c r="I308572" s="14"/>
    </row>
    <row r="308588" spans="9:9" x14ac:dyDescent="0.2">
      <c r="I308588" s="15"/>
    </row>
    <row r="308589" spans="9:9" x14ac:dyDescent="0.2">
      <c r="I308589" s="14"/>
    </row>
    <row r="308605" spans="9:9" x14ac:dyDescent="0.2">
      <c r="I308605" s="15"/>
    </row>
    <row r="308606" spans="9:9" x14ac:dyDescent="0.2">
      <c r="I308606" s="14"/>
    </row>
    <row r="308622" spans="9:9" x14ac:dyDescent="0.2">
      <c r="I308622" s="15"/>
    </row>
    <row r="308623" spans="9:9" x14ac:dyDescent="0.2">
      <c r="I308623" s="14"/>
    </row>
    <row r="308639" spans="9:9" x14ac:dyDescent="0.2">
      <c r="I308639" s="15"/>
    </row>
    <row r="308640" spans="9:9" x14ac:dyDescent="0.2">
      <c r="I308640" s="14"/>
    </row>
    <row r="308656" spans="9:9" x14ac:dyDescent="0.2">
      <c r="I308656" s="15"/>
    </row>
    <row r="308657" spans="9:9" x14ac:dyDescent="0.2">
      <c r="I308657" s="14"/>
    </row>
    <row r="308673" spans="9:9" x14ac:dyDescent="0.2">
      <c r="I308673" s="15"/>
    </row>
    <row r="308674" spans="9:9" x14ac:dyDescent="0.2">
      <c r="I308674" s="14"/>
    </row>
    <row r="308690" spans="9:9" x14ac:dyDescent="0.2">
      <c r="I308690" s="15"/>
    </row>
    <row r="308691" spans="9:9" x14ac:dyDescent="0.2">
      <c r="I308691" s="14"/>
    </row>
    <row r="308707" spans="9:9" x14ac:dyDescent="0.2">
      <c r="I308707" s="15"/>
    </row>
    <row r="308708" spans="9:9" x14ac:dyDescent="0.2">
      <c r="I308708" s="14"/>
    </row>
    <row r="308724" spans="9:9" x14ac:dyDescent="0.2">
      <c r="I308724" s="15"/>
    </row>
    <row r="308725" spans="9:9" x14ac:dyDescent="0.2">
      <c r="I308725" s="14"/>
    </row>
    <row r="308741" spans="9:9" x14ac:dyDescent="0.2">
      <c r="I308741" s="15"/>
    </row>
    <row r="308742" spans="9:9" x14ac:dyDescent="0.2">
      <c r="I308742" s="14"/>
    </row>
    <row r="308758" spans="9:9" x14ac:dyDescent="0.2">
      <c r="I308758" s="15"/>
    </row>
    <row r="308759" spans="9:9" x14ac:dyDescent="0.2">
      <c r="I308759" s="14"/>
    </row>
    <row r="308775" spans="9:9" x14ac:dyDescent="0.2">
      <c r="I308775" s="15"/>
    </row>
    <row r="308776" spans="9:9" x14ac:dyDescent="0.2">
      <c r="I308776" s="14"/>
    </row>
    <row r="308792" spans="9:9" x14ac:dyDescent="0.2">
      <c r="I308792" s="15"/>
    </row>
    <row r="308793" spans="9:9" x14ac:dyDescent="0.2">
      <c r="I308793" s="14"/>
    </row>
    <row r="308809" spans="9:9" x14ac:dyDescent="0.2">
      <c r="I308809" s="15"/>
    </row>
    <row r="308810" spans="9:9" x14ac:dyDescent="0.2">
      <c r="I308810" s="14"/>
    </row>
    <row r="308826" spans="9:9" x14ac:dyDescent="0.2">
      <c r="I308826" s="15"/>
    </row>
    <row r="308827" spans="9:9" x14ac:dyDescent="0.2">
      <c r="I308827" s="14"/>
    </row>
    <row r="308843" spans="9:9" x14ac:dyDescent="0.2">
      <c r="I308843" s="15"/>
    </row>
    <row r="308844" spans="9:9" x14ac:dyDescent="0.2">
      <c r="I308844" s="14"/>
    </row>
    <row r="308860" spans="9:9" x14ac:dyDescent="0.2">
      <c r="I308860" s="15"/>
    </row>
    <row r="308861" spans="9:9" x14ac:dyDescent="0.2">
      <c r="I308861" s="14"/>
    </row>
    <row r="308877" spans="9:9" x14ac:dyDescent="0.2">
      <c r="I308877" s="15"/>
    </row>
    <row r="308878" spans="9:9" x14ac:dyDescent="0.2">
      <c r="I308878" s="14"/>
    </row>
    <row r="308894" spans="9:9" x14ac:dyDescent="0.2">
      <c r="I308894" s="15"/>
    </row>
    <row r="308895" spans="9:9" x14ac:dyDescent="0.2">
      <c r="I308895" s="14"/>
    </row>
    <row r="308911" spans="9:9" x14ac:dyDescent="0.2">
      <c r="I308911" s="15"/>
    </row>
    <row r="308912" spans="9:9" x14ac:dyDescent="0.2">
      <c r="I308912" s="14"/>
    </row>
    <row r="308928" spans="9:9" x14ac:dyDescent="0.2">
      <c r="I308928" s="15"/>
    </row>
    <row r="308929" spans="9:9" x14ac:dyDescent="0.2">
      <c r="I308929" s="14"/>
    </row>
    <row r="308945" spans="9:9" x14ac:dyDescent="0.2">
      <c r="I308945" s="15"/>
    </row>
    <row r="308946" spans="9:9" x14ac:dyDescent="0.2">
      <c r="I308946" s="14"/>
    </row>
    <row r="308962" spans="9:9" x14ac:dyDescent="0.2">
      <c r="I308962" s="15"/>
    </row>
    <row r="308963" spans="9:9" x14ac:dyDescent="0.2">
      <c r="I308963" s="14"/>
    </row>
    <row r="308979" spans="9:9" x14ac:dyDescent="0.2">
      <c r="I308979" s="15"/>
    </row>
    <row r="308980" spans="9:9" x14ac:dyDescent="0.2">
      <c r="I308980" s="14"/>
    </row>
    <row r="308996" spans="9:9" x14ac:dyDescent="0.2">
      <c r="I308996" s="15"/>
    </row>
    <row r="308997" spans="9:9" x14ac:dyDescent="0.2">
      <c r="I308997" s="14"/>
    </row>
    <row r="309013" spans="9:9" x14ac:dyDescent="0.2">
      <c r="I309013" s="15"/>
    </row>
    <row r="309014" spans="9:9" x14ac:dyDescent="0.2">
      <c r="I309014" s="14"/>
    </row>
    <row r="309030" spans="9:9" x14ac:dyDescent="0.2">
      <c r="I309030" s="15"/>
    </row>
    <row r="309031" spans="9:9" x14ac:dyDescent="0.2">
      <c r="I309031" s="14"/>
    </row>
    <row r="309047" spans="9:9" x14ac:dyDescent="0.2">
      <c r="I309047" s="15"/>
    </row>
    <row r="309048" spans="9:9" x14ac:dyDescent="0.2">
      <c r="I309048" s="14"/>
    </row>
    <row r="309064" spans="9:9" x14ac:dyDescent="0.2">
      <c r="I309064" s="15"/>
    </row>
    <row r="309065" spans="9:9" x14ac:dyDescent="0.2">
      <c r="I309065" s="14"/>
    </row>
    <row r="309081" spans="9:9" x14ac:dyDescent="0.2">
      <c r="I309081" s="15"/>
    </row>
    <row r="309082" spans="9:9" x14ac:dyDescent="0.2">
      <c r="I309082" s="14"/>
    </row>
    <row r="309098" spans="9:9" x14ac:dyDescent="0.2">
      <c r="I309098" s="15"/>
    </row>
    <row r="309099" spans="9:9" x14ac:dyDescent="0.2">
      <c r="I309099" s="14"/>
    </row>
    <row r="309115" spans="9:9" x14ac:dyDescent="0.2">
      <c r="I309115" s="15"/>
    </row>
    <row r="309116" spans="9:9" x14ac:dyDescent="0.2">
      <c r="I309116" s="14"/>
    </row>
    <row r="309132" spans="9:9" x14ac:dyDescent="0.2">
      <c r="I309132" s="15"/>
    </row>
    <row r="309133" spans="9:9" x14ac:dyDescent="0.2">
      <c r="I309133" s="14"/>
    </row>
    <row r="309149" spans="9:9" x14ac:dyDescent="0.2">
      <c r="I309149" s="15"/>
    </row>
    <row r="309150" spans="9:9" x14ac:dyDescent="0.2">
      <c r="I309150" s="14"/>
    </row>
    <row r="309166" spans="9:9" x14ac:dyDescent="0.2">
      <c r="I309166" s="15"/>
    </row>
    <row r="309167" spans="9:9" x14ac:dyDescent="0.2">
      <c r="I309167" s="14"/>
    </row>
    <row r="309183" spans="9:9" x14ac:dyDescent="0.2">
      <c r="I309183" s="15"/>
    </row>
    <row r="309184" spans="9:9" x14ac:dyDescent="0.2">
      <c r="I309184" s="14"/>
    </row>
    <row r="309200" spans="9:9" x14ac:dyDescent="0.2">
      <c r="I309200" s="15"/>
    </row>
    <row r="309201" spans="9:9" x14ac:dyDescent="0.2">
      <c r="I309201" s="14"/>
    </row>
    <row r="309217" spans="9:9" x14ac:dyDescent="0.2">
      <c r="I309217" s="15"/>
    </row>
    <row r="309218" spans="9:9" x14ac:dyDescent="0.2">
      <c r="I309218" s="14"/>
    </row>
    <row r="309234" spans="9:9" x14ac:dyDescent="0.2">
      <c r="I309234" s="15"/>
    </row>
    <row r="309235" spans="9:9" x14ac:dyDescent="0.2">
      <c r="I309235" s="14"/>
    </row>
    <row r="309251" spans="9:9" x14ac:dyDescent="0.2">
      <c r="I309251" s="15"/>
    </row>
    <row r="309252" spans="9:9" x14ac:dyDescent="0.2">
      <c r="I309252" s="14"/>
    </row>
    <row r="309268" spans="9:9" x14ac:dyDescent="0.2">
      <c r="I309268" s="15"/>
    </row>
    <row r="309269" spans="9:9" x14ac:dyDescent="0.2">
      <c r="I309269" s="14"/>
    </row>
    <row r="309285" spans="9:9" x14ac:dyDescent="0.2">
      <c r="I309285" s="15"/>
    </row>
    <row r="309286" spans="9:9" x14ac:dyDescent="0.2">
      <c r="I309286" s="14"/>
    </row>
    <row r="309302" spans="9:9" x14ac:dyDescent="0.2">
      <c r="I309302" s="15"/>
    </row>
    <row r="309303" spans="9:9" x14ac:dyDescent="0.2">
      <c r="I309303" s="14"/>
    </row>
    <row r="309319" spans="9:9" x14ac:dyDescent="0.2">
      <c r="I309319" s="15"/>
    </row>
    <row r="309320" spans="9:9" x14ac:dyDescent="0.2">
      <c r="I309320" s="14"/>
    </row>
    <row r="309336" spans="9:9" x14ac:dyDescent="0.2">
      <c r="I309336" s="15"/>
    </row>
    <row r="309337" spans="9:9" x14ac:dyDescent="0.2">
      <c r="I309337" s="14"/>
    </row>
    <row r="309353" spans="9:9" x14ac:dyDescent="0.2">
      <c r="I309353" s="15"/>
    </row>
    <row r="309354" spans="9:9" x14ac:dyDescent="0.2">
      <c r="I309354" s="14"/>
    </row>
    <row r="309370" spans="9:9" x14ac:dyDescent="0.2">
      <c r="I309370" s="15"/>
    </row>
    <row r="309371" spans="9:9" x14ac:dyDescent="0.2">
      <c r="I309371" s="14"/>
    </row>
    <row r="309387" spans="9:9" x14ac:dyDescent="0.2">
      <c r="I309387" s="15"/>
    </row>
    <row r="309388" spans="9:9" x14ac:dyDescent="0.2">
      <c r="I309388" s="14"/>
    </row>
    <row r="309404" spans="9:9" x14ac:dyDescent="0.2">
      <c r="I309404" s="15"/>
    </row>
    <row r="309405" spans="9:9" x14ac:dyDescent="0.2">
      <c r="I309405" s="14"/>
    </row>
    <row r="309421" spans="9:9" x14ac:dyDescent="0.2">
      <c r="I309421" s="15"/>
    </row>
    <row r="309422" spans="9:9" x14ac:dyDescent="0.2">
      <c r="I309422" s="14"/>
    </row>
    <row r="309438" spans="9:9" x14ac:dyDescent="0.2">
      <c r="I309438" s="15"/>
    </row>
    <row r="309439" spans="9:9" x14ac:dyDescent="0.2">
      <c r="I309439" s="14"/>
    </row>
    <row r="309455" spans="9:9" x14ac:dyDescent="0.2">
      <c r="I309455" s="15"/>
    </row>
    <row r="309456" spans="9:9" x14ac:dyDescent="0.2">
      <c r="I309456" s="14"/>
    </row>
    <row r="309472" spans="9:9" x14ac:dyDescent="0.2">
      <c r="I309472" s="15"/>
    </row>
    <row r="309473" spans="9:9" x14ac:dyDescent="0.2">
      <c r="I309473" s="14"/>
    </row>
    <row r="309489" spans="9:9" x14ac:dyDescent="0.2">
      <c r="I309489" s="15"/>
    </row>
    <row r="309490" spans="9:9" x14ac:dyDescent="0.2">
      <c r="I309490" s="14"/>
    </row>
    <row r="309506" spans="9:9" x14ac:dyDescent="0.2">
      <c r="I309506" s="15"/>
    </row>
    <row r="309507" spans="9:9" x14ac:dyDescent="0.2">
      <c r="I309507" s="14"/>
    </row>
    <row r="309523" spans="9:9" x14ac:dyDescent="0.2">
      <c r="I309523" s="15"/>
    </row>
    <row r="309524" spans="9:9" x14ac:dyDescent="0.2">
      <c r="I309524" s="14"/>
    </row>
    <row r="309540" spans="9:9" x14ac:dyDescent="0.2">
      <c r="I309540" s="15"/>
    </row>
    <row r="309541" spans="9:9" x14ac:dyDescent="0.2">
      <c r="I309541" s="14"/>
    </row>
    <row r="309557" spans="9:9" x14ac:dyDescent="0.2">
      <c r="I309557" s="15"/>
    </row>
    <row r="309558" spans="9:9" x14ac:dyDescent="0.2">
      <c r="I309558" s="14"/>
    </row>
    <row r="309574" spans="9:9" x14ac:dyDescent="0.2">
      <c r="I309574" s="15"/>
    </row>
    <row r="309575" spans="9:9" x14ac:dyDescent="0.2">
      <c r="I309575" s="14"/>
    </row>
    <row r="309591" spans="9:9" x14ac:dyDescent="0.2">
      <c r="I309591" s="15"/>
    </row>
    <row r="309592" spans="9:9" x14ac:dyDescent="0.2">
      <c r="I309592" s="14"/>
    </row>
    <row r="309608" spans="9:9" x14ac:dyDescent="0.2">
      <c r="I309608" s="15"/>
    </row>
    <row r="309609" spans="9:9" x14ac:dyDescent="0.2">
      <c r="I309609" s="14"/>
    </row>
    <row r="309625" spans="9:9" x14ac:dyDescent="0.2">
      <c r="I309625" s="15"/>
    </row>
    <row r="309626" spans="9:9" x14ac:dyDescent="0.2">
      <c r="I309626" s="14"/>
    </row>
    <row r="309642" spans="9:9" x14ac:dyDescent="0.2">
      <c r="I309642" s="15"/>
    </row>
    <row r="309643" spans="9:9" x14ac:dyDescent="0.2">
      <c r="I309643" s="14"/>
    </row>
    <row r="309659" spans="9:9" x14ac:dyDescent="0.2">
      <c r="I309659" s="15"/>
    </row>
    <row r="309660" spans="9:9" x14ac:dyDescent="0.2">
      <c r="I309660" s="14"/>
    </row>
    <row r="309676" spans="9:9" x14ac:dyDescent="0.2">
      <c r="I309676" s="15"/>
    </row>
    <row r="309677" spans="9:9" x14ac:dyDescent="0.2">
      <c r="I309677" s="14"/>
    </row>
    <row r="309693" spans="9:9" x14ac:dyDescent="0.2">
      <c r="I309693" s="15"/>
    </row>
    <row r="309694" spans="9:9" x14ac:dyDescent="0.2">
      <c r="I309694" s="14"/>
    </row>
    <row r="309710" spans="9:9" x14ac:dyDescent="0.2">
      <c r="I309710" s="15"/>
    </row>
    <row r="309711" spans="9:9" x14ac:dyDescent="0.2">
      <c r="I309711" s="14"/>
    </row>
    <row r="309727" spans="9:9" x14ac:dyDescent="0.2">
      <c r="I309727" s="15"/>
    </row>
    <row r="309728" spans="9:9" x14ac:dyDescent="0.2">
      <c r="I309728" s="14"/>
    </row>
    <row r="309744" spans="9:9" x14ac:dyDescent="0.2">
      <c r="I309744" s="15"/>
    </row>
    <row r="309745" spans="9:9" x14ac:dyDescent="0.2">
      <c r="I309745" s="14"/>
    </row>
    <row r="309761" spans="9:9" x14ac:dyDescent="0.2">
      <c r="I309761" s="15"/>
    </row>
    <row r="309762" spans="9:9" x14ac:dyDescent="0.2">
      <c r="I309762" s="14"/>
    </row>
    <row r="309778" spans="9:9" x14ac:dyDescent="0.2">
      <c r="I309778" s="15"/>
    </row>
    <row r="309779" spans="9:9" x14ac:dyDescent="0.2">
      <c r="I309779" s="14"/>
    </row>
    <row r="309795" spans="9:9" x14ac:dyDescent="0.2">
      <c r="I309795" s="15"/>
    </row>
    <row r="309796" spans="9:9" x14ac:dyDescent="0.2">
      <c r="I309796" s="14"/>
    </row>
    <row r="309812" spans="9:9" x14ac:dyDescent="0.2">
      <c r="I309812" s="15"/>
    </row>
    <row r="309813" spans="9:9" x14ac:dyDescent="0.2">
      <c r="I309813" s="14"/>
    </row>
    <row r="309829" spans="9:9" x14ac:dyDescent="0.2">
      <c r="I309829" s="15"/>
    </row>
    <row r="309830" spans="9:9" x14ac:dyDescent="0.2">
      <c r="I309830" s="14"/>
    </row>
    <row r="309846" spans="9:9" x14ac:dyDescent="0.2">
      <c r="I309846" s="15"/>
    </row>
    <row r="309847" spans="9:9" x14ac:dyDescent="0.2">
      <c r="I309847" s="14"/>
    </row>
    <row r="309863" spans="9:9" x14ac:dyDescent="0.2">
      <c r="I309863" s="15"/>
    </row>
    <row r="309864" spans="9:9" x14ac:dyDescent="0.2">
      <c r="I309864" s="14"/>
    </row>
    <row r="309880" spans="9:9" x14ac:dyDescent="0.2">
      <c r="I309880" s="15"/>
    </row>
    <row r="309881" spans="9:9" x14ac:dyDescent="0.2">
      <c r="I309881" s="14"/>
    </row>
    <row r="309897" spans="9:9" x14ac:dyDescent="0.2">
      <c r="I309897" s="15"/>
    </row>
    <row r="309898" spans="9:9" x14ac:dyDescent="0.2">
      <c r="I309898" s="14"/>
    </row>
    <row r="309914" spans="9:9" x14ac:dyDescent="0.2">
      <c r="I309914" s="15"/>
    </row>
    <row r="309915" spans="9:9" x14ac:dyDescent="0.2">
      <c r="I309915" s="14"/>
    </row>
    <row r="309931" spans="9:9" x14ac:dyDescent="0.2">
      <c r="I309931" s="15"/>
    </row>
    <row r="309932" spans="9:9" x14ac:dyDescent="0.2">
      <c r="I309932" s="14"/>
    </row>
    <row r="309948" spans="9:9" x14ac:dyDescent="0.2">
      <c r="I309948" s="15"/>
    </row>
    <row r="309949" spans="9:9" x14ac:dyDescent="0.2">
      <c r="I309949" s="14"/>
    </row>
    <row r="309965" spans="9:9" x14ac:dyDescent="0.2">
      <c r="I309965" s="15"/>
    </row>
    <row r="309966" spans="9:9" x14ac:dyDescent="0.2">
      <c r="I309966" s="14"/>
    </row>
    <row r="309982" spans="9:9" x14ac:dyDescent="0.2">
      <c r="I309982" s="15"/>
    </row>
    <row r="309983" spans="9:9" x14ac:dyDescent="0.2">
      <c r="I309983" s="14"/>
    </row>
    <row r="309999" spans="9:9" x14ac:dyDescent="0.2">
      <c r="I309999" s="15"/>
    </row>
    <row r="310000" spans="9:9" x14ac:dyDescent="0.2">
      <c r="I310000" s="14"/>
    </row>
    <row r="310016" spans="9:9" x14ac:dyDescent="0.2">
      <c r="I310016" s="15"/>
    </row>
    <row r="310017" spans="9:9" x14ac:dyDescent="0.2">
      <c r="I310017" s="14"/>
    </row>
    <row r="310033" spans="9:9" x14ac:dyDescent="0.2">
      <c r="I310033" s="15"/>
    </row>
    <row r="310034" spans="9:9" x14ac:dyDescent="0.2">
      <c r="I310034" s="14"/>
    </row>
    <row r="310050" spans="9:9" x14ac:dyDescent="0.2">
      <c r="I310050" s="15"/>
    </row>
    <row r="310051" spans="9:9" x14ac:dyDescent="0.2">
      <c r="I310051" s="14"/>
    </row>
    <row r="310067" spans="9:9" x14ac:dyDescent="0.2">
      <c r="I310067" s="15"/>
    </row>
    <row r="310068" spans="9:9" x14ac:dyDescent="0.2">
      <c r="I310068" s="14"/>
    </row>
    <row r="310084" spans="9:9" x14ac:dyDescent="0.2">
      <c r="I310084" s="15"/>
    </row>
    <row r="310085" spans="9:9" x14ac:dyDescent="0.2">
      <c r="I310085" s="14"/>
    </row>
    <row r="310101" spans="9:9" x14ac:dyDescent="0.2">
      <c r="I310101" s="15"/>
    </row>
    <row r="310102" spans="9:9" x14ac:dyDescent="0.2">
      <c r="I310102" s="14"/>
    </row>
    <row r="310118" spans="9:9" x14ac:dyDescent="0.2">
      <c r="I310118" s="15"/>
    </row>
    <row r="310119" spans="9:9" x14ac:dyDescent="0.2">
      <c r="I310119" s="14"/>
    </row>
    <row r="310135" spans="9:9" x14ac:dyDescent="0.2">
      <c r="I310135" s="15"/>
    </row>
    <row r="310136" spans="9:9" x14ac:dyDescent="0.2">
      <c r="I310136" s="14"/>
    </row>
    <row r="310152" spans="9:9" x14ac:dyDescent="0.2">
      <c r="I310152" s="15"/>
    </row>
    <row r="310153" spans="9:9" x14ac:dyDescent="0.2">
      <c r="I310153" s="14"/>
    </row>
    <row r="310169" spans="9:9" x14ac:dyDescent="0.2">
      <c r="I310169" s="15"/>
    </row>
    <row r="310170" spans="9:9" x14ac:dyDescent="0.2">
      <c r="I310170" s="14"/>
    </row>
    <row r="310186" spans="9:9" x14ac:dyDescent="0.2">
      <c r="I310186" s="15"/>
    </row>
    <row r="310187" spans="9:9" x14ac:dyDescent="0.2">
      <c r="I310187" s="14"/>
    </row>
    <row r="310203" spans="9:9" x14ac:dyDescent="0.2">
      <c r="I310203" s="15"/>
    </row>
    <row r="310204" spans="9:9" x14ac:dyDescent="0.2">
      <c r="I310204" s="14"/>
    </row>
    <row r="310220" spans="9:9" x14ac:dyDescent="0.2">
      <c r="I310220" s="15"/>
    </row>
    <row r="310221" spans="9:9" x14ac:dyDescent="0.2">
      <c r="I310221" s="14"/>
    </row>
    <row r="310237" spans="9:9" x14ac:dyDescent="0.2">
      <c r="I310237" s="15"/>
    </row>
    <row r="310238" spans="9:9" x14ac:dyDescent="0.2">
      <c r="I310238" s="14"/>
    </row>
    <row r="310254" spans="9:9" x14ac:dyDescent="0.2">
      <c r="I310254" s="15"/>
    </row>
    <row r="310255" spans="9:9" x14ac:dyDescent="0.2">
      <c r="I310255" s="14"/>
    </row>
    <row r="310271" spans="9:9" x14ac:dyDescent="0.2">
      <c r="I310271" s="15"/>
    </row>
    <row r="310272" spans="9:9" x14ac:dyDescent="0.2">
      <c r="I310272" s="14"/>
    </row>
    <row r="310288" spans="9:9" x14ac:dyDescent="0.2">
      <c r="I310288" s="15"/>
    </row>
    <row r="310289" spans="9:9" x14ac:dyDescent="0.2">
      <c r="I310289" s="14"/>
    </row>
    <row r="310305" spans="9:9" x14ac:dyDescent="0.2">
      <c r="I310305" s="15"/>
    </row>
    <row r="310306" spans="9:9" x14ac:dyDescent="0.2">
      <c r="I310306" s="14"/>
    </row>
    <row r="310322" spans="9:9" x14ac:dyDescent="0.2">
      <c r="I310322" s="15"/>
    </row>
    <row r="310323" spans="9:9" x14ac:dyDescent="0.2">
      <c r="I310323" s="14"/>
    </row>
    <row r="310339" spans="9:9" x14ac:dyDescent="0.2">
      <c r="I310339" s="15"/>
    </row>
    <row r="310340" spans="9:9" x14ac:dyDescent="0.2">
      <c r="I310340" s="14"/>
    </row>
    <row r="310356" spans="9:9" x14ac:dyDescent="0.2">
      <c r="I310356" s="15"/>
    </row>
    <row r="310357" spans="9:9" x14ac:dyDescent="0.2">
      <c r="I310357" s="14"/>
    </row>
    <row r="310373" spans="9:9" x14ac:dyDescent="0.2">
      <c r="I310373" s="15"/>
    </row>
    <row r="310374" spans="9:9" x14ac:dyDescent="0.2">
      <c r="I310374" s="14"/>
    </row>
    <row r="310390" spans="9:9" x14ac:dyDescent="0.2">
      <c r="I310390" s="15"/>
    </row>
    <row r="310391" spans="9:9" x14ac:dyDescent="0.2">
      <c r="I310391" s="14"/>
    </row>
    <row r="310407" spans="9:9" x14ac:dyDescent="0.2">
      <c r="I310407" s="15"/>
    </row>
    <row r="310408" spans="9:9" x14ac:dyDescent="0.2">
      <c r="I310408" s="14"/>
    </row>
    <row r="310424" spans="9:9" x14ac:dyDescent="0.2">
      <c r="I310424" s="15"/>
    </row>
    <row r="310425" spans="9:9" x14ac:dyDescent="0.2">
      <c r="I310425" s="14"/>
    </row>
    <row r="310441" spans="9:9" x14ac:dyDescent="0.2">
      <c r="I310441" s="15"/>
    </row>
    <row r="310442" spans="9:9" x14ac:dyDescent="0.2">
      <c r="I310442" s="14"/>
    </row>
    <row r="310458" spans="9:9" x14ac:dyDescent="0.2">
      <c r="I310458" s="15"/>
    </row>
    <row r="310459" spans="9:9" x14ac:dyDescent="0.2">
      <c r="I310459" s="14"/>
    </row>
    <row r="310475" spans="9:9" x14ac:dyDescent="0.2">
      <c r="I310475" s="15"/>
    </row>
    <row r="310476" spans="9:9" x14ac:dyDescent="0.2">
      <c r="I310476" s="14"/>
    </row>
    <row r="310492" spans="9:9" x14ac:dyDescent="0.2">
      <c r="I310492" s="15"/>
    </row>
    <row r="310493" spans="9:9" x14ac:dyDescent="0.2">
      <c r="I310493" s="14"/>
    </row>
    <row r="310509" spans="9:9" x14ac:dyDescent="0.2">
      <c r="I310509" s="15"/>
    </row>
    <row r="310510" spans="9:9" x14ac:dyDescent="0.2">
      <c r="I310510" s="14"/>
    </row>
    <row r="310526" spans="9:9" x14ac:dyDescent="0.2">
      <c r="I310526" s="15"/>
    </row>
    <row r="310527" spans="9:9" x14ac:dyDescent="0.2">
      <c r="I310527" s="14"/>
    </row>
    <row r="310543" spans="9:9" x14ac:dyDescent="0.2">
      <c r="I310543" s="15"/>
    </row>
    <row r="310544" spans="9:9" x14ac:dyDescent="0.2">
      <c r="I310544" s="14"/>
    </row>
    <row r="310560" spans="9:9" x14ac:dyDescent="0.2">
      <c r="I310560" s="15"/>
    </row>
    <row r="310561" spans="9:9" x14ac:dyDescent="0.2">
      <c r="I310561" s="14"/>
    </row>
    <row r="310577" spans="9:9" x14ac:dyDescent="0.2">
      <c r="I310577" s="15"/>
    </row>
    <row r="310578" spans="9:9" x14ac:dyDescent="0.2">
      <c r="I310578" s="14"/>
    </row>
    <row r="310594" spans="9:9" x14ac:dyDescent="0.2">
      <c r="I310594" s="15"/>
    </row>
    <row r="310595" spans="9:9" x14ac:dyDescent="0.2">
      <c r="I310595" s="14"/>
    </row>
    <row r="310611" spans="9:9" x14ac:dyDescent="0.2">
      <c r="I310611" s="15"/>
    </row>
    <row r="310612" spans="9:9" x14ac:dyDescent="0.2">
      <c r="I310612" s="14"/>
    </row>
    <row r="310628" spans="9:9" x14ac:dyDescent="0.2">
      <c r="I310628" s="15"/>
    </row>
    <row r="310629" spans="9:9" x14ac:dyDescent="0.2">
      <c r="I310629" s="14"/>
    </row>
    <row r="310645" spans="9:9" x14ac:dyDescent="0.2">
      <c r="I310645" s="15"/>
    </row>
    <row r="310646" spans="9:9" x14ac:dyDescent="0.2">
      <c r="I310646" s="14"/>
    </row>
    <row r="310662" spans="9:9" x14ac:dyDescent="0.2">
      <c r="I310662" s="15"/>
    </row>
    <row r="310663" spans="9:9" x14ac:dyDescent="0.2">
      <c r="I310663" s="14"/>
    </row>
    <row r="310679" spans="9:9" x14ac:dyDescent="0.2">
      <c r="I310679" s="15"/>
    </row>
    <row r="310680" spans="9:9" x14ac:dyDescent="0.2">
      <c r="I310680" s="14"/>
    </row>
    <row r="310696" spans="9:9" x14ac:dyDescent="0.2">
      <c r="I310696" s="15"/>
    </row>
    <row r="310697" spans="9:9" x14ac:dyDescent="0.2">
      <c r="I310697" s="14"/>
    </row>
    <row r="310713" spans="9:9" x14ac:dyDescent="0.2">
      <c r="I310713" s="15"/>
    </row>
    <row r="310714" spans="9:9" x14ac:dyDescent="0.2">
      <c r="I310714" s="14"/>
    </row>
    <row r="310730" spans="9:9" x14ac:dyDescent="0.2">
      <c r="I310730" s="15"/>
    </row>
    <row r="310731" spans="9:9" x14ac:dyDescent="0.2">
      <c r="I310731" s="14"/>
    </row>
    <row r="310747" spans="9:9" x14ac:dyDescent="0.2">
      <c r="I310747" s="15"/>
    </row>
    <row r="310748" spans="9:9" x14ac:dyDescent="0.2">
      <c r="I310748" s="14"/>
    </row>
    <row r="310764" spans="9:9" x14ac:dyDescent="0.2">
      <c r="I310764" s="15"/>
    </row>
    <row r="310765" spans="9:9" x14ac:dyDescent="0.2">
      <c r="I310765" s="14"/>
    </row>
    <row r="310781" spans="9:9" x14ac:dyDescent="0.2">
      <c r="I310781" s="15"/>
    </row>
    <row r="310782" spans="9:9" x14ac:dyDescent="0.2">
      <c r="I310782" s="14"/>
    </row>
    <row r="310798" spans="9:9" x14ac:dyDescent="0.2">
      <c r="I310798" s="15"/>
    </row>
    <row r="310799" spans="9:9" x14ac:dyDescent="0.2">
      <c r="I310799" s="14"/>
    </row>
    <row r="310815" spans="9:9" x14ac:dyDescent="0.2">
      <c r="I310815" s="15"/>
    </row>
    <row r="310816" spans="9:9" x14ac:dyDescent="0.2">
      <c r="I310816" s="14"/>
    </row>
    <row r="310832" spans="9:9" x14ac:dyDescent="0.2">
      <c r="I310832" s="15"/>
    </row>
    <row r="310833" spans="9:9" x14ac:dyDescent="0.2">
      <c r="I310833" s="14"/>
    </row>
    <row r="310849" spans="9:9" x14ac:dyDescent="0.2">
      <c r="I310849" s="15"/>
    </row>
    <row r="310850" spans="9:9" x14ac:dyDescent="0.2">
      <c r="I310850" s="14"/>
    </row>
    <row r="310866" spans="9:9" x14ac:dyDescent="0.2">
      <c r="I310866" s="15"/>
    </row>
    <row r="310867" spans="9:9" x14ac:dyDescent="0.2">
      <c r="I310867" s="14"/>
    </row>
    <row r="310883" spans="9:9" x14ac:dyDescent="0.2">
      <c r="I310883" s="15"/>
    </row>
    <row r="310884" spans="9:9" x14ac:dyDescent="0.2">
      <c r="I310884" s="14"/>
    </row>
    <row r="310900" spans="9:9" x14ac:dyDescent="0.2">
      <c r="I310900" s="15"/>
    </row>
    <row r="310901" spans="9:9" x14ac:dyDescent="0.2">
      <c r="I310901" s="14"/>
    </row>
    <row r="310917" spans="9:9" x14ac:dyDescent="0.2">
      <c r="I310917" s="15"/>
    </row>
    <row r="310918" spans="9:9" x14ac:dyDescent="0.2">
      <c r="I310918" s="14"/>
    </row>
    <row r="310934" spans="9:9" x14ac:dyDescent="0.2">
      <c r="I310934" s="15"/>
    </row>
    <row r="310935" spans="9:9" x14ac:dyDescent="0.2">
      <c r="I310935" s="14"/>
    </row>
    <row r="310951" spans="9:9" x14ac:dyDescent="0.2">
      <c r="I310951" s="15"/>
    </row>
    <row r="310952" spans="9:9" x14ac:dyDescent="0.2">
      <c r="I310952" s="14"/>
    </row>
    <row r="310968" spans="9:9" x14ac:dyDescent="0.2">
      <c r="I310968" s="15"/>
    </row>
    <row r="310969" spans="9:9" x14ac:dyDescent="0.2">
      <c r="I310969" s="14"/>
    </row>
    <row r="310985" spans="9:9" x14ac:dyDescent="0.2">
      <c r="I310985" s="15"/>
    </row>
    <row r="310986" spans="9:9" x14ac:dyDescent="0.2">
      <c r="I310986" s="14"/>
    </row>
    <row r="311002" spans="9:9" x14ac:dyDescent="0.2">
      <c r="I311002" s="15"/>
    </row>
    <row r="311003" spans="9:9" x14ac:dyDescent="0.2">
      <c r="I311003" s="14"/>
    </row>
    <row r="311019" spans="9:9" x14ac:dyDescent="0.2">
      <c r="I311019" s="15"/>
    </row>
    <row r="311020" spans="9:9" x14ac:dyDescent="0.2">
      <c r="I311020" s="14"/>
    </row>
    <row r="311036" spans="9:9" x14ac:dyDescent="0.2">
      <c r="I311036" s="15"/>
    </row>
    <row r="311037" spans="9:9" x14ac:dyDescent="0.2">
      <c r="I311037" s="14"/>
    </row>
    <row r="311053" spans="9:9" x14ac:dyDescent="0.2">
      <c r="I311053" s="15"/>
    </row>
    <row r="311054" spans="9:9" x14ac:dyDescent="0.2">
      <c r="I311054" s="14"/>
    </row>
    <row r="311070" spans="9:9" x14ac:dyDescent="0.2">
      <c r="I311070" s="15"/>
    </row>
    <row r="311071" spans="9:9" x14ac:dyDescent="0.2">
      <c r="I311071" s="14"/>
    </row>
    <row r="311087" spans="9:9" x14ac:dyDescent="0.2">
      <c r="I311087" s="15"/>
    </row>
    <row r="311088" spans="9:9" x14ac:dyDescent="0.2">
      <c r="I311088" s="14"/>
    </row>
    <row r="311104" spans="9:9" x14ac:dyDescent="0.2">
      <c r="I311104" s="15"/>
    </row>
    <row r="311105" spans="9:9" x14ac:dyDescent="0.2">
      <c r="I311105" s="14"/>
    </row>
    <row r="311121" spans="9:9" x14ac:dyDescent="0.2">
      <c r="I311121" s="15"/>
    </row>
    <row r="311122" spans="9:9" x14ac:dyDescent="0.2">
      <c r="I311122" s="14"/>
    </row>
    <row r="311138" spans="9:9" x14ac:dyDescent="0.2">
      <c r="I311138" s="15"/>
    </row>
    <row r="311139" spans="9:9" x14ac:dyDescent="0.2">
      <c r="I311139" s="14"/>
    </row>
    <row r="311155" spans="9:9" x14ac:dyDescent="0.2">
      <c r="I311155" s="15"/>
    </row>
    <row r="311156" spans="9:9" x14ac:dyDescent="0.2">
      <c r="I311156" s="14"/>
    </row>
    <row r="311172" spans="9:9" x14ac:dyDescent="0.2">
      <c r="I311172" s="15"/>
    </row>
    <row r="311173" spans="9:9" x14ac:dyDescent="0.2">
      <c r="I311173" s="14"/>
    </row>
    <row r="311189" spans="9:9" x14ac:dyDescent="0.2">
      <c r="I311189" s="15"/>
    </row>
    <row r="311190" spans="9:9" x14ac:dyDescent="0.2">
      <c r="I311190" s="14"/>
    </row>
    <row r="311206" spans="9:9" x14ac:dyDescent="0.2">
      <c r="I311206" s="15"/>
    </row>
    <row r="311207" spans="9:9" x14ac:dyDescent="0.2">
      <c r="I311207" s="14"/>
    </row>
    <row r="311223" spans="9:9" x14ac:dyDescent="0.2">
      <c r="I311223" s="15"/>
    </row>
    <row r="311224" spans="9:9" x14ac:dyDescent="0.2">
      <c r="I311224" s="14"/>
    </row>
    <row r="311240" spans="9:9" x14ac:dyDescent="0.2">
      <c r="I311240" s="15"/>
    </row>
    <row r="311241" spans="9:9" x14ac:dyDescent="0.2">
      <c r="I311241" s="14"/>
    </row>
    <row r="311257" spans="9:9" x14ac:dyDescent="0.2">
      <c r="I311257" s="15"/>
    </row>
    <row r="311258" spans="9:9" x14ac:dyDescent="0.2">
      <c r="I311258" s="14"/>
    </row>
    <row r="311274" spans="9:9" x14ac:dyDescent="0.2">
      <c r="I311274" s="15"/>
    </row>
    <row r="311275" spans="9:9" x14ac:dyDescent="0.2">
      <c r="I311275" s="14"/>
    </row>
    <row r="311291" spans="9:9" x14ac:dyDescent="0.2">
      <c r="I311291" s="15"/>
    </row>
    <row r="311292" spans="9:9" x14ac:dyDescent="0.2">
      <c r="I311292" s="14"/>
    </row>
    <row r="311308" spans="9:9" x14ac:dyDescent="0.2">
      <c r="I311308" s="15"/>
    </row>
    <row r="311309" spans="9:9" x14ac:dyDescent="0.2">
      <c r="I311309" s="14"/>
    </row>
    <row r="311325" spans="9:9" x14ac:dyDescent="0.2">
      <c r="I311325" s="15"/>
    </row>
    <row r="311326" spans="9:9" x14ac:dyDescent="0.2">
      <c r="I311326" s="14"/>
    </row>
    <row r="311342" spans="9:9" x14ac:dyDescent="0.2">
      <c r="I311342" s="15"/>
    </row>
    <row r="311343" spans="9:9" x14ac:dyDescent="0.2">
      <c r="I311343" s="14"/>
    </row>
    <row r="311359" spans="9:9" x14ac:dyDescent="0.2">
      <c r="I311359" s="15"/>
    </row>
    <row r="311360" spans="9:9" x14ac:dyDescent="0.2">
      <c r="I311360" s="14"/>
    </row>
    <row r="311376" spans="9:9" x14ac:dyDescent="0.2">
      <c r="I311376" s="15"/>
    </row>
    <row r="311377" spans="9:9" x14ac:dyDescent="0.2">
      <c r="I311377" s="14"/>
    </row>
    <row r="311393" spans="9:9" x14ac:dyDescent="0.2">
      <c r="I311393" s="15"/>
    </row>
    <row r="311394" spans="9:9" x14ac:dyDescent="0.2">
      <c r="I311394" s="14"/>
    </row>
    <row r="311410" spans="9:9" x14ac:dyDescent="0.2">
      <c r="I311410" s="15"/>
    </row>
    <row r="311411" spans="9:9" x14ac:dyDescent="0.2">
      <c r="I311411" s="14"/>
    </row>
    <row r="311427" spans="9:9" x14ac:dyDescent="0.2">
      <c r="I311427" s="15"/>
    </row>
    <row r="311428" spans="9:9" x14ac:dyDescent="0.2">
      <c r="I311428" s="14"/>
    </row>
    <row r="311444" spans="9:9" x14ac:dyDescent="0.2">
      <c r="I311444" s="15"/>
    </row>
    <row r="311445" spans="9:9" x14ac:dyDescent="0.2">
      <c r="I311445" s="14"/>
    </row>
    <row r="311461" spans="9:9" x14ac:dyDescent="0.2">
      <c r="I311461" s="15"/>
    </row>
    <row r="311462" spans="9:9" x14ac:dyDescent="0.2">
      <c r="I311462" s="14"/>
    </row>
    <row r="311478" spans="9:9" x14ac:dyDescent="0.2">
      <c r="I311478" s="15"/>
    </row>
    <row r="311479" spans="9:9" x14ac:dyDescent="0.2">
      <c r="I311479" s="14"/>
    </row>
    <row r="311495" spans="9:9" x14ac:dyDescent="0.2">
      <c r="I311495" s="15"/>
    </row>
    <row r="311496" spans="9:9" x14ac:dyDescent="0.2">
      <c r="I311496" s="14"/>
    </row>
    <row r="311512" spans="9:9" x14ac:dyDescent="0.2">
      <c r="I311512" s="15"/>
    </row>
    <row r="311513" spans="9:9" x14ac:dyDescent="0.2">
      <c r="I311513" s="14"/>
    </row>
    <row r="311529" spans="9:9" x14ac:dyDescent="0.2">
      <c r="I311529" s="15"/>
    </row>
    <row r="311530" spans="9:9" x14ac:dyDescent="0.2">
      <c r="I311530" s="14"/>
    </row>
    <row r="311546" spans="9:9" x14ac:dyDescent="0.2">
      <c r="I311546" s="15"/>
    </row>
    <row r="311547" spans="9:9" x14ac:dyDescent="0.2">
      <c r="I311547" s="14"/>
    </row>
    <row r="311563" spans="9:9" x14ac:dyDescent="0.2">
      <c r="I311563" s="15"/>
    </row>
    <row r="311564" spans="9:9" x14ac:dyDescent="0.2">
      <c r="I311564" s="14"/>
    </row>
    <row r="311580" spans="9:9" x14ac:dyDescent="0.2">
      <c r="I311580" s="15"/>
    </row>
    <row r="311581" spans="9:9" x14ac:dyDescent="0.2">
      <c r="I311581" s="14"/>
    </row>
    <row r="311597" spans="9:9" x14ac:dyDescent="0.2">
      <c r="I311597" s="15"/>
    </row>
    <row r="311598" spans="9:9" x14ac:dyDescent="0.2">
      <c r="I311598" s="14"/>
    </row>
    <row r="311614" spans="9:9" x14ac:dyDescent="0.2">
      <c r="I311614" s="15"/>
    </row>
    <row r="311615" spans="9:9" x14ac:dyDescent="0.2">
      <c r="I311615" s="14"/>
    </row>
    <row r="311631" spans="9:9" x14ac:dyDescent="0.2">
      <c r="I311631" s="15"/>
    </row>
    <row r="311632" spans="9:9" x14ac:dyDescent="0.2">
      <c r="I311632" s="14"/>
    </row>
    <row r="311648" spans="9:9" x14ac:dyDescent="0.2">
      <c r="I311648" s="15"/>
    </row>
    <row r="311649" spans="9:9" x14ac:dyDescent="0.2">
      <c r="I311649" s="14"/>
    </row>
    <row r="311665" spans="9:9" x14ac:dyDescent="0.2">
      <c r="I311665" s="15"/>
    </row>
    <row r="311666" spans="9:9" x14ac:dyDescent="0.2">
      <c r="I311666" s="14"/>
    </row>
    <row r="311682" spans="9:9" x14ac:dyDescent="0.2">
      <c r="I311682" s="15"/>
    </row>
    <row r="311683" spans="9:9" x14ac:dyDescent="0.2">
      <c r="I311683" s="14"/>
    </row>
    <row r="311699" spans="9:9" x14ac:dyDescent="0.2">
      <c r="I311699" s="15"/>
    </row>
    <row r="311700" spans="9:9" x14ac:dyDescent="0.2">
      <c r="I311700" s="14"/>
    </row>
    <row r="311716" spans="9:9" x14ac:dyDescent="0.2">
      <c r="I311716" s="15"/>
    </row>
    <row r="311717" spans="9:9" x14ac:dyDescent="0.2">
      <c r="I311717" s="14"/>
    </row>
    <row r="311733" spans="9:9" x14ac:dyDescent="0.2">
      <c r="I311733" s="15"/>
    </row>
    <row r="311734" spans="9:9" x14ac:dyDescent="0.2">
      <c r="I311734" s="14"/>
    </row>
    <row r="311750" spans="9:9" x14ac:dyDescent="0.2">
      <c r="I311750" s="15"/>
    </row>
    <row r="311751" spans="9:9" x14ac:dyDescent="0.2">
      <c r="I311751" s="14"/>
    </row>
    <row r="311767" spans="9:9" x14ac:dyDescent="0.2">
      <c r="I311767" s="15"/>
    </row>
    <row r="311768" spans="9:9" x14ac:dyDescent="0.2">
      <c r="I311768" s="14"/>
    </row>
    <row r="311784" spans="9:9" x14ac:dyDescent="0.2">
      <c r="I311784" s="15"/>
    </row>
    <row r="311785" spans="9:9" x14ac:dyDescent="0.2">
      <c r="I311785" s="14"/>
    </row>
    <row r="311801" spans="9:9" x14ac:dyDescent="0.2">
      <c r="I311801" s="15"/>
    </row>
    <row r="311802" spans="9:9" x14ac:dyDescent="0.2">
      <c r="I311802" s="14"/>
    </row>
    <row r="311818" spans="9:9" x14ac:dyDescent="0.2">
      <c r="I311818" s="15"/>
    </row>
    <row r="311819" spans="9:9" x14ac:dyDescent="0.2">
      <c r="I311819" s="14"/>
    </row>
    <row r="311835" spans="9:9" x14ac:dyDescent="0.2">
      <c r="I311835" s="15"/>
    </row>
    <row r="311836" spans="9:9" x14ac:dyDescent="0.2">
      <c r="I311836" s="14"/>
    </row>
    <row r="311852" spans="9:9" x14ac:dyDescent="0.2">
      <c r="I311852" s="15"/>
    </row>
    <row r="311853" spans="9:9" x14ac:dyDescent="0.2">
      <c r="I311853" s="14"/>
    </row>
    <row r="311869" spans="9:9" x14ac:dyDescent="0.2">
      <c r="I311869" s="15"/>
    </row>
    <row r="311870" spans="9:9" x14ac:dyDescent="0.2">
      <c r="I311870" s="14"/>
    </row>
    <row r="311886" spans="9:9" x14ac:dyDescent="0.2">
      <c r="I311886" s="15"/>
    </row>
    <row r="311887" spans="9:9" x14ac:dyDescent="0.2">
      <c r="I311887" s="14"/>
    </row>
    <row r="311903" spans="9:9" x14ac:dyDescent="0.2">
      <c r="I311903" s="15"/>
    </row>
    <row r="311904" spans="9:9" x14ac:dyDescent="0.2">
      <c r="I311904" s="14"/>
    </row>
    <row r="311920" spans="9:9" x14ac:dyDescent="0.2">
      <c r="I311920" s="15"/>
    </row>
    <row r="311921" spans="9:9" x14ac:dyDescent="0.2">
      <c r="I311921" s="14"/>
    </row>
    <row r="311937" spans="9:9" x14ac:dyDescent="0.2">
      <c r="I311937" s="15"/>
    </row>
    <row r="311938" spans="9:9" x14ac:dyDescent="0.2">
      <c r="I311938" s="14"/>
    </row>
    <row r="311954" spans="9:9" x14ac:dyDescent="0.2">
      <c r="I311954" s="15"/>
    </row>
    <row r="311955" spans="9:9" x14ac:dyDescent="0.2">
      <c r="I311955" s="14"/>
    </row>
    <row r="311971" spans="9:9" x14ac:dyDescent="0.2">
      <c r="I311971" s="15"/>
    </row>
    <row r="311972" spans="9:9" x14ac:dyDescent="0.2">
      <c r="I311972" s="14"/>
    </row>
    <row r="311988" spans="9:9" x14ac:dyDescent="0.2">
      <c r="I311988" s="15"/>
    </row>
    <row r="311989" spans="9:9" x14ac:dyDescent="0.2">
      <c r="I311989" s="14"/>
    </row>
    <row r="312005" spans="9:9" x14ac:dyDescent="0.2">
      <c r="I312005" s="15"/>
    </row>
    <row r="312006" spans="9:9" x14ac:dyDescent="0.2">
      <c r="I312006" s="14"/>
    </row>
    <row r="312022" spans="9:9" x14ac:dyDescent="0.2">
      <c r="I312022" s="15"/>
    </row>
    <row r="312023" spans="9:9" x14ac:dyDescent="0.2">
      <c r="I312023" s="14"/>
    </row>
    <row r="312039" spans="9:9" x14ac:dyDescent="0.2">
      <c r="I312039" s="15"/>
    </row>
    <row r="312040" spans="9:9" x14ac:dyDescent="0.2">
      <c r="I312040" s="14"/>
    </row>
    <row r="312056" spans="9:9" x14ac:dyDescent="0.2">
      <c r="I312056" s="15"/>
    </row>
    <row r="312057" spans="9:9" x14ac:dyDescent="0.2">
      <c r="I312057" s="14"/>
    </row>
    <row r="312073" spans="9:9" x14ac:dyDescent="0.2">
      <c r="I312073" s="15"/>
    </row>
    <row r="312074" spans="9:9" x14ac:dyDescent="0.2">
      <c r="I312074" s="14"/>
    </row>
    <row r="312090" spans="9:9" x14ac:dyDescent="0.2">
      <c r="I312090" s="15"/>
    </row>
    <row r="312091" spans="9:9" x14ac:dyDescent="0.2">
      <c r="I312091" s="14"/>
    </row>
    <row r="312107" spans="9:9" x14ac:dyDescent="0.2">
      <c r="I312107" s="15"/>
    </row>
    <row r="312108" spans="9:9" x14ac:dyDescent="0.2">
      <c r="I312108" s="14"/>
    </row>
    <row r="312124" spans="9:9" x14ac:dyDescent="0.2">
      <c r="I312124" s="15"/>
    </row>
    <row r="312125" spans="9:9" x14ac:dyDescent="0.2">
      <c r="I312125" s="14"/>
    </row>
    <row r="312141" spans="9:9" x14ac:dyDescent="0.2">
      <c r="I312141" s="15"/>
    </row>
    <row r="312142" spans="9:9" x14ac:dyDescent="0.2">
      <c r="I312142" s="14"/>
    </row>
    <row r="312158" spans="9:9" x14ac:dyDescent="0.2">
      <c r="I312158" s="15"/>
    </row>
    <row r="312159" spans="9:9" x14ac:dyDescent="0.2">
      <c r="I312159" s="14"/>
    </row>
    <row r="312175" spans="9:9" x14ac:dyDescent="0.2">
      <c r="I312175" s="15"/>
    </row>
    <row r="312176" spans="9:9" x14ac:dyDescent="0.2">
      <c r="I312176" s="14"/>
    </row>
    <row r="312192" spans="9:9" x14ac:dyDescent="0.2">
      <c r="I312192" s="15"/>
    </row>
    <row r="312193" spans="9:9" x14ac:dyDescent="0.2">
      <c r="I312193" s="14"/>
    </row>
    <row r="312209" spans="9:9" x14ac:dyDescent="0.2">
      <c r="I312209" s="15"/>
    </row>
    <row r="312210" spans="9:9" x14ac:dyDescent="0.2">
      <c r="I312210" s="14"/>
    </row>
    <row r="312226" spans="9:9" x14ac:dyDescent="0.2">
      <c r="I312226" s="15"/>
    </row>
    <row r="312227" spans="9:9" x14ac:dyDescent="0.2">
      <c r="I312227" s="14"/>
    </row>
    <row r="312243" spans="9:9" x14ac:dyDescent="0.2">
      <c r="I312243" s="15"/>
    </row>
    <row r="312244" spans="9:9" x14ac:dyDescent="0.2">
      <c r="I312244" s="14"/>
    </row>
    <row r="312260" spans="9:9" x14ac:dyDescent="0.2">
      <c r="I312260" s="15"/>
    </row>
    <row r="312261" spans="9:9" x14ac:dyDescent="0.2">
      <c r="I312261" s="14"/>
    </row>
    <row r="312277" spans="9:9" x14ac:dyDescent="0.2">
      <c r="I312277" s="15"/>
    </row>
    <row r="312278" spans="9:9" x14ac:dyDescent="0.2">
      <c r="I312278" s="14"/>
    </row>
    <row r="312294" spans="9:9" x14ac:dyDescent="0.2">
      <c r="I312294" s="15"/>
    </row>
    <row r="312295" spans="9:9" x14ac:dyDescent="0.2">
      <c r="I312295" s="14"/>
    </row>
    <row r="312311" spans="9:9" x14ac:dyDescent="0.2">
      <c r="I312311" s="15"/>
    </row>
    <row r="312312" spans="9:9" x14ac:dyDescent="0.2">
      <c r="I312312" s="14"/>
    </row>
    <row r="312328" spans="9:9" x14ac:dyDescent="0.2">
      <c r="I312328" s="15"/>
    </row>
    <row r="312329" spans="9:9" x14ac:dyDescent="0.2">
      <c r="I312329" s="14"/>
    </row>
    <row r="312345" spans="9:9" x14ac:dyDescent="0.2">
      <c r="I312345" s="15"/>
    </row>
    <row r="312346" spans="9:9" x14ac:dyDescent="0.2">
      <c r="I312346" s="14"/>
    </row>
    <row r="312362" spans="9:9" x14ac:dyDescent="0.2">
      <c r="I312362" s="15"/>
    </row>
    <row r="312363" spans="9:9" x14ac:dyDescent="0.2">
      <c r="I312363" s="14"/>
    </row>
    <row r="312379" spans="9:9" x14ac:dyDescent="0.2">
      <c r="I312379" s="15"/>
    </row>
    <row r="312380" spans="9:9" x14ac:dyDescent="0.2">
      <c r="I312380" s="14"/>
    </row>
    <row r="312396" spans="9:9" x14ac:dyDescent="0.2">
      <c r="I312396" s="15"/>
    </row>
    <row r="312397" spans="9:9" x14ac:dyDescent="0.2">
      <c r="I312397" s="14"/>
    </row>
    <row r="312413" spans="9:9" x14ac:dyDescent="0.2">
      <c r="I312413" s="15"/>
    </row>
    <row r="312414" spans="9:9" x14ac:dyDescent="0.2">
      <c r="I312414" s="14"/>
    </row>
    <row r="312430" spans="9:9" x14ac:dyDescent="0.2">
      <c r="I312430" s="15"/>
    </row>
    <row r="312431" spans="9:9" x14ac:dyDescent="0.2">
      <c r="I312431" s="14"/>
    </row>
    <row r="312447" spans="9:9" x14ac:dyDescent="0.2">
      <c r="I312447" s="15"/>
    </row>
    <row r="312448" spans="9:9" x14ac:dyDescent="0.2">
      <c r="I312448" s="14"/>
    </row>
    <row r="312464" spans="9:9" x14ac:dyDescent="0.2">
      <c r="I312464" s="15"/>
    </row>
    <row r="312465" spans="9:9" x14ac:dyDescent="0.2">
      <c r="I312465" s="14"/>
    </row>
    <row r="312481" spans="9:9" x14ac:dyDescent="0.2">
      <c r="I312481" s="15"/>
    </row>
    <row r="312482" spans="9:9" x14ac:dyDescent="0.2">
      <c r="I312482" s="14"/>
    </row>
    <row r="312498" spans="9:9" x14ac:dyDescent="0.2">
      <c r="I312498" s="15"/>
    </row>
    <row r="312499" spans="9:9" x14ac:dyDescent="0.2">
      <c r="I312499" s="14"/>
    </row>
    <row r="312515" spans="9:9" x14ac:dyDescent="0.2">
      <c r="I312515" s="15"/>
    </row>
    <row r="312516" spans="9:9" x14ac:dyDescent="0.2">
      <c r="I312516" s="14"/>
    </row>
    <row r="312532" spans="9:9" x14ac:dyDescent="0.2">
      <c r="I312532" s="15"/>
    </row>
    <row r="312533" spans="9:9" x14ac:dyDescent="0.2">
      <c r="I312533" s="14"/>
    </row>
    <row r="312549" spans="9:9" x14ac:dyDescent="0.2">
      <c r="I312549" s="15"/>
    </row>
    <row r="312550" spans="9:9" x14ac:dyDescent="0.2">
      <c r="I312550" s="14"/>
    </row>
    <row r="312566" spans="9:9" x14ac:dyDescent="0.2">
      <c r="I312566" s="15"/>
    </row>
    <row r="312567" spans="9:9" x14ac:dyDescent="0.2">
      <c r="I312567" s="14"/>
    </row>
    <row r="312583" spans="9:9" x14ac:dyDescent="0.2">
      <c r="I312583" s="15"/>
    </row>
    <row r="312584" spans="9:9" x14ac:dyDescent="0.2">
      <c r="I312584" s="14"/>
    </row>
    <row r="312600" spans="9:9" x14ac:dyDescent="0.2">
      <c r="I312600" s="15"/>
    </row>
    <row r="312601" spans="9:9" x14ac:dyDescent="0.2">
      <c r="I312601" s="14"/>
    </row>
    <row r="312617" spans="9:9" x14ac:dyDescent="0.2">
      <c r="I312617" s="15"/>
    </row>
    <row r="312618" spans="9:9" x14ac:dyDescent="0.2">
      <c r="I312618" s="14"/>
    </row>
    <row r="312634" spans="9:9" x14ac:dyDescent="0.2">
      <c r="I312634" s="15"/>
    </row>
    <row r="312635" spans="9:9" x14ac:dyDescent="0.2">
      <c r="I312635" s="14"/>
    </row>
    <row r="312651" spans="9:9" x14ac:dyDescent="0.2">
      <c r="I312651" s="15"/>
    </row>
    <row r="312652" spans="9:9" x14ac:dyDescent="0.2">
      <c r="I312652" s="14"/>
    </row>
    <row r="312668" spans="9:9" x14ac:dyDescent="0.2">
      <c r="I312668" s="15"/>
    </row>
    <row r="312669" spans="9:9" x14ac:dyDescent="0.2">
      <c r="I312669" s="14"/>
    </row>
    <row r="312685" spans="9:9" x14ac:dyDescent="0.2">
      <c r="I312685" s="15"/>
    </row>
    <row r="312686" spans="9:9" x14ac:dyDescent="0.2">
      <c r="I312686" s="14"/>
    </row>
    <row r="312702" spans="9:9" x14ac:dyDescent="0.2">
      <c r="I312702" s="15"/>
    </row>
    <row r="312703" spans="9:9" x14ac:dyDescent="0.2">
      <c r="I312703" s="14"/>
    </row>
    <row r="312719" spans="9:9" x14ac:dyDescent="0.2">
      <c r="I312719" s="15"/>
    </row>
    <row r="312720" spans="9:9" x14ac:dyDescent="0.2">
      <c r="I312720" s="14"/>
    </row>
    <row r="312736" spans="9:9" x14ac:dyDescent="0.2">
      <c r="I312736" s="15"/>
    </row>
    <row r="312737" spans="9:9" x14ac:dyDescent="0.2">
      <c r="I312737" s="14"/>
    </row>
    <row r="312753" spans="9:9" x14ac:dyDescent="0.2">
      <c r="I312753" s="15"/>
    </row>
    <row r="312754" spans="9:9" x14ac:dyDescent="0.2">
      <c r="I312754" s="14"/>
    </row>
    <row r="312770" spans="9:9" x14ac:dyDescent="0.2">
      <c r="I312770" s="15"/>
    </row>
    <row r="312771" spans="9:9" x14ac:dyDescent="0.2">
      <c r="I312771" s="14"/>
    </row>
    <row r="312787" spans="9:9" x14ac:dyDescent="0.2">
      <c r="I312787" s="15"/>
    </row>
    <row r="312788" spans="9:9" x14ac:dyDescent="0.2">
      <c r="I312788" s="14"/>
    </row>
    <row r="312804" spans="9:9" x14ac:dyDescent="0.2">
      <c r="I312804" s="15"/>
    </row>
    <row r="312805" spans="9:9" x14ac:dyDescent="0.2">
      <c r="I312805" s="14"/>
    </row>
    <row r="312821" spans="9:9" x14ac:dyDescent="0.2">
      <c r="I312821" s="15"/>
    </row>
    <row r="312822" spans="9:9" x14ac:dyDescent="0.2">
      <c r="I312822" s="14"/>
    </row>
    <row r="312838" spans="9:9" x14ac:dyDescent="0.2">
      <c r="I312838" s="15"/>
    </row>
    <row r="312839" spans="9:9" x14ac:dyDescent="0.2">
      <c r="I312839" s="14"/>
    </row>
    <row r="312855" spans="9:9" x14ac:dyDescent="0.2">
      <c r="I312855" s="15"/>
    </row>
    <row r="312856" spans="9:9" x14ac:dyDescent="0.2">
      <c r="I312856" s="14"/>
    </row>
    <row r="312872" spans="9:9" x14ac:dyDescent="0.2">
      <c r="I312872" s="15"/>
    </row>
    <row r="312873" spans="9:9" x14ac:dyDescent="0.2">
      <c r="I312873" s="14"/>
    </row>
    <row r="312889" spans="9:9" x14ac:dyDescent="0.2">
      <c r="I312889" s="15"/>
    </row>
    <row r="312890" spans="9:9" x14ac:dyDescent="0.2">
      <c r="I312890" s="14"/>
    </row>
    <row r="312906" spans="9:9" x14ac:dyDescent="0.2">
      <c r="I312906" s="15"/>
    </row>
    <row r="312907" spans="9:9" x14ac:dyDescent="0.2">
      <c r="I312907" s="14"/>
    </row>
    <row r="312923" spans="9:9" x14ac:dyDescent="0.2">
      <c r="I312923" s="15"/>
    </row>
    <row r="312924" spans="9:9" x14ac:dyDescent="0.2">
      <c r="I312924" s="14"/>
    </row>
    <row r="312940" spans="9:9" x14ac:dyDescent="0.2">
      <c r="I312940" s="15"/>
    </row>
    <row r="312941" spans="9:9" x14ac:dyDescent="0.2">
      <c r="I312941" s="14"/>
    </row>
    <row r="312957" spans="9:9" x14ac:dyDescent="0.2">
      <c r="I312957" s="15"/>
    </row>
    <row r="312958" spans="9:9" x14ac:dyDescent="0.2">
      <c r="I312958" s="14"/>
    </row>
    <row r="312974" spans="9:9" x14ac:dyDescent="0.2">
      <c r="I312974" s="15"/>
    </row>
    <row r="312975" spans="9:9" x14ac:dyDescent="0.2">
      <c r="I312975" s="14"/>
    </row>
    <row r="312991" spans="9:9" x14ac:dyDescent="0.2">
      <c r="I312991" s="15"/>
    </row>
    <row r="312992" spans="9:9" x14ac:dyDescent="0.2">
      <c r="I312992" s="14"/>
    </row>
    <row r="313008" spans="9:9" x14ac:dyDescent="0.2">
      <c r="I313008" s="15"/>
    </row>
    <row r="313009" spans="9:9" x14ac:dyDescent="0.2">
      <c r="I313009" s="14"/>
    </row>
    <row r="313025" spans="9:9" x14ac:dyDescent="0.2">
      <c r="I313025" s="15"/>
    </row>
    <row r="313026" spans="9:9" x14ac:dyDescent="0.2">
      <c r="I313026" s="14"/>
    </row>
    <row r="313042" spans="9:9" x14ac:dyDescent="0.2">
      <c r="I313042" s="15"/>
    </row>
    <row r="313043" spans="9:9" x14ac:dyDescent="0.2">
      <c r="I313043" s="14"/>
    </row>
    <row r="313059" spans="9:9" x14ac:dyDescent="0.2">
      <c r="I313059" s="15"/>
    </row>
    <row r="313060" spans="9:9" x14ac:dyDescent="0.2">
      <c r="I313060" s="14"/>
    </row>
    <row r="313076" spans="9:9" x14ac:dyDescent="0.2">
      <c r="I313076" s="15"/>
    </row>
    <row r="313077" spans="9:9" x14ac:dyDescent="0.2">
      <c r="I313077" s="14"/>
    </row>
    <row r="313093" spans="9:9" x14ac:dyDescent="0.2">
      <c r="I313093" s="15"/>
    </row>
    <row r="313094" spans="9:9" x14ac:dyDescent="0.2">
      <c r="I313094" s="14"/>
    </row>
    <row r="313110" spans="9:9" x14ac:dyDescent="0.2">
      <c r="I313110" s="15"/>
    </row>
    <row r="313111" spans="9:9" x14ac:dyDescent="0.2">
      <c r="I313111" s="14"/>
    </row>
    <row r="313127" spans="9:9" x14ac:dyDescent="0.2">
      <c r="I313127" s="15"/>
    </row>
    <row r="313128" spans="9:9" x14ac:dyDescent="0.2">
      <c r="I313128" s="14"/>
    </row>
    <row r="313144" spans="9:9" x14ac:dyDescent="0.2">
      <c r="I313144" s="15"/>
    </row>
    <row r="313145" spans="9:9" x14ac:dyDescent="0.2">
      <c r="I313145" s="14"/>
    </row>
    <row r="313161" spans="9:9" x14ac:dyDescent="0.2">
      <c r="I313161" s="15"/>
    </row>
    <row r="313162" spans="9:9" x14ac:dyDescent="0.2">
      <c r="I313162" s="14"/>
    </row>
    <row r="313178" spans="9:9" x14ac:dyDescent="0.2">
      <c r="I313178" s="15"/>
    </row>
    <row r="313179" spans="9:9" x14ac:dyDescent="0.2">
      <c r="I313179" s="14"/>
    </row>
    <row r="313195" spans="9:9" x14ac:dyDescent="0.2">
      <c r="I313195" s="15"/>
    </row>
    <row r="313196" spans="9:9" x14ac:dyDescent="0.2">
      <c r="I313196" s="14"/>
    </row>
    <row r="313212" spans="9:9" x14ac:dyDescent="0.2">
      <c r="I313212" s="15"/>
    </row>
    <row r="313213" spans="9:9" x14ac:dyDescent="0.2">
      <c r="I313213" s="14"/>
    </row>
    <row r="313229" spans="9:9" x14ac:dyDescent="0.2">
      <c r="I313229" s="15"/>
    </row>
    <row r="313230" spans="9:9" x14ac:dyDescent="0.2">
      <c r="I313230" s="14"/>
    </row>
    <row r="313246" spans="9:9" x14ac:dyDescent="0.2">
      <c r="I313246" s="15"/>
    </row>
    <row r="313247" spans="9:9" x14ac:dyDescent="0.2">
      <c r="I313247" s="14"/>
    </row>
    <row r="313263" spans="9:9" x14ac:dyDescent="0.2">
      <c r="I313263" s="15"/>
    </row>
    <row r="313264" spans="9:9" x14ac:dyDescent="0.2">
      <c r="I313264" s="14"/>
    </row>
    <row r="313280" spans="9:9" x14ac:dyDescent="0.2">
      <c r="I313280" s="15"/>
    </row>
    <row r="313281" spans="9:9" x14ac:dyDescent="0.2">
      <c r="I313281" s="14"/>
    </row>
    <row r="313297" spans="9:9" x14ac:dyDescent="0.2">
      <c r="I313297" s="15"/>
    </row>
    <row r="313298" spans="9:9" x14ac:dyDescent="0.2">
      <c r="I313298" s="14"/>
    </row>
    <row r="313314" spans="9:9" x14ac:dyDescent="0.2">
      <c r="I313314" s="15"/>
    </row>
    <row r="313315" spans="9:9" x14ac:dyDescent="0.2">
      <c r="I313315" s="14"/>
    </row>
    <row r="313331" spans="9:9" x14ac:dyDescent="0.2">
      <c r="I313331" s="15"/>
    </row>
    <row r="313332" spans="9:9" x14ac:dyDescent="0.2">
      <c r="I313332" s="14"/>
    </row>
    <row r="313348" spans="9:9" x14ac:dyDescent="0.2">
      <c r="I313348" s="15"/>
    </row>
    <row r="313349" spans="9:9" x14ac:dyDescent="0.2">
      <c r="I313349" s="14"/>
    </row>
    <row r="313365" spans="9:9" x14ac:dyDescent="0.2">
      <c r="I313365" s="15"/>
    </row>
    <row r="313366" spans="9:9" x14ac:dyDescent="0.2">
      <c r="I313366" s="14"/>
    </row>
    <row r="313382" spans="9:9" x14ac:dyDescent="0.2">
      <c r="I313382" s="15"/>
    </row>
    <row r="313383" spans="9:9" x14ac:dyDescent="0.2">
      <c r="I313383" s="14"/>
    </row>
    <row r="313399" spans="9:9" x14ac:dyDescent="0.2">
      <c r="I313399" s="15"/>
    </row>
    <row r="313400" spans="9:9" x14ac:dyDescent="0.2">
      <c r="I313400" s="14"/>
    </row>
    <row r="313416" spans="9:9" x14ac:dyDescent="0.2">
      <c r="I313416" s="15"/>
    </row>
    <row r="313417" spans="9:9" x14ac:dyDescent="0.2">
      <c r="I313417" s="14"/>
    </row>
    <row r="313433" spans="9:9" x14ac:dyDescent="0.2">
      <c r="I313433" s="15"/>
    </row>
    <row r="313434" spans="9:9" x14ac:dyDescent="0.2">
      <c r="I313434" s="14"/>
    </row>
    <row r="313450" spans="9:9" x14ac:dyDescent="0.2">
      <c r="I313450" s="15"/>
    </row>
    <row r="313451" spans="9:9" x14ac:dyDescent="0.2">
      <c r="I313451" s="14"/>
    </row>
    <row r="313467" spans="9:9" x14ac:dyDescent="0.2">
      <c r="I313467" s="15"/>
    </row>
    <row r="313468" spans="9:9" x14ac:dyDescent="0.2">
      <c r="I313468" s="14"/>
    </row>
    <row r="313484" spans="9:9" x14ac:dyDescent="0.2">
      <c r="I313484" s="15"/>
    </row>
    <row r="313485" spans="9:9" x14ac:dyDescent="0.2">
      <c r="I313485" s="14"/>
    </row>
    <row r="313501" spans="9:9" x14ac:dyDescent="0.2">
      <c r="I313501" s="15"/>
    </row>
    <row r="313502" spans="9:9" x14ac:dyDescent="0.2">
      <c r="I313502" s="14"/>
    </row>
    <row r="313518" spans="9:9" x14ac:dyDescent="0.2">
      <c r="I313518" s="15"/>
    </row>
    <row r="313519" spans="9:9" x14ac:dyDescent="0.2">
      <c r="I313519" s="14"/>
    </row>
    <row r="313535" spans="9:9" x14ac:dyDescent="0.2">
      <c r="I313535" s="15"/>
    </row>
    <row r="313536" spans="9:9" x14ac:dyDescent="0.2">
      <c r="I313536" s="14"/>
    </row>
    <row r="313552" spans="9:9" x14ac:dyDescent="0.2">
      <c r="I313552" s="15"/>
    </row>
    <row r="313553" spans="9:9" x14ac:dyDescent="0.2">
      <c r="I313553" s="14"/>
    </row>
    <row r="313569" spans="9:9" x14ac:dyDescent="0.2">
      <c r="I313569" s="15"/>
    </row>
    <row r="313570" spans="9:9" x14ac:dyDescent="0.2">
      <c r="I313570" s="14"/>
    </row>
    <row r="313586" spans="9:9" x14ac:dyDescent="0.2">
      <c r="I313586" s="15"/>
    </row>
    <row r="313587" spans="9:9" x14ac:dyDescent="0.2">
      <c r="I313587" s="14"/>
    </row>
    <row r="313603" spans="9:9" x14ac:dyDescent="0.2">
      <c r="I313603" s="15"/>
    </row>
    <row r="313604" spans="9:9" x14ac:dyDescent="0.2">
      <c r="I313604" s="14"/>
    </row>
    <row r="313620" spans="9:9" x14ac:dyDescent="0.2">
      <c r="I313620" s="15"/>
    </row>
    <row r="313621" spans="9:9" x14ac:dyDescent="0.2">
      <c r="I313621" s="14"/>
    </row>
    <row r="313637" spans="9:9" x14ac:dyDescent="0.2">
      <c r="I313637" s="15"/>
    </row>
    <row r="313638" spans="9:9" x14ac:dyDescent="0.2">
      <c r="I313638" s="14"/>
    </row>
    <row r="313654" spans="9:9" x14ac:dyDescent="0.2">
      <c r="I313654" s="15"/>
    </row>
    <row r="313655" spans="9:9" x14ac:dyDescent="0.2">
      <c r="I313655" s="14"/>
    </row>
    <row r="313671" spans="9:9" x14ac:dyDescent="0.2">
      <c r="I313671" s="15"/>
    </row>
    <row r="313672" spans="9:9" x14ac:dyDescent="0.2">
      <c r="I313672" s="14"/>
    </row>
    <row r="313688" spans="9:9" x14ac:dyDescent="0.2">
      <c r="I313688" s="15"/>
    </row>
    <row r="313689" spans="9:9" x14ac:dyDescent="0.2">
      <c r="I313689" s="14"/>
    </row>
    <row r="313705" spans="9:9" x14ac:dyDescent="0.2">
      <c r="I313705" s="15"/>
    </row>
    <row r="313706" spans="9:9" x14ac:dyDescent="0.2">
      <c r="I313706" s="14"/>
    </row>
    <row r="313722" spans="9:9" x14ac:dyDescent="0.2">
      <c r="I313722" s="15"/>
    </row>
    <row r="313723" spans="9:9" x14ac:dyDescent="0.2">
      <c r="I313723" s="14"/>
    </row>
    <row r="313739" spans="9:9" x14ac:dyDescent="0.2">
      <c r="I313739" s="15"/>
    </row>
    <row r="313740" spans="9:9" x14ac:dyDescent="0.2">
      <c r="I313740" s="14"/>
    </row>
    <row r="313756" spans="9:9" x14ac:dyDescent="0.2">
      <c r="I313756" s="15"/>
    </row>
    <row r="313757" spans="9:9" x14ac:dyDescent="0.2">
      <c r="I313757" s="14"/>
    </row>
    <row r="313773" spans="9:9" x14ac:dyDescent="0.2">
      <c r="I313773" s="15"/>
    </row>
    <row r="313774" spans="9:9" x14ac:dyDescent="0.2">
      <c r="I313774" s="14"/>
    </row>
    <row r="313790" spans="9:9" x14ac:dyDescent="0.2">
      <c r="I313790" s="15"/>
    </row>
    <row r="313791" spans="9:9" x14ac:dyDescent="0.2">
      <c r="I313791" s="14"/>
    </row>
    <row r="313807" spans="9:9" x14ac:dyDescent="0.2">
      <c r="I313807" s="15"/>
    </row>
    <row r="313808" spans="9:9" x14ac:dyDescent="0.2">
      <c r="I313808" s="14"/>
    </row>
    <row r="313824" spans="9:9" x14ac:dyDescent="0.2">
      <c r="I313824" s="15"/>
    </row>
    <row r="313825" spans="9:9" x14ac:dyDescent="0.2">
      <c r="I313825" s="14"/>
    </row>
    <row r="313841" spans="9:9" x14ac:dyDescent="0.2">
      <c r="I313841" s="15"/>
    </row>
    <row r="313842" spans="9:9" x14ac:dyDescent="0.2">
      <c r="I313842" s="14"/>
    </row>
    <row r="313858" spans="9:9" x14ac:dyDescent="0.2">
      <c r="I313858" s="15"/>
    </row>
    <row r="313859" spans="9:9" x14ac:dyDescent="0.2">
      <c r="I313859" s="14"/>
    </row>
    <row r="313875" spans="9:9" x14ac:dyDescent="0.2">
      <c r="I313875" s="15"/>
    </row>
    <row r="313876" spans="9:9" x14ac:dyDescent="0.2">
      <c r="I313876" s="14"/>
    </row>
    <row r="313892" spans="9:9" x14ac:dyDescent="0.2">
      <c r="I313892" s="15"/>
    </row>
    <row r="313893" spans="9:9" x14ac:dyDescent="0.2">
      <c r="I313893" s="14"/>
    </row>
    <row r="313909" spans="9:9" x14ac:dyDescent="0.2">
      <c r="I313909" s="15"/>
    </row>
    <row r="313910" spans="9:9" x14ac:dyDescent="0.2">
      <c r="I313910" s="14"/>
    </row>
    <row r="313926" spans="9:9" x14ac:dyDescent="0.2">
      <c r="I313926" s="15"/>
    </row>
    <row r="313927" spans="9:9" x14ac:dyDescent="0.2">
      <c r="I313927" s="14"/>
    </row>
    <row r="313943" spans="9:9" x14ac:dyDescent="0.2">
      <c r="I313943" s="15"/>
    </row>
    <row r="313944" spans="9:9" x14ac:dyDescent="0.2">
      <c r="I313944" s="14"/>
    </row>
    <row r="313960" spans="9:9" x14ac:dyDescent="0.2">
      <c r="I313960" s="15"/>
    </row>
    <row r="313961" spans="9:9" x14ac:dyDescent="0.2">
      <c r="I313961" s="14"/>
    </row>
    <row r="313977" spans="9:9" x14ac:dyDescent="0.2">
      <c r="I313977" s="15"/>
    </row>
    <row r="313978" spans="9:9" x14ac:dyDescent="0.2">
      <c r="I313978" s="14"/>
    </row>
    <row r="313994" spans="9:9" x14ac:dyDescent="0.2">
      <c r="I313994" s="15"/>
    </row>
    <row r="313995" spans="9:9" x14ac:dyDescent="0.2">
      <c r="I313995" s="14"/>
    </row>
    <row r="314011" spans="9:9" x14ac:dyDescent="0.2">
      <c r="I314011" s="15"/>
    </row>
    <row r="314012" spans="9:9" x14ac:dyDescent="0.2">
      <c r="I314012" s="14"/>
    </row>
    <row r="314028" spans="9:9" x14ac:dyDescent="0.2">
      <c r="I314028" s="15"/>
    </row>
    <row r="314029" spans="9:9" x14ac:dyDescent="0.2">
      <c r="I314029" s="14"/>
    </row>
    <row r="314045" spans="9:9" x14ac:dyDescent="0.2">
      <c r="I314045" s="15"/>
    </row>
    <row r="314046" spans="9:9" x14ac:dyDescent="0.2">
      <c r="I314046" s="14"/>
    </row>
    <row r="314062" spans="9:9" x14ac:dyDescent="0.2">
      <c r="I314062" s="15"/>
    </row>
    <row r="314063" spans="9:9" x14ac:dyDescent="0.2">
      <c r="I314063" s="14"/>
    </row>
    <row r="314079" spans="9:9" x14ac:dyDescent="0.2">
      <c r="I314079" s="15"/>
    </row>
    <row r="314080" spans="9:9" x14ac:dyDescent="0.2">
      <c r="I314080" s="14"/>
    </row>
    <row r="314096" spans="9:9" x14ac:dyDescent="0.2">
      <c r="I314096" s="15"/>
    </row>
    <row r="314097" spans="9:9" x14ac:dyDescent="0.2">
      <c r="I314097" s="14"/>
    </row>
    <row r="314113" spans="9:9" x14ac:dyDescent="0.2">
      <c r="I314113" s="15"/>
    </row>
    <row r="314114" spans="9:9" x14ac:dyDescent="0.2">
      <c r="I314114" s="14"/>
    </row>
    <row r="314130" spans="9:9" x14ac:dyDescent="0.2">
      <c r="I314130" s="15"/>
    </row>
    <row r="314131" spans="9:9" x14ac:dyDescent="0.2">
      <c r="I314131" s="14"/>
    </row>
    <row r="314147" spans="9:9" x14ac:dyDescent="0.2">
      <c r="I314147" s="15"/>
    </row>
    <row r="314148" spans="9:9" x14ac:dyDescent="0.2">
      <c r="I314148" s="14"/>
    </row>
    <row r="314164" spans="9:9" x14ac:dyDescent="0.2">
      <c r="I314164" s="15"/>
    </row>
    <row r="314165" spans="9:9" x14ac:dyDescent="0.2">
      <c r="I314165" s="14"/>
    </row>
    <row r="314181" spans="9:9" x14ac:dyDescent="0.2">
      <c r="I314181" s="15"/>
    </row>
    <row r="314182" spans="9:9" x14ac:dyDescent="0.2">
      <c r="I314182" s="14"/>
    </row>
    <row r="314198" spans="9:9" x14ac:dyDescent="0.2">
      <c r="I314198" s="15"/>
    </row>
    <row r="314199" spans="9:9" x14ac:dyDescent="0.2">
      <c r="I314199" s="14"/>
    </row>
    <row r="314215" spans="9:9" x14ac:dyDescent="0.2">
      <c r="I314215" s="15"/>
    </row>
    <row r="314216" spans="9:9" x14ac:dyDescent="0.2">
      <c r="I314216" s="14"/>
    </row>
    <row r="314232" spans="9:9" x14ac:dyDescent="0.2">
      <c r="I314232" s="15"/>
    </row>
    <row r="314233" spans="9:9" x14ac:dyDescent="0.2">
      <c r="I314233" s="14"/>
    </row>
    <row r="314249" spans="9:9" x14ac:dyDescent="0.2">
      <c r="I314249" s="15"/>
    </row>
    <row r="314250" spans="9:9" x14ac:dyDescent="0.2">
      <c r="I314250" s="14"/>
    </row>
    <row r="314266" spans="9:9" x14ac:dyDescent="0.2">
      <c r="I314266" s="15"/>
    </row>
    <row r="314267" spans="9:9" x14ac:dyDescent="0.2">
      <c r="I314267" s="14"/>
    </row>
    <row r="314283" spans="9:9" x14ac:dyDescent="0.2">
      <c r="I314283" s="15"/>
    </row>
    <row r="314284" spans="9:9" x14ac:dyDescent="0.2">
      <c r="I314284" s="14"/>
    </row>
    <row r="314300" spans="9:9" x14ac:dyDescent="0.2">
      <c r="I314300" s="15"/>
    </row>
    <row r="314301" spans="9:9" x14ac:dyDescent="0.2">
      <c r="I314301" s="14"/>
    </row>
    <row r="314317" spans="9:9" x14ac:dyDescent="0.2">
      <c r="I314317" s="15"/>
    </row>
    <row r="314318" spans="9:9" x14ac:dyDescent="0.2">
      <c r="I314318" s="14"/>
    </row>
    <row r="314334" spans="9:9" x14ac:dyDescent="0.2">
      <c r="I314334" s="15"/>
    </row>
    <row r="314335" spans="9:9" x14ac:dyDescent="0.2">
      <c r="I314335" s="14"/>
    </row>
    <row r="314351" spans="9:9" x14ac:dyDescent="0.2">
      <c r="I314351" s="15"/>
    </row>
    <row r="314352" spans="9:9" x14ac:dyDescent="0.2">
      <c r="I314352" s="14"/>
    </row>
    <row r="314368" spans="9:9" x14ac:dyDescent="0.2">
      <c r="I314368" s="15"/>
    </row>
    <row r="314369" spans="9:9" x14ac:dyDescent="0.2">
      <c r="I314369" s="14"/>
    </row>
    <row r="314385" spans="9:9" x14ac:dyDescent="0.2">
      <c r="I314385" s="15"/>
    </row>
    <row r="314386" spans="9:9" x14ac:dyDescent="0.2">
      <c r="I314386" s="14"/>
    </row>
    <row r="314402" spans="9:9" x14ac:dyDescent="0.2">
      <c r="I314402" s="15"/>
    </row>
    <row r="314403" spans="9:9" x14ac:dyDescent="0.2">
      <c r="I314403" s="14"/>
    </row>
    <row r="314419" spans="9:9" x14ac:dyDescent="0.2">
      <c r="I314419" s="15"/>
    </row>
    <row r="314420" spans="9:9" x14ac:dyDescent="0.2">
      <c r="I314420" s="14"/>
    </row>
    <row r="314436" spans="9:9" x14ac:dyDescent="0.2">
      <c r="I314436" s="15"/>
    </row>
    <row r="314437" spans="9:9" x14ac:dyDescent="0.2">
      <c r="I314437" s="14"/>
    </row>
    <row r="314453" spans="9:9" x14ac:dyDescent="0.2">
      <c r="I314453" s="15"/>
    </row>
    <row r="314454" spans="9:9" x14ac:dyDescent="0.2">
      <c r="I314454" s="14"/>
    </row>
    <row r="314470" spans="9:9" x14ac:dyDescent="0.2">
      <c r="I314470" s="15"/>
    </row>
    <row r="314471" spans="9:9" x14ac:dyDescent="0.2">
      <c r="I314471" s="14"/>
    </row>
    <row r="314487" spans="9:9" x14ac:dyDescent="0.2">
      <c r="I314487" s="15"/>
    </row>
    <row r="314488" spans="9:9" x14ac:dyDescent="0.2">
      <c r="I314488" s="14"/>
    </row>
    <row r="314504" spans="9:9" x14ac:dyDescent="0.2">
      <c r="I314504" s="15"/>
    </row>
    <row r="314505" spans="9:9" x14ac:dyDescent="0.2">
      <c r="I314505" s="14"/>
    </row>
    <row r="314521" spans="9:9" x14ac:dyDescent="0.2">
      <c r="I314521" s="15"/>
    </row>
    <row r="314522" spans="9:9" x14ac:dyDescent="0.2">
      <c r="I314522" s="14"/>
    </row>
    <row r="314538" spans="9:9" x14ac:dyDescent="0.2">
      <c r="I314538" s="15"/>
    </row>
    <row r="314539" spans="9:9" x14ac:dyDescent="0.2">
      <c r="I314539" s="14"/>
    </row>
    <row r="314555" spans="9:9" x14ac:dyDescent="0.2">
      <c r="I314555" s="15"/>
    </row>
    <row r="314556" spans="9:9" x14ac:dyDescent="0.2">
      <c r="I314556" s="14"/>
    </row>
    <row r="314572" spans="9:9" x14ac:dyDescent="0.2">
      <c r="I314572" s="15"/>
    </row>
    <row r="314573" spans="9:9" x14ac:dyDescent="0.2">
      <c r="I314573" s="14"/>
    </row>
    <row r="314589" spans="9:9" x14ac:dyDescent="0.2">
      <c r="I314589" s="15"/>
    </row>
    <row r="314590" spans="9:9" x14ac:dyDescent="0.2">
      <c r="I314590" s="14"/>
    </row>
    <row r="314606" spans="9:9" x14ac:dyDescent="0.2">
      <c r="I314606" s="15"/>
    </row>
    <row r="314607" spans="9:9" x14ac:dyDescent="0.2">
      <c r="I314607" s="14"/>
    </row>
    <row r="314623" spans="9:9" x14ac:dyDescent="0.2">
      <c r="I314623" s="15"/>
    </row>
    <row r="314624" spans="9:9" x14ac:dyDescent="0.2">
      <c r="I314624" s="14"/>
    </row>
    <row r="314640" spans="9:9" x14ac:dyDescent="0.2">
      <c r="I314640" s="15"/>
    </row>
    <row r="314641" spans="9:9" x14ac:dyDescent="0.2">
      <c r="I314641" s="14"/>
    </row>
    <row r="314657" spans="9:9" x14ac:dyDescent="0.2">
      <c r="I314657" s="15"/>
    </row>
    <row r="314658" spans="9:9" x14ac:dyDescent="0.2">
      <c r="I314658" s="14"/>
    </row>
    <row r="314674" spans="9:9" x14ac:dyDescent="0.2">
      <c r="I314674" s="15"/>
    </row>
    <row r="314675" spans="9:9" x14ac:dyDescent="0.2">
      <c r="I314675" s="14"/>
    </row>
    <row r="314691" spans="9:9" x14ac:dyDescent="0.2">
      <c r="I314691" s="15"/>
    </row>
    <row r="314692" spans="9:9" x14ac:dyDescent="0.2">
      <c r="I314692" s="14"/>
    </row>
    <row r="314708" spans="9:9" x14ac:dyDescent="0.2">
      <c r="I314708" s="15"/>
    </row>
    <row r="314709" spans="9:9" x14ac:dyDescent="0.2">
      <c r="I314709" s="14"/>
    </row>
    <row r="314725" spans="9:9" x14ac:dyDescent="0.2">
      <c r="I314725" s="15"/>
    </row>
    <row r="314726" spans="9:9" x14ac:dyDescent="0.2">
      <c r="I314726" s="14"/>
    </row>
    <row r="314742" spans="9:9" x14ac:dyDescent="0.2">
      <c r="I314742" s="15"/>
    </row>
    <row r="314743" spans="9:9" x14ac:dyDescent="0.2">
      <c r="I314743" s="14"/>
    </row>
    <row r="314759" spans="9:9" x14ac:dyDescent="0.2">
      <c r="I314759" s="15"/>
    </row>
    <row r="314760" spans="9:9" x14ac:dyDescent="0.2">
      <c r="I314760" s="14"/>
    </row>
    <row r="314776" spans="9:9" x14ac:dyDescent="0.2">
      <c r="I314776" s="15"/>
    </row>
    <row r="314777" spans="9:9" x14ac:dyDescent="0.2">
      <c r="I314777" s="14"/>
    </row>
    <row r="314793" spans="9:9" x14ac:dyDescent="0.2">
      <c r="I314793" s="15"/>
    </row>
    <row r="314794" spans="9:9" x14ac:dyDescent="0.2">
      <c r="I314794" s="14"/>
    </row>
    <row r="314810" spans="9:9" x14ac:dyDescent="0.2">
      <c r="I314810" s="15"/>
    </row>
    <row r="314811" spans="9:9" x14ac:dyDescent="0.2">
      <c r="I314811" s="14"/>
    </row>
    <row r="314827" spans="9:9" x14ac:dyDescent="0.2">
      <c r="I314827" s="15"/>
    </row>
    <row r="314828" spans="9:9" x14ac:dyDescent="0.2">
      <c r="I314828" s="14"/>
    </row>
    <row r="314844" spans="9:9" x14ac:dyDescent="0.2">
      <c r="I314844" s="15"/>
    </row>
    <row r="314845" spans="9:9" x14ac:dyDescent="0.2">
      <c r="I314845" s="14"/>
    </row>
    <row r="314861" spans="9:9" x14ac:dyDescent="0.2">
      <c r="I314861" s="15"/>
    </row>
    <row r="314862" spans="9:9" x14ac:dyDescent="0.2">
      <c r="I314862" s="14"/>
    </row>
    <row r="314878" spans="9:9" x14ac:dyDescent="0.2">
      <c r="I314878" s="15"/>
    </row>
    <row r="314879" spans="9:9" x14ac:dyDescent="0.2">
      <c r="I314879" s="14"/>
    </row>
    <row r="314895" spans="9:9" x14ac:dyDescent="0.2">
      <c r="I314895" s="15"/>
    </row>
    <row r="314896" spans="9:9" x14ac:dyDescent="0.2">
      <c r="I314896" s="14"/>
    </row>
    <row r="314912" spans="9:9" x14ac:dyDescent="0.2">
      <c r="I314912" s="15"/>
    </row>
    <row r="314913" spans="9:9" x14ac:dyDescent="0.2">
      <c r="I314913" s="14"/>
    </row>
    <row r="314929" spans="9:9" x14ac:dyDescent="0.2">
      <c r="I314929" s="15"/>
    </row>
    <row r="314930" spans="9:9" x14ac:dyDescent="0.2">
      <c r="I314930" s="14"/>
    </row>
    <row r="314946" spans="9:9" x14ac:dyDescent="0.2">
      <c r="I314946" s="15"/>
    </row>
    <row r="314947" spans="9:9" x14ac:dyDescent="0.2">
      <c r="I314947" s="14"/>
    </row>
    <row r="314963" spans="9:9" x14ac:dyDescent="0.2">
      <c r="I314963" s="15"/>
    </row>
    <row r="314964" spans="9:9" x14ac:dyDescent="0.2">
      <c r="I314964" s="14"/>
    </row>
    <row r="314980" spans="9:9" x14ac:dyDescent="0.2">
      <c r="I314980" s="15"/>
    </row>
    <row r="314981" spans="9:9" x14ac:dyDescent="0.2">
      <c r="I314981" s="14"/>
    </row>
    <row r="314997" spans="9:9" x14ac:dyDescent="0.2">
      <c r="I314997" s="15"/>
    </row>
    <row r="314998" spans="9:9" x14ac:dyDescent="0.2">
      <c r="I314998" s="14"/>
    </row>
    <row r="315014" spans="9:9" x14ac:dyDescent="0.2">
      <c r="I315014" s="15"/>
    </row>
    <row r="315015" spans="9:9" x14ac:dyDescent="0.2">
      <c r="I315015" s="14"/>
    </row>
    <row r="315031" spans="9:9" x14ac:dyDescent="0.2">
      <c r="I315031" s="15"/>
    </row>
    <row r="315032" spans="9:9" x14ac:dyDescent="0.2">
      <c r="I315032" s="14"/>
    </row>
    <row r="315048" spans="9:9" x14ac:dyDescent="0.2">
      <c r="I315048" s="15"/>
    </row>
    <row r="315049" spans="9:9" x14ac:dyDescent="0.2">
      <c r="I315049" s="14"/>
    </row>
    <row r="315065" spans="9:9" x14ac:dyDescent="0.2">
      <c r="I315065" s="15"/>
    </row>
    <row r="315066" spans="9:9" x14ac:dyDescent="0.2">
      <c r="I315066" s="14"/>
    </row>
    <row r="315082" spans="9:9" x14ac:dyDescent="0.2">
      <c r="I315082" s="15"/>
    </row>
    <row r="315083" spans="9:9" x14ac:dyDescent="0.2">
      <c r="I315083" s="14"/>
    </row>
    <row r="315099" spans="9:9" x14ac:dyDescent="0.2">
      <c r="I315099" s="15"/>
    </row>
    <row r="315100" spans="9:9" x14ac:dyDescent="0.2">
      <c r="I315100" s="14"/>
    </row>
    <row r="315116" spans="9:9" x14ac:dyDescent="0.2">
      <c r="I315116" s="15"/>
    </row>
    <row r="315117" spans="9:9" x14ac:dyDescent="0.2">
      <c r="I315117" s="14"/>
    </row>
    <row r="315133" spans="9:9" x14ac:dyDescent="0.2">
      <c r="I315133" s="15"/>
    </row>
    <row r="315134" spans="9:9" x14ac:dyDescent="0.2">
      <c r="I315134" s="14"/>
    </row>
    <row r="315150" spans="9:9" x14ac:dyDescent="0.2">
      <c r="I315150" s="15"/>
    </row>
    <row r="315151" spans="9:9" x14ac:dyDescent="0.2">
      <c r="I315151" s="14"/>
    </row>
    <row r="315167" spans="9:9" x14ac:dyDescent="0.2">
      <c r="I315167" s="15"/>
    </row>
    <row r="315168" spans="9:9" x14ac:dyDescent="0.2">
      <c r="I315168" s="14"/>
    </row>
    <row r="315184" spans="9:9" x14ac:dyDescent="0.2">
      <c r="I315184" s="15"/>
    </row>
    <row r="315185" spans="9:9" x14ac:dyDescent="0.2">
      <c r="I315185" s="14"/>
    </row>
    <row r="315201" spans="9:9" x14ac:dyDescent="0.2">
      <c r="I315201" s="15"/>
    </row>
    <row r="315202" spans="9:9" x14ac:dyDescent="0.2">
      <c r="I315202" s="14"/>
    </row>
    <row r="315218" spans="9:9" x14ac:dyDescent="0.2">
      <c r="I315218" s="15"/>
    </row>
    <row r="315219" spans="9:9" x14ac:dyDescent="0.2">
      <c r="I315219" s="14"/>
    </row>
    <row r="315235" spans="9:9" x14ac:dyDescent="0.2">
      <c r="I315235" s="15"/>
    </row>
    <row r="315236" spans="9:9" x14ac:dyDescent="0.2">
      <c r="I315236" s="14"/>
    </row>
    <row r="315252" spans="9:9" x14ac:dyDescent="0.2">
      <c r="I315252" s="15"/>
    </row>
    <row r="315253" spans="9:9" x14ac:dyDescent="0.2">
      <c r="I315253" s="14"/>
    </row>
    <row r="315269" spans="9:9" x14ac:dyDescent="0.2">
      <c r="I315269" s="15"/>
    </row>
    <row r="315270" spans="9:9" x14ac:dyDescent="0.2">
      <c r="I315270" s="14"/>
    </row>
    <row r="315286" spans="9:9" x14ac:dyDescent="0.2">
      <c r="I315286" s="15"/>
    </row>
    <row r="315287" spans="9:9" x14ac:dyDescent="0.2">
      <c r="I315287" s="14"/>
    </row>
    <row r="315303" spans="9:9" x14ac:dyDescent="0.2">
      <c r="I315303" s="15"/>
    </row>
    <row r="315304" spans="9:9" x14ac:dyDescent="0.2">
      <c r="I315304" s="14"/>
    </row>
    <row r="315320" spans="9:9" x14ac:dyDescent="0.2">
      <c r="I315320" s="15"/>
    </row>
    <row r="315321" spans="9:9" x14ac:dyDescent="0.2">
      <c r="I315321" s="14"/>
    </row>
    <row r="315337" spans="9:9" x14ac:dyDescent="0.2">
      <c r="I315337" s="15"/>
    </row>
    <row r="315338" spans="9:9" x14ac:dyDescent="0.2">
      <c r="I315338" s="14"/>
    </row>
    <row r="315354" spans="9:9" x14ac:dyDescent="0.2">
      <c r="I315354" s="15"/>
    </row>
    <row r="315355" spans="9:9" x14ac:dyDescent="0.2">
      <c r="I315355" s="14"/>
    </row>
    <row r="315371" spans="9:9" x14ac:dyDescent="0.2">
      <c r="I315371" s="15"/>
    </row>
    <row r="315372" spans="9:9" x14ac:dyDescent="0.2">
      <c r="I315372" s="14"/>
    </row>
    <row r="315388" spans="9:9" x14ac:dyDescent="0.2">
      <c r="I315388" s="15"/>
    </row>
    <row r="315389" spans="9:9" x14ac:dyDescent="0.2">
      <c r="I315389" s="14"/>
    </row>
    <row r="315405" spans="9:9" x14ac:dyDescent="0.2">
      <c r="I315405" s="15"/>
    </row>
    <row r="315406" spans="9:9" x14ac:dyDescent="0.2">
      <c r="I315406" s="14"/>
    </row>
    <row r="315422" spans="9:9" x14ac:dyDescent="0.2">
      <c r="I315422" s="15"/>
    </row>
    <row r="315423" spans="9:9" x14ac:dyDescent="0.2">
      <c r="I315423" s="14"/>
    </row>
    <row r="315439" spans="9:9" x14ac:dyDescent="0.2">
      <c r="I315439" s="15"/>
    </row>
    <row r="315440" spans="9:9" x14ac:dyDescent="0.2">
      <c r="I315440" s="14"/>
    </row>
    <row r="315456" spans="9:9" x14ac:dyDescent="0.2">
      <c r="I315456" s="15"/>
    </row>
    <row r="315457" spans="9:9" x14ac:dyDescent="0.2">
      <c r="I315457" s="14"/>
    </row>
    <row r="315473" spans="9:9" x14ac:dyDescent="0.2">
      <c r="I315473" s="15"/>
    </row>
    <row r="315474" spans="9:9" x14ac:dyDescent="0.2">
      <c r="I315474" s="14"/>
    </row>
    <row r="315490" spans="9:9" x14ac:dyDescent="0.2">
      <c r="I315490" s="15"/>
    </row>
    <row r="315491" spans="9:9" x14ac:dyDescent="0.2">
      <c r="I315491" s="14"/>
    </row>
    <row r="315507" spans="9:9" x14ac:dyDescent="0.2">
      <c r="I315507" s="15"/>
    </row>
    <row r="315508" spans="9:9" x14ac:dyDescent="0.2">
      <c r="I315508" s="14"/>
    </row>
    <row r="315524" spans="9:9" x14ac:dyDescent="0.2">
      <c r="I315524" s="15"/>
    </row>
    <row r="315525" spans="9:9" x14ac:dyDescent="0.2">
      <c r="I315525" s="14"/>
    </row>
    <row r="315541" spans="9:9" x14ac:dyDescent="0.2">
      <c r="I315541" s="15"/>
    </row>
    <row r="315542" spans="9:9" x14ac:dyDescent="0.2">
      <c r="I315542" s="14"/>
    </row>
    <row r="315558" spans="9:9" x14ac:dyDescent="0.2">
      <c r="I315558" s="15"/>
    </row>
    <row r="315559" spans="9:9" x14ac:dyDescent="0.2">
      <c r="I315559" s="14"/>
    </row>
    <row r="315575" spans="9:9" x14ac:dyDescent="0.2">
      <c r="I315575" s="15"/>
    </row>
    <row r="315576" spans="9:9" x14ac:dyDescent="0.2">
      <c r="I315576" s="14"/>
    </row>
    <row r="315592" spans="9:9" x14ac:dyDescent="0.2">
      <c r="I315592" s="15"/>
    </row>
    <row r="315593" spans="9:9" x14ac:dyDescent="0.2">
      <c r="I315593" s="14"/>
    </row>
    <row r="315609" spans="9:9" x14ac:dyDescent="0.2">
      <c r="I315609" s="15"/>
    </row>
    <row r="315610" spans="9:9" x14ac:dyDescent="0.2">
      <c r="I315610" s="14"/>
    </row>
    <row r="315626" spans="9:9" x14ac:dyDescent="0.2">
      <c r="I315626" s="15"/>
    </row>
    <row r="315627" spans="9:9" x14ac:dyDescent="0.2">
      <c r="I315627" s="14"/>
    </row>
    <row r="315643" spans="9:9" x14ac:dyDescent="0.2">
      <c r="I315643" s="15"/>
    </row>
    <row r="315644" spans="9:9" x14ac:dyDescent="0.2">
      <c r="I315644" s="14"/>
    </row>
    <row r="315660" spans="9:9" x14ac:dyDescent="0.2">
      <c r="I315660" s="15"/>
    </row>
    <row r="315661" spans="9:9" x14ac:dyDescent="0.2">
      <c r="I315661" s="14"/>
    </row>
    <row r="315677" spans="9:9" x14ac:dyDescent="0.2">
      <c r="I315677" s="15"/>
    </row>
    <row r="315678" spans="9:9" x14ac:dyDescent="0.2">
      <c r="I315678" s="14"/>
    </row>
    <row r="315694" spans="9:9" x14ac:dyDescent="0.2">
      <c r="I315694" s="15"/>
    </row>
    <row r="315695" spans="9:9" x14ac:dyDescent="0.2">
      <c r="I315695" s="14"/>
    </row>
    <row r="315711" spans="9:9" x14ac:dyDescent="0.2">
      <c r="I315711" s="15"/>
    </row>
    <row r="315712" spans="9:9" x14ac:dyDescent="0.2">
      <c r="I315712" s="14"/>
    </row>
    <row r="315728" spans="9:9" x14ac:dyDescent="0.2">
      <c r="I315728" s="15"/>
    </row>
    <row r="315729" spans="9:9" x14ac:dyDescent="0.2">
      <c r="I315729" s="14"/>
    </row>
    <row r="315745" spans="9:9" x14ac:dyDescent="0.2">
      <c r="I315745" s="15"/>
    </row>
    <row r="315746" spans="9:9" x14ac:dyDescent="0.2">
      <c r="I315746" s="14"/>
    </row>
    <row r="315762" spans="9:9" x14ac:dyDescent="0.2">
      <c r="I315762" s="15"/>
    </row>
    <row r="315763" spans="9:9" x14ac:dyDescent="0.2">
      <c r="I315763" s="14"/>
    </row>
    <row r="315779" spans="9:9" x14ac:dyDescent="0.2">
      <c r="I315779" s="15"/>
    </row>
    <row r="315780" spans="9:9" x14ac:dyDescent="0.2">
      <c r="I315780" s="14"/>
    </row>
    <row r="315796" spans="9:9" x14ac:dyDescent="0.2">
      <c r="I315796" s="15"/>
    </row>
    <row r="315797" spans="9:9" x14ac:dyDescent="0.2">
      <c r="I315797" s="14"/>
    </row>
    <row r="315813" spans="9:9" x14ac:dyDescent="0.2">
      <c r="I315813" s="15"/>
    </row>
    <row r="315814" spans="9:9" x14ac:dyDescent="0.2">
      <c r="I315814" s="14"/>
    </row>
    <row r="315830" spans="9:9" x14ac:dyDescent="0.2">
      <c r="I315830" s="15"/>
    </row>
    <row r="315831" spans="9:9" x14ac:dyDescent="0.2">
      <c r="I315831" s="14"/>
    </row>
    <row r="315847" spans="9:9" x14ac:dyDescent="0.2">
      <c r="I315847" s="15"/>
    </row>
    <row r="315848" spans="9:9" x14ac:dyDescent="0.2">
      <c r="I315848" s="14"/>
    </row>
    <row r="315864" spans="9:9" x14ac:dyDescent="0.2">
      <c r="I315864" s="15"/>
    </row>
    <row r="315865" spans="9:9" x14ac:dyDescent="0.2">
      <c r="I315865" s="14"/>
    </row>
    <row r="315881" spans="9:9" x14ac:dyDescent="0.2">
      <c r="I315881" s="15"/>
    </row>
    <row r="315882" spans="9:9" x14ac:dyDescent="0.2">
      <c r="I315882" s="14"/>
    </row>
    <row r="315898" spans="9:9" x14ac:dyDescent="0.2">
      <c r="I315898" s="15"/>
    </row>
    <row r="315899" spans="9:9" x14ac:dyDescent="0.2">
      <c r="I315899" s="14"/>
    </row>
    <row r="315915" spans="9:9" x14ac:dyDescent="0.2">
      <c r="I315915" s="15"/>
    </row>
    <row r="315916" spans="9:9" x14ac:dyDescent="0.2">
      <c r="I315916" s="14"/>
    </row>
    <row r="315932" spans="9:9" x14ac:dyDescent="0.2">
      <c r="I315932" s="15"/>
    </row>
    <row r="315933" spans="9:9" x14ac:dyDescent="0.2">
      <c r="I315933" s="14"/>
    </row>
    <row r="315949" spans="9:9" x14ac:dyDescent="0.2">
      <c r="I315949" s="15"/>
    </row>
    <row r="315950" spans="9:9" x14ac:dyDescent="0.2">
      <c r="I315950" s="14"/>
    </row>
    <row r="315966" spans="9:9" x14ac:dyDescent="0.2">
      <c r="I315966" s="15"/>
    </row>
    <row r="315967" spans="9:9" x14ac:dyDescent="0.2">
      <c r="I315967" s="14"/>
    </row>
    <row r="315983" spans="9:9" x14ac:dyDescent="0.2">
      <c r="I315983" s="15"/>
    </row>
    <row r="315984" spans="9:9" x14ac:dyDescent="0.2">
      <c r="I315984" s="14"/>
    </row>
    <row r="316000" spans="9:9" x14ac:dyDescent="0.2">
      <c r="I316000" s="15"/>
    </row>
    <row r="316001" spans="9:9" x14ac:dyDescent="0.2">
      <c r="I316001" s="14"/>
    </row>
    <row r="316017" spans="9:9" x14ac:dyDescent="0.2">
      <c r="I316017" s="15"/>
    </row>
    <row r="316018" spans="9:9" x14ac:dyDescent="0.2">
      <c r="I316018" s="14"/>
    </row>
    <row r="316034" spans="9:9" x14ac:dyDescent="0.2">
      <c r="I316034" s="15"/>
    </row>
    <row r="316035" spans="9:9" x14ac:dyDescent="0.2">
      <c r="I316035" s="14"/>
    </row>
    <row r="316051" spans="9:9" x14ac:dyDescent="0.2">
      <c r="I316051" s="15"/>
    </row>
    <row r="316052" spans="9:9" x14ac:dyDescent="0.2">
      <c r="I316052" s="14"/>
    </row>
    <row r="316068" spans="9:9" x14ac:dyDescent="0.2">
      <c r="I316068" s="15"/>
    </row>
    <row r="316069" spans="9:9" x14ac:dyDescent="0.2">
      <c r="I316069" s="14"/>
    </row>
    <row r="316085" spans="9:9" x14ac:dyDescent="0.2">
      <c r="I316085" s="15"/>
    </row>
    <row r="316086" spans="9:9" x14ac:dyDescent="0.2">
      <c r="I316086" s="14"/>
    </row>
    <row r="316102" spans="9:9" x14ac:dyDescent="0.2">
      <c r="I316102" s="15"/>
    </row>
    <row r="316103" spans="9:9" x14ac:dyDescent="0.2">
      <c r="I316103" s="14"/>
    </row>
    <row r="316119" spans="9:9" x14ac:dyDescent="0.2">
      <c r="I316119" s="15"/>
    </row>
    <row r="316120" spans="9:9" x14ac:dyDescent="0.2">
      <c r="I316120" s="14"/>
    </row>
    <row r="316136" spans="9:9" x14ac:dyDescent="0.2">
      <c r="I316136" s="15"/>
    </row>
    <row r="316137" spans="9:9" x14ac:dyDescent="0.2">
      <c r="I316137" s="14"/>
    </row>
    <row r="316153" spans="9:9" x14ac:dyDescent="0.2">
      <c r="I316153" s="15"/>
    </row>
    <row r="316154" spans="9:9" x14ac:dyDescent="0.2">
      <c r="I316154" s="14"/>
    </row>
    <row r="316170" spans="9:9" x14ac:dyDescent="0.2">
      <c r="I316170" s="15"/>
    </row>
    <row r="316171" spans="9:9" x14ac:dyDescent="0.2">
      <c r="I316171" s="14"/>
    </row>
    <row r="316187" spans="9:9" x14ac:dyDescent="0.2">
      <c r="I316187" s="15"/>
    </row>
    <row r="316188" spans="9:9" x14ac:dyDescent="0.2">
      <c r="I316188" s="14"/>
    </row>
    <row r="316204" spans="9:9" x14ac:dyDescent="0.2">
      <c r="I316204" s="15"/>
    </row>
    <row r="316205" spans="9:9" x14ac:dyDescent="0.2">
      <c r="I316205" s="14"/>
    </row>
    <row r="316221" spans="9:9" x14ac:dyDescent="0.2">
      <c r="I316221" s="15"/>
    </row>
    <row r="316222" spans="9:9" x14ac:dyDescent="0.2">
      <c r="I316222" s="14"/>
    </row>
    <row r="316238" spans="9:9" x14ac:dyDescent="0.2">
      <c r="I316238" s="15"/>
    </row>
    <row r="316239" spans="9:9" x14ac:dyDescent="0.2">
      <c r="I316239" s="14"/>
    </row>
    <row r="316255" spans="9:9" x14ac:dyDescent="0.2">
      <c r="I316255" s="15"/>
    </row>
    <row r="316256" spans="9:9" x14ac:dyDescent="0.2">
      <c r="I316256" s="14"/>
    </row>
    <row r="316272" spans="9:9" x14ac:dyDescent="0.2">
      <c r="I316272" s="15"/>
    </row>
    <row r="316273" spans="9:9" x14ac:dyDescent="0.2">
      <c r="I316273" s="14"/>
    </row>
    <row r="316289" spans="9:9" x14ac:dyDescent="0.2">
      <c r="I316289" s="15"/>
    </row>
    <row r="316290" spans="9:9" x14ac:dyDescent="0.2">
      <c r="I316290" s="14"/>
    </row>
    <row r="316306" spans="9:9" x14ac:dyDescent="0.2">
      <c r="I316306" s="15"/>
    </row>
    <row r="316307" spans="9:9" x14ac:dyDescent="0.2">
      <c r="I316307" s="14"/>
    </row>
    <row r="316323" spans="9:9" x14ac:dyDescent="0.2">
      <c r="I316323" s="15"/>
    </row>
    <row r="316324" spans="9:9" x14ac:dyDescent="0.2">
      <c r="I316324" s="14"/>
    </row>
    <row r="316340" spans="9:9" x14ac:dyDescent="0.2">
      <c r="I316340" s="15"/>
    </row>
    <row r="316341" spans="9:9" x14ac:dyDescent="0.2">
      <c r="I316341" s="14"/>
    </row>
    <row r="316357" spans="9:9" x14ac:dyDescent="0.2">
      <c r="I316357" s="15"/>
    </row>
    <row r="316358" spans="9:9" x14ac:dyDescent="0.2">
      <c r="I316358" s="14"/>
    </row>
    <row r="316374" spans="9:9" x14ac:dyDescent="0.2">
      <c r="I316374" s="15"/>
    </row>
    <row r="316375" spans="9:9" x14ac:dyDescent="0.2">
      <c r="I316375" s="14"/>
    </row>
    <row r="316391" spans="9:9" x14ac:dyDescent="0.2">
      <c r="I316391" s="15"/>
    </row>
    <row r="316392" spans="9:9" x14ac:dyDescent="0.2">
      <c r="I316392" s="14"/>
    </row>
    <row r="316408" spans="9:9" x14ac:dyDescent="0.2">
      <c r="I316408" s="15"/>
    </row>
    <row r="316409" spans="9:9" x14ac:dyDescent="0.2">
      <c r="I316409" s="14"/>
    </row>
    <row r="316425" spans="9:9" x14ac:dyDescent="0.2">
      <c r="I316425" s="15"/>
    </row>
    <row r="316426" spans="9:9" x14ac:dyDescent="0.2">
      <c r="I316426" s="14"/>
    </row>
    <row r="316442" spans="9:9" x14ac:dyDescent="0.2">
      <c r="I316442" s="15"/>
    </row>
    <row r="316443" spans="9:9" x14ac:dyDescent="0.2">
      <c r="I316443" s="14"/>
    </row>
    <row r="316459" spans="9:9" x14ac:dyDescent="0.2">
      <c r="I316459" s="15"/>
    </row>
    <row r="316460" spans="9:9" x14ac:dyDescent="0.2">
      <c r="I316460" s="14"/>
    </row>
    <row r="316476" spans="9:9" x14ac:dyDescent="0.2">
      <c r="I316476" s="15"/>
    </row>
    <row r="316477" spans="9:9" x14ac:dyDescent="0.2">
      <c r="I316477" s="14"/>
    </row>
    <row r="316493" spans="9:9" x14ac:dyDescent="0.2">
      <c r="I316493" s="15"/>
    </row>
    <row r="316494" spans="9:9" x14ac:dyDescent="0.2">
      <c r="I316494" s="14"/>
    </row>
    <row r="316510" spans="9:9" x14ac:dyDescent="0.2">
      <c r="I316510" s="15"/>
    </row>
    <row r="316511" spans="9:9" x14ac:dyDescent="0.2">
      <c r="I316511" s="14"/>
    </row>
    <row r="316527" spans="9:9" x14ac:dyDescent="0.2">
      <c r="I316527" s="15"/>
    </row>
    <row r="316528" spans="9:9" x14ac:dyDescent="0.2">
      <c r="I316528" s="14"/>
    </row>
    <row r="316544" spans="9:9" x14ac:dyDescent="0.2">
      <c r="I316544" s="15"/>
    </row>
    <row r="316545" spans="9:9" x14ac:dyDescent="0.2">
      <c r="I316545" s="14"/>
    </row>
    <row r="316561" spans="9:9" x14ac:dyDescent="0.2">
      <c r="I316561" s="15"/>
    </row>
    <row r="316562" spans="9:9" x14ac:dyDescent="0.2">
      <c r="I316562" s="14"/>
    </row>
    <row r="316578" spans="9:9" x14ac:dyDescent="0.2">
      <c r="I316578" s="15"/>
    </row>
    <row r="316579" spans="9:9" x14ac:dyDescent="0.2">
      <c r="I316579" s="14"/>
    </row>
    <row r="316595" spans="9:9" x14ac:dyDescent="0.2">
      <c r="I316595" s="15"/>
    </row>
    <row r="316596" spans="9:9" x14ac:dyDescent="0.2">
      <c r="I316596" s="14"/>
    </row>
    <row r="316612" spans="9:9" x14ac:dyDescent="0.2">
      <c r="I316612" s="15"/>
    </row>
    <row r="316613" spans="9:9" x14ac:dyDescent="0.2">
      <c r="I316613" s="14"/>
    </row>
    <row r="316629" spans="9:9" x14ac:dyDescent="0.2">
      <c r="I316629" s="15"/>
    </row>
    <row r="316630" spans="9:9" x14ac:dyDescent="0.2">
      <c r="I316630" s="14"/>
    </row>
    <row r="316646" spans="9:9" x14ac:dyDescent="0.2">
      <c r="I316646" s="15"/>
    </row>
    <row r="316647" spans="9:9" x14ac:dyDescent="0.2">
      <c r="I316647" s="14"/>
    </row>
    <row r="316663" spans="9:9" x14ac:dyDescent="0.2">
      <c r="I316663" s="15"/>
    </row>
    <row r="316664" spans="9:9" x14ac:dyDescent="0.2">
      <c r="I316664" s="14"/>
    </row>
    <row r="316680" spans="9:9" x14ac:dyDescent="0.2">
      <c r="I316680" s="15"/>
    </row>
    <row r="316681" spans="9:9" x14ac:dyDescent="0.2">
      <c r="I316681" s="14"/>
    </row>
    <row r="316697" spans="9:9" x14ac:dyDescent="0.2">
      <c r="I316697" s="15"/>
    </row>
    <row r="316698" spans="9:9" x14ac:dyDescent="0.2">
      <c r="I316698" s="14"/>
    </row>
    <row r="316714" spans="9:9" x14ac:dyDescent="0.2">
      <c r="I316714" s="15"/>
    </row>
    <row r="316715" spans="9:9" x14ac:dyDescent="0.2">
      <c r="I316715" s="14"/>
    </row>
    <row r="316731" spans="9:9" x14ac:dyDescent="0.2">
      <c r="I316731" s="15"/>
    </row>
    <row r="316732" spans="9:9" x14ac:dyDescent="0.2">
      <c r="I316732" s="14"/>
    </row>
    <row r="316748" spans="9:9" x14ac:dyDescent="0.2">
      <c r="I316748" s="15"/>
    </row>
    <row r="316749" spans="9:9" x14ac:dyDescent="0.2">
      <c r="I316749" s="14"/>
    </row>
    <row r="316765" spans="9:9" x14ac:dyDescent="0.2">
      <c r="I316765" s="15"/>
    </row>
    <row r="316766" spans="9:9" x14ac:dyDescent="0.2">
      <c r="I316766" s="14"/>
    </row>
    <row r="316782" spans="9:9" x14ac:dyDescent="0.2">
      <c r="I316782" s="15"/>
    </row>
    <row r="316783" spans="9:9" x14ac:dyDescent="0.2">
      <c r="I316783" s="14"/>
    </row>
    <row r="316799" spans="9:9" x14ac:dyDescent="0.2">
      <c r="I316799" s="15"/>
    </row>
    <row r="316800" spans="9:9" x14ac:dyDescent="0.2">
      <c r="I316800" s="14"/>
    </row>
    <row r="316816" spans="9:9" x14ac:dyDescent="0.2">
      <c r="I316816" s="15"/>
    </row>
    <row r="316817" spans="9:9" x14ac:dyDescent="0.2">
      <c r="I316817" s="14"/>
    </row>
    <row r="316833" spans="9:9" x14ac:dyDescent="0.2">
      <c r="I316833" s="15"/>
    </row>
    <row r="316834" spans="9:9" x14ac:dyDescent="0.2">
      <c r="I316834" s="14"/>
    </row>
    <row r="316850" spans="9:9" x14ac:dyDescent="0.2">
      <c r="I316850" s="15"/>
    </row>
    <row r="316851" spans="9:9" x14ac:dyDescent="0.2">
      <c r="I316851" s="14"/>
    </row>
    <row r="316867" spans="9:9" x14ac:dyDescent="0.2">
      <c r="I316867" s="15"/>
    </row>
    <row r="316868" spans="9:9" x14ac:dyDescent="0.2">
      <c r="I316868" s="14"/>
    </row>
    <row r="316884" spans="9:9" x14ac:dyDescent="0.2">
      <c r="I316884" s="15"/>
    </row>
    <row r="316885" spans="9:9" x14ac:dyDescent="0.2">
      <c r="I316885" s="14"/>
    </row>
    <row r="316901" spans="9:9" x14ac:dyDescent="0.2">
      <c r="I316901" s="15"/>
    </row>
    <row r="316902" spans="9:9" x14ac:dyDescent="0.2">
      <c r="I316902" s="14"/>
    </row>
    <row r="316918" spans="9:9" x14ac:dyDescent="0.2">
      <c r="I316918" s="15"/>
    </row>
    <row r="316919" spans="9:9" x14ac:dyDescent="0.2">
      <c r="I316919" s="14"/>
    </row>
    <row r="316935" spans="9:9" x14ac:dyDescent="0.2">
      <c r="I316935" s="15"/>
    </row>
    <row r="316936" spans="9:9" x14ac:dyDescent="0.2">
      <c r="I316936" s="14"/>
    </row>
    <row r="316952" spans="9:9" x14ac:dyDescent="0.2">
      <c r="I316952" s="15"/>
    </row>
    <row r="316953" spans="9:9" x14ac:dyDescent="0.2">
      <c r="I316953" s="14"/>
    </row>
    <row r="316969" spans="9:9" x14ac:dyDescent="0.2">
      <c r="I316969" s="15"/>
    </row>
    <row r="316970" spans="9:9" x14ac:dyDescent="0.2">
      <c r="I316970" s="14"/>
    </row>
    <row r="316986" spans="9:9" x14ac:dyDescent="0.2">
      <c r="I316986" s="15"/>
    </row>
    <row r="316987" spans="9:9" x14ac:dyDescent="0.2">
      <c r="I316987" s="14"/>
    </row>
    <row r="317003" spans="9:9" x14ac:dyDescent="0.2">
      <c r="I317003" s="15"/>
    </row>
    <row r="317004" spans="9:9" x14ac:dyDescent="0.2">
      <c r="I317004" s="14"/>
    </row>
    <row r="317020" spans="9:9" x14ac:dyDescent="0.2">
      <c r="I317020" s="15"/>
    </row>
    <row r="317021" spans="9:9" x14ac:dyDescent="0.2">
      <c r="I317021" s="14"/>
    </row>
    <row r="317037" spans="9:9" x14ac:dyDescent="0.2">
      <c r="I317037" s="15"/>
    </row>
    <row r="317038" spans="9:9" x14ac:dyDescent="0.2">
      <c r="I317038" s="14"/>
    </row>
    <row r="317054" spans="9:9" x14ac:dyDescent="0.2">
      <c r="I317054" s="15"/>
    </row>
    <row r="317055" spans="9:9" x14ac:dyDescent="0.2">
      <c r="I317055" s="14"/>
    </row>
    <row r="317071" spans="9:9" x14ac:dyDescent="0.2">
      <c r="I317071" s="15"/>
    </row>
    <row r="317072" spans="9:9" x14ac:dyDescent="0.2">
      <c r="I317072" s="14"/>
    </row>
    <row r="317088" spans="9:9" x14ac:dyDescent="0.2">
      <c r="I317088" s="15"/>
    </row>
    <row r="317089" spans="9:9" x14ac:dyDescent="0.2">
      <c r="I317089" s="14"/>
    </row>
    <row r="317105" spans="9:9" x14ac:dyDescent="0.2">
      <c r="I317105" s="15"/>
    </row>
    <row r="317106" spans="9:9" x14ac:dyDescent="0.2">
      <c r="I317106" s="14"/>
    </row>
    <row r="317122" spans="9:9" x14ac:dyDescent="0.2">
      <c r="I317122" s="15"/>
    </row>
    <row r="317123" spans="9:9" x14ac:dyDescent="0.2">
      <c r="I317123" s="14"/>
    </row>
    <row r="317139" spans="9:9" x14ac:dyDescent="0.2">
      <c r="I317139" s="15"/>
    </row>
    <row r="317140" spans="9:9" x14ac:dyDescent="0.2">
      <c r="I317140" s="14"/>
    </row>
    <row r="317156" spans="9:9" x14ac:dyDescent="0.2">
      <c r="I317156" s="15"/>
    </row>
    <row r="317157" spans="9:9" x14ac:dyDescent="0.2">
      <c r="I317157" s="14"/>
    </row>
    <row r="317173" spans="9:9" x14ac:dyDescent="0.2">
      <c r="I317173" s="15"/>
    </row>
    <row r="317174" spans="9:9" x14ac:dyDescent="0.2">
      <c r="I317174" s="14"/>
    </row>
    <row r="317190" spans="9:9" x14ac:dyDescent="0.2">
      <c r="I317190" s="15"/>
    </row>
    <row r="317191" spans="9:9" x14ac:dyDescent="0.2">
      <c r="I317191" s="14"/>
    </row>
    <row r="317207" spans="9:9" x14ac:dyDescent="0.2">
      <c r="I317207" s="15"/>
    </row>
    <row r="317208" spans="9:9" x14ac:dyDescent="0.2">
      <c r="I317208" s="14"/>
    </row>
    <row r="317224" spans="9:9" x14ac:dyDescent="0.2">
      <c r="I317224" s="15"/>
    </row>
    <row r="317225" spans="9:9" x14ac:dyDescent="0.2">
      <c r="I317225" s="14"/>
    </row>
    <row r="317241" spans="9:9" x14ac:dyDescent="0.2">
      <c r="I317241" s="15"/>
    </row>
    <row r="317242" spans="9:9" x14ac:dyDescent="0.2">
      <c r="I317242" s="14"/>
    </row>
    <row r="317258" spans="9:9" x14ac:dyDescent="0.2">
      <c r="I317258" s="15"/>
    </row>
    <row r="317259" spans="9:9" x14ac:dyDescent="0.2">
      <c r="I317259" s="14"/>
    </row>
    <row r="317275" spans="9:9" x14ac:dyDescent="0.2">
      <c r="I317275" s="15"/>
    </row>
    <row r="317276" spans="9:9" x14ac:dyDescent="0.2">
      <c r="I317276" s="14"/>
    </row>
    <row r="317292" spans="9:9" x14ac:dyDescent="0.2">
      <c r="I317292" s="15"/>
    </row>
    <row r="317293" spans="9:9" x14ac:dyDescent="0.2">
      <c r="I317293" s="14"/>
    </row>
    <row r="317309" spans="9:9" x14ac:dyDescent="0.2">
      <c r="I317309" s="15"/>
    </row>
    <row r="317310" spans="9:9" x14ac:dyDescent="0.2">
      <c r="I317310" s="14"/>
    </row>
    <row r="317326" spans="9:9" x14ac:dyDescent="0.2">
      <c r="I317326" s="15"/>
    </row>
    <row r="317327" spans="9:9" x14ac:dyDescent="0.2">
      <c r="I317327" s="14"/>
    </row>
    <row r="317343" spans="9:9" x14ac:dyDescent="0.2">
      <c r="I317343" s="15"/>
    </row>
    <row r="317344" spans="9:9" x14ac:dyDescent="0.2">
      <c r="I317344" s="14"/>
    </row>
    <row r="317360" spans="9:9" x14ac:dyDescent="0.2">
      <c r="I317360" s="15"/>
    </row>
    <row r="317361" spans="9:9" x14ac:dyDescent="0.2">
      <c r="I317361" s="14"/>
    </row>
    <row r="317377" spans="9:9" x14ac:dyDescent="0.2">
      <c r="I317377" s="15"/>
    </row>
    <row r="317378" spans="9:9" x14ac:dyDescent="0.2">
      <c r="I317378" s="14"/>
    </row>
    <row r="317394" spans="9:9" x14ac:dyDescent="0.2">
      <c r="I317394" s="15"/>
    </row>
    <row r="317395" spans="9:9" x14ac:dyDescent="0.2">
      <c r="I317395" s="14"/>
    </row>
    <row r="317411" spans="9:9" x14ac:dyDescent="0.2">
      <c r="I317411" s="15"/>
    </row>
    <row r="317412" spans="9:9" x14ac:dyDescent="0.2">
      <c r="I317412" s="14"/>
    </row>
    <row r="317428" spans="9:9" x14ac:dyDescent="0.2">
      <c r="I317428" s="15"/>
    </row>
    <row r="317429" spans="9:9" x14ac:dyDescent="0.2">
      <c r="I317429" s="14"/>
    </row>
    <row r="317445" spans="9:9" x14ac:dyDescent="0.2">
      <c r="I317445" s="15"/>
    </row>
    <row r="317446" spans="9:9" x14ac:dyDescent="0.2">
      <c r="I317446" s="14"/>
    </row>
    <row r="317462" spans="9:9" x14ac:dyDescent="0.2">
      <c r="I317462" s="15"/>
    </row>
    <row r="317463" spans="9:9" x14ac:dyDescent="0.2">
      <c r="I317463" s="14"/>
    </row>
    <row r="317479" spans="9:9" x14ac:dyDescent="0.2">
      <c r="I317479" s="15"/>
    </row>
    <row r="317480" spans="9:9" x14ac:dyDescent="0.2">
      <c r="I317480" s="14"/>
    </row>
    <row r="317496" spans="9:9" x14ac:dyDescent="0.2">
      <c r="I317496" s="15"/>
    </row>
    <row r="317497" spans="9:9" x14ac:dyDescent="0.2">
      <c r="I317497" s="14"/>
    </row>
    <row r="317513" spans="9:9" x14ac:dyDescent="0.2">
      <c r="I317513" s="15"/>
    </row>
    <row r="317514" spans="9:9" x14ac:dyDescent="0.2">
      <c r="I317514" s="14"/>
    </row>
    <row r="317530" spans="9:9" x14ac:dyDescent="0.2">
      <c r="I317530" s="15"/>
    </row>
    <row r="317531" spans="9:9" x14ac:dyDescent="0.2">
      <c r="I317531" s="14"/>
    </row>
    <row r="317547" spans="9:9" x14ac:dyDescent="0.2">
      <c r="I317547" s="15"/>
    </row>
    <row r="317548" spans="9:9" x14ac:dyDescent="0.2">
      <c r="I317548" s="14"/>
    </row>
    <row r="317564" spans="9:9" x14ac:dyDescent="0.2">
      <c r="I317564" s="15"/>
    </row>
    <row r="317565" spans="9:9" x14ac:dyDescent="0.2">
      <c r="I317565" s="14"/>
    </row>
    <row r="317581" spans="9:9" x14ac:dyDescent="0.2">
      <c r="I317581" s="15"/>
    </row>
    <row r="317582" spans="9:9" x14ac:dyDescent="0.2">
      <c r="I317582" s="14"/>
    </row>
    <row r="317598" spans="9:9" x14ac:dyDescent="0.2">
      <c r="I317598" s="15"/>
    </row>
    <row r="317599" spans="9:9" x14ac:dyDescent="0.2">
      <c r="I317599" s="14"/>
    </row>
    <row r="317615" spans="9:9" x14ac:dyDescent="0.2">
      <c r="I317615" s="15"/>
    </row>
    <row r="317616" spans="9:9" x14ac:dyDescent="0.2">
      <c r="I317616" s="14"/>
    </row>
    <row r="317632" spans="9:9" x14ac:dyDescent="0.2">
      <c r="I317632" s="15"/>
    </row>
    <row r="317633" spans="9:9" x14ac:dyDescent="0.2">
      <c r="I317633" s="14"/>
    </row>
    <row r="317649" spans="9:9" x14ac:dyDescent="0.2">
      <c r="I317649" s="15"/>
    </row>
    <row r="317650" spans="9:9" x14ac:dyDescent="0.2">
      <c r="I317650" s="14"/>
    </row>
    <row r="317666" spans="9:9" x14ac:dyDescent="0.2">
      <c r="I317666" s="15"/>
    </row>
    <row r="317667" spans="9:9" x14ac:dyDescent="0.2">
      <c r="I317667" s="14"/>
    </row>
    <row r="317683" spans="9:9" x14ac:dyDescent="0.2">
      <c r="I317683" s="15"/>
    </row>
    <row r="317684" spans="9:9" x14ac:dyDescent="0.2">
      <c r="I317684" s="14"/>
    </row>
    <row r="317700" spans="9:9" x14ac:dyDescent="0.2">
      <c r="I317700" s="15"/>
    </row>
    <row r="317701" spans="9:9" x14ac:dyDescent="0.2">
      <c r="I317701" s="14"/>
    </row>
    <row r="317717" spans="9:9" x14ac:dyDescent="0.2">
      <c r="I317717" s="15"/>
    </row>
    <row r="317718" spans="9:9" x14ac:dyDescent="0.2">
      <c r="I317718" s="14"/>
    </row>
    <row r="317734" spans="9:9" x14ac:dyDescent="0.2">
      <c r="I317734" s="15"/>
    </row>
    <row r="317735" spans="9:9" x14ac:dyDescent="0.2">
      <c r="I317735" s="14"/>
    </row>
    <row r="317751" spans="9:9" x14ac:dyDescent="0.2">
      <c r="I317751" s="15"/>
    </row>
    <row r="317752" spans="9:9" x14ac:dyDescent="0.2">
      <c r="I317752" s="14"/>
    </row>
    <row r="317768" spans="9:9" x14ac:dyDescent="0.2">
      <c r="I317768" s="15"/>
    </row>
    <row r="317769" spans="9:9" x14ac:dyDescent="0.2">
      <c r="I317769" s="14"/>
    </row>
    <row r="317785" spans="9:9" x14ac:dyDescent="0.2">
      <c r="I317785" s="15"/>
    </row>
    <row r="317786" spans="9:9" x14ac:dyDescent="0.2">
      <c r="I317786" s="14"/>
    </row>
    <row r="317802" spans="9:9" x14ac:dyDescent="0.2">
      <c r="I317802" s="15"/>
    </row>
    <row r="317803" spans="9:9" x14ac:dyDescent="0.2">
      <c r="I317803" s="14"/>
    </row>
    <row r="317819" spans="9:9" x14ac:dyDescent="0.2">
      <c r="I317819" s="15"/>
    </row>
    <row r="317820" spans="9:9" x14ac:dyDescent="0.2">
      <c r="I317820" s="14"/>
    </row>
    <row r="317836" spans="9:9" x14ac:dyDescent="0.2">
      <c r="I317836" s="15"/>
    </row>
    <row r="317837" spans="9:9" x14ac:dyDescent="0.2">
      <c r="I317837" s="14"/>
    </row>
    <row r="317853" spans="9:9" x14ac:dyDescent="0.2">
      <c r="I317853" s="15"/>
    </row>
    <row r="317854" spans="9:9" x14ac:dyDescent="0.2">
      <c r="I317854" s="14"/>
    </row>
    <row r="317870" spans="9:9" x14ac:dyDescent="0.2">
      <c r="I317870" s="15"/>
    </row>
    <row r="317871" spans="9:9" x14ac:dyDescent="0.2">
      <c r="I317871" s="14"/>
    </row>
    <row r="317887" spans="9:9" x14ac:dyDescent="0.2">
      <c r="I317887" s="15"/>
    </row>
    <row r="317888" spans="9:9" x14ac:dyDescent="0.2">
      <c r="I317888" s="14"/>
    </row>
    <row r="317904" spans="9:9" x14ac:dyDescent="0.2">
      <c r="I317904" s="15"/>
    </row>
    <row r="317905" spans="9:9" x14ac:dyDescent="0.2">
      <c r="I317905" s="14"/>
    </row>
    <row r="317921" spans="9:9" x14ac:dyDescent="0.2">
      <c r="I317921" s="15"/>
    </row>
    <row r="317922" spans="9:9" x14ac:dyDescent="0.2">
      <c r="I317922" s="14"/>
    </row>
    <row r="317938" spans="9:9" x14ac:dyDescent="0.2">
      <c r="I317938" s="15"/>
    </row>
    <row r="317939" spans="9:9" x14ac:dyDescent="0.2">
      <c r="I317939" s="14"/>
    </row>
    <row r="317955" spans="9:9" x14ac:dyDescent="0.2">
      <c r="I317955" s="15"/>
    </row>
    <row r="317956" spans="9:9" x14ac:dyDescent="0.2">
      <c r="I317956" s="14"/>
    </row>
    <row r="317972" spans="9:9" x14ac:dyDescent="0.2">
      <c r="I317972" s="15"/>
    </row>
    <row r="317973" spans="9:9" x14ac:dyDescent="0.2">
      <c r="I317973" s="14"/>
    </row>
    <row r="317989" spans="9:9" x14ac:dyDescent="0.2">
      <c r="I317989" s="15"/>
    </row>
    <row r="317990" spans="9:9" x14ac:dyDescent="0.2">
      <c r="I317990" s="14"/>
    </row>
    <row r="318006" spans="9:9" x14ac:dyDescent="0.2">
      <c r="I318006" s="15"/>
    </row>
    <row r="318007" spans="9:9" x14ac:dyDescent="0.2">
      <c r="I318007" s="14"/>
    </row>
    <row r="318023" spans="9:9" x14ac:dyDescent="0.2">
      <c r="I318023" s="15"/>
    </row>
    <row r="318024" spans="9:9" x14ac:dyDescent="0.2">
      <c r="I318024" s="14"/>
    </row>
    <row r="318040" spans="9:9" x14ac:dyDescent="0.2">
      <c r="I318040" s="15"/>
    </row>
    <row r="318041" spans="9:9" x14ac:dyDescent="0.2">
      <c r="I318041" s="14"/>
    </row>
    <row r="318057" spans="9:9" x14ac:dyDescent="0.2">
      <c r="I318057" s="15"/>
    </row>
    <row r="318058" spans="9:9" x14ac:dyDescent="0.2">
      <c r="I318058" s="14"/>
    </row>
    <row r="318074" spans="9:9" x14ac:dyDescent="0.2">
      <c r="I318074" s="15"/>
    </row>
    <row r="318075" spans="9:9" x14ac:dyDescent="0.2">
      <c r="I318075" s="14"/>
    </row>
    <row r="318091" spans="9:9" x14ac:dyDescent="0.2">
      <c r="I318091" s="15"/>
    </row>
    <row r="318092" spans="9:9" x14ac:dyDescent="0.2">
      <c r="I318092" s="14"/>
    </row>
    <row r="318108" spans="9:9" x14ac:dyDescent="0.2">
      <c r="I318108" s="15"/>
    </row>
    <row r="318109" spans="9:9" x14ac:dyDescent="0.2">
      <c r="I318109" s="14"/>
    </row>
    <row r="318125" spans="9:9" x14ac:dyDescent="0.2">
      <c r="I318125" s="15"/>
    </row>
    <row r="318126" spans="9:9" x14ac:dyDescent="0.2">
      <c r="I318126" s="14"/>
    </row>
    <row r="318142" spans="9:9" x14ac:dyDescent="0.2">
      <c r="I318142" s="15"/>
    </row>
    <row r="318143" spans="9:9" x14ac:dyDescent="0.2">
      <c r="I318143" s="14"/>
    </row>
    <row r="318159" spans="9:9" x14ac:dyDescent="0.2">
      <c r="I318159" s="15"/>
    </row>
    <row r="318160" spans="9:9" x14ac:dyDescent="0.2">
      <c r="I318160" s="14"/>
    </row>
    <row r="318176" spans="9:9" x14ac:dyDescent="0.2">
      <c r="I318176" s="15"/>
    </row>
    <row r="318177" spans="9:9" x14ac:dyDescent="0.2">
      <c r="I318177" s="14"/>
    </row>
    <row r="318193" spans="9:9" x14ac:dyDescent="0.2">
      <c r="I318193" s="15"/>
    </row>
    <row r="318194" spans="9:9" x14ac:dyDescent="0.2">
      <c r="I318194" s="14"/>
    </row>
    <row r="318210" spans="9:9" x14ac:dyDescent="0.2">
      <c r="I318210" s="15"/>
    </row>
    <row r="318211" spans="9:9" x14ac:dyDescent="0.2">
      <c r="I318211" s="14"/>
    </row>
    <row r="318227" spans="9:9" x14ac:dyDescent="0.2">
      <c r="I318227" s="15"/>
    </row>
    <row r="318228" spans="9:9" x14ac:dyDescent="0.2">
      <c r="I318228" s="14"/>
    </row>
    <row r="318244" spans="9:9" x14ac:dyDescent="0.2">
      <c r="I318244" s="15"/>
    </row>
    <row r="318245" spans="9:9" x14ac:dyDescent="0.2">
      <c r="I318245" s="14"/>
    </row>
    <row r="318261" spans="9:9" x14ac:dyDescent="0.2">
      <c r="I318261" s="15"/>
    </row>
    <row r="318262" spans="9:9" x14ac:dyDescent="0.2">
      <c r="I318262" s="14"/>
    </row>
    <row r="318278" spans="9:9" x14ac:dyDescent="0.2">
      <c r="I318278" s="15"/>
    </row>
    <row r="318279" spans="9:9" x14ac:dyDescent="0.2">
      <c r="I318279" s="14"/>
    </row>
    <row r="318295" spans="9:9" x14ac:dyDescent="0.2">
      <c r="I318295" s="15"/>
    </row>
    <row r="318296" spans="9:9" x14ac:dyDescent="0.2">
      <c r="I318296" s="14"/>
    </row>
    <row r="318312" spans="9:9" x14ac:dyDescent="0.2">
      <c r="I318312" s="15"/>
    </row>
    <row r="318313" spans="9:9" x14ac:dyDescent="0.2">
      <c r="I318313" s="14"/>
    </row>
    <row r="318329" spans="9:9" x14ac:dyDescent="0.2">
      <c r="I318329" s="15"/>
    </row>
    <row r="318330" spans="9:9" x14ac:dyDescent="0.2">
      <c r="I318330" s="14"/>
    </row>
    <row r="318346" spans="9:9" x14ac:dyDescent="0.2">
      <c r="I318346" s="15"/>
    </row>
    <row r="318347" spans="9:9" x14ac:dyDescent="0.2">
      <c r="I318347" s="14"/>
    </row>
    <row r="318363" spans="9:9" x14ac:dyDescent="0.2">
      <c r="I318363" s="15"/>
    </row>
    <row r="318364" spans="9:9" x14ac:dyDescent="0.2">
      <c r="I318364" s="14"/>
    </row>
    <row r="318380" spans="9:9" x14ac:dyDescent="0.2">
      <c r="I318380" s="15"/>
    </row>
    <row r="318381" spans="9:9" x14ac:dyDescent="0.2">
      <c r="I318381" s="14"/>
    </row>
    <row r="318397" spans="9:9" x14ac:dyDescent="0.2">
      <c r="I318397" s="15"/>
    </row>
    <row r="318398" spans="9:9" x14ac:dyDescent="0.2">
      <c r="I318398" s="14"/>
    </row>
    <row r="318414" spans="9:9" x14ac:dyDescent="0.2">
      <c r="I318414" s="15"/>
    </row>
    <row r="318415" spans="9:9" x14ac:dyDescent="0.2">
      <c r="I318415" s="14"/>
    </row>
    <row r="318431" spans="9:9" x14ac:dyDescent="0.2">
      <c r="I318431" s="15"/>
    </row>
    <row r="318432" spans="9:9" x14ac:dyDescent="0.2">
      <c r="I318432" s="14"/>
    </row>
    <row r="318448" spans="9:9" x14ac:dyDescent="0.2">
      <c r="I318448" s="15"/>
    </row>
    <row r="318449" spans="9:9" x14ac:dyDescent="0.2">
      <c r="I318449" s="14"/>
    </row>
    <row r="318465" spans="9:9" x14ac:dyDescent="0.2">
      <c r="I318465" s="15"/>
    </row>
    <row r="318466" spans="9:9" x14ac:dyDescent="0.2">
      <c r="I318466" s="14"/>
    </row>
    <row r="318482" spans="9:9" x14ac:dyDescent="0.2">
      <c r="I318482" s="15"/>
    </row>
    <row r="318483" spans="9:9" x14ac:dyDescent="0.2">
      <c r="I318483" s="14"/>
    </row>
    <row r="318499" spans="9:9" x14ac:dyDescent="0.2">
      <c r="I318499" s="15"/>
    </row>
    <row r="318500" spans="9:9" x14ac:dyDescent="0.2">
      <c r="I318500" s="14"/>
    </row>
    <row r="318516" spans="9:9" x14ac:dyDescent="0.2">
      <c r="I318516" s="15"/>
    </row>
    <row r="318517" spans="9:9" x14ac:dyDescent="0.2">
      <c r="I318517" s="14"/>
    </row>
    <row r="318533" spans="9:9" x14ac:dyDescent="0.2">
      <c r="I318533" s="15"/>
    </row>
    <row r="318534" spans="9:9" x14ac:dyDescent="0.2">
      <c r="I318534" s="14"/>
    </row>
    <row r="318550" spans="9:9" x14ac:dyDescent="0.2">
      <c r="I318550" s="15"/>
    </row>
    <row r="318551" spans="9:9" x14ac:dyDescent="0.2">
      <c r="I318551" s="14"/>
    </row>
    <row r="318567" spans="9:9" x14ac:dyDescent="0.2">
      <c r="I318567" s="15"/>
    </row>
    <row r="318568" spans="9:9" x14ac:dyDescent="0.2">
      <c r="I318568" s="14"/>
    </row>
    <row r="318584" spans="9:9" x14ac:dyDescent="0.2">
      <c r="I318584" s="15"/>
    </row>
    <row r="318585" spans="9:9" x14ac:dyDescent="0.2">
      <c r="I318585" s="14"/>
    </row>
    <row r="318601" spans="9:9" x14ac:dyDescent="0.2">
      <c r="I318601" s="15"/>
    </row>
    <row r="318602" spans="9:9" x14ac:dyDescent="0.2">
      <c r="I318602" s="14"/>
    </row>
    <row r="318618" spans="9:9" x14ac:dyDescent="0.2">
      <c r="I318618" s="15"/>
    </row>
    <row r="318619" spans="9:9" x14ac:dyDescent="0.2">
      <c r="I318619" s="14"/>
    </row>
    <row r="318635" spans="9:9" x14ac:dyDescent="0.2">
      <c r="I318635" s="15"/>
    </row>
    <row r="318636" spans="9:9" x14ac:dyDescent="0.2">
      <c r="I318636" s="14"/>
    </row>
    <row r="318652" spans="9:9" x14ac:dyDescent="0.2">
      <c r="I318652" s="15"/>
    </row>
    <row r="318653" spans="9:9" x14ac:dyDescent="0.2">
      <c r="I318653" s="14"/>
    </row>
    <row r="318669" spans="9:9" x14ac:dyDescent="0.2">
      <c r="I318669" s="15"/>
    </row>
    <row r="318670" spans="9:9" x14ac:dyDescent="0.2">
      <c r="I318670" s="14"/>
    </row>
    <row r="318686" spans="9:9" x14ac:dyDescent="0.2">
      <c r="I318686" s="15"/>
    </row>
    <row r="318687" spans="9:9" x14ac:dyDescent="0.2">
      <c r="I318687" s="14"/>
    </row>
    <row r="318703" spans="9:9" x14ac:dyDescent="0.2">
      <c r="I318703" s="15"/>
    </row>
    <row r="318704" spans="9:9" x14ac:dyDescent="0.2">
      <c r="I318704" s="14"/>
    </row>
    <row r="318720" spans="9:9" x14ac:dyDescent="0.2">
      <c r="I318720" s="15"/>
    </row>
    <row r="318721" spans="9:9" x14ac:dyDescent="0.2">
      <c r="I318721" s="14"/>
    </row>
    <row r="318737" spans="9:9" x14ac:dyDescent="0.2">
      <c r="I318737" s="15"/>
    </row>
    <row r="318738" spans="9:9" x14ac:dyDescent="0.2">
      <c r="I318738" s="14"/>
    </row>
    <row r="318754" spans="9:9" x14ac:dyDescent="0.2">
      <c r="I318754" s="15"/>
    </row>
    <row r="318755" spans="9:9" x14ac:dyDescent="0.2">
      <c r="I318755" s="14"/>
    </row>
    <row r="318771" spans="9:9" x14ac:dyDescent="0.2">
      <c r="I318771" s="15"/>
    </row>
    <row r="318772" spans="9:9" x14ac:dyDescent="0.2">
      <c r="I318772" s="14"/>
    </row>
    <row r="318788" spans="9:9" x14ac:dyDescent="0.2">
      <c r="I318788" s="15"/>
    </row>
    <row r="318789" spans="9:9" x14ac:dyDescent="0.2">
      <c r="I318789" s="14"/>
    </row>
    <row r="318805" spans="9:9" x14ac:dyDescent="0.2">
      <c r="I318805" s="15"/>
    </row>
    <row r="318806" spans="9:9" x14ac:dyDescent="0.2">
      <c r="I318806" s="14"/>
    </row>
    <row r="318822" spans="9:9" x14ac:dyDescent="0.2">
      <c r="I318822" s="15"/>
    </row>
    <row r="318823" spans="9:9" x14ac:dyDescent="0.2">
      <c r="I318823" s="14"/>
    </row>
    <row r="318839" spans="9:9" x14ac:dyDescent="0.2">
      <c r="I318839" s="15"/>
    </row>
    <row r="318840" spans="9:9" x14ac:dyDescent="0.2">
      <c r="I318840" s="14"/>
    </row>
    <row r="318856" spans="9:9" x14ac:dyDescent="0.2">
      <c r="I318856" s="15"/>
    </row>
    <row r="318857" spans="9:9" x14ac:dyDescent="0.2">
      <c r="I318857" s="14"/>
    </row>
    <row r="318873" spans="9:9" x14ac:dyDescent="0.2">
      <c r="I318873" s="15"/>
    </row>
    <row r="318874" spans="9:9" x14ac:dyDescent="0.2">
      <c r="I318874" s="14"/>
    </row>
    <row r="318890" spans="9:9" x14ac:dyDescent="0.2">
      <c r="I318890" s="15"/>
    </row>
    <row r="318891" spans="9:9" x14ac:dyDescent="0.2">
      <c r="I318891" s="14"/>
    </row>
    <row r="318907" spans="9:9" x14ac:dyDescent="0.2">
      <c r="I318907" s="15"/>
    </row>
    <row r="318908" spans="9:9" x14ac:dyDescent="0.2">
      <c r="I318908" s="14"/>
    </row>
    <row r="318924" spans="9:9" x14ac:dyDescent="0.2">
      <c r="I318924" s="15"/>
    </row>
    <row r="318925" spans="9:9" x14ac:dyDescent="0.2">
      <c r="I318925" s="14"/>
    </row>
    <row r="318941" spans="9:9" x14ac:dyDescent="0.2">
      <c r="I318941" s="15"/>
    </row>
    <row r="318942" spans="9:9" x14ac:dyDescent="0.2">
      <c r="I318942" s="14"/>
    </row>
    <row r="318958" spans="9:9" x14ac:dyDescent="0.2">
      <c r="I318958" s="15"/>
    </row>
    <row r="318959" spans="9:9" x14ac:dyDescent="0.2">
      <c r="I318959" s="14"/>
    </row>
    <row r="318975" spans="9:9" x14ac:dyDescent="0.2">
      <c r="I318975" s="15"/>
    </row>
    <row r="318976" spans="9:9" x14ac:dyDescent="0.2">
      <c r="I318976" s="14"/>
    </row>
    <row r="318992" spans="9:9" x14ac:dyDescent="0.2">
      <c r="I318992" s="15"/>
    </row>
    <row r="318993" spans="9:9" x14ac:dyDescent="0.2">
      <c r="I318993" s="14"/>
    </row>
    <row r="319009" spans="9:9" x14ac:dyDescent="0.2">
      <c r="I319009" s="15"/>
    </row>
    <row r="319010" spans="9:9" x14ac:dyDescent="0.2">
      <c r="I319010" s="14"/>
    </row>
    <row r="319026" spans="9:9" x14ac:dyDescent="0.2">
      <c r="I319026" s="15"/>
    </row>
    <row r="319027" spans="9:9" x14ac:dyDescent="0.2">
      <c r="I319027" s="14"/>
    </row>
    <row r="319043" spans="9:9" x14ac:dyDescent="0.2">
      <c r="I319043" s="15"/>
    </row>
    <row r="319044" spans="9:9" x14ac:dyDescent="0.2">
      <c r="I319044" s="14"/>
    </row>
    <row r="319060" spans="9:9" x14ac:dyDescent="0.2">
      <c r="I319060" s="15"/>
    </row>
    <row r="319061" spans="9:9" x14ac:dyDescent="0.2">
      <c r="I319061" s="14"/>
    </row>
    <row r="319077" spans="9:9" x14ac:dyDescent="0.2">
      <c r="I319077" s="15"/>
    </row>
    <row r="319078" spans="9:9" x14ac:dyDescent="0.2">
      <c r="I319078" s="14"/>
    </row>
    <row r="319094" spans="9:9" x14ac:dyDescent="0.2">
      <c r="I319094" s="15"/>
    </row>
    <row r="319095" spans="9:9" x14ac:dyDescent="0.2">
      <c r="I319095" s="14"/>
    </row>
    <row r="319111" spans="9:9" x14ac:dyDescent="0.2">
      <c r="I319111" s="15"/>
    </row>
    <row r="319112" spans="9:9" x14ac:dyDescent="0.2">
      <c r="I319112" s="14"/>
    </row>
    <row r="319128" spans="9:9" x14ac:dyDescent="0.2">
      <c r="I319128" s="15"/>
    </row>
    <row r="319129" spans="9:9" x14ac:dyDescent="0.2">
      <c r="I319129" s="14"/>
    </row>
    <row r="319145" spans="9:9" x14ac:dyDescent="0.2">
      <c r="I319145" s="15"/>
    </row>
    <row r="319146" spans="9:9" x14ac:dyDescent="0.2">
      <c r="I319146" s="14"/>
    </row>
    <row r="319162" spans="9:9" x14ac:dyDescent="0.2">
      <c r="I319162" s="15"/>
    </row>
    <row r="319163" spans="9:9" x14ac:dyDescent="0.2">
      <c r="I319163" s="14"/>
    </row>
    <row r="319179" spans="9:9" x14ac:dyDescent="0.2">
      <c r="I319179" s="15"/>
    </row>
    <row r="319180" spans="9:9" x14ac:dyDescent="0.2">
      <c r="I319180" s="14"/>
    </row>
    <row r="319196" spans="9:9" x14ac:dyDescent="0.2">
      <c r="I319196" s="15"/>
    </row>
    <row r="319197" spans="9:9" x14ac:dyDescent="0.2">
      <c r="I319197" s="14"/>
    </row>
    <row r="319213" spans="9:9" x14ac:dyDescent="0.2">
      <c r="I319213" s="15"/>
    </row>
    <row r="319214" spans="9:9" x14ac:dyDescent="0.2">
      <c r="I319214" s="14"/>
    </row>
    <row r="319230" spans="9:9" x14ac:dyDescent="0.2">
      <c r="I319230" s="15"/>
    </row>
    <row r="319231" spans="9:9" x14ac:dyDescent="0.2">
      <c r="I319231" s="14"/>
    </row>
    <row r="319247" spans="9:9" x14ac:dyDescent="0.2">
      <c r="I319247" s="15"/>
    </row>
    <row r="319248" spans="9:9" x14ac:dyDescent="0.2">
      <c r="I319248" s="14"/>
    </row>
    <row r="319264" spans="9:9" x14ac:dyDescent="0.2">
      <c r="I319264" s="15"/>
    </row>
    <row r="319265" spans="9:9" x14ac:dyDescent="0.2">
      <c r="I319265" s="14"/>
    </row>
    <row r="319281" spans="9:9" x14ac:dyDescent="0.2">
      <c r="I319281" s="15"/>
    </row>
    <row r="319282" spans="9:9" x14ac:dyDescent="0.2">
      <c r="I319282" s="14"/>
    </row>
    <row r="319298" spans="9:9" x14ac:dyDescent="0.2">
      <c r="I319298" s="15"/>
    </row>
    <row r="319299" spans="9:9" x14ac:dyDescent="0.2">
      <c r="I319299" s="14"/>
    </row>
    <row r="319315" spans="9:9" x14ac:dyDescent="0.2">
      <c r="I319315" s="15"/>
    </row>
    <row r="319316" spans="9:9" x14ac:dyDescent="0.2">
      <c r="I319316" s="14"/>
    </row>
    <row r="319332" spans="9:9" x14ac:dyDescent="0.2">
      <c r="I319332" s="15"/>
    </row>
    <row r="319333" spans="9:9" x14ac:dyDescent="0.2">
      <c r="I319333" s="14"/>
    </row>
    <row r="319349" spans="9:9" x14ac:dyDescent="0.2">
      <c r="I319349" s="15"/>
    </row>
    <row r="319350" spans="9:9" x14ac:dyDescent="0.2">
      <c r="I319350" s="14"/>
    </row>
    <row r="319366" spans="9:9" x14ac:dyDescent="0.2">
      <c r="I319366" s="15"/>
    </row>
    <row r="319367" spans="9:9" x14ac:dyDescent="0.2">
      <c r="I319367" s="14"/>
    </row>
    <row r="319383" spans="9:9" x14ac:dyDescent="0.2">
      <c r="I319383" s="15"/>
    </row>
    <row r="319384" spans="9:9" x14ac:dyDescent="0.2">
      <c r="I319384" s="14"/>
    </row>
    <row r="319400" spans="9:9" x14ac:dyDescent="0.2">
      <c r="I319400" s="15"/>
    </row>
    <row r="319401" spans="9:9" x14ac:dyDescent="0.2">
      <c r="I319401" s="14"/>
    </row>
    <row r="319417" spans="9:9" x14ac:dyDescent="0.2">
      <c r="I319417" s="15"/>
    </row>
    <row r="319418" spans="9:9" x14ac:dyDescent="0.2">
      <c r="I319418" s="14"/>
    </row>
    <row r="319434" spans="9:9" x14ac:dyDescent="0.2">
      <c r="I319434" s="15"/>
    </row>
    <row r="319435" spans="9:9" x14ac:dyDescent="0.2">
      <c r="I319435" s="14"/>
    </row>
    <row r="319451" spans="9:9" x14ac:dyDescent="0.2">
      <c r="I319451" s="15"/>
    </row>
    <row r="319452" spans="9:9" x14ac:dyDescent="0.2">
      <c r="I319452" s="14"/>
    </row>
    <row r="319468" spans="9:9" x14ac:dyDescent="0.2">
      <c r="I319468" s="15"/>
    </row>
    <row r="319469" spans="9:9" x14ac:dyDescent="0.2">
      <c r="I319469" s="14"/>
    </row>
    <row r="319485" spans="9:9" x14ac:dyDescent="0.2">
      <c r="I319485" s="15"/>
    </row>
    <row r="319486" spans="9:9" x14ac:dyDescent="0.2">
      <c r="I319486" s="14"/>
    </row>
    <row r="319502" spans="9:9" x14ac:dyDescent="0.2">
      <c r="I319502" s="15"/>
    </row>
    <row r="319503" spans="9:9" x14ac:dyDescent="0.2">
      <c r="I319503" s="14"/>
    </row>
    <row r="319519" spans="9:9" x14ac:dyDescent="0.2">
      <c r="I319519" s="15"/>
    </row>
    <row r="319520" spans="9:9" x14ac:dyDescent="0.2">
      <c r="I319520" s="14"/>
    </row>
    <row r="319536" spans="9:9" x14ac:dyDescent="0.2">
      <c r="I319536" s="15"/>
    </row>
    <row r="319537" spans="9:9" x14ac:dyDescent="0.2">
      <c r="I319537" s="14"/>
    </row>
    <row r="319553" spans="9:9" x14ac:dyDescent="0.2">
      <c r="I319553" s="15"/>
    </row>
    <row r="319554" spans="9:9" x14ac:dyDescent="0.2">
      <c r="I319554" s="14"/>
    </row>
    <row r="319570" spans="9:9" x14ac:dyDescent="0.2">
      <c r="I319570" s="15"/>
    </row>
    <row r="319571" spans="9:9" x14ac:dyDescent="0.2">
      <c r="I319571" s="14"/>
    </row>
    <row r="319587" spans="9:9" x14ac:dyDescent="0.2">
      <c r="I319587" s="15"/>
    </row>
    <row r="319588" spans="9:9" x14ac:dyDescent="0.2">
      <c r="I319588" s="14"/>
    </row>
    <row r="319604" spans="9:9" x14ac:dyDescent="0.2">
      <c r="I319604" s="15"/>
    </row>
    <row r="319605" spans="9:9" x14ac:dyDescent="0.2">
      <c r="I319605" s="14"/>
    </row>
    <row r="319621" spans="9:9" x14ac:dyDescent="0.2">
      <c r="I319621" s="15"/>
    </row>
    <row r="319622" spans="9:9" x14ac:dyDescent="0.2">
      <c r="I319622" s="14"/>
    </row>
    <row r="319638" spans="9:9" x14ac:dyDescent="0.2">
      <c r="I319638" s="15"/>
    </row>
    <row r="319639" spans="9:9" x14ac:dyDescent="0.2">
      <c r="I319639" s="14"/>
    </row>
    <row r="319655" spans="9:9" x14ac:dyDescent="0.2">
      <c r="I319655" s="15"/>
    </row>
    <row r="319656" spans="9:9" x14ac:dyDescent="0.2">
      <c r="I319656" s="14"/>
    </row>
    <row r="319672" spans="9:9" x14ac:dyDescent="0.2">
      <c r="I319672" s="15"/>
    </row>
    <row r="319673" spans="9:9" x14ac:dyDescent="0.2">
      <c r="I319673" s="14"/>
    </row>
    <row r="319689" spans="9:9" x14ac:dyDescent="0.2">
      <c r="I319689" s="15"/>
    </row>
    <row r="319690" spans="9:9" x14ac:dyDescent="0.2">
      <c r="I319690" s="14"/>
    </row>
    <row r="319706" spans="9:9" x14ac:dyDescent="0.2">
      <c r="I319706" s="15"/>
    </row>
    <row r="319707" spans="9:9" x14ac:dyDescent="0.2">
      <c r="I319707" s="14"/>
    </row>
    <row r="319723" spans="9:9" x14ac:dyDescent="0.2">
      <c r="I319723" s="15"/>
    </row>
    <row r="319724" spans="9:9" x14ac:dyDescent="0.2">
      <c r="I319724" s="14"/>
    </row>
    <row r="319740" spans="9:9" x14ac:dyDescent="0.2">
      <c r="I319740" s="15"/>
    </row>
    <row r="319741" spans="9:9" x14ac:dyDescent="0.2">
      <c r="I319741" s="14"/>
    </row>
    <row r="319757" spans="9:9" x14ac:dyDescent="0.2">
      <c r="I319757" s="15"/>
    </row>
    <row r="319758" spans="9:9" x14ac:dyDescent="0.2">
      <c r="I319758" s="14"/>
    </row>
    <row r="319774" spans="9:9" x14ac:dyDescent="0.2">
      <c r="I319774" s="15"/>
    </row>
    <row r="319775" spans="9:9" x14ac:dyDescent="0.2">
      <c r="I319775" s="14"/>
    </row>
    <row r="319791" spans="9:9" x14ac:dyDescent="0.2">
      <c r="I319791" s="15"/>
    </row>
    <row r="319792" spans="9:9" x14ac:dyDescent="0.2">
      <c r="I319792" s="14"/>
    </row>
    <row r="319808" spans="9:9" x14ac:dyDescent="0.2">
      <c r="I319808" s="15"/>
    </row>
    <row r="319809" spans="9:9" x14ac:dyDescent="0.2">
      <c r="I319809" s="14"/>
    </row>
    <row r="319825" spans="9:9" x14ac:dyDescent="0.2">
      <c r="I319825" s="15"/>
    </row>
    <row r="319826" spans="9:9" x14ac:dyDescent="0.2">
      <c r="I319826" s="14"/>
    </row>
    <row r="319842" spans="9:9" x14ac:dyDescent="0.2">
      <c r="I319842" s="15"/>
    </row>
    <row r="319843" spans="9:9" x14ac:dyDescent="0.2">
      <c r="I319843" s="14"/>
    </row>
    <row r="319859" spans="9:9" x14ac:dyDescent="0.2">
      <c r="I319859" s="15"/>
    </row>
    <row r="319860" spans="9:9" x14ac:dyDescent="0.2">
      <c r="I319860" s="14"/>
    </row>
    <row r="319876" spans="9:9" x14ac:dyDescent="0.2">
      <c r="I319876" s="15"/>
    </row>
    <row r="319877" spans="9:9" x14ac:dyDescent="0.2">
      <c r="I319877" s="14"/>
    </row>
    <row r="319893" spans="9:9" x14ac:dyDescent="0.2">
      <c r="I319893" s="15"/>
    </row>
    <row r="319894" spans="9:9" x14ac:dyDescent="0.2">
      <c r="I319894" s="14"/>
    </row>
    <row r="319910" spans="9:9" x14ac:dyDescent="0.2">
      <c r="I319910" s="15"/>
    </row>
    <row r="319911" spans="9:9" x14ac:dyDescent="0.2">
      <c r="I319911" s="14"/>
    </row>
    <row r="319927" spans="9:9" x14ac:dyDescent="0.2">
      <c r="I319927" s="15"/>
    </row>
    <row r="319928" spans="9:9" x14ac:dyDescent="0.2">
      <c r="I319928" s="14"/>
    </row>
    <row r="319944" spans="9:9" x14ac:dyDescent="0.2">
      <c r="I319944" s="15"/>
    </row>
    <row r="319945" spans="9:9" x14ac:dyDescent="0.2">
      <c r="I319945" s="14"/>
    </row>
    <row r="319961" spans="9:9" x14ac:dyDescent="0.2">
      <c r="I319961" s="15"/>
    </row>
    <row r="319962" spans="9:9" x14ac:dyDescent="0.2">
      <c r="I319962" s="14"/>
    </row>
    <row r="319978" spans="9:9" x14ac:dyDescent="0.2">
      <c r="I319978" s="15"/>
    </row>
    <row r="319979" spans="9:9" x14ac:dyDescent="0.2">
      <c r="I319979" s="14"/>
    </row>
    <row r="319995" spans="9:9" x14ac:dyDescent="0.2">
      <c r="I319995" s="15"/>
    </row>
    <row r="319996" spans="9:9" x14ac:dyDescent="0.2">
      <c r="I319996" s="14"/>
    </row>
    <row r="320012" spans="9:9" x14ac:dyDescent="0.2">
      <c r="I320012" s="15"/>
    </row>
    <row r="320013" spans="9:9" x14ac:dyDescent="0.2">
      <c r="I320013" s="14"/>
    </row>
    <row r="320029" spans="9:9" x14ac:dyDescent="0.2">
      <c r="I320029" s="15"/>
    </row>
    <row r="320030" spans="9:9" x14ac:dyDescent="0.2">
      <c r="I320030" s="14"/>
    </row>
    <row r="320046" spans="9:9" x14ac:dyDescent="0.2">
      <c r="I320046" s="15"/>
    </row>
    <row r="320047" spans="9:9" x14ac:dyDescent="0.2">
      <c r="I320047" s="14"/>
    </row>
    <row r="320063" spans="9:9" x14ac:dyDescent="0.2">
      <c r="I320063" s="15"/>
    </row>
    <row r="320064" spans="9:9" x14ac:dyDescent="0.2">
      <c r="I320064" s="14"/>
    </row>
    <row r="320080" spans="9:9" x14ac:dyDescent="0.2">
      <c r="I320080" s="15"/>
    </row>
    <row r="320081" spans="9:9" x14ac:dyDescent="0.2">
      <c r="I320081" s="14"/>
    </row>
    <row r="320097" spans="9:9" x14ac:dyDescent="0.2">
      <c r="I320097" s="15"/>
    </row>
    <row r="320098" spans="9:9" x14ac:dyDescent="0.2">
      <c r="I320098" s="14"/>
    </row>
    <row r="320114" spans="9:9" x14ac:dyDescent="0.2">
      <c r="I320114" s="15"/>
    </row>
    <row r="320115" spans="9:9" x14ac:dyDescent="0.2">
      <c r="I320115" s="14"/>
    </row>
    <row r="320131" spans="9:9" x14ac:dyDescent="0.2">
      <c r="I320131" s="15"/>
    </row>
    <row r="320132" spans="9:9" x14ac:dyDescent="0.2">
      <c r="I320132" s="14"/>
    </row>
    <row r="320148" spans="9:9" x14ac:dyDescent="0.2">
      <c r="I320148" s="15"/>
    </row>
    <row r="320149" spans="9:9" x14ac:dyDescent="0.2">
      <c r="I320149" s="14"/>
    </row>
    <row r="320165" spans="9:9" x14ac:dyDescent="0.2">
      <c r="I320165" s="15"/>
    </row>
    <row r="320166" spans="9:9" x14ac:dyDescent="0.2">
      <c r="I320166" s="14"/>
    </row>
    <row r="320182" spans="9:9" x14ac:dyDescent="0.2">
      <c r="I320182" s="15"/>
    </row>
    <row r="320183" spans="9:9" x14ac:dyDescent="0.2">
      <c r="I320183" s="14"/>
    </row>
    <row r="320199" spans="9:9" x14ac:dyDescent="0.2">
      <c r="I320199" s="15"/>
    </row>
    <row r="320200" spans="9:9" x14ac:dyDescent="0.2">
      <c r="I320200" s="14"/>
    </row>
    <row r="320216" spans="9:9" x14ac:dyDescent="0.2">
      <c r="I320216" s="15"/>
    </row>
    <row r="320217" spans="9:9" x14ac:dyDescent="0.2">
      <c r="I320217" s="14"/>
    </row>
    <row r="320233" spans="9:9" x14ac:dyDescent="0.2">
      <c r="I320233" s="15"/>
    </row>
    <row r="320234" spans="9:9" x14ac:dyDescent="0.2">
      <c r="I320234" s="14"/>
    </row>
    <row r="320250" spans="9:9" x14ac:dyDescent="0.2">
      <c r="I320250" s="15"/>
    </row>
    <row r="320251" spans="9:9" x14ac:dyDescent="0.2">
      <c r="I320251" s="14"/>
    </row>
    <row r="320267" spans="9:9" x14ac:dyDescent="0.2">
      <c r="I320267" s="15"/>
    </row>
    <row r="320268" spans="9:9" x14ac:dyDescent="0.2">
      <c r="I320268" s="14"/>
    </row>
    <row r="320284" spans="9:9" x14ac:dyDescent="0.2">
      <c r="I320284" s="15"/>
    </row>
    <row r="320285" spans="9:9" x14ac:dyDescent="0.2">
      <c r="I320285" s="14"/>
    </row>
    <row r="320301" spans="9:9" x14ac:dyDescent="0.2">
      <c r="I320301" s="15"/>
    </row>
    <row r="320302" spans="9:9" x14ac:dyDescent="0.2">
      <c r="I320302" s="14"/>
    </row>
    <row r="320318" spans="9:9" x14ac:dyDescent="0.2">
      <c r="I320318" s="15"/>
    </row>
    <row r="320319" spans="9:9" x14ac:dyDescent="0.2">
      <c r="I320319" s="14"/>
    </row>
    <row r="320335" spans="9:9" x14ac:dyDescent="0.2">
      <c r="I320335" s="15"/>
    </row>
    <row r="320336" spans="9:9" x14ac:dyDescent="0.2">
      <c r="I320336" s="14"/>
    </row>
    <row r="320352" spans="9:9" x14ac:dyDescent="0.2">
      <c r="I320352" s="15"/>
    </row>
    <row r="320353" spans="9:9" x14ac:dyDescent="0.2">
      <c r="I320353" s="14"/>
    </row>
    <row r="320369" spans="9:9" x14ac:dyDescent="0.2">
      <c r="I320369" s="15"/>
    </row>
    <row r="320370" spans="9:9" x14ac:dyDescent="0.2">
      <c r="I320370" s="14"/>
    </row>
    <row r="320386" spans="9:9" x14ac:dyDescent="0.2">
      <c r="I320386" s="15"/>
    </row>
    <row r="320387" spans="9:9" x14ac:dyDescent="0.2">
      <c r="I320387" s="14"/>
    </row>
    <row r="320403" spans="9:9" x14ac:dyDescent="0.2">
      <c r="I320403" s="15"/>
    </row>
    <row r="320404" spans="9:9" x14ac:dyDescent="0.2">
      <c r="I320404" s="14"/>
    </row>
    <row r="320420" spans="9:9" x14ac:dyDescent="0.2">
      <c r="I320420" s="15"/>
    </row>
    <row r="320421" spans="9:9" x14ac:dyDescent="0.2">
      <c r="I320421" s="14"/>
    </row>
    <row r="320437" spans="9:9" x14ac:dyDescent="0.2">
      <c r="I320437" s="15"/>
    </row>
    <row r="320438" spans="9:9" x14ac:dyDescent="0.2">
      <c r="I320438" s="14"/>
    </row>
    <row r="320454" spans="9:9" x14ac:dyDescent="0.2">
      <c r="I320454" s="15"/>
    </row>
    <row r="320455" spans="9:9" x14ac:dyDescent="0.2">
      <c r="I320455" s="14"/>
    </row>
    <row r="320471" spans="9:9" x14ac:dyDescent="0.2">
      <c r="I320471" s="15"/>
    </row>
    <row r="320472" spans="9:9" x14ac:dyDescent="0.2">
      <c r="I320472" s="14"/>
    </row>
    <row r="320488" spans="9:9" x14ac:dyDescent="0.2">
      <c r="I320488" s="15"/>
    </row>
    <row r="320489" spans="9:9" x14ac:dyDescent="0.2">
      <c r="I320489" s="14"/>
    </row>
    <row r="320505" spans="9:9" x14ac:dyDescent="0.2">
      <c r="I320505" s="15"/>
    </row>
    <row r="320506" spans="9:9" x14ac:dyDescent="0.2">
      <c r="I320506" s="14"/>
    </row>
    <row r="320522" spans="9:9" x14ac:dyDescent="0.2">
      <c r="I320522" s="15"/>
    </row>
    <row r="320523" spans="9:9" x14ac:dyDescent="0.2">
      <c r="I320523" s="14"/>
    </row>
    <row r="320539" spans="9:9" x14ac:dyDescent="0.2">
      <c r="I320539" s="15"/>
    </row>
    <row r="320540" spans="9:9" x14ac:dyDescent="0.2">
      <c r="I320540" s="14"/>
    </row>
    <row r="320556" spans="9:9" x14ac:dyDescent="0.2">
      <c r="I320556" s="15"/>
    </row>
    <row r="320557" spans="9:9" x14ac:dyDescent="0.2">
      <c r="I320557" s="14"/>
    </row>
    <row r="320573" spans="9:9" x14ac:dyDescent="0.2">
      <c r="I320573" s="15"/>
    </row>
    <row r="320574" spans="9:9" x14ac:dyDescent="0.2">
      <c r="I320574" s="14"/>
    </row>
    <row r="320590" spans="9:9" x14ac:dyDescent="0.2">
      <c r="I320590" s="15"/>
    </row>
    <row r="320591" spans="9:9" x14ac:dyDescent="0.2">
      <c r="I320591" s="14"/>
    </row>
    <row r="320607" spans="9:9" x14ac:dyDescent="0.2">
      <c r="I320607" s="15"/>
    </row>
    <row r="320608" spans="9:9" x14ac:dyDescent="0.2">
      <c r="I320608" s="14"/>
    </row>
    <row r="320624" spans="9:9" x14ac:dyDescent="0.2">
      <c r="I320624" s="15"/>
    </row>
    <row r="320625" spans="9:9" x14ac:dyDescent="0.2">
      <c r="I320625" s="14"/>
    </row>
    <row r="320641" spans="9:9" x14ac:dyDescent="0.2">
      <c r="I320641" s="15"/>
    </row>
    <row r="320642" spans="9:9" x14ac:dyDescent="0.2">
      <c r="I320642" s="14"/>
    </row>
    <row r="320658" spans="9:9" x14ac:dyDescent="0.2">
      <c r="I320658" s="15"/>
    </row>
    <row r="320659" spans="9:9" x14ac:dyDescent="0.2">
      <c r="I320659" s="14"/>
    </row>
    <row r="320675" spans="9:9" x14ac:dyDescent="0.2">
      <c r="I320675" s="15"/>
    </row>
    <row r="320676" spans="9:9" x14ac:dyDescent="0.2">
      <c r="I320676" s="14"/>
    </row>
    <row r="320692" spans="9:9" x14ac:dyDescent="0.2">
      <c r="I320692" s="15"/>
    </row>
    <row r="320693" spans="9:9" x14ac:dyDescent="0.2">
      <c r="I320693" s="14"/>
    </row>
    <row r="320709" spans="9:9" x14ac:dyDescent="0.2">
      <c r="I320709" s="15"/>
    </row>
    <row r="320710" spans="9:9" x14ac:dyDescent="0.2">
      <c r="I320710" s="14"/>
    </row>
    <row r="320726" spans="9:9" x14ac:dyDescent="0.2">
      <c r="I320726" s="15"/>
    </row>
    <row r="320727" spans="9:9" x14ac:dyDescent="0.2">
      <c r="I320727" s="14"/>
    </row>
    <row r="320743" spans="9:9" x14ac:dyDescent="0.2">
      <c r="I320743" s="15"/>
    </row>
    <row r="320744" spans="9:9" x14ac:dyDescent="0.2">
      <c r="I320744" s="14"/>
    </row>
    <row r="320760" spans="9:9" x14ac:dyDescent="0.2">
      <c r="I320760" s="15"/>
    </row>
    <row r="320761" spans="9:9" x14ac:dyDescent="0.2">
      <c r="I320761" s="14"/>
    </row>
    <row r="320777" spans="9:9" x14ac:dyDescent="0.2">
      <c r="I320777" s="15"/>
    </row>
    <row r="320778" spans="9:9" x14ac:dyDescent="0.2">
      <c r="I320778" s="14"/>
    </row>
    <row r="320794" spans="9:9" x14ac:dyDescent="0.2">
      <c r="I320794" s="15"/>
    </row>
    <row r="320795" spans="9:9" x14ac:dyDescent="0.2">
      <c r="I320795" s="14"/>
    </row>
    <row r="320811" spans="9:9" x14ac:dyDescent="0.2">
      <c r="I320811" s="15"/>
    </row>
    <row r="320812" spans="9:9" x14ac:dyDescent="0.2">
      <c r="I320812" s="14"/>
    </row>
    <row r="320828" spans="9:9" x14ac:dyDescent="0.2">
      <c r="I320828" s="15"/>
    </row>
    <row r="320829" spans="9:9" x14ac:dyDescent="0.2">
      <c r="I320829" s="14"/>
    </row>
    <row r="320845" spans="9:9" x14ac:dyDescent="0.2">
      <c r="I320845" s="15"/>
    </row>
    <row r="320846" spans="9:9" x14ac:dyDescent="0.2">
      <c r="I320846" s="14"/>
    </row>
    <row r="320862" spans="9:9" x14ac:dyDescent="0.2">
      <c r="I320862" s="15"/>
    </row>
    <row r="320863" spans="9:9" x14ac:dyDescent="0.2">
      <c r="I320863" s="14"/>
    </row>
    <row r="320879" spans="9:9" x14ac:dyDescent="0.2">
      <c r="I320879" s="15"/>
    </row>
    <row r="320880" spans="9:9" x14ac:dyDescent="0.2">
      <c r="I320880" s="14"/>
    </row>
    <row r="320896" spans="9:9" x14ac:dyDescent="0.2">
      <c r="I320896" s="15"/>
    </row>
    <row r="320897" spans="9:9" x14ac:dyDescent="0.2">
      <c r="I320897" s="14"/>
    </row>
    <row r="320913" spans="9:9" x14ac:dyDescent="0.2">
      <c r="I320913" s="15"/>
    </row>
    <row r="320914" spans="9:9" x14ac:dyDescent="0.2">
      <c r="I320914" s="14"/>
    </row>
    <row r="320930" spans="9:9" x14ac:dyDescent="0.2">
      <c r="I320930" s="15"/>
    </row>
    <row r="320931" spans="9:9" x14ac:dyDescent="0.2">
      <c r="I320931" s="14"/>
    </row>
    <row r="320947" spans="9:9" x14ac:dyDescent="0.2">
      <c r="I320947" s="15"/>
    </row>
    <row r="320948" spans="9:9" x14ac:dyDescent="0.2">
      <c r="I320948" s="14"/>
    </row>
    <row r="320964" spans="9:9" x14ac:dyDescent="0.2">
      <c r="I320964" s="15"/>
    </row>
    <row r="320965" spans="9:9" x14ac:dyDescent="0.2">
      <c r="I320965" s="14"/>
    </row>
    <row r="320981" spans="9:9" x14ac:dyDescent="0.2">
      <c r="I320981" s="15"/>
    </row>
    <row r="320982" spans="9:9" x14ac:dyDescent="0.2">
      <c r="I320982" s="14"/>
    </row>
    <row r="320998" spans="9:9" x14ac:dyDescent="0.2">
      <c r="I320998" s="15"/>
    </row>
    <row r="320999" spans="9:9" x14ac:dyDescent="0.2">
      <c r="I320999" s="14"/>
    </row>
    <row r="321015" spans="9:9" x14ac:dyDescent="0.2">
      <c r="I321015" s="15"/>
    </row>
    <row r="321016" spans="9:9" x14ac:dyDescent="0.2">
      <c r="I321016" s="14"/>
    </row>
    <row r="321032" spans="9:9" x14ac:dyDescent="0.2">
      <c r="I321032" s="15"/>
    </row>
    <row r="321033" spans="9:9" x14ac:dyDescent="0.2">
      <c r="I321033" s="14"/>
    </row>
    <row r="321049" spans="9:9" x14ac:dyDescent="0.2">
      <c r="I321049" s="15"/>
    </row>
    <row r="321050" spans="9:9" x14ac:dyDescent="0.2">
      <c r="I321050" s="14"/>
    </row>
    <row r="321066" spans="9:9" x14ac:dyDescent="0.2">
      <c r="I321066" s="15"/>
    </row>
    <row r="321067" spans="9:9" x14ac:dyDescent="0.2">
      <c r="I321067" s="14"/>
    </row>
    <row r="321083" spans="9:9" x14ac:dyDescent="0.2">
      <c r="I321083" s="15"/>
    </row>
    <row r="321084" spans="9:9" x14ac:dyDescent="0.2">
      <c r="I321084" s="14"/>
    </row>
    <row r="321100" spans="9:9" x14ac:dyDescent="0.2">
      <c r="I321100" s="15"/>
    </row>
    <row r="321101" spans="9:9" x14ac:dyDescent="0.2">
      <c r="I321101" s="14"/>
    </row>
    <row r="321117" spans="9:9" x14ac:dyDescent="0.2">
      <c r="I321117" s="15"/>
    </row>
    <row r="321118" spans="9:9" x14ac:dyDescent="0.2">
      <c r="I321118" s="14"/>
    </row>
    <row r="321134" spans="9:9" x14ac:dyDescent="0.2">
      <c r="I321134" s="15"/>
    </row>
    <row r="321135" spans="9:9" x14ac:dyDescent="0.2">
      <c r="I321135" s="14"/>
    </row>
    <row r="321151" spans="9:9" x14ac:dyDescent="0.2">
      <c r="I321151" s="15"/>
    </row>
    <row r="321152" spans="9:9" x14ac:dyDescent="0.2">
      <c r="I321152" s="14"/>
    </row>
    <row r="321168" spans="9:9" x14ac:dyDescent="0.2">
      <c r="I321168" s="15"/>
    </row>
    <row r="321169" spans="9:9" x14ac:dyDescent="0.2">
      <c r="I321169" s="14"/>
    </row>
    <row r="321185" spans="9:9" x14ac:dyDescent="0.2">
      <c r="I321185" s="15"/>
    </row>
    <row r="321186" spans="9:9" x14ac:dyDescent="0.2">
      <c r="I321186" s="14"/>
    </row>
    <row r="321202" spans="9:9" x14ac:dyDescent="0.2">
      <c r="I321202" s="15"/>
    </row>
    <row r="321203" spans="9:9" x14ac:dyDescent="0.2">
      <c r="I321203" s="14"/>
    </row>
    <row r="321219" spans="9:9" x14ac:dyDescent="0.2">
      <c r="I321219" s="15"/>
    </row>
    <row r="321220" spans="9:9" x14ac:dyDescent="0.2">
      <c r="I321220" s="14"/>
    </row>
    <row r="321236" spans="9:9" x14ac:dyDescent="0.2">
      <c r="I321236" s="15"/>
    </row>
    <row r="321237" spans="9:9" x14ac:dyDescent="0.2">
      <c r="I321237" s="14"/>
    </row>
    <row r="321253" spans="9:9" x14ac:dyDescent="0.2">
      <c r="I321253" s="15"/>
    </row>
    <row r="321254" spans="9:9" x14ac:dyDescent="0.2">
      <c r="I321254" s="14"/>
    </row>
    <row r="321270" spans="9:9" x14ac:dyDescent="0.2">
      <c r="I321270" s="15"/>
    </row>
    <row r="321271" spans="9:9" x14ac:dyDescent="0.2">
      <c r="I321271" s="14"/>
    </row>
    <row r="321287" spans="9:9" x14ac:dyDescent="0.2">
      <c r="I321287" s="15"/>
    </row>
    <row r="321288" spans="9:9" x14ac:dyDescent="0.2">
      <c r="I321288" s="14"/>
    </row>
    <row r="321304" spans="9:9" x14ac:dyDescent="0.2">
      <c r="I321304" s="15"/>
    </row>
    <row r="321305" spans="9:9" x14ac:dyDescent="0.2">
      <c r="I321305" s="14"/>
    </row>
    <row r="321321" spans="9:9" x14ac:dyDescent="0.2">
      <c r="I321321" s="15"/>
    </row>
    <row r="321322" spans="9:9" x14ac:dyDescent="0.2">
      <c r="I321322" s="14"/>
    </row>
    <row r="321338" spans="9:9" x14ac:dyDescent="0.2">
      <c r="I321338" s="15"/>
    </row>
    <row r="321339" spans="9:9" x14ac:dyDescent="0.2">
      <c r="I321339" s="14"/>
    </row>
    <row r="321355" spans="9:9" x14ac:dyDescent="0.2">
      <c r="I321355" s="15"/>
    </row>
    <row r="321356" spans="9:9" x14ac:dyDescent="0.2">
      <c r="I321356" s="14"/>
    </row>
    <row r="321372" spans="9:9" x14ac:dyDescent="0.2">
      <c r="I321372" s="15"/>
    </row>
    <row r="321373" spans="9:9" x14ac:dyDescent="0.2">
      <c r="I321373" s="14"/>
    </row>
    <row r="321389" spans="9:9" x14ac:dyDescent="0.2">
      <c r="I321389" s="15"/>
    </row>
    <row r="321390" spans="9:9" x14ac:dyDescent="0.2">
      <c r="I321390" s="14"/>
    </row>
    <row r="321406" spans="9:9" x14ac:dyDescent="0.2">
      <c r="I321406" s="15"/>
    </row>
    <row r="321407" spans="9:9" x14ac:dyDescent="0.2">
      <c r="I321407" s="14"/>
    </row>
    <row r="321423" spans="9:9" x14ac:dyDescent="0.2">
      <c r="I321423" s="15"/>
    </row>
    <row r="321424" spans="9:9" x14ac:dyDescent="0.2">
      <c r="I321424" s="14"/>
    </row>
    <row r="321440" spans="9:9" x14ac:dyDescent="0.2">
      <c r="I321440" s="15"/>
    </row>
    <row r="321441" spans="9:9" x14ac:dyDescent="0.2">
      <c r="I321441" s="14"/>
    </row>
    <row r="321457" spans="9:9" x14ac:dyDescent="0.2">
      <c r="I321457" s="15"/>
    </row>
    <row r="321458" spans="9:9" x14ac:dyDescent="0.2">
      <c r="I321458" s="14"/>
    </row>
    <row r="321474" spans="9:9" x14ac:dyDescent="0.2">
      <c r="I321474" s="15"/>
    </row>
    <row r="321475" spans="9:9" x14ac:dyDescent="0.2">
      <c r="I321475" s="14"/>
    </row>
    <row r="321491" spans="9:9" x14ac:dyDescent="0.2">
      <c r="I321491" s="15"/>
    </row>
    <row r="321492" spans="9:9" x14ac:dyDescent="0.2">
      <c r="I321492" s="14"/>
    </row>
    <row r="321508" spans="9:9" x14ac:dyDescent="0.2">
      <c r="I321508" s="15"/>
    </row>
    <row r="321509" spans="9:9" x14ac:dyDescent="0.2">
      <c r="I321509" s="14"/>
    </row>
    <row r="321525" spans="9:9" x14ac:dyDescent="0.2">
      <c r="I321525" s="15"/>
    </row>
    <row r="321526" spans="9:9" x14ac:dyDescent="0.2">
      <c r="I321526" s="14"/>
    </row>
    <row r="321542" spans="9:9" x14ac:dyDescent="0.2">
      <c r="I321542" s="15"/>
    </row>
    <row r="321543" spans="9:9" x14ac:dyDescent="0.2">
      <c r="I321543" s="14"/>
    </row>
    <row r="321559" spans="9:9" x14ac:dyDescent="0.2">
      <c r="I321559" s="15"/>
    </row>
    <row r="321560" spans="9:9" x14ac:dyDescent="0.2">
      <c r="I321560" s="14"/>
    </row>
    <row r="321576" spans="9:9" x14ac:dyDescent="0.2">
      <c r="I321576" s="15"/>
    </row>
    <row r="321577" spans="9:9" x14ac:dyDescent="0.2">
      <c r="I321577" s="14"/>
    </row>
    <row r="321593" spans="9:9" x14ac:dyDescent="0.2">
      <c r="I321593" s="15"/>
    </row>
    <row r="321594" spans="9:9" x14ac:dyDescent="0.2">
      <c r="I321594" s="14"/>
    </row>
    <row r="321610" spans="9:9" x14ac:dyDescent="0.2">
      <c r="I321610" s="15"/>
    </row>
    <row r="321611" spans="9:9" x14ac:dyDescent="0.2">
      <c r="I321611" s="14"/>
    </row>
    <row r="321627" spans="9:9" x14ac:dyDescent="0.2">
      <c r="I321627" s="15"/>
    </row>
    <row r="321628" spans="9:9" x14ac:dyDescent="0.2">
      <c r="I321628" s="14"/>
    </row>
    <row r="321644" spans="9:9" x14ac:dyDescent="0.2">
      <c r="I321644" s="15"/>
    </row>
    <row r="321645" spans="9:9" x14ac:dyDescent="0.2">
      <c r="I321645" s="14"/>
    </row>
    <row r="321661" spans="9:9" x14ac:dyDescent="0.2">
      <c r="I321661" s="15"/>
    </row>
    <row r="321662" spans="9:9" x14ac:dyDescent="0.2">
      <c r="I321662" s="14"/>
    </row>
    <row r="321678" spans="9:9" x14ac:dyDescent="0.2">
      <c r="I321678" s="15"/>
    </row>
    <row r="321679" spans="9:9" x14ac:dyDescent="0.2">
      <c r="I321679" s="14"/>
    </row>
    <row r="321695" spans="9:9" x14ac:dyDescent="0.2">
      <c r="I321695" s="15"/>
    </row>
    <row r="321696" spans="9:9" x14ac:dyDescent="0.2">
      <c r="I321696" s="14"/>
    </row>
    <row r="321712" spans="9:9" x14ac:dyDescent="0.2">
      <c r="I321712" s="15"/>
    </row>
    <row r="321713" spans="9:9" x14ac:dyDescent="0.2">
      <c r="I321713" s="14"/>
    </row>
    <row r="321729" spans="9:9" x14ac:dyDescent="0.2">
      <c r="I321729" s="15"/>
    </row>
    <row r="321730" spans="9:9" x14ac:dyDescent="0.2">
      <c r="I321730" s="14"/>
    </row>
    <row r="321746" spans="9:9" x14ac:dyDescent="0.2">
      <c r="I321746" s="15"/>
    </row>
    <row r="321747" spans="9:9" x14ac:dyDescent="0.2">
      <c r="I321747" s="14"/>
    </row>
    <row r="321763" spans="9:9" x14ac:dyDescent="0.2">
      <c r="I321763" s="15"/>
    </row>
    <row r="321764" spans="9:9" x14ac:dyDescent="0.2">
      <c r="I321764" s="14"/>
    </row>
    <row r="321780" spans="9:9" x14ac:dyDescent="0.2">
      <c r="I321780" s="15"/>
    </row>
    <row r="321781" spans="9:9" x14ac:dyDescent="0.2">
      <c r="I321781" s="14"/>
    </row>
    <row r="321797" spans="9:9" x14ac:dyDescent="0.2">
      <c r="I321797" s="15"/>
    </row>
    <row r="321798" spans="9:9" x14ac:dyDescent="0.2">
      <c r="I321798" s="14"/>
    </row>
    <row r="321814" spans="9:9" x14ac:dyDescent="0.2">
      <c r="I321814" s="15"/>
    </row>
    <row r="321815" spans="9:9" x14ac:dyDescent="0.2">
      <c r="I321815" s="14"/>
    </row>
    <row r="321831" spans="9:9" x14ac:dyDescent="0.2">
      <c r="I321831" s="15"/>
    </row>
    <row r="321832" spans="9:9" x14ac:dyDescent="0.2">
      <c r="I321832" s="14"/>
    </row>
    <row r="321848" spans="9:9" x14ac:dyDescent="0.2">
      <c r="I321848" s="15"/>
    </row>
    <row r="321849" spans="9:9" x14ac:dyDescent="0.2">
      <c r="I321849" s="14"/>
    </row>
    <row r="321865" spans="9:9" x14ac:dyDescent="0.2">
      <c r="I321865" s="15"/>
    </row>
    <row r="321866" spans="9:9" x14ac:dyDescent="0.2">
      <c r="I321866" s="14"/>
    </row>
    <row r="321882" spans="9:9" x14ac:dyDescent="0.2">
      <c r="I321882" s="15"/>
    </row>
    <row r="321883" spans="9:9" x14ac:dyDescent="0.2">
      <c r="I321883" s="14"/>
    </row>
    <row r="321899" spans="9:9" x14ac:dyDescent="0.2">
      <c r="I321899" s="15"/>
    </row>
    <row r="321900" spans="9:9" x14ac:dyDescent="0.2">
      <c r="I321900" s="14"/>
    </row>
    <row r="321916" spans="9:9" x14ac:dyDescent="0.2">
      <c r="I321916" s="15"/>
    </row>
    <row r="321917" spans="9:9" x14ac:dyDescent="0.2">
      <c r="I321917" s="14"/>
    </row>
    <row r="321933" spans="9:9" x14ac:dyDescent="0.2">
      <c r="I321933" s="15"/>
    </row>
    <row r="321934" spans="9:9" x14ac:dyDescent="0.2">
      <c r="I321934" s="14"/>
    </row>
    <row r="321950" spans="9:9" x14ac:dyDescent="0.2">
      <c r="I321950" s="15"/>
    </row>
    <row r="321951" spans="9:9" x14ac:dyDescent="0.2">
      <c r="I321951" s="14"/>
    </row>
    <row r="321967" spans="9:9" x14ac:dyDescent="0.2">
      <c r="I321967" s="15"/>
    </row>
    <row r="321968" spans="9:9" x14ac:dyDescent="0.2">
      <c r="I321968" s="14"/>
    </row>
    <row r="321984" spans="9:9" x14ac:dyDescent="0.2">
      <c r="I321984" s="15"/>
    </row>
    <row r="321985" spans="9:9" x14ac:dyDescent="0.2">
      <c r="I321985" s="14"/>
    </row>
    <row r="322001" spans="9:9" x14ac:dyDescent="0.2">
      <c r="I322001" s="15"/>
    </row>
    <row r="322002" spans="9:9" x14ac:dyDescent="0.2">
      <c r="I322002" s="14"/>
    </row>
    <row r="322018" spans="9:9" x14ac:dyDescent="0.2">
      <c r="I322018" s="15"/>
    </row>
    <row r="322019" spans="9:9" x14ac:dyDescent="0.2">
      <c r="I322019" s="14"/>
    </row>
    <row r="322035" spans="9:9" x14ac:dyDescent="0.2">
      <c r="I322035" s="15"/>
    </row>
    <row r="322036" spans="9:9" x14ac:dyDescent="0.2">
      <c r="I322036" s="14"/>
    </row>
    <row r="322052" spans="9:9" x14ac:dyDescent="0.2">
      <c r="I322052" s="15"/>
    </row>
    <row r="322053" spans="9:9" x14ac:dyDescent="0.2">
      <c r="I322053" s="14"/>
    </row>
    <row r="322069" spans="9:9" x14ac:dyDescent="0.2">
      <c r="I322069" s="15"/>
    </row>
    <row r="322070" spans="9:9" x14ac:dyDescent="0.2">
      <c r="I322070" s="14"/>
    </row>
    <row r="322086" spans="9:9" x14ac:dyDescent="0.2">
      <c r="I322086" s="15"/>
    </row>
    <row r="322087" spans="9:9" x14ac:dyDescent="0.2">
      <c r="I322087" s="14"/>
    </row>
    <row r="322103" spans="9:9" x14ac:dyDescent="0.2">
      <c r="I322103" s="15"/>
    </row>
    <row r="322104" spans="9:9" x14ac:dyDescent="0.2">
      <c r="I322104" s="14"/>
    </row>
    <row r="322120" spans="9:9" x14ac:dyDescent="0.2">
      <c r="I322120" s="15"/>
    </row>
    <row r="322121" spans="9:9" x14ac:dyDescent="0.2">
      <c r="I322121" s="14"/>
    </row>
    <row r="322137" spans="9:9" x14ac:dyDescent="0.2">
      <c r="I322137" s="15"/>
    </row>
    <row r="322138" spans="9:9" x14ac:dyDescent="0.2">
      <c r="I322138" s="14"/>
    </row>
    <row r="322154" spans="9:9" x14ac:dyDescent="0.2">
      <c r="I322154" s="15"/>
    </row>
    <row r="322155" spans="9:9" x14ac:dyDescent="0.2">
      <c r="I322155" s="14"/>
    </row>
    <row r="322171" spans="9:9" x14ac:dyDescent="0.2">
      <c r="I322171" s="15"/>
    </row>
    <row r="322172" spans="9:9" x14ac:dyDescent="0.2">
      <c r="I322172" s="14"/>
    </row>
    <row r="322188" spans="9:9" x14ac:dyDescent="0.2">
      <c r="I322188" s="15"/>
    </row>
    <row r="322189" spans="9:9" x14ac:dyDescent="0.2">
      <c r="I322189" s="14"/>
    </row>
    <row r="322205" spans="9:9" x14ac:dyDescent="0.2">
      <c r="I322205" s="15"/>
    </row>
    <row r="322206" spans="9:9" x14ac:dyDescent="0.2">
      <c r="I322206" s="14"/>
    </row>
    <row r="322222" spans="9:9" x14ac:dyDescent="0.2">
      <c r="I322222" s="15"/>
    </row>
    <row r="322223" spans="9:9" x14ac:dyDescent="0.2">
      <c r="I322223" s="14"/>
    </row>
    <row r="322239" spans="9:9" x14ac:dyDescent="0.2">
      <c r="I322239" s="15"/>
    </row>
    <row r="322240" spans="9:9" x14ac:dyDescent="0.2">
      <c r="I322240" s="14"/>
    </row>
    <row r="322256" spans="9:9" x14ac:dyDescent="0.2">
      <c r="I322256" s="15"/>
    </row>
    <row r="322257" spans="9:9" x14ac:dyDescent="0.2">
      <c r="I322257" s="14"/>
    </row>
    <row r="322273" spans="9:9" x14ac:dyDescent="0.2">
      <c r="I322273" s="15"/>
    </row>
    <row r="322274" spans="9:9" x14ac:dyDescent="0.2">
      <c r="I322274" s="14"/>
    </row>
    <row r="322290" spans="9:9" x14ac:dyDescent="0.2">
      <c r="I322290" s="15"/>
    </row>
    <row r="322291" spans="9:9" x14ac:dyDescent="0.2">
      <c r="I322291" s="14"/>
    </row>
    <row r="322307" spans="9:9" x14ac:dyDescent="0.2">
      <c r="I322307" s="15"/>
    </row>
    <row r="322308" spans="9:9" x14ac:dyDescent="0.2">
      <c r="I322308" s="14"/>
    </row>
    <row r="322324" spans="9:9" x14ac:dyDescent="0.2">
      <c r="I322324" s="15"/>
    </row>
    <row r="322325" spans="9:9" x14ac:dyDescent="0.2">
      <c r="I322325" s="14"/>
    </row>
    <row r="322341" spans="9:9" x14ac:dyDescent="0.2">
      <c r="I322341" s="15"/>
    </row>
    <row r="322342" spans="9:9" x14ac:dyDescent="0.2">
      <c r="I322342" s="14"/>
    </row>
    <row r="322358" spans="9:9" x14ac:dyDescent="0.2">
      <c r="I322358" s="15"/>
    </row>
    <row r="322359" spans="9:9" x14ac:dyDescent="0.2">
      <c r="I322359" s="14"/>
    </row>
    <row r="322375" spans="9:9" x14ac:dyDescent="0.2">
      <c r="I322375" s="15"/>
    </row>
    <row r="322376" spans="9:9" x14ac:dyDescent="0.2">
      <c r="I322376" s="14"/>
    </row>
    <row r="322392" spans="9:9" x14ac:dyDescent="0.2">
      <c r="I322392" s="15"/>
    </row>
    <row r="322393" spans="9:9" x14ac:dyDescent="0.2">
      <c r="I322393" s="14"/>
    </row>
    <row r="322409" spans="9:9" x14ac:dyDescent="0.2">
      <c r="I322409" s="15"/>
    </row>
    <row r="322410" spans="9:9" x14ac:dyDescent="0.2">
      <c r="I322410" s="14"/>
    </row>
    <row r="322426" spans="9:9" x14ac:dyDescent="0.2">
      <c r="I322426" s="15"/>
    </row>
    <row r="322427" spans="9:9" x14ac:dyDescent="0.2">
      <c r="I322427" s="14"/>
    </row>
    <row r="322443" spans="9:9" x14ac:dyDescent="0.2">
      <c r="I322443" s="15"/>
    </row>
    <row r="322444" spans="9:9" x14ac:dyDescent="0.2">
      <c r="I322444" s="14"/>
    </row>
    <row r="322460" spans="9:9" x14ac:dyDescent="0.2">
      <c r="I322460" s="15"/>
    </row>
    <row r="322461" spans="9:9" x14ac:dyDescent="0.2">
      <c r="I322461" s="14"/>
    </row>
    <row r="322477" spans="9:9" x14ac:dyDescent="0.2">
      <c r="I322477" s="15"/>
    </row>
    <row r="322478" spans="9:9" x14ac:dyDescent="0.2">
      <c r="I322478" s="14"/>
    </row>
    <row r="322494" spans="9:9" x14ac:dyDescent="0.2">
      <c r="I322494" s="15"/>
    </row>
    <row r="322495" spans="9:9" x14ac:dyDescent="0.2">
      <c r="I322495" s="14"/>
    </row>
    <row r="322511" spans="9:9" x14ac:dyDescent="0.2">
      <c r="I322511" s="15"/>
    </row>
    <row r="322512" spans="9:9" x14ac:dyDescent="0.2">
      <c r="I322512" s="14"/>
    </row>
    <row r="322528" spans="9:9" x14ac:dyDescent="0.2">
      <c r="I322528" s="15"/>
    </row>
    <row r="322529" spans="9:9" x14ac:dyDescent="0.2">
      <c r="I322529" s="14"/>
    </row>
    <row r="322545" spans="9:9" x14ac:dyDescent="0.2">
      <c r="I322545" s="15"/>
    </row>
    <row r="322546" spans="9:9" x14ac:dyDescent="0.2">
      <c r="I322546" s="14"/>
    </row>
    <row r="322562" spans="9:9" x14ac:dyDescent="0.2">
      <c r="I322562" s="15"/>
    </row>
    <row r="322563" spans="9:9" x14ac:dyDescent="0.2">
      <c r="I322563" s="14"/>
    </row>
    <row r="322579" spans="9:9" x14ac:dyDescent="0.2">
      <c r="I322579" s="15"/>
    </row>
    <row r="322580" spans="9:9" x14ac:dyDescent="0.2">
      <c r="I322580" s="14"/>
    </row>
    <row r="322596" spans="9:9" x14ac:dyDescent="0.2">
      <c r="I322596" s="15"/>
    </row>
    <row r="322597" spans="9:9" x14ac:dyDescent="0.2">
      <c r="I322597" s="14"/>
    </row>
    <row r="322613" spans="9:9" x14ac:dyDescent="0.2">
      <c r="I322613" s="15"/>
    </row>
    <row r="322614" spans="9:9" x14ac:dyDescent="0.2">
      <c r="I322614" s="14"/>
    </row>
    <row r="322630" spans="9:9" x14ac:dyDescent="0.2">
      <c r="I322630" s="15"/>
    </row>
    <row r="322631" spans="9:9" x14ac:dyDescent="0.2">
      <c r="I322631" s="14"/>
    </row>
    <row r="322647" spans="9:9" x14ac:dyDescent="0.2">
      <c r="I322647" s="15"/>
    </row>
    <row r="322648" spans="9:9" x14ac:dyDescent="0.2">
      <c r="I322648" s="14"/>
    </row>
    <row r="322664" spans="9:9" x14ac:dyDescent="0.2">
      <c r="I322664" s="15"/>
    </row>
    <row r="322665" spans="9:9" x14ac:dyDescent="0.2">
      <c r="I322665" s="14"/>
    </row>
    <row r="322681" spans="9:9" x14ac:dyDescent="0.2">
      <c r="I322681" s="15"/>
    </row>
    <row r="322682" spans="9:9" x14ac:dyDescent="0.2">
      <c r="I322682" s="14"/>
    </row>
    <row r="322698" spans="9:9" x14ac:dyDescent="0.2">
      <c r="I322698" s="15"/>
    </row>
    <row r="322699" spans="9:9" x14ac:dyDescent="0.2">
      <c r="I322699" s="14"/>
    </row>
    <row r="322715" spans="9:9" x14ac:dyDescent="0.2">
      <c r="I322715" s="15"/>
    </row>
    <row r="322716" spans="9:9" x14ac:dyDescent="0.2">
      <c r="I322716" s="14"/>
    </row>
    <row r="322732" spans="9:9" x14ac:dyDescent="0.2">
      <c r="I322732" s="15"/>
    </row>
    <row r="322733" spans="9:9" x14ac:dyDescent="0.2">
      <c r="I322733" s="14"/>
    </row>
    <row r="322749" spans="9:9" x14ac:dyDescent="0.2">
      <c r="I322749" s="15"/>
    </row>
    <row r="322750" spans="9:9" x14ac:dyDescent="0.2">
      <c r="I322750" s="14"/>
    </row>
    <row r="322766" spans="9:9" x14ac:dyDescent="0.2">
      <c r="I322766" s="15"/>
    </row>
    <row r="322767" spans="9:9" x14ac:dyDescent="0.2">
      <c r="I322767" s="14"/>
    </row>
    <row r="322783" spans="9:9" x14ac:dyDescent="0.2">
      <c r="I322783" s="15"/>
    </row>
    <row r="322784" spans="9:9" x14ac:dyDescent="0.2">
      <c r="I322784" s="14"/>
    </row>
    <row r="322800" spans="9:9" x14ac:dyDescent="0.2">
      <c r="I322800" s="15"/>
    </row>
    <row r="322801" spans="9:9" x14ac:dyDescent="0.2">
      <c r="I322801" s="14"/>
    </row>
    <row r="322817" spans="9:9" x14ac:dyDescent="0.2">
      <c r="I322817" s="15"/>
    </row>
    <row r="322818" spans="9:9" x14ac:dyDescent="0.2">
      <c r="I322818" s="14"/>
    </row>
    <row r="322834" spans="9:9" x14ac:dyDescent="0.2">
      <c r="I322834" s="15"/>
    </row>
    <row r="322835" spans="9:9" x14ac:dyDescent="0.2">
      <c r="I322835" s="14"/>
    </row>
    <row r="322851" spans="9:9" x14ac:dyDescent="0.2">
      <c r="I322851" s="15"/>
    </row>
    <row r="322852" spans="9:9" x14ac:dyDescent="0.2">
      <c r="I322852" s="14"/>
    </row>
    <row r="322868" spans="9:9" x14ac:dyDescent="0.2">
      <c r="I322868" s="15"/>
    </row>
    <row r="322869" spans="9:9" x14ac:dyDescent="0.2">
      <c r="I322869" s="14"/>
    </row>
    <row r="322885" spans="9:9" x14ac:dyDescent="0.2">
      <c r="I322885" s="15"/>
    </row>
    <row r="322886" spans="9:9" x14ac:dyDescent="0.2">
      <c r="I322886" s="14"/>
    </row>
    <row r="322902" spans="9:9" x14ac:dyDescent="0.2">
      <c r="I322902" s="15"/>
    </row>
    <row r="322903" spans="9:9" x14ac:dyDescent="0.2">
      <c r="I322903" s="14"/>
    </row>
    <row r="322919" spans="9:9" x14ac:dyDescent="0.2">
      <c r="I322919" s="15"/>
    </row>
    <row r="322920" spans="9:9" x14ac:dyDescent="0.2">
      <c r="I322920" s="14"/>
    </row>
    <row r="322936" spans="9:9" x14ac:dyDescent="0.2">
      <c r="I322936" s="15"/>
    </row>
    <row r="322937" spans="9:9" x14ac:dyDescent="0.2">
      <c r="I322937" s="14"/>
    </row>
    <row r="322953" spans="9:9" x14ac:dyDescent="0.2">
      <c r="I322953" s="15"/>
    </row>
    <row r="322954" spans="9:9" x14ac:dyDescent="0.2">
      <c r="I322954" s="14"/>
    </row>
    <row r="322970" spans="9:9" x14ac:dyDescent="0.2">
      <c r="I322970" s="15"/>
    </row>
    <row r="322971" spans="9:9" x14ac:dyDescent="0.2">
      <c r="I322971" s="14"/>
    </row>
    <row r="322987" spans="9:9" x14ac:dyDescent="0.2">
      <c r="I322987" s="15"/>
    </row>
    <row r="322988" spans="9:9" x14ac:dyDescent="0.2">
      <c r="I322988" s="14"/>
    </row>
    <row r="323004" spans="9:9" x14ac:dyDescent="0.2">
      <c r="I323004" s="15"/>
    </row>
    <row r="323005" spans="9:9" x14ac:dyDescent="0.2">
      <c r="I323005" s="14"/>
    </row>
    <row r="323021" spans="9:9" x14ac:dyDescent="0.2">
      <c r="I323021" s="15"/>
    </row>
    <row r="323022" spans="9:9" x14ac:dyDescent="0.2">
      <c r="I323022" s="14"/>
    </row>
    <row r="323038" spans="9:9" x14ac:dyDescent="0.2">
      <c r="I323038" s="15"/>
    </row>
    <row r="323039" spans="9:9" x14ac:dyDescent="0.2">
      <c r="I323039" s="14"/>
    </row>
    <row r="323055" spans="9:9" x14ac:dyDescent="0.2">
      <c r="I323055" s="15"/>
    </row>
    <row r="323056" spans="9:9" x14ac:dyDescent="0.2">
      <c r="I323056" s="14"/>
    </row>
    <row r="323072" spans="9:9" x14ac:dyDescent="0.2">
      <c r="I323072" s="15"/>
    </row>
    <row r="323073" spans="9:9" x14ac:dyDescent="0.2">
      <c r="I323073" s="14"/>
    </row>
    <row r="323089" spans="9:9" x14ac:dyDescent="0.2">
      <c r="I323089" s="15"/>
    </row>
    <row r="323090" spans="9:9" x14ac:dyDescent="0.2">
      <c r="I323090" s="14"/>
    </row>
    <row r="323106" spans="9:9" x14ac:dyDescent="0.2">
      <c r="I323106" s="15"/>
    </row>
    <row r="323107" spans="9:9" x14ac:dyDescent="0.2">
      <c r="I323107" s="14"/>
    </row>
    <row r="323123" spans="9:9" x14ac:dyDescent="0.2">
      <c r="I323123" s="15"/>
    </row>
    <row r="323124" spans="9:9" x14ac:dyDescent="0.2">
      <c r="I323124" s="14"/>
    </row>
    <row r="323140" spans="9:9" x14ac:dyDescent="0.2">
      <c r="I323140" s="15"/>
    </row>
    <row r="323141" spans="9:9" x14ac:dyDescent="0.2">
      <c r="I323141" s="14"/>
    </row>
    <row r="323157" spans="9:9" x14ac:dyDescent="0.2">
      <c r="I323157" s="15"/>
    </row>
    <row r="323158" spans="9:9" x14ac:dyDescent="0.2">
      <c r="I323158" s="14"/>
    </row>
    <row r="323174" spans="9:9" x14ac:dyDescent="0.2">
      <c r="I323174" s="15"/>
    </row>
    <row r="323175" spans="9:9" x14ac:dyDescent="0.2">
      <c r="I323175" s="14"/>
    </row>
    <row r="323191" spans="9:9" x14ac:dyDescent="0.2">
      <c r="I323191" s="15"/>
    </row>
    <row r="323192" spans="9:9" x14ac:dyDescent="0.2">
      <c r="I323192" s="14"/>
    </row>
    <row r="323208" spans="9:9" x14ac:dyDescent="0.2">
      <c r="I323208" s="15"/>
    </row>
    <row r="323209" spans="9:9" x14ac:dyDescent="0.2">
      <c r="I323209" s="14"/>
    </row>
    <row r="323225" spans="9:9" x14ac:dyDescent="0.2">
      <c r="I323225" s="15"/>
    </row>
    <row r="323226" spans="9:9" x14ac:dyDescent="0.2">
      <c r="I323226" s="14"/>
    </row>
    <row r="323242" spans="9:9" x14ac:dyDescent="0.2">
      <c r="I323242" s="15"/>
    </row>
    <row r="323243" spans="9:9" x14ac:dyDescent="0.2">
      <c r="I323243" s="14"/>
    </row>
    <row r="323259" spans="9:9" x14ac:dyDescent="0.2">
      <c r="I323259" s="15"/>
    </row>
    <row r="323260" spans="9:9" x14ac:dyDescent="0.2">
      <c r="I323260" s="14"/>
    </row>
    <row r="323276" spans="9:9" x14ac:dyDescent="0.2">
      <c r="I323276" s="15"/>
    </row>
    <row r="323277" spans="9:9" x14ac:dyDescent="0.2">
      <c r="I323277" s="14"/>
    </row>
    <row r="323293" spans="9:9" x14ac:dyDescent="0.2">
      <c r="I323293" s="15"/>
    </row>
    <row r="323294" spans="9:9" x14ac:dyDescent="0.2">
      <c r="I323294" s="14"/>
    </row>
    <row r="323310" spans="9:9" x14ac:dyDescent="0.2">
      <c r="I323310" s="15"/>
    </row>
    <row r="323311" spans="9:9" x14ac:dyDescent="0.2">
      <c r="I323311" s="14"/>
    </row>
    <row r="323327" spans="9:9" x14ac:dyDescent="0.2">
      <c r="I323327" s="15"/>
    </row>
    <row r="323328" spans="9:9" x14ac:dyDescent="0.2">
      <c r="I323328" s="14"/>
    </row>
    <row r="323344" spans="9:9" x14ac:dyDescent="0.2">
      <c r="I323344" s="15"/>
    </row>
    <row r="323345" spans="9:9" x14ac:dyDescent="0.2">
      <c r="I323345" s="14"/>
    </row>
    <row r="323361" spans="9:9" x14ac:dyDescent="0.2">
      <c r="I323361" s="15"/>
    </row>
    <row r="323362" spans="9:9" x14ac:dyDescent="0.2">
      <c r="I323362" s="14"/>
    </row>
    <row r="323378" spans="9:9" x14ac:dyDescent="0.2">
      <c r="I323378" s="15"/>
    </row>
    <row r="323379" spans="9:9" x14ac:dyDescent="0.2">
      <c r="I323379" s="14"/>
    </row>
    <row r="323395" spans="9:9" x14ac:dyDescent="0.2">
      <c r="I323395" s="15"/>
    </row>
    <row r="323396" spans="9:9" x14ac:dyDescent="0.2">
      <c r="I323396" s="14"/>
    </row>
    <row r="323412" spans="9:9" x14ac:dyDescent="0.2">
      <c r="I323412" s="15"/>
    </row>
    <row r="323413" spans="9:9" x14ac:dyDescent="0.2">
      <c r="I323413" s="14"/>
    </row>
    <row r="323429" spans="9:9" x14ac:dyDescent="0.2">
      <c r="I323429" s="15"/>
    </row>
    <row r="323430" spans="9:9" x14ac:dyDescent="0.2">
      <c r="I323430" s="14"/>
    </row>
    <row r="323446" spans="9:9" x14ac:dyDescent="0.2">
      <c r="I323446" s="15"/>
    </row>
    <row r="323447" spans="9:9" x14ac:dyDescent="0.2">
      <c r="I323447" s="14"/>
    </row>
    <row r="323463" spans="9:9" x14ac:dyDescent="0.2">
      <c r="I323463" s="15"/>
    </row>
    <row r="323464" spans="9:9" x14ac:dyDescent="0.2">
      <c r="I323464" s="14"/>
    </row>
    <row r="323480" spans="9:9" x14ac:dyDescent="0.2">
      <c r="I323480" s="15"/>
    </row>
    <row r="323481" spans="9:9" x14ac:dyDescent="0.2">
      <c r="I323481" s="14"/>
    </row>
    <row r="323497" spans="9:9" x14ac:dyDescent="0.2">
      <c r="I323497" s="15"/>
    </row>
    <row r="323498" spans="9:9" x14ac:dyDescent="0.2">
      <c r="I323498" s="14"/>
    </row>
    <row r="323514" spans="9:9" x14ac:dyDescent="0.2">
      <c r="I323514" s="15"/>
    </row>
    <row r="323515" spans="9:9" x14ac:dyDescent="0.2">
      <c r="I323515" s="14"/>
    </row>
    <row r="323531" spans="9:9" x14ac:dyDescent="0.2">
      <c r="I323531" s="15"/>
    </row>
    <row r="323532" spans="9:9" x14ac:dyDescent="0.2">
      <c r="I323532" s="14"/>
    </row>
    <row r="323548" spans="9:9" x14ac:dyDescent="0.2">
      <c r="I323548" s="15"/>
    </row>
    <row r="323549" spans="9:9" x14ac:dyDescent="0.2">
      <c r="I323549" s="14"/>
    </row>
    <row r="323565" spans="9:9" x14ac:dyDescent="0.2">
      <c r="I323565" s="15"/>
    </row>
    <row r="323566" spans="9:9" x14ac:dyDescent="0.2">
      <c r="I323566" s="14"/>
    </row>
    <row r="323582" spans="9:9" x14ac:dyDescent="0.2">
      <c r="I323582" s="15"/>
    </row>
    <row r="323583" spans="9:9" x14ac:dyDescent="0.2">
      <c r="I323583" s="14"/>
    </row>
    <row r="323599" spans="9:9" x14ac:dyDescent="0.2">
      <c r="I323599" s="15"/>
    </row>
    <row r="323600" spans="9:9" x14ac:dyDescent="0.2">
      <c r="I323600" s="14"/>
    </row>
    <row r="323616" spans="9:9" x14ac:dyDescent="0.2">
      <c r="I323616" s="15"/>
    </row>
    <row r="323617" spans="9:9" x14ac:dyDescent="0.2">
      <c r="I323617" s="14"/>
    </row>
    <row r="323633" spans="9:9" x14ac:dyDescent="0.2">
      <c r="I323633" s="15"/>
    </row>
    <row r="323634" spans="9:9" x14ac:dyDescent="0.2">
      <c r="I323634" s="14"/>
    </row>
    <row r="323650" spans="9:9" x14ac:dyDescent="0.2">
      <c r="I323650" s="15"/>
    </row>
    <row r="323651" spans="9:9" x14ac:dyDescent="0.2">
      <c r="I323651" s="14"/>
    </row>
    <row r="323667" spans="9:9" x14ac:dyDescent="0.2">
      <c r="I323667" s="15"/>
    </row>
    <row r="323668" spans="9:9" x14ac:dyDescent="0.2">
      <c r="I323668" s="14"/>
    </row>
    <row r="323684" spans="9:9" x14ac:dyDescent="0.2">
      <c r="I323684" s="15"/>
    </row>
    <row r="323685" spans="9:9" x14ac:dyDescent="0.2">
      <c r="I323685" s="14"/>
    </row>
    <row r="323701" spans="9:9" x14ac:dyDescent="0.2">
      <c r="I323701" s="15"/>
    </row>
    <row r="323702" spans="9:9" x14ac:dyDescent="0.2">
      <c r="I323702" s="14"/>
    </row>
    <row r="323718" spans="9:9" x14ac:dyDescent="0.2">
      <c r="I323718" s="15"/>
    </row>
    <row r="323719" spans="9:9" x14ac:dyDescent="0.2">
      <c r="I323719" s="14"/>
    </row>
    <row r="323735" spans="9:9" x14ac:dyDescent="0.2">
      <c r="I323735" s="15"/>
    </row>
    <row r="323736" spans="9:9" x14ac:dyDescent="0.2">
      <c r="I323736" s="14"/>
    </row>
    <row r="323752" spans="9:9" x14ac:dyDescent="0.2">
      <c r="I323752" s="15"/>
    </row>
    <row r="323753" spans="9:9" x14ac:dyDescent="0.2">
      <c r="I323753" s="14"/>
    </row>
    <row r="323769" spans="9:9" x14ac:dyDescent="0.2">
      <c r="I323769" s="15"/>
    </row>
    <row r="323770" spans="9:9" x14ac:dyDescent="0.2">
      <c r="I323770" s="14"/>
    </row>
    <row r="323786" spans="9:9" x14ac:dyDescent="0.2">
      <c r="I323786" s="15"/>
    </row>
    <row r="323787" spans="9:9" x14ac:dyDescent="0.2">
      <c r="I323787" s="14"/>
    </row>
    <row r="323803" spans="9:9" x14ac:dyDescent="0.2">
      <c r="I323803" s="15"/>
    </row>
    <row r="323804" spans="9:9" x14ac:dyDescent="0.2">
      <c r="I323804" s="14"/>
    </row>
    <row r="323820" spans="9:9" x14ac:dyDescent="0.2">
      <c r="I323820" s="15"/>
    </row>
    <row r="323821" spans="9:9" x14ac:dyDescent="0.2">
      <c r="I323821" s="14"/>
    </row>
    <row r="323837" spans="9:9" x14ac:dyDescent="0.2">
      <c r="I323837" s="15"/>
    </row>
    <row r="323838" spans="9:9" x14ac:dyDescent="0.2">
      <c r="I323838" s="14"/>
    </row>
    <row r="323854" spans="9:9" x14ac:dyDescent="0.2">
      <c r="I323854" s="15"/>
    </row>
    <row r="323855" spans="9:9" x14ac:dyDescent="0.2">
      <c r="I323855" s="14"/>
    </row>
    <row r="323871" spans="9:9" x14ac:dyDescent="0.2">
      <c r="I323871" s="15"/>
    </row>
    <row r="323872" spans="9:9" x14ac:dyDescent="0.2">
      <c r="I323872" s="14"/>
    </row>
    <row r="323888" spans="9:9" x14ac:dyDescent="0.2">
      <c r="I323888" s="15"/>
    </row>
    <row r="323889" spans="9:9" x14ac:dyDescent="0.2">
      <c r="I323889" s="14"/>
    </row>
    <row r="323905" spans="9:9" x14ac:dyDescent="0.2">
      <c r="I323905" s="15"/>
    </row>
    <row r="323906" spans="9:9" x14ac:dyDescent="0.2">
      <c r="I323906" s="14"/>
    </row>
    <row r="323922" spans="9:9" x14ac:dyDescent="0.2">
      <c r="I323922" s="15"/>
    </row>
    <row r="323923" spans="9:9" x14ac:dyDescent="0.2">
      <c r="I323923" s="14"/>
    </row>
    <row r="323939" spans="9:9" x14ac:dyDescent="0.2">
      <c r="I323939" s="15"/>
    </row>
    <row r="323940" spans="9:9" x14ac:dyDescent="0.2">
      <c r="I323940" s="14"/>
    </row>
    <row r="323956" spans="9:9" x14ac:dyDescent="0.2">
      <c r="I323956" s="15"/>
    </row>
    <row r="323957" spans="9:9" x14ac:dyDescent="0.2">
      <c r="I323957" s="14"/>
    </row>
    <row r="323973" spans="9:9" x14ac:dyDescent="0.2">
      <c r="I323973" s="15"/>
    </row>
    <row r="323974" spans="9:9" x14ac:dyDescent="0.2">
      <c r="I323974" s="14"/>
    </row>
    <row r="323990" spans="9:9" x14ac:dyDescent="0.2">
      <c r="I323990" s="15"/>
    </row>
    <row r="323991" spans="9:9" x14ac:dyDescent="0.2">
      <c r="I323991" s="14"/>
    </row>
    <row r="324007" spans="9:9" x14ac:dyDescent="0.2">
      <c r="I324007" s="15"/>
    </row>
    <row r="324008" spans="9:9" x14ac:dyDescent="0.2">
      <c r="I324008" s="14"/>
    </row>
    <row r="324024" spans="9:9" x14ac:dyDescent="0.2">
      <c r="I324024" s="15"/>
    </row>
    <row r="324025" spans="9:9" x14ac:dyDescent="0.2">
      <c r="I324025" s="14"/>
    </row>
    <row r="324041" spans="9:9" x14ac:dyDescent="0.2">
      <c r="I324041" s="15"/>
    </row>
    <row r="324042" spans="9:9" x14ac:dyDescent="0.2">
      <c r="I324042" s="14"/>
    </row>
    <row r="324058" spans="9:9" x14ac:dyDescent="0.2">
      <c r="I324058" s="15"/>
    </row>
    <row r="324059" spans="9:9" x14ac:dyDescent="0.2">
      <c r="I324059" s="14"/>
    </row>
    <row r="324075" spans="9:9" x14ac:dyDescent="0.2">
      <c r="I324075" s="15"/>
    </row>
    <row r="324076" spans="9:9" x14ac:dyDescent="0.2">
      <c r="I324076" s="14"/>
    </row>
    <row r="324092" spans="9:9" x14ac:dyDescent="0.2">
      <c r="I324092" s="15"/>
    </row>
    <row r="324093" spans="9:9" x14ac:dyDescent="0.2">
      <c r="I324093" s="14"/>
    </row>
    <row r="324109" spans="9:9" x14ac:dyDescent="0.2">
      <c r="I324109" s="15"/>
    </row>
    <row r="324110" spans="9:9" x14ac:dyDescent="0.2">
      <c r="I324110" s="14"/>
    </row>
    <row r="324126" spans="9:9" x14ac:dyDescent="0.2">
      <c r="I324126" s="15"/>
    </row>
    <row r="324127" spans="9:9" x14ac:dyDescent="0.2">
      <c r="I324127" s="14"/>
    </row>
    <row r="324143" spans="9:9" x14ac:dyDescent="0.2">
      <c r="I324143" s="15"/>
    </row>
    <row r="324144" spans="9:9" x14ac:dyDescent="0.2">
      <c r="I324144" s="14"/>
    </row>
    <row r="324160" spans="9:9" x14ac:dyDescent="0.2">
      <c r="I324160" s="15"/>
    </row>
    <row r="324161" spans="9:9" x14ac:dyDescent="0.2">
      <c r="I324161" s="14"/>
    </row>
    <row r="324177" spans="9:9" x14ac:dyDescent="0.2">
      <c r="I324177" s="15"/>
    </row>
    <row r="324178" spans="9:9" x14ac:dyDescent="0.2">
      <c r="I324178" s="14"/>
    </row>
    <row r="324194" spans="9:9" x14ac:dyDescent="0.2">
      <c r="I324194" s="15"/>
    </row>
    <row r="324195" spans="9:9" x14ac:dyDescent="0.2">
      <c r="I324195" s="14"/>
    </row>
    <row r="324211" spans="9:9" x14ac:dyDescent="0.2">
      <c r="I324211" s="15"/>
    </row>
    <row r="324212" spans="9:9" x14ac:dyDescent="0.2">
      <c r="I324212" s="14"/>
    </row>
    <row r="324228" spans="9:9" x14ac:dyDescent="0.2">
      <c r="I324228" s="15"/>
    </row>
    <row r="324229" spans="9:9" x14ac:dyDescent="0.2">
      <c r="I324229" s="14"/>
    </row>
    <row r="324245" spans="9:9" x14ac:dyDescent="0.2">
      <c r="I324245" s="15"/>
    </row>
    <row r="324246" spans="9:9" x14ac:dyDescent="0.2">
      <c r="I324246" s="14"/>
    </row>
    <row r="324262" spans="9:9" x14ac:dyDescent="0.2">
      <c r="I324262" s="15"/>
    </row>
    <row r="324263" spans="9:9" x14ac:dyDescent="0.2">
      <c r="I324263" s="14"/>
    </row>
    <row r="324279" spans="9:9" x14ac:dyDescent="0.2">
      <c r="I324279" s="15"/>
    </row>
    <row r="324280" spans="9:9" x14ac:dyDescent="0.2">
      <c r="I324280" s="14"/>
    </row>
    <row r="324296" spans="9:9" x14ac:dyDescent="0.2">
      <c r="I324296" s="15"/>
    </row>
    <row r="324297" spans="9:9" x14ac:dyDescent="0.2">
      <c r="I324297" s="14"/>
    </row>
    <row r="324313" spans="9:9" x14ac:dyDescent="0.2">
      <c r="I324313" s="15"/>
    </row>
    <row r="324314" spans="9:9" x14ac:dyDescent="0.2">
      <c r="I324314" s="14"/>
    </row>
    <row r="324330" spans="9:9" x14ac:dyDescent="0.2">
      <c r="I324330" s="15"/>
    </row>
    <row r="324331" spans="9:9" x14ac:dyDescent="0.2">
      <c r="I324331" s="14"/>
    </row>
    <row r="324347" spans="9:9" x14ac:dyDescent="0.2">
      <c r="I324347" s="15"/>
    </row>
    <row r="324348" spans="9:9" x14ac:dyDescent="0.2">
      <c r="I324348" s="14"/>
    </row>
    <row r="324364" spans="9:9" x14ac:dyDescent="0.2">
      <c r="I324364" s="15"/>
    </row>
    <row r="324365" spans="9:9" x14ac:dyDescent="0.2">
      <c r="I324365" s="14"/>
    </row>
    <row r="324381" spans="9:9" x14ac:dyDescent="0.2">
      <c r="I324381" s="15"/>
    </row>
    <row r="324382" spans="9:9" x14ac:dyDescent="0.2">
      <c r="I324382" s="14"/>
    </row>
    <row r="324398" spans="9:9" x14ac:dyDescent="0.2">
      <c r="I324398" s="15"/>
    </row>
    <row r="324399" spans="9:9" x14ac:dyDescent="0.2">
      <c r="I324399" s="14"/>
    </row>
    <row r="324415" spans="9:9" x14ac:dyDescent="0.2">
      <c r="I324415" s="15"/>
    </row>
    <row r="324416" spans="9:9" x14ac:dyDescent="0.2">
      <c r="I324416" s="14"/>
    </row>
    <row r="324432" spans="9:9" x14ac:dyDescent="0.2">
      <c r="I324432" s="15"/>
    </row>
    <row r="324433" spans="9:9" x14ac:dyDescent="0.2">
      <c r="I324433" s="14"/>
    </row>
    <row r="324449" spans="9:9" x14ac:dyDescent="0.2">
      <c r="I324449" s="15"/>
    </row>
    <row r="324450" spans="9:9" x14ac:dyDescent="0.2">
      <c r="I324450" s="14"/>
    </row>
    <row r="324466" spans="9:9" x14ac:dyDescent="0.2">
      <c r="I324466" s="15"/>
    </row>
    <row r="324467" spans="9:9" x14ac:dyDescent="0.2">
      <c r="I324467" s="14"/>
    </row>
    <row r="324483" spans="9:9" x14ac:dyDescent="0.2">
      <c r="I324483" s="15"/>
    </row>
    <row r="324484" spans="9:9" x14ac:dyDescent="0.2">
      <c r="I324484" s="14"/>
    </row>
    <row r="324500" spans="9:9" x14ac:dyDescent="0.2">
      <c r="I324500" s="15"/>
    </row>
    <row r="324501" spans="9:9" x14ac:dyDescent="0.2">
      <c r="I324501" s="14"/>
    </row>
    <row r="324517" spans="9:9" x14ac:dyDescent="0.2">
      <c r="I324517" s="15"/>
    </row>
    <row r="324518" spans="9:9" x14ac:dyDescent="0.2">
      <c r="I324518" s="14"/>
    </row>
    <row r="324534" spans="9:9" x14ac:dyDescent="0.2">
      <c r="I324534" s="15"/>
    </row>
    <row r="324535" spans="9:9" x14ac:dyDescent="0.2">
      <c r="I324535" s="14"/>
    </row>
    <row r="324551" spans="9:9" x14ac:dyDescent="0.2">
      <c r="I324551" s="15"/>
    </row>
    <row r="324552" spans="9:9" x14ac:dyDescent="0.2">
      <c r="I324552" s="14"/>
    </row>
    <row r="324568" spans="9:9" x14ac:dyDescent="0.2">
      <c r="I324568" s="15"/>
    </row>
    <row r="324569" spans="9:9" x14ac:dyDescent="0.2">
      <c r="I324569" s="14"/>
    </row>
    <row r="324585" spans="9:9" x14ac:dyDescent="0.2">
      <c r="I324585" s="15"/>
    </row>
    <row r="324586" spans="9:9" x14ac:dyDescent="0.2">
      <c r="I324586" s="14"/>
    </row>
    <row r="324602" spans="9:9" x14ac:dyDescent="0.2">
      <c r="I324602" s="15"/>
    </row>
    <row r="324603" spans="9:9" x14ac:dyDescent="0.2">
      <c r="I324603" s="14"/>
    </row>
    <row r="324619" spans="9:9" x14ac:dyDescent="0.2">
      <c r="I324619" s="15"/>
    </row>
    <row r="324620" spans="9:9" x14ac:dyDescent="0.2">
      <c r="I324620" s="14"/>
    </row>
    <row r="324636" spans="9:9" x14ac:dyDescent="0.2">
      <c r="I324636" s="15"/>
    </row>
    <row r="324637" spans="9:9" x14ac:dyDescent="0.2">
      <c r="I324637" s="14"/>
    </row>
    <row r="324653" spans="9:9" x14ac:dyDescent="0.2">
      <c r="I324653" s="15"/>
    </row>
    <row r="324654" spans="9:9" x14ac:dyDescent="0.2">
      <c r="I324654" s="14"/>
    </row>
    <row r="324670" spans="9:9" x14ac:dyDescent="0.2">
      <c r="I324670" s="15"/>
    </row>
    <row r="324671" spans="9:9" x14ac:dyDescent="0.2">
      <c r="I324671" s="14"/>
    </row>
    <row r="324687" spans="9:9" x14ac:dyDescent="0.2">
      <c r="I324687" s="15"/>
    </row>
    <row r="324688" spans="9:9" x14ac:dyDescent="0.2">
      <c r="I324688" s="14"/>
    </row>
    <row r="324704" spans="9:9" x14ac:dyDescent="0.2">
      <c r="I324704" s="15"/>
    </row>
    <row r="324705" spans="9:9" x14ac:dyDescent="0.2">
      <c r="I324705" s="14"/>
    </row>
    <row r="324721" spans="9:9" x14ac:dyDescent="0.2">
      <c r="I324721" s="15"/>
    </row>
    <row r="324722" spans="9:9" x14ac:dyDescent="0.2">
      <c r="I324722" s="14"/>
    </row>
    <row r="324738" spans="9:9" x14ac:dyDescent="0.2">
      <c r="I324738" s="15"/>
    </row>
    <row r="324739" spans="9:9" x14ac:dyDescent="0.2">
      <c r="I324739" s="14"/>
    </row>
    <row r="324755" spans="9:9" x14ac:dyDescent="0.2">
      <c r="I324755" s="15"/>
    </row>
    <row r="324756" spans="9:9" x14ac:dyDescent="0.2">
      <c r="I324756" s="14"/>
    </row>
    <row r="324772" spans="9:9" x14ac:dyDescent="0.2">
      <c r="I324772" s="15"/>
    </row>
    <row r="324773" spans="9:9" x14ac:dyDescent="0.2">
      <c r="I324773" s="14"/>
    </row>
    <row r="324789" spans="9:9" x14ac:dyDescent="0.2">
      <c r="I324789" s="15"/>
    </row>
    <row r="324790" spans="9:9" x14ac:dyDescent="0.2">
      <c r="I324790" s="14"/>
    </row>
    <row r="324806" spans="9:9" x14ac:dyDescent="0.2">
      <c r="I324806" s="15"/>
    </row>
    <row r="324807" spans="9:9" x14ac:dyDescent="0.2">
      <c r="I324807" s="14"/>
    </row>
    <row r="324823" spans="9:9" x14ac:dyDescent="0.2">
      <c r="I324823" s="15"/>
    </row>
    <row r="324824" spans="9:9" x14ac:dyDescent="0.2">
      <c r="I324824" s="14"/>
    </row>
    <row r="324840" spans="9:9" x14ac:dyDescent="0.2">
      <c r="I324840" s="15"/>
    </row>
    <row r="324841" spans="9:9" x14ac:dyDescent="0.2">
      <c r="I324841" s="14"/>
    </row>
    <row r="324857" spans="9:9" x14ac:dyDescent="0.2">
      <c r="I324857" s="15"/>
    </row>
    <row r="324858" spans="9:9" x14ac:dyDescent="0.2">
      <c r="I324858" s="14"/>
    </row>
    <row r="324874" spans="9:9" x14ac:dyDescent="0.2">
      <c r="I324874" s="15"/>
    </row>
    <row r="324875" spans="9:9" x14ac:dyDescent="0.2">
      <c r="I324875" s="14"/>
    </row>
    <row r="324891" spans="9:9" x14ac:dyDescent="0.2">
      <c r="I324891" s="15"/>
    </row>
    <row r="324892" spans="9:9" x14ac:dyDescent="0.2">
      <c r="I324892" s="14"/>
    </row>
    <row r="324908" spans="9:9" x14ac:dyDescent="0.2">
      <c r="I324908" s="15"/>
    </row>
    <row r="324909" spans="9:9" x14ac:dyDescent="0.2">
      <c r="I324909" s="14"/>
    </row>
    <row r="324925" spans="9:9" x14ac:dyDescent="0.2">
      <c r="I324925" s="15"/>
    </row>
    <row r="324926" spans="9:9" x14ac:dyDescent="0.2">
      <c r="I324926" s="14"/>
    </row>
    <row r="324942" spans="9:9" x14ac:dyDescent="0.2">
      <c r="I324942" s="15"/>
    </row>
    <row r="324943" spans="9:9" x14ac:dyDescent="0.2">
      <c r="I324943" s="14"/>
    </row>
    <row r="324959" spans="9:9" x14ac:dyDescent="0.2">
      <c r="I324959" s="15"/>
    </row>
    <row r="324960" spans="9:9" x14ac:dyDescent="0.2">
      <c r="I324960" s="14"/>
    </row>
    <row r="324976" spans="9:9" x14ac:dyDescent="0.2">
      <c r="I324976" s="15"/>
    </row>
    <row r="324977" spans="9:9" x14ac:dyDescent="0.2">
      <c r="I324977" s="14"/>
    </row>
    <row r="324993" spans="9:9" x14ac:dyDescent="0.2">
      <c r="I324993" s="15"/>
    </row>
    <row r="324994" spans="9:9" x14ac:dyDescent="0.2">
      <c r="I324994" s="14"/>
    </row>
    <row r="325010" spans="9:9" x14ac:dyDescent="0.2">
      <c r="I325010" s="15"/>
    </row>
    <row r="325011" spans="9:9" x14ac:dyDescent="0.2">
      <c r="I325011" s="14"/>
    </row>
    <row r="325027" spans="9:9" x14ac:dyDescent="0.2">
      <c r="I325027" s="15"/>
    </row>
    <row r="325028" spans="9:9" x14ac:dyDescent="0.2">
      <c r="I325028" s="14"/>
    </row>
    <row r="325044" spans="9:9" x14ac:dyDescent="0.2">
      <c r="I325044" s="15"/>
    </row>
    <row r="325045" spans="9:9" x14ac:dyDescent="0.2">
      <c r="I325045" s="14"/>
    </row>
    <row r="325061" spans="9:9" x14ac:dyDescent="0.2">
      <c r="I325061" s="15"/>
    </row>
    <row r="325062" spans="9:9" x14ac:dyDescent="0.2">
      <c r="I325062" s="14"/>
    </row>
    <row r="325078" spans="9:9" x14ac:dyDescent="0.2">
      <c r="I325078" s="15"/>
    </row>
    <row r="325079" spans="9:9" x14ac:dyDescent="0.2">
      <c r="I325079" s="14"/>
    </row>
    <row r="325095" spans="9:9" x14ac:dyDescent="0.2">
      <c r="I325095" s="15"/>
    </row>
    <row r="325096" spans="9:9" x14ac:dyDescent="0.2">
      <c r="I325096" s="14"/>
    </row>
    <row r="325112" spans="9:9" x14ac:dyDescent="0.2">
      <c r="I325112" s="15"/>
    </row>
    <row r="325113" spans="9:9" x14ac:dyDescent="0.2">
      <c r="I325113" s="14"/>
    </row>
    <row r="325129" spans="9:9" x14ac:dyDescent="0.2">
      <c r="I325129" s="15"/>
    </row>
    <row r="325130" spans="9:9" x14ac:dyDescent="0.2">
      <c r="I325130" s="14"/>
    </row>
    <row r="325146" spans="9:9" x14ac:dyDescent="0.2">
      <c r="I325146" s="15"/>
    </row>
    <row r="325147" spans="9:9" x14ac:dyDescent="0.2">
      <c r="I325147" s="14"/>
    </row>
    <row r="325163" spans="9:9" x14ac:dyDescent="0.2">
      <c r="I325163" s="15"/>
    </row>
    <row r="325164" spans="9:9" x14ac:dyDescent="0.2">
      <c r="I325164" s="14"/>
    </row>
    <row r="325180" spans="9:9" x14ac:dyDescent="0.2">
      <c r="I325180" s="15"/>
    </row>
    <row r="325181" spans="9:9" x14ac:dyDescent="0.2">
      <c r="I325181" s="14"/>
    </row>
    <row r="325197" spans="9:9" x14ac:dyDescent="0.2">
      <c r="I325197" s="15"/>
    </row>
    <row r="325198" spans="9:9" x14ac:dyDescent="0.2">
      <c r="I325198" s="14"/>
    </row>
    <row r="325214" spans="9:9" x14ac:dyDescent="0.2">
      <c r="I325214" s="15"/>
    </row>
    <row r="325215" spans="9:9" x14ac:dyDescent="0.2">
      <c r="I325215" s="14"/>
    </row>
    <row r="325231" spans="9:9" x14ac:dyDescent="0.2">
      <c r="I325231" s="15"/>
    </row>
    <row r="325232" spans="9:9" x14ac:dyDescent="0.2">
      <c r="I325232" s="14"/>
    </row>
    <row r="325248" spans="9:9" x14ac:dyDescent="0.2">
      <c r="I325248" s="15"/>
    </row>
    <row r="325249" spans="9:9" x14ac:dyDescent="0.2">
      <c r="I325249" s="14"/>
    </row>
    <row r="325265" spans="9:9" x14ac:dyDescent="0.2">
      <c r="I325265" s="15"/>
    </row>
    <row r="325266" spans="9:9" x14ac:dyDescent="0.2">
      <c r="I325266" s="14"/>
    </row>
    <row r="325282" spans="9:9" x14ac:dyDescent="0.2">
      <c r="I325282" s="15"/>
    </row>
    <row r="325283" spans="9:9" x14ac:dyDescent="0.2">
      <c r="I325283" s="14"/>
    </row>
    <row r="325299" spans="9:9" x14ac:dyDescent="0.2">
      <c r="I325299" s="15"/>
    </row>
    <row r="325300" spans="9:9" x14ac:dyDescent="0.2">
      <c r="I325300" s="14"/>
    </row>
    <row r="325316" spans="9:9" x14ac:dyDescent="0.2">
      <c r="I325316" s="15"/>
    </row>
    <row r="325317" spans="9:9" x14ac:dyDescent="0.2">
      <c r="I325317" s="14"/>
    </row>
    <row r="325333" spans="9:9" x14ac:dyDescent="0.2">
      <c r="I325333" s="15"/>
    </row>
    <row r="325334" spans="9:9" x14ac:dyDescent="0.2">
      <c r="I325334" s="14"/>
    </row>
    <row r="325350" spans="9:9" x14ac:dyDescent="0.2">
      <c r="I325350" s="15"/>
    </row>
    <row r="325351" spans="9:9" x14ac:dyDescent="0.2">
      <c r="I325351" s="14"/>
    </row>
    <row r="325367" spans="9:9" x14ac:dyDescent="0.2">
      <c r="I325367" s="15"/>
    </row>
    <row r="325368" spans="9:9" x14ac:dyDescent="0.2">
      <c r="I325368" s="14"/>
    </row>
    <row r="325384" spans="9:9" x14ac:dyDescent="0.2">
      <c r="I325384" s="15"/>
    </row>
    <row r="325385" spans="9:9" x14ac:dyDescent="0.2">
      <c r="I325385" s="14"/>
    </row>
    <row r="325401" spans="9:9" x14ac:dyDescent="0.2">
      <c r="I325401" s="15"/>
    </row>
    <row r="325402" spans="9:9" x14ac:dyDescent="0.2">
      <c r="I325402" s="14"/>
    </row>
    <row r="325418" spans="9:9" x14ac:dyDescent="0.2">
      <c r="I325418" s="15"/>
    </row>
    <row r="325419" spans="9:9" x14ac:dyDescent="0.2">
      <c r="I325419" s="14"/>
    </row>
    <row r="325435" spans="9:9" x14ac:dyDescent="0.2">
      <c r="I325435" s="15"/>
    </row>
    <row r="325436" spans="9:9" x14ac:dyDescent="0.2">
      <c r="I325436" s="14"/>
    </row>
    <row r="325452" spans="9:9" x14ac:dyDescent="0.2">
      <c r="I325452" s="15"/>
    </row>
    <row r="325453" spans="9:9" x14ac:dyDescent="0.2">
      <c r="I325453" s="14"/>
    </row>
    <row r="325469" spans="9:9" x14ac:dyDescent="0.2">
      <c r="I325469" s="15"/>
    </row>
    <row r="325470" spans="9:9" x14ac:dyDescent="0.2">
      <c r="I325470" s="14"/>
    </row>
    <row r="325486" spans="9:9" x14ac:dyDescent="0.2">
      <c r="I325486" s="15"/>
    </row>
    <row r="325487" spans="9:9" x14ac:dyDescent="0.2">
      <c r="I325487" s="14"/>
    </row>
    <row r="325503" spans="9:9" x14ac:dyDescent="0.2">
      <c r="I325503" s="15"/>
    </row>
    <row r="325504" spans="9:9" x14ac:dyDescent="0.2">
      <c r="I325504" s="14"/>
    </row>
    <row r="325520" spans="9:9" x14ac:dyDescent="0.2">
      <c r="I325520" s="15"/>
    </row>
    <row r="325521" spans="9:9" x14ac:dyDescent="0.2">
      <c r="I325521" s="14"/>
    </row>
    <row r="325537" spans="9:9" x14ac:dyDescent="0.2">
      <c r="I325537" s="15"/>
    </row>
    <row r="325538" spans="9:9" x14ac:dyDescent="0.2">
      <c r="I325538" s="14"/>
    </row>
    <row r="325554" spans="9:9" x14ac:dyDescent="0.2">
      <c r="I325554" s="15"/>
    </row>
    <row r="325555" spans="9:9" x14ac:dyDescent="0.2">
      <c r="I325555" s="14"/>
    </row>
    <row r="325571" spans="9:9" x14ac:dyDescent="0.2">
      <c r="I325571" s="15"/>
    </row>
    <row r="325572" spans="9:9" x14ac:dyDescent="0.2">
      <c r="I325572" s="14"/>
    </row>
    <row r="325588" spans="9:9" x14ac:dyDescent="0.2">
      <c r="I325588" s="15"/>
    </row>
    <row r="325589" spans="9:9" x14ac:dyDescent="0.2">
      <c r="I325589" s="14"/>
    </row>
    <row r="325605" spans="9:9" x14ac:dyDescent="0.2">
      <c r="I325605" s="15"/>
    </row>
    <row r="325606" spans="9:9" x14ac:dyDescent="0.2">
      <c r="I325606" s="14"/>
    </row>
    <row r="325622" spans="9:9" x14ac:dyDescent="0.2">
      <c r="I325622" s="15"/>
    </row>
    <row r="325623" spans="9:9" x14ac:dyDescent="0.2">
      <c r="I325623" s="14"/>
    </row>
    <row r="325639" spans="9:9" x14ac:dyDescent="0.2">
      <c r="I325639" s="15"/>
    </row>
    <row r="325640" spans="9:9" x14ac:dyDescent="0.2">
      <c r="I325640" s="14"/>
    </row>
    <row r="325656" spans="9:9" x14ac:dyDescent="0.2">
      <c r="I325656" s="15"/>
    </row>
    <row r="325657" spans="9:9" x14ac:dyDescent="0.2">
      <c r="I325657" s="14"/>
    </row>
    <row r="325673" spans="9:9" x14ac:dyDescent="0.2">
      <c r="I325673" s="15"/>
    </row>
    <row r="325674" spans="9:9" x14ac:dyDescent="0.2">
      <c r="I325674" s="14"/>
    </row>
    <row r="325690" spans="9:9" x14ac:dyDescent="0.2">
      <c r="I325690" s="15"/>
    </row>
    <row r="325691" spans="9:9" x14ac:dyDescent="0.2">
      <c r="I325691" s="14"/>
    </row>
    <row r="325707" spans="9:9" x14ac:dyDescent="0.2">
      <c r="I325707" s="15"/>
    </row>
    <row r="325708" spans="9:9" x14ac:dyDescent="0.2">
      <c r="I325708" s="14"/>
    </row>
    <row r="325724" spans="9:9" x14ac:dyDescent="0.2">
      <c r="I325724" s="15"/>
    </row>
    <row r="325725" spans="9:9" x14ac:dyDescent="0.2">
      <c r="I325725" s="14"/>
    </row>
    <row r="325741" spans="9:9" x14ac:dyDescent="0.2">
      <c r="I325741" s="15"/>
    </row>
    <row r="325742" spans="9:9" x14ac:dyDescent="0.2">
      <c r="I325742" s="14"/>
    </row>
    <row r="325758" spans="9:9" x14ac:dyDescent="0.2">
      <c r="I325758" s="15"/>
    </row>
    <row r="325759" spans="9:9" x14ac:dyDescent="0.2">
      <c r="I325759" s="14"/>
    </row>
    <row r="325775" spans="9:9" x14ac:dyDescent="0.2">
      <c r="I325775" s="15"/>
    </row>
    <row r="325776" spans="9:9" x14ac:dyDescent="0.2">
      <c r="I325776" s="14"/>
    </row>
    <row r="325792" spans="9:9" x14ac:dyDescent="0.2">
      <c r="I325792" s="15"/>
    </row>
    <row r="325793" spans="9:9" x14ac:dyDescent="0.2">
      <c r="I325793" s="14"/>
    </row>
    <row r="325809" spans="9:9" x14ac:dyDescent="0.2">
      <c r="I325809" s="15"/>
    </row>
    <row r="325810" spans="9:9" x14ac:dyDescent="0.2">
      <c r="I325810" s="14"/>
    </row>
    <row r="325826" spans="9:9" x14ac:dyDescent="0.2">
      <c r="I325826" s="15"/>
    </row>
    <row r="325827" spans="9:9" x14ac:dyDescent="0.2">
      <c r="I325827" s="14"/>
    </row>
    <row r="325843" spans="9:9" x14ac:dyDescent="0.2">
      <c r="I325843" s="15"/>
    </row>
    <row r="325844" spans="9:9" x14ac:dyDescent="0.2">
      <c r="I325844" s="14"/>
    </row>
    <row r="325860" spans="9:9" x14ac:dyDescent="0.2">
      <c r="I325860" s="15"/>
    </row>
    <row r="325861" spans="9:9" x14ac:dyDescent="0.2">
      <c r="I325861" s="14"/>
    </row>
    <row r="325877" spans="9:9" x14ac:dyDescent="0.2">
      <c r="I325877" s="15"/>
    </row>
    <row r="325878" spans="9:9" x14ac:dyDescent="0.2">
      <c r="I325878" s="14"/>
    </row>
    <row r="325894" spans="9:9" x14ac:dyDescent="0.2">
      <c r="I325894" s="15"/>
    </row>
    <row r="325895" spans="9:9" x14ac:dyDescent="0.2">
      <c r="I325895" s="14"/>
    </row>
    <row r="325911" spans="9:9" x14ac:dyDescent="0.2">
      <c r="I325911" s="15"/>
    </row>
    <row r="325912" spans="9:9" x14ac:dyDescent="0.2">
      <c r="I325912" s="14"/>
    </row>
    <row r="325928" spans="9:9" x14ac:dyDescent="0.2">
      <c r="I325928" s="15"/>
    </row>
    <row r="325929" spans="9:9" x14ac:dyDescent="0.2">
      <c r="I325929" s="14"/>
    </row>
    <row r="325945" spans="9:9" x14ac:dyDescent="0.2">
      <c r="I325945" s="15"/>
    </row>
    <row r="325946" spans="9:9" x14ac:dyDescent="0.2">
      <c r="I325946" s="14"/>
    </row>
    <row r="325962" spans="9:9" x14ac:dyDescent="0.2">
      <c r="I325962" s="15"/>
    </row>
    <row r="325963" spans="9:9" x14ac:dyDescent="0.2">
      <c r="I325963" s="14"/>
    </row>
    <row r="325979" spans="9:9" x14ac:dyDescent="0.2">
      <c r="I325979" s="15"/>
    </row>
    <row r="325980" spans="9:9" x14ac:dyDescent="0.2">
      <c r="I325980" s="14"/>
    </row>
    <row r="325996" spans="9:9" x14ac:dyDescent="0.2">
      <c r="I325996" s="15"/>
    </row>
    <row r="325997" spans="9:9" x14ac:dyDescent="0.2">
      <c r="I325997" s="14"/>
    </row>
    <row r="326013" spans="9:9" x14ac:dyDescent="0.2">
      <c r="I326013" s="15"/>
    </row>
    <row r="326014" spans="9:9" x14ac:dyDescent="0.2">
      <c r="I326014" s="14"/>
    </row>
    <row r="326030" spans="9:9" x14ac:dyDescent="0.2">
      <c r="I326030" s="15"/>
    </row>
    <row r="326031" spans="9:9" x14ac:dyDescent="0.2">
      <c r="I326031" s="14"/>
    </row>
    <row r="326047" spans="9:9" x14ac:dyDescent="0.2">
      <c r="I326047" s="15"/>
    </row>
    <row r="326048" spans="9:9" x14ac:dyDescent="0.2">
      <c r="I326048" s="14"/>
    </row>
    <row r="326064" spans="9:9" x14ac:dyDescent="0.2">
      <c r="I326064" s="15"/>
    </row>
    <row r="326065" spans="9:9" x14ac:dyDescent="0.2">
      <c r="I326065" s="14"/>
    </row>
    <row r="326081" spans="9:9" x14ac:dyDescent="0.2">
      <c r="I326081" s="15"/>
    </row>
    <row r="326082" spans="9:9" x14ac:dyDescent="0.2">
      <c r="I326082" s="14"/>
    </row>
    <row r="326098" spans="9:9" x14ac:dyDescent="0.2">
      <c r="I326098" s="15"/>
    </row>
    <row r="326099" spans="9:9" x14ac:dyDescent="0.2">
      <c r="I326099" s="14"/>
    </row>
    <row r="326115" spans="9:9" x14ac:dyDescent="0.2">
      <c r="I326115" s="15"/>
    </row>
    <row r="326116" spans="9:9" x14ac:dyDescent="0.2">
      <c r="I326116" s="14"/>
    </row>
    <row r="326132" spans="9:9" x14ac:dyDescent="0.2">
      <c r="I326132" s="15"/>
    </row>
    <row r="326133" spans="9:9" x14ac:dyDescent="0.2">
      <c r="I326133" s="14"/>
    </row>
    <row r="326149" spans="9:9" x14ac:dyDescent="0.2">
      <c r="I326149" s="15"/>
    </row>
    <row r="326150" spans="9:9" x14ac:dyDescent="0.2">
      <c r="I326150" s="14"/>
    </row>
    <row r="326166" spans="9:9" x14ac:dyDescent="0.2">
      <c r="I326166" s="15"/>
    </row>
    <row r="326167" spans="9:9" x14ac:dyDescent="0.2">
      <c r="I326167" s="14"/>
    </row>
    <row r="326183" spans="9:9" x14ac:dyDescent="0.2">
      <c r="I326183" s="15"/>
    </row>
    <row r="326184" spans="9:9" x14ac:dyDescent="0.2">
      <c r="I326184" s="14"/>
    </row>
    <row r="326200" spans="9:9" x14ac:dyDescent="0.2">
      <c r="I326200" s="15"/>
    </row>
    <row r="326201" spans="9:9" x14ac:dyDescent="0.2">
      <c r="I326201" s="14"/>
    </row>
    <row r="326217" spans="9:9" x14ac:dyDescent="0.2">
      <c r="I326217" s="15"/>
    </row>
    <row r="326218" spans="9:9" x14ac:dyDescent="0.2">
      <c r="I326218" s="14"/>
    </row>
    <row r="326234" spans="9:9" x14ac:dyDescent="0.2">
      <c r="I326234" s="15"/>
    </row>
    <row r="326235" spans="9:9" x14ac:dyDescent="0.2">
      <c r="I326235" s="14"/>
    </row>
    <row r="326251" spans="9:9" x14ac:dyDescent="0.2">
      <c r="I326251" s="15"/>
    </row>
    <row r="326252" spans="9:9" x14ac:dyDescent="0.2">
      <c r="I326252" s="14"/>
    </row>
    <row r="326268" spans="9:9" x14ac:dyDescent="0.2">
      <c r="I326268" s="15"/>
    </row>
    <row r="326269" spans="9:9" x14ac:dyDescent="0.2">
      <c r="I326269" s="14"/>
    </row>
    <row r="326285" spans="9:9" x14ac:dyDescent="0.2">
      <c r="I326285" s="15"/>
    </row>
    <row r="326286" spans="9:9" x14ac:dyDescent="0.2">
      <c r="I326286" s="14"/>
    </row>
    <row r="326302" spans="9:9" x14ac:dyDescent="0.2">
      <c r="I326302" s="15"/>
    </row>
    <row r="326303" spans="9:9" x14ac:dyDescent="0.2">
      <c r="I326303" s="14"/>
    </row>
    <row r="326319" spans="9:9" x14ac:dyDescent="0.2">
      <c r="I326319" s="15"/>
    </row>
    <row r="326320" spans="9:9" x14ac:dyDescent="0.2">
      <c r="I326320" s="14"/>
    </row>
    <row r="326336" spans="9:9" x14ac:dyDescent="0.2">
      <c r="I326336" s="15"/>
    </row>
    <row r="326337" spans="9:9" x14ac:dyDescent="0.2">
      <c r="I326337" s="14"/>
    </row>
    <row r="326353" spans="9:9" x14ac:dyDescent="0.2">
      <c r="I326353" s="15"/>
    </row>
    <row r="326354" spans="9:9" x14ac:dyDescent="0.2">
      <c r="I326354" s="14"/>
    </row>
    <row r="326370" spans="9:9" x14ac:dyDescent="0.2">
      <c r="I326370" s="15"/>
    </row>
    <row r="326371" spans="9:9" x14ac:dyDescent="0.2">
      <c r="I326371" s="14"/>
    </row>
    <row r="326387" spans="9:9" x14ac:dyDescent="0.2">
      <c r="I326387" s="15"/>
    </row>
    <row r="326388" spans="9:9" x14ac:dyDescent="0.2">
      <c r="I326388" s="14"/>
    </row>
    <row r="326404" spans="9:9" x14ac:dyDescent="0.2">
      <c r="I326404" s="15"/>
    </row>
    <row r="326405" spans="9:9" x14ac:dyDescent="0.2">
      <c r="I326405" s="14"/>
    </row>
    <row r="326421" spans="9:9" x14ac:dyDescent="0.2">
      <c r="I326421" s="15"/>
    </row>
    <row r="326422" spans="9:9" x14ac:dyDescent="0.2">
      <c r="I326422" s="14"/>
    </row>
    <row r="326438" spans="9:9" x14ac:dyDescent="0.2">
      <c r="I326438" s="15"/>
    </row>
    <row r="326439" spans="9:9" x14ac:dyDescent="0.2">
      <c r="I326439" s="14"/>
    </row>
    <row r="326455" spans="9:9" x14ac:dyDescent="0.2">
      <c r="I326455" s="15"/>
    </row>
    <row r="326456" spans="9:9" x14ac:dyDescent="0.2">
      <c r="I326456" s="14"/>
    </row>
    <row r="326472" spans="9:9" x14ac:dyDescent="0.2">
      <c r="I326472" s="15"/>
    </row>
    <row r="326473" spans="9:9" x14ac:dyDescent="0.2">
      <c r="I326473" s="14"/>
    </row>
    <row r="326489" spans="9:9" x14ac:dyDescent="0.2">
      <c r="I326489" s="15"/>
    </row>
    <row r="326490" spans="9:9" x14ac:dyDescent="0.2">
      <c r="I326490" s="14"/>
    </row>
    <row r="326506" spans="9:9" x14ac:dyDescent="0.2">
      <c r="I326506" s="15"/>
    </row>
    <row r="326507" spans="9:9" x14ac:dyDescent="0.2">
      <c r="I326507" s="14"/>
    </row>
    <row r="326523" spans="9:9" x14ac:dyDescent="0.2">
      <c r="I326523" s="15"/>
    </row>
    <row r="326524" spans="9:9" x14ac:dyDescent="0.2">
      <c r="I326524" s="14"/>
    </row>
    <row r="326540" spans="9:9" x14ac:dyDescent="0.2">
      <c r="I326540" s="15"/>
    </row>
    <row r="326541" spans="9:9" x14ac:dyDescent="0.2">
      <c r="I326541" s="14"/>
    </row>
    <row r="326557" spans="9:9" x14ac:dyDescent="0.2">
      <c r="I326557" s="15"/>
    </row>
    <row r="326558" spans="9:9" x14ac:dyDescent="0.2">
      <c r="I326558" s="14"/>
    </row>
    <row r="326574" spans="9:9" x14ac:dyDescent="0.2">
      <c r="I326574" s="15"/>
    </row>
    <row r="326575" spans="9:9" x14ac:dyDescent="0.2">
      <c r="I326575" s="14"/>
    </row>
    <row r="326591" spans="9:9" x14ac:dyDescent="0.2">
      <c r="I326591" s="15"/>
    </row>
    <row r="326592" spans="9:9" x14ac:dyDescent="0.2">
      <c r="I326592" s="14"/>
    </row>
    <row r="326608" spans="9:9" x14ac:dyDescent="0.2">
      <c r="I326608" s="15"/>
    </row>
    <row r="326609" spans="9:9" x14ac:dyDescent="0.2">
      <c r="I326609" s="14"/>
    </row>
    <row r="326625" spans="9:9" x14ac:dyDescent="0.2">
      <c r="I326625" s="15"/>
    </row>
    <row r="326626" spans="9:9" x14ac:dyDescent="0.2">
      <c r="I326626" s="14"/>
    </row>
    <row r="326642" spans="9:9" x14ac:dyDescent="0.2">
      <c r="I326642" s="15"/>
    </row>
    <row r="326643" spans="9:9" x14ac:dyDescent="0.2">
      <c r="I326643" s="14"/>
    </row>
    <row r="326659" spans="9:9" x14ac:dyDescent="0.2">
      <c r="I326659" s="15"/>
    </row>
    <row r="326660" spans="9:9" x14ac:dyDescent="0.2">
      <c r="I326660" s="14"/>
    </row>
    <row r="326676" spans="9:9" x14ac:dyDescent="0.2">
      <c r="I326676" s="15"/>
    </row>
    <row r="326677" spans="9:9" x14ac:dyDescent="0.2">
      <c r="I326677" s="14"/>
    </row>
    <row r="326693" spans="9:9" x14ac:dyDescent="0.2">
      <c r="I326693" s="15"/>
    </row>
    <row r="326694" spans="9:9" x14ac:dyDescent="0.2">
      <c r="I326694" s="14"/>
    </row>
    <row r="326710" spans="9:9" x14ac:dyDescent="0.2">
      <c r="I326710" s="15"/>
    </row>
    <row r="326711" spans="9:9" x14ac:dyDescent="0.2">
      <c r="I326711" s="14"/>
    </row>
    <row r="326727" spans="9:9" x14ac:dyDescent="0.2">
      <c r="I326727" s="15"/>
    </row>
    <row r="326728" spans="9:9" x14ac:dyDescent="0.2">
      <c r="I326728" s="14"/>
    </row>
    <row r="326744" spans="9:9" x14ac:dyDescent="0.2">
      <c r="I326744" s="15"/>
    </row>
    <row r="326745" spans="9:9" x14ac:dyDescent="0.2">
      <c r="I326745" s="14"/>
    </row>
    <row r="326761" spans="9:9" x14ac:dyDescent="0.2">
      <c r="I326761" s="15"/>
    </row>
    <row r="326762" spans="9:9" x14ac:dyDescent="0.2">
      <c r="I326762" s="14"/>
    </row>
    <row r="326778" spans="9:9" x14ac:dyDescent="0.2">
      <c r="I326778" s="15"/>
    </row>
    <row r="326779" spans="9:9" x14ac:dyDescent="0.2">
      <c r="I326779" s="14"/>
    </row>
    <row r="326795" spans="9:9" x14ac:dyDescent="0.2">
      <c r="I326795" s="15"/>
    </row>
    <row r="326796" spans="9:9" x14ac:dyDescent="0.2">
      <c r="I326796" s="14"/>
    </row>
    <row r="326812" spans="9:9" x14ac:dyDescent="0.2">
      <c r="I326812" s="15"/>
    </row>
    <row r="326813" spans="9:9" x14ac:dyDescent="0.2">
      <c r="I326813" s="14"/>
    </row>
    <row r="326829" spans="9:9" x14ac:dyDescent="0.2">
      <c r="I326829" s="15"/>
    </row>
    <row r="326830" spans="9:9" x14ac:dyDescent="0.2">
      <c r="I326830" s="14"/>
    </row>
    <row r="326846" spans="9:9" x14ac:dyDescent="0.2">
      <c r="I326846" s="15"/>
    </row>
    <row r="326847" spans="9:9" x14ac:dyDescent="0.2">
      <c r="I326847" s="14"/>
    </row>
    <row r="326863" spans="9:9" x14ac:dyDescent="0.2">
      <c r="I326863" s="15"/>
    </row>
    <row r="326864" spans="9:9" x14ac:dyDescent="0.2">
      <c r="I326864" s="14"/>
    </row>
    <row r="326880" spans="9:9" x14ac:dyDescent="0.2">
      <c r="I326880" s="15"/>
    </row>
    <row r="326881" spans="9:9" x14ac:dyDescent="0.2">
      <c r="I326881" s="14"/>
    </row>
    <row r="326897" spans="9:9" x14ac:dyDescent="0.2">
      <c r="I326897" s="15"/>
    </row>
    <row r="326898" spans="9:9" x14ac:dyDescent="0.2">
      <c r="I326898" s="14"/>
    </row>
    <row r="326914" spans="9:9" x14ac:dyDescent="0.2">
      <c r="I326914" s="15"/>
    </row>
    <row r="326915" spans="9:9" x14ac:dyDescent="0.2">
      <c r="I326915" s="14"/>
    </row>
    <row r="326931" spans="9:9" x14ac:dyDescent="0.2">
      <c r="I326931" s="15"/>
    </row>
    <row r="326932" spans="9:9" x14ac:dyDescent="0.2">
      <c r="I326932" s="14"/>
    </row>
    <row r="326948" spans="9:9" x14ac:dyDescent="0.2">
      <c r="I326948" s="15"/>
    </row>
    <row r="326949" spans="9:9" x14ac:dyDescent="0.2">
      <c r="I326949" s="14"/>
    </row>
    <row r="326965" spans="9:9" x14ac:dyDescent="0.2">
      <c r="I326965" s="15"/>
    </row>
    <row r="326966" spans="9:9" x14ac:dyDescent="0.2">
      <c r="I326966" s="14"/>
    </row>
    <row r="326982" spans="9:9" x14ac:dyDescent="0.2">
      <c r="I326982" s="15"/>
    </row>
    <row r="326983" spans="9:9" x14ac:dyDescent="0.2">
      <c r="I326983" s="14"/>
    </row>
    <row r="326999" spans="9:9" x14ac:dyDescent="0.2">
      <c r="I326999" s="15"/>
    </row>
    <row r="327000" spans="9:9" x14ac:dyDescent="0.2">
      <c r="I327000" s="14"/>
    </row>
    <row r="327016" spans="9:9" x14ac:dyDescent="0.2">
      <c r="I327016" s="15"/>
    </row>
    <row r="327017" spans="9:9" x14ac:dyDescent="0.2">
      <c r="I327017" s="14"/>
    </row>
    <row r="327033" spans="9:9" x14ac:dyDescent="0.2">
      <c r="I327033" s="15"/>
    </row>
    <row r="327034" spans="9:9" x14ac:dyDescent="0.2">
      <c r="I327034" s="14"/>
    </row>
    <row r="327050" spans="9:9" x14ac:dyDescent="0.2">
      <c r="I327050" s="15"/>
    </row>
    <row r="327051" spans="9:9" x14ac:dyDescent="0.2">
      <c r="I327051" s="14"/>
    </row>
    <row r="327067" spans="9:9" x14ac:dyDescent="0.2">
      <c r="I327067" s="15"/>
    </row>
    <row r="327068" spans="9:9" x14ac:dyDescent="0.2">
      <c r="I327068" s="14"/>
    </row>
    <row r="327084" spans="9:9" x14ac:dyDescent="0.2">
      <c r="I327084" s="15"/>
    </row>
    <row r="327085" spans="9:9" x14ac:dyDescent="0.2">
      <c r="I327085" s="14"/>
    </row>
    <row r="327101" spans="9:9" x14ac:dyDescent="0.2">
      <c r="I327101" s="15"/>
    </row>
    <row r="327102" spans="9:9" x14ac:dyDescent="0.2">
      <c r="I327102" s="14"/>
    </row>
    <row r="327118" spans="9:9" x14ac:dyDescent="0.2">
      <c r="I327118" s="15"/>
    </row>
    <row r="327119" spans="9:9" x14ac:dyDescent="0.2">
      <c r="I327119" s="14"/>
    </row>
    <row r="327135" spans="9:9" x14ac:dyDescent="0.2">
      <c r="I327135" s="15"/>
    </row>
    <row r="327136" spans="9:9" x14ac:dyDescent="0.2">
      <c r="I327136" s="14"/>
    </row>
    <row r="327152" spans="9:9" x14ac:dyDescent="0.2">
      <c r="I327152" s="15"/>
    </row>
    <row r="327153" spans="9:9" x14ac:dyDescent="0.2">
      <c r="I327153" s="14"/>
    </row>
    <row r="327169" spans="9:9" x14ac:dyDescent="0.2">
      <c r="I327169" s="15"/>
    </row>
    <row r="327170" spans="9:9" x14ac:dyDescent="0.2">
      <c r="I327170" s="14"/>
    </row>
    <row r="327186" spans="9:9" x14ac:dyDescent="0.2">
      <c r="I327186" s="15"/>
    </row>
    <row r="327187" spans="9:9" x14ac:dyDescent="0.2">
      <c r="I327187" s="14"/>
    </row>
    <row r="327203" spans="9:9" x14ac:dyDescent="0.2">
      <c r="I327203" s="15"/>
    </row>
    <row r="327204" spans="9:9" x14ac:dyDescent="0.2">
      <c r="I327204" s="14"/>
    </row>
    <row r="327220" spans="9:9" x14ac:dyDescent="0.2">
      <c r="I327220" s="15"/>
    </row>
    <row r="327221" spans="9:9" x14ac:dyDescent="0.2">
      <c r="I327221" s="14"/>
    </row>
    <row r="327237" spans="9:9" x14ac:dyDescent="0.2">
      <c r="I327237" s="15"/>
    </row>
    <row r="327238" spans="9:9" x14ac:dyDescent="0.2">
      <c r="I327238" s="14"/>
    </row>
    <row r="327254" spans="9:9" x14ac:dyDescent="0.2">
      <c r="I327254" s="15"/>
    </row>
    <row r="327255" spans="9:9" x14ac:dyDescent="0.2">
      <c r="I327255" s="14"/>
    </row>
    <row r="327271" spans="9:9" x14ac:dyDescent="0.2">
      <c r="I327271" s="15"/>
    </row>
    <row r="327272" spans="9:9" x14ac:dyDescent="0.2">
      <c r="I327272" s="14"/>
    </row>
    <row r="327288" spans="9:9" x14ac:dyDescent="0.2">
      <c r="I327288" s="15"/>
    </row>
    <row r="327289" spans="9:9" x14ac:dyDescent="0.2">
      <c r="I327289" s="14"/>
    </row>
    <row r="327305" spans="9:9" x14ac:dyDescent="0.2">
      <c r="I327305" s="15"/>
    </row>
    <row r="327306" spans="9:9" x14ac:dyDescent="0.2">
      <c r="I327306" s="14"/>
    </row>
    <row r="327322" spans="9:9" x14ac:dyDescent="0.2">
      <c r="I327322" s="15"/>
    </row>
    <row r="327323" spans="9:9" x14ac:dyDescent="0.2">
      <c r="I327323" s="14"/>
    </row>
    <row r="327339" spans="9:9" x14ac:dyDescent="0.2">
      <c r="I327339" s="15"/>
    </row>
    <row r="327340" spans="9:9" x14ac:dyDescent="0.2">
      <c r="I327340" s="14"/>
    </row>
    <row r="327356" spans="9:9" x14ac:dyDescent="0.2">
      <c r="I327356" s="15"/>
    </row>
    <row r="327357" spans="9:9" x14ac:dyDescent="0.2">
      <c r="I327357" s="14"/>
    </row>
    <row r="327373" spans="9:9" x14ac:dyDescent="0.2">
      <c r="I327373" s="15"/>
    </row>
    <row r="327374" spans="9:9" x14ac:dyDescent="0.2">
      <c r="I327374" s="14"/>
    </row>
    <row r="327390" spans="9:9" x14ac:dyDescent="0.2">
      <c r="I327390" s="15"/>
    </row>
    <row r="327391" spans="9:9" x14ac:dyDescent="0.2">
      <c r="I327391" s="14"/>
    </row>
    <row r="327407" spans="9:9" x14ac:dyDescent="0.2">
      <c r="I327407" s="15"/>
    </row>
    <row r="327408" spans="9:9" x14ac:dyDescent="0.2">
      <c r="I327408" s="14"/>
    </row>
    <row r="327424" spans="9:9" x14ac:dyDescent="0.2">
      <c r="I327424" s="15"/>
    </row>
    <row r="327425" spans="9:9" x14ac:dyDescent="0.2">
      <c r="I327425" s="14"/>
    </row>
    <row r="327441" spans="9:9" x14ac:dyDescent="0.2">
      <c r="I327441" s="15"/>
    </row>
    <row r="327442" spans="9:9" x14ac:dyDescent="0.2">
      <c r="I327442" s="14"/>
    </row>
    <row r="327458" spans="9:9" x14ac:dyDescent="0.2">
      <c r="I327458" s="15"/>
    </row>
    <row r="327459" spans="9:9" x14ac:dyDescent="0.2">
      <c r="I327459" s="14"/>
    </row>
    <row r="327475" spans="9:9" x14ac:dyDescent="0.2">
      <c r="I327475" s="15"/>
    </row>
    <row r="327476" spans="9:9" x14ac:dyDescent="0.2">
      <c r="I327476" s="14"/>
    </row>
    <row r="327492" spans="9:9" x14ac:dyDescent="0.2">
      <c r="I327492" s="15"/>
    </row>
    <row r="327493" spans="9:9" x14ac:dyDescent="0.2">
      <c r="I327493" s="14"/>
    </row>
    <row r="327509" spans="9:9" x14ac:dyDescent="0.2">
      <c r="I327509" s="15"/>
    </row>
    <row r="327510" spans="9:9" x14ac:dyDescent="0.2">
      <c r="I327510" s="14"/>
    </row>
    <row r="327526" spans="9:9" x14ac:dyDescent="0.2">
      <c r="I327526" s="15"/>
    </row>
    <row r="327527" spans="9:9" x14ac:dyDescent="0.2">
      <c r="I327527" s="14"/>
    </row>
    <row r="327543" spans="9:9" x14ac:dyDescent="0.2">
      <c r="I327543" s="15"/>
    </row>
    <row r="327544" spans="9:9" x14ac:dyDescent="0.2">
      <c r="I327544" s="14"/>
    </row>
    <row r="327560" spans="9:9" x14ac:dyDescent="0.2">
      <c r="I327560" s="15"/>
    </row>
    <row r="327561" spans="9:9" x14ac:dyDescent="0.2">
      <c r="I327561" s="14"/>
    </row>
    <row r="327577" spans="9:9" x14ac:dyDescent="0.2">
      <c r="I327577" s="15"/>
    </row>
    <row r="327578" spans="9:9" x14ac:dyDescent="0.2">
      <c r="I327578" s="14"/>
    </row>
    <row r="327594" spans="9:9" x14ac:dyDescent="0.2">
      <c r="I327594" s="15"/>
    </row>
    <row r="327595" spans="9:9" x14ac:dyDescent="0.2">
      <c r="I327595" s="14"/>
    </row>
    <row r="327611" spans="9:9" x14ac:dyDescent="0.2">
      <c r="I327611" s="15"/>
    </row>
    <row r="327612" spans="9:9" x14ac:dyDescent="0.2">
      <c r="I327612" s="14"/>
    </row>
    <row r="327628" spans="9:9" x14ac:dyDescent="0.2">
      <c r="I327628" s="15"/>
    </row>
    <row r="327629" spans="9:9" x14ac:dyDescent="0.2">
      <c r="I327629" s="14"/>
    </row>
    <row r="327645" spans="9:9" x14ac:dyDescent="0.2">
      <c r="I327645" s="15"/>
    </row>
    <row r="327646" spans="9:9" x14ac:dyDescent="0.2">
      <c r="I327646" s="14"/>
    </row>
    <row r="327662" spans="9:9" x14ac:dyDescent="0.2">
      <c r="I327662" s="15"/>
    </row>
    <row r="327663" spans="9:9" x14ac:dyDescent="0.2">
      <c r="I327663" s="14"/>
    </row>
    <row r="327679" spans="9:9" x14ac:dyDescent="0.2">
      <c r="I327679" s="15"/>
    </row>
    <row r="327680" spans="9:9" x14ac:dyDescent="0.2">
      <c r="I327680" s="14"/>
    </row>
    <row r="327696" spans="9:9" x14ac:dyDescent="0.2">
      <c r="I327696" s="15"/>
    </row>
    <row r="327697" spans="9:9" x14ac:dyDescent="0.2">
      <c r="I327697" s="14"/>
    </row>
    <row r="327713" spans="9:9" x14ac:dyDescent="0.2">
      <c r="I327713" s="15"/>
    </row>
    <row r="327714" spans="9:9" x14ac:dyDescent="0.2">
      <c r="I327714" s="14"/>
    </row>
    <row r="327730" spans="9:9" x14ac:dyDescent="0.2">
      <c r="I327730" s="15"/>
    </row>
    <row r="327731" spans="9:9" x14ac:dyDescent="0.2">
      <c r="I327731" s="14"/>
    </row>
    <row r="327747" spans="9:9" x14ac:dyDescent="0.2">
      <c r="I327747" s="15"/>
    </row>
    <row r="327748" spans="9:9" x14ac:dyDescent="0.2">
      <c r="I327748" s="14"/>
    </row>
    <row r="327764" spans="9:9" x14ac:dyDescent="0.2">
      <c r="I327764" s="15"/>
    </row>
    <row r="327765" spans="9:9" x14ac:dyDescent="0.2">
      <c r="I327765" s="14"/>
    </row>
    <row r="327781" spans="9:9" x14ac:dyDescent="0.2">
      <c r="I327781" s="15"/>
    </row>
    <row r="327782" spans="9:9" x14ac:dyDescent="0.2">
      <c r="I327782" s="14"/>
    </row>
    <row r="327798" spans="9:9" x14ac:dyDescent="0.2">
      <c r="I327798" s="15"/>
    </row>
    <row r="327799" spans="9:9" x14ac:dyDescent="0.2">
      <c r="I327799" s="14"/>
    </row>
    <row r="327815" spans="9:9" x14ac:dyDescent="0.2">
      <c r="I327815" s="15"/>
    </row>
    <row r="327816" spans="9:9" x14ac:dyDescent="0.2">
      <c r="I327816" s="14"/>
    </row>
    <row r="327832" spans="9:9" x14ac:dyDescent="0.2">
      <c r="I327832" s="15"/>
    </row>
    <row r="327833" spans="9:9" x14ac:dyDescent="0.2">
      <c r="I327833" s="14"/>
    </row>
    <row r="327849" spans="9:9" x14ac:dyDescent="0.2">
      <c r="I327849" s="15"/>
    </row>
    <row r="327850" spans="9:9" x14ac:dyDescent="0.2">
      <c r="I327850" s="14"/>
    </row>
    <row r="327866" spans="9:9" x14ac:dyDescent="0.2">
      <c r="I327866" s="15"/>
    </row>
    <row r="327867" spans="9:9" x14ac:dyDescent="0.2">
      <c r="I327867" s="14"/>
    </row>
    <row r="327883" spans="9:9" x14ac:dyDescent="0.2">
      <c r="I327883" s="15"/>
    </row>
    <row r="327884" spans="9:9" x14ac:dyDescent="0.2">
      <c r="I327884" s="14"/>
    </row>
    <row r="327900" spans="9:9" x14ac:dyDescent="0.2">
      <c r="I327900" s="15"/>
    </row>
    <row r="327901" spans="9:9" x14ac:dyDescent="0.2">
      <c r="I327901" s="14"/>
    </row>
    <row r="327917" spans="9:9" x14ac:dyDescent="0.2">
      <c r="I327917" s="15"/>
    </row>
    <row r="327918" spans="9:9" x14ac:dyDescent="0.2">
      <c r="I327918" s="14"/>
    </row>
    <row r="327934" spans="9:9" x14ac:dyDescent="0.2">
      <c r="I327934" s="15"/>
    </row>
    <row r="327935" spans="9:9" x14ac:dyDescent="0.2">
      <c r="I327935" s="14"/>
    </row>
    <row r="327951" spans="9:9" x14ac:dyDescent="0.2">
      <c r="I327951" s="15"/>
    </row>
    <row r="327952" spans="9:9" x14ac:dyDescent="0.2">
      <c r="I327952" s="14"/>
    </row>
    <row r="327968" spans="9:9" x14ac:dyDescent="0.2">
      <c r="I327968" s="15"/>
    </row>
    <row r="327969" spans="9:9" x14ac:dyDescent="0.2">
      <c r="I327969" s="14"/>
    </row>
    <row r="327985" spans="9:9" x14ac:dyDescent="0.2">
      <c r="I327985" s="15"/>
    </row>
    <row r="327986" spans="9:9" x14ac:dyDescent="0.2">
      <c r="I327986" s="14"/>
    </row>
    <row r="328002" spans="9:9" x14ac:dyDescent="0.2">
      <c r="I328002" s="15"/>
    </row>
    <row r="328003" spans="9:9" x14ac:dyDescent="0.2">
      <c r="I328003" s="14"/>
    </row>
    <row r="328019" spans="9:9" x14ac:dyDescent="0.2">
      <c r="I328019" s="15"/>
    </row>
    <row r="328020" spans="9:9" x14ac:dyDescent="0.2">
      <c r="I328020" s="14"/>
    </row>
    <row r="328036" spans="9:9" x14ac:dyDescent="0.2">
      <c r="I328036" s="15"/>
    </row>
    <row r="328037" spans="9:9" x14ac:dyDescent="0.2">
      <c r="I328037" s="14"/>
    </row>
    <row r="328053" spans="9:9" x14ac:dyDescent="0.2">
      <c r="I328053" s="15"/>
    </row>
    <row r="328054" spans="9:9" x14ac:dyDescent="0.2">
      <c r="I328054" s="14"/>
    </row>
    <row r="328070" spans="9:9" x14ac:dyDescent="0.2">
      <c r="I328070" s="15"/>
    </row>
    <row r="328071" spans="9:9" x14ac:dyDescent="0.2">
      <c r="I328071" s="14"/>
    </row>
    <row r="328087" spans="9:9" x14ac:dyDescent="0.2">
      <c r="I328087" s="15"/>
    </row>
    <row r="328088" spans="9:9" x14ac:dyDescent="0.2">
      <c r="I328088" s="14"/>
    </row>
    <row r="328104" spans="9:9" x14ac:dyDescent="0.2">
      <c r="I328104" s="15"/>
    </row>
    <row r="328105" spans="9:9" x14ac:dyDescent="0.2">
      <c r="I328105" s="14"/>
    </row>
    <row r="328121" spans="9:9" x14ac:dyDescent="0.2">
      <c r="I328121" s="15"/>
    </row>
    <row r="328122" spans="9:9" x14ac:dyDescent="0.2">
      <c r="I328122" s="14"/>
    </row>
    <row r="328138" spans="9:9" x14ac:dyDescent="0.2">
      <c r="I328138" s="15"/>
    </row>
    <row r="328139" spans="9:9" x14ac:dyDescent="0.2">
      <c r="I328139" s="14"/>
    </row>
    <row r="328155" spans="9:9" x14ac:dyDescent="0.2">
      <c r="I328155" s="15"/>
    </row>
    <row r="328156" spans="9:9" x14ac:dyDescent="0.2">
      <c r="I328156" s="14"/>
    </row>
    <row r="328172" spans="9:9" x14ac:dyDescent="0.2">
      <c r="I328172" s="15"/>
    </row>
    <row r="328173" spans="9:9" x14ac:dyDescent="0.2">
      <c r="I328173" s="14"/>
    </row>
    <row r="328189" spans="9:9" x14ac:dyDescent="0.2">
      <c r="I328189" s="15"/>
    </row>
    <row r="328190" spans="9:9" x14ac:dyDescent="0.2">
      <c r="I328190" s="14"/>
    </row>
    <row r="328206" spans="9:9" x14ac:dyDescent="0.2">
      <c r="I328206" s="15"/>
    </row>
    <row r="328207" spans="9:9" x14ac:dyDescent="0.2">
      <c r="I328207" s="14"/>
    </row>
    <row r="328223" spans="9:9" x14ac:dyDescent="0.2">
      <c r="I328223" s="15"/>
    </row>
    <row r="328224" spans="9:9" x14ac:dyDescent="0.2">
      <c r="I328224" s="14"/>
    </row>
    <row r="328240" spans="9:9" x14ac:dyDescent="0.2">
      <c r="I328240" s="15"/>
    </row>
    <row r="328241" spans="9:9" x14ac:dyDescent="0.2">
      <c r="I328241" s="14"/>
    </row>
    <row r="328257" spans="9:9" x14ac:dyDescent="0.2">
      <c r="I328257" s="15"/>
    </row>
    <row r="328258" spans="9:9" x14ac:dyDescent="0.2">
      <c r="I328258" s="14"/>
    </row>
    <row r="328274" spans="9:9" x14ac:dyDescent="0.2">
      <c r="I328274" s="15"/>
    </row>
    <row r="328275" spans="9:9" x14ac:dyDescent="0.2">
      <c r="I328275" s="14"/>
    </row>
    <row r="328291" spans="9:9" x14ac:dyDescent="0.2">
      <c r="I328291" s="15"/>
    </row>
    <row r="328292" spans="9:9" x14ac:dyDescent="0.2">
      <c r="I328292" s="14"/>
    </row>
    <row r="328308" spans="9:9" x14ac:dyDescent="0.2">
      <c r="I328308" s="15"/>
    </row>
    <row r="328309" spans="9:9" x14ac:dyDescent="0.2">
      <c r="I328309" s="14"/>
    </row>
    <row r="328325" spans="9:9" x14ac:dyDescent="0.2">
      <c r="I328325" s="15"/>
    </row>
    <row r="328326" spans="9:9" x14ac:dyDescent="0.2">
      <c r="I328326" s="14"/>
    </row>
    <row r="328342" spans="9:9" x14ac:dyDescent="0.2">
      <c r="I328342" s="15"/>
    </row>
    <row r="328343" spans="9:9" x14ac:dyDescent="0.2">
      <c r="I328343" s="14"/>
    </row>
    <row r="328359" spans="9:9" x14ac:dyDescent="0.2">
      <c r="I328359" s="15"/>
    </row>
    <row r="328360" spans="9:9" x14ac:dyDescent="0.2">
      <c r="I328360" s="14"/>
    </row>
    <row r="328376" spans="9:9" x14ac:dyDescent="0.2">
      <c r="I328376" s="15"/>
    </row>
    <row r="328377" spans="9:9" x14ac:dyDescent="0.2">
      <c r="I328377" s="14"/>
    </row>
    <row r="328393" spans="9:9" x14ac:dyDescent="0.2">
      <c r="I328393" s="15"/>
    </row>
    <row r="328394" spans="9:9" x14ac:dyDescent="0.2">
      <c r="I328394" s="14"/>
    </row>
    <row r="328410" spans="9:9" x14ac:dyDescent="0.2">
      <c r="I328410" s="15"/>
    </row>
    <row r="328411" spans="9:9" x14ac:dyDescent="0.2">
      <c r="I328411" s="14"/>
    </row>
    <row r="328427" spans="9:9" x14ac:dyDescent="0.2">
      <c r="I328427" s="15"/>
    </row>
    <row r="328428" spans="9:9" x14ac:dyDescent="0.2">
      <c r="I328428" s="14"/>
    </row>
    <row r="328444" spans="9:9" x14ac:dyDescent="0.2">
      <c r="I328444" s="15"/>
    </row>
    <row r="328445" spans="9:9" x14ac:dyDescent="0.2">
      <c r="I328445" s="14"/>
    </row>
    <row r="328461" spans="9:9" x14ac:dyDescent="0.2">
      <c r="I328461" s="15"/>
    </row>
    <row r="328462" spans="9:9" x14ac:dyDescent="0.2">
      <c r="I328462" s="14"/>
    </row>
    <row r="328478" spans="9:9" x14ac:dyDescent="0.2">
      <c r="I328478" s="15"/>
    </row>
    <row r="328479" spans="9:9" x14ac:dyDescent="0.2">
      <c r="I328479" s="14"/>
    </row>
    <row r="328495" spans="9:9" x14ac:dyDescent="0.2">
      <c r="I328495" s="15"/>
    </row>
    <row r="328496" spans="9:9" x14ac:dyDescent="0.2">
      <c r="I328496" s="14"/>
    </row>
    <row r="328512" spans="9:9" x14ac:dyDescent="0.2">
      <c r="I328512" s="15"/>
    </row>
    <row r="328513" spans="9:9" x14ac:dyDescent="0.2">
      <c r="I328513" s="14"/>
    </row>
    <row r="328529" spans="9:9" x14ac:dyDescent="0.2">
      <c r="I328529" s="15"/>
    </row>
    <row r="328530" spans="9:9" x14ac:dyDescent="0.2">
      <c r="I328530" s="14"/>
    </row>
    <row r="328546" spans="9:9" x14ac:dyDescent="0.2">
      <c r="I328546" s="15"/>
    </row>
    <row r="328547" spans="9:9" x14ac:dyDescent="0.2">
      <c r="I328547" s="14"/>
    </row>
    <row r="328563" spans="9:9" x14ac:dyDescent="0.2">
      <c r="I328563" s="15"/>
    </row>
    <row r="328564" spans="9:9" x14ac:dyDescent="0.2">
      <c r="I328564" s="14"/>
    </row>
    <row r="328580" spans="9:9" x14ac:dyDescent="0.2">
      <c r="I328580" s="15"/>
    </row>
    <row r="328581" spans="9:9" x14ac:dyDescent="0.2">
      <c r="I328581" s="14"/>
    </row>
    <row r="328597" spans="9:9" x14ac:dyDescent="0.2">
      <c r="I328597" s="15"/>
    </row>
    <row r="328598" spans="9:9" x14ac:dyDescent="0.2">
      <c r="I328598" s="14"/>
    </row>
    <row r="328614" spans="9:9" x14ac:dyDescent="0.2">
      <c r="I328614" s="15"/>
    </row>
    <row r="328615" spans="9:9" x14ac:dyDescent="0.2">
      <c r="I328615" s="14"/>
    </row>
    <row r="328631" spans="9:9" x14ac:dyDescent="0.2">
      <c r="I328631" s="15"/>
    </row>
    <row r="328632" spans="9:9" x14ac:dyDescent="0.2">
      <c r="I328632" s="14"/>
    </row>
    <row r="328648" spans="9:9" x14ac:dyDescent="0.2">
      <c r="I328648" s="15"/>
    </row>
    <row r="328649" spans="9:9" x14ac:dyDescent="0.2">
      <c r="I328649" s="14"/>
    </row>
    <row r="328665" spans="9:9" x14ac:dyDescent="0.2">
      <c r="I328665" s="15"/>
    </row>
    <row r="328666" spans="9:9" x14ac:dyDescent="0.2">
      <c r="I328666" s="14"/>
    </row>
    <row r="328682" spans="9:9" x14ac:dyDescent="0.2">
      <c r="I328682" s="15"/>
    </row>
    <row r="328683" spans="9:9" x14ac:dyDescent="0.2">
      <c r="I328683" s="14"/>
    </row>
    <row r="328699" spans="9:9" x14ac:dyDescent="0.2">
      <c r="I328699" s="15"/>
    </row>
    <row r="328700" spans="9:9" x14ac:dyDescent="0.2">
      <c r="I328700" s="14"/>
    </row>
    <row r="328716" spans="9:9" x14ac:dyDescent="0.2">
      <c r="I328716" s="15"/>
    </row>
    <row r="328717" spans="9:9" x14ac:dyDescent="0.2">
      <c r="I328717" s="14"/>
    </row>
    <row r="328733" spans="9:9" x14ac:dyDescent="0.2">
      <c r="I328733" s="15"/>
    </row>
    <row r="328734" spans="9:9" x14ac:dyDescent="0.2">
      <c r="I328734" s="14"/>
    </row>
    <row r="328750" spans="9:9" x14ac:dyDescent="0.2">
      <c r="I328750" s="15"/>
    </row>
    <row r="328751" spans="9:9" x14ac:dyDescent="0.2">
      <c r="I328751" s="14"/>
    </row>
    <row r="328767" spans="9:9" x14ac:dyDescent="0.2">
      <c r="I328767" s="15"/>
    </row>
    <row r="328768" spans="9:9" x14ac:dyDescent="0.2">
      <c r="I328768" s="14"/>
    </row>
    <row r="328784" spans="9:9" x14ac:dyDescent="0.2">
      <c r="I328784" s="15"/>
    </row>
    <row r="328785" spans="9:9" x14ac:dyDescent="0.2">
      <c r="I328785" s="14"/>
    </row>
    <row r="328801" spans="9:9" x14ac:dyDescent="0.2">
      <c r="I328801" s="15"/>
    </row>
    <row r="328802" spans="9:9" x14ac:dyDescent="0.2">
      <c r="I328802" s="14"/>
    </row>
    <row r="328818" spans="9:9" x14ac:dyDescent="0.2">
      <c r="I328818" s="15"/>
    </row>
    <row r="328819" spans="9:9" x14ac:dyDescent="0.2">
      <c r="I328819" s="14"/>
    </row>
    <row r="328835" spans="9:9" x14ac:dyDescent="0.2">
      <c r="I328835" s="15"/>
    </row>
    <row r="328836" spans="9:9" x14ac:dyDescent="0.2">
      <c r="I328836" s="14"/>
    </row>
    <row r="328852" spans="9:9" x14ac:dyDescent="0.2">
      <c r="I328852" s="15"/>
    </row>
    <row r="328853" spans="9:9" x14ac:dyDescent="0.2">
      <c r="I328853" s="14"/>
    </row>
    <row r="328869" spans="9:9" x14ac:dyDescent="0.2">
      <c r="I328869" s="15"/>
    </row>
    <row r="328870" spans="9:9" x14ac:dyDescent="0.2">
      <c r="I328870" s="14"/>
    </row>
    <row r="328886" spans="9:9" x14ac:dyDescent="0.2">
      <c r="I328886" s="15"/>
    </row>
    <row r="328887" spans="9:9" x14ac:dyDescent="0.2">
      <c r="I328887" s="14"/>
    </row>
    <row r="328903" spans="9:9" x14ac:dyDescent="0.2">
      <c r="I328903" s="15"/>
    </row>
    <row r="328904" spans="9:9" x14ac:dyDescent="0.2">
      <c r="I328904" s="14"/>
    </row>
    <row r="328920" spans="9:9" x14ac:dyDescent="0.2">
      <c r="I328920" s="15"/>
    </row>
    <row r="328921" spans="9:9" x14ac:dyDescent="0.2">
      <c r="I328921" s="14"/>
    </row>
    <row r="328937" spans="9:9" x14ac:dyDescent="0.2">
      <c r="I328937" s="15"/>
    </row>
    <row r="328938" spans="9:9" x14ac:dyDescent="0.2">
      <c r="I328938" s="14"/>
    </row>
    <row r="328954" spans="9:9" x14ac:dyDescent="0.2">
      <c r="I328954" s="15"/>
    </row>
    <row r="328955" spans="9:9" x14ac:dyDescent="0.2">
      <c r="I328955" s="14"/>
    </row>
    <row r="328971" spans="9:9" x14ac:dyDescent="0.2">
      <c r="I328971" s="15"/>
    </row>
    <row r="328972" spans="9:9" x14ac:dyDescent="0.2">
      <c r="I328972" s="14"/>
    </row>
    <row r="328988" spans="9:9" x14ac:dyDescent="0.2">
      <c r="I328988" s="15"/>
    </row>
    <row r="328989" spans="9:9" x14ac:dyDescent="0.2">
      <c r="I328989" s="14"/>
    </row>
    <row r="329005" spans="9:9" x14ac:dyDescent="0.2">
      <c r="I329005" s="15"/>
    </row>
    <row r="329006" spans="9:9" x14ac:dyDescent="0.2">
      <c r="I329006" s="14"/>
    </row>
    <row r="329022" spans="9:9" x14ac:dyDescent="0.2">
      <c r="I329022" s="15"/>
    </row>
    <row r="329023" spans="9:9" x14ac:dyDescent="0.2">
      <c r="I329023" s="14"/>
    </row>
    <row r="329039" spans="9:9" x14ac:dyDescent="0.2">
      <c r="I329039" s="15"/>
    </row>
    <row r="329040" spans="9:9" x14ac:dyDescent="0.2">
      <c r="I329040" s="14"/>
    </row>
    <row r="329056" spans="9:9" x14ac:dyDescent="0.2">
      <c r="I329056" s="15"/>
    </row>
    <row r="329057" spans="9:9" x14ac:dyDescent="0.2">
      <c r="I329057" s="14"/>
    </row>
    <row r="329073" spans="9:9" x14ac:dyDescent="0.2">
      <c r="I329073" s="15"/>
    </row>
    <row r="329074" spans="9:9" x14ac:dyDescent="0.2">
      <c r="I329074" s="14"/>
    </row>
    <row r="329090" spans="9:9" x14ac:dyDescent="0.2">
      <c r="I329090" s="15"/>
    </row>
    <row r="329091" spans="9:9" x14ac:dyDescent="0.2">
      <c r="I329091" s="14"/>
    </row>
    <row r="329107" spans="9:9" x14ac:dyDescent="0.2">
      <c r="I329107" s="15"/>
    </row>
    <row r="329108" spans="9:9" x14ac:dyDescent="0.2">
      <c r="I329108" s="14"/>
    </row>
    <row r="329124" spans="9:9" x14ac:dyDescent="0.2">
      <c r="I329124" s="15"/>
    </row>
    <row r="329125" spans="9:9" x14ac:dyDescent="0.2">
      <c r="I329125" s="14"/>
    </row>
    <row r="329141" spans="9:9" x14ac:dyDescent="0.2">
      <c r="I329141" s="15"/>
    </row>
    <row r="329142" spans="9:9" x14ac:dyDescent="0.2">
      <c r="I329142" s="14"/>
    </row>
    <row r="329158" spans="9:9" x14ac:dyDescent="0.2">
      <c r="I329158" s="15"/>
    </row>
    <row r="329159" spans="9:9" x14ac:dyDescent="0.2">
      <c r="I329159" s="14"/>
    </row>
    <row r="329175" spans="9:9" x14ac:dyDescent="0.2">
      <c r="I329175" s="15"/>
    </row>
    <row r="329176" spans="9:9" x14ac:dyDescent="0.2">
      <c r="I329176" s="14"/>
    </row>
    <row r="329192" spans="9:9" x14ac:dyDescent="0.2">
      <c r="I329192" s="15"/>
    </row>
    <row r="329193" spans="9:9" x14ac:dyDescent="0.2">
      <c r="I329193" s="14"/>
    </row>
    <row r="329209" spans="9:9" x14ac:dyDescent="0.2">
      <c r="I329209" s="15"/>
    </row>
    <row r="329210" spans="9:9" x14ac:dyDescent="0.2">
      <c r="I329210" s="14"/>
    </row>
    <row r="329226" spans="9:9" x14ac:dyDescent="0.2">
      <c r="I329226" s="15"/>
    </row>
    <row r="329227" spans="9:9" x14ac:dyDescent="0.2">
      <c r="I329227" s="14"/>
    </row>
    <row r="329243" spans="9:9" x14ac:dyDescent="0.2">
      <c r="I329243" s="15"/>
    </row>
    <row r="329244" spans="9:9" x14ac:dyDescent="0.2">
      <c r="I329244" s="14"/>
    </row>
    <row r="329260" spans="9:9" x14ac:dyDescent="0.2">
      <c r="I329260" s="15"/>
    </row>
    <row r="329261" spans="9:9" x14ac:dyDescent="0.2">
      <c r="I329261" s="14"/>
    </row>
    <row r="329277" spans="9:9" x14ac:dyDescent="0.2">
      <c r="I329277" s="15"/>
    </row>
    <row r="329278" spans="9:9" x14ac:dyDescent="0.2">
      <c r="I329278" s="14"/>
    </row>
    <row r="329294" spans="9:9" x14ac:dyDescent="0.2">
      <c r="I329294" s="15"/>
    </row>
    <row r="329295" spans="9:9" x14ac:dyDescent="0.2">
      <c r="I329295" s="14"/>
    </row>
    <row r="329311" spans="9:9" x14ac:dyDescent="0.2">
      <c r="I329311" s="15"/>
    </row>
    <row r="329312" spans="9:9" x14ac:dyDescent="0.2">
      <c r="I329312" s="14"/>
    </row>
    <row r="329328" spans="9:9" x14ac:dyDescent="0.2">
      <c r="I329328" s="15"/>
    </row>
    <row r="329329" spans="9:9" x14ac:dyDescent="0.2">
      <c r="I329329" s="14"/>
    </row>
    <row r="329345" spans="9:9" x14ac:dyDescent="0.2">
      <c r="I329345" s="15"/>
    </row>
    <row r="329346" spans="9:9" x14ac:dyDescent="0.2">
      <c r="I329346" s="14"/>
    </row>
    <row r="329362" spans="9:9" x14ac:dyDescent="0.2">
      <c r="I329362" s="15"/>
    </row>
    <row r="329363" spans="9:9" x14ac:dyDescent="0.2">
      <c r="I329363" s="14"/>
    </row>
    <row r="329379" spans="9:9" x14ac:dyDescent="0.2">
      <c r="I329379" s="15"/>
    </row>
    <row r="329380" spans="9:9" x14ac:dyDescent="0.2">
      <c r="I329380" s="14"/>
    </row>
    <row r="329396" spans="9:9" x14ac:dyDescent="0.2">
      <c r="I329396" s="15"/>
    </row>
    <row r="329397" spans="9:9" x14ac:dyDescent="0.2">
      <c r="I329397" s="14"/>
    </row>
    <row r="329413" spans="9:9" x14ac:dyDescent="0.2">
      <c r="I329413" s="15"/>
    </row>
    <row r="329414" spans="9:9" x14ac:dyDescent="0.2">
      <c r="I329414" s="14"/>
    </row>
    <row r="329430" spans="9:9" x14ac:dyDescent="0.2">
      <c r="I329430" s="15"/>
    </row>
    <row r="329431" spans="9:9" x14ac:dyDescent="0.2">
      <c r="I329431" s="14"/>
    </row>
    <row r="329447" spans="9:9" x14ac:dyDescent="0.2">
      <c r="I329447" s="15"/>
    </row>
    <row r="329448" spans="9:9" x14ac:dyDescent="0.2">
      <c r="I329448" s="14"/>
    </row>
    <row r="329464" spans="9:9" x14ac:dyDescent="0.2">
      <c r="I329464" s="15"/>
    </row>
    <row r="329465" spans="9:9" x14ac:dyDescent="0.2">
      <c r="I329465" s="14"/>
    </row>
    <row r="329481" spans="9:9" x14ac:dyDescent="0.2">
      <c r="I329481" s="15"/>
    </row>
    <row r="329482" spans="9:9" x14ac:dyDescent="0.2">
      <c r="I329482" s="14"/>
    </row>
    <row r="329498" spans="9:9" x14ac:dyDescent="0.2">
      <c r="I329498" s="15"/>
    </row>
    <row r="329499" spans="9:9" x14ac:dyDescent="0.2">
      <c r="I329499" s="14"/>
    </row>
    <row r="329515" spans="9:9" x14ac:dyDescent="0.2">
      <c r="I329515" s="15"/>
    </row>
    <row r="329516" spans="9:9" x14ac:dyDescent="0.2">
      <c r="I329516" s="14"/>
    </row>
    <row r="329532" spans="9:9" x14ac:dyDescent="0.2">
      <c r="I329532" s="15"/>
    </row>
    <row r="329533" spans="9:9" x14ac:dyDescent="0.2">
      <c r="I329533" s="14"/>
    </row>
    <row r="329549" spans="9:9" x14ac:dyDescent="0.2">
      <c r="I329549" s="15"/>
    </row>
    <row r="329550" spans="9:9" x14ac:dyDescent="0.2">
      <c r="I329550" s="14"/>
    </row>
    <row r="329566" spans="9:9" x14ac:dyDescent="0.2">
      <c r="I329566" s="15"/>
    </row>
    <row r="329567" spans="9:9" x14ac:dyDescent="0.2">
      <c r="I329567" s="14"/>
    </row>
    <row r="329583" spans="9:9" x14ac:dyDescent="0.2">
      <c r="I329583" s="15"/>
    </row>
    <row r="329584" spans="9:9" x14ac:dyDescent="0.2">
      <c r="I329584" s="14"/>
    </row>
    <row r="329600" spans="9:9" x14ac:dyDescent="0.2">
      <c r="I329600" s="15"/>
    </row>
    <row r="329601" spans="9:9" x14ac:dyDescent="0.2">
      <c r="I329601" s="14"/>
    </row>
    <row r="329617" spans="9:9" x14ac:dyDescent="0.2">
      <c r="I329617" s="15"/>
    </row>
    <row r="329618" spans="9:9" x14ac:dyDescent="0.2">
      <c r="I329618" s="14"/>
    </row>
    <row r="329634" spans="9:9" x14ac:dyDescent="0.2">
      <c r="I329634" s="15"/>
    </row>
    <row r="329635" spans="9:9" x14ac:dyDescent="0.2">
      <c r="I329635" s="14"/>
    </row>
    <row r="329651" spans="9:9" x14ac:dyDescent="0.2">
      <c r="I329651" s="15"/>
    </row>
    <row r="329652" spans="9:9" x14ac:dyDescent="0.2">
      <c r="I329652" s="14"/>
    </row>
    <row r="329668" spans="9:9" x14ac:dyDescent="0.2">
      <c r="I329668" s="15"/>
    </row>
    <row r="329669" spans="9:9" x14ac:dyDescent="0.2">
      <c r="I329669" s="14"/>
    </row>
    <row r="329685" spans="9:9" x14ac:dyDescent="0.2">
      <c r="I329685" s="15"/>
    </row>
    <row r="329686" spans="9:9" x14ac:dyDescent="0.2">
      <c r="I329686" s="14"/>
    </row>
    <row r="329702" spans="9:9" x14ac:dyDescent="0.2">
      <c r="I329702" s="15"/>
    </row>
    <row r="329703" spans="9:9" x14ac:dyDescent="0.2">
      <c r="I329703" s="14"/>
    </row>
    <row r="329719" spans="9:9" x14ac:dyDescent="0.2">
      <c r="I329719" s="15"/>
    </row>
    <row r="329720" spans="9:9" x14ac:dyDescent="0.2">
      <c r="I329720" s="14"/>
    </row>
    <row r="329736" spans="9:9" x14ac:dyDescent="0.2">
      <c r="I329736" s="15"/>
    </row>
    <row r="329737" spans="9:9" x14ac:dyDescent="0.2">
      <c r="I329737" s="14"/>
    </row>
    <row r="329753" spans="9:9" x14ac:dyDescent="0.2">
      <c r="I329753" s="15"/>
    </row>
    <row r="329754" spans="9:9" x14ac:dyDescent="0.2">
      <c r="I329754" s="14"/>
    </row>
    <row r="329770" spans="9:9" x14ac:dyDescent="0.2">
      <c r="I329770" s="15"/>
    </row>
    <row r="329771" spans="9:9" x14ac:dyDescent="0.2">
      <c r="I329771" s="14"/>
    </row>
    <row r="329787" spans="9:9" x14ac:dyDescent="0.2">
      <c r="I329787" s="15"/>
    </row>
    <row r="329788" spans="9:9" x14ac:dyDescent="0.2">
      <c r="I329788" s="14"/>
    </row>
    <row r="329804" spans="9:9" x14ac:dyDescent="0.2">
      <c r="I329804" s="15"/>
    </row>
    <row r="329805" spans="9:9" x14ac:dyDescent="0.2">
      <c r="I329805" s="14"/>
    </row>
    <row r="329821" spans="9:9" x14ac:dyDescent="0.2">
      <c r="I329821" s="15"/>
    </row>
    <row r="329822" spans="9:9" x14ac:dyDescent="0.2">
      <c r="I329822" s="14"/>
    </row>
    <row r="329838" spans="9:9" x14ac:dyDescent="0.2">
      <c r="I329838" s="15"/>
    </row>
    <row r="329839" spans="9:9" x14ac:dyDescent="0.2">
      <c r="I329839" s="14"/>
    </row>
    <row r="329855" spans="9:9" x14ac:dyDescent="0.2">
      <c r="I329855" s="15"/>
    </row>
    <row r="329856" spans="9:9" x14ac:dyDescent="0.2">
      <c r="I329856" s="14"/>
    </row>
    <row r="329872" spans="9:9" x14ac:dyDescent="0.2">
      <c r="I329872" s="15"/>
    </row>
    <row r="329873" spans="9:9" x14ac:dyDescent="0.2">
      <c r="I329873" s="14"/>
    </row>
    <row r="329889" spans="9:9" x14ac:dyDescent="0.2">
      <c r="I329889" s="15"/>
    </row>
    <row r="329890" spans="9:9" x14ac:dyDescent="0.2">
      <c r="I329890" s="14"/>
    </row>
    <row r="329906" spans="9:9" x14ac:dyDescent="0.2">
      <c r="I329906" s="15"/>
    </row>
    <row r="329907" spans="9:9" x14ac:dyDescent="0.2">
      <c r="I329907" s="14"/>
    </row>
    <row r="329923" spans="9:9" x14ac:dyDescent="0.2">
      <c r="I329923" s="15"/>
    </row>
    <row r="329924" spans="9:9" x14ac:dyDescent="0.2">
      <c r="I329924" s="14"/>
    </row>
    <row r="329940" spans="9:9" x14ac:dyDescent="0.2">
      <c r="I329940" s="15"/>
    </row>
    <row r="329941" spans="9:9" x14ac:dyDescent="0.2">
      <c r="I329941" s="14"/>
    </row>
    <row r="329957" spans="9:9" x14ac:dyDescent="0.2">
      <c r="I329957" s="15"/>
    </row>
    <row r="329958" spans="9:9" x14ac:dyDescent="0.2">
      <c r="I329958" s="14"/>
    </row>
    <row r="329974" spans="9:9" x14ac:dyDescent="0.2">
      <c r="I329974" s="15"/>
    </row>
    <row r="329975" spans="9:9" x14ac:dyDescent="0.2">
      <c r="I329975" s="14"/>
    </row>
    <row r="329991" spans="9:9" x14ac:dyDescent="0.2">
      <c r="I329991" s="15"/>
    </row>
    <row r="329992" spans="9:9" x14ac:dyDescent="0.2">
      <c r="I329992" s="14"/>
    </row>
    <row r="330008" spans="9:9" x14ac:dyDescent="0.2">
      <c r="I330008" s="15"/>
    </row>
    <row r="330009" spans="9:9" x14ac:dyDescent="0.2">
      <c r="I330009" s="14"/>
    </row>
    <row r="330025" spans="9:9" x14ac:dyDescent="0.2">
      <c r="I330025" s="15"/>
    </row>
    <row r="330026" spans="9:9" x14ac:dyDescent="0.2">
      <c r="I330026" s="14"/>
    </row>
    <row r="330042" spans="9:9" x14ac:dyDescent="0.2">
      <c r="I330042" s="15"/>
    </row>
    <row r="330043" spans="9:9" x14ac:dyDescent="0.2">
      <c r="I330043" s="14"/>
    </row>
    <row r="330059" spans="9:9" x14ac:dyDescent="0.2">
      <c r="I330059" s="15"/>
    </row>
    <row r="330060" spans="9:9" x14ac:dyDescent="0.2">
      <c r="I330060" s="14"/>
    </row>
    <row r="330076" spans="9:9" x14ac:dyDescent="0.2">
      <c r="I330076" s="15"/>
    </row>
    <row r="330077" spans="9:9" x14ac:dyDescent="0.2">
      <c r="I330077" s="14"/>
    </row>
    <row r="330093" spans="9:9" x14ac:dyDescent="0.2">
      <c r="I330093" s="15"/>
    </row>
    <row r="330094" spans="9:9" x14ac:dyDescent="0.2">
      <c r="I330094" s="14"/>
    </row>
    <row r="330110" spans="9:9" x14ac:dyDescent="0.2">
      <c r="I330110" s="15"/>
    </row>
    <row r="330111" spans="9:9" x14ac:dyDescent="0.2">
      <c r="I330111" s="14"/>
    </row>
    <row r="330127" spans="9:9" x14ac:dyDescent="0.2">
      <c r="I330127" s="15"/>
    </row>
    <row r="330128" spans="9:9" x14ac:dyDescent="0.2">
      <c r="I330128" s="14"/>
    </row>
    <row r="330144" spans="9:9" x14ac:dyDescent="0.2">
      <c r="I330144" s="15"/>
    </row>
    <row r="330145" spans="9:9" x14ac:dyDescent="0.2">
      <c r="I330145" s="14"/>
    </row>
    <row r="330161" spans="9:9" x14ac:dyDescent="0.2">
      <c r="I330161" s="15"/>
    </row>
    <row r="330162" spans="9:9" x14ac:dyDescent="0.2">
      <c r="I330162" s="14"/>
    </row>
    <row r="330178" spans="9:9" x14ac:dyDescent="0.2">
      <c r="I330178" s="15"/>
    </row>
    <row r="330179" spans="9:9" x14ac:dyDescent="0.2">
      <c r="I330179" s="14"/>
    </row>
    <row r="330195" spans="9:9" x14ac:dyDescent="0.2">
      <c r="I330195" s="15"/>
    </row>
    <row r="330196" spans="9:9" x14ac:dyDescent="0.2">
      <c r="I330196" s="14"/>
    </row>
    <row r="330212" spans="9:9" x14ac:dyDescent="0.2">
      <c r="I330212" s="15"/>
    </row>
    <row r="330213" spans="9:9" x14ac:dyDescent="0.2">
      <c r="I330213" s="14"/>
    </row>
    <row r="330229" spans="9:9" x14ac:dyDescent="0.2">
      <c r="I330229" s="15"/>
    </row>
    <row r="330230" spans="9:9" x14ac:dyDescent="0.2">
      <c r="I330230" s="14"/>
    </row>
    <row r="330246" spans="9:9" x14ac:dyDescent="0.2">
      <c r="I330246" s="15"/>
    </row>
    <row r="330247" spans="9:9" x14ac:dyDescent="0.2">
      <c r="I330247" s="14"/>
    </row>
    <row r="330263" spans="9:9" x14ac:dyDescent="0.2">
      <c r="I330263" s="15"/>
    </row>
    <row r="330264" spans="9:9" x14ac:dyDescent="0.2">
      <c r="I330264" s="14"/>
    </row>
    <row r="330280" spans="9:9" x14ac:dyDescent="0.2">
      <c r="I330280" s="15"/>
    </row>
    <row r="330281" spans="9:9" x14ac:dyDescent="0.2">
      <c r="I330281" s="14"/>
    </row>
    <row r="330297" spans="9:9" x14ac:dyDescent="0.2">
      <c r="I330297" s="15"/>
    </row>
    <row r="330298" spans="9:9" x14ac:dyDescent="0.2">
      <c r="I330298" s="14"/>
    </row>
    <row r="330314" spans="9:9" x14ac:dyDescent="0.2">
      <c r="I330314" s="15"/>
    </row>
    <row r="330315" spans="9:9" x14ac:dyDescent="0.2">
      <c r="I330315" s="14"/>
    </row>
    <row r="330331" spans="9:9" x14ac:dyDescent="0.2">
      <c r="I330331" s="15"/>
    </row>
    <row r="330332" spans="9:9" x14ac:dyDescent="0.2">
      <c r="I330332" s="14"/>
    </row>
    <row r="330348" spans="9:9" x14ac:dyDescent="0.2">
      <c r="I330348" s="15"/>
    </row>
    <row r="330349" spans="9:9" x14ac:dyDescent="0.2">
      <c r="I330349" s="14"/>
    </row>
    <row r="330365" spans="9:9" x14ac:dyDescent="0.2">
      <c r="I330365" s="15"/>
    </row>
    <row r="330366" spans="9:9" x14ac:dyDescent="0.2">
      <c r="I330366" s="14"/>
    </row>
    <row r="330382" spans="9:9" x14ac:dyDescent="0.2">
      <c r="I330382" s="15"/>
    </row>
    <row r="330383" spans="9:9" x14ac:dyDescent="0.2">
      <c r="I330383" s="14"/>
    </row>
    <row r="330399" spans="9:9" x14ac:dyDescent="0.2">
      <c r="I330399" s="15"/>
    </row>
    <row r="330400" spans="9:9" x14ac:dyDescent="0.2">
      <c r="I330400" s="14"/>
    </row>
    <row r="330416" spans="9:9" x14ac:dyDescent="0.2">
      <c r="I330416" s="15"/>
    </row>
    <row r="330417" spans="9:9" x14ac:dyDescent="0.2">
      <c r="I330417" s="14"/>
    </row>
    <row r="330433" spans="9:9" x14ac:dyDescent="0.2">
      <c r="I330433" s="15"/>
    </row>
    <row r="330434" spans="9:9" x14ac:dyDescent="0.2">
      <c r="I330434" s="14"/>
    </row>
    <row r="330450" spans="9:9" x14ac:dyDescent="0.2">
      <c r="I330450" s="15"/>
    </row>
    <row r="330451" spans="9:9" x14ac:dyDescent="0.2">
      <c r="I330451" s="14"/>
    </row>
    <row r="330467" spans="9:9" x14ac:dyDescent="0.2">
      <c r="I330467" s="15"/>
    </row>
    <row r="330468" spans="9:9" x14ac:dyDescent="0.2">
      <c r="I330468" s="14"/>
    </row>
    <row r="330484" spans="9:9" x14ac:dyDescent="0.2">
      <c r="I330484" s="15"/>
    </row>
    <row r="330485" spans="9:9" x14ac:dyDescent="0.2">
      <c r="I330485" s="14"/>
    </row>
    <row r="330501" spans="9:9" x14ac:dyDescent="0.2">
      <c r="I330501" s="15"/>
    </row>
    <row r="330502" spans="9:9" x14ac:dyDescent="0.2">
      <c r="I330502" s="14"/>
    </row>
    <row r="330518" spans="9:9" x14ac:dyDescent="0.2">
      <c r="I330518" s="15"/>
    </row>
    <row r="330519" spans="9:9" x14ac:dyDescent="0.2">
      <c r="I330519" s="14"/>
    </row>
    <row r="330535" spans="9:9" x14ac:dyDescent="0.2">
      <c r="I330535" s="15"/>
    </row>
    <row r="330536" spans="9:9" x14ac:dyDescent="0.2">
      <c r="I330536" s="14"/>
    </row>
    <row r="330552" spans="9:9" x14ac:dyDescent="0.2">
      <c r="I330552" s="15"/>
    </row>
    <row r="330553" spans="9:9" x14ac:dyDescent="0.2">
      <c r="I330553" s="14"/>
    </row>
    <row r="330569" spans="9:9" x14ac:dyDescent="0.2">
      <c r="I330569" s="15"/>
    </row>
    <row r="330570" spans="9:9" x14ac:dyDescent="0.2">
      <c r="I330570" s="14"/>
    </row>
    <row r="330586" spans="9:9" x14ac:dyDescent="0.2">
      <c r="I330586" s="15"/>
    </row>
    <row r="330587" spans="9:9" x14ac:dyDescent="0.2">
      <c r="I330587" s="14"/>
    </row>
    <row r="330603" spans="9:9" x14ac:dyDescent="0.2">
      <c r="I330603" s="15"/>
    </row>
    <row r="330604" spans="9:9" x14ac:dyDescent="0.2">
      <c r="I330604" s="14"/>
    </row>
    <row r="330620" spans="9:9" x14ac:dyDescent="0.2">
      <c r="I330620" s="15"/>
    </row>
    <row r="330621" spans="9:9" x14ac:dyDescent="0.2">
      <c r="I330621" s="14"/>
    </row>
    <row r="330637" spans="9:9" x14ac:dyDescent="0.2">
      <c r="I330637" s="15"/>
    </row>
    <row r="330638" spans="9:9" x14ac:dyDescent="0.2">
      <c r="I330638" s="14"/>
    </row>
    <row r="330654" spans="9:9" x14ac:dyDescent="0.2">
      <c r="I330654" s="15"/>
    </row>
    <row r="330655" spans="9:9" x14ac:dyDescent="0.2">
      <c r="I330655" s="14"/>
    </row>
    <row r="330671" spans="9:9" x14ac:dyDescent="0.2">
      <c r="I330671" s="15"/>
    </row>
    <row r="330672" spans="9:9" x14ac:dyDescent="0.2">
      <c r="I330672" s="14"/>
    </row>
    <row r="330688" spans="9:9" x14ac:dyDescent="0.2">
      <c r="I330688" s="15"/>
    </row>
    <row r="330689" spans="9:9" x14ac:dyDescent="0.2">
      <c r="I330689" s="14"/>
    </row>
    <row r="330705" spans="9:9" x14ac:dyDescent="0.2">
      <c r="I330705" s="15"/>
    </row>
    <row r="330706" spans="9:9" x14ac:dyDescent="0.2">
      <c r="I330706" s="14"/>
    </row>
    <row r="330722" spans="9:9" x14ac:dyDescent="0.2">
      <c r="I330722" s="15"/>
    </row>
    <row r="330723" spans="9:9" x14ac:dyDescent="0.2">
      <c r="I330723" s="14"/>
    </row>
    <row r="330739" spans="9:9" x14ac:dyDescent="0.2">
      <c r="I330739" s="15"/>
    </row>
    <row r="330740" spans="9:9" x14ac:dyDescent="0.2">
      <c r="I330740" s="14"/>
    </row>
    <row r="330756" spans="9:9" x14ac:dyDescent="0.2">
      <c r="I330756" s="15"/>
    </row>
    <row r="330757" spans="9:9" x14ac:dyDescent="0.2">
      <c r="I330757" s="14"/>
    </row>
    <row r="330773" spans="9:9" x14ac:dyDescent="0.2">
      <c r="I330773" s="15"/>
    </row>
    <row r="330774" spans="9:9" x14ac:dyDescent="0.2">
      <c r="I330774" s="14"/>
    </row>
    <row r="330790" spans="9:9" x14ac:dyDescent="0.2">
      <c r="I330790" s="15"/>
    </row>
    <row r="330791" spans="9:9" x14ac:dyDescent="0.2">
      <c r="I330791" s="14"/>
    </row>
    <row r="330807" spans="9:9" x14ac:dyDescent="0.2">
      <c r="I330807" s="15"/>
    </row>
    <row r="330808" spans="9:9" x14ac:dyDescent="0.2">
      <c r="I330808" s="14"/>
    </row>
    <row r="330824" spans="9:9" x14ac:dyDescent="0.2">
      <c r="I330824" s="15"/>
    </row>
    <row r="330825" spans="9:9" x14ac:dyDescent="0.2">
      <c r="I330825" s="14"/>
    </row>
    <row r="330841" spans="9:9" x14ac:dyDescent="0.2">
      <c r="I330841" s="15"/>
    </row>
    <row r="330842" spans="9:9" x14ac:dyDescent="0.2">
      <c r="I330842" s="14"/>
    </row>
    <row r="330858" spans="9:9" x14ac:dyDescent="0.2">
      <c r="I330858" s="15"/>
    </row>
    <row r="330859" spans="9:9" x14ac:dyDescent="0.2">
      <c r="I330859" s="14"/>
    </row>
    <row r="330875" spans="9:9" x14ac:dyDescent="0.2">
      <c r="I330875" s="15"/>
    </row>
    <row r="330876" spans="9:9" x14ac:dyDescent="0.2">
      <c r="I330876" s="14"/>
    </row>
    <row r="330892" spans="9:9" x14ac:dyDescent="0.2">
      <c r="I330892" s="15"/>
    </row>
    <row r="330893" spans="9:9" x14ac:dyDescent="0.2">
      <c r="I330893" s="14"/>
    </row>
    <row r="330909" spans="9:9" x14ac:dyDescent="0.2">
      <c r="I330909" s="15"/>
    </row>
    <row r="330910" spans="9:9" x14ac:dyDescent="0.2">
      <c r="I330910" s="14"/>
    </row>
    <row r="330926" spans="9:9" x14ac:dyDescent="0.2">
      <c r="I330926" s="15"/>
    </row>
    <row r="330927" spans="9:9" x14ac:dyDescent="0.2">
      <c r="I330927" s="14"/>
    </row>
    <row r="330943" spans="9:9" x14ac:dyDescent="0.2">
      <c r="I330943" s="15"/>
    </row>
    <row r="330944" spans="9:9" x14ac:dyDescent="0.2">
      <c r="I330944" s="14"/>
    </row>
    <row r="330960" spans="9:9" x14ac:dyDescent="0.2">
      <c r="I330960" s="15"/>
    </row>
    <row r="330961" spans="9:9" x14ac:dyDescent="0.2">
      <c r="I330961" s="14"/>
    </row>
    <row r="330977" spans="9:9" x14ac:dyDescent="0.2">
      <c r="I330977" s="15"/>
    </row>
    <row r="330978" spans="9:9" x14ac:dyDescent="0.2">
      <c r="I330978" s="14"/>
    </row>
    <row r="330994" spans="9:9" x14ac:dyDescent="0.2">
      <c r="I330994" s="15"/>
    </row>
    <row r="330995" spans="9:9" x14ac:dyDescent="0.2">
      <c r="I330995" s="14"/>
    </row>
    <row r="331011" spans="9:9" x14ac:dyDescent="0.2">
      <c r="I331011" s="15"/>
    </row>
    <row r="331012" spans="9:9" x14ac:dyDescent="0.2">
      <c r="I331012" s="14"/>
    </row>
    <row r="331028" spans="9:9" x14ac:dyDescent="0.2">
      <c r="I331028" s="15"/>
    </row>
    <row r="331029" spans="9:9" x14ac:dyDescent="0.2">
      <c r="I331029" s="14"/>
    </row>
    <row r="331045" spans="9:9" x14ac:dyDescent="0.2">
      <c r="I331045" s="15"/>
    </row>
    <row r="331046" spans="9:9" x14ac:dyDescent="0.2">
      <c r="I331046" s="14"/>
    </row>
    <row r="331062" spans="9:9" x14ac:dyDescent="0.2">
      <c r="I331062" s="15"/>
    </row>
    <row r="331063" spans="9:9" x14ac:dyDescent="0.2">
      <c r="I331063" s="14"/>
    </row>
    <row r="331079" spans="9:9" x14ac:dyDescent="0.2">
      <c r="I331079" s="15"/>
    </row>
    <row r="331080" spans="9:9" x14ac:dyDescent="0.2">
      <c r="I331080" s="14"/>
    </row>
    <row r="331096" spans="9:9" x14ac:dyDescent="0.2">
      <c r="I331096" s="15"/>
    </row>
    <row r="331097" spans="9:9" x14ac:dyDescent="0.2">
      <c r="I331097" s="14"/>
    </row>
    <row r="331113" spans="9:9" x14ac:dyDescent="0.2">
      <c r="I331113" s="15"/>
    </row>
    <row r="331114" spans="9:9" x14ac:dyDescent="0.2">
      <c r="I331114" s="14"/>
    </row>
    <row r="331130" spans="9:9" x14ac:dyDescent="0.2">
      <c r="I331130" s="15"/>
    </row>
    <row r="331131" spans="9:9" x14ac:dyDescent="0.2">
      <c r="I331131" s="14"/>
    </row>
    <row r="331147" spans="9:9" x14ac:dyDescent="0.2">
      <c r="I331147" s="15"/>
    </row>
    <row r="331148" spans="9:9" x14ac:dyDescent="0.2">
      <c r="I331148" s="14"/>
    </row>
    <row r="331164" spans="9:9" x14ac:dyDescent="0.2">
      <c r="I331164" s="15"/>
    </row>
    <row r="331165" spans="9:9" x14ac:dyDescent="0.2">
      <c r="I331165" s="14"/>
    </row>
    <row r="331181" spans="9:9" x14ac:dyDescent="0.2">
      <c r="I331181" s="15"/>
    </row>
    <row r="331182" spans="9:9" x14ac:dyDescent="0.2">
      <c r="I331182" s="14"/>
    </row>
    <row r="331198" spans="9:9" x14ac:dyDescent="0.2">
      <c r="I331198" s="15"/>
    </row>
    <row r="331199" spans="9:9" x14ac:dyDescent="0.2">
      <c r="I331199" s="14"/>
    </row>
    <row r="331215" spans="9:9" x14ac:dyDescent="0.2">
      <c r="I331215" s="15"/>
    </row>
    <row r="331216" spans="9:9" x14ac:dyDescent="0.2">
      <c r="I331216" s="14"/>
    </row>
    <row r="331232" spans="9:9" x14ac:dyDescent="0.2">
      <c r="I331232" s="15"/>
    </row>
    <row r="331233" spans="9:9" x14ac:dyDescent="0.2">
      <c r="I331233" s="14"/>
    </row>
    <row r="331249" spans="9:9" x14ac:dyDescent="0.2">
      <c r="I331249" s="15"/>
    </row>
    <row r="331250" spans="9:9" x14ac:dyDescent="0.2">
      <c r="I331250" s="14"/>
    </row>
    <row r="331266" spans="9:9" x14ac:dyDescent="0.2">
      <c r="I331266" s="15"/>
    </row>
    <row r="331267" spans="9:9" x14ac:dyDescent="0.2">
      <c r="I331267" s="14"/>
    </row>
    <row r="331283" spans="9:9" x14ac:dyDescent="0.2">
      <c r="I331283" s="15"/>
    </row>
    <row r="331284" spans="9:9" x14ac:dyDescent="0.2">
      <c r="I331284" s="14"/>
    </row>
    <row r="331300" spans="9:9" x14ac:dyDescent="0.2">
      <c r="I331300" s="15"/>
    </row>
    <row r="331301" spans="9:9" x14ac:dyDescent="0.2">
      <c r="I331301" s="14"/>
    </row>
    <row r="331317" spans="9:9" x14ac:dyDescent="0.2">
      <c r="I331317" s="15"/>
    </row>
    <row r="331318" spans="9:9" x14ac:dyDescent="0.2">
      <c r="I331318" s="14"/>
    </row>
    <row r="331334" spans="9:9" x14ac:dyDescent="0.2">
      <c r="I331334" s="15"/>
    </row>
    <row r="331335" spans="9:9" x14ac:dyDescent="0.2">
      <c r="I331335" s="14"/>
    </row>
    <row r="331351" spans="9:9" x14ac:dyDescent="0.2">
      <c r="I331351" s="15"/>
    </row>
    <row r="331352" spans="9:9" x14ac:dyDescent="0.2">
      <c r="I331352" s="14"/>
    </row>
    <row r="331368" spans="9:9" x14ac:dyDescent="0.2">
      <c r="I331368" s="15"/>
    </row>
    <row r="331369" spans="9:9" x14ac:dyDescent="0.2">
      <c r="I331369" s="14"/>
    </row>
    <row r="331385" spans="9:9" x14ac:dyDescent="0.2">
      <c r="I331385" s="15"/>
    </row>
    <row r="331386" spans="9:9" x14ac:dyDescent="0.2">
      <c r="I331386" s="14"/>
    </row>
    <row r="331402" spans="9:9" x14ac:dyDescent="0.2">
      <c r="I331402" s="15"/>
    </row>
    <row r="331403" spans="9:9" x14ac:dyDescent="0.2">
      <c r="I331403" s="14"/>
    </row>
    <row r="331419" spans="9:9" x14ac:dyDescent="0.2">
      <c r="I331419" s="15"/>
    </row>
    <row r="331420" spans="9:9" x14ac:dyDescent="0.2">
      <c r="I331420" s="14"/>
    </row>
    <row r="331436" spans="9:9" x14ac:dyDescent="0.2">
      <c r="I331436" s="15"/>
    </row>
    <row r="331437" spans="9:9" x14ac:dyDescent="0.2">
      <c r="I331437" s="14"/>
    </row>
    <row r="331453" spans="9:9" x14ac:dyDescent="0.2">
      <c r="I331453" s="15"/>
    </row>
    <row r="331454" spans="9:9" x14ac:dyDescent="0.2">
      <c r="I331454" s="14"/>
    </row>
    <row r="331470" spans="9:9" x14ac:dyDescent="0.2">
      <c r="I331470" s="15"/>
    </row>
    <row r="331471" spans="9:9" x14ac:dyDescent="0.2">
      <c r="I331471" s="14"/>
    </row>
    <row r="331487" spans="9:9" x14ac:dyDescent="0.2">
      <c r="I331487" s="15"/>
    </row>
    <row r="331488" spans="9:9" x14ac:dyDescent="0.2">
      <c r="I331488" s="14"/>
    </row>
    <row r="331504" spans="9:9" x14ac:dyDescent="0.2">
      <c r="I331504" s="15"/>
    </row>
    <row r="331505" spans="9:9" x14ac:dyDescent="0.2">
      <c r="I331505" s="14"/>
    </row>
    <row r="331521" spans="9:9" x14ac:dyDescent="0.2">
      <c r="I331521" s="15"/>
    </row>
    <row r="331522" spans="9:9" x14ac:dyDescent="0.2">
      <c r="I331522" s="14"/>
    </row>
    <row r="331538" spans="9:9" x14ac:dyDescent="0.2">
      <c r="I331538" s="15"/>
    </row>
    <row r="331539" spans="9:9" x14ac:dyDescent="0.2">
      <c r="I331539" s="14"/>
    </row>
    <row r="331555" spans="9:9" x14ac:dyDescent="0.2">
      <c r="I331555" s="15"/>
    </row>
    <row r="331556" spans="9:9" x14ac:dyDescent="0.2">
      <c r="I331556" s="14"/>
    </row>
    <row r="331572" spans="9:9" x14ac:dyDescent="0.2">
      <c r="I331572" s="15"/>
    </row>
    <row r="331573" spans="9:9" x14ac:dyDescent="0.2">
      <c r="I331573" s="14"/>
    </row>
    <row r="331589" spans="9:9" x14ac:dyDescent="0.2">
      <c r="I331589" s="15"/>
    </row>
    <row r="331590" spans="9:9" x14ac:dyDescent="0.2">
      <c r="I331590" s="14"/>
    </row>
    <row r="331606" spans="9:9" x14ac:dyDescent="0.2">
      <c r="I331606" s="15"/>
    </row>
    <row r="331607" spans="9:9" x14ac:dyDescent="0.2">
      <c r="I331607" s="14"/>
    </row>
    <row r="331623" spans="9:9" x14ac:dyDescent="0.2">
      <c r="I331623" s="15"/>
    </row>
    <row r="331624" spans="9:9" x14ac:dyDescent="0.2">
      <c r="I331624" s="14"/>
    </row>
    <row r="331640" spans="9:9" x14ac:dyDescent="0.2">
      <c r="I331640" s="15"/>
    </row>
    <row r="331641" spans="9:9" x14ac:dyDescent="0.2">
      <c r="I331641" s="14"/>
    </row>
    <row r="331657" spans="9:9" x14ac:dyDescent="0.2">
      <c r="I331657" s="15"/>
    </row>
    <row r="331658" spans="9:9" x14ac:dyDescent="0.2">
      <c r="I331658" s="14"/>
    </row>
    <row r="331674" spans="9:9" x14ac:dyDescent="0.2">
      <c r="I331674" s="15"/>
    </row>
    <row r="331675" spans="9:9" x14ac:dyDescent="0.2">
      <c r="I331675" s="14"/>
    </row>
    <row r="331691" spans="9:9" x14ac:dyDescent="0.2">
      <c r="I331691" s="15"/>
    </row>
    <row r="331692" spans="9:9" x14ac:dyDescent="0.2">
      <c r="I331692" s="14"/>
    </row>
    <row r="331708" spans="9:9" x14ac:dyDescent="0.2">
      <c r="I331708" s="15"/>
    </row>
    <row r="331709" spans="9:9" x14ac:dyDescent="0.2">
      <c r="I331709" s="14"/>
    </row>
    <row r="331725" spans="9:9" x14ac:dyDescent="0.2">
      <c r="I331725" s="15"/>
    </row>
    <row r="331726" spans="9:9" x14ac:dyDescent="0.2">
      <c r="I331726" s="14"/>
    </row>
    <row r="331742" spans="9:9" x14ac:dyDescent="0.2">
      <c r="I331742" s="15"/>
    </row>
    <row r="331743" spans="9:9" x14ac:dyDescent="0.2">
      <c r="I331743" s="14"/>
    </row>
    <row r="331759" spans="9:9" x14ac:dyDescent="0.2">
      <c r="I331759" s="15"/>
    </row>
    <row r="331760" spans="9:9" x14ac:dyDescent="0.2">
      <c r="I331760" s="14"/>
    </row>
    <row r="331776" spans="9:9" x14ac:dyDescent="0.2">
      <c r="I331776" s="15"/>
    </row>
    <row r="331777" spans="9:9" x14ac:dyDescent="0.2">
      <c r="I331777" s="14"/>
    </row>
    <row r="331793" spans="9:9" x14ac:dyDescent="0.2">
      <c r="I331793" s="15"/>
    </row>
    <row r="331794" spans="9:9" x14ac:dyDescent="0.2">
      <c r="I331794" s="14"/>
    </row>
    <row r="331810" spans="9:9" x14ac:dyDescent="0.2">
      <c r="I331810" s="15"/>
    </row>
    <row r="331811" spans="9:9" x14ac:dyDescent="0.2">
      <c r="I331811" s="14"/>
    </row>
    <row r="331827" spans="9:9" x14ac:dyDescent="0.2">
      <c r="I331827" s="15"/>
    </row>
    <row r="331828" spans="9:9" x14ac:dyDescent="0.2">
      <c r="I331828" s="14"/>
    </row>
    <row r="331844" spans="9:9" x14ac:dyDescent="0.2">
      <c r="I331844" s="15"/>
    </row>
    <row r="331845" spans="9:9" x14ac:dyDescent="0.2">
      <c r="I331845" s="14"/>
    </row>
    <row r="331861" spans="9:9" x14ac:dyDescent="0.2">
      <c r="I331861" s="15"/>
    </row>
    <row r="331862" spans="9:9" x14ac:dyDescent="0.2">
      <c r="I331862" s="14"/>
    </row>
    <row r="331878" spans="9:9" x14ac:dyDescent="0.2">
      <c r="I331878" s="15"/>
    </row>
    <row r="331879" spans="9:9" x14ac:dyDescent="0.2">
      <c r="I331879" s="14"/>
    </row>
    <row r="331895" spans="9:9" x14ac:dyDescent="0.2">
      <c r="I331895" s="15"/>
    </row>
    <row r="331896" spans="9:9" x14ac:dyDescent="0.2">
      <c r="I331896" s="14"/>
    </row>
    <row r="331912" spans="9:9" x14ac:dyDescent="0.2">
      <c r="I331912" s="15"/>
    </row>
    <row r="331913" spans="9:9" x14ac:dyDescent="0.2">
      <c r="I331913" s="14"/>
    </row>
    <row r="331929" spans="9:9" x14ac:dyDescent="0.2">
      <c r="I331929" s="15"/>
    </row>
    <row r="331930" spans="9:9" x14ac:dyDescent="0.2">
      <c r="I331930" s="14"/>
    </row>
    <row r="331946" spans="9:9" x14ac:dyDescent="0.2">
      <c r="I331946" s="15"/>
    </row>
    <row r="331947" spans="9:9" x14ac:dyDescent="0.2">
      <c r="I331947" s="14"/>
    </row>
    <row r="331963" spans="9:9" x14ac:dyDescent="0.2">
      <c r="I331963" s="15"/>
    </row>
    <row r="331964" spans="9:9" x14ac:dyDescent="0.2">
      <c r="I331964" s="14"/>
    </row>
    <row r="331980" spans="9:9" x14ac:dyDescent="0.2">
      <c r="I331980" s="15"/>
    </row>
    <row r="331981" spans="9:9" x14ac:dyDescent="0.2">
      <c r="I331981" s="14"/>
    </row>
    <row r="331997" spans="9:9" x14ac:dyDescent="0.2">
      <c r="I331997" s="15"/>
    </row>
    <row r="331998" spans="9:9" x14ac:dyDescent="0.2">
      <c r="I331998" s="14"/>
    </row>
    <row r="332014" spans="9:9" x14ac:dyDescent="0.2">
      <c r="I332014" s="15"/>
    </row>
    <row r="332015" spans="9:9" x14ac:dyDescent="0.2">
      <c r="I332015" s="14"/>
    </row>
    <row r="332031" spans="9:9" x14ac:dyDescent="0.2">
      <c r="I332031" s="15"/>
    </row>
    <row r="332032" spans="9:9" x14ac:dyDescent="0.2">
      <c r="I332032" s="14"/>
    </row>
    <row r="332048" spans="9:9" x14ac:dyDescent="0.2">
      <c r="I332048" s="15"/>
    </row>
    <row r="332049" spans="9:9" x14ac:dyDescent="0.2">
      <c r="I332049" s="14"/>
    </row>
    <row r="332065" spans="9:9" x14ac:dyDescent="0.2">
      <c r="I332065" s="15"/>
    </row>
    <row r="332066" spans="9:9" x14ac:dyDescent="0.2">
      <c r="I332066" s="14"/>
    </row>
    <row r="332082" spans="9:9" x14ac:dyDescent="0.2">
      <c r="I332082" s="15"/>
    </row>
    <row r="332083" spans="9:9" x14ac:dyDescent="0.2">
      <c r="I332083" s="14"/>
    </row>
    <row r="332099" spans="9:9" x14ac:dyDescent="0.2">
      <c r="I332099" s="15"/>
    </row>
    <row r="332100" spans="9:9" x14ac:dyDescent="0.2">
      <c r="I332100" s="14"/>
    </row>
    <row r="332116" spans="9:9" x14ac:dyDescent="0.2">
      <c r="I332116" s="15"/>
    </row>
    <row r="332117" spans="9:9" x14ac:dyDescent="0.2">
      <c r="I332117" s="14"/>
    </row>
    <row r="332133" spans="9:9" x14ac:dyDescent="0.2">
      <c r="I332133" s="15"/>
    </row>
    <row r="332134" spans="9:9" x14ac:dyDescent="0.2">
      <c r="I332134" s="14"/>
    </row>
    <row r="332150" spans="9:9" x14ac:dyDescent="0.2">
      <c r="I332150" s="15"/>
    </row>
    <row r="332151" spans="9:9" x14ac:dyDescent="0.2">
      <c r="I332151" s="14"/>
    </row>
    <row r="332167" spans="9:9" x14ac:dyDescent="0.2">
      <c r="I332167" s="15"/>
    </row>
    <row r="332168" spans="9:9" x14ac:dyDescent="0.2">
      <c r="I332168" s="14"/>
    </row>
    <row r="332184" spans="9:9" x14ac:dyDescent="0.2">
      <c r="I332184" s="15"/>
    </row>
    <row r="332185" spans="9:9" x14ac:dyDescent="0.2">
      <c r="I332185" s="14"/>
    </row>
    <row r="332201" spans="9:9" x14ac:dyDescent="0.2">
      <c r="I332201" s="15"/>
    </row>
    <row r="332202" spans="9:9" x14ac:dyDescent="0.2">
      <c r="I332202" s="14"/>
    </row>
    <row r="332218" spans="9:9" x14ac:dyDescent="0.2">
      <c r="I332218" s="15"/>
    </row>
    <row r="332219" spans="9:9" x14ac:dyDescent="0.2">
      <c r="I332219" s="14"/>
    </row>
    <row r="332235" spans="9:9" x14ac:dyDescent="0.2">
      <c r="I332235" s="15"/>
    </row>
    <row r="332236" spans="9:9" x14ac:dyDescent="0.2">
      <c r="I332236" s="14"/>
    </row>
    <row r="332252" spans="9:9" x14ac:dyDescent="0.2">
      <c r="I332252" s="15"/>
    </row>
    <row r="332253" spans="9:9" x14ac:dyDescent="0.2">
      <c r="I332253" s="14"/>
    </row>
    <row r="332269" spans="9:9" x14ac:dyDescent="0.2">
      <c r="I332269" s="15"/>
    </row>
    <row r="332270" spans="9:9" x14ac:dyDescent="0.2">
      <c r="I332270" s="14"/>
    </row>
    <row r="332286" spans="9:9" x14ac:dyDescent="0.2">
      <c r="I332286" s="15"/>
    </row>
    <row r="332287" spans="9:9" x14ac:dyDescent="0.2">
      <c r="I332287" s="14"/>
    </row>
    <row r="332303" spans="9:9" x14ac:dyDescent="0.2">
      <c r="I332303" s="15"/>
    </row>
    <row r="332304" spans="9:9" x14ac:dyDescent="0.2">
      <c r="I332304" s="14"/>
    </row>
    <row r="332320" spans="9:9" x14ac:dyDescent="0.2">
      <c r="I332320" s="15"/>
    </row>
    <row r="332321" spans="9:9" x14ac:dyDescent="0.2">
      <c r="I332321" s="14"/>
    </row>
    <row r="332337" spans="9:9" x14ac:dyDescent="0.2">
      <c r="I332337" s="15"/>
    </row>
    <row r="332338" spans="9:9" x14ac:dyDescent="0.2">
      <c r="I332338" s="14"/>
    </row>
    <row r="332354" spans="9:9" x14ac:dyDescent="0.2">
      <c r="I332354" s="15"/>
    </row>
    <row r="332355" spans="9:9" x14ac:dyDescent="0.2">
      <c r="I332355" s="14"/>
    </row>
    <row r="332371" spans="9:9" x14ac:dyDescent="0.2">
      <c r="I332371" s="15"/>
    </row>
    <row r="332372" spans="9:9" x14ac:dyDescent="0.2">
      <c r="I332372" s="14"/>
    </row>
    <row r="332388" spans="9:9" x14ac:dyDescent="0.2">
      <c r="I332388" s="15"/>
    </row>
    <row r="332389" spans="9:9" x14ac:dyDescent="0.2">
      <c r="I332389" s="14"/>
    </row>
    <row r="332405" spans="9:9" x14ac:dyDescent="0.2">
      <c r="I332405" s="15"/>
    </row>
    <row r="332406" spans="9:9" x14ac:dyDescent="0.2">
      <c r="I332406" s="14"/>
    </row>
    <row r="332422" spans="9:9" x14ac:dyDescent="0.2">
      <c r="I332422" s="15"/>
    </row>
    <row r="332423" spans="9:9" x14ac:dyDescent="0.2">
      <c r="I332423" s="14"/>
    </row>
    <row r="332439" spans="9:9" x14ac:dyDescent="0.2">
      <c r="I332439" s="15"/>
    </row>
    <row r="332440" spans="9:9" x14ac:dyDescent="0.2">
      <c r="I332440" s="14"/>
    </row>
    <row r="332456" spans="9:9" x14ac:dyDescent="0.2">
      <c r="I332456" s="15"/>
    </row>
    <row r="332457" spans="9:9" x14ac:dyDescent="0.2">
      <c r="I332457" s="14"/>
    </row>
    <row r="332473" spans="9:9" x14ac:dyDescent="0.2">
      <c r="I332473" s="15"/>
    </row>
    <row r="332474" spans="9:9" x14ac:dyDescent="0.2">
      <c r="I332474" s="14"/>
    </row>
    <row r="332490" spans="9:9" x14ac:dyDescent="0.2">
      <c r="I332490" s="15"/>
    </row>
    <row r="332491" spans="9:9" x14ac:dyDescent="0.2">
      <c r="I332491" s="14"/>
    </row>
    <row r="332507" spans="9:9" x14ac:dyDescent="0.2">
      <c r="I332507" s="15"/>
    </row>
    <row r="332508" spans="9:9" x14ac:dyDescent="0.2">
      <c r="I332508" s="14"/>
    </row>
    <row r="332524" spans="9:9" x14ac:dyDescent="0.2">
      <c r="I332524" s="15"/>
    </row>
    <row r="332525" spans="9:9" x14ac:dyDescent="0.2">
      <c r="I332525" s="14"/>
    </row>
    <row r="332541" spans="9:9" x14ac:dyDescent="0.2">
      <c r="I332541" s="15"/>
    </row>
    <row r="332542" spans="9:9" x14ac:dyDescent="0.2">
      <c r="I332542" s="14"/>
    </row>
    <row r="332558" spans="9:9" x14ac:dyDescent="0.2">
      <c r="I332558" s="15"/>
    </row>
    <row r="332559" spans="9:9" x14ac:dyDescent="0.2">
      <c r="I332559" s="14"/>
    </row>
    <row r="332575" spans="9:9" x14ac:dyDescent="0.2">
      <c r="I332575" s="15"/>
    </row>
    <row r="332576" spans="9:9" x14ac:dyDescent="0.2">
      <c r="I332576" s="14"/>
    </row>
    <row r="332592" spans="9:9" x14ac:dyDescent="0.2">
      <c r="I332592" s="15"/>
    </row>
    <row r="332593" spans="9:9" x14ac:dyDescent="0.2">
      <c r="I332593" s="14"/>
    </row>
    <row r="332609" spans="9:9" x14ac:dyDescent="0.2">
      <c r="I332609" s="15"/>
    </row>
    <row r="332610" spans="9:9" x14ac:dyDescent="0.2">
      <c r="I332610" s="14"/>
    </row>
    <row r="332626" spans="9:9" x14ac:dyDescent="0.2">
      <c r="I332626" s="15"/>
    </row>
    <row r="332627" spans="9:9" x14ac:dyDescent="0.2">
      <c r="I332627" s="14"/>
    </row>
    <row r="332643" spans="9:9" x14ac:dyDescent="0.2">
      <c r="I332643" s="15"/>
    </row>
    <row r="332644" spans="9:9" x14ac:dyDescent="0.2">
      <c r="I332644" s="14"/>
    </row>
    <row r="332660" spans="9:9" x14ac:dyDescent="0.2">
      <c r="I332660" s="15"/>
    </row>
    <row r="332661" spans="9:9" x14ac:dyDescent="0.2">
      <c r="I332661" s="14"/>
    </row>
    <row r="332677" spans="9:9" x14ac:dyDescent="0.2">
      <c r="I332677" s="15"/>
    </row>
    <row r="332678" spans="9:9" x14ac:dyDescent="0.2">
      <c r="I332678" s="14"/>
    </row>
    <row r="332694" spans="9:9" x14ac:dyDescent="0.2">
      <c r="I332694" s="15"/>
    </row>
    <row r="332695" spans="9:9" x14ac:dyDescent="0.2">
      <c r="I332695" s="14"/>
    </row>
    <row r="332711" spans="9:9" x14ac:dyDescent="0.2">
      <c r="I332711" s="15"/>
    </row>
    <row r="332712" spans="9:9" x14ac:dyDescent="0.2">
      <c r="I332712" s="14"/>
    </row>
    <row r="332728" spans="9:9" x14ac:dyDescent="0.2">
      <c r="I332728" s="15"/>
    </row>
    <row r="332729" spans="9:9" x14ac:dyDescent="0.2">
      <c r="I332729" s="14"/>
    </row>
    <row r="332745" spans="9:9" x14ac:dyDescent="0.2">
      <c r="I332745" s="15"/>
    </row>
    <row r="332746" spans="9:9" x14ac:dyDescent="0.2">
      <c r="I332746" s="14"/>
    </row>
    <row r="332762" spans="9:9" x14ac:dyDescent="0.2">
      <c r="I332762" s="15"/>
    </row>
    <row r="332763" spans="9:9" x14ac:dyDescent="0.2">
      <c r="I332763" s="14"/>
    </row>
    <row r="332779" spans="9:9" x14ac:dyDescent="0.2">
      <c r="I332779" s="15"/>
    </row>
    <row r="332780" spans="9:9" x14ac:dyDescent="0.2">
      <c r="I332780" s="14"/>
    </row>
    <row r="332796" spans="9:9" x14ac:dyDescent="0.2">
      <c r="I332796" s="15"/>
    </row>
    <row r="332797" spans="9:9" x14ac:dyDescent="0.2">
      <c r="I332797" s="14"/>
    </row>
    <row r="332813" spans="9:9" x14ac:dyDescent="0.2">
      <c r="I332813" s="15"/>
    </row>
    <row r="332814" spans="9:9" x14ac:dyDescent="0.2">
      <c r="I332814" s="14"/>
    </row>
    <row r="332830" spans="9:9" x14ac:dyDescent="0.2">
      <c r="I332830" s="15"/>
    </row>
    <row r="332831" spans="9:9" x14ac:dyDescent="0.2">
      <c r="I332831" s="14"/>
    </row>
    <row r="332847" spans="9:9" x14ac:dyDescent="0.2">
      <c r="I332847" s="15"/>
    </row>
    <row r="332848" spans="9:9" x14ac:dyDescent="0.2">
      <c r="I332848" s="14"/>
    </row>
    <row r="332864" spans="9:9" x14ac:dyDescent="0.2">
      <c r="I332864" s="15"/>
    </row>
    <row r="332865" spans="9:9" x14ac:dyDescent="0.2">
      <c r="I332865" s="14"/>
    </row>
    <row r="332881" spans="9:9" x14ac:dyDescent="0.2">
      <c r="I332881" s="15"/>
    </row>
    <row r="332882" spans="9:9" x14ac:dyDescent="0.2">
      <c r="I332882" s="14"/>
    </row>
    <row r="332898" spans="9:9" x14ac:dyDescent="0.2">
      <c r="I332898" s="15"/>
    </row>
    <row r="332899" spans="9:9" x14ac:dyDescent="0.2">
      <c r="I332899" s="14"/>
    </row>
    <row r="332915" spans="9:9" x14ac:dyDescent="0.2">
      <c r="I332915" s="15"/>
    </row>
    <row r="332916" spans="9:9" x14ac:dyDescent="0.2">
      <c r="I332916" s="14"/>
    </row>
    <row r="332932" spans="9:9" x14ac:dyDescent="0.2">
      <c r="I332932" s="15"/>
    </row>
    <row r="332933" spans="9:9" x14ac:dyDescent="0.2">
      <c r="I332933" s="14"/>
    </row>
    <row r="332949" spans="9:9" x14ac:dyDescent="0.2">
      <c r="I332949" s="15"/>
    </row>
    <row r="332950" spans="9:9" x14ac:dyDescent="0.2">
      <c r="I332950" s="14"/>
    </row>
    <row r="332966" spans="9:9" x14ac:dyDescent="0.2">
      <c r="I332966" s="15"/>
    </row>
    <row r="332967" spans="9:9" x14ac:dyDescent="0.2">
      <c r="I332967" s="14"/>
    </row>
    <row r="332983" spans="9:9" x14ac:dyDescent="0.2">
      <c r="I332983" s="15"/>
    </row>
    <row r="332984" spans="9:9" x14ac:dyDescent="0.2">
      <c r="I332984" s="14"/>
    </row>
    <row r="333000" spans="9:9" x14ac:dyDescent="0.2">
      <c r="I333000" s="15"/>
    </row>
    <row r="333001" spans="9:9" x14ac:dyDescent="0.2">
      <c r="I333001" s="14"/>
    </row>
    <row r="333017" spans="9:9" x14ac:dyDescent="0.2">
      <c r="I333017" s="15"/>
    </row>
    <row r="333018" spans="9:9" x14ac:dyDescent="0.2">
      <c r="I333018" s="14"/>
    </row>
    <row r="333034" spans="9:9" x14ac:dyDescent="0.2">
      <c r="I333034" s="15"/>
    </row>
    <row r="333035" spans="9:9" x14ac:dyDescent="0.2">
      <c r="I333035" s="14"/>
    </row>
    <row r="333051" spans="9:9" x14ac:dyDescent="0.2">
      <c r="I333051" s="15"/>
    </row>
    <row r="333052" spans="9:9" x14ac:dyDescent="0.2">
      <c r="I333052" s="14"/>
    </row>
    <row r="333068" spans="9:9" x14ac:dyDescent="0.2">
      <c r="I333068" s="15"/>
    </row>
    <row r="333069" spans="9:9" x14ac:dyDescent="0.2">
      <c r="I333069" s="14"/>
    </row>
    <row r="333085" spans="9:9" x14ac:dyDescent="0.2">
      <c r="I333085" s="15"/>
    </row>
    <row r="333086" spans="9:9" x14ac:dyDescent="0.2">
      <c r="I333086" s="14"/>
    </row>
    <row r="333102" spans="9:9" x14ac:dyDescent="0.2">
      <c r="I333102" s="15"/>
    </row>
    <row r="333103" spans="9:9" x14ac:dyDescent="0.2">
      <c r="I333103" s="14"/>
    </row>
    <row r="333119" spans="9:9" x14ac:dyDescent="0.2">
      <c r="I333119" s="15"/>
    </row>
    <row r="333120" spans="9:9" x14ac:dyDescent="0.2">
      <c r="I333120" s="14"/>
    </row>
    <row r="333136" spans="9:9" x14ac:dyDescent="0.2">
      <c r="I333136" s="15"/>
    </row>
    <row r="333137" spans="9:9" x14ac:dyDescent="0.2">
      <c r="I333137" s="14"/>
    </row>
    <row r="333153" spans="9:9" x14ac:dyDescent="0.2">
      <c r="I333153" s="15"/>
    </row>
    <row r="333154" spans="9:9" x14ac:dyDescent="0.2">
      <c r="I333154" s="14"/>
    </row>
    <row r="333170" spans="9:9" x14ac:dyDescent="0.2">
      <c r="I333170" s="15"/>
    </row>
    <row r="333171" spans="9:9" x14ac:dyDescent="0.2">
      <c r="I333171" s="14"/>
    </row>
    <row r="333187" spans="9:9" x14ac:dyDescent="0.2">
      <c r="I333187" s="15"/>
    </row>
    <row r="333188" spans="9:9" x14ac:dyDescent="0.2">
      <c r="I333188" s="14"/>
    </row>
    <row r="333204" spans="9:9" x14ac:dyDescent="0.2">
      <c r="I333204" s="15"/>
    </row>
    <row r="333205" spans="9:9" x14ac:dyDescent="0.2">
      <c r="I333205" s="14"/>
    </row>
    <row r="333221" spans="9:9" x14ac:dyDescent="0.2">
      <c r="I333221" s="15"/>
    </row>
    <row r="333222" spans="9:9" x14ac:dyDescent="0.2">
      <c r="I333222" s="14"/>
    </row>
    <row r="333238" spans="9:9" x14ac:dyDescent="0.2">
      <c r="I333238" s="15"/>
    </row>
    <row r="333239" spans="9:9" x14ac:dyDescent="0.2">
      <c r="I333239" s="14"/>
    </row>
    <row r="333255" spans="9:9" x14ac:dyDescent="0.2">
      <c r="I333255" s="15"/>
    </row>
    <row r="333256" spans="9:9" x14ac:dyDescent="0.2">
      <c r="I333256" s="14"/>
    </row>
    <row r="333272" spans="9:9" x14ac:dyDescent="0.2">
      <c r="I333272" s="15"/>
    </row>
    <row r="333273" spans="9:9" x14ac:dyDescent="0.2">
      <c r="I333273" s="14"/>
    </row>
    <row r="333289" spans="9:9" x14ac:dyDescent="0.2">
      <c r="I333289" s="15"/>
    </row>
    <row r="333290" spans="9:9" x14ac:dyDescent="0.2">
      <c r="I333290" s="14"/>
    </row>
    <row r="333306" spans="9:9" x14ac:dyDescent="0.2">
      <c r="I333306" s="15"/>
    </row>
    <row r="333307" spans="9:9" x14ac:dyDescent="0.2">
      <c r="I333307" s="14"/>
    </row>
    <row r="333323" spans="9:9" x14ac:dyDescent="0.2">
      <c r="I333323" s="15"/>
    </row>
    <row r="333324" spans="9:9" x14ac:dyDescent="0.2">
      <c r="I333324" s="14"/>
    </row>
    <row r="333340" spans="9:9" x14ac:dyDescent="0.2">
      <c r="I333340" s="15"/>
    </row>
    <row r="333341" spans="9:9" x14ac:dyDescent="0.2">
      <c r="I333341" s="14"/>
    </row>
    <row r="333357" spans="9:9" x14ac:dyDescent="0.2">
      <c r="I333357" s="15"/>
    </row>
    <row r="333358" spans="9:9" x14ac:dyDescent="0.2">
      <c r="I333358" s="14"/>
    </row>
    <row r="333374" spans="9:9" x14ac:dyDescent="0.2">
      <c r="I333374" s="15"/>
    </row>
    <row r="333375" spans="9:9" x14ac:dyDescent="0.2">
      <c r="I333375" s="14"/>
    </row>
    <row r="333391" spans="9:9" x14ac:dyDescent="0.2">
      <c r="I333391" s="15"/>
    </row>
    <row r="333392" spans="9:9" x14ac:dyDescent="0.2">
      <c r="I333392" s="14"/>
    </row>
    <row r="333408" spans="9:9" x14ac:dyDescent="0.2">
      <c r="I333408" s="15"/>
    </row>
    <row r="333409" spans="9:9" x14ac:dyDescent="0.2">
      <c r="I333409" s="14"/>
    </row>
    <row r="333425" spans="9:9" x14ac:dyDescent="0.2">
      <c r="I333425" s="15"/>
    </row>
    <row r="333426" spans="9:9" x14ac:dyDescent="0.2">
      <c r="I333426" s="14"/>
    </row>
    <row r="333442" spans="9:9" x14ac:dyDescent="0.2">
      <c r="I333442" s="15"/>
    </row>
    <row r="333443" spans="9:9" x14ac:dyDescent="0.2">
      <c r="I333443" s="14"/>
    </row>
    <row r="333459" spans="9:9" x14ac:dyDescent="0.2">
      <c r="I333459" s="15"/>
    </row>
    <row r="333460" spans="9:9" x14ac:dyDescent="0.2">
      <c r="I333460" s="14"/>
    </row>
    <row r="333476" spans="9:9" x14ac:dyDescent="0.2">
      <c r="I333476" s="15"/>
    </row>
    <row r="333477" spans="9:9" x14ac:dyDescent="0.2">
      <c r="I333477" s="14"/>
    </row>
    <row r="333493" spans="9:9" x14ac:dyDescent="0.2">
      <c r="I333493" s="15"/>
    </row>
    <row r="333494" spans="9:9" x14ac:dyDescent="0.2">
      <c r="I333494" s="14"/>
    </row>
    <row r="333510" spans="9:9" x14ac:dyDescent="0.2">
      <c r="I333510" s="15"/>
    </row>
    <row r="333511" spans="9:9" x14ac:dyDescent="0.2">
      <c r="I333511" s="14"/>
    </row>
    <row r="333527" spans="9:9" x14ac:dyDescent="0.2">
      <c r="I333527" s="15"/>
    </row>
    <row r="333528" spans="9:9" x14ac:dyDescent="0.2">
      <c r="I333528" s="14"/>
    </row>
    <row r="333544" spans="9:9" x14ac:dyDescent="0.2">
      <c r="I333544" s="15"/>
    </row>
    <row r="333545" spans="9:9" x14ac:dyDescent="0.2">
      <c r="I333545" s="14"/>
    </row>
    <row r="333561" spans="9:9" x14ac:dyDescent="0.2">
      <c r="I333561" s="15"/>
    </row>
    <row r="333562" spans="9:9" x14ac:dyDescent="0.2">
      <c r="I333562" s="14"/>
    </row>
    <row r="333578" spans="9:9" x14ac:dyDescent="0.2">
      <c r="I333578" s="15"/>
    </row>
    <row r="333579" spans="9:9" x14ac:dyDescent="0.2">
      <c r="I333579" s="14"/>
    </row>
    <row r="333595" spans="9:9" x14ac:dyDescent="0.2">
      <c r="I333595" s="15"/>
    </row>
    <row r="333596" spans="9:9" x14ac:dyDescent="0.2">
      <c r="I333596" s="14"/>
    </row>
    <row r="333612" spans="9:9" x14ac:dyDescent="0.2">
      <c r="I333612" s="15"/>
    </row>
    <row r="333613" spans="9:9" x14ac:dyDescent="0.2">
      <c r="I333613" s="14"/>
    </row>
    <row r="333629" spans="9:9" x14ac:dyDescent="0.2">
      <c r="I333629" s="15"/>
    </row>
    <row r="333630" spans="9:9" x14ac:dyDescent="0.2">
      <c r="I333630" s="14"/>
    </row>
    <row r="333646" spans="9:9" x14ac:dyDescent="0.2">
      <c r="I333646" s="15"/>
    </row>
    <row r="333647" spans="9:9" x14ac:dyDescent="0.2">
      <c r="I333647" s="14"/>
    </row>
    <row r="333663" spans="9:9" x14ac:dyDescent="0.2">
      <c r="I333663" s="15"/>
    </row>
    <row r="333664" spans="9:9" x14ac:dyDescent="0.2">
      <c r="I333664" s="14"/>
    </row>
    <row r="333680" spans="9:9" x14ac:dyDescent="0.2">
      <c r="I333680" s="15"/>
    </row>
    <row r="333681" spans="9:9" x14ac:dyDescent="0.2">
      <c r="I333681" s="14"/>
    </row>
    <row r="333697" spans="9:9" x14ac:dyDescent="0.2">
      <c r="I333697" s="15"/>
    </row>
    <row r="333698" spans="9:9" x14ac:dyDescent="0.2">
      <c r="I333698" s="14"/>
    </row>
    <row r="333714" spans="9:9" x14ac:dyDescent="0.2">
      <c r="I333714" s="15"/>
    </row>
    <row r="333715" spans="9:9" x14ac:dyDescent="0.2">
      <c r="I333715" s="14"/>
    </row>
    <row r="333731" spans="9:9" x14ac:dyDescent="0.2">
      <c r="I333731" s="15"/>
    </row>
    <row r="333732" spans="9:9" x14ac:dyDescent="0.2">
      <c r="I333732" s="14"/>
    </row>
    <row r="333748" spans="9:9" x14ac:dyDescent="0.2">
      <c r="I333748" s="15"/>
    </row>
    <row r="333749" spans="9:9" x14ac:dyDescent="0.2">
      <c r="I333749" s="14"/>
    </row>
    <row r="333765" spans="9:9" x14ac:dyDescent="0.2">
      <c r="I333765" s="15"/>
    </row>
    <row r="333766" spans="9:9" x14ac:dyDescent="0.2">
      <c r="I333766" s="14"/>
    </row>
    <row r="333782" spans="9:9" x14ac:dyDescent="0.2">
      <c r="I333782" s="15"/>
    </row>
    <row r="333783" spans="9:9" x14ac:dyDescent="0.2">
      <c r="I333783" s="14"/>
    </row>
    <row r="333799" spans="9:9" x14ac:dyDescent="0.2">
      <c r="I333799" s="15"/>
    </row>
    <row r="333800" spans="9:9" x14ac:dyDescent="0.2">
      <c r="I333800" s="14"/>
    </row>
    <row r="333816" spans="9:9" x14ac:dyDescent="0.2">
      <c r="I333816" s="15"/>
    </row>
    <row r="333817" spans="9:9" x14ac:dyDescent="0.2">
      <c r="I333817" s="14"/>
    </row>
    <row r="333833" spans="9:9" x14ac:dyDescent="0.2">
      <c r="I333833" s="15"/>
    </row>
    <row r="333834" spans="9:9" x14ac:dyDescent="0.2">
      <c r="I333834" s="14"/>
    </row>
    <row r="333850" spans="9:9" x14ac:dyDescent="0.2">
      <c r="I333850" s="15"/>
    </row>
    <row r="333851" spans="9:9" x14ac:dyDescent="0.2">
      <c r="I333851" s="14"/>
    </row>
    <row r="333867" spans="9:9" x14ac:dyDescent="0.2">
      <c r="I333867" s="15"/>
    </row>
    <row r="333868" spans="9:9" x14ac:dyDescent="0.2">
      <c r="I333868" s="14"/>
    </row>
    <row r="333884" spans="9:9" x14ac:dyDescent="0.2">
      <c r="I333884" s="15"/>
    </row>
    <row r="333885" spans="9:9" x14ac:dyDescent="0.2">
      <c r="I333885" s="14"/>
    </row>
    <row r="333901" spans="9:9" x14ac:dyDescent="0.2">
      <c r="I333901" s="15"/>
    </row>
    <row r="333902" spans="9:9" x14ac:dyDescent="0.2">
      <c r="I333902" s="14"/>
    </row>
    <row r="333918" spans="9:9" x14ac:dyDescent="0.2">
      <c r="I333918" s="15"/>
    </row>
    <row r="333919" spans="9:9" x14ac:dyDescent="0.2">
      <c r="I333919" s="14"/>
    </row>
    <row r="333935" spans="9:9" x14ac:dyDescent="0.2">
      <c r="I333935" s="15"/>
    </row>
    <row r="333936" spans="9:9" x14ac:dyDescent="0.2">
      <c r="I333936" s="14"/>
    </row>
    <row r="333952" spans="9:9" x14ac:dyDescent="0.2">
      <c r="I333952" s="15"/>
    </row>
    <row r="333953" spans="9:9" x14ac:dyDescent="0.2">
      <c r="I333953" s="14"/>
    </row>
    <row r="333969" spans="9:9" x14ac:dyDescent="0.2">
      <c r="I333969" s="15"/>
    </row>
    <row r="333970" spans="9:9" x14ac:dyDescent="0.2">
      <c r="I333970" s="14"/>
    </row>
    <row r="333986" spans="9:9" x14ac:dyDescent="0.2">
      <c r="I333986" s="15"/>
    </row>
    <row r="333987" spans="9:9" x14ac:dyDescent="0.2">
      <c r="I333987" s="14"/>
    </row>
    <row r="334003" spans="9:9" x14ac:dyDescent="0.2">
      <c r="I334003" s="15"/>
    </row>
    <row r="334004" spans="9:9" x14ac:dyDescent="0.2">
      <c r="I334004" s="14"/>
    </row>
    <row r="334020" spans="9:9" x14ac:dyDescent="0.2">
      <c r="I334020" s="15"/>
    </row>
    <row r="334021" spans="9:9" x14ac:dyDescent="0.2">
      <c r="I334021" s="14"/>
    </row>
    <row r="334037" spans="9:9" x14ac:dyDescent="0.2">
      <c r="I334037" s="15"/>
    </row>
    <row r="334038" spans="9:9" x14ac:dyDescent="0.2">
      <c r="I334038" s="14"/>
    </row>
    <row r="334054" spans="9:9" x14ac:dyDescent="0.2">
      <c r="I334054" s="15"/>
    </row>
    <row r="334055" spans="9:9" x14ac:dyDescent="0.2">
      <c r="I334055" s="14"/>
    </row>
    <row r="334071" spans="9:9" x14ac:dyDescent="0.2">
      <c r="I334071" s="15"/>
    </row>
    <row r="334072" spans="9:9" x14ac:dyDescent="0.2">
      <c r="I334072" s="14"/>
    </row>
    <row r="334088" spans="9:9" x14ac:dyDescent="0.2">
      <c r="I334088" s="15"/>
    </row>
    <row r="334089" spans="9:9" x14ac:dyDescent="0.2">
      <c r="I334089" s="14"/>
    </row>
    <row r="334105" spans="9:9" x14ac:dyDescent="0.2">
      <c r="I334105" s="15"/>
    </row>
    <row r="334106" spans="9:9" x14ac:dyDescent="0.2">
      <c r="I334106" s="14"/>
    </row>
    <row r="334122" spans="9:9" x14ac:dyDescent="0.2">
      <c r="I334122" s="15"/>
    </row>
    <row r="334123" spans="9:9" x14ac:dyDescent="0.2">
      <c r="I334123" s="14"/>
    </row>
    <row r="334139" spans="9:9" x14ac:dyDescent="0.2">
      <c r="I334139" s="15"/>
    </row>
    <row r="334140" spans="9:9" x14ac:dyDescent="0.2">
      <c r="I334140" s="14"/>
    </row>
    <row r="334156" spans="9:9" x14ac:dyDescent="0.2">
      <c r="I334156" s="15"/>
    </row>
    <row r="334157" spans="9:9" x14ac:dyDescent="0.2">
      <c r="I334157" s="14"/>
    </row>
    <row r="334173" spans="9:9" x14ac:dyDescent="0.2">
      <c r="I334173" s="15"/>
    </row>
    <row r="334174" spans="9:9" x14ac:dyDescent="0.2">
      <c r="I334174" s="14"/>
    </row>
    <row r="334190" spans="9:9" x14ac:dyDescent="0.2">
      <c r="I334190" s="15"/>
    </row>
    <row r="334191" spans="9:9" x14ac:dyDescent="0.2">
      <c r="I334191" s="14"/>
    </row>
    <row r="334207" spans="9:9" x14ac:dyDescent="0.2">
      <c r="I334207" s="15"/>
    </row>
    <row r="334208" spans="9:9" x14ac:dyDescent="0.2">
      <c r="I334208" s="14"/>
    </row>
    <row r="334224" spans="9:9" x14ac:dyDescent="0.2">
      <c r="I334224" s="15"/>
    </row>
    <row r="334225" spans="9:9" x14ac:dyDescent="0.2">
      <c r="I334225" s="14"/>
    </row>
    <row r="334241" spans="9:9" x14ac:dyDescent="0.2">
      <c r="I334241" s="15"/>
    </row>
    <row r="334242" spans="9:9" x14ac:dyDescent="0.2">
      <c r="I334242" s="14"/>
    </row>
    <row r="334258" spans="9:9" x14ac:dyDescent="0.2">
      <c r="I334258" s="15"/>
    </row>
    <row r="334259" spans="9:9" x14ac:dyDescent="0.2">
      <c r="I334259" s="14"/>
    </row>
    <row r="334275" spans="9:9" x14ac:dyDescent="0.2">
      <c r="I334275" s="15"/>
    </row>
    <row r="334276" spans="9:9" x14ac:dyDescent="0.2">
      <c r="I334276" s="14"/>
    </row>
    <row r="334292" spans="9:9" x14ac:dyDescent="0.2">
      <c r="I334292" s="15"/>
    </row>
    <row r="334293" spans="9:9" x14ac:dyDescent="0.2">
      <c r="I334293" s="14"/>
    </row>
    <row r="334309" spans="9:9" x14ac:dyDescent="0.2">
      <c r="I334309" s="15"/>
    </row>
    <row r="334310" spans="9:9" x14ac:dyDescent="0.2">
      <c r="I334310" s="14"/>
    </row>
    <row r="334326" spans="9:9" x14ac:dyDescent="0.2">
      <c r="I334326" s="15"/>
    </row>
    <row r="334327" spans="9:9" x14ac:dyDescent="0.2">
      <c r="I334327" s="14"/>
    </row>
    <row r="334343" spans="9:9" x14ac:dyDescent="0.2">
      <c r="I334343" s="15"/>
    </row>
    <row r="334344" spans="9:9" x14ac:dyDescent="0.2">
      <c r="I334344" s="14"/>
    </row>
    <row r="334360" spans="9:9" x14ac:dyDescent="0.2">
      <c r="I334360" s="15"/>
    </row>
    <row r="334361" spans="9:9" x14ac:dyDescent="0.2">
      <c r="I334361" s="14"/>
    </row>
    <row r="334377" spans="9:9" x14ac:dyDescent="0.2">
      <c r="I334377" s="15"/>
    </row>
    <row r="334378" spans="9:9" x14ac:dyDescent="0.2">
      <c r="I334378" s="14"/>
    </row>
    <row r="334394" spans="9:9" x14ac:dyDescent="0.2">
      <c r="I334394" s="15"/>
    </row>
    <row r="334395" spans="9:9" x14ac:dyDescent="0.2">
      <c r="I334395" s="14"/>
    </row>
    <row r="334411" spans="9:9" x14ac:dyDescent="0.2">
      <c r="I334411" s="15"/>
    </row>
    <row r="334412" spans="9:9" x14ac:dyDescent="0.2">
      <c r="I334412" s="14"/>
    </row>
    <row r="334428" spans="9:9" x14ac:dyDescent="0.2">
      <c r="I334428" s="15"/>
    </row>
    <row r="334429" spans="9:9" x14ac:dyDescent="0.2">
      <c r="I334429" s="14"/>
    </row>
    <row r="334445" spans="9:9" x14ac:dyDescent="0.2">
      <c r="I334445" s="15"/>
    </row>
    <row r="334446" spans="9:9" x14ac:dyDescent="0.2">
      <c r="I334446" s="14"/>
    </row>
    <row r="334462" spans="9:9" x14ac:dyDescent="0.2">
      <c r="I334462" s="15"/>
    </row>
    <row r="334463" spans="9:9" x14ac:dyDescent="0.2">
      <c r="I334463" s="14"/>
    </row>
    <row r="334479" spans="9:9" x14ac:dyDescent="0.2">
      <c r="I334479" s="15"/>
    </row>
    <row r="334480" spans="9:9" x14ac:dyDescent="0.2">
      <c r="I334480" s="14"/>
    </row>
    <row r="334496" spans="9:9" x14ac:dyDescent="0.2">
      <c r="I334496" s="15"/>
    </row>
    <row r="334497" spans="9:9" x14ac:dyDescent="0.2">
      <c r="I334497" s="14"/>
    </row>
    <row r="334513" spans="9:9" x14ac:dyDescent="0.2">
      <c r="I334513" s="15"/>
    </row>
    <row r="334514" spans="9:9" x14ac:dyDescent="0.2">
      <c r="I334514" s="14"/>
    </row>
    <row r="334530" spans="9:9" x14ac:dyDescent="0.2">
      <c r="I334530" s="15"/>
    </row>
    <row r="334531" spans="9:9" x14ac:dyDescent="0.2">
      <c r="I334531" s="14"/>
    </row>
    <row r="334547" spans="9:9" x14ac:dyDescent="0.2">
      <c r="I334547" s="15"/>
    </row>
    <row r="334548" spans="9:9" x14ac:dyDescent="0.2">
      <c r="I334548" s="14"/>
    </row>
    <row r="334564" spans="9:9" x14ac:dyDescent="0.2">
      <c r="I334564" s="15"/>
    </row>
    <row r="334565" spans="9:9" x14ac:dyDescent="0.2">
      <c r="I334565" s="14"/>
    </row>
    <row r="334581" spans="9:9" x14ac:dyDescent="0.2">
      <c r="I334581" s="15"/>
    </row>
    <row r="334582" spans="9:9" x14ac:dyDescent="0.2">
      <c r="I334582" s="14"/>
    </row>
    <row r="334598" spans="9:9" x14ac:dyDescent="0.2">
      <c r="I334598" s="15"/>
    </row>
    <row r="334599" spans="9:9" x14ac:dyDescent="0.2">
      <c r="I334599" s="14"/>
    </row>
    <row r="334615" spans="9:9" x14ac:dyDescent="0.2">
      <c r="I334615" s="15"/>
    </row>
    <row r="334616" spans="9:9" x14ac:dyDescent="0.2">
      <c r="I334616" s="14"/>
    </row>
    <row r="334632" spans="9:9" x14ac:dyDescent="0.2">
      <c r="I334632" s="15"/>
    </row>
    <row r="334633" spans="9:9" x14ac:dyDescent="0.2">
      <c r="I334633" s="14"/>
    </row>
    <row r="334649" spans="9:9" x14ac:dyDescent="0.2">
      <c r="I334649" s="15"/>
    </row>
    <row r="334650" spans="9:9" x14ac:dyDescent="0.2">
      <c r="I334650" s="14"/>
    </row>
    <row r="334666" spans="9:9" x14ac:dyDescent="0.2">
      <c r="I334666" s="15"/>
    </row>
    <row r="334667" spans="9:9" x14ac:dyDescent="0.2">
      <c r="I334667" s="14"/>
    </row>
    <row r="334683" spans="9:9" x14ac:dyDescent="0.2">
      <c r="I334683" s="15"/>
    </row>
    <row r="334684" spans="9:9" x14ac:dyDescent="0.2">
      <c r="I334684" s="14"/>
    </row>
    <row r="334700" spans="9:9" x14ac:dyDescent="0.2">
      <c r="I334700" s="15"/>
    </row>
    <row r="334701" spans="9:9" x14ac:dyDescent="0.2">
      <c r="I334701" s="14"/>
    </row>
    <row r="334717" spans="9:9" x14ac:dyDescent="0.2">
      <c r="I334717" s="15"/>
    </row>
    <row r="334718" spans="9:9" x14ac:dyDescent="0.2">
      <c r="I334718" s="14"/>
    </row>
    <row r="334734" spans="9:9" x14ac:dyDescent="0.2">
      <c r="I334734" s="15"/>
    </row>
    <row r="334735" spans="9:9" x14ac:dyDescent="0.2">
      <c r="I334735" s="14"/>
    </row>
    <row r="334751" spans="9:9" x14ac:dyDescent="0.2">
      <c r="I334751" s="15"/>
    </row>
    <row r="334752" spans="9:9" x14ac:dyDescent="0.2">
      <c r="I334752" s="14"/>
    </row>
    <row r="334768" spans="9:9" x14ac:dyDescent="0.2">
      <c r="I334768" s="15"/>
    </row>
    <row r="334769" spans="9:9" x14ac:dyDescent="0.2">
      <c r="I334769" s="14"/>
    </row>
    <row r="334785" spans="9:9" x14ac:dyDescent="0.2">
      <c r="I334785" s="15"/>
    </row>
    <row r="334786" spans="9:9" x14ac:dyDescent="0.2">
      <c r="I334786" s="14"/>
    </row>
    <row r="334802" spans="9:9" x14ac:dyDescent="0.2">
      <c r="I334802" s="15"/>
    </row>
    <row r="334803" spans="9:9" x14ac:dyDescent="0.2">
      <c r="I334803" s="14"/>
    </row>
    <row r="334819" spans="9:9" x14ac:dyDescent="0.2">
      <c r="I334819" s="15"/>
    </row>
    <row r="334820" spans="9:9" x14ac:dyDescent="0.2">
      <c r="I334820" s="14"/>
    </row>
    <row r="334836" spans="9:9" x14ac:dyDescent="0.2">
      <c r="I334836" s="15"/>
    </row>
    <row r="334837" spans="9:9" x14ac:dyDescent="0.2">
      <c r="I334837" s="14"/>
    </row>
    <row r="334853" spans="9:9" x14ac:dyDescent="0.2">
      <c r="I334853" s="15"/>
    </row>
    <row r="334854" spans="9:9" x14ac:dyDescent="0.2">
      <c r="I334854" s="14"/>
    </row>
    <row r="334870" spans="9:9" x14ac:dyDescent="0.2">
      <c r="I334870" s="15"/>
    </row>
    <row r="334871" spans="9:9" x14ac:dyDescent="0.2">
      <c r="I334871" s="14"/>
    </row>
    <row r="334887" spans="9:9" x14ac:dyDescent="0.2">
      <c r="I334887" s="15"/>
    </row>
    <row r="334888" spans="9:9" x14ac:dyDescent="0.2">
      <c r="I334888" s="14"/>
    </row>
    <row r="334904" spans="9:9" x14ac:dyDescent="0.2">
      <c r="I334904" s="15"/>
    </row>
    <row r="334905" spans="9:9" x14ac:dyDescent="0.2">
      <c r="I334905" s="14"/>
    </row>
    <row r="334921" spans="9:9" x14ac:dyDescent="0.2">
      <c r="I334921" s="15"/>
    </row>
    <row r="334922" spans="9:9" x14ac:dyDescent="0.2">
      <c r="I334922" s="14"/>
    </row>
    <row r="334938" spans="9:9" x14ac:dyDescent="0.2">
      <c r="I334938" s="15"/>
    </row>
    <row r="334939" spans="9:9" x14ac:dyDescent="0.2">
      <c r="I334939" s="14"/>
    </row>
    <row r="334955" spans="9:9" x14ac:dyDescent="0.2">
      <c r="I334955" s="15"/>
    </row>
    <row r="334956" spans="9:9" x14ac:dyDescent="0.2">
      <c r="I334956" s="14"/>
    </row>
    <row r="334972" spans="9:9" x14ac:dyDescent="0.2">
      <c r="I334972" s="15"/>
    </row>
    <row r="334973" spans="9:9" x14ac:dyDescent="0.2">
      <c r="I334973" s="14"/>
    </row>
    <row r="334989" spans="9:9" x14ac:dyDescent="0.2">
      <c r="I334989" s="15"/>
    </row>
    <row r="334990" spans="9:9" x14ac:dyDescent="0.2">
      <c r="I334990" s="14"/>
    </row>
    <row r="335006" spans="9:9" x14ac:dyDescent="0.2">
      <c r="I335006" s="15"/>
    </row>
    <row r="335007" spans="9:9" x14ac:dyDescent="0.2">
      <c r="I335007" s="14"/>
    </row>
    <row r="335023" spans="9:9" x14ac:dyDescent="0.2">
      <c r="I335023" s="15"/>
    </row>
    <row r="335024" spans="9:9" x14ac:dyDescent="0.2">
      <c r="I335024" s="14"/>
    </row>
    <row r="335040" spans="9:9" x14ac:dyDescent="0.2">
      <c r="I335040" s="15"/>
    </row>
    <row r="335041" spans="9:9" x14ac:dyDescent="0.2">
      <c r="I335041" s="14"/>
    </row>
    <row r="335057" spans="9:9" x14ac:dyDescent="0.2">
      <c r="I335057" s="15"/>
    </row>
    <row r="335058" spans="9:9" x14ac:dyDescent="0.2">
      <c r="I335058" s="14"/>
    </row>
    <row r="335074" spans="9:9" x14ac:dyDescent="0.2">
      <c r="I335074" s="15"/>
    </row>
    <row r="335075" spans="9:9" x14ac:dyDescent="0.2">
      <c r="I335075" s="14"/>
    </row>
    <row r="335091" spans="9:9" x14ac:dyDescent="0.2">
      <c r="I335091" s="15"/>
    </row>
    <row r="335092" spans="9:9" x14ac:dyDescent="0.2">
      <c r="I335092" s="14"/>
    </row>
    <row r="335108" spans="9:9" x14ac:dyDescent="0.2">
      <c r="I335108" s="15"/>
    </row>
    <row r="335109" spans="9:9" x14ac:dyDescent="0.2">
      <c r="I335109" s="14"/>
    </row>
    <row r="335125" spans="9:9" x14ac:dyDescent="0.2">
      <c r="I335125" s="15"/>
    </row>
    <row r="335126" spans="9:9" x14ac:dyDescent="0.2">
      <c r="I335126" s="14"/>
    </row>
    <row r="335142" spans="9:9" x14ac:dyDescent="0.2">
      <c r="I335142" s="15"/>
    </row>
    <row r="335143" spans="9:9" x14ac:dyDescent="0.2">
      <c r="I335143" s="14"/>
    </row>
    <row r="335159" spans="9:9" x14ac:dyDescent="0.2">
      <c r="I335159" s="15"/>
    </row>
    <row r="335160" spans="9:9" x14ac:dyDescent="0.2">
      <c r="I335160" s="14"/>
    </row>
    <row r="335176" spans="9:9" x14ac:dyDescent="0.2">
      <c r="I335176" s="15"/>
    </row>
    <row r="335177" spans="9:9" x14ac:dyDescent="0.2">
      <c r="I335177" s="14"/>
    </row>
    <row r="335193" spans="9:9" x14ac:dyDescent="0.2">
      <c r="I335193" s="15"/>
    </row>
    <row r="335194" spans="9:9" x14ac:dyDescent="0.2">
      <c r="I335194" s="14"/>
    </row>
    <row r="335210" spans="9:9" x14ac:dyDescent="0.2">
      <c r="I335210" s="15"/>
    </row>
    <row r="335211" spans="9:9" x14ac:dyDescent="0.2">
      <c r="I335211" s="14"/>
    </row>
    <row r="335227" spans="9:9" x14ac:dyDescent="0.2">
      <c r="I335227" s="15"/>
    </row>
    <row r="335228" spans="9:9" x14ac:dyDescent="0.2">
      <c r="I335228" s="14"/>
    </row>
    <row r="335244" spans="9:9" x14ac:dyDescent="0.2">
      <c r="I335244" s="15"/>
    </row>
    <row r="335245" spans="9:9" x14ac:dyDescent="0.2">
      <c r="I335245" s="14"/>
    </row>
    <row r="335261" spans="9:9" x14ac:dyDescent="0.2">
      <c r="I335261" s="15"/>
    </row>
    <row r="335262" spans="9:9" x14ac:dyDescent="0.2">
      <c r="I335262" s="14"/>
    </row>
    <row r="335278" spans="9:9" x14ac:dyDescent="0.2">
      <c r="I335278" s="15"/>
    </row>
    <row r="335279" spans="9:9" x14ac:dyDescent="0.2">
      <c r="I335279" s="14"/>
    </row>
    <row r="335295" spans="9:9" x14ac:dyDescent="0.2">
      <c r="I335295" s="15"/>
    </row>
    <row r="335296" spans="9:9" x14ac:dyDescent="0.2">
      <c r="I335296" s="14"/>
    </row>
    <row r="335312" spans="9:9" x14ac:dyDescent="0.2">
      <c r="I335312" s="15"/>
    </row>
    <row r="335313" spans="9:9" x14ac:dyDescent="0.2">
      <c r="I335313" s="14"/>
    </row>
    <row r="335329" spans="9:9" x14ac:dyDescent="0.2">
      <c r="I335329" s="15"/>
    </row>
    <row r="335330" spans="9:9" x14ac:dyDescent="0.2">
      <c r="I335330" s="14"/>
    </row>
    <row r="335346" spans="9:9" x14ac:dyDescent="0.2">
      <c r="I335346" s="15"/>
    </row>
    <row r="335347" spans="9:9" x14ac:dyDescent="0.2">
      <c r="I335347" s="14"/>
    </row>
    <row r="335363" spans="9:9" x14ac:dyDescent="0.2">
      <c r="I335363" s="15"/>
    </row>
    <row r="335364" spans="9:9" x14ac:dyDescent="0.2">
      <c r="I335364" s="14"/>
    </row>
    <row r="335380" spans="9:9" x14ac:dyDescent="0.2">
      <c r="I335380" s="15"/>
    </row>
    <row r="335381" spans="9:9" x14ac:dyDescent="0.2">
      <c r="I335381" s="14"/>
    </row>
    <row r="335397" spans="9:9" x14ac:dyDescent="0.2">
      <c r="I335397" s="15"/>
    </row>
    <row r="335398" spans="9:9" x14ac:dyDescent="0.2">
      <c r="I335398" s="14"/>
    </row>
    <row r="335414" spans="9:9" x14ac:dyDescent="0.2">
      <c r="I335414" s="15"/>
    </row>
    <row r="335415" spans="9:9" x14ac:dyDescent="0.2">
      <c r="I335415" s="14"/>
    </row>
    <row r="335431" spans="9:9" x14ac:dyDescent="0.2">
      <c r="I335431" s="15"/>
    </row>
    <row r="335432" spans="9:9" x14ac:dyDescent="0.2">
      <c r="I335432" s="14"/>
    </row>
    <row r="335448" spans="9:9" x14ac:dyDescent="0.2">
      <c r="I335448" s="15"/>
    </row>
    <row r="335449" spans="9:9" x14ac:dyDescent="0.2">
      <c r="I335449" s="14"/>
    </row>
    <row r="335465" spans="9:9" x14ac:dyDescent="0.2">
      <c r="I335465" s="15"/>
    </row>
    <row r="335466" spans="9:9" x14ac:dyDescent="0.2">
      <c r="I335466" s="14"/>
    </row>
    <row r="335482" spans="9:9" x14ac:dyDescent="0.2">
      <c r="I335482" s="15"/>
    </row>
    <row r="335483" spans="9:9" x14ac:dyDescent="0.2">
      <c r="I335483" s="14"/>
    </row>
    <row r="335499" spans="9:9" x14ac:dyDescent="0.2">
      <c r="I335499" s="15"/>
    </row>
    <row r="335500" spans="9:9" x14ac:dyDescent="0.2">
      <c r="I335500" s="14"/>
    </row>
    <row r="335516" spans="9:9" x14ac:dyDescent="0.2">
      <c r="I335516" s="15"/>
    </row>
    <row r="335517" spans="9:9" x14ac:dyDescent="0.2">
      <c r="I335517" s="14"/>
    </row>
    <row r="335533" spans="9:9" x14ac:dyDescent="0.2">
      <c r="I335533" s="15"/>
    </row>
    <row r="335534" spans="9:9" x14ac:dyDescent="0.2">
      <c r="I335534" s="14"/>
    </row>
    <row r="335550" spans="9:9" x14ac:dyDescent="0.2">
      <c r="I335550" s="15"/>
    </row>
    <row r="335551" spans="9:9" x14ac:dyDescent="0.2">
      <c r="I335551" s="14"/>
    </row>
    <row r="335567" spans="9:9" x14ac:dyDescent="0.2">
      <c r="I335567" s="15"/>
    </row>
    <row r="335568" spans="9:9" x14ac:dyDescent="0.2">
      <c r="I335568" s="14"/>
    </row>
    <row r="335584" spans="9:9" x14ac:dyDescent="0.2">
      <c r="I335584" s="15"/>
    </row>
    <row r="335585" spans="9:9" x14ac:dyDescent="0.2">
      <c r="I335585" s="14"/>
    </row>
    <row r="335601" spans="9:9" x14ac:dyDescent="0.2">
      <c r="I335601" s="15"/>
    </row>
    <row r="335602" spans="9:9" x14ac:dyDescent="0.2">
      <c r="I335602" s="14"/>
    </row>
    <row r="335618" spans="9:9" x14ac:dyDescent="0.2">
      <c r="I335618" s="15"/>
    </row>
    <row r="335619" spans="9:9" x14ac:dyDescent="0.2">
      <c r="I335619" s="14"/>
    </row>
    <row r="335635" spans="9:9" x14ac:dyDescent="0.2">
      <c r="I335635" s="15"/>
    </row>
    <row r="335636" spans="9:9" x14ac:dyDescent="0.2">
      <c r="I335636" s="14"/>
    </row>
    <row r="335652" spans="9:9" x14ac:dyDescent="0.2">
      <c r="I335652" s="15"/>
    </row>
    <row r="335653" spans="9:9" x14ac:dyDescent="0.2">
      <c r="I335653" s="14"/>
    </row>
    <row r="335669" spans="9:9" x14ac:dyDescent="0.2">
      <c r="I335669" s="15"/>
    </row>
    <row r="335670" spans="9:9" x14ac:dyDescent="0.2">
      <c r="I335670" s="14"/>
    </row>
    <row r="335686" spans="9:9" x14ac:dyDescent="0.2">
      <c r="I335686" s="15"/>
    </row>
    <row r="335687" spans="9:9" x14ac:dyDescent="0.2">
      <c r="I335687" s="14"/>
    </row>
    <row r="335703" spans="9:9" x14ac:dyDescent="0.2">
      <c r="I335703" s="15"/>
    </row>
    <row r="335704" spans="9:9" x14ac:dyDescent="0.2">
      <c r="I335704" s="14"/>
    </row>
    <row r="335720" spans="9:9" x14ac:dyDescent="0.2">
      <c r="I335720" s="15"/>
    </row>
    <row r="335721" spans="9:9" x14ac:dyDescent="0.2">
      <c r="I335721" s="14"/>
    </row>
    <row r="335737" spans="9:9" x14ac:dyDescent="0.2">
      <c r="I335737" s="15"/>
    </row>
    <row r="335738" spans="9:9" x14ac:dyDescent="0.2">
      <c r="I335738" s="14"/>
    </row>
    <row r="335754" spans="9:9" x14ac:dyDescent="0.2">
      <c r="I335754" s="15"/>
    </row>
    <row r="335755" spans="9:9" x14ac:dyDescent="0.2">
      <c r="I335755" s="14"/>
    </row>
    <row r="335771" spans="9:9" x14ac:dyDescent="0.2">
      <c r="I335771" s="15"/>
    </row>
    <row r="335772" spans="9:9" x14ac:dyDescent="0.2">
      <c r="I335772" s="14"/>
    </row>
    <row r="335788" spans="9:9" x14ac:dyDescent="0.2">
      <c r="I335788" s="15"/>
    </row>
    <row r="335789" spans="9:9" x14ac:dyDescent="0.2">
      <c r="I335789" s="14"/>
    </row>
    <row r="335805" spans="9:9" x14ac:dyDescent="0.2">
      <c r="I335805" s="15"/>
    </row>
    <row r="335806" spans="9:9" x14ac:dyDescent="0.2">
      <c r="I335806" s="14"/>
    </row>
    <row r="335822" spans="9:9" x14ac:dyDescent="0.2">
      <c r="I335822" s="15"/>
    </row>
    <row r="335823" spans="9:9" x14ac:dyDescent="0.2">
      <c r="I335823" s="14"/>
    </row>
    <row r="335839" spans="9:9" x14ac:dyDescent="0.2">
      <c r="I335839" s="15"/>
    </row>
    <row r="335840" spans="9:9" x14ac:dyDescent="0.2">
      <c r="I335840" s="14"/>
    </row>
    <row r="335856" spans="9:9" x14ac:dyDescent="0.2">
      <c r="I335856" s="15"/>
    </row>
    <row r="335857" spans="9:9" x14ac:dyDescent="0.2">
      <c r="I335857" s="14"/>
    </row>
    <row r="335873" spans="9:9" x14ac:dyDescent="0.2">
      <c r="I335873" s="15"/>
    </row>
    <row r="335874" spans="9:9" x14ac:dyDescent="0.2">
      <c r="I335874" s="14"/>
    </row>
    <row r="335890" spans="9:9" x14ac:dyDescent="0.2">
      <c r="I335890" s="15"/>
    </row>
    <row r="335891" spans="9:9" x14ac:dyDescent="0.2">
      <c r="I335891" s="14"/>
    </row>
    <row r="335907" spans="9:9" x14ac:dyDescent="0.2">
      <c r="I335907" s="15"/>
    </row>
    <row r="335908" spans="9:9" x14ac:dyDescent="0.2">
      <c r="I335908" s="14"/>
    </row>
    <row r="335924" spans="9:9" x14ac:dyDescent="0.2">
      <c r="I335924" s="15"/>
    </row>
    <row r="335925" spans="9:9" x14ac:dyDescent="0.2">
      <c r="I335925" s="14"/>
    </row>
    <row r="335941" spans="9:9" x14ac:dyDescent="0.2">
      <c r="I335941" s="15"/>
    </row>
    <row r="335942" spans="9:9" x14ac:dyDescent="0.2">
      <c r="I335942" s="14"/>
    </row>
    <row r="335958" spans="9:9" x14ac:dyDescent="0.2">
      <c r="I335958" s="15"/>
    </row>
    <row r="335959" spans="9:9" x14ac:dyDescent="0.2">
      <c r="I335959" s="14"/>
    </row>
    <row r="335975" spans="9:9" x14ac:dyDescent="0.2">
      <c r="I335975" s="15"/>
    </row>
    <row r="335976" spans="9:9" x14ac:dyDescent="0.2">
      <c r="I335976" s="14"/>
    </row>
    <row r="335992" spans="9:9" x14ac:dyDescent="0.2">
      <c r="I335992" s="15"/>
    </row>
    <row r="335993" spans="9:9" x14ac:dyDescent="0.2">
      <c r="I335993" s="14"/>
    </row>
    <row r="336009" spans="9:9" x14ac:dyDescent="0.2">
      <c r="I336009" s="15"/>
    </row>
    <row r="336010" spans="9:9" x14ac:dyDescent="0.2">
      <c r="I336010" s="14"/>
    </row>
    <row r="336026" spans="9:9" x14ac:dyDescent="0.2">
      <c r="I336026" s="15"/>
    </row>
    <row r="336027" spans="9:9" x14ac:dyDescent="0.2">
      <c r="I336027" s="14"/>
    </row>
    <row r="336043" spans="9:9" x14ac:dyDescent="0.2">
      <c r="I336043" s="15"/>
    </row>
    <row r="336044" spans="9:9" x14ac:dyDescent="0.2">
      <c r="I336044" s="14"/>
    </row>
    <row r="336060" spans="9:9" x14ac:dyDescent="0.2">
      <c r="I336060" s="15"/>
    </row>
    <row r="336061" spans="9:9" x14ac:dyDescent="0.2">
      <c r="I336061" s="14"/>
    </row>
    <row r="336077" spans="9:9" x14ac:dyDescent="0.2">
      <c r="I336077" s="15"/>
    </row>
    <row r="336078" spans="9:9" x14ac:dyDescent="0.2">
      <c r="I336078" s="14"/>
    </row>
    <row r="336094" spans="9:9" x14ac:dyDescent="0.2">
      <c r="I336094" s="15"/>
    </row>
    <row r="336095" spans="9:9" x14ac:dyDescent="0.2">
      <c r="I336095" s="14"/>
    </row>
    <row r="336111" spans="9:9" x14ac:dyDescent="0.2">
      <c r="I336111" s="15"/>
    </row>
    <row r="336112" spans="9:9" x14ac:dyDescent="0.2">
      <c r="I336112" s="14"/>
    </row>
    <row r="336128" spans="9:9" x14ac:dyDescent="0.2">
      <c r="I336128" s="15"/>
    </row>
    <row r="336129" spans="9:9" x14ac:dyDescent="0.2">
      <c r="I336129" s="14"/>
    </row>
    <row r="336145" spans="9:9" x14ac:dyDescent="0.2">
      <c r="I336145" s="15"/>
    </row>
    <row r="336146" spans="9:9" x14ac:dyDescent="0.2">
      <c r="I336146" s="14"/>
    </row>
    <row r="336162" spans="9:9" x14ac:dyDescent="0.2">
      <c r="I336162" s="15"/>
    </row>
    <row r="336163" spans="9:9" x14ac:dyDescent="0.2">
      <c r="I336163" s="14"/>
    </row>
    <row r="336179" spans="9:9" x14ac:dyDescent="0.2">
      <c r="I336179" s="15"/>
    </row>
    <row r="336180" spans="9:9" x14ac:dyDescent="0.2">
      <c r="I336180" s="14"/>
    </row>
    <row r="336196" spans="9:9" x14ac:dyDescent="0.2">
      <c r="I336196" s="15"/>
    </row>
    <row r="336197" spans="9:9" x14ac:dyDescent="0.2">
      <c r="I336197" s="14"/>
    </row>
    <row r="336213" spans="9:9" x14ac:dyDescent="0.2">
      <c r="I336213" s="15"/>
    </row>
    <row r="336214" spans="9:9" x14ac:dyDescent="0.2">
      <c r="I336214" s="14"/>
    </row>
    <row r="336230" spans="9:9" x14ac:dyDescent="0.2">
      <c r="I336230" s="15"/>
    </row>
    <row r="336231" spans="9:9" x14ac:dyDescent="0.2">
      <c r="I336231" s="14"/>
    </row>
    <row r="336247" spans="9:9" x14ac:dyDescent="0.2">
      <c r="I336247" s="15"/>
    </row>
    <row r="336248" spans="9:9" x14ac:dyDescent="0.2">
      <c r="I336248" s="14"/>
    </row>
    <row r="336264" spans="9:9" x14ac:dyDescent="0.2">
      <c r="I336264" s="15"/>
    </row>
    <row r="336265" spans="9:9" x14ac:dyDescent="0.2">
      <c r="I336265" s="14"/>
    </row>
    <row r="336281" spans="9:9" x14ac:dyDescent="0.2">
      <c r="I336281" s="15"/>
    </row>
    <row r="336282" spans="9:9" x14ac:dyDescent="0.2">
      <c r="I336282" s="14"/>
    </row>
    <row r="336298" spans="9:9" x14ac:dyDescent="0.2">
      <c r="I336298" s="15"/>
    </row>
    <row r="336299" spans="9:9" x14ac:dyDescent="0.2">
      <c r="I336299" s="14"/>
    </row>
    <row r="336315" spans="9:9" x14ac:dyDescent="0.2">
      <c r="I336315" s="15"/>
    </row>
    <row r="336316" spans="9:9" x14ac:dyDescent="0.2">
      <c r="I336316" s="14"/>
    </row>
    <row r="336332" spans="9:9" x14ac:dyDescent="0.2">
      <c r="I336332" s="15"/>
    </row>
    <row r="336333" spans="9:9" x14ac:dyDescent="0.2">
      <c r="I336333" s="14"/>
    </row>
    <row r="336349" spans="9:9" x14ac:dyDescent="0.2">
      <c r="I336349" s="15"/>
    </row>
    <row r="336350" spans="9:9" x14ac:dyDescent="0.2">
      <c r="I336350" s="14"/>
    </row>
    <row r="336366" spans="9:9" x14ac:dyDescent="0.2">
      <c r="I336366" s="15"/>
    </row>
    <row r="336367" spans="9:9" x14ac:dyDescent="0.2">
      <c r="I336367" s="14"/>
    </row>
    <row r="336383" spans="9:9" x14ac:dyDescent="0.2">
      <c r="I336383" s="15"/>
    </row>
    <row r="336384" spans="9:9" x14ac:dyDescent="0.2">
      <c r="I336384" s="14"/>
    </row>
    <row r="336400" spans="9:9" x14ac:dyDescent="0.2">
      <c r="I336400" s="15"/>
    </row>
    <row r="336401" spans="9:9" x14ac:dyDescent="0.2">
      <c r="I336401" s="14"/>
    </row>
    <row r="336417" spans="9:9" x14ac:dyDescent="0.2">
      <c r="I336417" s="15"/>
    </row>
    <row r="336418" spans="9:9" x14ac:dyDescent="0.2">
      <c r="I336418" s="14"/>
    </row>
    <row r="336434" spans="9:9" x14ac:dyDescent="0.2">
      <c r="I336434" s="15"/>
    </row>
    <row r="336435" spans="9:9" x14ac:dyDescent="0.2">
      <c r="I336435" s="14"/>
    </row>
    <row r="336451" spans="9:9" x14ac:dyDescent="0.2">
      <c r="I336451" s="15"/>
    </row>
    <row r="336452" spans="9:9" x14ac:dyDescent="0.2">
      <c r="I336452" s="14"/>
    </row>
    <row r="336468" spans="9:9" x14ac:dyDescent="0.2">
      <c r="I336468" s="15"/>
    </row>
    <row r="336469" spans="9:9" x14ac:dyDescent="0.2">
      <c r="I336469" s="14"/>
    </row>
    <row r="336485" spans="9:9" x14ac:dyDescent="0.2">
      <c r="I336485" s="15"/>
    </row>
    <row r="336486" spans="9:9" x14ac:dyDescent="0.2">
      <c r="I336486" s="14"/>
    </row>
    <row r="336502" spans="9:9" x14ac:dyDescent="0.2">
      <c r="I336502" s="15"/>
    </row>
    <row r="336503" spans="9:9" x14ac:dyDescent="0.2">
      <c r="I336503" s="14"/>
    </row>
    <row r="336519" spans="9:9" x14ac:dyDescent="0.2">
      <c r="I336519" s="15"/>
    </row>
    <row r="336520" spans="9:9" x14ac:dyDescent="0.2">
      <c r="I336520" s="14"/>
    </row>
    <row r="336536" spans="9:9" x14ac:dyDescent="0.2">
      <c r="I336536" s="15"/>
    </row>
    <row r="336537" spans="9:9" x14ac:dyDescent="0.2">
      <c r="I336537" s="14"/>
    </row>
    <row r="336553" spans="9:9" x14ac:dyDescent="0.2">
      <c r="I336553" s="15"/>
    </row>
    <row r="336554" spans="9:9" x14ac:dyDescent="0.2">
      <c r="I336554" s="14"/>
    </row>
    <row r="336570" spans="9:9" x14ac:dyDescent="0.2">
      <c r="I336570" s="15"/>
    </row>
    <row r="336571" spans="9:9" x14ac:dyDescent="0.2">
      <c r="I336571" s="14"/>
    </row>
    <row r="336587" spans="9:9" x14ac:dyDescent="0.2">
      <c r="I336587" s="15"/>
    </row>
    <row r="336588" spans="9:9" x14ac:dyDescent="0.2">
      <c r="I336588" s="14"/>
    </row>
    <row r="336604" spans="9:9" x14ac:dyDescent="0.2">
      <c r="I336604" s="15"/>
    </row>
    <row r="336605" spans="9:9" x14ac:dyDescent="0.2">
      <c r="I336605" s="14"/>
    </row>
    <row r="336621" spans="9:9" x14ac:dyDescent="0.2">
      <c r="I336621" s="15"/>
    </row>
    <row r="336622" spans="9:9" x14ac:dyDescent="0.2">
      <c r="I336622" s="14"/>
    </row>
    <row r="336638" spans="9:9" x14ac:dyDescent="0.2">
      <c r="I336638" s="15"/>
    </row>
    <row r="336639" spans="9:9" x14ac:dyDescent="0.2">
      <c r="I336639" s="14"/>
    </row>
    <row r="336655" spans="9:9" x14ac:dyDescent="0.2">
      <c r="I336655" s="15"/>
    </row>
    <row r="336656" spans="9:9" x14ac:dyDescent="0.2">
      <c r="I336656" s="14"/>
    </row>
    <row r="336672" spans="9:9" x14ac:dyDescent="0.2">
      <c r="I336672" s="15"/>
    </row>
    <row r="336673" spans="9:9" x14ac:dyDescent="0.2">
      <c r="I336673" s="14"/>
    </row>
    <row r="336689" spans="9:9" x14ac:dyDescent="0.2">
      <c r="I336689" s="15"/>
    </row>
    <row r="336690" spans="9:9" x14ac:dyDescent="0.2">
      <c r="I336690" s="14"/>
    </row>
    <row r="336706" spans="9:9" x14ac:dyDescent="0.2">
      <c r="I336706" s="15"/>
    </row>
    <row r="336707" spans="9:9" x14ac:dyDescent="0.2">
      <c r="I336707" s="14"/>
    </row>
    <row r="336723" spans="9:9" x14ac:dyDescent="0.2">
      <c r="I336723" s="15"/>
    </row>
    <row r="336724" spans="9:9" x14ac:dyDescent="0.2">
      <c r="I336724" s="14"/>
    </row>
    <row r="336740" spans="9:9" x14ac:dyDescent="0.2">
      <c r="I336740" s="15"/>
    </row>
    <row r="336741" spans="9:9" x14ac:dyDescent="0.2">
      <c r="I336741" s="14"/>
    </row>
    <row r="336757" spans="9:9" x14ac:dyDescent="0.2">
      <c r="I336757" s="15"/>
    </row>
    <row r="336758" spans="9:9" x14ac:dyDescent="0.2">
      <c r="I336758" s="14"/>
    </row>
    <row r="336774" spans="9:9" x14ac:dyDescent="0.2">
      <c r="I336774" s="15"/>
    </row>
    <row r="336775" spans="9:9" x14ac:dyDescent="0.2">
      <c r="I336775" s="14"/>
    </row>
    <row r="336791" spans="9:9" x14ac:dyDescent="0.2">
      <c r="I336791" s="15"/>
    </row>
    <row r="336792" spans="9:9" x14ac:dyDescent="0.2">
      <c r="I336792" s="14"/>
    </row>
    <row r="336808" spans="9:9" x14ac:dyDescent="0.2">
      <c r="I336808" s="15"/>
    </row>
    <row r="336809" spans="9:9" x14ac:dyDescent="0.2">
      <c r="I336809" s="14"/>
    </row>
    <row r="336825" spans="9:9" x14ac:dyDescent="0.2">
      <c r="I336825" s="15"/>
    </row>
    <row r="336826" spans="9:9" x14ac:dyDescent="0.2">
      <c r="I336826" s="14"/>
    </row>
    <row r="336842" spans="9:9" x14ac:dyDescent="0.2">
      <c r="I336842" s="15"/>
    </row>
    <row r="336843" spans="9:9" x14ac:dyDescent="0.2">
      <c r="I336843" s="14"/>
    </row>
    <row r="336859" spans="9:9" x14ac:dyDescent="0.2">
      <c r="I336859" s="15"/>
    </row>
    <row r="336860" spans="9:9" x14ac:dyDescent="0.2">
      <c r="I336860" s="14"/>
    </row>
    <row r="336876" spans="9:9" x14ac:dyDescent="0.2">
      <c r="I336876" s="15"/>
    </row>
    <row r="336877" spans="9:9" x14ac:dyDescent="0.2">
      <c r="I336877" s="14"/>
    </row>
    <row r="336893" spans="9:9" x14ac:dyDescent="0.2">
      <c r="I336893" s="15"/>
    </row>
    <row r="336894" spans="9:9" x14ac:dyDescent="0.2">
      <c r="I336894" s="14"/>
    </row>
    <row r="336910" spans="9:9" x14ac:dyDescent="0.2">
      <c r="I336910" s="15"/>
    </row>
    <row r="336911" spans="9:9" x14ac:dyDescent="0.2">
      <c r="I336911" s="14"/>
    </row>
    <row r="336927" spans="9:9" x14ac:dyDescent="0.2">
      <c r="I336927" s="15"/>
    </row>
    <row r="336928" spans="9:9" x14ac:dyDescent="0.2">
      <c r="I336928" s="14"/>
    </row>
    <row r="336944" spans="9:9" x14ac:dyDescent="0.2">
      <c r="I336944" s="15"/>
    </row>
    <row r="336945" spans="9:9" x14ac:dyDescent="0.2">
      <c r="I336945" s="14"/>
    </row>
    <row r="336961" spans="9:9" x14ac:dyDescent="0.2">
      <c r="I336961" s="15"/>
    </row>
    <row r="336962" spans="9:9" x14ac:dyDescent="0.2">
      <c r="I336962" s="14"/>
    </row>
    <row r="336978" spans="9:9" x14ac:dyDescent="0.2">
      <c r="I336978" s="15"/>
    </row>
    <row r="336979" spans="9:9" x14ac:dyDescent="0.2">
      <c r="I336979" s="14"/>
    </row>
    <row r="336995" spans="9:9" x14ac:dyDescent="0.2">
      <c r="I336995" s="15"/>
    </row>
    <row r="336996" spans="9:9" x14ac:dyDescent="0.2">
      <c r="I336996" s="14"/>
    </row>
    <row r="337012" spans="9:9" x14ac:dyDescent="0.2">
      <c r="I337012" s="15"/>
    </row>
    <row r="337013" spans="9:9" x14ac:dyDescent="0.2">
      <c r="I337013" s="14"/>
    </row>
    <row r="337029" spans="9:9" x14ac:dyDescent="0.2">
      <c r="I337029" s="15"/>
    </row>
    <row r="337030" spans="9:9" x14ac:dyDescent="0.2">
      <c r="I337030" s="14"/>
    </row>
    <row r="337046" spans="9:9" x14ac:dyDescent="0.2">
      <c r="I337046" s="15"/>
    </row>
    <row r="337047" spans="9:9" x14ac:dyDescent="0.2">
      <c r="I337047" s="14"/>
    </row>
    <row r="337063" spans="9:9" x14ac:dyDescent="0.2">
      <c r="I337063" s="15"/>
    </row>
    <row r="337064" spans="9:9" x14ac:dyDescent="0.2">
      <c r="I337064" s="14"/>
    </row>
    <row r="337080" spans="9:9" x14ac:dyDescent="0.2">
      <c r="I337080" s="15"/>
    </row>
    <row r="337081" spans="9:9" x14ac:dyDescent="0.2">
      <c r="I337081" s="14"/>
    </row>
    <row r="337097" spans="9:9" x14ac:dyDescent="0.2">
      <c r="I337097" s="15"/>
    </row>
    <row r="337098" spans="9:9" x14ac:dyDescent="0.2">
      <c r="I337098" s="14"/>
    </row>
    <row r="337114" spans="9:9" x14ac:dyDescent="0.2">
      <c r="I337114" s="15"/>
    </row>
    <row r="337115" spans="9:9" x14ac:dyDescent="0.2">
      <c r="I337115" s="14"/>
    </row>
    <row r="337131" spans="9:9" x14ac:dyDescent="0.2">
      <c r="I337131" s="15"/>
    </row>
    <row r="337132" spans="9:9" x14ac:dyDescent="0.2">
      <c r="I337132" s="14"/>
    </row>
    <row r="337148" spans="9:9" x14ac:dyDescent="0.2">
      <c r="I337148" s="15"/>
    </row>
    <row r="337149" spans="9:9" x14ac:dyDescent="0.2">
      <c r="I337149" s="14"/>
    </row>
    <row r="337165" spans="9:9" x14ac:dyDescent="0.2">
      <c r="I337165" s="15"/>
    </row>
    <row r="337166" spans="9:9" x14ac:dyDescent="0.2">
      <c r="I337166" s="14"/>
    </row>
    <row r="337182" spans="9:9" x14ac:dyDescent="0.2">
      <c r="I337182" s="15"/>
    </row>
    <row r="337183" spans="9:9" x14ac:dyDescent="0.2">
      <c r="I337183" s="14"/>
    </row>
    <row r="337199" spans="9:9" x14ac:dyDescent="0.2">
      <c r="I337199" s="15"/>
    </row>
    <row r="337200" spans="9:9" x14ac:dyDescent="0.2">
      <c r="I337200" s="14"/>
    </row>
    <row r="337216" spans="9:9" x14ac:dyDescent="0.2">
      <c r="I337216" s="15"/>
    </row>
    <row r="337217" spans="9:9" x14ac:dyDescent="0.2">
      <c r="I337217" s="14"/>
    </row>
    <row r="337233" spans="9:9" x14ac:dyDescent="0.2">
      <c r="I337233" s="15"/>
    </row>
    <row r="337234" spans="9:9" x14ac:dyDescent="0.2">
      <c r="I337234" s="14"/>
    </row>
    <row r="337250" spans="9:9" x14ac:dyDescent="0.2">
      <c r="I337250" s="15"/>
    </row>
    <row r="337251" spans="9:9" x14ac:dyDescent="0.2">
      <c r="I337251" s="14"/>
    </row>
    <row r="337267" spans="9:9" x14ac:dyDescent="0.2">
      <c r="I337267" s="15"/>
    </row>
    <row r="337268" spans="9:9" x14ac:dyDescent="0.2">
      <c r="I337268" s="14"/>
    </row>
    <row r="337284" spans="9:9" x14ac:dyDescent="0.2">
      <c r="I337284" s="15"/>
    </row>
    <row r="337285" spans="9:9" x14ac:dyDescent="0.2">
      <c r="I337285" s="14"/>
    </row>
    <row r="337301" spans="9:9" x14ac:dyDescent="0.2">
      <c r="I337301" s="15"/>
    </row>
    <row r="337302" spans="9:9" x14ac:dyDescent="0.2">
      <c r="I337302" s="14"/>
    </row>
    <row r="337318" spans="9:9" x14ac:dyDescent="0.2">
      <c r="I337318" s="15"/>
    </row>
    <row r="337319" spans="9:9" x14ac:dyDescent="0.2">
      <c r="I337319" s="14"/>
    </row>
    <row r="337335" spans="9:9" x14ac:dyDescent="0.2">
      <c r="I337335" s="15"/>
    </row>
    <row r="337336" spans="9:9" x14ac:dyDescent="0.2">
      <c r="I337336" s="14"/>
    </row>
    <row r="337352" spans="9:9" x14ac:dyDescent="0.2">
      <c r="I337352" s="15"/>
    </row>
    <row r="337353" spans="9:9" x14ac:dyDescent="0.2">
      <c r="I337353" s="14"/>
    </row>
    <row r="337369" spans="9:9" x14ac:dyDescent="0.2">
      <c r="I337369" s="15"/>
    </row>
    <row r="337370" spans="9:9" x14ac:dyDescent="0.2">
      <c r="I337370" s="14"/>
    </row>
    <row r="337386" spans="9:9" x14ac:dyDescent="0.2">
      <c r="I337386" s="15"/>
    </row>
    <row r="337387" spans="9:9" x14ac:dyDescent="0.2">
      <c r="I337387" s="14"/>
    </row>
    <row r="337403" spans="9:9" x14ac:dyDescent="0.2">
      <c r="I337403" s="15"/>
    </row>
    <row r="337404" spans="9:9" x14ac:dyDescent="0.2">
      <c r="I337404" s="14"/>
    </row>
    <row r="337420" spans="9:9" x14ac:dyDescent="0.2">
      <c r="I337420" s="15"/>
    </row>
    <row r="337421" spans="9:9" x14ac:dyDescent="0.2">
      <c r="I337421" s="14"/>
    </row>
    <row r="337437" spans="9:9" x14ac:dyDescent="0.2">
      <c r="I337437" s="15"/>
    </row>
    <row r="337438" spans="9:9" x14ac:dyDescent="0.2">
      <c r="I337438" s="14"/>
    </row>
    <row r="337454" spans="9:9" x14ac:dyDescent="0.2">
      <c r="I337454" s="15"/>
    </row>
    <row r="337455" spans="9:9" x14ac:dyDescent="0.2">
      <c r="I337455" s="14"/>
    </row>
    <row r="337471" spans="9:9" x14ac:dyDescent="0.2">
      <c r="I337471" s="15"/>
    </row>
    <row r="337472" spans="9:9" x14ac:dyDescent="0.2">
      <c r="I337472" s="14"/>
    </row>
    <row r="337488" spans="9:9" x14ac:dyDescent="0.2">
      <c r="I337488" s="15"/>
    </row>
    <row r="337489" spans="9:9" x14ac:dyDescent="0.2">
      <c r="I337489" s="14"/>
    </row>
    <row r="337505" spans="9:9" x14ac:dyDescent="0.2">
      <c r="I337505" s="15"/>
    </row>
    <row r="337506" spans="9:9" x14ac:dyDescent="0.2">
      <c r="I337506" s="14"/>
    </row>
    <row r="337522" spans="9:9" x14ac:dyDescent="0.2">
      <c r="I337522" s="15"/>
    </row>
    <row r="337523" spans="9:9" x14ac:dyDescent="0.2">
      <c r="I337523" s="14"/>
    </row>
    <row r="337539" spans="9:9" x14ac:dyDescent="0.2">
      <c r="I337539" s="15"/>
    </row>
    <row r="337540" spans="9:9" x14ac:dyDescent="0.2">
      <c r="I337540" s="14"/>
    </row>
    <row r="337556" spans="9:9" x14ac:dyDescent="0.2">
      <c r="I337556" s="15"/>
    </row>
    <row r="337557" spans="9:9" x14ac:dyDescent="0.2">
      <c r="I337557" s="14"/>
    </row>
    <row r="337573" spans="9:9" x14ac:dyDescent="0.2">
      <c r="I337573" s="15"/>
    </row>
    <row r="337574" spans="9:9" x14ac:dyDescent="0.2">
      <c r="I337574" s="14"/>
    </row>
    <row r="337590" spans="9:9" x14ac:dyDescent="0.2">
      <c r="I337590" s="15"/>
    </row>
    <row r="337591" spans="9:9" x14ac:dyDescent="0.2">
      <c r="I337591" s="14"/>
    </row>
    <row r="337607" spans="9:9" x14ac:dyDescent="0.2">
      <c r="I337607" s="15"/>
    </row>
    <row r="337608" spans="9:9" x14ac:dyDescent="0.2">
      <c r="I337608" s="14"/>
    </row>
    <row r="337624" spans="9:9" x14ac:dyDescent="0.2">
      <c r="I337624" s="15"/>
    </row>
    <row r="337625" spans="9:9" x14ac:dyDescent="0.2">
      <c r="I337625" s="14"/>
    </row>
    <row r="337641" spans="9:9" x14ac:dyDescent="0.2">
      <c r="I337641" s="15"/>
    </row>
    <row r="337642" spans="9:9" x14ac:dyDescent="0.2">
      <c r="I337642" s="14"/>
    </row>
    <row r="337658" spans="9:9" x14ac:dyDescent="0.2">
      <c r="I337658" s="15"/>
    </row>
    <row r="337659" spans="9:9" x14ac:dyDescent="0.2">
      <c r="I337659" s="14"/>
    </row>
    <row r="337675" spans="9:9" x14ac:dyDescent="0.2">
      <c r="I337675" s="15"/>
    </row>
    <row r="337676" spans="9:9" x14ac:dyDescent="0.2">
      <c r="I337676" s="14"/>
    </row>
    <row r="337692" spans="9:9" x14ac:dyDescent="0.2">
      <c r="I337692" s="15"/>
    </row>
    <row r="337693" spans="9:9" x14ac:dyDescent="0.2">
      <c r="I337693" s="14"/>
    </row>
    <row r="337709" spans="9:9" x14ac:dyDescent="0.2">
      <c r="I337709" s="15"/>
    </row>
    <row r="337710" spans="9:9" x14ac:dyDescent="0.2">
      <c r="I337710" s="14"/>
    </row>
    <row r="337726" spans="9:9" x14ac:dyDescent="0.2">
      <c r="I337726" s="15"/>
    </row>
    <row r="337727" spans="9:9" x14ac:dyDescent="0.2">
      <c r="I337727" s="14"/>
    </row>
    <row r="337743" spans="9:9" x14ac:dyDescent="0.2">
      <c r="I337743" s="15"/>
    </row>
    <row r="337744" spans="9:9" x14ac:dyDescent="0.2">
      <c r="I337744" s="14"/>
    </row>
    <row r="337760" spans="9:9" x14ac:dyDescent="0.2">
      <c r="I337760" s="15"/>
    </row>
    <row r="337761" spans="9:9" x14ac:dyDescent="0.2">
      <c r="I337761" s="14"/>
    </row>
    <row r="337777" spans="9:9" x14ac:dyDescent="0.2">
      <c r="I337777" s="15"/>
    </row>
    <row r="337778" spans="9:9" x14ac:dyDescent="0.2">
      <c r="I337778" s="14"/>
    </row>
    <row r="337794" spans="9:9" x14ac:dyDescent="0.2">
      <c r="I337794" s="15"/>
    </row>
    <row r="337795" spans="9:9" x14ac:dyDescent="0.2">
      <c r="I337795" s="14"/>
    </row>
    <row r="337811" spans="9:9" x14ac:dyDescent="0.2">
      <c r="I337811" s="15"/>
    </row>
    <row r="337812" spans="9:9" x14ac:dyDescent="0.2">
      <c r="I337812" s="14"/>
    </row>
    <row r="337828" spans="9:9" x14ac:dyDescent="0.2">
      <c r="I337828" s="15"/>
    </row>
    <row r="337829" spans="9:9" x14ac:dyDescent="0.2">
      <c r="I337829" s="14"/>
    </row>
    <row r="337845" spans="9:9" x14ac:dyDescent="0.2">
      <c r="I337845" s="15"/>
    </row>
    <row r="337846" spans="9:9" x14ac:dyDescent="0.2">
      <c r="I337846" s="14"/>
    </row>
    <row r="337862" spans="9:9" x14ac:dyDescent="0.2">
      <c r="I337862" s="15"/>
    </row>
    <row r="337863" spans="9:9" x14ac:dyDescent="0.2">
      <c r="I337863" s="14"/>
    </row>
    <row r="337879" spans="9:9" x14ac:dyDescent="0.2">
      <c r="I337879" s="15"/>
    </row>
    <row r="337880" spans="9:9" x14ac:dyDescent="0.2">
      <c r="I337880" s="14"/>
    </row>
    <row r="337896" spans="9:9" x14ac:dyDescent="0.2">
      <c r="I337896" s="15"/>
    </row>
    <row r="337897" spans="9:9" x14ac:dyDescent="0.2">
      <c r="I337897" s="14"/>
    </row>
    <row r="337913" spans="9:9" x14ac:dyDescent="0.2">
      <c r="I337913" s="15"/>
    </row>
    <row r="337914" spans="9:9" x14ac:dyDescent="0.2">
      <c r="I337914" s="14"/>
    </row>
    <row r="337930" spans="9:9" x14ac:dyDescent="0.2">
      <c r="I337930" s="15"/>
    </row>
    <row r="337931" spans="9:9" x14ac:dyDescent="0.2">
      <c r="I337931" s="14"/>
    </row>
    <row r="337947" spans="9:9" x14ac:dyDescent="0.2">
      <c r="I337947" s="15"/>
    </row>
    <row r="337948" spans="9:9" x14ac:dyDescent="0.2">
      <c r="I337948" s="14"/>
    </row>
    <row r="337964" spans="9:9" x14ac:dyDescent="0.2">
      <c r="I337964" s="15"/>
    </row>
    <row r="337965" spans="9:9" x14ac:dyDescent="0.2">
      <c r="I337965" s="14"/>
    </row>
    <row r="337981" spans="9:9" x14ac:dyDescent="0.2">
      <c r="I337981" s="15"/>
    </row>
    <row r="337982" spans="9:9" x14ac:dyDescent="0.2">
      <c r="I337982" s="14"/>
    </row>
    <row r="337998" spans="9:9" x14ac:dyDescent="0.2">
      <c r="I337998" s="15"/>
    </row>
    <row r="337999" spans="9:9" x14ac:dyDescent="0.2">
      <c r="I337999" s="14"/>
    </row>
    <row r="338015" spans="9:9" x14ac:dyDescent="0.2">
      <c r="I338015" s="15"/>
    </row>
    <row r="338016" spans="9:9" x14ac:dyDescent="0.2">
      <c r="I338016" s="14"/>
    </row>
    <row r="338032" spans="9:9" x14ac:dyDescent="0.2">
      <c r="I338032" s="15"/>
    </row>
    <row r="338033" spans="9:9" x14ac:dyDescent="0.2">
      <c r="I338033" s="14"/>
    </row>
    <row r="338049" spans="9:9" x14ac:dyDescent="0.2">
      <c r="I338049" s="15"/>
    </row>
    <row r="338050" spans="9:9" x14ac:dyDescent="0.2">
      <c r="I338050" s="14"/>
    </row>
    <row r="338066" spans="9:9" x14ac:dyDescent="0.2">
      <c r="I338066" s="15"/>
    </row>
    <row r="338067" spans="9:9" x14ac:dyDescent="0.2">
      <c r="I338067" s="14"/>
    </row>
    <row r="338083" spans="9:9" x14ac:dyDescent="0.2">
      <c r="I338083" s="15"/>
    </row>
    <row r="338084" spans="9:9" x14ac:dyDescent="0.2">
      <c r="I338084" s="14"/>
    </row>
    <row r="338100" spans="9:9" x14ac:dyDescent="0.2">
      <c r="I338100" s="15"/>
    </row>
    <row r="338101" spans="9:9" x14ac:dyDescent="0.2">
      <c r="I338101" s="14"/>
    </row>
    <row r="338117" spans="9:9" x14ac:dyDescent="0.2">
      <c r="I338117" s="15"/>
    </row>
    <row r="338118" spans="9:9" x14ac:dyDescent="0.2">
      <c r="I338118" s="14"/>
    </row>
    <row r="338134" spans="9:9" x14ac:dyDescent="0.2">
      <c r="I338134" s="15"/>
    </row>
    <row r="338135" spans="9:9" x14ac:dyDescent="0.2">
      <c r="I338135" s="14"/>
    </row>
    <row r="338151" spans="9:9" x14ac:dyDescent="0.2">
      <c r="I338151" s="15"/>
    </row>
    <row r="338152" spans="9:9" x14ac:dyDescent="0.2">
      <c r="I338152" s="14"/>
    </row>
    <row r="338168" spans="9:9" x14ac:dyDescent="0.2">
      <c r="I338168" s="15"/>
    </row>
    <row r="338169" spans="9:9" x14ac:dyDescent="0.2">
      <c r="I338169" s="14"/>
    </row>
    <row r="338185" spans="9:9" x14ac:dyDescent="0.2">
      <c r="I338185" s="15"/>
    </row>
    <row r="338186" spans="9:9" x14ac:dyDescent="0.2">
      <c r="I338186" s="14"/>
    </row>
    <row r="338202" spans="9:9" x14ac:dyDescent="0.2">
      <c r="I338202" s="15"/>
    </row>
    <row r="338203" spans="9:9" x14ac:dyDescent="0.2">
      <c r="I338203" s="14"/>
    </row>
    <row r="338219" spans="9:9" x14ac:dyDescent="0.2">
      <c r="I338219" s="15"/>
    </row>
    <row r="338220" spans="9:9" x14ac:dyDescent="0.2">
      <c r="I338220" s="14"/>
    </row>
    <row r="338236" spans="9:9" x14ac:dyDescent="0.2">
      <c r="I338236" s="15"/>
    </row>
    <row r="338237" spans="9:9" x14ac:dyDescent="0.2">
      <c r="I338237" s="14"/>
    </row>
    <row r="338253" spans="9:9" x14ac:dyDescent="0.2">
      <c r="I338253" s="15"/>
    </row>
    <row r="338254" spans="9:9" x14ac:dyDescent="0.2">
      <c r="I338254" s="14"/>
    </row>
    <row r="338270" spans="9:9" x14ac:dyDescent="0.2">
      <c r="I338270" s="15"/>
    </row>
    <row r="338271" spans="9:9" x14ac:dyDescent="0.2">
      <c r="I338271" s="14"/>
    </row>
    <row r="338287" spans="9:9" x14ac:dyDescent="0.2">
      <c r="I338287" s="15"/>
    </row>
    <row r="338288" spans="9:9" x14ac:dyDescent="0.2">
      <c r="I338288" s="14"/>
    </row>
    <row r="338304" spans="9:9" x14ac:dyDescent="0.2">
      <c r="I338304" s="15"/>
    </row>
    <row r="338305" spans="9:9" x14ac:dyDescent="0.2">
      <c r="I338305" s="14"/>
    </row>
    <row r="338321" spans="9:9" x14ac:dyDescent="0.2">
      <c r="I338321" s="15"/>
    </row>
    <row r="338322" spans="9:9" x14ac:dyDescent="0.2">
      <c r="I338322" s="14"/>
    </row>
    <row r="338338" spans="9:9" x14ac:dyDescent="0.2">
      <c r="I338338" s="15"/>
    </row>
    <row r="338339" spans="9:9" x14ac:dyDescent="0.2">
      <c r="I338339" s="14"/>
    </row>
    <row r="338355" spans="9:9" x14ac:dyDescent="0.2">
      <c r="I338355" s="15"/>
    </row>
    <row r="338356" spans="9:9" x14ac:dyDescent="0.2">
      <c r="I338356" s="14"/>
    </row>
    <row r="338372" spans="9:9" x14ac:dyDescent="0.2">
      <c r="I338372" s="15"/>
    </row>
    <row r="338373" spans="9:9" x14ac:dyDescent="0.2">
      <c r="I338373" s="14"/>
    </row>
    <row r="338389" spans="9:9" x14ac:dyDescent="0.2">
      <c r="I338389" s="15"/>
    </row>
    <row r="338390" spans="9:9" x14ac:dyDescent="0.2">
      <c r="I338390" s="14"/>
    </row>
    <row r="338406" spans="9:9" x14ac:dyDescent="0.2">
      <c r="I338406" s="15"/>
    </row>
    <row r="338407" spans="9:9" x14ac:dyDescent="0.2">
      <c r="I338407" s="14"/>
    </row>
    <row r="338423" spans="9:9" x14ac:dyDescent="0.2">
      <c r="I338423" s="15"/>
    </row>
    <row r="338424" spans="9:9" x14ac:dyDescent="0.2">
      <c r="I338424" s="14"/>
    </row>
    <row r="338440" spans="9:9" x14ac:dyDescent="0.2">
      <c r="I338440" s="15"/>
    </row>
    <row r="338441" spans="9:9" x14ac:dyDescent="0.2">
      <c r="I338441" s="14"/>
    </row>
    <row r="338457" spans="9:9" x14ac:dyDescent="0.2">
      <c r="I338457" s="15"/>
    </row>
    <row r="338458" spans="9:9" x14ac:dyDescent="0.2">
      <c r="I338458" s="14"/>
    </row>
    <row r="338474" spans="9:9" x14ac:dyDescent="0.2">
      <c r="I338474" s="15"/>
    </row>
    <row r="338475" spans="9:9" x14ac:dyDescent="0.2">
      <c r="I338475" s="14"/>
    </row>
    <row r="338491" spans="9:9" x14ac:dyDescent="0.2">
      <c r="I338491" s="15"/>
    </row>
    <row r="338492" spans="9:9" x14ac:dyDescent="0.2">
      <c r="I338492" s="14"/>
    </row>
    <row r="338508" spans="9:9" x14ac:dyDescent="0.2">
      <c r="I338508" s="15"/>
    </row>
    <row r="338509" spans="9:9" x14ac:dyDescent="0.2">
      <c r="I338509" s="14"/>
    </row>
    <row r="338525" spans="9:9" x14ac:dyDescent="0.2">
      <c r="I338525" s="15"/>
    </row>
    <row r="338526" spans="9:9" x14ac:dyDescent="0.2">
      <c r="I338526" s="14"/>
    </row>
    <row r="338542" spans="9:9" x14ac:dyDescent="0.2">
      <c r="I338542" s="15"/>
    </row>
    <row r="338543" spans="9:9" x14ac:dyDescent="0.2">
      <c r="I338543" s="14"/>
    </row>
    <row r="338559" spans="9:9" x14ac:dyDescent="0.2">
      <c r="I338559" s="15"/>
    </row>
    <row r="338560" spans="9:9" x14ac:dyDescent="0.2">
      <c r="I338560" s="14"/>
    </row>
    <row r="338576" spans="9:9" x14ac:dyDescent="0.2">
      <c r="I338576" s="15"/>
    </row>
    <row r="338577" spans="9:9" x14ac:dyDescent="0.2">
      <c r="I338577" s="14"/>
    </row>
    <row r="338593" spans="9:9" x14ac:dyDescent="0.2">
      <c r="I338593" s="15"/>
    </row>
    <row r="338594" spans="9:9" x14ac:dyDescent="0.2">
      <c r="I338594" s="14"/>
    </row>
    <row r="338610" spans="9:9" x14ac:dyDescent="0.2">
      <c r="I338610" s="15"/>
    </row>
    <row r="338611" spans="9:9" x14ac:dyDescent="0.2">
      <c r="I338611" s="14"/>
    </row>
    <row r="338627" spans="9:9" x14ac:dyDescent="0.2">
      <c r="I338627" s="15"/>
    </row>
    <row r="338628" spans="9:9" x14ac:dyDescent="0.2">
      <c r="I338628" s="14"/>
    </row>
    <row r="338644" spans="9:9" x14ac:dyDescent="0.2">
      <c r="I338644" s="15"/>
    </row>
    <row r="338645" spans="9:9" x14ac:dyDescent="0.2">
      <c r="I338645" s="14"/>
    </row>
    <row r="338661" spans="9:9" x14ac:dyDescent="0.2">
      <c r="I338661" s="15"/>
    </row>
    <row r="338662" spans="9:9" x14ac:dyDescent="0.2">
      <c r="I338662" s="14"/>
    </row>
    <row r="338678" spans="9:9" x14ac:dyDescent="0.2">
      <c r="I338678" s="15"/>
    </row>
    <row r="338679" spans="9:9" x14ac:dyDescent="0.2">
      <c r="I338679" s="14"/>
    </row>
    <row r="338695" spans="9:9" x14ac:dyDescent="0.2">
      <c r="I338695" s="15"/>
    </row>
    <row r="338696" spans="9:9" x14ac:dyDescent="0.2">
      <c r="I338696" s="14"/>
    </row>
    <row r="338712" spans="9:9" x14ac:dyDescent="0.2">
      <c r="I338712" s="15"/>
    </row>
    <row r="338713" spans="9:9" x14ac:dyDescent="0.2">
      <c r="I338713" s="14"/>
    </row>
    <row r="338729" spans="9:9" x14ac:dyDescent="0.2">
      <c r="I338729" s="15"/>
    </row>
    <row r="338730" spans="9:9" x14ac:dyDescent="0.2">
      <c r="I338730" s="14"/>
    </row>
    <row r="338746" spans="9:9" x14ac:dyDescent="0.2">
      <c r="I338746" s="15"/>
    </row>
    <row r="338747" spans="9:9" x14ac:dyDescent="0.2">
      <c r="I338747" s="14"/>
    </row>
    <row r="338763" spans="9:9" x14ac:dyDescent="0.2">
      <c r="I338763" s="15"/>
    </row>
    <row r="338764" spans="9:9" x14ac:dyDescent="0.2">
      <c r="I338764" s="14"/>
    </row>
    <row r="338780" spans="9:9" x14ac:dyDescent="0.2">
      <c r="I338780" s="15"/>
    </row>
    <row r="338781" spans="9:9" x14ac:dyDescent="0.2">
      <c r="I338781" s="14"/>
    </row>
    <row r="338797" spans="9:9" x14ac:dyDescent="0.2">
      <c r="I338797" s="15"/>
    </row>
    <row r="338798" spans="9:9" x14ac:dyDescent="0.2">
      <c r="I338798" s="14"/>
    </row>
    <row r="338814" spans="9:9" x14ac:dyDescent="0.2">
      <c r="I338814" s="15"/>
    </row>
    <row r="338815" spans="9:9" x14ac:dyDescent="0.2">
      <c r="I338815" s="14"/>
    </row>
    <row r="338831" spans="9:9" x14ac:dyDescent="0.2">
      <c r="I338831" s="15"/>
    </row>
    <row r="338832" spans="9:9" x14ac:dyDescent="0.2">
      <c r="I338832" s="14"/>
    </row>
    <row r="338848" spans="9:9" x14ac:dyDescent="0.2">
      <c r="I338848" s="15"/>
    </row>
    <row r="338849" spans="9:9" x14ac:dyDescent="0.2">
      <c r="I338849" s="14"/>
    </row>
    <row r="338865" spans="9:9" x14ac:dyDescent="0.2">
      <c r="I338865" s="15"/>
    </row>
    <row r="338866" spans="9:9" x14ac:dyDescent="0.2">
      <c r="I338866" s="14"/>
    </row>
    <row r="338882" spans="9:9" x14ac:dyDescent="0.2">
      <c r="I338882" s="15"/>
    </row>
    <row r="338883" spans="9:9" x14ac:dyDescent="0.2">
      <c r="I338883" s="14"/>
    </row>
    <row r="338899" spans="9:9" x14ac:dyDescent="0.2">
      <c r="I338899" s="15"/>
    </row>
    <row r="338900" spans="9:9" x14ac:dyDescent="0.2">
      <c r="I338900" s="14"/>
    </row>
    <row r="338916" spans="9:9" x14ac:dyDescent="0.2">
      <c r="I338916" s="15"/>
    </row>
    <row r="338917" spans="9:9" x14ac:dyDescent="0.2">
      <c r="I338917" s="14"/>
    </row>
    <row r="338933" spans="9:9" x14ac:dyDescent="0.2">
      <c r="I338933" s="15"/>
    </row>
    <row r="338934" spans="9:9" x14ac:dyDescent="0.2">
      <c r="I338934" s="14"/>
    </row>
    <row r="338950" spans="9:9" x14ac:dyDescent="0.2">
      <c r="I338950" s="15"/>
    </row>
    <row r="338951" spans="9:9" x14ac:dyDescent="0.2">
      <c r="I338951" s="14"/>
    </row>
    <row r="338967" spans="9:9" x14ac:dyDescent="0.2">
      <c r="I338967" s="15"/>
    </row>
    <row r="338968" spans="9:9" x14ac:dyDescent="0.2">
      <c r="I338968" s="14"/>
    </row>
    <row r="338984" spans="9:9" x14ac:dyDescent="0.2">
      <c r="I338984" s="15"/>
    </row>
    <row r="338985" spans="9:9" x14ac:dyDescent="0.2">
      <c r="I338985" s="14"/>
    </row>
    <row r="339001" spans="9:9" x14ac:dyDescent="0.2">
      <c r="I339001" s="15"/>
    </row>
    <row r="339002" spans="9:9" x14ac:dyDescent="0.2">
      <c r="I339002" s="14"/>
    </row>
    <row r="339018" spans="9:9" x14ac:dyDescent="0.2">
      <c r="I339018" s="15"/>
    </row>
    <row r="339019" spans="9:9" x14ac:dyDescent="0.2">
      <c r="I339019" s="14"/>
    </row>
    <row r="339035" spans="9:9" x14ac:dyDescent="0.2">
      <c r="I339035" s="15"/>
    </row>
    <row r="339036" spans="9:9" x14ac:dyDescent="0.2">
      <c r="I339036" s="14"/>
    </row>
    <row r="339052" spans="9:9" x14ac:dyDescent="0.2">
      <c r="I339052" s="15"/>
    </row>
    <row r="339053" spans="9:9" x14ac:dyDescent="0.2">
      <c r="I339053" s="14"/>
    </row>
    <row r="339069" spans="9:9" x14ac:dyDescent="0.2">
      <c r="I339069" s="15"/>
    </row>
    <row r="339070" spans="9:9" x14ac:dyDescent="0.2">
      <c r="I339070" s="14"/>
    </row>
    <row r="339086" spans="9:9" x14ac:dyDescent="0.2">
      <c r="I339086" s="15"/>
    </row>
    <row r="339087" spans="9:9" x14ac:dyDescent="0.2">
      <c r="I339087" s="14"/>
    </row>
    <row r="339103" spans="9:9" x14ac:dyDescent="0.2">
      <c r="I339103" s="15"/>
    </row>
    <row r="339104" spans="9:9" x14ac:dyDescent="0.2">
      <c r="I339104" s="14"/>
    </row>
    <row r="339120" spans="9:9" x14ac:dyDescent="0.2">
      <c r="I339120" s="15"/>
    </row>
    <row r="339121" spans="9:9" x14ac:dyDescent="0.2">
      <c r="I339121" s="14"/>
    </row>
    <row r="339137" spans="9:9" x14ac:dyDescent="0.2">
      <c r="I339137" s="15"/>
    </row>
    <row r="339138" spans="9:9" x14ac:dyDescent="0.2">
      <c r="I339138" s="14"/>
    </row>
    <row r="339154" spans="9:9" x14ac:dyDescent="0.2">
      <c r="I339154" s="15"/>
    </row>
    <row r="339155" spans="9:9" x14ac:dyDescent="0.2">
      <c r="I339155" s="14"/>
    </row>
    <row r="339171" spans="9:9" x14ac:dyDescent="0.2">
      <c r="I339171" s="15"/>
    </row>
    <row r="339172" spans="9:9" x14ac:dyDescent="0.2">
      <c r="I339172" s="14"/>
    </row>
    <row r="339188" spans="9:9" x14ac:dyDescent="0.2">
      <c r="I339188" s="15"/>
    </row>
    <row r="339189" spans="9:9" x14ac:dyDescent="0.2">
      <c r="I339189" s="14"/>
    </row>
    <row r="339205" spans="9:9" x14ac:dyDescent="0.2">
      <c r="I339205" s="15"/>
    </row>
    <row r="339206" spans="9:9" x14ac:dyDescent="0.2">
      <c r="I339206" s="14"/>
    </row>
    <row r="339222" spans="9:9" x14ac:dyDescent="0.2">
      <c r="I339222" s="15"/>
    </row>
    <row r="339223" spans="9:9" x14ac:dyDescent="0.2">
      <c r="I339223" s="14"/>
    </row>
    <row r="339239" spans="9:9" x14ac:dyDescent="0.2">
      <c r="I339239" s="15"/>
    </row>
    <row r="339240" spans="9:9" x14ac:dyDescent="0.2">
      <c r="I339240" s="14"/>
    </row>
    <row r="339256" spans="9:9" x14ac:dyDescent="0.2">
      <c r="I339256" s="15"/>
    </row>
    <row r="339257" spans="9:9" x14ac:dyDescent="0.2">
      <c r="I339257" s="14"/>
    </row>
    <row r="339273" spans="9:9" x14ac:dyDescent="0.2">
      <c r="I339273" s="15"/>
    </row>
    <row r="339274" spans="9:9" x14ac:dyDescent="0.2">
      <c r="I339274" s="14"/>
    </row>
    <row r="339290" spans="9:9" x14ac:dyDescent="0.2">
      <c r="I339290" s="15"/>
    </row>
    <row r="339291" spans="9:9" x14ac:dyDescent="0.2">
      <c r="I339291" s="14"/>
    </row>
    <row r="339307" spans="9:9" x14ac:dyDescent="0.2">
      <c r="I339307" s="15"/>
    </row>
    <row r="339308" spans="9:9" x14ac:dyDescent="0.2">
      <c r="I339308" s="14"/>
    </row>
    <row r="339324" spans="9:9" x14ac:dyDescent="0.2">
      <c r="I339324" s="15"/>
    </row>
    <row r="339325" spans="9:9" x14ac:dyDescent="0.2">
      <c r="I339325" s="14"/>
    </row>
    <row r="339341" spans="9:9" x14ac:dyDescent="0.2">
      <c r="I339341" s="15"/>
    </row>
    <row r="339342" spans="9:9" x14ac:dyDescent="0.2">
      <c r="I339342" s="14"/>
    </row>
    <row r="339358" spans="9:9" x14ac:dyDescent="0.2">
      <c r="I339358" s="15"/>
    </row>
    <row r="339359" spans="9:9" x14ac:dyDescent="0.2">
      <c r="I339359" s="14"/>
    </row>
    <row r="339375" spans="9:9" x14ac:dyDescent="0.2">
      <c r="I339375" s="15"/>
    </row>
    <row r="339376" spans="9:9" x14ac:dyDescent="0.2">
      <c r="I339376" s="14"/>
    </row>
    <row r="339392" spans="9:9" x14ac:dyDescent="0.2">
      <c r="I339392" s="15"/>
    </row>
    <row r="339393" spans="9:9" x14ac:dyDescent="0.2">
      <c r="I339393" s="14"/>
    </row>
    <row r="339409" spans="9:9" x14ac:dyDescent="0.2">
      <c r="I339409" s="15"/>
    </row>
    <row r="339410" spans="9:9" x14ac:dyDescent="0.2">
      <c r="I339410" s="14"/>
    </row>
    <row r="339426" spans="9:9" x14ac:dyDescent="0.2">
      <c r="I339426" s="15"/>
    </row>
    <row r="339427" spans="9:9" x14ac:dyDescent="0.2">
      <c r="I339427" s="14"/>
    </row>
    <row r="339443" spans="9:9" x14ac:dyDescent="0.2">
      <c r="I339443" s="15"/>
    </row>
    <row r="339444" spans="9:9" x14ac:dyDescent="0.2">
      <c r="I339444" s="14"/>
    </row>
    <row r="339460" spans="9:9" x14ac:dyDescent="0.2">
      <c r="I339460" s="15"/>
    </row>
    <row r="339461" spans="9:9" x14ac:dyDescent="0.2">
      <c r="I339461" s="14"/>
    </row>
    <row r="339477" spans="9:9" x14ac:dyDescent="0.2">
      <c r="I339477" s="15"/>
    </row>
    <row r="339478" spans="9:9" x14ac:dyDescent="0.2">
      <c r="I339478" s="14"/>
    </row>
    <row r="339494" spans="9:9" x14ac:dyDescent="0.2">
      <c r="I339494" s="15"/>
    </row>
    <row r="339495" spans="9:9" x14ac:dyDescent="0.2">
      <c r="I339495" s="14"/>
    </row>
    <row r="339511" spans="9:9" x14ac:dyDescent="0.2">
      <c r="I339511" s="15"/>
    </row>
    <row r="339512" spans="9:9" x14ac:dyDescent="0.2">
      <c r="I339512" s="14"/>
    </row>
    <row r="339528" spans="9:9" x14ac:dyDescent="0.2">
      <c r="I339528" s="15"/>
    </row>
    <row r="339529" spans="9:9" x14ac:dyDescent="0.2">
      <c r="I339529" s="14"/>
    </row>
    <row r="339545" spans="9:9" x14ac:dyDescent="0.2">
      <c r="I339545" s="15"/>
    </row>
    <row r="339546" spans="9:9" x14ac:dyDescent="0.2">
      <c r="I339546" s="14"/>
    </row>
    <row r="339562" spans="9:9" x14ac:dyDescent="0.2">
      <c r="I339562" s="15"/>
    </row>
    <row r="339563" spans="9:9" x14ac:dyDescent="0.2">
      <c r="I339563" s="14"/>
    </row>
    <row r="339579" spans="9:9" x14ac:dyDescent="0.2">
      <c r="I339579" s="15"/>
    </row>
    <row r="339580" spans="9:9" x14ac:dyDescent="0.2">
      <c r="I339580" s="14"/>
    </row>
    <row r="339596" spans="9:9" x14ac:dyDescent="0.2">
      <c r="I339596" s="15"/>
    </row>
    <row r="339597" spans="9:9" x14ac:dyDescent="0.2">
      <c r="I339597" s="14"/>
    </row>
    <row r="339613" spans="9:9" x14ac:dyDescent="0.2">
      <c r="I339613" s="15"/>
    </row>
    <row r="339614" spans="9:9" x14ac:dyDescent="0.2">
      <c r="I339614" s="14"/>
    </row>
    <row r="339630" spans="9:9" x14ac:dyDescent="0.2">
      <c r="I339630" s="15"/>
    </row>
    <row r="339631" spans="9:9" x14ac:dyDescent="0.2">
      <c r="I339631" s="14"/>
    </row>
    <row r="339647" spans="9:9" x14ac:dyDescent="0.2">
      <c r="I339647" s="15"/>
    </row>
    <row r="339648" spans="9:9" x14ac:dyDescent="0.2">
      <c r="I339648" s="14"/>
    </row>
    <row r="339664" spans="9:9" x14ac:dyDescent="0.2">
      <c r="I339664" s="15"/>
    </row>
    <row r="339665" spans="9:9" x14ac:dyDescent="0.2">
      <c r="I339665" s="14"/>
    </row>
    <row r="339681" spans="9:9" x14ac:dyDescent="0.2">
      <c r="I339681" s="15"/>
    </row>
    <row r="339682" spans="9:9" x14ac:dyDescent="0.2">
      <c r="I339682" s="14"/>
    </row>
    <row r="339698" spans="9:9" x14ac:dyDescent="0.2">
      <c r="I339698" s="15"/>
    </row>
    <row r="339699" spans="9:9" x14ac:dyDescent="0.2">
      <c r="I339699" s="14"/>
    </row>
    <row r="339715" spans="9:9" x14ac:dyDescent="0.2">
      <c r="I339715" s="15"/>
    </row>
    <row r="339716" spans="9:9" x14ac:dyDescent="0.2">
      <c r="I339716" s="14"/>
    </row>
    <row r="339732" spans="9:9" x14ac:dyDescent="0.2">
      <c r="I339732" s="15"/>
    </row>
    <row r="339733" spans="9:9" x14ac:dyDescent="0.2">
      <c r="I339733" s="14"/>
    </row>
    <row r="339749" spans="9:9" x14ac:dyDescent="0.2">
      <c r="I339749" s="15"/>
    </row>
    <row r="339750" spans="9:9" x14ac:dyDescent="0.2">
      <c r="I339750" s="14"/>
    </row>
    <row r="339766" spans="9:9" x14ac:dyDescent="0.2">
      <c r="I339766" s="15"/>
    </row>
    <row r="339767" spans="9:9" x14ac:dyDescent="0.2">
      <c r="I339767" s="14"/>
    </row>
    <row r="339783" spans="9:9" x14ac:dyDescent="0.2">
      <c r="I339783" s="15"/>
    </row>
    <row r="339784" spans="9:9" x14ac:dyDescent="0.2">
      <c r="I339784" s="14"/>
    </row>
    <row r="339800" spans="9:9" x14ac:dyDescent="0.2">
      <c r="I339800" s="15"/>
    </row>
    <row r="339801" spans="9:9" x14ac:dyDescent="0.2">
      <c r="I339801" s="14"/>
    </row>
    <row r="339817" spans="9:9" x14ac:dyDescent="0.2">
      <c r="I339817" s="15"/>
    </row>
    <row r="339818" spans="9:9" x14ac:dyDescent="0.2">
      <c r="I339818" s="14"/>
    </row>
    <row r="339834" spans="9:9" x14ac:dyDescent="0.2">
      <c r="I339834" s="15"/>
    </row>
    <row r="339835" spans="9:9" x14ac:dyDescent="0.2">
      <c r="I339835" s="14"/>
    </row>
    <row r="339851" spans="9:9" x14ac:dyDescent="0.2">
      <c r="I339851" s="15"/>
    </row>
    <row r="339852" spans="9:9" x14ac:dyDescent="0.2">
      <c r="I339852" s="14"/>
    </row>
    <row r="339868" spans="9:9" x14ac:dyDescent="0.2">
      <c r="I339868" s="15"/>
    </row>
    <row r="339869" spans="9:9" x14ac:dyDescent="0.2">
      <c r="I339869" s="14"/>
    </row>
    <row r="339885" spans="9:9" x14ac:dyDescent="0.2">
      <c r="I339885" s="15"/>
    </row>
    <row r="339886" spans="9:9" x14ac:dyDescent="0.2">
      <c r="I339886" s="14"/>
    </row>
    <row r="339902" spans="9:9" x14ac:dyDescent="0.2">
      <c r="I339902" s="15"/>
    </row>
    <row r="339903" spans="9:9" x14ac:dyDescent="0.2">
      <c r="I339903" s="14"/>
    </row>
    <row r="339919" spans="9:9" x14ac:dyDescent="0.2">
      <c r="I339919" s="15"/>
    </row>
    <row r="339920" spans="9:9" x14ac:dyDescent="0.2">
      <c r="I339920" s="14"/>
    </row>
    <row r="339936" spans="9:9" x14ac:dyDescent="0.2">
      <c r="I339936" s="15"/>
    </row>
    <row r="339937" spans="9:9" x14ac:dyDescent="0.2">
      <c r="I339937" s="14"/>
    </row>
    <row r="339953" spans="9:9" x14ac:dyDescent="0.2">
      <c r="I339953" s="15"/>
    </row>
    <row r="339954" spans="9:9" x14ac:dyDescent="0.2">
      <c r="I339954" s="14"/>
    </row>
    <row r="339970" spans="9:9" x14ac:dyDescent="0.2">
      <c r="I339970" s="15"/>
    </row>
    <row r="339971" spans="9:9" x14ac:dyDescent="0.2">
      <c r="I339971" s="14"/>
    </row>
    <row r="339987" spans="9:9" x14ac:dyDescent="0.2">
      <c r="I339987" s="15"/>
    </row>
    <row r="339988" spans="9:9" x14ac:dyDescent="0.2">
      <c r="I339988" s="14"/>
    </row>
    <row r="340004" spans="9:9" x14ac:dyDescent="0.2">
      <c r="I340004" s="15"/>
    </row>
    <row r="340005" spans="9:9" x14ac:dyDescent="0.2">
      <c r="I340005" s="14"/>
    </row>
    <row r="340021" spans="9:9" x14ac:dyDescent="0.2">
      <c r="I340021" s="15"/>
    </row>
    <row r="340022" spans="9:9" x14ac:dyDescent="0.2">
      <c r="I340022" s="14"/>
    </row>
    <row r="340038" spans="9:9" x14ac:dyDescent="0.2">
      <c r="I340038" s="15"/>
    </row>
    <row r="340039" spans="9:9" x14ac:dyDescent="0.2">
      <c r="I340039" s="14"/>
    </row>
    <row r="340055" spans="9:9" x14ac:dyDescent="0.2">
      <c r="I340055" s="15"/>
    </row>
    <row r="340056" spans="9:9" x14ac:dyDescent="0.2">
      <c r="I340056" s="14"/>
    </row>
    <row r="340072" spans="9:9" x14ac:dyDescent="0.2">
      <c r="I340072" s="15"/>
    </row>
    <row r="340073" spans="9:9" x14ac:dyDescent="0.2">
      <c r="I340073" s="14"/>
    </row>
    <row r="340089" spans="9:9" x14ac:dyDescent="0.2">
      <c r="I340089" s="15"/>
    </row>
    <row r="340090" spans="9:9" x14ac:dyDescent="0.2">
      <c r="I340090" s="14"/>
    </row>
    <row r="340106" spans="9:9" x14ac:dyDescent="0.2">
      <c r="I340106" s="15"/>
    </row>
    <row r="340107" spans="9:9" x14ac:dyDescent="0.2">
      <c r="I340107" s="14"/>
    </row>
    <row r="340123" spans="9:9" x14ac:dyDescent="0.2">
      <c r="I340123" s="15"/>
    </row>
    <row r="340124" spans="9:9" x14ac:dyDescent="0.2">
      <c r="I340124" s="14"/>
    </row>
    <row r="340140" spans="9:9" x14ac:dyDescent="0.2">
      <c r="I340140" s="15"/>
    </row>
    <row r="340141" spans="9:9" x14ac:dyDescent="0.2">
      <c r="I340141" s="14"/>
    </row>
    <row r="340157" spans="9:9" x14ac:dyDescent="0.2">
      <c r="I340157" s="15"/>
    </row>
    <row r="340158" spans="9:9" x14ac:dyDescent="0.2">
      <c r="I340158" s="14"/>
    </row>
    <row r="340174" spans="9:9" x14ac:dyDescent="0.2">
      <c r="I340174" s="15"/>
    </row>
    <row r="340175" spans="9:9" x14ac:dyDescent="0.2">
      <c r="I340175" s="14"/>
    </row>
    <row r="340191" spans="9:9" x14ac:dyDescent="0.2">
      <c r="I340191" s="15"/>
    </row>
    <row r="340192" spans="9:9" x14ac:dyDescent="0.2">
      <c r="I340192" s="14"/>
    </row>
    <row r="340208" spans="9:9" x14ac:dyDescent="0.2">
      <c r="I340208" s="15"/>
    </row>
    <row r="340209" spans="9:9" x14ac:dyDescent="0.2">
      <c r="I340209" s="14"/>
    </row>
    <row r="340225" spans="9:9" x14ac:dyDescent="0.2">
      <c r="I340225" s="15"/>
    </row>
    <row r="340226" spans="9:9" x14ac:dyDescent="0.2">
      <c r="I340226" s="14"/>
    </row>
    <row r="340242" spans="9:9" x14ac:dyDescent="0.2">
      <c r="I340242" s="15"/>
    </row>
    <row r="340243" spans="9:9" x14ac:dyDescent="0.2">
      <c r="I340243" s="14"/>
    </row>
    <row r="340259" spans="9:9" x14ac:dyDescent="0.2">
      <c r="I340259" s="15"/>
    </row>
    <row r="340260" spans="9:9" x14ac:dyDescent="0.2">
      <c r="I340260" s="14"/>
    </row>
    <row r="340276" spans="9:9" x14ac:dyDescent="0.2">
      <c r="I340276" s="15"/>
    </row>
    <row r="340277" spans="9:9" x14ac:dyDescent="0.2">
      <c r="I340277" s="14"/>
    </row>
    <row r="340293" spans="9:9" x14ac:dyDescent="0.2">
      <c r="I340293" s="15"/>
    </row>
    <row r="340294" spans="9:9" x14ac:dyDescent="0.2">
      <c r="I340294" s="14"/>
    </row>
    <row r="340310" spans="9:9" x14ac:dyDescent="0.2">
      <c r="I340310" s="15"/>
    </row>
    <row r="340311" spans="9:9" x14ac:dyDescent="0.2">
      <c r="I340311" s="14"/>
    </row>
    <row r="340327" spans="9:9" x14ac:dyDescent="0.2">
      <c r="I340327" s="15"/>
    </row>
    <row r="340328" spans="9:9" x14ac:dyDescent="0.2">
      <c r="I340328" s="14"/>
    </row>
    <row r="340344" spans="9:9" x14ac:dyDescent="0.2">
      <c r="I340344" s="15"/>
    </row>
    <row r="340345" spans="9:9" x14ac:dyDescent="0.2">
      <c r="I340345" s="14"/>
    </row>
    <row r="340361" spans="9:9" x14ac:dyDescent="0.2">
      <c r="I340361" s="15"/>
    </row>
    <row r="340362" spans="9:9" x14ac:dyDescent="0.2">
      <c r="I340362" s="14"/>
    </row>
    <row r="340378" spans="9:9" x14ac:dyDescent="0.2">
      <c r="I340378" s="15"/>
    </row>
    <row r="340379" spans="9:9" x14ac:dyDescent="0.2">
      <c r="I340379" s="14"/>
    </row>
    <row r="340395" spans="9:9" x14ac:dyDescent="0.2">
      <c r="I340395" s="15"/>
    </row>
    <row r="340396" spans="9:9" x14ac:dyDescent="0.2">
      <c r="I340396" s="14"/>
    </row>
    <row r="340412" spans="9:9" x14ac:dyDescent="0.2">
      <c r="I340412" s="15"/>
    </row>
    <row r="340413" spans="9:9" x14ac:dyDescent="0.2">
      <c r="I340413" s="14"/>
    </row>
    <row r="340429" spans="9:9" x14ac:dyDescent="0.2">
      <c r="I340429" s="15"/>
    </row>
    <row r="340430" spans="9:9" x14ac:dyDescent="0.2">
      <c r="I340430" s="14"/>
    </row>
    <row r="340446" spans="9:9" x14ac:dyDescent="0.2">
      <c r="I340446" s="15"/>
    </row>
    <row r="340447" spans="9:9" x14ac:dyDescent="0.2">
      <c r="I340447" s="14"/>
    </row>
    <row r="340463" spans="9:9" x14ac:dyDescent="0.2">
      <c r="I340463" s="15"/>
    </row>
    <row r="340464" spans="9:9" x14ac:dyDescent="0.2">
      <c r="I340464" s="14"/>
    </row>
    <row r="340480" spans="9:9" x14ac:dyDescent="0.2">
      <c r="I340480" s="15"/>
    </row>
    <row r="340481" spans="9:9" x14ac:dyDescent="0.2">
      <c r="I340481" s="14"/>
    </row>
    <row r="340497" spans="9:9" x14ac:dyDescent="0.2">
      <c r="I340497" s="15"/>
    </row>
    <row r="340498" spans="9:9" x14ac:dyDescent="0.2">
      <c r="I340498" s="14"/>
    </row>
    <row r="340514" spans="9:9" x14ac:dyDescent="0.2">
      <c r="I340514" s="15"/>
    </row>
    <row r="340515" spans="9:9" x14ac:dyDescent="0.2">
      <c r="I340515" s="14"/>
    </row>
    <row r="340531" spans="9:9" x14ac:dyDescent="0.2">
      <c r="I340531" s="15"/>
    </row>
    <row r="340532" spans="9:9" x14ac:dyDescent="0.2">
      <c r="I340532" s="14"/>
    </row>
    <row r="340548" spans="9:9" x14ac:dyDescent="0.2">
      <c r="I340548" s="15"/>
    </row>
    <row r="340549" spans="9:9" x14ac:dyDescent="0.2">
      <c r="I340549" s="14"/>
    </row>
    <row r="340565" spans="9:9" x14ac:dyDescent="0.2">
      <c r="I340565" s="15"/>
    </row>
    <row r="340566" spans="9:9" x14ac:dyDescent="0.2">
      <c r="I340566" s="14"/>
    </row>
    <row r="340582" spans="9:9" x14ac:dyDescent="0.2">
      <c r="I340582" s="15"/>
    </row>
    <row r="340583" spans="9:9" x14ac:dyDescent="0.2">
      <c r="I340583" s="14"/>
    </row>
    <row r="340599" spans="9:9" x14ac:dyDescent="0.2">
      <c r="I340599" s="15"/>
    </row>
    <row r="340600" spans="9:9" x14ac:dyDescent="0.2">
      <c r="I340600" s="14"/>
    </row>
    <row r="340616" spans="9:9" x14ac:dyDescent="0.2">
      <c r="I340616" s="15"/>
    </row>
    <row r="340617" spans="9:9" x14ac:dyDescent="0.2">
      <c r="I340617" s="14"/>
    </row>
    <row r="340633" spans="9:9" x14ac:dyDescent="0.2">
      <c r="I340633" s="15"/>
    </row>
    <row r="340634" spans="9:9" x14ac:dyDescent="0.2">
      <c r="I340634" s="14"/>
    </row>
    <row r="340650" spans="9:9" x14ac:dyDescent="0.2">
      <c r="I340650" s="15"/>
    </row>
    <row r="340651" spans="9:9" x14ac:dyDescent="0.2">
      <c r="I340651" s="14"/>
    </row>
    <row r="340667" spans="9:9" x14ac:dyDescent="0.2">
      <c r="I340667" s="15"/>
    </row>
    <row r="340668" spans="9:9" x14ac:dyDescent="0.2">
      <c r="I340668" s="14"/>
    </row>
    <row r="340684" spans="9:9" x14ac:dyDescent="0.2">
      <c r="I340684" s="15"/>
    </row>
    <row r="340685" spans="9:9" x14ac:dyDescent="0.2">
      <c r="I340685" s="14"/>
    </row>
    <row r="340701" spans="9:9" x14ac:dyDescent="0.2">
      <c r="I340701" s="15"/>
    </row>
    <row r="340702" spans="9:9" x14ac:dyDescent="0.2">
      <c r="I340702" s="14"/>
    </row>
    <row r="340718" spans="9:9" x14ac:dyDescent="0.2">
      <c r="I340718" s="15"/>
    </row>
    <row r="340719" spans="9:9" x14ac:dyDescent="0.2">
      <c r="I340719" s="14"/>
    </row>
    <row r="340735" spans="9:9" x14ac:dyDescent="0.2">
      <c r="I340735" s="15"/>
    </row>
    <row r="340736" spans="9:9" x14ac:dyDescent="0.2">
      <c r="I340736" s="14"/>
    </row>
    <row r="340752" spans="9:9" x14ac:dyDescent="0.2">
      <c r="I340752" s="15"/>
    </row>
    <row r="340753" spans="9:9" x14ac:dyDescent="0.2">
      <c r="I340753" s="14"/>
    </row>
    <row r="340769" spans="9:9" x14ac:dyDescent="0.2">
      <c r="I340769" s="15"/>
    </row>
    <row r="340770" spans="9:9" x14ac:dyDescent="0.2">
      <c r="I340770" s="14"/>
    </row>
    <row r="340786" spans="9:9" x14ac:dyDescent="0.2">
      <c r="I340786" s="15"/>
    </row>
    <row r="340787" spans="9:9" x14ac:dyDescent="0.2">
      <c r="I340787" s="14"/>
    </row>
    <row r="340803" spans="9:9" x14ac:dyDescent="0.2">
      <c r="I340803" s="15"/>
    </row>
    <row r="340804" spans="9:9" x14ac:dyDescent="0.2">
      <c r="I340804" s="14"/>
    </row>
    <row r="340820" spans="9:9" x14ac:dyDescent="0.2">
      <c r="I340820" s="15"/>
    </row>
    <row r="340821" spans="9:9" x14ac:dyDescent="0.2">
      <c r="I340821" s="14"/>
    </row>
    <row r="340837" spans="9:9" x14ac:dyDescent="0.2">
      <c r="I340837" s="15"/>
    </row>
    <row r="340838" spans="9:9" x14ac:dyDescent="0.2">
      <c r="I340838" s="14"/>
    </row>
    <row r="340854" spans="9:9" x14ac:dyDescent="0.2">
      <c r="I340854" s="15"/>
    </row>
    <row r="340855" spans="9:9" x14ac:dyDescent="0.2">
      <c r="I340855" s="14"/>
    </row>
    <row r="340871" spans="9:9" x14ac:dyDescent="0.2">
      <c r="I340871" s="15"/>
    </row>
    <row r="340872" spans="9:9" x14ac:dyDescent="0.2">
      <c r="I340872" s="14"/>
    </row>
    <row r="340888" spans="9:9" x14ac:dyDescent="0.2">
      <c r="I340888" s="15"/>
    </row>
    <row r="340889" spans="9:9" x14ac:dyDescent="0.2">
      <c r="I340889" s="14"/>
    </row>
    <row r="340905" spans="9:9" x14ac:dyDescent="0.2">
      <c r="I340905" s="15"/>
    </row>
    <row r="340906" spans="9:9" x14ac:dyDescent="0.2">
      <c r="I340906" s="14"/>
    </row>
    <row r="340922" spans="9:9" x14ac:dyDescent="0.2">
      <c r="I340922" s="15"/>
    </row>
    <row r="340923" spans="9:9" x14ac:dyDescent="0.2">
      <c r="I340923" s="14"/>
    </row>
    <row r="340939" spans="9:9" x14ac:dyDescent="0.2">
      <c r="I340939" s="15"/>
    </row>
    <row r="340940" spans="9:9" x14ac:dyDescent="0.2">
      <c r="I340940" s="14"/>
    </row>
    <row r="340956" spans="9:9" x14ac:dyDescent="0.2">
      <c r="I340956" s="15"/>
    </row>
    <row r="340957" spans="9:9" x14ac:dyDescent="0.2">
      <c r="I340957" s="14"/>
    </row>
    <row r="340973" spans="9:9" x14ac:dyDescent="0.2">
      <c r="I340973" s="15"/>
    </row>
    <row r="340974" spans="9:9" x14ac:dyDescent="0.2">
      <c r="I340974" s="14"/>
    </row>
    <row r="340990" spans="9:9" x14ac:dyDescent="0.2">
      <c r="I340990" s="15"/>
    </row>
    <row r="340991" spans="9:9" x14ac:dyDescent="0.2">
      <c r="I340991" s="14"/>
    </row>
    <row r="341007" spans="9:9" x14ac:dyDescent="0.2">
      <c r="I341007" s="15"/>
    </row>
    <row r="341008" spans="9:9" x14ac:dyDescent="0.2">
      <c r="I341008" s="14"/>
    </row>
    <row r="341024" spans="9:9" x14ac:dyDescent="0.2">
      <c r="I341024" s="15"/>
    </row>
    <row r="341025" spans="9:9" x14ac:dyDescent="0.2">
      <c r="I341025" s="14"/>
    </row>
    <row r="341041" spans="9:9" x14ac:dyDescent="0.2">
      <c r="I341041" s="15"/>
    </row>
    <row r="341042" spans="9:9" x14ac:dyDescent="0.2">
      <c r="I341042" s="14"/>
    </row>
    <row r="341058" spans="9:9" x14ac:dyDescent="0.2">
      <c r="I341058" s="15"/>
    </row>
    <row r="341059" spans="9:9" x14ac:dyDescent="0.2">
      <c r="I341059" s="14"/>
    </row>
    <row r="341075" spans="9:9" x14ac:dyDescent="0.2">
      <c r="I341075" s="15"/>
    </row>
    <row r="341076" spans="9:9" x14ac:dyDescent="0.2">
      <c r="I341076" s="14"/>
    </row>
    <row r="341092" spans="9:9" x14ac:dyDescent="0.2">
      <c r="I341092" s="15"/>
    </row>
    <row r="341093" spans="9:9" x14ac:dyDescent="0.2">
      <c r="I341093" s="14"/>
    </row>
    <row r="341109" spans="9:9" x14ac:dyDescent="0.2">
      <c r="I341109" s="15"/>
    </row>
    <row r="341110" spans="9:9" x14ac:dyDescent="0.2">
      <c r="I341110" s="14"/>
    </row>
    <row r="341126" spans="9:9" x14ac:dyDescent="0.2">
      <c r="I341126" s="15"/>
    </row>
    <row r="341127" spans="9:9" x14ac:dyDescent="0.2">
      <c r="I341127" s="14"/>
    </row>
    <row r="341143" spans="9:9" x14ac:dyDescent="0.2">
      <c r="I341143" s="15"/>
    </row>
    <row r="341144" spans="9:9" x14ac:dyDescent="0.2">
      <c r="I341144" s="14"/>
    </row>
    <row r="341160" spans="9:9" x14ac:dyDescent="0.2">
      <c r="I341160" s="15"/>
    </row>
    <row r="341161" spans="9:9" x14ac:dyDescent="0.2">
      <c r="I341161" s="14"/>
    </row>
    <row r="341177" spans="9:9" x14ac:dyDescent="0.2">
      <c r="I341177" s="15"/>
    </row>
    <row r="341178" spans="9:9" x14ac:dyDescent="0.2">
      <c r="I341178" s="14"/>
    </row>
    <row r="341194" spans="9:9" x14ac:dyDescent="0.2">
      <c r="I341194" s="15"/>
    </row>
    <row r="341195" spans="9:9" x14ac:dyDescent="0.2">
      <c r="I341195" s="14"/>
    </row>
    <row r="341211" spans="9:9" x14ac:dyDescent="0.2">
      <c r="I341211" s="15"/>
    </row>
    <row r="341212" spans="9:9" x14ac:dyDescent="0.2">
      <c r="I341212" s="14"/>
    </row>
    <row r="341228" spans="9:9" x14ac:dyDescent="0.2">
      <c r="I341228" s="15"/>
    </row>
    <row r="341229" spans="9:9" x14ac:dyDescent="0.2">
      <c r="I341229" s="14"/>
    </row>
    <row r="341245" spans="9:9" x14ac:dyDescent="0.2">
      <c r="I341245" s="15"/>
    </row>
    <row r="341246" spans="9:9" x14ac:dyDescent="0.2">
      <c r="I341246" s="14"/>
    </row>
    <row r="341262" spans="9:9" x14ac:dyDescent="0.2">
      <c r="I341262" s="15"/>
    </row>
    <row r="341263" spans="9:9" x14ac:dyDescent="0.2">
      <c r="I341263" s="14"/>
    </row>
    <row r="341279" spans="9:9" x14ac:dyDescent="0.2">
      <c r="I341279" s="15"/>
    </row>
    <row r="341280" spans="9:9" x14ac:dyDescent="0.2">
      <c r="I341280" s="14"/>
    </row>
    <row r="341296" spans="9:9" x14ac:dyDescent="0.2">
      <c r="I341296" s="15"/>
    </row>
    <row r="341297" spans="9:9" x14ac:dyDescent="0.2">
      <c r="I341297" s="14"/>
    </row>
    <row r="341313" spans="9:9" x14ac:dyDescent="0.2">
      <c r="I341313" s="15"/>
    </row>
    <row r="341314" spans="9:9" x14ac:dyDescent="0.2">
      <c r="I341314" s="14"/>
    </row>
    <row r="341330" spans="9:9" x14ac:dyDescent="0.2">
      <c r="I341330" s="15"/>
    </row>
    <row r="341331" spans="9:9" x14ac:dyDescent="0.2">
      <c r="I341331" s="14"/>
    </row>
    <row r="341347" spans="9:9" x14ac:dyDescent="0.2">
      <c r="I341347" s="15"/>
    </row>
    <row r="341348" spans="9:9" x14ac:dyDescent="0.2">
      <c r="I341348" s="14"/>
    </row>
    <row r="341364" spans="9:9" x14ac:dyDescent="0.2">
      <c r="I341364" s="15"/>
    </row>
    <row r="341365" spans="9:9" x14ac:dyDescent="0.2">
      <c r="I341365" s="14"/>
    </row>
    <row r="341381" spans="9:9" x14ac:dyDescent="0.2">
      <c r="I341381" s="15"/>
    </row>
    <row r="341382" spans="9:9" x14ac:dyDescent="0.2">
      <c r="I341382" s="14"/>
    </row>
    <row r="341398" spans="9:9" x14ac:dyDescent="0.2">
      <c r="I341398" s="15"/>
    </row>
    <row r="341399" spans="9:9" x14ac:dyDescent="0.2">
      <c r="I341399" s="14"/>
    </row>
    <row r="341415" spans="9:9" x14ac:dyDescent="0.2">
      <c r="I341415" s="15"/>
    </row>
    <row r="341416" spans="9:9" x14ac:dyDescent="0.2">
      <c r="I341416" s="14"/>
    </row>
    <row r="341432" spans="9:9" x14ac:dyDescent="0.2">
      <c r="I341432" s="15"/>
    </row>
    <row r="341433" spans="9:9" x14ac:dyDescent="0.2">
      <c r="I341433" s="14"/>
    </row>
    <row r="341449" spans="9:9" x14ac:dyDescent="0.2">
      <c r="I341449" s="15"/>
    </row>
    <row r="341450" spans="9:9" x14ac:dyDescent="0.2">
      <c r="I341450" s="14"/>
    </row>
    <row r="341466" spans="9:9" x14ac:dyDescent="0.2">
      <c r="I341466" s="15"/>
    </row>
    <row r="341467" spans="9:9" x14ac:dyDescent="0.2">
      <c r="I341467" s="14"/>
    </row>
    <row r="341483" spans="9:9" x14ac:dyDescent="0.2">
      <c r="I341483" s="15"/>
    </row>
    <row r="341484" spans="9:9" x14ac:dyDescent="0.2">
      <c r="I341484" s="14"/>
    </row>
    <row r="341500" spans="9:9" x14ac:dyDescent="0.2">
      <c r="I341500" s="15"/>
    </row>
    <row r="341501" spans="9:9" x14ac:dyDescent="0.2">
      <c r="I341501" s="14"/>
    </row>
    <row r="341517" spans="9:9" x14ac:dyDescent="0.2">
      <c r="I341517" s="15"/>
    </row>
    <row r="341518" spans="9:9" x14ac:dyDescent="0.2">
      <c r="I341518" s="14"/>
    </row>
    <row r="341534" spans="9:9" x14ac:dyDescent="0.2">
      <c r="I341534" s="15"/>
    </row>
    <row r="341535" spans="9:9" x14ac:dyDescent="0.2">
      <c r="I341535" s="14"/>
    </row>
    <row r="341551" spans="9:9" x14ac:dyDescent="0.2">
      <c r="I341551" s="15"/>
    </row>
    <row r="341552" spans="9:9" x14ac:dyDescent="0.2">
      <c r="I341552" s="14"/>
    </row>
    <row r="341568" spans="9:9" x14ac:dyDescent="0.2">
      <c r="I341568" s="15"/>
    </row>
    <row r="341569" spans="9:9" x14ac:dyDescent="0.2">
      <c r="I341569" s="14"/>
    </row>
    <row r="341585" spans="9:9" x14ac:dyDescent="0.2">
      <c r="I341585" s="15"/>
    </row>
    <row r="341586" spans="9:9" x14ac:dyDescent="0.2">
      <c r="I341586" s="14"/>
    </row>
    <row r="341602" spans="9:9" x14ac:dyDescent="0.2">
      <c r="I341602" s="15"/>
    </row>
    <row r="341603" spans="9:9" x14ac:dyDescent="0.2">
      <c r="I341603" s="14"/>
    </row>
    <row r="341619" spans="9:9" x14ac:dyDescent="0.2">
      <c r="I341619" s="15"/>
    </row>
    <row r="341620" spans="9:9" x14ac:dyDescent="0.2">
      <c r="I341620" s="14"/>
    </row>
    <row r="341636" spans="9:9" x14ac:dyDescent="0.2">
      <c r="I341636" s="15"/>
    </row>
    <row r="341637" spans="9:9" x14ac:dyDescent="0.2">
      <c r="I341637" s="14"/>
    </row>
    <row r="341653" spans="9:9" x14ac:dyDescent="0.2">
      <c r="I341653" s="15"/>
    </row>
    <row r="341654" spans="9:9" x14ac:dyDescent="0.2">
      <c r="I341654" s="14"/>
    </row>
    <row r="341670" spans="9:9" x14ac:dyDescent="0.2">
      <c r="I341670" s="15"/>
    </row>
    <row r="341671" spans="9:9" x14ac:dyDescent="0.2">
      <c r="I341671" s="14"/>
    </row>
    <row r="341687" spans="9:9" x14ac:dyDescent="0.2">
      <c r="I341687" s="15"/>
    </row>
    <row r="341688" spans="9:9" x14ac:dyDescent="0.2">
      <c r="I341688" s="14"/>
    </row>
    <row r="341704" spans="9:9" x14ac:dyDescent="0.2">
      <c r="I341704" s="15"/>
    </row>
    <row r="341705" spans="9:9" x14ac:dyDescent="0.2">
      <c r="I341705" s="14"/>
    </row>
    <row r="341721" spans="9:9" x14ac:dyDescent="0.2">
      <c r="I341721" s="15"/>
    </row>
    <row r="341722" spans="9:9" x14ac:dyDescent="0.2">
      <c r="I341722" s="14"/>
    </row>
    <row r="341738" spans="9:9" x14ac:dyDescent="0.2">
      <c r="I341738" s="15"/>
    </row>
    <row r="341739" spans="9:9" x14ac:dyDescent="0.2">
      <c r="I341739" s="14"/>
    </row>
    <row r="341755" spans="9:9" x14ac:dyDescent="0.2">
      <c r="I341755" s="15"/>
    </row>
    <row r="341756" spans="9:9" x14ac:dyDescent="0.2">
      <c r="I341756" s="14"/>
    </row>
    <row r="341772" spans="9:9" x14ac:dyDescent="0.2">
      <c r="I341772" s="15"/>
    </row>
    <row r="341773" spans="9:9" x14ac:dyDescent="0.2">
      <c r="I341773" s="14"/>
    </row>
    <row r="341789" spans="9:9" x14ac:dyDescent="0.2">
      <c r="I341789" s="15"/>
    </row>
    <row r="341790" spans="9:9" x14ac:dyDescent="0.2">
      <c r="I341790" s="14"/>
    </row>
    <row r="341806" spans="9:9" x14ac:dyDescent="0.2">
      <c r="I341806" s="15"/>
    </row>
    <row r="341807" spans="9:9" x14ac:dyDescent="0.2">
      <c r="I341807" s="14"/>
    </row>
    <row r="341823" spans="9:9" x14ac:dyDescent="0.2">
      <c r="I341823" s="15"/>
    </row>
    <row r="341824" spans="9:9" x14ac:dyDescent="0.2">
      <c r="I341824" s="14"/>
    </row>
    <row r="341840" spans="9:9" x14ac:dyDescent="0.2">
      <c r="I341840" s="15"/>
    </row>
    <row r="341841" spans="9:9" x14ac:dyDescent="0.2">
      <c r="I341841" s="14"/>
    </row>
    <row r="341857" spans="9:9" x14ac:dyDescent="0.2">
      <c r="I341857" s="15"/>
    </row>
    <row r="341858" spans="9:9" x14ac:dyDescent="0.2">
      <c r="I341858" s="14"/>
    </row>
    <row r="341874" spans="9:9" x14ac:dyDescent="0.2">
      <c r="I341874" s="15"/>
    </row>
    <row r="341875" spans="9:9" x14ac:dyDescent="0.2">
      <c r="I341875" s="14"/>
    </row>
    <row r="341891" spans="9:9" x14ac:dyDescent="0.2">
      <c r="I341891" s="15"/>
    </row>
    <row r="341892" spans="9:9" x14ac:dyDescent="0.2">
      <c r="I341892" s="14"/>
    </row>
    <row r="341908" spans="9:9" x14ac:dyDescent="0.2">
      <c r="I341908" s="15"/>
    </row>
    <row r="341909" spans="9:9" x14ac:dyDescent="0.2">
      <c r="I341909" s="14"/>
    </row>
    <row r="341925" spans="9:9" x14ac:dyDescent="0.2">
      <c r="I341925" s="15"/>
    </row>
    <row r="341926" spans="9:9" x14ac:dyDescent="0.2">
      <c r="I341926" s="14"/>
    </row>
    <row r="341942" spans="9:9" x14ac:dyDescent="0.2">
      <c r="I341942" s="15"/>
    </row>
    <row r="341943" spans="9:9" x14ac:dyDescent="0.2">
      <c r="I341943" s="14"/>
    </row>
    <row r="341959" spans="9:9" x14ac:dyDescent="0.2">
      <c r="I341959" s="15"/>
    </row>
    <row r="341960" spans="9:9" x14ac:dyDescent="0.2">
      <c r="I341960" s="14"/>
    </row>
    <row r="341976" spans="9:9" x14ac:dyDescent="0.2">
      <c r="I341976" s="15"/>
    </row>
    <row r="341977" spans="9:9" x14ac:dyDescent="0.2">
      <c r="I341977" s="14"/>
    </row>
    <row r="341993" spans="9:9" x14ac:dyDescent="0.2">
      <c r="I341993" s="15"/>
    </row>
    <row r="341994" spans="9:9" x14ac:dyDescent="0.2">
      <c r="I341994" s="14"/>
    </row>
    <row r="342010" spans="9:9" x14ac:dyDescent="0.2">
      <c r="I342010" s="15"/>
    </row>
    <row r="342011" spans="9:9" x14ac:dyDescent="0.2">
      <c r="I342011" s="14"/>
    </row>
    <row r="342027" spans="9:9" x14ac:dyDescent="0.2">
      <c r="I342027" s="15"/>
    </row>
    <row r="342028" spans="9:9" x14ac:dyDescent="0.2">
      <c r="I342028" s="14"/>
    </row>
    <row r="342044" spans="9:9" x14ac:dyDescent="0.2">
      <c r="I342044" s="15"/>
    </row>
    <row r="342045" spans="9:9" x14ac:dyDescent="0.2">
      <c r="I342045" s="14"/>
    </row>
    <row r="342061" spans="9:9" x14ac:dyDescent="0.2">
      <c r="I342061" s="15"/>
    </row>
    <row r="342062" spans="9:9" x14ac:dyDescent="0.2">
      <c r="I342062" s="14"/>
    </row>
    <row r="342078" spans="9:9" x14ac:dyDescent="0.2">
      <c r="I342078" s="15"/>
    </row>
    <row r="342079" spans="9:9" x14ac:dyDescent="0.2">
      <c r="I342079" s="14"/>
    </row>
    <row r="342095" spans="9:9" x14ac:dyDescent="0.2">
      <c r="I342095" s="15"/>
    </row>
    <row r="342096" spans="9:9" x14ac:dyDescent="0.2">
      <c r="I342096" s="14"/>
    </row>
    <row r="342112" spans="9:9" x14ac:dyDescent="0.2">
      <c r="I342112" s="15"/>
    </row>
    <row r="342113" spans="9:9" x14ac:dyDescent="0.2">
      <c r="I342113" s="14"/>
    </row>
    <row r="342129" spans="9:9" x14ac:dyDescent="0.2">
      <c r="I342129" s="15"/>
    </row>
    <row r="342130" spans="9:9" x14ac:dyDescent="0.2">
      <c r="I342130" s="14"/>
    </row>
    <row r="342146" spans="9:9" x14ac:dyDescent="0.2">
      <c r="I342146" s="15"/>
    </row>
    <row r="342147" spans="9:9" x14ac:dyDescent="0.2">
      <c r="I342147" s="14"/>
    </row>
    <row r="342163" spans="9:9" x14ac:dyDescent="0.2">
      <c r="I342163" s="15"/>
    </row>
    <row r="342164" spans="9:9" x14ac:dyDescent="0.2">
      <c r="I342164" s="14"/>
    </row>
    <row r="342180" spans="9:9" x14ac:dyDescent="0.2">
      <c r="I342180" s="15"/>
    </row>
    <row r="342181" spans="9:9" x14ac:dyDescent="0.2">
      <c r="I342181" s="14"/>
    </row>
    <row r="342197" spans="9:9" x14ac:dyDescent="0.2">
      <c r="I342197" s="15"/>
    </row>
    <row r="342198" spans="9:9" x14ac:dyDescent="0.2">
      <c r="I342198" s="14"/>
    </row>
    <row r="342214" spans="9:9" x14ac:dyDescent="0.2">
      <c r="I342214" s="15"/>
    </row>
    <row r="342215" spans="9:9" x14ac:dyDescent="0.2">
      <c r="I342215" s="14"/>
    </row>
    <row r="342231" spans="9:9" x14ac:dyDescent="0.2">
      <c r="I342231" s="15"/>
    </row>
    <row r="342232" spans="9:9" x14ac:dyDescent="0.2">
      <c r="I342232" s="14"/>
    </row>
    <row r="342248" spans="9:9" x14ac:dyDescent="0.2">
      <c r="I342248" s="15"/>
    </row>
    <row r="342249" spans="9:9" x14ac:dyDescent="0.2">
      <c r="I342249" s="14"/>
    </row>
    <row r="342265" spans="9:9" x14ac:dyDescent="0.2">
      <c r="I342265" s="15"/>
    </row>
    <row r="342266" spans="9:9" x14ac:dyDescent="0.2">
      <c r="I342266" s="14"/>
    </row>
    <row r="342282" spans="9:9" x14ac:dyDescent="0.2">
      <c r="I342282" s="15"/>
    </row>
    <row r="342283" spans="9:9" x14ac:dyDescent="0.2">
      <c r="I342283" s="14"/>
    </row>
    <row r="342299" spans="9:9" x14ac:dyDescent="0.2">
      <c r="I342299" s="15"/>
    </row>
    <row r="342300" spans="9:9" x14ac:dyDescent="0.2">
      <c r="I342300" s="14"/>
    </row>
    <row r="342316" spans="9:9" x14ac:dyDescent="0.2">
      <c r="I342316" s="15"/>
    </row>
    <row r="342317" spans="9:9" x14ac:dyDescent="0.2">
      <c r="I342317" s="14"/>
    </row>
    <row r="342333" spans="9:9" x14ac:dyDescent="0.2">
      <c r="I342333" s="15"/>
    </row>
    <row r="342334" spans="9:9" x14ac:dyDescent="0.2">
      <c r="I342334" s="14"/>
    </row>
    <row r="342350" spans="9:9" x14ac:dyDescent="0.2">
      <c r="I342350" s="15"/>
    </row>
    <row r="342351" spans="9:9" x14ac:dyDescent="0.2">
      <c r="I342351" s="14"/>
    </row>
    <row r="342367" spans="9:9" x14ac:dyDescent="0.2">
      <c r="I342367" s="15"/>
    </row>
    <row r="342368" spans="9:9" x14ac:dyDescent="0.2">
      <c r="I342368" s="14"/>
    </row>
    <row r="342384" spans="9:9" x14ac:dyDescent="0.2">
      <c r="I342384" s="15"/>
    </row>
    <row r="342385" spans="9:9" x14ac:dyDescent="0.2">
      <c r="I342385" s="14"/>
    </row>
    <row r="342401" spans="9:9" x14ac:dyDescent="0.2">
      <c r="I342401" s="15"/>
    </row>
    <row r="342402" spans="9:9" x14ac:dyDescent="0.2">
      <c r="I342402" s="14"/>
    </row>
    <row r="342418" spans="9:9" x14ac:dyDescent="0.2">
      <c r="I342418" s="15"/>
    </row>
    <row r="342419" spans="9:9" x14ac:dyDescent="0.2">
      <c r="I342419" s="14"/>
    </row>
    <row r="342435" spans="9:9" x14ac:dyDescent="0.2">
      <c r="I342435" s="15"/>
    </row>
    <row r="342436" spans="9:9" x14ac:dyDescent="0.2">
      <c r="I342436" s="14"/>
    </row>
    <row r="342452" spans="9:9" x14ac:dyDescent="0.2">
      <c r="I342452" s="15"/>
    </row>
    <row r="342453" spans="9:9" x14ac:dyDescent="0.2">
      <c r="I342453" s="14"/>
    </row>
    <row r="342469" spans="9:9" x14ac:dyDescent="0.2">
      <c r="I342469" s="15"/>
    </row>
    <row r="342470" spans="9:9" x14ac:dyDescent="0.2">
      <c r="I342470" s="14"/>
    </row>
    <row r="342486" spans="9:9" x14ac:dyDescent="0.2">
      <c r="I342486" s="15"/>
    </row>
    <row r="342487" spans="9:9" x14ac:dyDescent="0.2">
      <c r="I342487" s="14"/>
    </row>
    <row r="342503" spans="9:9" x14ac:dyDescent="0.2">
      <c r="I342503" s="15"/>
    </row>
    <row r="342504" spans="9:9" x14ac:dyDescent="0.2">
      <c r="I342504" s="14"/>
    </row>
    <row r="342520" spans="9:9" x14ac:dyDescent="0.2">
      <c r="I342520" s="15"/>
    </row>
    <row r="342521" spans="9:9" x14ac:dyDescent="0.2">
      <c r="I342521" s="14"/>
    </row>
    <row r="342537" spans="9:9" x14ac:dyDescent="0.2">
      <c r="I342537" s="15"/>
    </row>
    <row r="342538" spans="9:9" x14ac:dyDescent="0.2">
      <c r="I342538" s="14"/>
    </row>
    <row r="342554" spans="9:9" x14ac:dyDescent="0.2">
      <c r="I342554" s="15"/>
    </row>
    <row r="342555" spans="9:9" x14ac:dyDescent="0.2">
      <c r="I342555" s="14"/>
    </row>
    <row r="342571" spans="9:9" x14ac:dyDescent="0.2">
      <c r="I342571" s="15"/>
    </row>
    <row r="342572" spans="9:9" x14ac:dyDescent="0.2">
      <c r="I342572" s="14"/>
    </row>
    <row r="342588" spans="9:9" x14ac:dyDescent="0.2">
      <c r="I342588" s="15"/>
    </row>
    <row r="342589" spans="9:9" x14ac:dyDescent="0.2">
      <c r="I342589" s="14"/>
    </row>
    <row r="342605" spans="9:9" x14ac:dyDescent="0.2">
      <c r="I342605" s="15"/>
    </row>
    <row r="342606" spans="9:9" x14ac:dyDescent="0.2">
      <c r="I342606" s="14"/>
    </row>
    <row r="342622" spans="9:9" x14ac:dyDescent="0.2">
      <c r="I342622" s="15"/>
    </row>
    <row r="342623" spans="9:9" x14ac:dyDescent="0.2">
      <c r="I342623" s="14"/>
    </row>
    <row r="342639" spans="9:9" x14ac:dyDescent="0.2">
      <c r="I342639" s="15"/>
    </row>
    <row r="342640" spans="9:9" x14ac:dyDescent="0.2">
      <c r="I342640" s="14"/>
    </row>
    <row r="342656" spans="9:9" x14ac:dyDescent="0.2">
      <c r="I342656" s="15"/>
    </row>
    <row r="342657" spans="9:9" x14ac:dyDescent="0.2">
      <c r="I342657" s="14"/>
    </row>
    <row r="342673" spans="9:9" x14ac:dyDescent="0.2">
      <c r="I342673" s="15"/>
    </row>
    <row r="342674" spans="9:9" x14ac:dyDescent="0.2">
      <c r="I342674" s="14"/>
    </row>
    <row r="342690" spans="9:9" x14ac:dyDescent="0.2">
      <c r="I342690" s="15"/>
    </row>
    <row r="342691" spans="9:9" x14ac:dyDescent="0.2">
      <c r="I342691" s="14"/>
    </row>
    <row r="342707" spans="9:9" x14ac:dyDescent="0.2">
      <c r="I342707" s="15"/>
    </row>
    <row r="342708" spans="9:9" x14ac:dyDescent="0.2">
      <c r="I342708" s="14"/>
    </row>
    <row r="342724" spans="9:9" x14ac:dyDescent="0.2">
      <c r="I342724" s="15"/>
    </row>
    <row r="342725" spans="9:9" x14ac:dyDescent="0.2">
      <c r="I342725" s="14"/>
    </row>
    <row r="342741" spans="9:9" x14ac:dyDescent="0.2">
      <c r="I342741" s="15"/>
    </row>
    <row r="342742" spans="9:9" x14ac:dyDescent="0.2">
      <c r="I342742" s="14"/>
    </row>
    <row r="342758" spans="9:9" x14ac:dyDescent="0.2">
      <c r="I342758" s="15"/>
    </row>
    <row r="342759" spans="9:9" x14ac:dyDescent="0.2">
      <c r="I342759" s="14"/>
    </row>
    <row r="342775" spans="9:9" x14ac:dyDescent="0.2">
      <c r="I342775" s="15"/>
    </row>
    <row r="342776" spans="9:9" x14ac:dyDescent="0.2">
      <c r="I342776" s="14"/>
    </row>
    <row r="342792" spans="9:9" x14ac:dyDescent="0.2">
      <c r="I342792" s="15"/>
    </row>
    <row r="342793" spans="9:9" x14ac:dyDescent="0.2">
      <c r="I342793" s="14"/>
    </row>
    <row r="342809" spans="9:9" x14ac:dyDescent="0.2">
      <c r="I342809" s="15"/>
    </row>
    <row r="342810" spans="9:9" x14ac:dyDescent="0.2">
      <c r="I342810" s="14"/>
    </row>
    <row r="342826" spans="9:9" x14ac:dyDescent="0.2">
      <c r="I342826" s="15"/>
    </row>
    <row r="342827" spans="9:9" x14ac:dyDescent="0.2">
      <c r="I342827" s="14"/>
    </row>
    <row r="342843" spans="9:9" x14ac:dyDescent="0.2">
      <c r="I342843" s="15"/>
    </row>
    <row r="342844" spans="9:9" x14ac:dyDescent="0.2">
      <c r="I342844" s="14"/>
    </row>
    <row r="342860" spans="9:9" x14ac:dyDescent="0.2">
      <c r="I342860" s="15"/>
    </row>
    <row r="342861" spans="9:9" x14ac:dyDescent="0.2">
      <c r="I342861" s="14"/>
    </row>
    <row r="342877" spans="9:9" x14ac:dyDescent="0.2">
      <c r="I342877" s="15"/>
    </row>
    <row r="342878" spans="9:9" x14ac:dyDescent="0.2">
      <c r="I342878" s="14"/>
    </row>
    <row r="342894" spans="9:9" x14ac:dyDescent="0.2">
      <c r="I342894" s="15"/>
    </row>
    <row r="342895" spans="9:9" x14ac:dyDescent="0.2">
      <c r="I342895" s="14"/>
    </row>
    <row r="342911" spans="9:9" x14ac:dyDescent="0.2">
      <c r="I342911" s="15"/>
    </row>
    <row r="342912" spans="9:9" x14ac:dyDescent="0.2">
      <c r="I342912" s="14"/>
    </row>
    <row r="342928" spans="9:9" x14ac:dyDescent="0.2">
      <c r="I342928" s="15"/>
    </row>
    <row r="342929" spans="9:9" x14ac:dyDescent="0.2">
      <c r="I342929" s="14"/>
    </row>
    <row r="342945" spans="9:9" x14ac:dyDescent="0.2">
      <c r="I342945" s="15"/>
    </row>
    <row r="342946" spans="9:9" x14ac:dyDescent="0.2">
      <c r="I342946" s="14"/>
    </row>
    <row r="342962" spans="9:9" x14ac:dyDescent="0.2">
      <c r="I342962" s="15"/>
    </row>
    <row r="342963" spans="9:9" x14ac:dyDescent="0.2">
      <c r="I342963" s="14"/>
    </row>
    <row r="342979" spans="9:9" x14ac:dyDescent="0.2">
      <c r="I342979" s="15"/>
    </row>
    <row r="342980" spans="9:9" x14ac:dyDescent="0.2">
      <c r="I342980" s="14"/>
    </row>
    <row r="342996" spans="9:9" x14ac:dyDescent="0.2">
      <c r="I342996" s="15"/>
    </row>
    <row r="342997" spans="9:9" x14ac:dyDescent="0.2">
      <c r="I342997" s="14"/>
    </row>
    <row r="343013" spans="9:9" x14ac:dyDescent="0.2">
      <c r="I343013" s="15"/>
    </row>
    <row r="343014" spans="9:9" x14ac:dyDescent="0.2">
      <c r="I343014" s="14"/>
    </row>
    <row r="343030" spans="9:9" x14ac:dyDescent="0.2">
      <c r="I343030" s="15"/>
    </row>
    <row r="343031" spans="9:9" x14ac:dyDescent="0.2">
      <c r="I343031" s="14"/>
    </row>
    <row r="343047" spans="9:9" x14ac:dyDescent="0.2">
      <c r="I343047" s="15"/>
    </row>
    <row r="343048" spans="9:9" x14ac:dyDescent="0.2">
      <c r="I343048" s="14"/>
    </row>
    <row r="343064" spans="9:9" x14ac:dyDescent="0.2">
      <c r="I343064" s="15"/>
    </row>
    <row r="343065" spans="9:9" x14ac:dyDescent="0.2">
      <c r="I343065" s="14"/>
    </row>
    <row r="343081" spans="9:9" x14ac:dyDescent="0.2">
      <c r="I343081" s="15"/>
    </row>
    <row r="343082" spans="9:9" x14ac:dyDescent="0.2">
      <c r="I343082" s="14"/>
    </row>
    <row r="343098" spans="9:9" x14ac:dyDescent="0.2">
      <c r="I343098" s="15"/>
    </row>
    <row r="343099" spans="9:9" x14ac:dyDescent="0.2">
      <c r="I343099" s="14"/>
    </row>
    <row r="343115" spans="9:9" x14ac:dyDescent="0.2">
      <c r="I343115" s="15"/>
    </row>
    <row r="343116" spans="9:9" x14ac:dyDescent="0.2">
      <c r="I343116" s="14"/>
    </row>
    <row r="343132" spans="9:9" x14ac:dyDescent="0.2">
      <c r="I343132" s="15"/>
    </row>
    <row r="343133" spans="9:9" x14ac:dyDescent="0.2">
      <c r="I343133" s="14"/>
    </row>
    <row r="343149" spans="9:9" x14ac:dyDescent="0.2">
      <c r="I343149" s="15"/>
    </row>
    <row r="343150" spans="9:9" x14ac:dyDescent="0.2">
      <c r="I343150" s="14"/>
    </row>
    <row r="343166" spans="9:9" x14ac:dyDescent="0.2">
      <c r="I343166" s="15"/>
    </row>
    <row r="343167" spans="9:9" x14ac:dyDescent="0.2">
      <c r="I343167" s="14"/>
    </row>
    <row r="343183" spans="9:9" x14ac:dyDescent="0.2">
      <c r="I343183" s="15"/>
    </row>
    <row r="343184" spans="9:9" x14ac:dyDescent="0.2">
      <c r="I343184" s="14"/>
    </row>
    <row r="343200" spans="9:9" x14ac:dyDescent="0.2">
      <c r="I343200" s="15"/>
    </row>
    <row r="343201" spans="9:9" x14ac:dyDescent="0.2">
      <c r="I343201" s="14"/>
    </row>
    <row r="343217" spans="9:9" x14ac:dyDescent="0.2">
      <c r="I343217" s="15"/>
    </row>
    <row r="343218" spans="9:9" x14ac:dyDescent="0.2">
      <c r="I343218" s="14"/>
    </row>
    <row r="343234" spans="9:9" x14ac:dyDescent="0.2">
      <c r="I343234" s="15"/>
    </row>
    <row r="343235" spans="9:9" x14ac:dyDescent="0.2">
      <c r="I343235" s="14"/>
    </row>
    <row r="343251" spans="9:9" x14ac:dyDescent="0.2">
      <c r="I343251" s="15"/>
    </row>
    <row r="343252" spans="9:9" x14ac:dyDescent="0.2">
      <c r="I343252" s="14"/>
    </row>
    <row r="343268" spans="9:9" x14ac:dyDescent="0.2">
      <c r="I343268" s="15"/>
    </row>
    <row r="343269" spans="9:9" x14ac:dyDescent="0.2">
      <c r="I343269" s="14"/>
    </row>
    <row r="343285" spans="9:9" x14ac:dyDescent="0.2">
      <c r="I343285" s="15"/>
    </row>
    <row r="343286" spans="9:9" x14ac:dyDescent="0.2">
      <c r="I343286" s="14"/>
    </row>
    <row r="343302" spans="9:9" x14ac:dyDescent="0.2">
      <c r="I343302" s="15"/>
    </row>
    <row r="343303" spans="9:9" x14ac:dyDescent="0.2">
      <c r="I343303" s="14"/>
    </row>
    <row r="343319" spans="9:9" x14ac:dyDescent="0.2">
      <c r="I343319" s="15"/>
    </row>
    <row r="343320" spans="9:9" x14ac:dyDescent="0.2">
      <c r="I343320" s="14"/>
    </row>
    <row r="343336" spans="9:9" x14ac:dyDescent="0.2">
      <c r="I343336" s="15"/>
    </row>
    <row r="343337" spans="9:9" x14ac:dyDescent="0.2">
      <c r="I343337" s="14"/>
    </row>
    <row r="343353" spans="9:9" x14ac:dyDescent="0.2">
      <c r="I343353" s="15"/>
    </row>
    <row r="343354" spans="9:9" x14ac:dyDescent="0.2">
      <c r="I343354" s="14"/>
    </row>
    <row r="343370" spans="9:9" x14ac:dyDescent="0.2">
      <c r="I343370" s="15"/>
    </row>
    <row r="343371" spans="9:9" x14ac:dyDescent="0.2">
      <c r="I343371" s="14"/>
    </row>
    <row r="343387" spans="9:9" x14ac:dyDescent="0.2">
      <c r="I343387" s="15"/>
    </row>
    <row r="343388" spans="9:9" x14ac:dyDescent="0.2">
      <c r="I343388" s="14"/>
    </row>
    <row r="343404" spans="9:9" x14ac:dyDescent="0.2">
      <c r="I343404" s="15"/>
    </row>
    <row r="343405" spans="9:9" x14ac:dyDescent="0.2">
      <c r="I343405" s="14"/>
    </row>
    <row r="343421" spans="9:9" x14ac:dyDescent="0.2">
      <c r="I343421" s="15"/>
    </row>
    <row r="343422" spans="9:9" x14ac:dyDescent="0.2">
      <c r="I343422" s="14"/>
    </row>
    <row r="343438" spans="9:9" x14ac:dyDescent="0.2">
      <c r="I343438" s="15"/>
    </row>
    <row r="343439" spans="9:9" x14ac:dyDescent="0.2">
      <c r="I343439" s="14"/>
    </row>
    <row r="343455" spans="9:9" x14ac:dyDescent="0.2">
      <c r="I343455" s="15"/>
    </row>
    <row r="343456" spans="9:9" x14ac:dyDescent="0.2">
      <c r="I343456" s="14"/>
    </row>
    <row r="343472" spans="9:9" x14ac:dyDescent="0.2">
      <c r="I343472" s="15"/>
    </row>
    <row r="343473" spans="9:9" x14ac:dyDescent="0.2">
      <c r="I343473" s="14"/>
    </row>
    <row r="343489" spans="9:9" x14ac:dyDescent="0.2">
      <c r="I343489" s="15"/>
    </row>
    <row r="343490" spans="9:9" x14ac:dyDescent="0.2">
      <c r="I343490" s="14"/>
    </row>
    <row r="343506" spans="9:9" x14ac:dyDescent="0.2">
      <c r="I343506" s="15"/>
    </row>
    <row r="343507" spans="9:9" x14ac:dyDescent="0.2">
      <c r="I343507" s="14"/>
    </row>
    <row r="343523" spans="9:9" x14ac:dyDescent="0.2">
      <c r="I343523" s="15"/>
    </row>
    <row r="343524" spans="9:9" x14ac:dyDescent="0.2">
      <c r="I343524" s="14"/>
    </row>
    <row r="343540" spans="9:9" x14ac:dyDescent="0.2">
      <c r="I343540" s="15"/>
    </row>
    <row r="343541" spans="9:9" x14ac:dyDescent="0.2">
      <c r="I343541" s="14"/>
    </row>
    <row r="343557" spans="9:9" x14ac:dyDescent="0.2">
      <c r="I343557" s="15"/>
    </row>
    <row r="343558" spans="9:9" x14ac:dyDescent="0.2">
      <c r="I343558" s="14"/>
    </row>
    <row r="343574" spans="9:9" x14ac:dyDescent="0.2">
      <c r="I343574" s="15"/>
    </row>
    <row r="343575" spans="9:9" x14ac:dyDescent="0.2">
      <c r="I343575" s="14"/>
    </row>
    <row r="343591" spans="9:9" x14ac:dyDescent="0.2">
      <c r="I343591" s="15"/>
    </row>
    <row r="343592" spans="9:9" x14ac:dyDescent="0.2">
      <c r="I343592" s="14"/>
    </row>
    <row r="343608" spans="9:9" x14ac:dyDescent="0.2">
      <c r="I343608" s="15"/>
    </row>
    <row r="343609" spans="9:9" x14ac:dyDescent="0.2">
      <c r="I343609" s="14"/>
    </row>
    <row r="343625" spans="9:9" x14ac:dyDescent="0.2">
      <c r="I343625" s="15"/>
    </row>
    <row r="343626" spans="9:9" x14ac:dyDescent="0.2">
      <c r="I343626" s="14"/>
    </row>
    <row r="343642" spans="9:9" x14ac:dyDescent="0.2">
      <c r="I343642" s="15"/>
    </row>
    <row r="343643" spans="9:9" x14ac:dyDescent="0.2">
      <c r="I343643" s="14"/>
    </row>
    <row r="343659" spans="9:9" x14ac:dyDescent="0.2">
      <c r="I343659" s="15"/>
    </row>
    <row r="343660" spans="9:9" x14ac:dyDescent="0.2">
      <c r="I343660" s="14"/>
    </row>
    <row r="343676" spans="9:9" x14ac:dyDescent="0.2">
      <c r="I343676" s="15"/>
    </row>
    <row r="343677" spans="9:9" x14ac:dyDescent="0.2">
      <c r="I343677" s="14"/>
    </row>
    <row r="343693" spans="9:9" x14ac:dyDescent="0.2">
      <c r="I343693" s="15"/>
    </row>
    <row r="343694" spans="9:9" x14ac:dyDescent="0.2">
      <c r="I343694" s="14"/>
    </row>
    <row r="343710" spans="9:9" x14ac:dyDescent="0.2">
      <c r="I343710" s="15"/>
    </row>
    <row r="343711" spans="9:9" x14ac:dyDescent="0.2">
      <c r="I343711" s="14"/>
    </row>
    <row r="343727" spans="9:9" x14ac:dyDescent="0.2">
      <c r="I343727" s="15"/>
    </row>
    <row r="343728" spans="9:9" x14ac:dyDescent="0.2">
      <c r="I343728" s="14"/>
    </row>
    <row r="343744" spans="9:9" x14ac:dyDescent="0.2">
      <c r="I343744" s="15"/>
    </row>
    <row r="343745" spans="9:9" x14ac:dyDescent="0.2">
      <c r="I343745" s="14"/>
    </row>
    <row r="343761" spans="9:9" x14ac:dyDescent="0.2">
      <c r="I343761" s="15"/>
    </row>
    <row r="343762" spans="9:9" x14ac:dyDescent="0.2">
      <c r="I343762" s="14"/>
    </row>
    <row r="343778" spans="9:9" x14ac:dyDescent="0.2">
      <c r="I343778" s="15"/>
    </row>
    <row r="343779" spans="9:9" x14ac:dyDescent="0.2">
      <c r="I343779" s="14"/>
    </row>
    <row r="343795" spans="9:9" x14ac:dyDescent="0.2">
      <c r="I343795" s="15"/>
    </row>
    <row r="343796" spans="9:9" x14ac:dyDescent="0.2">
      <c r="I343796" s="14"/>
    </row>
    <row r="343812" spans="9:9" x14ac:dyDescent="0.2">
      <c r="I343812" s="15"/>
    </row>
    <row r="343813" spans="9:9" x14ac:dyDescent="0.2">
      <c r="I343813" s="14"/>
    </row>
    <row r="343829" spans="9:9" x14ac:dyDescent="0.2">
      <c r="I343829" s="15"/>
    </row>
    <row r="343830" spans="9:9" x14ac:dyDescent="0.2">
      <c r="I343830" s="14"/>
    </row>
    <row r="343846" spans="9:9" x14ac:dyDescent="0.2">
      <c r="I343846" s="15"/>
    </row>
    <row r="343847" spans="9:9" x14ac:dyDescent="0.2">
      <c r="I343847" s="14"/>
    </row>
    <row r="343863" spans="9:9" x14ac:dyDescent="0.2">
      <c r="I343863" s="15"/>
    </row>
    <row r="343864" spans="9:9" x14ac:dyDescent="0.2">
      <c r="I343864" s="14"/>
    </row>
    <row r="343880" spans="9:9" x14ac:dyDescent="0.2">
      <c r="I343880" s="15"/>
    </row>
    <row r="343881" spans="9:9" x14ac:dyDescent="0.2">
      <c r="I343881" s="14"/>
    </row>
    <row r="343897" spans="9:9" x14ac:dyDescent="0.2">
      <c r="I343897" s="15"/>
    </row>
    <row r="343898" spans="9:9" x14ac:dyDescent="0.2">
      <c r="I343898" s="14"/>
    </row>
    <row r="343914" spans="9:9" x14ac:dyDescent="0.2">
      <c r="I343914" s="15"/>
    </row>
    <row r="343915" spans="9:9" x14ac:dyDescent="0.2">
      <c r="I343915" s="14"/>
    </row>
    <row r="343931" spans="9:9" x14ac:dyDescent="0.2">
      <c r="I343931" s="15"/>
    </row>
    <row r="343932" spans="9:9" x14ac:dyDescent="0.2">
      <c r="I343932" s="14"/>
    </row>
    <row r="343948" spans="9:9" x14ac:dyDescent="0.2">
      <c r="I343948" s="15"/>
    </row>
    <row r="343949" spans="9:9" x14ac:dyDescent="0.2">
      <c r="I343949" s="14"/>
    </row>
    <row r="343965" spans="9:9" x14ac:dyDescent="0.2">
      <c r="I343965" s="15"/>
    </row>
    <row r="343966" spans="9:9" x14ac:dyDescent="0.2">
      <c r="I343966" s="14"/>
    </row>
    <row r="343982" spans="9:9" x14ac:dyDescent="0.2">
      <c r="I343982" s="15"/>
    </row>
    <row r="343983" spans="9:9" x14ac:dyDescent="0.2">
      <c r="I343983" s="14"/>
    </row>
    <row r="343999" spans="9:9" x14ac:dyDescent="0.2">
      <c r="I343999" s="15"/>
    </row>
    <row r="344000" spans="9:9" x14ac:dyDescent="0.2">
      <c r="I344000" s="14"/>
    </row>
    <row r="344016" spans="9:9" x14ac:dyDescent="0.2">
      <c r="I344016" s="15"/>
    </row>
    <row r="344017" spans="9:9" x14ac:dyDescent="0.2">
      <c r="I344017" s="14"/>
    </row>
    <row r="344033" spans="9:9" x14ac:dyDescent="0.2">
      <c r="I344033" s="15"/>
    </row>
    <row r="344034" spans="9:9" x14ac:dyDescent="0.2">
      <c r="I344034" s="14"/>
    </row>
    <row r="344050" spans="9:9" x14ac:dyDescent="0.2">
      <c r="I344050" s="15"/>
    </row>
    <row r="344051" spans="9:9" x14ac:dyDescent="0.2">
      <c r="I344051" s="14"/>
    </row>
    <row r="344067" spans="9:9" x14ac:dyDescent="0.2">
      <c r="I344067" s="15"/>
    </row>
    <row r="344068" spans="9:9" x14ac:dyDescent="0.2">
      <c r="I344068" s="14"/>
    </row>
    <row r="344084" spans="9:9" x14ac:dyDescent="0.2">
      <c r="I344084" s="15"/>
    </row>
    <row r="344085" spans="9:9" x14ac:dyDescent="0.2">
      <c r="I344085" s="14"/>
    </row>
    <row r="344101" spans="9:9" x14ac:dyDescent="0.2">
      <c r="I344101" s="15"/>
    </row>
    <row r="344102" spans="9:9" x14ac:dyDescent="0.2">
      <c r="I344102" s="14"/>
    </row>
    <row r="344118" spans="9:9" x14ac:dyDescent="0.2">
      <c r="I344118" s="15"/>
    </row>
    <row r="344119" spans="9:9" x14ac:dyDescent="0.2">
      <c r="I344119" s="14"/>
    </row>
    <row r="344135" spans="9:9" x14ac:dyDescent="0.2">
      <c r="I344135" s="15"/>
    </row>
    <row r="344136" spans="9:9" x14ac:dyDescent="0.2">
      <c r="I344136" s="14"/>
    </row>
    <row r="344152" spans="9:9" x14ac:dyDescent="0.2">
      <c r="I344152" s="15"/>
    </row>
    <row r="344153" spans="9:9" x14ac:dyDescent="0.2">
      <c r="I344153" s="14"/>
    </row>
    <row r="344169" spans="9:9" x14ac:dyDescent="0.2">
      <c r="I344169" s="15"/>
    </row>
    <row r="344170" spans="9:9" x14ac:dyDescent="0.2">
      <c r="I344170" s="14"/>
    </row>
    <row r="344186" spans="9:9" x14ac:dyDescent="0.2">
      <c r="I344186" s="15"/>
    </row>
    <row r="344187" spans="9:9" x14ac:dyDescent="0.2">
      <c r="I344187" s="14"/>
    </row>
    <row r="344203" spans="9:9" x14ac:dyDescent="0.2">
      <c r="I344203" s="15"/>
    </row>
    <row r="344204" spans="9:9" x14ac:dyDescent="0.2">
      <c r="I344204" s="14"/>
    </row>
    <row r="344220" spans="9:9" x14ac:dyDescent="0.2">
      <c r="I344220" s="15"/>
    </row>
    <row r="344221" spans="9:9" x14ac:dyDescent="0.2">
      <c r="I344221" s="14"/>
    </row>
    <row r="344237" spans="9:9" x14ac:dyDescent="0.2">
      <c r="I344237" s="15"/>
    </row>
    <row r="344238" spans="9:9" x14ac:dyDescent="0.2">
      <c r="I344238" s="14"/>
    </row>
    <row r="344254" spans="9:9" x14ac:dyDescent="0.2">
      <c r="I344254" s="15"/>
    </row>
    <row r="344255" spans="9:9" x14ac:dyDescent="0.2">
      <c r="I344255" s="14"/>
    </row>
    <row r="344271" spans="9:9" x14ac:dyDescent="0.2">
      <c r="I344271" s="15"/>
    </row>
    <row r="344272" spans="9:9" x14ac:dyDescent="0.2">
      <c r="I344272" s="14"/>
    </row>
    <row r="344288" spans="9:9" x14ac:dyDescent="0.2">
      <c r="I344288" s="15"/>
    </row>
    <row r="344289" spans="9:9" x14ac:dyDescent="0.2">
      <c r="I344289" s="14"/>
    </row>
    <row r="344305" spans="9:9" x14ac:dyDescent="0.2">
      <c r="I344305" s="15"/>
    </row>
    <row r="344306" spans="9:9" x14ac:dyDescent="0.2">
      <c r="I344306" s="14"/>
    </row>
    <row r="344322" spans="9:9" x14ac:dyDescent="0.2">
      <c r="I344322" s="15"/>
    </row>
    <row r="344323" spans="9:9" x14ac:dyDescent="0.2">
      <c r="I344323" s="14"/>
    </row>
    <row r="344339" spans="9:9" x14ac:dyDescent="0.2">
      <c r="I344339" s="15"/>
    </row>
    <row r="344340" spans="9:9" x14ac:dyDescent="0.2">
      <c r="I344340" s="14"/>
    </row>
    <row r="344356" spans="9:9" x14ac:dyDescent="0.2">
      <c r="I344356" s="15"/>
    </row>
    <row r="344357" spans="9:9" x14ac:dyDescent="0.2">
      <c r="I344357" s="14"/>
    </row>
    <row r="344373" spans="9:9" x14ac:dyDescent="0.2">
      <c r="I344373" s="15"/>
    </row>
    <row r="344374" spans="9:9" x14ac:dyDescent="0.2">
      <c r="I344374" s="14"/>
    </row>
    <row r="344390" spans="9:9" x14ac:dyDescent="0.2">
      <c r="I344390" s="15"/>
    </row>
    <row r="344391" spans="9:9" x14ac:dyDescent="0.2">
      <c r="I344391" s="14"/>
    </row>
    <row r="344407" spans="9:9" x14ac:dyDescent="0.2">
      <c r="I344407" s="15"/>
    </row>
    <row r="344408" spans="9:9" x14ac:dyDescent="0.2">
      <c r="I344408" s="14"/>
    </row>
    <row r="344424" spans="9:9" x14ac:dyDescent="0.2">
      <c r="I344424" s="15"/>
    </row>
    <row r="344425" spans="9:9" x14ac:dyDescent="0.2">
      <c r="I344425" s="14"/>
    </row>
    <row r="344441" spans="9:9" x14ac:dyDescent="0.2">
      <c r="I344441" s="15"/>
    </row>
    <row r="344442" spans="9:9" x14ac:dyDescent="0.2">
      <c r="I344442" s="14"/>
    </row>
    <row r="344458" spans="9:9" x14ac:dyDescent="0.2">
      <c r="I344458" s="15"/>
    </row>
    <row r="344459" spans="9:9" x14ac:dyDescent="0.2">
      <c r="I344459" s="14"/>
    </row>
    <row r="344475" spans="9:9" x14ac:dyDescent="0.2">
      <c r="I344475" s="15"/>
    </row>
    <row r="344476" spans="9:9" x14ac:dyDescent="0.2">
      <c r="I344476" s="14"/>
    </row>
    <row r="344492" spans="9:9" x14ac:dyDescent="0.2">
      <c r="I344492" s="15"/>
    </row>
    <row r="344493" spans="9:9" x14ac:dyDescent="0.2">
      <c r="I344493" s="14"/>
    </row>
    <row r="344509" spans="9:9" x14ac:dyDescent="0.2">
      <c r="I344509" s="15"/>
    </row>
    <row r="344510" spans="9:9" x14ac:dyDescent="0.2">
      <c r="I344510" s="14"/>
    </row>
    <row r="344526" spans="9:9" x14ac:dyDescent="0.2">
      <c r="I344526" s="15"/>
    </row>
    <row r="344527" spans="9:9" x14ac:dyDescent="0.2">
      <c r="I344527" s="14"/>
    </row>
    <row r="344543" spans="9:9" x14ac:dyDescent="0.2">
      <c r="I344543" s="15"/>
    </row>
    <row r="344544" spans="9:9" x14ac:dyDescent="0.2">
      <c r="I344544" s="14"/>
    </row>
    <row r="344560" spans="9:9" x14ac:dyDescent="0.2">
      <c r="I344560" s="15"/>
    </row>
    <row r="344561" spans="9:9" x14ac:dyDescent="0.2">
      <c r="I344561" s="14"/>
    </row>
    <row r="344577" spans="9:9" x14ac:dyDescent="0.2">
      <c r="I344577" s="15"/>
    </row>
    <row r="344578" spans="9:9" x14ac:dyDescent="0.2">
      <c r="I344578" s="14"/>
    </row>
    <row r="344594" spans="9:9" x14ac:dyDescent="0.2">
      <c r="I344594" s="15"/>
    </row>
    <row r="344595" spans="9:9" x14ac:dyDescent="0.2">
      <c r="I344595" s="14"/>
    </row>
    <row r="344611" spans="9:9" x14ac:dyDescent="0.2">
      <c r="I344611" s="15"/>
    </row>
    <row r="344612" spans="9:9" x14ac:dyDescent="0.2">
      <c r="I344612" s="14"/>
    </row>
    <row r="344628" spans="9:9" x14ac:dyDescent="0.2">
      <c r="I344628" s="15"/>
    </row>
    <row r="344629" spans="9:9" x14ac:dyDescent="0.2">
      <c r="I344629" s="14"/>
    </row>
    <row r="344645" spans="9:9" x14ac:dyDescent="0.2">
      <c r="I344645" s="15"/>
    </row>
    <row r="344646" spans="9:9" x14ac:dyDescent="0.2">
      <c r="I344646" s="14"/>
    </row>
    <row r="344662" spans="9:9" x14ac:dyDescent="0.2">
      <c r="I344662" s="15"/>
    </row>
    <row r="344663" spans="9:9" x14ac:dyDescent="0.2">
      <c r="I344663" s="14"/>
    </row>
    <row r="344679" spans="9:9" x14ac:dyDescent="0.2">
      <c r="I344679" s="15"/>
    </row>
    <row r="344680" spans="9:9" x14ac:dyDescent="0.2">
      <c r="I344680" s="14"/>
    </row>
    <row r="344696" spans="9:9" x14ac:dyDescent="0.2">
      <c r="I344696" s="15"/>
    </row>
    <row r="344697" spans="9:9" x14ac:dyDescent="0.2">
      <c r="I344697" s="14"/>
    </row>
    <row r="344713" spans="9:9" x14ac:dyDescent="0.2">
      <c r="I344713" s="15"/>
    </row>
    <row r="344714" spans="9:9" x14ac:dyDescent="0.2">
      <c r="I344714" s="14"/>
    </row>
    <row r="344730" spans="9:9" x14ac:dyDescent="0.2">
      <c r="I344730" s="15"/>
    </row>
    <row r="344731" spans="9:9" x14ac:dyDescent="0.2">
      <c r="I344731" s="14"/>
    </row>
    <row r="344747" spans="9:9" x14ac:dyDescent="0.2">
      <c r="I344747" s="15"/>
    </row>
    <row r="344748" spans="9:9" x14ac:dyDescent="0.2">
      <c r="I344748" s="14"/>
    </row>
    <row r="344764" spans="9:9" x14ac:dyDescent="0.2">
      <c r="I344764" s="15"/>
    </row>
    <row r="344765" spans="9:9" x14ac:dyDescent="0.2">
      <c r="I344765" s="14"/>
    </row>
    <row r="344781" spans="9:9" x14ac:dyDescent="0.2">
      <c r="I344781" s="15"/>
    </row>
    <row r="344782" spans="9:9" x14ac:dyDescent="0.2">
      <c r="I344782" s="14"/>
    </row>
    <row r="344798" spans="9:9" x14ac:dyDescent="0.2">
      <c r="I344798" s="15"/>
    </row>
    <row r="344799" spans="9:9" x14ac:dyDescent="0.2">
      <c r="I344799" s="14"/>
    </row>
    <row r="344815" spans="9:9" x14ac:dyDescent="0.2">
      <c r="I344815" s="15"/>
    </row>
    <row r="344816" spans="9:9" x14ac:dyDescent="0.2">
      <c r="I344816" s="14"/>
    </row>
    <row r="344832" spans="9:9" x14ac:dyDescent="0.2">
      <c r="I344832" s="15"/>
    </row>
    <row r="344833" spans="9:9" x14ac:dyDescent="0.2">
      <c r="I344833" s="14"/>
    </row>
    <row r="344849" spans="9:9" x14ac:dyDescent="0.2">
      <c r="I344849" s="15"/>
    </row>
    <row r="344850" spans="9:9" x14ac:dyDescent="0.2">
      <c r="I344850" s="14"/>
    </row>
    <row r="344866" spans="9:9" x14ac:dyDescent="0.2">
      <c r="I344866" s="15"/>
    </row>
    <row r="344867" spans="9:9" x14ac:dyDescent="0.2">
      <c r="I344867" s="14"/>
    </row>
    <row r="344883" spans="9:9" x14ac:dyDescent="0.2">
      <c r="I344883" s="15"/>
    </row>
    <row r="344884" spans="9:9" x14ac:dyDescent="0.2">
      <c r="I344884" s="14"/>
    </row>
    <row r="344900" spans="9:9" x14ac:dyDescent="0.2">
      <c r="I344900" s="15"/>
    </row>
    <row r="344901" spans="9:9" x14ac:dyDescent="0.2">
      <c r="I344901" s="14"/>
    </row>
    <row r="344917" spans="9:9" x14ac:dyDescent="0.2">
      <c r="I344917" s="15"/>
    </row>
    <row r="344918" spans="9:9" x14ac:dyDescent="0.2">
      <c r="I344918" s="14"/>
    </row>
    <row r="344934" spans="9:9" x14ac:dyDescent="0.2">
      <c r="I344934" s="15"/>
    </row>
    <row r="344935" spans="9:9" x14ac:dyDescent="0.2">
      <c r="I344935" s="14"/>
    </row>
    <row r="344951" spans="9:9" x14ac:dyDescent="0.2">
      <c r="I344951" s="15"/>
    </row>
    <row r="344952" spans="9:9" x14ac:dyDescent="0.2">
      <c r="I344952" s="14"/>
    </row>
    <row r="344968" spans="9:9" x14ac:dyDescent="0.2">
      <c r="I344968" s="15"/>
    </row>
    <row r="344969" spans="9:9" x14ac:dyDescent="0.2">
      <c r="I344969" s="14"/>
    </row>
    <row r="344985" spans="9:9" x14ac:dyDescent="0.2">
      <c r="I344985" s="15"/>
    </row>
    <row r="344986" spans="9:9" x14ac:dyDescent="0.2">
      <c r="I344986" s="14"/>
    </row>
    <row r="345002" spans="9:9" x14ac:dyDescent="0.2">
      <c r="I345002" s="15"/>
    </row>
    <row r="345003" spans="9:9" x14ac:dyDescent="0.2">
      <c r="I345003" s="14"/>
    </row>
    <row r="345019" spans="9:9" x14ac:dyDescent="0.2">
      <c r="I345019" s="15"/>
    </row>
    <row r="345020" spans="9:9" x14ac:dyDescent="0.2">
      <c r="I345020" s="14"/>
    </row>
    <row r="345036" spans="9:9" x14ac:dyDescent="0.2">
      <c r="I345036" s="15"/>
    </row>
    <row r="345037" spans="9:9" x14ac:dyDescent="0.2">
      <c r="I345037" s="14"/>
    </row>
    <row r="345053" spans="9:9" x14ac:dyDescent="0.2">
      <c r="I345053" s="15"/>
    </row>
    <row r="345054" spans="9:9" x14ac:dyDescent="0.2">
      <c r="I345054" s="14"/>
    </row>
    <row r="345070" spans="9:9" x14ac:dyDescent="0.2">
      <c r="I345070" s="15"/>
    </row>
    <row r="345071" spans="9:9" x14ac:dyDescent="0.2">
      <c r="I345071" s="14"/>
    </row>
    <row r="345087" spans="9:9" x14ac:dyDescent="0.2">
      <c r="I345087" s="15"/>
    </row>
    <row r="345088" spans="9:9" x14ac:dyDescent="0.2">
      <c r="I345088" s="14"/>
    </row>
    <row r="345104" spans="9:9" x14ac:dyDescent="0.2">
      <c r="I345104" s="15"/>
    </row>
    <row r="345105" spans="9:9" x14ac:dyDescent="0.2">
      <c r="I345105" s="14"/>
    </row>
    <row r="345121" spans="9:9" x14ac:dyDescent="0.2">
      <c r="I345121" s="15"/>
    </row>
    <row r="345122" spans="9:9" x14ac:dyDescent="0.2">
      <c r="I345122" s="14"/>
    </row>
    <row r="345138" spans="9:9" x14ac:dyDescent="0.2">
      <c r="I345138" s="15"/>
    </row>
    <row r="345139" spans="9:9" x14ac:dyDescent="0.2">
      <c r="I345139" s="14"/>
    </row>
    <row r="345155" spans="9:9" x14ac:dyDescent="0.2">
      <c r="I345155" s="15"/>
    </row>
    <row r="345156" spans="9:9" x14ac:dyDescent="0.2">
      <c r="I345156" s="14"/>
    </row>
    <row r="345172" spans="9:9" x14ac:dyDescent="0.2">
      <c r="I345172" s="15"/>
    </row>
    <row r="345173" spans="9:9" x14ac:dyDescent="0.2">
      <c r="I345173" s="14"/>
    </row>
    <row r="345189" spans="9:9" x14ac:dyDescent="0.2">
      <c r="I345189" s="15"/>
    </row>
    <row r="345190" spans="9:9" x14ac:dyDescent="0.2">
      <c r="I345190" s="14"/>
    </row>
    <row r="345206" spans="9:9" x14ac:dyDescent="0.2">
      <c r="I345206" s="15"/>
    </row>
    <row r="345207" spans="9:9" x14ac:dyDescent="0.2">
      <c r="I345207" s="14"/>
    </row>
    <row r="345223" spans="9:9" x14ac:dyDescent="0.2">
      <c r="I345223" s="15"/>
    </row>
    <row r="345224" spans="9:9" x14ac:dyDescent="0.2">
      <c r="I345224" s="14"/>
    </row>
    <row r="345240" spans="9:9" x14ac:dyDescent="0.2">
      <c r="I345240" s="15"/>
    </row>
    <row r="345241" spans="9:9" x14ac:dyDescent="0.2">
      <c r="I345241" s="14"/>
    </row>
    <row r="345257" spans="9:9" x14ac:dyDescent="0.2">
      <c r="I345257" s="15"/>
    </row>
    <row r="345258" spans="9:9" x14ac:dyDescent="0.2">
      <c r="I345258" s="14"/>
    </row>
    <row r="345274" spans="9:9" x14ac:dyDescent="0.2">
      <c r="I345274" s="15"/>
    </row>
    <row r="345275" spans="9:9" x14ac:dyDescent="0.2">
      <c r="I345275" s="14"/>
    </row>
    <row r="345291" spans="9:9" x14ac:dyDescent="0.2">
      <c r="I345291" s="15"/>
    </row>
    <row r="345292" spans="9:9" x14ac:dyDescent="0.2">
      <c r="I345292" s="14"/>
    </row>
    <row r="345308" spans="9:9" x14ac:dyDescent="0.2">
      <c r="I345308" s="15"/>
    </row>
    <row r="345309" spans="9:9" x14ac:dyDescent="0.2">
      <c r="I345309" s="14"/>
    </row>
    <row r="345325" spans="9:9" x14ac:dyDescent="0.2">
      <c r="I345325" s="15"/>
    </row>
    <row r="345326" spans="9:9" x14ac:dyDescent="0.2">
      <c r="I345326" s="14"/>
    </row>
    <row r="345342" spans="9:9" x14ac:dyDescent="0.2">
      <c r="I345342" s="15"/>
    </row>
    <row r="345343" spans="9:9" x14ac:dyDescent="0.2">
      <c r="I345343" s="14"/>
    </row>
    <row r="345359" spans="9:9" x14ac:dyDescent="0.2">
      <c r="I345359" s="15"/>
    </row>
    <row r="345360" spans="9:9" x14ac:dyDescent="0.2">
      <c r="I345360" s="14"/>
    </row>
    <row r="345376" spans="9:9" x14ac:dyDescent="0.2">
      <c r="I345376" s="15"/>
    </row>
    <row r="345377" spans="9:9" x14ac:dyDescent="0.2">
      <c r="I345377" s="14"/>
    </row>
    <row r="345393" spans="9:9" x14ac:dyDescent="0.2">
      <c r="I345393" s="15"/>
    </row>
    <row r="345394" spans="9:9" x14ac:dyDescent="0.2">
      <c r="I345394" s="14"/>
    </row>
    <row r="345410" spans="9:9" x14ac:dyDescent="0.2">
      <c r="I345410" s="15"/>
    </row>
    <row r="345411" spans="9:9" x14ac:dyDescent="0.2">
      <c r="I345411" s="14"/>
    </row>
    <row r="345427" spans="9:9" x14ac:dyDescent="0.2">
      <c r="I345427" s="15"/>
    </row>
    <row r="345428" spans="9:9" x14ac:dyDescent="0.2">
      <c r="I345428" s="14"/>
    </row>
    <row r="345444" spans="9:9" x14ac:dyDescent="0.2">
      <c r="I345444" s="15"/>
    </row>
    <row r="345445" spans="9:9" x14ac:dyDescent="0.2">
      <c r="I345445" s="14"/>
    </row>
    <row r="345461" spans="9:9" x14ac:dyDescent="0.2">
      <c r="I345461" s="15"/>
    </row>
    <row r="345462" spans="9:9" x14ac:dyDescent="0.2">
      <c r="I345462" s="14"/>
    </row>
    <row r="345478" spans="9:9" x14ac:dyDescent="0.2">
      <c r="I345478" s="15"/>
    </row>
    <row r="345479" spans="9:9" x14ac:dyDescent="0.2">
      <c r="I345479" s="14"/>
    </row>
    <row r="345495" spans="9:9" x14ac:dyDescent="0.2">
      <c r="I345495" s="15"/>
    </row>
    <row r="345496" spans="9:9" x14ac:dyDescent="0.2">
      <c r="I345496" s="14"/>
    </row>
    <row r="345512" spans="9:9" x14ac:dyDescent="0.2">
      <c r="I345512" s="15"/>
    </row>
    <row r="345513" spans="9:9" x14ac:dyDescent="0.2">
      <c r="I345513" s="14"/>
    </row>
    <row r="345529" spans="9:9" x14ac:dyDescent="0.2">
      <c r="I345529" s="15"/>
    </row>
    <row r="345530" spans="9:9" x14ac:dyDescent="0.2">
      <c r="I345530" s="14"/>
    </row>
    <row r="345546" spans="9:9" x14ac:dyDescent="0.2">
      <c r="I345546" s="15"/>
    </row>
    <row r="345547" spans="9:9" x14ac:dyDescent="0.2">
      <c r="I345547" s="14"/>
    </row>
    <row r="345563" spans="9:9" x14ac:dyDescent="0.2">
      <c r="I345563" s="15"/>
    </row>
    <row r="345564" spans="9:9" x14ac:dyDescent="0.2">
      <c r="I345564" s="14"/>
    </row>
    <row r="345580" spans="9:9" x14ac:dyDescent="0.2">
      <c r="I345580" s="15"/>
    </row>
    <row r="345581" spans="9:9" x14ac:dyDescent="0.2">
      <c r="I345581" s="14"/>
    </row>
    <row r="345597" spans="9:9" x14ac:dyDescent="0.2">
      <c r="I345597" s="15"/>
    </row>
    <row r="345598" spans="9:9" x14ac:dyDescent="0.2">
      <c r="I345598" s="14"/>
    </row>
    <row r="345614" spans="9:9" x14ac:dyDescent="0.2">
      <c r="I345614" s="15"/>
    </row>
    <row r="345615" spans="9:9" x14ac:dyDescent="0.2">
      <c r="I345615" s="14"/>
    </row>
    <row r="345631" spans="9:9" x14ac:dyDescent="0.2">
      <c r="I345631" s="15"/>
    </row>
    <row r="345632" spans="9:9" x14ac:dyDescent="0.2">
      <c r="I345632" s="14"/>
    </row>
    <row r="345648" spans="9:9" x14ac:dyDescent="0.2">
      <c r="I345648" s="15"/>
    </row>
    <row r="345649" spans="9:9" x14ac:dyDescent="0.2">
      <c r="I345649" s="14"/>
    </row>
    <row r="345665" spans="9:9" x14ac:dyDescent="0.2">
      <c r="I345665" s="15"/>
    </row>
    <row r="345666" spans="9:9" x14ac:dyDescent="0.2">
      <c r="I345666" s="14"/>
    </row>
    <row r="345682" spans="9:9" x14ac:dyDescent="0.2">
      <c r="I345682" s="15"/>
    </row>
    <row r="345683" spans="9:9" x14ac:dyDescent="0.2">
      <c r="I345683" s="14"/>
    </row>
    <row r="345699" spans="9:9" x14ac:dyDescent="0.2">
      <c r="I345699" s="15"/>
    </row>
    <row r="345700" spans="9:9" x14ac:dyDescent="0.2">
      <c r="I345700" s="14"/>
    </row>
    <row r="345716" spans="9:9" x14ac:dyDescent="0.2">
      <c r="I345716" s="15"/>
    </row>
    <row r="345717" spans="9:9" x14ac:dyDescent="0.2">
      <c r="I345717" s="14"/>
    </row>
    <row r="345733" spans="9:9" x14ac:dyDescent="0.2">
      <c r="I345733" s="15"/>
    </row>
    <row r="345734" spans="9:9" x14ac:dyDescent="0.2">
      <c r="I345734" s="14"/>
    </row>
    <row r="345750" spans="9:9" x14ac:dyDescent="0.2">
      <c r="I345750" s="15"/>
    </row>
    <row r="345751" spans="9:9" x14ac:dyDescent="0.2">
      <c r="I345751" s="14"/>
    </row>
    <row r="345767" spans="9:9" x14ac:dyDescent="0.2">
      <c r="I345767" s="15"/>
    </row>
    <row r="345768" spans="9:9" x14ac:dyDescent="0.2">
      <c r="I345768" s="14"/>
    </row>
    <row r="345784" spans="9:9" x14ac:dyDescent="0.2">
      <c r="I345784" s="15"/>
    </row>
    <row r="345785" spans="9:9" x14ac:dyDescent="0.2">
      <c r="I345785" s="14"/>
    </row>
    <row r="345801" spans="9:9" x14ac:dyDescent="0.2">
      <c r="I345801" s="15"/>
    </row>
    <row r="345802" spans="9:9" x14ac:dyDescent="0.2">
      <c r="I345802" s="14"/>
    </row>
    <row r="345818" spans="9:9" x14ac:dyDescent="0.2">
      <c r="I345818" s="15"/>
    </row>
    <row r="345819" spans="9:9" x14ac:dyDescent="0.2">
      <c r="I345819" s="14"/>
    </row>
    <row r="345835" spans="9:9" x14ac:dyDescent="0.2">
      <c r="I345835" s="15"/>
    </row>
    <row r="345836" spans="9:9" x14ac:dyDescent="0.2">
      <c r="I345836" s="14"/>
    </row>
    <row r="345852" spans="9:9" x14ac:dyDescent="0.2">
      <c r="I345852" s="15"/>
    </row>
    <row r="345853" spans="9:9" x14ac:dyDescent="0.2">
      <c r="I345853" s="14"/>
    </row>
    <row r="345869" spans="9:9" x14ac:dyDescent="0.2">
      <c r="I345869" s="15"/>
    </row>
    <row r="345870" spans="9:9" x14ac:dyDescent="0.2">
      <c r="I345870" s="14"/>
    </row>
    <row r="345886" spans="9:9" x14ac:dyDescent="0.2">
      <c r="I345886" s="15"/>
    </row>
    <row r="345887" spans="9:9" x14ac:dyDescent="0.2">
      <c r="I345887" s="14"/>
    </row>
    <row r="345903" spans="9:9" x14ac:dyDescent="0.2">
      <c r="I345903" s="15"/>
    </row>
    <row r="345904" spans="9:9" x14ac:dyDescent="0.2">
      <c r="I345904" s="14"/>
    </row>
    <row r="345920" spans="9:9" x14ac:dyDescent="0.2">
      <c r="I345920" s="15"/>
    </row>
    <row r="345921" spans="9:9" x14ac:dyDescent="0.2">
      <c r="I345921" s="14"/>
    </row>
    <row r="345937" spans="9:9" x14ac:dyDescent="0.2">
      <c r="I345937" s="15"/>
    </row>
    <row r="345938" spans="9:9" x14ac:dyDescent="0.2">
      <c r="I345938" s="14"/>
    </row>
    <row r="345954" spans="9:9" x14ac:dyDescent="0.2">
      <c r="I345954" s="15"/>
    </row>
    <row r="345955" spans="9:9" x14ac:dyDescent="0.2">
      <c r="I345955" s="14"/>
    </row>
    <row r="345971" spans="9:9" x14ac:dyDescent="0.2">
      <c r="I345971" s="15"/>
    </row>
    <row r="345972" spans="9:9" x14ac:dyDescent="0.2">
      <c r="I345972" s="14"/>
    </row>
    <row r="345988" spans="9:9" x14ac:dyDescent="0.2">
      <c r="I345988" s="15"/>
    </row>
    <row r="345989" spans="9:9" x14ac:dyDescent="0.2">
      <c r="I345989" s="14"/>
    </row>
    <row r="346005" spans="9:9" x14ac:dyDescent="0.2">
      <c r="I346005" s="15"/>
    </row>
    <row r="346006" spans="9:9" x14ac:dyDescent="0.2">
      <c r="I346006" s="14"/>
    </row>
    <row r="346022" spans="9:9" x14ac:dyDescent="0.2">
      <c r="I346022" s="15"/>
    </row>
    <row r="346023" spans="9:9" x14ac:dyDescent="0.2">
      <c r="I346023" s="14"/>
    </row>
    <row r="346039" spans="9:9" x14ac:dyDescent="0.2">
      <c r="I346039" s="15"/>
    </row>
    <row r="346040" spans="9:9" x14ac:dyDescent="0.2">
      <c r="I346040" s="14"/>
    </row>
    <row r="346056" spans="9:9" x14ac:dyDescent="0.2">
      <c r="I346056" s="15"/>
    </row>
    <row r="346057" spans="9:9" x14ac:dyDescent="0.2">
      <c r="I346057" s="14"/>
    </row>
    <row r="346073" spans="9:9" x14ac:dyDescent="0.2">
      <c r="I346073" s="15"/>
    </row>
    <row r="346074" spans="9:9" x14ac:dyDescent="0.2">
      <c r="I346074" s="14"/>
    </row>
    <row r="346090" spans="9:9" x14ac:dyDescent="0.2">
      <c r="I346090" s="15"/>
    </row>
    <row r="346091" spans="9:9" x14ac:dyDescent="0.2">
      <c r="I346091" s="14"/>
    </row>
    <row r="346107" spans="9:9" x14ac:dyDescent="0.2">
      <c r="I346107" s="15"/>
    </row>
    <row r="346108" spans="9:9" x14ac:dyDescent="0.2">
      <c r="I346108" s="14"/>
    </row>
    <row r="346124" spans="9:9" x14ac:dyDescent="0.2">
      <c r="I346124" s="15"/>
    </row>
    <row r="346125" spans="9:9" x14ac:dyDescent="0.2">
      <c r="I346125" s="14"/>
    </row>
    <row r="346141" spans="9:9" x14ac:dyDescent="0.2">
      <c r="I346141" s="15"/>
    </row>
    <row r="346142" spans="9:9" x14ac:dyDescent="0.2">
      <c r="I346142" s="14"/>
    </row>
    <row r="346158" spans="9:9" x14ac:dyDescent="0.2">
      <c r="I346158" s="15"/>
    </row>
    <row r="346159" spans="9:9" x14ac:dyDescent="0.2">
      <c r="I346159" s="14"/>
    </row>
    <row r="346175" spans="9:9" x14ac:dyDescent="0.2">
      <c r="I346175" s="15"/>
    </row>
    <row r="346176" spans="9:9" x14ac:dyDescent="0.2">
      <c r="I346176" s="14"/>
    </row>
    <row r="346192" spans="9:9" x14ac:dyDescent="0.2">
      <c r="I346192" s="15"/>
    </row>
    <row r="346193" spans="9:9" x14ac:dyDescent="0.2">
      <c r="I346193" s="14"/>
    </row>
    <row r="346209" spans="9:9" x14ac:dyDescent="0.2">
      <c r="I346209" s="15"/>
    </row>
    <row r="346210" spans="9:9" x14ac:dyDescent="0.2">
      <c r="I346210" s="14"/>
    </row>
    <row r="346226" spans="9:9" x14ac:dyDescent="0.2">
      <c r="I346226" s="15"/>
    </row>
    <row r="346227" spans="9:9" x14ac:dyDescent="0.2">
      <c r="I346227" s="14"/>
    </row>
    <row r="346243" spans="9:9" x14ac:dyDescent="0.2">
      <c r="I346243" s="15"/>
    </row>
    <row r="346244" spans="9:9" x14ac:dyDescent="0.2">
      <c r="I346244" s="14"/>
    </row>
    <row r="346260" spans="9:9" x14ac:dyDescent="0.2">
      <c r="I346260" s="15"/>
    </row>
    <row r="346261" spans="9:9" x14ac:dyDescent="0.2">
      <c r="I346261" s="14"/>
    </row>
    <row r="346277" spans="9:9" x14ac:dyDescent="0.2">
      <c r="I346277" s="15"/>
    </row>
    <row r="346278" spans="9:9" x14ac:dyDescent="0.2">
      <c r="I346278" s="14"/>
    </row>
    <row r="346294" spans="9:9" x14ac:dyDescent="0.2">
      <c r="I346294" s="15"/>
    </row>
    <row r="346295" spans="9:9" x14ac:dyDescent="0.2">
      <c r="I346295" s="14"/>
    </row>
    <row r="346311" spans="9:9" x14ac:dyDescent="0.2">
      <c r="I346311" s="15"/>
    </row>
    <row r="346312" spans="9:9" x14ac:dyDescent="0.2">
      <c r="I346312" s="14"/>
    </row>
    <row r="346328" spans="9:9" x14ac:dyDescent="0.2">
      <c r="I346328" s="15"/>
    </row>
    <row r="346329" spans="9:9" x14ac:dyDescent="0.2">
      <c r="I346329" s="14"/>
    </row>
    <row r="346345" spans="9:9" x14ac:dyDescent="0.2">
      <c r="I346345" s="15"/>
    </row>
    <row r="346346" spans="9:9" x14ac:dyDescent="0.2">
      <c r="I346346" s="14"/>
    </row>
    <row r="346362" spans="9:9" x14ac:dyDescent="0.2">
      <c r="I346362" s="15"/>
    </row>
    <row r="346363" spans="9:9" x14ac:dyDescent="0.2">
      <c r="I346363" s="14"/>
    </row>
    <row r="346379" spans="9:9" x14ac:dyDescent="0.2">
      <c r="I346379" s="15"/>
    </row>
    <row r="346380" spans="9:9" x14ac:dyDescent="0.2">
      <c r="I346380" s="14"/>
    </row>
    <row r="346396" spans="9:9" x14ac:dyDescent="0.2">
      <c r="I346396" s="15"/>
    </row>
    <row r="346397" spans="9:9" x14ac:dyDescent="0.2">
      <c r="I346397" s="14"/>
    </row>
    <row r="346413" spans="9:9" x14ac:dyDescent="0.2">
      <c r="I346413" s="15"/>
    </row>
    <row r="346414" spans="9:9" x14ac:dyDescent="0.2">
      <c r="I346414" s="14"/>
    </row>
    <row r="346430" spans="9:9" x14ac:dyDescent="0.2">
      <c r="I346430" s="15"/>
    </row>
    <row r="346431" spans="9:9" x14ac:dyDescent="0.2">
      <c r="I346431" s="14"/>
    </row>
    <row r="346447" spans="9:9" x14ac:dyDescent="0.2">
      <c r="I346447" s="15"/>
    </row>
    <row r="346448" spans="9:9" x14ac:dyDescent="0.2">
      <c r="I346448" s="14"/>
    </row>
    <row r="346464" spans="9:9" x14ac:dyDescent="0.2">
      <c r="I346464" s="15"/>
    </row>
    <row r="346465" spans="9:9" x14ac:dyDescent="0.2">
      <c r="I346465" s="14"/>
    </row>
    <row r="346481" spans="9:9" x14ac:dyDescent="0.2">
      <c r="I346481" s="15"/>
    </row>
    <row r="346482" spans="9:9" x14ac:dyDescent="0.2">
      <c r="I346482" s="14"/>
    </row>
    <row r="346498" spans="9:9" x14ac:dyDescent="0.2">
      <c r="I346498" s="15"/>
    </row>
    <row r="346499" spans="9:9" x14ac:dyDescent="0.2">
      <c r="I346499" s="14"/>
    </row>
    <row r="346515" spans="9:9" x14ac:dyDescent="0.2">
      <c r="I346515" s="15"/>
    </row>
    <row r="346516" spans="9:9" x14ac:dyDescent="0.2">
      <c r="I346516" s="14"/>
    </row>
    <row r="346532" spans="9:9" x14ac:dyDescent="0.2">
      <c r="I346532" s="15"/>
    </row>
    <row r="346533" spans="9:9" x14ac:dyDescent="0.2">
      <c r="I346533" s="14"/>
    </row>
    <row r="346549" spans="9:9" x14ac:dyDescent="0.2">
      <c r="I346549" s="15"/>
    </row>
    <row r="346550" spans="9:9" x14ac:dyDescent="0.2">
      <c r="I346550" s="14"/>
    </row>
    <row r="346566" spans="9:9" x14ac:dyDescent="0.2">
      <c r="I346566" s="15"/>
    </row>
    <row r="346567" spans="9:9" x14ac:dyDescent="0.2">
      <c r="I346567" s="14"/>
    </row>
    <row r="346583" spans="9:9" x14ac:dyDescent="0.2">
      <c r="I346583" s="15"/>
    </row>
    <row r="346584" spans="9:9" x14ac:dyDescent="0.2">
      <c r="I346584" s="14"/>
    </row>
    <row r="346600" spans="9:9" x14ac:dyDescent="0.2">
      <c r="I346600" s="15"/>
    </row>
    <row r="346601" spans="9:9" x14ac:dyDescent="0.2">
      <c r="I346601" s="14"/>
    </row>
    <row r="346617" spans="9:9" x14ac:dyDescent="0.2">
      <c r="I346617" s="15"/>
    </row>
    <row r="346618" spans="9:9" x14ac:dyDescent="0.2">
      <c r="I346618" s="14"/>
    </row>
    <row r="346634" spans="9:9" x14ac:dyDescent="0.2">
      <c r="I346634" s="15"/>
    </row>
    <row r="346635" spans="9:9" x14ac:dyDescent="0.2">
      <c r="I346635" s="14"/>
    </row>
    <row r="346651" spans="9:9" x14ac:dyDescent="0.2">
      <c r="I346651" s="15"/>
    </row>
    <row r="346652" spans="9:9" x14ac:dyDescent="0.2">
      <c r="I346652" s="14"/>
    </row>
    <row r="346668" spans="9:9" x14ac:dyDescent="0.2">
      <c r="I346668" s="15"/>
    </row>
    <row r="346669" spans="9:9" x14ac:dyDescent="0.2">
      <c r="I346669" s="14"/>
    </row>
    <row r="346685" spans="9:9" x14ac:dyDescent="0.2">
      <c r="I346685" s="15"/>
    </row>
    <row r="346686" spans="9:9" x14ac:dyDescent="0.2">
      <c r="I346686" s="14"/>
    </row>
    <row r="346702" spans="9:9" x14ac:dyDescent="0.2">
      <c r="I346702" s="15"/>
    </row>
    <row r="346703" spans="9:9" x14ac:dyDescent="0.2">
      <c r="I346703" s="14"/>
    </row>
    <row r="346719" spans="9:9" x14ac:dyDescent="0.2">
      <c r="I346719" s="15"/>
    </row>
    <row r="346720" spans="9:9" x14ac:dyDescent="0.2">
      <c r="I346720" s="14"/>
    </row>
    <row r="346736" spans="9:9" x14ac:dyDescent="0.2">
      <c r="I346736" s="15"/>
    </row>
    <row r="346737" spans="9:9" x14ac:dyDescent="0.2">
      <c r="I346737" s="14"/>
    </row>
    <row r="346753" spans="9:9" x14ac:dyDescent="0.2">
      <c r="I346753" s="15"/>
    </row>
    <row r="346754" spans="9:9" x14ac:dyDescent="0.2">
      <c r="I346754" s="14"/>
    </row>
    <row r="346770" spans="9:9" x14ac:dyDescent="0.2">
      <c r="I346770" s="15"/>
    </row>
    <row r="346771" spans="9:9" x14ac:dyDescent="0.2">
      <c r="I346771" s="14"/>
    </row>
    <row r="346787" spans="9:9" x14ac:dyDescent="0.2">
      <c r="I346787" s="15"/>
    </row>
    <row r="346788" spans="9:9" x14ac:dyDescent="0.2">
      <c r="I346788" s="14"/>
    </row>
    <row r="346804" spans="9:9" x14ac:dyDescent="0.2">
      <c r="I346804" s="15"/>
    </row>
    <row r="346805" spans="9:9" x14ac:dyDescent="0.2">
      <c r="I346805" s="14"/>
    </row>
    <row r="346821" spans="9:9" x14ac:dyDescent="0.2">
      <c r="I346821" s="15"/>
    </row>
    <row r="346822" spans="9:9" x14ac:dyDescent="0.2">
      <c r="I346822" s="14"/>
    </row>
    <row r="346838" spans="9:9" x14ac:dyDescent="0.2">
      <c r="I346838" s="15"/>
    </row>
    <row r="346839" spans="9:9" x14ac:dyDescent="0.2">
      <c r="I346839" s="14"/>
    </row>
    <row r="346855" spans="9:9" x14ac:dyDescent="0.2">
      <c r="I346855" s="15"/>
    </row>
    <row r="346856" spans="9:9" x14ac:dyDescent="0.2">
      <c r="I346856" s="14"/>
    </row>
    <row r="346872" spans="9:9" x14ac:dyDescent="0.2">
      <c r="I346872" s="15"/>
    </row>
    <row r="346873" spans="9:9" x14ac:dyDescent="0.2">
      <c r="I346873" s="14"/>
    </row>
    <row r="346889" spans="9:9" x14ac:dyDescent="0.2">
      <c r="I346889" s="15"/>
    </row>
    <row r="346890" spans="9:9" x14ac:dyDescent="0.2">
      <c r="I346890" s="14"/>
    </row>
    <row r="346906" spans="9:9" x14ac:dyDescent="0.2">
      <c r="I346906" s="15"/>
    </row>
    <row r="346907" spans="9:9" x14ac:dyDescent="0.2">
      <c r="I346907" s="14"/>
    </row>
    <row r="346923" spans="9:9" x14ac:dyDescent="0.2">
      <c r="I346923" s="15"/>
    </row>
    <row r="346924" spans="9:9" x14ac:dyDescent="0.2">
      <c r="I346924" s="14"/>
    </row>
    <row r="346940" spans="9:9" x14ac:dyDescent="0.2">
      <c r="I346940" s="15"/>
    </row>
    <row r="346941" spans="9:9" x14ac:dyDescent="0.2">
      <c r="I346941" s="14"/>
    </row>
    <row r="346957" spans="9:9" x14ac:dyDescent="0.2">
      <c r="I346957" s="15"/>
    </row>
    <row r="346958" spans="9:9" x14ac:dyDescent="0.2">
      <c r="I346958" s="14"/>
    </row>
    <row r="346974" spans="9:9" x14ac:dyDescent="0.2">
      <c r="I346974" s="15"/>
    </row>
    <row r="346975" spans="9:9" x14ac:dyDescent="0.2">
      <c r="I346975" s="14"/>
    </row>
    <row r="346991" spans="9:9" x14ac:dyDescent="0.2">
      <c r="I346991" s="15"/>
    </row>
    <row r="346992" spans="9:9" x14ac:dyDescent="0.2">
      <c r="I346992" s="14"/>
    </row>
    <row r="347008" spans="9:9" x14ac:dyDescent="0.2">
      <c r="I347008" s="15"/>
    </row>
    <row r="347009" spans="9:9" x14ac:dyDescent="0.2">
      <c r="I347009" s="14"/>
    </row>
    <row r="347025" spans="9:9" x14ac:dyDescent="0.2">
      <c r="I347025" s="15"/>
    </row>
    <row r="347026" spans="9:9" x14ac:dyDescent="0.2">
      <c r="I347026" s="14"/>
    </row>
    <row r="347042" spans="9:9" x14ac:dyDescent="0.2">
      <c r="I347042" s="15"/>
    </row>
    <row r="347043" spans="9:9" x14ac:dyDescent="0.2">
      <c r="I347043" s="14"/>
    </row>
    <row r="347059" spans="9:9" x14ac:dyDescent="0.2">
      <c r="I347059" s="15"/>
    </row>
    <row r="347060" spans="9:9" x14ac:dyDescent="0.2">
      <c r="I347060" s="14"/>
    </row>
    <row r="347076" spans="9:9" x14ac:dyDescent="0.2">
      <c r="I347076" s="15"/>
    </row>
    <row r="347077" spans="9:9" x14ac:dyDescent="0.2">
      <c r="I347077" s="14"/>
    </row>
    <row r="347093" spans="9:9" x14ac:dyDescent="0.2">
      <c r="I347093" s="15"/>
    </row>
    <row r="347094" spans="9:9" x14ac:dyDescent="0.2">
      <c r="I347094" s="14"/>
    </row>
    <row r="347110" spans="9:9" x14ac:dyDescent="0.2">
      <c r="I347110" s="15"/>
    </row>
    <row r="347111" spans="9:9" x14ac:dyDescent="0.2">
      <c r="I347111" s="14"/>
    </row>
    <row r="347127" spans="9:9" x14ac:dyDescent="0.2">
      <c r="I347127" s="15"/>
    </row>
    <row r="347128" spans="9:9" x14ac:dyDescent="0.2">
      <c r="I347128" s="14"/>
    </row>
    <row r="347144" spans="9:9" x14ac:dyDescent="0.2">
      <c r="I347144" s="15"/>
    </row>
    <row r="347145" spans="9:9" x14ac:dyDescent="0.2">
      <c r="I347145" s="14"/>
    </row>
    <row r="347161" spans="9:9" x14ac:dyDescent="0.2">
      <c r="I347161" s="15"/>
    </row>
    <row r="347162" spans="9:9" x14ac:dyDescent="0.2">
      <c r="I347162" s="14"/>
    </row>
    <row r="347178" spans="9:9" x14ac:dyDescent="0.2">
      <c r="I347178" s="15"/>
    </row>
    <row r="347179" spans="9:9" x14ac:dyDescent="0.2">
      <c r="I347179" s="14"/>
    </row>
    <row r="347195" spans="9:9" x14ac:dyDescent="0.2">
      <c r="I347195" s="15"/>
    </row>
    <row r="347196" spans="9:9" x14ac:dyDescent="0.2">
      <c r="I347196" s="14"/>
    </row>
    <row r="347212" spans="9:9" x14ac:dyDescent="0.2">
      <c r="I347212" s="15"/>
    </row>
    <row r="347213" spans="9:9" x14ac:dyDescent="0.2">
      <c r="I347213" s="14"/>
    </row>
    <row r="347229" spans="9:9" x14ac:dyDescent="0.2">
      <c r="I347229" s="15"/>
    </row>
    <row r="347230" spans="9:9" x14ac:dyDescent="0.2">
      <c r="I347230" s="14"/>
    </row>
    <row r="347246" spans="9:9" x14ac:dyDescent="0.2">
      <c r="I347246" s="15"/>
    </row>
    <row r="347247" spans="9:9" x14ac:dyDescent="0.2">
      <c r="I347247" s="14"/>
    </row>
    <row r="347263" spans="9:9" x14ac:dyDescent="0.2">
      <c r="I347263" s="15"/>
    </row>
    <row r="347264" spans="9:9" x14ac:dyDescent="0.2">
      <c r="I347264" s="14"/>
    </row>
    <row r="347280" spans="9:9" x14ac:dyDescent="0.2">
      <c r="I347280" s="15"/>
    </row>
    <row r="347281" spans="9:9" x14ac:dyDescent="0.2">
      <c r="I347281" s="14"/>
    </row>
    <row r="347297" spans="9:9" x14ac:dyDescent="0.2">
      <c r="I347297" s="15"/>
    </row>
    <row r="347298" spans="9:9" x14ac:dyDescent="0.2">
      <c r="I347298" s="14"/>
    </row>
    <row r="347314" spans="9:9" x14ac:dyDescent="0.2">
      <c r="I347314" s="15"/>
    </row>
    <row r="347315" spans="9:9" x14ac:dyDescent="0.2">
      <c r="I347315" s="14"/>
    </row>
    <row r="347331" spans="9:9" x14ac:dyDescent="0.2">
      <c r="I347331" s="15"/>
    </row>
    <row r="347332" spans="9:9" x14ac:dyDescent="0.2">
      <c r="I347332" s="14"/>
    </row>
    <row r="347348" spans="9:9" x14ac:dyDescent="0.2">
      <c r="I347348" s="15"/>
    </row>
    <row r="347349" spans="9:9" x14ac:dyDescent="0.2">
      <c r="I347349" s="14"/>
    </row>
    <row r="347365" spans="9:9" x14ac:dyDescent="0.2">
      <c r="I347365" s="15"/>
    </row>
    <row r="347366" spans="9:9" x14ac:dyDescent="0.2">
      <c r="I347366" s="14"/>
    </row>
    <row r="347382" spans="9:9" x14ac:dyDescent="0.2">
      <c r="I347382" s="15"/>
    </row>
    <row r="347383" spans="9:9" x14ac:dyDescent="0.2">
      <c r="I347383" s="14"/>
    </row>
    <row r="347399" spans="9:9" x14ac:dyDescent="0.2">
      <c r="I347399" s="15"/>
    </row>
    <row r="347400" spans="9:9" x14ac:dyDescent="0.2">
      <c r="I347400" s="14"/>
    </row>
    <row r="347416" spans="9:9" x14ac:dyDescent="0.2">
      <c r="I347416" s="15"/>
    </row>
    <row r="347417" spans="9:9" x14ac:dyDescent="0.2">
      <c r="I347417" s="14"/>
    </row>
    <row r="347433" spans="9:9" x14ac:dyDescent="0.2">
      <c r="I347433" s="15"/>
    </row>
    <row r="347434" spans="9:9" x14ac:dyDescent="0.2">
      <c r="I347434" s="14"/>
    </row>
    <row r="347450" spans="9:9" x14ac:dyDescent="0.2">
      <c r="I347450" s="15"/>
    </row>
    <row r="347451" spans="9:9" x14ac:dyDescent="0.2">
      <c r="I347451" s="14"/>
    </row>
    <row r="347467" spans="9:9" x14ac:dyDescent="0.2">
      <c r="I347467" s="15"/>
    </row>
    <row r="347468" spans="9:9" x14ac:dyDescent="0.2">
      <c r="I347468" s="14"/>
    </row>
    <row r="347484" spans="9:9" x14ac:dyDescent="0.2">
      <c r="I347484" s="15"/>
    </row>
    <row r="347485" spans="9:9" x14ac:dyDescent="0.2">
      <c r="I347485" s="14"/>
    </row>
    <row r="347501" spans="9:9" x14ac:dyDescent="0.2">
      <c r="I347501" s="15"/>
    </row>
    <row r="347502" spans="9:9" x14ac:dyDescent="0.2">
      <c r="I347502" s="14"/>
    </row>
    <row r="347518" spans="9:9" x14ac:dyDescent="0.2">
      <c r="I347518" s="15"/>
    </row>
    <row r="347519" spans="9:9" x14ac:dyDescent="0.2">
      <c r="I347519" s="14"/>
    </row>
    <row r="347535" spans="9:9" x14ac:dyDescent="0.2">
      <c r="I347535" s="15"/>
    </row>
    <row r="347536" spans="9:9" x14ac:dyDescent="0.2">
      <c r="I347536" s="14"/>
    </row>
    <row r="347552" spans="9:9" x14ac:dyDescent="0.2">
      <c r="I347552" s="15"/>
    </row>
    <row r="347553" spans="9:9" x14ac:dyDescent="0.2">
      <c r="I347553" s="14"/>
    </row>
    <row r="347569" spans="9:9" x14ac:dyDescent="0.2">
      <c r="I347569" s="15"/>
    </row>
    <row r="347570" spans="9:9" x14ac:dyDescent="0.2">
      <c r="I347570" s="14"/>
    </row>
    <row r="347586" spans="9:9" x14ac:dyDescent="0.2">
      <c r="I347586" s="15"/>
    </row>
    <row r="347587" spans="9:9" x14ac:dyDescent="0.2">
      <c r="I347587" s="14"/>
    </row>
    <row r="347603" spans="9:9" x14ac:dyDescent="0.2">
      <c r="I347603" s="15"/>
    </row>
    <row r="347604" spans="9:9" x14ac:dyDescent="0.2">
      <c r="I347604" s="14"/>
    </row>
    <row r="347620" spans="9:9" x14ac:dyDescent="0.2">
      <c r="I347620" s="15"/>
    </row>
    <row r="347621" spans="9:9" x14ac:dyDescent="0.2">
      <c r="I347621" s="14"/>
    </row>
    <row r="347637" spans="9:9" x14ac:dyDescent="0.2">
      <c r="I347637" s="15"/>
    </row>
    <row r="347638" spans="9:9" x14ac:dyDescent="0.2">
      <c r="I347638" s="14"/>
    </row>
    <row r="347654" spans="9:9" x14ac:dyDescent="0.2">
      <c r="I347654" s="15"/>
    </row>
    <row r="347655" spans="9:9" x14ac:dyDescent="0.2">
      <c r="I347655" s="14"/>
    </row>
    <row r="347671" spans="9:9" x14ac:dyDescent="0.2">
      <c r="I347671" s="15"/>
    </row>
    <row r="347672" spans="9:9" x14ac:dyDescent="0.2">
      <c r="I347672" s="14"/>
    </row>
    <row r="347688" spans="9:9" x14ac:dyDescent="0.2">
      <c r="I347688" s="15"/>
    </row>
    <row r="347689" spans="9:9" x14ac:dyDescent="0.2">
      <c r="I347689" s="14"/>
    </row>
    <row r="347705" spans="9:9" x14ac:dyDescent="0.2">
      <c r="I347705" s="15"/>
    </row>
    <row r="347706" spans="9:9" x14ac:dyDescent="0.2">
      <c r="I347706" s="14"/>
    </row>
    <row r="347722" spans="9:9" x14ac:dyDescent="0.2">
      <c r="I347722" s="15"/>
    </row>
    <row r="347723" spans="9:9" x14ac:dyDescent="0.2">
      <c r="I347723" s="14"/>
    </row>
    <row r="347739" spans="9:9" x14ac:dyDescent="0.2">
      <c r="I347739" s="15"/>
    </row>
    <row r="347740" spans="9:9" x14ac:dyDescent="0.2">
      <c r="I347740" s="14"/>
    </row>
    <row r="347756" spans="9:9" x14ac:dyDescent="0.2">
      <c r="I347756" s="15"/>
    </row>
    <row r="347757" spans="9:9" x14ac:dyDescent="0.2">
      <c r="I347757" s="14"/>
    </row>
    <row r="347773" spans="9:9" x14ac:dyDescent="0.2">
      <c r="I347773" s="15"/>
    </row>
    <row r="347774" spans="9:9" x14ac:dyDescent="0.2">
      <c r="I347774" s="14"/>
    </row>
    <row r="347790" spans="9:9" x14ac:dyDescent="0.2">
      <c r="I347790" s="15"/>
    </row>
    <row r="347791" spans="9:9" x14ac:dyDescent="0.2">
      <c r="I347791" s="14"/>
    </row>
    <row r="347807" spans="9:9" x14ac:dyDescent="0.2">
      <c r="I347807" s="15"/>
    </row>
    <row r="347808" spans="9:9" x14ac:dyDescent="0.2">
      <c r="I347808" s="14"/>
    </row>
    <row r="347824" spans="9:9" x14ac:dyDescent="0.2">
      <c r="I347824" s="15"/>
    </row>
    <row r="347825" spans="9:9" x14ac:dyDescent="0.2">
      <c r="I347825" s="14"/>
    </row>
    <row r="347841" spans="9:9" x14ac:dyDescent="0.2">
      <c r="I347841" s="15"/>
    </row>
    <row r="347842" spans="9:9" x14ac:dyDescent="0.2">
      <c r="I347842" s="14"/>
    </row>
    <row r="347858" spans="9:9" x14ac:dyDescent="0.2">
      <c r="I347858" s="15"/>
    </row>
    <row r="347859" spans="9:9" x14ac:dyDescent="0.2">
      <c r="I347859" s="14"/>
    </row>
    <row r="347875" spans="9:9" x14ac:dyDescent="0.2">
      <c r="I347875" s="15"/>
    </row>
    <row r="347876" spans="9:9" x14ac:dyDescent="0.2">
      <c r="I347876" s="14"/>
    </row>
    <row r="347892" spans="9:9" x14ac:dyDescent="0.2">
      <c r="I347892" s="15"/>
    </row>
    <row r="347893" spans="9:9" x14ac:dyDescent="0.2">
      <c r="I347893" s="14"/>
    </row>
    <row r="347909" spans="9:9" x14ac:dyDescent="0.2">
      <c r="I347909" s="15"/>
    </row>
    <row r="347910" spans="9:9" x14ac:dyDescent="0.2">
      <c r="I347910" s="14"/>
    </row>
    <row r="347926" spans="9:9" x14ac:dyDescent="0.2">
      <c r="I347926" s="15"/>
    </row>
    <row r="347927" spans="9:9" x14ac:dyDescent="0.2">
      <c r="I347927" s="14"/>
    </row>
    <row r="347943" spans="9:9" x14ac:dyDescent="0.2">
      <c r="I347943" s="15"/>
    </row>
    <row r="347944" spans="9:9" x14ac:dyDescent="0.2">
      <c r="I347944" s="14"/>
    </row>
    <row r="347960" spans="9:9" x14ac:dyDescent="0.2">
      <c r="I347960" s="15"/>
    </row>
    <row r="347961" spans="9:9" x14ac:dyDescent="0.2">
      <c r="I347961" s="14"/>
    </row>
    <row r="347977" spans="9:9" x14ac:dyDescent="0.2">
      <c r="I347977" s="15"/>
    </row>
    <row r="347978" spans="9:9" x14ac:dyDescent="0.2">
      <c r="I347978" s="14"/>
    </row>
    <row r="347994" spans="9:9" x14ac:dyDescent="0.2">
      <c r="I347994" s="15"/>
    </row>
    <row r="347995" spans="9:9" x14ac:dyDescent="0.2">
      <c r="I347995" s="14"/>
    </row>
    <row r="348011" spans="9:9" x14ac:dyDescent="0.2">
      <c r="I348011" s="15"/>
    </row>
    <row r="348012" spans="9:9" x14ac:dyDescent="0.2">
      <c r="I348012" s="14"/>
    </row>
    <row r="348028" spans="9:9" x14ac:dyDescent="0.2">
      <c r="I348028" s="15"/>
    </row>
    <row r="348029" spans="9:9" x14ac:dyDescent="0.2">
      <c r="I348029" s="14"/>
    </row>
    <row r="348045" spans="9:9" x14ac:dyDescent="0.2">
      <c r="I348045" s="15"/>
    </row>
    <row r="348046" spans="9:9" x14ac:dyDescent="0.2">
      <c r="I348046" s="14"/>
    </row>
    <row r="348062" spans="9:9" x14ac:dyDescent="0.2">
      <c r="I348062" s="15"/>
    </row>
    <row r="348063" spans="9:9" x14ac:dyDescent="0.2">
      <c r="I348063" s="14"/>
    </row>
    <row r="348079" spans="9:9" x14ac:dyDescent="0.2">
      <c r="I348079" s="15"/>
    </row>
    <row r="348080" spans="9:9" x14ac:dyDescent="0.2">
      <c r="I348080" s="14"/>
    </row>
    <row r="348096" spans="9:9" x14ac:dyDescent="0.2">
      <c r="I348096" s="15"/>
    </row>
    <row r="348097" spans="9:9" x14ac:dyDescent="0.2">
      <c r="I348097" s="14"/>
    </row>
    <row r="348113" spans="9:9" x14ac:dyDescent="0.2">
      <c r="I348113" s="15"/>
    </row>
    <row r="348114" spans="9:9" x14ac:dyDescent="0.2">
      <c r="I348114" s="14"/>
    </row>
    <row r="348130" spans="9:9" x14ac:dyDescent="0.2">
      <c r="I348130" s="15"/>
    </row>
    <row r="348131" spans="9:9" x14ac:dyDescent="0.2">
      <c r="I348131" s="14"/>
    </row>
    <row r="348147" spans="9:9" x14ac:dyDescent="0.2">
      <c r="I348147" s="15"/>
    </row>
    <row r="348148" spans="9:9" x14ac:dyDescent="0.2">
      <c r="I348148" s="14"/>
    </row>
    <row r="348164" spans="9:9" x14ac:dyDescent="0.2">
      <c r="I348164" s="15"/>
    </row>
    <row r="348165" spans="9:9" x14ac:dyDescent="0.2">
      <c r="I348165" s="14"/>
    </row>
    <row r="348181" spans="9:9" x14ac:dyDescent="0.2">
      <c r="I348181" s="15"/>
    </row>
    <row r="348182" spans="9:9" x14ac:dyDescent="0.2">
      <c r="I348182" s="14"/>
    </row>
    <row r="348198" spans="9:9" x14ac:dyDescent="0.2">
      <c r="I348198" s="15"/>
    </row>
    <row r="348199" spans="9:9" x14ac:dyDescent="0.2">
      <c r="I348199" s="14"/>
    </row>
    <row r="348215" spans="9:9" x14ac:dyDescent="0.2">
      <c r="I348215" s="15"/>
    </row>
    <row r="348216" spans="9:9" x14ac:dyDescent="0.2">
      <c r="I348216" s="14"/>
    </row>
    <row r="348232" spans="9:9" x14ac:dyDescent="0.2">
      <c r="I348232" s="15"/>
    </row>
    <row r="348233" spans="9:9" x14ac:dyDescent="0.2">
      <c r="I348233" s="14"/>
    </row>
    <row r="348249" spans="9:9" x14ac:dyDescent="0.2">
      <c r="I348249" s="15"/>
    </row>
    <row r="348250" spans="9:9" x14ac:dyDescent="0.2">
      <c r="I348250" s="14"/>
    </row>
    <row r="348266" spans="9:9" x14ac:dyDescent="0.2">
      <c r="I348266" s="15"/>
    </row>
    <row r="348267" spans="9:9" x14ac:dyDescent="0.2">
      <c r="I348267" s="14"/>
    </row>
    <row r="348283" spans="9:9" x14ac:dyDescent="0.2">
      <c r="I348283" s="15"/>
    </row>
    <row r="348284" spans="9:9" x14ac:dyDescent="0.2">
      <c r="I348284" s="14"/>
    </row>
    <row r="348300" spans="9:9" x14ac:dyDescent="0.2">
      <c r="I348300" s="15"/>
    </row>
    <row r="348301" spans="9:9" x14ac:dyDescent="0.2">
      <c r="I348301" s="14"/>
    </row>
    <row r="348317" spans="9:9" x14ac:dyDescent="0.2">
      <c r="I348317" s="15"/>
    </row>
    <row r="348318" spans="9:9" x14ac:dyDescent="0.2">
      <c r="I348318" s="14"/>
    </row>
    <row r="348334" spans="9:9" x14ac:dyDescent="0.2">
      <c r="I348334" s="15"/>
    </row>
    <row r="348335" spans="9:9" x14ac:dyDescent="0.2">
      <c r="I348335" s="14"/>
    </row>
    <row r="348351" spans="9:9" x14ac:dyDescent="0.2">
      <c r="I348351" s="15"/>
    </row>
    <row r="348352" spans="9:9" x14ac:dyDescent="0.2">
      <c r="I348352" s="14"/>
    </row>
    <row r="348368" spans="9:9" x14ac:dyDescent="0.2">
      <c r="I348368" s="15"/>
    </row>
    <row r="348369" spans="9:9" x14ac:dyDescent="0.2">
      <c r="I348369" s="14"/>
    </row>
    <row r="348385" spans="9:9" x14ac:dyDescent="0.2">
      <c r="I348385" s="15"/>
    </row>
    <row r="348386" spans="9:9" x14ac:dyDescent="0.2">
      <c r="I348386" s="14"/>
    </row>
    <row r="348402" spans="9:9" x14ac:dyDescent="0.2">
      <c r="I348402" s="15"/>
    </row>
    <row r="348403" spans="9:9" x14ac:dyDescent="0.2">
      <c r="I348403" s="14"/>
    </row>
    <row r="348419" spans="9:9" x14ac:dyDescent="0.2">
      <c r="I348419" s="15"/>
    </row>
    <row r="348420" spans="9:9" x14ac:dyDescent="0.2">
      <c r="I348420" s="14"/>
    </row>
    <row r="348436" spans="9:9" x14ac:dyDescent="0.2">
      <c r="I348436" s="15"/>
    </row>
    <row r="348437" spans="9:9" x14ac:dyDescent="0.2">
      <c r="I348437" s="14"/>
    </row>
    <row r="348453" spans="9:9" x14ac:dyDescent="0.2">
      <c r="I348453" s="15"/>
    </row>
    <row r="348454" spans="9:9" x14ac:dyDescent="0.2">
      <c r="I348454" s="14"/>
    </row>
    <row r="348470" spans="9:9" x14ac:dyDescent="0.2">
      <c r="I348470" s="15"/>
    </row>
    <row r="348471" spans="9:9" x14ac:dyDescent="0.2">
      <c r="I348471" s="14"/>
    </row>
    <row r="348487" spans="9:9" x14ac:dyDescent="0.2">
      <c r="I348487" s="15"/>
    </row>
    <row r="348488" spans="9:9" x14ac:dyDescent="0.2">
      <c r="I348488" s="14"/>
    </row>
    <row r="348504" spans="9:9" x14ac:dyDescent="0.2">
      <c r="I348504" s="15"/>
    </row>
    <row r="348505" spans="9:9" x14ac:dyDescent="0.2">
      <c r="I348505" s="14"/>
    </row>
    <row r="348521" spans="9:9" x14ac:dyDescent="0.2">
      <c r="I348521" s="15"/>
    </row>
    <row r="348522" spans="9:9" x14ac:dyDescent="0.2">
      <c r="I348522" s="14"/>
    </row>
    <row r="348538" spans="9:9" x14ac:dyDescent="0.2">
      <c r="I348538" s="15"/>
    </row>
    <row r="348539" spans="9:9" x14ac:dyDescent="0.2">
      <c r="I348539" s="14"/>
    </row>
    <row r="348555" spans="9:9" x14ac:dyDescent="0.2">
      <c r="I348555" s="15"/>
    </row>
    <row r="348556" spans="9:9" x14ac:dyDescent="0.2">
      <c r="I348556" s="14"/>
    </row>
    <row r="348572" spans="9:9" x14ac:dyDescent="0.2">
      <c r="I348572" s="15"/>
    </row>
    <row r="348573" spans="9:9" x14ac:dyDescent="0.2">
      <c r="I348573" s="14"/>
    </row>
    <row r="348589" spans="9:9" x14ac:dyDescent="0.2">
      <c r="I348589" s="15"/>
    </row>
    <row r="348590" spans="9:9" x14ac:dyDescent="0.2">
      <c r="I348590" s="14"/>
    </row>
    <row r="348606" spans="9:9" x14ac:dyDescent="0.2">
      <c r="I348606" s="15"/>
    </row>
    <row r="348607" spans="9:9" x14ac:dyDescent="0.2">
      <c r="I348607" s="14"/>
    </row>
    <row r="348623" spans="9:9" x14ac:dyDescent="0.2">
      <c r="I348623" s="15"/>
    </row>
    <row r="348624" spans="9:9" x14ac:dyDescent="0.2">
      <c r="I348624" s="14"/>
    </row>
    <row r="348640" spans="9:9" x14ac:dyDescent="0.2">
      <c r="I348640" s="15"/>
    </row>
    <row r="348641" spans="9:9" x14ac:dyDescent="0.2">
      <c r="I348641" s="14"/>
    </row>
    <row r="348657" spans="9:9" x14ac:dyDescent="0.2">
      <c r="I348657" s="15"/>
    </row>
    <row r="348658" spans="9:9" x14ac:dyDescent="0.2">
      <c r="I348658" s="14"/>
    </row>
    <row r="348674" spans="9:9" x14ac:dyDescent="0.2">
      <c r="I348674" s="15"/>
    </row>
    <row r="348675" spans="9:9" x14ac:dyDescent="0.2">
      <c r="I348675" s="14"/>
    </row>
    <row r="348691" spans="9:9" x14ac:dyDescent="0.2">
      <c r="I348691" s="15"/>
    </row>
    <row r="348692" spans="9:9" x14ac:dyDescent="0.2">
      <c r="I348692" s="14"/>
    </row>
    <row r="348708" spans="9:9" x14ac:dyDescent="0.2">
      <c r="I348708" s="15"/>
    </row>
    <row r="348709" spans="9:9" x14ac:dyDescent="0.2">
      <c r="I348709" s="14"/>
    </row>
    <row r="348725" spans="9:9" x14ac:dyDescent="0.2">
      <c r="I348725" s="15"/>
    </row>
    <row r="348726" spans="9:9" x14ac:dyDescent="0.2">
      <c r="I348726" s="14"/>
    </row>
    <row r="348742" spans="9:9" x14ac:dyDescent="0.2">
      <c r="I348742" s="15"/>
    </row>
    <row r="348743" spans="9:9" x14ac:dyDescent="0.2">
      <c r="I348743" s="14"/>
    </row>
    <row r="348759" spans="9:9" x14ac:dyDescent="0.2">
      <c r="I348759" s="15"/>
    </row>
    <row r="348760" spans="9:9" x14ac:dyDescent="0.2">
      <c r="I348760" s="14"/>
    </row>
    <row r="348776" spans="9:9" x14ac:dyDescent="0.2">
      <c r="I348776" s="15"/>
    </row>
    <row r="348777" spans="9:9" x14ac:dyDescent="0.2">
      <c r="I348777" s="14"/>
    </row>
    <row r="348793" spans="9:9" x14ac:dyDescent="0.2">
      <c r="I348793" s="15"/>
    </row>
    <row r="348794" spans="9:9" x14ac:dyDescent="0.2">
      <c r="I348794" s="14"/>
    </row>
    <row r="348810" spans="9:9" x14ac:dyDescent="0.2">
      <c r="I348810" s="15"/>
    </row>
    <row r="348811" spans="9:9" x14ac:dyDescent="0.2">
      <c r="I348811" s="14"/>
    </row>
    <row r="348827" spans="9:9" x14ac:dyDescent="0.2">
      <c r="I348827" s="15"/>
    </row>
    <row r="348828" spans="9:9" x14ac:dyDescent="0.2">
      <c r="I348828" s="14"/>
    </row>
    <row r="348844" spans="9:9" x14ac:dyDescent="0.2">
      <c r="I348844" s="15"/>
    </row>
    <row r="348845" spans="9:9" x14ac:dyDescent="0.2">
      <c r="I348845" s="14"/>
    </row>
    <row r="348861" spans="9:9" x14ac:dyDescent="0.2">
      <c r="I348861" s="15"/>
    </row>
    <row r="348862" spans="9:9" x14ac:dyDescent="0.2">
      <c r="I348862" s="14"/>
    </row>
    <row r="348878" spans="9:9" x14ac:dyDescent="0.2">
      <c r="I348878" s="15"/>
    </row>
    <row r="348879" spans="9:9" x14ac:dyDescent="0.2">
      <c r="I348879" s="14"/>
    </row>
    <row r="348895" spans="9:9" x14ac:dyDescent="0.2">
      <c r="I348895" s="15"/>
    </row>
    <row r="348896" spans="9:9" x14ac:dyDescent="0.2">
      <c r="I348896" s="14"/>
    </row>
    <row r="348912" spans="9:9" x14ac:dyDescent="0.2">
      <c r="I348912" s="15"/>
    </row>
    <row r="348913" spans="9:9" x14ac:dyDescent="0.2">
      <c r="I348913" s="14"/>
    </row>
    <row r="348929" spans="9:9" x14ac:dyDescent="0.2">
      <c r="I348929" s="15"/>
    </row>
    <row r="348930" spans="9:9" x14ac:dyDescent="0.2">
      <c r="I348930" s="14"/>
    </row>
    <row r="348946" spans="9:9" x14ac:dyDescent="0.2">
      <c r="I348946" s="15"/>
    </row>
    <row r="348947" spans="9:9" x14ac:dyDescent="0.2">
      <c r="I348947" s="14"/>
    </row>
    <row r="348963" spans="9:9" x14ac:dyDescent="0.2">
      <c r="I348963" s="15"/>
    </row>
    <row r="348964" spans="9:9" x14ac:dyDescent="0.2">
      <c r="I348964" s="14"/>
    </row>
    <row r="348980" spans="9:9" x14ac:dyDescent="0.2">
      <c r="I348980" s="15"/>
    </row>
    <row r="348981" spans="9:9" x14ac:dyDescent="0.2">
      <c r="I348981" s="14"/>
    </row>
    <row r="348997" spans="9:9" x14ac:dyDescent="0.2">
      <c r="I348997" s="15"/>
    </row>
    <row r="348998" spans="9:9" x14ac:dyDescent="0.2">
      <c r="I348998" s="14"/>
    </row>
    <row r="349014" spans="9:9" x14ac:dyDescent="0.2">
      <c r="I349014" s="15"/>
    </row>
    <row r="349015" spans="9:9" x14ac:dyDescent="0.2">
      <c r="I349015" s="14"/>
    </row>
    <row r="349031" spans="9:9" x14ac:dyDescent="0.2">
      <c r="I349031" s="15"/>
    </row>
    <row r="349032" spans="9:9" x14ac:dyDescent="0.2">
      <c r="I349032" s="14"/>
    </row>
    <row r="349048" spans="9:9" x14ac:dyDescent="0.2">
      <c r="I349048" s="15"/>
    </row>
    <row r="349049" spans="9:9" x14ac:dyDescent="0.2">
      <c r="I349049" s="14"/>
    </row>
    <row r="349065" spans="9:9" x14ac:dyDescent="0.2">
      <c r="I349065" s="15"/>
    </row>
    <row r="349066" spans="9:9" x14ac:dyDescent="0.2">
      <c r="I349066" s="14"/>
    </row>
    <row r="349082" spans="9:9" x14ac:dyDescent="0.2">
      <c r="I349082" s="15"/>
    </row>
    <row r="349083" spans="9:9" x14ac:dyDescent="0.2">
      <c r="I349083" s="14"/>
    </row>
    <row r="349099" spans="9:9" x14ac:dyDescent="0.2">
      <c r="I349099" s="15"/>
    </row>
    <row r="349100" spans="9:9" x14ac:dyDescent="0.2">
      <c r="I349100" s="14"/>
    </row>
    <row r="349116" spans="9:9" x14ac:dyDescent="0.2">
      <c r="I349116" s="15"/>
    </row>
    <row r="349117" spans="9:9" x14ac:dyDescent="0.2">
      <c r="I349117" s="14"/>
    </row>
    <row r="349133" spans="9:9" x14ac:dyDescent="0.2">
      <c r="I349133" s="15"/>
    </row>
    <row r="349134" spans="9:9" x14ac:dyDescent="0.2">
      <c r="I349134" s="14"/>
    </row>
    <row r="349150" spans="9:9" x14ac:dyDescent="0.2">
      <c r="I349150" s="15"/>
    </row>
    <row r="349151" spans="9:9" x14ac:dyDescent="0.2">
      <c r="I349151" s="14"/>
    </row>
    <row r="349167" spans="9:9" x14ac:dyDescent="0.2">
      <c r="I349167" s="15"/>
    </row>
    <row r="349168" spans="9:9" x14ac:dyDescent="0.2">
      <c r="I349168" s="14"/>
    </row>
    <row r="349184" spans="9:9" x14ac:dyDescent="0.2">
      <c r="I349184" s="15"/>
    </row>
    <row r="349185" spans="9:9" x14ac:dyDescent="0.2">
      <c r="I349185" s="14"/>
    </row>
    <row r="349201" spans="9:9" x14ac:dyDescent="0.2">
      <c r="I349201" s="15"/>
    </row>
    <row r="349202" spans="9:9" x14ac:dyDescent="0.2">
      <c r="I349202" s="14"/>
    </row>
    <row r="349218" spans="9:9" x14ac:dyDescent="0.2">
      <c r="I349218" s="15"/>
    </row>
    <row r="349219" spans="9:9" x14ac:dyDescent="0.2">
      <c r="I349219" s="14"/>
    </row>
    <row r="349235" spans="9:9" x14ac:dyDescent="0.2">
      <c r="I349235" s="15"/>
    </row>
    <row r="349236" spans="9:9" x14ac:dyDescent="0.2">
      <c r="I349236" s="14"/>
    </row>
    <row r="349252" spans="9:9" x14ac:dyDescent="0.2">
      <c r="I349252" s="15"/>
    </row>
    <row r="349253" spans="9:9" x14ac:dyDescent="0.2">
      <c r="I349253" s="14"/>
    </row>
    <row r="349269" spans="9:9" x14ac:dyDescent="0.2">
      <c r="I349269" s="15"/>
    </row>
    <row r="349270" spans="9:9" x14ac:dyDescent="0.2">
      <c r="I349270" s="14"/>
    </row>
    <row r="349286" spans="9:9" x14ac:dyDescent="0.2">
      <c r="I349286" s="15"/>
    </row>
    <row r="349287" spans="9:9" x14ac:dyDescent="0.2">
      <c r="I349287" s="14"/>
    </row>
    <row r="349303" spans="9:9" x14ac:dyDescent="0.2">
      <c r="I349303" s="15"/>
    </row>
    <row r="349304" spans="9:9" x14ac:dyDescent="0.2">
      <c r="I349304" s="14"/>
    </row>
    <row r="349320" spans="9:9" x14ac:dyDescent="0.2">
      <c r="I349320" s="15"/>
    </row>
    <row r="349321" spans="9:9" x14ac:dyDescent="0.2">
      <c r="I349321" s="14"/>
    </row>
    <row r="349337" spans="9:9" x14ac:dyDescent="0.2">
      <c r="I349337" s="15"/>
    </row>
    <row r="349338" spans="9:9" x14ac:dyDescent="0.2">
      <c r="I349338" s="14"/>
    </row>
    <row r="349354" spans="9:9" x14ac:dyDescent="0.2">
      <c r="I349354" s="15"/>
    </row>
    <row r="349355" spans="9:9" x14ac:dyDescent="0.2">
      <c r="I349355" s="14"/>
    </row>
    <row r="349371" spans="9:9" x14ac:dyDescent="0.2">
      <c r="I349371" s="15"/>
    </row>
    <row r="349372" spans="9:9" x14ac:dyDescent="0.2">
      <c r="I349372" s="14"/>
    </row>
    <row r="349388" spans="9:9" x14ac:dyDescent="0.2">
      <c r="I349388" s="15"/>
    </row>
    <row r="349389" spans="9:9" x14ac:dyDescent="0.2">
      <c r="I349389" s="14"/>
    </row>
    <row r="349405" spans="9:9" x14ac:dyDescent="0.2">
      <c r="I349405" s="15"/>
    </row>
    <row r="349406" spans="9:9" x14ac:dyDescent="0.2">
      <c r="I349406" s="14"/>
    </row>
    <row r="349422" spans="9:9" x14ac:dyDescent="0.2">
      <c r="I349422" s="15"/>
    </row>
    <row r="349423" spans="9:9" x14ac:dyDescent="0.2">
      <c r="I349423" s="14"/>
    </row>
    <row r="349439" spans="9:9" x14ac:dyDescent="0.2">
      <c r="I349439" s="15"/>
    </row>
    <row r="349440" spans="9:9" x14ac:dyDescent="0.2">
      <c r="I349440" s="14"/>
    </row>
    <row r="349456" spans="9:9" x14ac:dyDescent="0.2">
      <c r="I349456" s="15"/>
    </row>
    <row r="349457" spans="9:9" x14ac:dyDescent="0.2">
      <c r="I349457" s="14"/>
    </row>
    <row r="349473" spans="9:9" x14ac:dyDescent="0.2">
      <c r="I349473" s="15"/>
    </row>
    <row r="349474" spans="9:9" x14ac:dyDescent="0.2">
      <c r="I349474" s="14"/>
    </row>
    <row r="349490" spans="9:9" x14ac:dyDescent="0.2">
      <c r="I349490" s="15"/>
    </row>
    <row r="349491" spans="9:9" x14ac:dyDescent="0.2">
      <c r="I349491" s="14"/>
    </row>
    <row r="349507" spans="9:9" x14ac:dyDescent="0.2">
      <c r="I349507" s="15"/>
    </row>
    <row r="349508" spans="9:9" x14ac:dyDescent="0.2">
      <c r="I349508" s="14"/>
    </row>
    <row r="349524" spans="9:9" x14ac:dyDescent="0.2">
      <c r="I349524" s="15"/>
    </row>
    <row r="349525" spans="9:9" x14ac:dyDescent="0.2">
      <c r="I349525" s="14"/>
    </row>
    <row r="349541" spans="9:9" x14ac:dyDescent="0.2">
      <c r="I349541" s="15"/>
    </row>
    <row r="349542" spans="9:9" x14ac:dyDescent="0.2">
      <c r="I349542" s="14"/>
    </row>
    <row r="349558" spans="9:9" x14ac:dyDescent="0.2">
      <c r="I349558" s="15"/>
    </row>
    <row r="349559" spans="9:9" x14ac:dyDescent="0.2">
      <c r="I349559" s="14"/>
    </row>
    <row r="349575" spans="9:9" x14ac:dyDescent="0.2">
      <c r="I349575" s="15"/>
    </row>
    <row r="349576" spans="9:9" x14ac:dyDescent="0.2">
      <c r="I349576" s="14"/>
    </row>
    <row r="349592" spans="9:9" x14ac:dyDescent="0.2">
      <c r="I349592" s="15"/>
    </row>
    <row r="349593" spans="9:9" x14ac:dyDescent="0.2">
      <c r="I349593" s="14"/>
    </row>
    <row r="349609" spans="9:9" x14ac:dyDescent="0.2">
      <c r="I349609" s="15"/>
    </row>
    <row r="349610" spans="9:9" x14ac:dyDescent="0.2">
      <c r="I349610" s="14"/>
    </row>
    <row r="349626" spans="9:9" x14ac:dyDescent="0.2">
      <c r="I349626" s="15"/>
    </row>
    <row r="349627" spans="9:9" x14ac:dyDescent="0.2">
      <c r="I349627" s="14"/>
    </row>
    <row r="349643" spans="9:9" x14ac:dyDescent="0.2">
      <c r="I349643" s="15"/>
    </row>
    <row r="349644" spans="9:9" x14ac:dyDescent="0.2">
      <c r="I349644" s="14"/>
    </row>
    <row r="349660" spans="9:9" x14ac:dyDescent="0.2">
      <c r="I349660" s="15"/>
    </row>
    <row r="349661" spans="9:9" x14ac:dyDescent="0.2">
      <c r="I349661" s="14"/>
    </row>
    <row r="349677" spans="9:9" x14ac:dyDescent="0.2">
      <c r="I349677" s="15"/>
    </row>
    <row r="349678" spans="9:9" x14ac:dyDescent="0.2">
      <c r="I349678" s="14"/>
    </row>
    <row r="349694" spans="9:9" x14ac:dyDescent="0.2">
      <c r="I349694" s="15"/>
    </row>
    <row r="349695" spans="9:9" x14ac:dyDescent="0.2">
      <c r="I349695" s="14"/>
    </row>
    <row r="349711" spans="9:9" x14ac:dyDescent="0.2">
      <c r="I349711" s="15"/>
    </row>
    <row r="349712" spans="9:9" x14ac:dyDescent="0.2">
      <c r="I349712" s="14"/>
    </row>
    <row r="349728" spans="9:9" x14ac:dyDescent="0.2">
      <c r="I349728" s="15"/>
    </row>
    <row r="349729" spans="9:9" x14ac:dyDescent="0.2">
      <c r="I349729" s="14"/>
    </row>
    <row r="349745" spans="9:9" x14ac:dyDescent="0.2">
      <c r="I349745" s="15"/>
    </row>
    <row r="349746" spans="9:9" x14ac:dyDescent="0.2">
      <c r="I349746" s="14"/>
    </row>
    <row r="349762" spans="9:9" x14ac:dyDescent="0.2">
      <c r="I349762" s="15"/>
    </row>
    <row r="349763" spans="9:9" x14ac:dyDescent="0.2">
      <c r="I349763" s="14"/>
    </row>
    <row r="349779" spans="9:9" x14ac:dyDescent="0.2">
      <c r="I349779" s="15"/>
    </row>
    <row r="349780" spans="9:9" x14ac:dyDescent="0.2">
      <c r="I349780" s="14"/>
    </row>
    <row r="349796" spans="9:9" x14ac:dyDescent="0.2">
      <c r="I349796" s="15"/>
    </row>
    <row r="349797" spans="9:9" x14ac:dyDescent="0.2">
      <c r="I349797" s="14"/>
    </row>
    <row r="349813" spans="9:9" x14ac:dyDescent="0.2">
      <c r="I349813" s="15"/>
    </row>
    <row r="349814" spans="9:9" x14ac:dyDescent="0.2">
      <c r="I349814" s="14"/>
    </row>
    <row r="349830" spans="9:9" x14ac:dyDescent="0.2">
      <c r="I349830" s="15"/>
    </row>
    <row r="349831" spans="9:9" x14ac:dyDescent="0.2">
      <c r="I349831" s="14"/>
    </row>
    <row r="349847" spans="9:9" x14ac:dyDescent="0.2">
      <c r="I349847" s="15"/>
    </row>
    <row r="349848" spans="9:9" x14ac:dyDescent="0.2">
      <c r="I349848" s="14"/>
    </row>
    <row r="349864" spans="9:9" x14ac:dyDescent="0.2">
      <c r="I349864" s="15"/>
    </row>
    <row r="349865" spans="9:9" x14ac:dyDescent="0.2">
      <c r="I349865" s="14"/>
    </row>
    <row r="349881" spans="9:9" x14ac:dyDescent="0.2">
      <c r="I349881" s="15"/>
    </row>
    <row r="349882" spans="9:9" x14ac:dyDescent="0.2">
      <c r="I349882" s="14"/>
    </row>
    <row r="349898" spans="9:9" x14ac:dyDescent="0.2">
      <c r="I349898" s="15"/>
    </row>
    <row r="349899" spans="9:9" x14ac:dyDescent="0.2">
      <c r="I349899" s="14"/>
    </row>
    <row r="349915" spans="9:9" x14ac:dyDescent="0.2">
      <c r="I349915" s="15"/>
    </row>
    <row r="349916" spans="9:9" x14ac:dyDescent="0.2">
      <c r="I349916" s="14"/>
    </row>
    <row r="349932" spans="9:9" x14ac:dyDescent="0.2">
      <c r="I349932" s="15"/>
    </row>
    <row r="349933" spans="9:9" x14ac:dyDescent="0.2">
      <c r="I349933" s="14"/>
    </row>
    <row r="349949" spans="9:9" x14ac:dyDescent="0.2">
      <c r="I349949" s="15"/>
    </row>
    <row r="349950" spans="9:9" x14ac:dyDescent="0.2">
      <c r="I349950" s="14"/>
    </row>
    <row r="349966" spans="9:9" x14ac:dyDescent="0.2">
      <c r="I349966" s="15"/>
    </row>
    <row r="349967" spans="9:9" x14ac:dyDescent="0.2">
      <c r="I349967" s="14"/>
    </row>
    <row r="349983" spans="9:9" x14ac:dyDescent="0.2">
      <c r="I349983" s="15"/>
    </row>
    <row r="349984" spans="9:9" x14ac:dyDescent="0.2">
      <c r="I349984" s="14"/>
    </row>
    <row r="350000" spans="9:9" x14ac:dyDescent="0.2">
      <c r="I350000" s="15"/>
    </row>
    <row r="350001" spans="9:9" x14ac:dyDescent="0.2">
      <c r="I350001" s="14"/>
    </row>
    <row r="350017" spans="9:9" x14ac:dyDescent="0.2">
      <c r="I350017" s="15"/>
    </row>
    <row r="350018" spans="9:9" x14ac:dyDescent="0.2">
      <c r="I350018" s="14"/>
    </row>
    <row r="350034" spans="9:9" x14ac:dyDescent="0.2">
      <c r="I350034" s="15"/>
    </row>
    <row r="350035" spans="9:9" x14ac:dyDescent="0.2">
      <c r="I350035" s="14"/>
    </row>
    <row r="350051" spans="9:9" x14ac:dyDescent="0.2">
      <c r="I350051" s="15"/>
    </row>
    <row r="350052" spans="9:9" x14ac:dyDescent="0.2">
      <c r="I350052" s="14"/>
    </row>
    <row r="350068" spans="9:9" x14ac:dyDescent="0.2">
      <c r="I350068" s="15"/>
    </row>
    <row r="350069" spans="9:9" x14ac:dyDescent="0.2">
      <c r="I350069" s="14"/>
    </row>
    <row r="350085" spans="9:9" x14ac:dyDescent="0.2">
      <c r="I350085" s="15"/>
    </row>
    <row r="350086" spans="9:9" x14ac:dyDescent="0.2">
      <c r="I350086" s="14"/>
    </row>
    <row r="350102" spans="9:9" x14ac:dyDescent="0.2">
      <c r="I350102" s="15"/>
    </row>
    <row r="350103" spans="9:9" x14ac:dyDescent="0.2">
      <c r="I350103" s="14"/>
    </row>
    <row r="350119" spans="9:9" x14ac:dyDescent="0.2">
      <c r="I350119" s="15"/>
    </row>
    <row r="350120" spans="9:9" x14ac:dyDescent="0.2">
      <c r="I350120" s="14"/>
    </row>
    <row r="350136" spans="9:9" x14ac:dyDescent="0.2">
      <c r="I350136" s="15"/>
    </row>
    <row r="350137" spans="9:9" x14ac:dyDescent="0.2">
      <c r="I350137" s="14"/>
    </row>
    <row r="350153" spans="9:9" x14ac:dyDescent="0.2">
      <c r="I350153" s="15"/>
    </row>
    <row r="350154" spans="9:9" x14ac:dyDescent="0.2">
      <c r="I350154" s="14"/>
    </row>
    <row r="350170" spans="9:9" x14ac:dyDescent="0.2">
      <c r="I350170" s="15"/>
    </row>
    <row r="350171" spans="9:9" x14ac:dyDescent="0.2">
      <c r="I350171" s="14"/>
    </row>
    <row r="350187" spans="9:9" x14ac:dyDescent="0.2">
      <c r="I350187" s="15"/>
    </row>
    <row r="350188" spans="9:9" x14ac:dyDescent="0.2">
      <c r="I350188" s="14"/>
    </row>
    <row r="350204" spans="9:9" x14ac:dyDescent="0.2">
      <c r="I350204" s="15"/>
    </row>
    <row r="350205" spans="9:9" x14ac:dyDescent="0.2">
      <c r="I350205" s="14"/>
    </row>
    <row r="350221" spans="9:9" x14ac:dyDescent="0.2">
      <c r="I350221" s="15"/>
    </row>
    <row r="350222" spans="9:9" x14ac:dyDescent="0.2">
      <c r="I350222" s="14"/>
    </row>
    <row r="350238" spans="9:9" x14ac:dyDescent="0.2">
      <c r="I350238" s="15"/>
    </row>
    <row r="350239" spans="9:9" x14ac:dyDescent="0.2">
      <c r="I350239" s="14"/>
    </row>
    <row r="350255" spans="9:9" x14ac:dyDescent="0.2">
      <c r="I350255" s="15"/>
    </row>
    <row r="350256" spans="9:9" x14ac:dyDescent="0.2">
      <c r="I350256" s="14"/>
    </row>
    <row r="350272" spans="9:9" x14ac:dyDescent="0.2">
      <c r="I350272" s="15"/>
    </row>
    <row r="350273" spans="9:9" x14ac:dyDescent="0.2">
      <c r="I350273" s="14"/>
    </row>
    <row r="350289" spans="9:9" x14ac:dyDescent="0.2">
      <c r="I350289" s="15"/>
    </row>
    <row r="350290" spans="9:9" x14ac:dyDescent="0.2">
      <c r="I350290" s="14"/>
    </row>
    <row r="350306" spans="9:9" x14ac:dyDescent="0.2">
      <c r="I350306" s="15"/>
    </row>
    <row r="350307" spans="9:9" x14ac:dyDescent="0.2">
      <c r="I350307" s="14"/>
    </row>
    <row r="350323" spans="9:9" x14ac:dyDescent="0.2">
      <c r="I350323" s="15"/>
    </row>
    <row r="350324" spans="9:9" x14ac:dyDescent="0.2">
      <c r="I350324" s="14"/>
    </row>
    <row r="350340" spans="9:9" x14ac:dyDescent="0.2">
      <c r="I350340" s="15"/>
    </row>
    <row r="350341" spans="9:9" x14ac:dyDescent="0.2">
      <c r="I350341" s="14"/>
    </row>
    <row r="350357" spans="9:9" x14ac:dyDescent="0.2">
      <c r="I350357" s="15"/>
    </row>
    <row r="350358" spans="9:9" x14ac:dyDescent="0.2">
      <c r="I350358" s="14"/>
    </row>
    <row r="350374" spans="9:9" x14ac:dyDescent="0.2">
      <c r="I350374" s="15"/>
    </row>
    <row r="350375" spans="9:9" x14ac:dyDescent="0.2">
      <c r="I350375" s="14"/>
    </row>
    <row r="350391" spans="9:9" x14ac:dyDescent="0.2">
      <c r="I350391" s="15"/>
    </row>
    <row r="350392" spans="9:9" x14ac:dyDescent="0.2">
      <c r="I350392" s="14"/>
    </row>
    <row r="350408" spans="9:9" x14ac:dyDescent="0.2">
      <c r="I350408" s="15"/>
    </row>
    <row r="350409" spans="9:9" x14ac:dyDescent="0.2">
      <c r="I350409" s="14"/>
    </row>
    <row r="350425" spans="9:9" x14ac:dyDescent="0.2">
      <c r="I350425" s="15"/>
    </row>
    <row r="350426" spans="9:9" x14ac:dyDescent="0.2">
      <c r="I350426" s="14"/>
    </row>
    <row r="350442" spans="9:9" x14ac:dyDescent="0.2">
      <c r="I350442" s="15"/>
    </row>
    <row r="350443" spans="9:9" x14ac:dyDescent="0.2">
      <c r="I350443" s="14"/>
    </row>
    <row r="350459" spans="9:9" x14ac:dyDescent="0.2">
      <c r="I350459" s="15"/>
    </row>
    <row r="350460" spans="9:9" x14ac:dyDescent="0.2">
      <c r="I350460" s="14"/>
    </row>
    <row r="350476" spans="9:9" x14ac:dyDescent="0.2">
      <c r="I350476" s="15"/>
    </row>
    <row r="350477" spans="9:9" x14ac:dyDescent="0.2">
      <c r="I350477" s="14"/>
    </row>
    <row r="350493" spans="9:9" x14ac:dyDescent="0.2">
      <c r="I350493" s="15"/>
    </row>
    <row r="350494" spans="9:9" x14ac:dyDescent="0.2">
      <c r="I350494" s="14"/>
    </row>
    <row r="350510" spans="9:9" x14ac:dyDescent="0.2">
      <c r="I350510" s="15"/>
    </row>
    <row r="350511" spans="9:9" x14ac:dyDescent="0.2">
      <c r="I350511" s="14"/>
    </row>
    <row r="350527" spans="9:9" x14ac:dyDescent="0.2">
      <c r="I350527" s="15"/>
    </row>
    <row r="350528" spans="9:9" x14ac:dyDescent="0.2">
      <c r="I350528" s="14"/>
    </row>
    <row r="350544" spans="9:9" x14ac:dyDescent="0.2">
      <c r="I350544" s="15"/>
    </row>
    <row r="350545" spans="9:9" x14ac:dyDescent="0.2">
      <c r="I350545" s="14"/>
    </row>
    <row r="350561" spans="9:9" x14ac:dyDescent="0.2">
      <c r="I350561" s="15"/>
    </row>
    <row r="350562" spans="9:9" x14ac:dyDescent="0.2">
      <c r="I350562" s="14"/>
    </row>
    <row r="350578" spans="9:9" x14ac:dyDescent="0.2">
      <c r="I350578" s="15"/>
    </row>
    <row r="350579" spans="9:9" x14ac:dyDescent="0.2">
      <c r="I350579" s="14"/>
    </row>
    <row r="350595" spans="9:9" x14ac:dyDescent="0.2">
      <c r="I350595" s="15"/>
    </row>
    <row r="350596" spans="9:9" x14ac:dyDescent="0.2">
      <c r="I350596" s="14"/>
    </row>
    <row r="350612" spans="9:9" x14ac:dyDescent="0.2">
      <c r="I350612" s="15"/>
    </row>
    <row r="350613" spans="9:9" x14ac:dyDescent="0.2">
      <c r="I350613" s="14"/>
    </row>
    <row r="350629" spans="9:9" x14ac:dyDescent="0.2">
      <c r="I350629" s="15"/>
    </row>
    <row r="350630" spans="9:9" x14ac:dyDescent="0.2">
      <c r="I350630" s="14"/>
    </row>
    <row r="350646" spans="9:9" x14ac:dyDescent="0.2">
      <c r="I350646" s="15"/>
    </row>
    <row r="350647" spans="9:9" x14ac:dyDescent="0.2">
      <c r="I350647" s="14"/>
    </row>
    <row r="350663" spans="9:9" x14ac:dyDescent="0.2">
      <c r="I350663" s="15"/>
    </row>
    <row r="350664" spans="9:9" x14ac:dyDescent="0.2">
      <c r="I350664" s="14"/>
    </row>
    <row r="350680" spans="9:9" x14ac:dyDescent="0.2">
      <c r="I350680" s="15"/>
    </row>
    <row r="350681" spans="9:9" x14ac:dyDescent="0.2">
      <c r="I350681" s="14"/>
    </row>
    <row r="350697" spans="9:9" x14ac:dyDescent="0.2">
      <c r="I350697" s="15"/>
    </row>
    <row r="350698" spans="9:9" x14ac:dyDescent="0.2">
      <c r="I350698" s="14"/>
    </row>
    <row r="350714" spans="9:9" x14ac:dyDescent="0.2">
      <c r="I350714" s="15"/>
    </row>
    <row r="350715" spans="9:9" x14ac:dyDescent="0.2">
      <c r="I350715" s="14"/>
    </row>
    <row r="350731" spans="9:9" x14ac:dyDescent="0.2">
      <c r="I350731" s="15"/>
    </row>
    <row r="350732" spans="9:9" x14ac:dyDescent="0.2">
      <c r="I350732" s="14"/>
    </row>
    <row r="350748" spans="9:9" x14ac:dyDescent="0.2">
      <c r="I350748" s="15"/>
    </row>
    <row r="350749" spans="9:9" x14ac:dyDescent="0.2">
      <c r="I350749" s="14"/>
    </row>
    <row r="350765" spans="9:9" x14ac:dyDescent="0.2">
      <c r="I350765" s="15"/>
    </row>
    <row r="350766" spans="9:9" x14ac:dyDescent="0.2">
      <c r="I350766" s="14"/>
    </row>
    <row r="350782" spans="9:9" x14ac:dyDescent="0.2">
      <c r="I350782" s="15"/>
    </row>
    <row r="350783" spans="9:9" x14ac:dyDescent="0.2">
      <c r="I350783" s="14"/>
    </row>
    <row r="350799" spans="9:9" x14ac:dyDescent="0.2">
      <c r="I350799" s="15"/>
    </row>
    <row r="350800" spans="9:9" x14ac:dyDescent="0.2">
      <c r="I350800" s="14"/>
    </row>
    <row r="350816" spans="9:9" x14ac:dyDescent="0.2">
      <c r="I350816" s="15"/>
    </row>
    <row r="350817" spans="9:9" x14ac:dyDescent="0.2">
      <c r="I350817" s="14"/>
    </row>
    <row r="350833" spans="9:9" x14ac:dyDescent="0.2">
      <c r="I350833" s="15"/>
    </row>
    <row r="350834" spans="9:9" x14ac:dyDescent="0.2">
      <c r="I350834" s="14"/>
    </row>
    <row r="350850" spans="9:9" x14ac:dyDescent="0.2">
      <c r="I350850" s="15"/>
    </row>
    <row r="350851" spans="9:9" x14ac:dyDescent="0.2">
      <c r="I350851" s="14"/>
    </row>
    <row r="350867" spans="9:9" x14ac:dyDescent="0.2">
      <c r="I350867" s="15"/>
    </row>
    <row r="350868" spans="9:9" x14ac:dyDescent="0.2">
      <c r="I350868" s="14"/>
    </row>
    <row r="350884" spans="9:9" x14ac:dyDescent="0.2">
      <c r="I350884" s="15"/>
    </row>
    <row r="350885" spans="9:9" x14ac:dyDescent="0.2">
      <c r="I350885" s="14"/>
    </row>
    <row r="350901" spans="9:9" x14ac:dyDescent="0.2">
      <c r="I350901" s="15"/>
    </row>
    <row r="350902" spans="9:9" x14ac:dyDescent="0.2">
      <c r="I350902" s="14"/>
    </row>
    <row r="350918" spans="9:9" x14ac:dyDescent="0.2">
      <c r="I350918" s="15"/>
    </row>
    <row r="350919" spans="9:9" x14ac:dyDescent="0.2">
      <c r="I350919" s="14"/>
    </row>
    <row r="350935" spans="9:9" x14ac:dyDescent="0.2">
      <c r="I350935" s="15"/>
    </row>
    <row r="350936" spans="9:9" x14ac:dyDescent="0.2">
      <c r="I350936" s="14"/>
    </row>
    <row r="350952" spans="9:9" x14ac:dyDescent="0.2">
      <c r="I350952" s="15"/>
    </row>
    <row r="350953" spans="9:9" x14ac:dyDescent="0.2">
      <c r="I350953" s="14"/>
    </row>
    <row r="350969" spans="9:9" x14ac:dyDescent="0.2">
      <c r="I350969" s="15"/>
    </row>
    <row r="350970" spans="9:9" x14ac:dyDescent="0.2">
      <c r="I350970" s="14"/>
    </row>
    <row r="350986" spans="9:9" x14ac:dyDescent="0.2">
      <c r="I350986" s="15"/>
    </row>
    <row r="350987" spans="9:9" x14ac:dyDescent="0.2">
      <c r="I350987" s="14"/>
    </row>
    <row r="351003" spans="9:9" x14ac:dyDescent="0.2">
      <c r="I351003" s="15"/>
    </row>
    <row r="351004" spans="9:9" x14ac:dyDescent="0.2">
      <c r="I351004" s="14"/>
    </row>
    <row r="351020" spans="9:9" x14ac:dyDescent="0.2">
      <c r="I351020" s="15"/>
    </row>
    <row r="351021" spans="9:9" x14ac:dyDescent="0.2">
      <c r="I351021" s="14"/>
    </row>
    <row r="351037" spans="9:9" x14ac:dyDescent="0.2">
      <c r="I351037" s="15"/>
    </row>
    <row r="351038" spans="9:9" x14ac:dyDescent="0.2">
      <c r="I351038" s="14"/>
    </row>
    <row r="351054" spans="9:9" x14ac:dyDescent="0.2">
      <c r="I351054" s="15"/>
    </row>
    <row r="351055" spans="9:9" x14ac:dyDescent="0.2">
      <c r="I351055" s="14"/>
    </row>
    <row r="351071" spans="9:9" x14ac:dyDescent="0.2">
      <c r="I351071" s="15"/>
    </row>
    <row r="351072" spans="9:9" x14ac:dyDescent="0.2">
      <c r="I351072" s="14"/>
    </row>
    <row r="351088" spans="9:9" x14ac:dyDescent="0.2">
      <c r="I351088" s="15"/>
    </row>
    <row r="351089" spans="9:9" x14ac:dyDescent="0.2">
      <c r="I351089" s="14"/>
    </row>
    <row r="351105" spans="9:9" x14ac:dyDescent="0.2">
      <c r="I351105" s="15"/>
    </row>
    <row r="351106" spans="9:9" x14ac:dyDescent="0.2">
      <c r="I351106" s="14"/>
    </row>
    <row r="351122" spans="9:9" x14ac:dyDescent="0.2">
      <c r="I351122" s="15"/>
    </row>
    <row r="351123" spans="9:9" x14ac:dyDescent="0.2">
      <c r="I351123" s="14"/>
    </row>
    <row r="351139" spans="9:9" x14ac:dyDescent="0.2">
      <c r="I351139" s="15"/>
    </row>
    <row r="351140" spans="9:9" x14ac:dyDescent="0.2">
      <c r="I351140" s="14"/>
    </row>
    <row r="351156" spans="9:9" x14ac:dyDescent="0.2">
      <c r="I351156" s="15"/>
    </row>
    <row r="351157" spans="9:9" x14ac:dyDescent="0.2">
      <c r="I351157" s="14"/>
    </row>
    <row r="351173" spans="9:9" x14ac:dyDescent="0.2">
      <c r="I351173" s="15"/>
    </row>
    <row r="351174" spans="9:9" x14ac:dyDescent="0.2">
      <c r="I351174" s="14"/>
    </row>
    <row r="351190" spans="9:9" x14ac:dyDescent="0.2">
      <c r="I351190" s="15"/>
    </row>
    <row r="351191" spans="9:9" x14ac:dyDescent="0.2">
      <c r="I351191" s="14"/>
    </row>
    <row r="351207" spans="9:9" x14ac:dyDescent="0.2">
      <c r="I351207" s="15"/>
    </row>
    <row r="351208" spans="9:9" x14ac:dyDescent="0.2">
      <c r="I351208" s="14"/>
    </row>
    <row r="351224" spans="9:9" x14ac:dyDescent="0.2">
      <c r="I351224" s="15"/>
    </row>
    <row r="351225" spans="9:9" x14ac:dyDescent="0.2">
      <c r="I351225" s="14"/>
    </row>
    <row r="351241" spans="9:9" x14ac:dyDescent="0.2">
      <c r="I351241" s="15"/>
    </row>
    <row r="351242" spans="9:9" x14ac:dyDescent="0.2">
      <c r="I351242" s="14"/>
    </row>
    <row r="351258" spans="9:9" x14ac:dyDescent="0.2">
      <c r="I351258" s="15"/>
    </row>
    <row r="351259" spans="9:9" x14ac:dyDescent="0.2">
      <c r="I351259" s="14"/>
    </row>
    <row r="351275" spans="9:9" x14ac:dyDescent="0.2">
      <c r="I351275" s="15"/>
    </row>
    <row r="351276" spans="9:9" x14ac:dyDescent="0.2">
      <c r="I351276" s="14"/>
    </row>
    <row r="351292" spans="9:9" x14ac:dyDescent="0.2">
      <c r="I351292" s="15"/>
    </row>
    <row r="351293" spans="9:9" x14ac:dyDescent="0.2">
      <c r="I351293" s="14"/>
    </row>
    <row r="351309" spans="9:9" x14ac:dyDescent="0.2">
      <c r="I351309" s="15"/>
    </row>
    <row r="351310" spans="9:9" x14ac:dyDescent="0.2">
      <c r="I351310" s="14"/>
    </row>
    <row r="351326" spans="9:9" x14ac:dyDescent="0.2">
      <c r="I351326" s="15"/>
    </row>
    <row r="351327" spans="9:9" x14ac:dyDescent="0.2">
      <c r="I351327" s="14"/>
    </row>
    <row r="351343" spans="9:9" x14ac:dyDescent="0.2">
      <c r="I351343" s="15"/>
    </row>
    <row r="351344" spans="9:9" x14ac:dyDescent="0.2">
      <c r="I351344" s="14"/>
    </row>
    <row r="351360" spans="9:9" x14ac:dyDescent="0.2">
      <c r="I351360" s="15"/>
    </row>
    <row r="351361" spans="9:9" x14ac:dyDescent="0.2">
      <c r="I351361" s="14"/>
    </row>
    <row r="351377" spans="9:9" x14ac:dyDescent="0.2">
      <c r="I351377" s="15"/>
    </row>
    <row r="351378" spans="9:9" x14ac:dyDescent="0.2">
      <c r="I351378" s="14"/>
    </row>
    <row r="351394" spans="9:9" x14ac:dyDescent="0.2">
      <c r="I351394" s="15"/>
    </row>
    <row r="351395" spans="9:9" x14ac:dyDescent="0.2">
      <c r="I351395" s="14"/>
    </row>
    <row r="351411" spans="9:9" x14ac:dyDescent="0.2">
      <c r="I351411" s="15"/>
    </row>
    <row r="351412" spans="9:9" x14ac:dyDescent="0.2">
      <c r="I351412" s="14"/>
    </row>
    <row r="351428" spans="9:9" x14ac:dyDescent="0.2">
      <c r="I351428" s="15"/>
    </row>
    <row r="351429" spans="9:9" x14ac:dyDescent="0.2">
      <c r="I351429" s="14"/>
    </row>
    <row r="351445" spans="9:9" x14ac:dyDescent="0.2">
      <c r="I351445" s="15"/>
    </row>
    <row r="351446" spans="9:9" x14ac:dyDescent="0.2">
      <c r="I351446" s="14"/>
    </row>
    <row r="351462" spans="9:9" x14ac:dyDescent="0.2">
      <c r="I351462" s="15"/>
    </row>
    <row r="351463" spans="9:9" x14ac:dyDescent="0.2">
      <c r="I351463" s="14"/>
    </row>
    <row r="351479" spans="9:9" x14ac:dyDescent="0.2">
      <c r="I351479" s="15"/>
    </row>
    <row r="351480" spans="9:9" x14ac:dyDescent="0.2">
      <c r="I351480" s="14"/>
    </row>
    <row r="351496" spans="9:9" x14ac:dyDescent="0.2">
      <c r="I351496" s="15"/>
    </row>
    <row r="351497" spans="9:9" x14ac:dyDescent="0.2">
      <c r="I351497" s="14"/>
    </row>
    <row r="351513" spans="9:9" x14ac:dyDescent="0.2">
      <c r="I351513" s="15"/>
    </row>
    <row r="351514" spans="9:9" x14ac:dyDescent="0.2">
      <c r="I351514" s="14"/>
    </row>
    <row r="351530" spans="9:9" x14ac:dyDescent="0.2">
      <c r="I351530" s="15"/>
    </row>
    <row r="351531" spans="9:9" x14ac:dyDescent="0.2">
      <c r="I351531" s="14"/>
    </row>
    <row r="351547" spans="9:9" x14ac:dyDescent="0.2">
      <c r="I351547" s="15"/>
    </row>
    <row r="351548" spans="9:9" x14ac:dyDescent="0.2">
      <c r="I351548" s="14"/>
    </row>
    <row r="351564" spans="9:9" x14ac:dyDescent="0.2">
      <c r="I351564" s="15"/>
    </row>
    <row r="351565" spans="9:9" x14ac:dyDescent="0.2">
      <c r="I351565" s="14"/>
    </row>
    <row r="351581" spans="9:9" x14ac:dyDescent="0.2">
      <c r="I351581" s="15"/>
    </row>
    <row r="351582" spans="9:9" x14ac:dyDescent="0.2">
      <c r="I351582" s="14"/>
    </row>
    <row r="351598" spans="9:9" x14ac:dyDescent="0.2">
      <c r="I351598" s="15"/>
    </row>
    <row r="351599" spans="9:9" x14ac:dyDescent="0.2">
      <c r="I351599" s="14"/>
    </row>
    <row r="351615" spans="9:9" x14ac:dyDescent="0.2">
      <c r="I351615" s="15"/>
    </row>
    <row r="351616" spans="9:9" x14ac:dyDescent="0.2">
      <c r="I351616" s="14"/>
    </row>
    <row r="351632" spans="9:9" x14ac:dyDescent="0.2">
      <c r="I351632" s="15"/>
    </row>
    <row r="351633" spans="9:9" x14ac:dyDescent="0.2">
      <c r="I351633" s="14"/>
    </row>
    <row r="351649" spans="9:9" x14ac:dyDescent="0.2">
      <c r="I351649" s="15"/>
    </row>
    <row r="351650" spans="9:9" x14ac:dyDescent="0.2">
      <c r="I351650" s="14"/>
    </row>
    <row r="351666" spans="9:9" x14ac:dyDescent="0.2">
      <c r="I351666" s="15"/>
    </row>
    <row r="351667" spans="9:9" x14ac:dyDescent="0.2">
      <c r="I351667" s="14"/>
    </row>
    <row r="351683" spans="9:9" x14ac:dyDescent="0.2">
      <c r="I351683" s="15"/>
    </row>
    <row r="351684" spans="9:9" x14ac:dyDescent="0.2">
      <c r="I351684" s="14"/>
    </row>
    <row r="351700" spans="9:9" x14ac:dyDescent="0.2">
      <c r="I351700" s="15"/>
    </row>
    <row r="351701" spans="9:9" x14ac:dyDescent="0.2">
      <c r="I351701" s="14"/>
    </row>
    <row r="351717" spans="9:9" x14ac:dyDescent="0.2">
      <c r="I351717" s="15"/>
    </row>
    <row r="351718" spans="9:9" x14ac:dyDescent="0.2">
      <c r="I351718" s="14"/>
    </row>
    <row r="351734" spans="9:9" x14ac:dyDescent="0.2">
      <c r="I351734" s="15"/>
    </row>
    <row r="351735" spans="9:9" x14ac:dyDescent="0.2">
      <c r="I351735" s="14"/>
    </row>
    <row r="351751" spans="9:9" x14ac:dyDescent="0.2">
      <c r="I351751" s="15"/>
    </row>
    <row r="351752" spans="9:9" x14ac:dyDescent="0.2">
      <c r="I351752" s="14"/>
    </row>
    <row r="351768" spans="9:9" x14ac:dyDescent="0.2">
      <c r="I351768" s="15"/>
    </row>
    <row r="351769" spans="9:9" x14ac:dyDescent="0.2">
      <c r="I351769" s="14"/>
    </row>
    <row r="351785" spans="9:9" x14ac:dyDescent="0.2">
      <c r="I351785" s="15"/>
    </row>
    <row r="351786" spans="9:9" x14ac:dyDescent="0.2">
      <c r="I351786" s="14"/>
    </row>
    <row r="351802" spans="9:9" x14ac:dyDescent="0.2">
      <c r="I351802" s="15"/>
    </row>
    <row r="351803" spans="9:9" x14ac:dyDescent="0.2">
      <c r="I351803" s="14"/>
    </row>
    <row r="351819" spans="9:9" x14ac:dyDescent="0.2">
      <c r="I351819" s="15"/>
    </row>
    <row r="351820" spans="9:9" x14ac:dyDescent="0.2">
      <c r="I351820" s="14"/>
    </row>
    <row r="351836" spans="9:9" x14ac:dyDescent="0.2">
      <c r="I351836" s="15"/>
    </row>
    <row r="351837" spans="9:9" x14ac:dyDescent="0.2">
      <c r="I351837" s="14"/>
    </row>
    <row r="351853" spans="9:9" x14ac:dyDescent="0.2">
      <c r="I351853" s="15"/>
    </row>
    <row r="351854" spans="9:9" x14ac:dyDescent="0.2">
      <c r="I351854" s="14"/>
    </row>
    <row r="351870" spans="9:9" x14ac:dyDescent="0.2">
      <c r="I351870" s="15"/>
    </row>
    <row r="351871" spans="9:9" x14ac:dyDescent="0.2">
      <c r="I351871" s="14"/>
    </row>
    <row r="351887" spans="9:9" x14ac:dyDescent="0.2">
      <c r="I351887" s="15"/>
    </row>
    <row r="351888" spans="9:9" x14ac:dyDescent="0.2">
      <c r="I351888" s="14"/>
    </row>
    <row r="351904" spans="9:9" x14ac:dyDescent="0.2">
      <c r="I351904" s="15"/>
    </row>
    <row r="351905" spans="9:9" x14ac:dyDescent="0.2">
      <c r="I351905" s="14"/>
    </row>
    <row r="351921" spans="9:9" x14ac:dyDescent="0.2">
      <c r="I351921" s="15"/>
    </row>
    <row r="351922" spans="9:9" x14ac:dyDescent="0.2">
      <c r="I351922" s="14"/>
    </row>
    <row r="351938" spans="9:9" x14ac:dyDescent="0.2">
      <c r="I351938" s="15"/>
    </row>
    <row r="351939" spans="9:9" x14ac:dyDescent="0.2">
      <c r="I351939" s="14"/>
    </row>
    <row r="351955" spans="9:9" x14ac:dyDescent="0.2">
      <c r="I351955" s="15"/>
    </row>
    <row r="351956" spans="9:9" x14ac:dyDescent="0.2">
      <c r="I351956" s="14"/>
    </row>
    <row r="351972" spans="9:9" x14ac:dyDescent="0.2">
      <c r="I351972" s="15"/>
    </row>
    <row r="351973" spans="9:9" x14ac:dyDescent="0.2">
      <c r="I351973" s="14"/>
    </row>
    <row r="351989" spans="9:9" x14ac:dyDescent="0.2">
      <c r="I351989" s="15"/>
    </row>
    <row r="351990" spans="9:9" x14ac:dyDescent="0.2">
      <c r="I351990" s="14"/>
    </row>
    <row r="352006" spans="9:9" x14ac:dyDescent="0.2">
      <c r="I352006" s="15"/>
    </row>
    <row r="352007" spans="9:9" x14ac:dyDescent="0.2">
      <c r="I352007" s="14"/>
    </row>
    <row r="352023" spans="9:9" x14ac:dyDescent="0.2">
      <c r="I352023" s="15"/>
    </row>
    <row r="352024" spans="9:9" x14ac:dyDescent="0.2">
      <c r="I352024" s="14"/>
    </row>
    <row r="352040" spans="9:9" x14ac:dyDescent="0.2">
      <c r="I352040" s="15"/>
    </row>
    <row r="352041" spans="9:9" x14ac:dyDescent="0.2">
      <c r="I352041" s="14"/>
    </row>
    <row r="352057" spans="9:9" x14ac:dyDescent="0.2">
      <c r="I352057" s="15"/>
    </row>
    <row r="352058" spans="9:9" x14ac:dyDescent="0.2">
      <c r="I352058" s="14"/>
    </row>
    <row r="352074" spans="9:9" x14ac:dyDescent="0.2">
      <c r="I352074" s="15"/>
    </row>
    <row r="352075" spans="9:9" x14ac:dyDescent="0.2">
      <c r="I352075" s="14"/>
    </row>
    <row r="352091" spans="9:9" x14ac:dyDescent="0.2">
      <c r="I352091" s="15"/>
    </row>
    <row r="352092" spans="9:9" x14ac:dyDescent="0.2">
      <c r="I352092" s="14"/>
    </row>
    <row r="352108" spans="9:9" x14ac:dyDescent="0.2">
      <c r="I352108" s="15"/>
    </row>
    <row r="352109" spans="9:9" x14ac:dyDescent="0.2">
      <c r="I352109" s="14"/>
    </row>
    <row r="352125" spans="9:9" x14ac:dyDescent="0.2">
      <c r="I352125" s="15"/>
    </row>
    <row r="352126" spans="9:9" x14ac:dyDescent="0.2">
      <c r="I352126" s="14"/>
    </row>
    <row r="352142" spans="9:9" x14ac:dyDescent="0.2">
      <c r="I352142" s="15"/>
    </row>
    <row r="352143" spans="9:9" x14ac:dyDescent="0.2">
      <c r="I352143" s="14"/>
    </row>
    <row r="352159" spans="9:9" x14ac:dyDescent="0.2">
      <c r="I352159" s="15"/>
    </row>
    <row r="352160" spans="9:9" x14ac:dyDescent="0.2">
      <c r="I352160" s="14"/>
    </row>
    <row r="352176" spans="9:9" x14ac:dyDescent="0.2">
      <c r="I352176" s="15"/>
    </row>
    <row r="352177" spans="9:9" x14ac:dyDescent="0.2">
      <c r="I352177" s="14"/>
    </row>
    <row r="352193" spans="9:9" x14ac:dyDescent="0.2">
      <c r="I352193" s="15"/>
    </row>
    <row r="352194" spans="9:9" x14ac:dyDescent="0.2">
      <c r="I352194" s="14"/>
    </row>
    <row r="352210" spans="9:9" x14ac:dyDescent="0.2">
      <c r="I352210" s="15"/>
    </row>
    <row r="352211" spans="9:9" x14ac:dyDescent="0.2">
      <c r="I352211" s="14"/>
    </row>
    <row r="352227" spans="9:9" x14ac:dyDescent="0.2">
      <c r="I352227" s="15"/>
    </row>
    <row r="352228" spans="9:9" x14ac:dyDescent="0.2">
      <c r="I352228" s="14"/>
    </row>
    <row r="352244" spans="9:9" x14ac:dyDescent="0.2">
      <c r="I352244" s="15"/>
    </row>
    <row r="352245" spans="9:9" x14ac:dyDescent="0.2">
      <c r="I352245" s="14"/>
    </row>
    <row r="352261" spans="9:9" x14ac:dyDescent="0.2">
      <c r="I352261" s="15"/>
    </row>
    <row r="352262" spans="9:9" x14ac:dyDescent="0.2">
      <c r="I352262" s="14"/>
    </row>
    <row r="352278" spans="9:9" x14ac:dyDescent="0.2">
      <c r="I352278" s="15"/>
    </row>
    <row r="352279" spans="9:9" x14ac:dyDescent="0.2">
      <c r="I352279" s="14"/>
    </row>
    <row r="352295" spans="9:9" x14ac:dyDescent="0.2">
      <c r="I352295" s="15"/>
    </row>
    <row r="352296" spans="9:9" x14ac:dyDescent="0.2">
      <c r="I352296" s="14"/>
    </row>
    <row r="352312" spans="9:9" x14ac:dyDescent="0.2">
      <c r="I352312" s="15"/>
    </row>
    <row r="352313" spans="9:9" x14ac:dyDescent="0.2">
      <c r="I352313" s="14"/>
    </row>
    <row r="352329" spans="9:9" x14ac:dyDescent="0.2">
      <c r="I352329" s="15"/>
    </row>
    <row r="352330" spans="9:9" x14ac:dyDescent="0.2">
      <c r="I352330" s="14"/>
    </row>
    <row r="352346" spans="9:9" x14ac:dyDescent="0.2">
      <c r="I352346" s="15"/>
    </row>
    <row r="352347" spans="9:9" x14ac:dyDescent="0.2">
      <c r="I352347" s="14"/>
    </row>
    <row r="352363" spans="9:9" x14ac:dyDescent="0.2">
      <c r="I352363" s="15"/>
    </row>
    <row r="352364" spans="9:9" x14ac:dyDescent="0.2">
      <c r="I352364" s="14"/>
    </row>
    <row r="352380" spans="9:9" x14ac:dyDescent="0.2">
      <c r="I352380" s="15"/>
    </row>
    <row r="352381" spans="9:9" x14ac:dyDescent="0.2">
      <c r="I352381" s="14"/>
    </row>
    <row r="352397" spans="9:9" x14ac:dyDescent="0.2">
      <c r="I352397" s="15"/>
    </row>
    <row r="352398" spans="9:9" x14ac:dyDescent="0.2">
      <c r="I352398" s="14"/>
    </row>
    <row r="352414" spans="9:9" x14ac:dyDescent="0.2">
      <c r="I352414" s="15"/>
    </row>
    <row r="352415" spans="9:9" x14ac:dyDescent="0.2">
      <c r="I352415" s="14"/>
    </row>
    <row r="352431" spans="9:9" x14ac:dyDescent="0.2">
      <c r="I352431" s="15"/>
    </row>
    <row r="352432" spans="9:9" x14ac:dyDescent="0.2">
      <c r="I352432" s="14"/>
    </row>
    <row r="352448" spans="9:9" x14ac:dyDescent="0.2">
      <c r="I352448" s="15"/>
    </row>
    <row r="352449" spans="9:9" x14ac:dyDescent="0.2">
      <c r="I352449" s="14"/>
    </row>
    <row r="352465" spans="9:9" x14ac:dyDescent="0.2">
      <c r="I352465" s="15"/>
    </row>
    <row r="352466" spans="9:9" x14ac:dyDescent="0.2">
      <c r="I352466" s="14"/>
    </row>
    <row r="352482" spans="9:9" x14ac:dyDescent="0.2">
      <c r="I352482" s="15"/>
    </row>
    <row r="352483" spans="9:9" x14ac:dyDescent="0.2">
      <c r="I352483" s="14"/>
    </row>
    <row r="352499" spans="9:9" x14ac:dyDescent="0.2">
      <c r="I352499" s="15"/>
    </row>
    <row r="352500" spans="9:9" x14ac:dyDescent="0.2">
      <c r="I352500" s="14"/>
    </row>
    <row r="352516" spans="9:9" x14ac:dyDescent="0.2">
      <c r="I352516" s="15"/>
    </row>
    <row r="352517" spans="9:9" x14ac:dyDescent="0.2">
      <c r="I352517" s="14"/>
    </row>
    <row r="352533" spans="9:9" x14ac:dyDescent="0.2">
      <c r="I352533" s="15"/>
    </row>
    <row r="352534" spans="9:9" x14ac:dyDescent="0.2">
      <c r="I352534" s="14"/>
    </row>
    <row r="352550" spans="9:9" x14ac:dyDescent="0.2">
      <c r="I352550" s="15"/>
    </row>
    <row r="352551" spans="9:9" x14ac:dyDescent="0.2">
      <c r="I352551" s="14"/>
    </row>
    <row r="352567" spans="9:9" x14ac:dyDescent="0.2">
      <c r="I352567" s="15"/>
    </row>
    <row r="352568" spans="9:9" x14ac:dyDescent="0.2">
      <c r="I352568" s="14"/>
    </row>
    <row r="352584" spans="9:9" x14ac:dyDescent="0.2">
      <c r="I352584" s="15"/>
    </row>
    <row r="352585" spans="9:9" x14ac:dyDescent="0.2">
      <c r="I352585" s="14"/>
    </row>
    <row r="352601" spans="9:9" x14ac:dyDescent="0.2">
      <c r="I352601" s="15"/>
    </row>
    <row r="352602" spans="9:9" x14ac:dyDescent="0.2">
      <c r="I352602" s="14"/>
    </row>
    <row r="352618" spans="9:9" x14ac:dyDescent="0.2">
      <c r="I352618" s="15"/>
    </row>
    <row r="352619" spans="9:9" x14ac:dyDescent="0.2">
      <c r="I352619" s="14"/>
    </row>
    <row r="352635" spans="9:9" x14ac:dyDescent="0.2">
      <c r="I352635" s="15"/>
    </row>
    <row r="352636" spans="9:9" x14ac:dyDescent="0.2">
      <c r="I352636" s="14"/>
    </row>
    <row r="352652" spans="9:9" x14ac:dyDescent="0.2">
      <c r="I352652" s="15"/>
    </row>
    <row r="352653" spans="9:9" x14ac:dyDescent="0.2">
      <c r="I352653" s="14"/>
    </row>
    <row r="352669" spans="9:9" x14ac:dyDescent="0.2">
      <c r="I352669" s="15"/>
    </row>
    <row r="352670" spans="9:9" x14ac:dyDescent="0.2">
      <c r="I352670" s="14"/>
    </row>
    <row r="352686" spans="9:9" x14ac:dyDescent="0.2">
      <c r="I352686" s="15"/>
    </row>
    <row r="352687" spans="9:9" x14ac:dyDescent="0.2">
      <c r="I352687" s="14"/>
    </row>
    <row r="352703" spans="9:9" x14ac:dyDescent="0.2">
      <c r="I352703" s="15"/>
    </row>
    <row r="352704" spans="9:9" x14ac:dyDescent="0.2">
      <c r="I352704" s="14"/>
    </row>
    <row r="352720" spans="9:9" x14ac:dyDescent="0.2">
      <c r="I352720" s="15"/>
    </row>
    <row r="352721" spans="9:9" x14ac:dyDescent="0.2">
      <c r="I352721" s="14"/>
    </row>
    <row r="352737" spans="9:9" x14ac:dyDescent="0.2">
      <c r="I352737" s="15"/>
    </row>
    <row r="352738" spans="9:9" x14ac:dyDescent="0.2">
      <c r="I352738" s="14"/>
    </row>
    <row r="352754" spans="9:9" x14ac:dyDescent="0.2">
      <c r="I352754" s="15"/>
    </row>
    <row r="352755" spans="9:9" x14ac:dyDescent="0.2">
      <c r="I352755" s="14"/>
    </row>
    <row r="352771" spans="9:9" x14ac:dyDescent="0.2">
      <c r="I352771" s="15"/>
    </row>
    <row r="352772" spans="9:9" x14ac:dyDescent="0.2">
      <c r="I352772" s="14"/>
    </row>
    <row r="352788" spans="9:9" x14ac:dyDescent="0.2">
      <c r="I352788" s="15"/>
    </row>
    <row r="352789" spans="9:9" x14ac:dyDescent="0.2">
      <c r="I352789" s="14"/>
    </row>
    <row r="352805" spans="9:9" x14ac:dyDescent="0.2">
      <c r="I352805" s="15"/>
    </row>
    <row r="352806" spans="9:9" x14ac:dyDescent="0.2">
      <c r="I352806" s="14"/>
    </row>
    <row r="352822" spans="9:9" x14ac:dyDescent="0.2">
      <c r="I352822" s="15"/>
    </row>
    <row r="352823" spans="9:9" x14ac:dyDescent="0.2">
      <c r="I352823" s="14"/>
    </row>
    <row r="352839" spans="9:9" x14ac:dyDescent="0.2">
      <c r="I352839" s="15"/>
    </row>
    <row r="352840" spans="9:9" x14ac:dyDescent="0.2">
      <c r="I352840" s="14"/>
    </row>
    <row r="352856" spans="9:9" x14ac:dyDescent="0.2">
      <c r="I352856" s="15"/>
    </row>
    <row r="352857" spans="9:9" x14ac:dyDescent="0.2">
      <c r="I352857" s="14"/>
    </row>
    <row r="352873" spans="9:9" x14ac:dyDescent="0.2">
      <c r="I352873" s="15"/>
    </row>
    <row r="352874" spans="9:9" x14ac:dyDescent="0.2">
      <c r="I352874" s="14"/>
    </row>
    <row r="352890" spans="9:9" x14ac:dyDescent="0.2">
      <c r="I352890" s="15"/>
    </row>
    <row r="352891" spans="9:9" x14ac:dyDescent="0.2">
      <c r="I352891" s="14"/>
    </row>
    <row r="352907" spans="9:9" x14ac:dyDescent="0.2">
      <c r="I352907" s="15"/>
    </row>
    <row r="352908" spans="9:9" x14ac:dyDescent="0.2">
      <c r="I352908" s="14"/>
    </row>
    <row r="352924" spans="9:9" x14ac:dyDescent="0.2">
      <c r="I352924" s="15"/>
    </row>
    <row r="352925" spans="9:9" x14ac:dyDescent="0.2">
      <c r="I352925" s="14"/>
    </row>
    <row r="352941" spans="9:9" x14ac:dyDescent="0.2">
      <c r="I352941" s="15"/>
    </row>
    <row r="352942" spans="9:9" x14ac:dyDescent="0.2">
      <c r="I352942" s="14"/>
    </row>
    <row r="352958" spans="9:9" x14ac:dyDescent="0.2">
      <c r="I352958" s="15"/>
    </row>
    <row r="352959" spans="9:9" x14ac:dyDescent="0.2">
      <c r="I352959" s="14"/>
    </row>
    <row r="352975" spans="9:9" x14ac:dyDescent="0.2">
      <c r="I352975" s="15"/>
    </row>
    <row r="352976" spans="9:9" x14ac:dyDescent="0.2">
      <c r="I352976" s="14"/>
    </row>
    <row r="352992" spans="9:9" x14ac:dyDescent="0.2">
      <c r="I352992" s="15"/>
    </row>
    <row r="352993" spans="9:9" x14ac:dyDescent="0.2">
      <c r="I352993" s="14"/>
    </row>
    <row r="353009" spans="9:9" x14ac:dyDescent="0.2">
      <c r="I353009" s="15"/>
    </row>
    <row r="353010" spans="9:9" x14ac:dyDescent="0.2">
      <c r="I353010" s="14"/>
    </row>
    <row r="353026" spans="9:9" x14ac:dyDescent="0.2">
      <c r="I353026" s="15"/>
    </row>
    <row r="353027" spans="9:9" x14ac:dyDescent="0.2">
      <c r="I353027" s="14"/>
    </row>
    <row r="353043" spans="9:9" x14ac:dyDescent="0.2">
      <c r="I353043" s="15"/>
    </row>
    <row r="353044" spans="9:9" x14ac:dyDescent="0.2">
      <c r="I353044" s="14"/>
    </row>
    <row r="353060" spans="9:9" x14ac:dyDescent="0.2">
      <c r="I353060" s="15"/>
    </row>
    <row r="353061" spans="9:9" x14ac:dyDescent="0.2">
      <c r="I353061" s="14"/>
    </row>
    <row r="353077" spans="9:9" x14ac:dyDescent="0.2">
      <c r="I353077" s="15"/>
    </row>
    <row r="353078" spans="9:9" x14ac:dyDescent="0.2">
      <c r="I353078" s="14"/>
    </row>
    <row r="353094" spans="9:9" x14ac:dyDescent="0.2">
      <c r="I353094" s="15"/>
    </row>
    <row r="353095" spans="9:9" x14ac:dyDescent="0.2">
      <c r="I353095" s="14"/>
    </row>
    <row r="353111" spans="9:9" x14ac:dyDescent="0.2">
      <c r="I353111" s="15"/>
    </row>
    <row r="353112" spans="9:9" x14ac:dyDescent="0.2">
      <c r="I353112" s="14"/>
    </row>
    <row r="353128" spans="9:9" x14ac:dyDescent="0.2">
      <c r="I353128" s="15"/>
    </row>
    <row r="353129" spans="9:9" x14ac:dyDescent="0.2">
      <c r="I353129" s="14"/>
    </row>
    <row r="353145" spans="9:9" x14ac:dyDescent="0.2">
      <c r="I353145" s="15"/>
    </row>
    <row r="353146" spans="9:9" x14ac:dyDescent="0.2">
      <c r="I353146" s="14"/>
    </row>
    <row r="353162" spans="9:9" x14ac:dyDescent="0.2">
      <c r="I353162" s="15"/>
    </row>
    <row r="353163" spans="9:9" x14ac:dyDescent="0.2">
      <c r="I353163" s="14"/>
    </row>
    <row r="353179" spans="9:9" x14ac:dyDescent="0.2">
      <c r="I353179" s="15"/>
    </row>
    <row r="353180" spans="9:9" x14ac:dyDescent="0.2">
      <c r="I353180" s="14"/>
    </row>
    <row r="353196" spans="9:9" x14ac:dyDescent="0.2">
      <c r="I353196" s="15"/>
    </row>
    <row r="353197" spans="9:9" x14ac:dyDescent="0.2">
      <c r="I353197" s="14"/>
    </row>
    <row r="353213" spans="9:9" x14ac:dyDescent="0.2">
      <c r="I353213" s="15"/>
    </row>
    <row r="353214" spans="9:9" x14ac:dyDescent="0.2">
      <c r="I353214" s="14"/>
    </row>
    <row r="353230" spans="9:9" x14ac:dyDescent="0.2">
      <c r="I353230" s="15"/>
    </row>
    <row r="353231" spans="9:9" x14ac:dyDescent="0.2">
      <c r="I353231" s="14"/>
    </row>
    <row r="353247" spans="9:9" x14ac:dyDescent="0.2">
      <c r="I353247" s="15"/>
    </row>
    <row r="353248" spans="9:9" x14ac:dyDescent="0.2">
      <c r="I353248" s="14"/>
    </row>
    <row r="353264" spans="9:9" x14ac:dyDescent="0.2">
      <c r="I353264" s="15"/>
    </row>
    <row r="353265" spans="9:9" x14ac:dyDescent="0.2">
      <c r="I353265" s="14"/>
    </row>
    <row r="353281" spans="9:9" x14ac:dyDescent="0.2">
      <c r="I353281" s="15"/>
    </row>
    <row r="353282" spans="9:9" x14ac:dyDescent="0.2">
      <c r="I353282" s="14"/>
    </row>
    <row r="353298" spans="9:9" x14ac:dyDescent="0.2">
      <c r="I353298" s="15"/>
    </row>
    <row r="353299" spans="9:9" x14ac:dyDescent="0.2">
      <c r="I353299" s="14"/>
    </row>
    <row r="353315" spans="9:9" x14ac:dyDescent="0.2">
      <c r="I353315" s="15"/>
    </row>
    <row r="353316" spans="9:9" x14ac:dyDescent="0.2">
      <c r="I353316" s="14"/>
    </row>
    <row r="353332" spans="9:9" x14ac:dyDescent="0.2">
      <c r="I353332" s="15"/>
    </row>
    <row r="353333" spans="9:9" x14ac:dyDescent="0.2">
      <c r="I353333" s="14"/>
    </row>
    <row r="353349" spans="9:9" x14ac:dyDescent="0.2">
      <c r="I353349" s="15"/>
    </row>
    <row r="353350" spans="9:9" x14ac:dyDescent="0.2">
      <c r="I353350" s="14"/>
    </row>
    <row r="353366" spans="9:9" x14ac:dyDescent="0.2">
      <c r="I353366" s="15"/>
    </row>
    <row r="353367" spans="9:9" x14ac:dyDescent="0.2">
      <c r="I353367" s="14"/>
    </row>
    <row r="353383" spans="9:9" x14ac:dyDescent="0.2">
      <c r="I353383" s="15"/>
    </row>
    <row r="353384" spans="9:9" x14ac:dyDescent="0.2">
      <c r="I353384" s="14"/>
    </row>
    <row r="353400" spans="9:9" x14ac:dyDescent="0.2">
      <c r="I353400" s="15"/>
    </row>
    <row r="353401" spans="9:9" x14ac:dyDescent="0.2">
      <c r="I353401" s="14"/>
    </row>
    <row r="353417" spans="9:9" x14ac:dyDescent="0.2">
      <c r="I353417" s="15"/>
    </row>
    <row r="353418" spans="9:9" x14ac:dyDescent="0.2">
      <c r="I353418" s="14"/>
    </row>
    <row r="353434" spans="9:9" x14ac:dyDescent="0.2">
      <c r="I353434" s="15"/>
    </row>
    <row r="353435" spans="9:9" x14ac:dyDescent="0.2">
      <c r="I353435" s="14"/>
    </row>
    <row r="353451" spans="9:9" x14ac:dyDescent="0.2">
      <c r="I353451" s="15"/>
    </row>
    <row r="353452" spans="9:9" x14ac:dyDescent="0.2">
      <c r="I353452" s="14"/>
    </row>
    <row r="353468" spans="9:9" x14ac:dyDescent="0.2">
      <c r="I353468" s="15"/>
    </row>
    <row r="353469" spans="9:9" x14ac:dyDescent="0.2">
      <c r="I353469" s="14"/>
    </row>
    <row r="353485" spans="9:9" x14ac:dyDescent="0.2">
      <c r="I353485" s="15"/>
    </row>
    <row r="353486" spans="9:9" x14ac:dyDescent="0.2">
      <c r="I353486" s="14"/>
    </row>
    <row r="353502" spans="9:9" x14ac:dyDescent="0.2">
      <c r="I353502" s="15"/>
    </row>
    <row r="353503" spans="9:9" x14ac:dyDescent="0.2">
      <c r="I353503" s="14"/>
    </row>
    <row r="353519" spans="9:9" x14ac:dyDescent="0.2">
      <c r="I353519" s="15"/>
    </row>
    <row r="353520" spans="9:9" x14ac:dyDescent="0.2">
      <c r="I353520" s="14"/>
    </row>
    <row r="353536" spans="9:9" x14ac:dyDescent="0.2">
      <c r="I353536" s="15"/>
    </row>
    <row r="353537" spans="9:9" x14ac:dyDescent="0.2">
      <c r="I353537" s="14"/>
    </row>
    <row r="353553" spans="9:9" x14ac:dyDescent="0.2">
      <c r="I353553" s="15"/>
    </row>
    <row r="353554" spans="9:9" x14ac:dyDescent="0.2">
      <c r="I353554" s="14"/>
    </row>
    <row r="353570" spans="9:9" x14ac:dyDescent="0.2">
      <c r="I353570" s="15"/>
    </row>
    <row r="353571" spans="9:9" x14ac:dyDescent="0.2">
      <c r="I353571" s="14"/>
    </row>
    <row r="353587" spans="9:9" x14ac:dyDescent="0.2">
      <c r="I353587" s="15"/>
    </row>
    <row r="353588" spans="9:9" x14ac:dyDescent="0.2">
      <c r="I353588" s="14"/>
    </row>
    <row r="353604" spans="9:9" x14ac:dyDescent="0.2">
      <c r="I353604" s="15"/>
    </row>
    <row r="353605" spans="9:9" x14ac:dyDescent="0.2">
      <c r="I353605" s="14"/>
    </row>
    <row r="353621" spans="9:9" x14ac:dyDescent="0.2">
      <c r="I353621" s="15"/>
    </row>
    <row r="353622" spans="9:9" x14ac:dyDescent="0.2">
      <c r="I353622" s="14"/>
    </row>
    <row r="353638" spans="9:9" x14ac:dyDescent="0.2">
      <c r="I353638" s="15"/>
    </row>
    <row r="353639" spans="9:9" x14ac:dyDescent="0.2">
      <c r="I353639" s="14"/>
    </row>
    <row r="353655" spans="9:9" x14ac:dyDescent="0.2">
      <c r="I353655" s="15"/>
    </row>
    <row r="353656" spans="9:9" x14ac:dyDescent="0.2">
      <c r="I353656" s="14"/>
    </row>
    <row r="353672" spans="9:9" x14ac:dyDescent="0.2">
      <c r="I353672" s="15"/>
    </row>
    <row r="353673" spans="9:9" x14ac:dyDescent="0.2">
      <c r="I353673" s="14"/>
    </row>
    <row r="353689" spans="9:9" x14ac:dyDescent="0.2">
      <c r="I353689" s="15"/>
    </row>
    <row r="353690" spans="9:9" x14ac:dyDescent="0.2">
      <c r="I353690" s="14"/>
    </row>
    <row r="353706" spans="9:9" x14ac:dyDescent="0.2">
      <c r="I353706" s="15"/>
    </row>
    <row r="353707" spans="9:9" x14ac:dyDescent="0.2">
      <c r="I353707" s="14"/>
    </row>
    <row r="353723" spans="9:9" x14ac:dyDescent="0.2">
      <c r="I353723" s="15"/>
    </row>
    <row r="353724" spans="9:9" x14ac:dyDescent="0.2">
      <c r="I353724" s="14"/>
    </row>
    <row r="353740" spans="9:9" x14ac:dyDescent="0.2">
      <c r="I353740" s="15"/>
    </row>
    <row r="353741" spans="9:9" x14ac:dyDescent="0.2">
      <c r="I353741" s="14"/>
    </row>
    <row r="353757" spans="9:9" x14ac:dyDescent="0.2">
      <c r="I353757" s="15"/>
    </row>
    <row r="353758" spans="9:9" x14ac:dyDescent="0.2">
      <c r="I353758" s="14"/>
    </row>
    <row r="353774" spans="9:9" x14ac:dyDescent="0.2">
      <c r="I353774" s="15"/>
    </row>
    <row r="353775" spans="9:9" x14ac:dyDescent="0.2">
      <c r="I353775" s="14"/>
    </row>
    <row r="353791" spans="9:9" x14ac:dyDescent="0.2">
      <c r="I353791" s="15"/>
    </row>
    <row r="353792" spans="9:9" x14ac:dyDescent="0.2">
      <c r="I353792" s="14"/>
    </row>
    <row r="353808" spans="9:9" x14ac:dyDescent="0.2">
      <c r="I353808" s="15"/>
    </row>
    <row r="353809" spans="9:9" x14ac:dyDescent="0.2">
      <c r="I353809" s="14"/>
    </row>
    <row r="353825" spans="9:9" x14ac:dyDescent="0.2">
      <c r="I353825" s="15"/>
    </row>
    <row r="353826" spans="9:9" x14ac:dyDescent="0.2">
      <c r="I353826" s="14"/>
    </row>
    <row r="353842" spans="9:9" x14ac:dyDescent="0.2">
      <c r="I353842" s="15"/>
    </row>
    <row r="353843" spans="9:9" x14ac:dyDescent="0.2">
      <c r="I353843" s="14"/>
    </row>
    <row r="353859" spans="9:9" x14ac:dyDescent="0.2">
      <c r="I353859" s="15"/>
    </row>
    <row r="353860" spans="9:9" x14ac:dyDescent="0.2">
      <c r="I353860" s="14"/>
    </row>
    <row r="353876" spans="9:9" x14ac:dyDescent="0.2">
      <c r="I353876" s="15"/>
    </row>
    <row r="353877" spans="9:9" x14ac:dyDescent="0.2">
      <c r="I353877" s="14"/>
    </row>
    <row r="353893" spans="9:9" x14ac:dyDescent="0.2">
      <c r="I353893" s="15"/>
    </row>
    <row r="353894" spans="9:9" x14ac:dyDescent="0.2">
      <c r="I353894" s="14"/>
    </row>
    <row r="353910" spans="9:9" x14ac:dyDescent="0.2">
      <c r="I353910" s="15"/>
    </row>
    <row r="353911" spans="9:9" x14ac:dyDescent="0.2">
      <c r="I353911" s="14"/>
    </row>
    <row r="353927" spans="9:9" x14ac:dyDescent="0.2">
      <c r="I353927" s="15"/>
    </row>
    <row r="353928" spans="9:9" x14ac:dyDescent="0.2">
      <c r="I353928" s="14"/>
    </row>
    <row r="353944" spans="9:9" x14ac:dyDescent="0.2">
      <c r="I353944" s="15"/>
    </row>
    <row r="353945" spans="9:9" x14ac:dyDescent="0.2">
      <c r="I353945" s="14"/>
    </row>
    <row r="353961" spans="9:9" x14ac:dyDescent="0.2">
      <c r="I353961" s="15"/>
    </row>
    <row r="353962" spans="9:9" x14ac:dyDescent="0.2">
      <c r="I353962" s="14"/>
    </row>
    <row r="353978" spans="9:9" x14ac:dyDescent="0.2">
      <c r="I353978" s="15"/>
    </row>
    <row r="353979" spans="9:9" x14ac:dyDescent="0.2">
      <c r="I353979" s="14"/>
    </row>
    <row r="353995" spans="9:9" x14ac:dyDescent="0.2">
      <c r="I353995" s="15"/>
    </row>
    <row r="353996" spans="9:9" x14ac:dyDescent="0.2">
      <c r="I353996" s="14"/>
    </row>
    <row r="354012" spans="9:9" x14ac:dyDescent="0.2">
      <c r="I354012" s="15"/>
    </row>
    <row r="354013" spans="9:9" x14ac:dyDescent="0.2">
      <c r="I354013" s="14"/>
    </row>
    <row r="354029" spans="9:9" x14ac:dyDescent="0.2">
      <c r="I354029" s="15"/>
    </row>
    <row r="354030" spans="9:9" x14ac:dyDescent="0.2">
      <c r="I354030" s="14"/>
    </row>
    <row r="354046" spans="9:9" x14ac:dyDescent="0.2">
      <c r="I354046" s="15"/>
    </row>
    <row r="354047" spans="9:9" x14ac:dyDescent="0.2">
      <c r="I354047" s="14"/>
    </row>
    <row r="354063" spans="9:9" x14ac:dyDescent="0.2">
      <c r="I354063" s="15"/>
    </row>
    <row r="354064" spans="9:9" x14ac:dyDescent="0.2">
      <c r="I354064" s="14"/>
    </row>
    <row r="354080" spans="9:9" x14ac:dyDescent="0.2">
      <c r="I354080" s="15"/>
    </row>
    <row r="354081" spans="9:9" x14ac:dyDescent="0.2">
      <c r="I354081" s="14"/>
    </row>
    <row r="354097" spans="9:9" x14ac:dyDescent="0.2">
      <c r="I354097" s="15"/>
    </row>
    <row r="354098" spans="9:9" x14ac:dyDescent="0.2">
      <c r="I354098" s="14"/>
    </row>
    <row r="354114" spans="9:9" x14ac:dyDescent="0.2">
      <c r="I354114" s="15"/>
    </row>
    <row r="354115" spans="9:9" x14ac:dyDescent="0.2">
      <c r="I354115" s="14"/>
    </row>
    <row r="354131" spans="9:9" x14ac:dyDescent="0.2">
      <c r="I354131" s="15"/>
    </row>
    <row r="354132" spans="9:9" x14ac:dyDescent="0.2">
      <c r="I354132" s="14"/>
    </row>
    <row r="354148" spans="9:9" x14ac:dyDescent="0.2">
      <c r="I354148" s="15"/>
    </row>
    <row r="354149" spans="9:9" x14ac:dyDescent="0.2">
      <c r="I354149" s="14"/>
    </row>
    <row r="354165" spans="9:9" x14ac:dyDescent="0.2">
      <c r="I354165" s="15"/>
    </row>
    <row r="354166" spans="9:9" x14ac:dyDescent="0.2">
      <c r="I354166" s="14"/>
    </row>
    <row r="354182" spans="9:9" x14ac:dyDescent="0.2">
      <c r="I354182" s="15"/>
    </row>
    <row r="354183" spans="9:9" x14ac:dyDescent="0.2">
      <c r="I354183" s="14"/>
    </row>
    <row r="354199" spans="9:9" x14ac:dyDescent="0.2">
      <c r="I354199" s="15"/>
    </row>
    <row r="354200" spans="9:9" x14ac:dyDescent="0.2">
      <c r="I354200" s="14"/>
    </row>
    <row r="354216" spans="9:9" x14ac:dyDescent="0.2">
      <c r="I354216" s="15"/>
    </row>
    <row r="354217" spans="9:9" x14ac:dyDescent="0.2">
      <c r="I354217" s="14"/>
    </row>
    <row r="354233" spans="9:9" x14ac:dyDescent="0.2">
      <c r="I354233" s="15"/>
    </row>
    <row r="354234" spans="9:9" x14ac:dyDescent="0.2">
      <c r="I354234" s="14"/>
    </row>
    <row r="354250" spans="9:9" x14ac:dyDescent="0.2">
      <c r="I354250" s="15"/>
    </row>
    <row r="354251" spans="9:9" x14ac:dyDescent="0.2">
      <c r="I354251" s="14"/>
    </row>
    <row r="354267" spans="9:9" x14ac:dyDescent="0.2">
      <c r="I354267" s="15"/>
    </row>
    <row r="354268" spans="9:9" x14ac:dyDescent="0.2">
      <c r="I354268" s="14"/>
    </row>
    <row r="354284" spans="9:9" x14ac:dyDescent="0.2">
      <c r="I354284" s="15"/>
    </row>
    <row r="354285" spans="9:9" x14ac:dyDescent="0.2">
      <c r="I354285" s="14"/>
    </row>
    <row r="354301" spans="9:9" x14ac:dyDescent="0.2">
      <c r="I354301" s="15"/>
    </row>
    <row r="354302" spans="9:9" x14ac:dyDescent="0.2">
      <c r="I354302" s="14"/>
    </row>
    <row r="354318" spans="9:9" x14ac:dyDescent="0.2">
      <c r="I354318" s="15"/>
    </row>
    <row r="354319" spans="9:9" x14ac:dyDescent="0.2">
      <c r="I354319" s="14"/>
    </row>
    <row r="354335" spans="9:9" x14ac:dyDescent="0.2">
      <c r="I354335" s="15"/>
    </row>
    <row r="354336" spans="9:9" x14ac:dyDescent="0.2">
      <c r="I354336" s="14"/>
    </row>
    <row r="354352" spans="9:9" x14ac:dyDescent="0.2">
      <c r="I354352" s="15"/>
    </row>
    <row r="354353" spans="9:9" x14ac:dyDescent="0.2">
      <c r="I354353" s="14"/>
    </row>
    <row r="354369" spans="9:9" x14ac:dyDescent="0.2">
      <c r="I354369" s="15"/>
    </row>
    <row r="354370" spans="9:9" x14ac:dyDescent="0.2">
      <c r="I354370" s="14"/>
    </row>
    <row r="354386" spans="9:9" x14ac:dyDescent="0.2">
      <c r="I354386" s="15"/>
    </row>
    <row r="354387" spans="9:9" x14ac:dyDescent="0.2">
      <c r="I354387" s="14"/>
    </row>
    <row r="354403" spans="9:9" x14ac:dyDescent="0.2">
      <c r="I354403" s="15"/>
    </row>
    <row r="354404" spans="9:9" x14ac:dyDescent="0.2">
      <c r="I354404" s="14"/>
    </row>
    <row r="354420" spans="9:9" x14ac:dyDescent="0.2">
      <c r="I354420" s="15"/>
    </row>
    <row r="354421" spans="9:9" x14ac:dyDescent="0.2">
      <c r="I354421" s="14"/>
    </row>
    <row r="354437" spans="9:9" x14ac:dyDescent="0.2">
      <c r="I354437" s="15"/>
    </row>
    <row r="354438" spans="9:9" x14ac:dyDescent="0.2">
      <c r="I354438" s="14"/>
    </row>
    <row r="354454" spans="9:9" x14ac:dyDescent="0.2">
      <c r="I354454" s="15"/>
    </row>
    <row r="354455" spans="9:9" x14ac:dyDescent="0.2">
      <c r="I354455" s="14"/>
    </row>
    <row r="354471" spans="9:9" x14ac:dyDescent="0.2">
      <c r="I354471" s="15"/>
    </row>
    <row r="354472" spans="9:9" x14ac:dyDescent="0.2">
      <c r="I354472" s="14"/>
    </row>
    <row r="354488" spans="9:9" x14ac:dyDescent="0.2">
      <c r="I354488" s="15"/>
    </row>
    <row r="354489" spans="9:9" x14ac:dyDescent="0.2">
      <c r="I354489" s="14"/>
    </row>
    <row r="354505" spans="9:9" x14ac:dyDescent="0.2">
      <c r="I354505" s="15"/>
    </row>
    <row r="354506" spans="9:9" x14ac:dyDescent="0.2">
      <c r="I354506" s="14"/>
    </row>
    <row r="354522" spans="9:9" x14ac:dyDescent="0.2">
      <c r="I354522" s="15"/>
    </row>
    <row r="354523" spans="9:9" x14ac:dyDescent="0.2">
      <c r="I354523" s="14"/>
    </row>
    <row r="354539" spans="9:9" x14ac:dyDescent="0.2">
      <c r="I354539" s="15"/>
    </row>
    <row r="354540" spans="9:9" x14ac:dyDescent="0.2">
      <c r="I354540" s="14"/>
    </row>
    <row r="354556" spans="9:9" x14ac:dyDescent="0.2">
      <c r="I354556" s="15"/>
    </row>
    <row r="354557" spans="9:9" x14ac:dyDescent="0.2">
      <c r="I354557" s="14"/>
    </row>
    <row r="354573" spans="9:9" x14ac:dyDescent="0.2">
      <c r="I354573" s="15"/>
    </row>
    <row r="354574" spans="9:9" x14ac:dyDescent="0.2">
      <c r="I354574" s="14"/>
    </row>
    <row r="354590" spans="9:9" x14ac:dyDescent="0.2">
      <c r="I354590" s="15"/>
    </row>
    <row r="354591" spans="9:9" x14ac:dyDescent="0.2">
      <c r="I354591" s="14"/>
    </row>
    <row r="354607" spans="9:9" x14ac:dyDescent="0.2">
      <c r="I354607" s="15"/>
    </row>
    <row r="354608" spans="9:9" x14ac:dyDescent="0.2">
      <c r="I354608" s="14"/>
    </row>
    <row r="354624" spans="9:9" x14ac:dyDescent="0.2">
      <c r="I354624" s="15"/>
    </row>
    <row r="354625" spans="9:9" x14ac:dyDescent="0.2">
      <c r="I354625" s="14"/>
    </row>
    <row r="354641" spans="9:9" x14ac:dyDescent="0.2">
      <c r="I354641" s="15"/>
    </row>
    <row r="354642" spans="9:9" x14ac:dyDescent="0.2">
      <c r="I354642" s="14"/>
    </row>
    <row r="354658" spans="9:9" x14ac:dyDescent="0.2">
      <c r="I354658" s="15"/>
    </row>
    <row r="354659" spans="9:9" x14ac:dyDescent="0.2">
      <c r="I354659" s="14"/>
    </row>
    <row r="354675" spans="9:9" x14ac:dyDescent="0.2">
      <c r="I354675" s="15"/>
    </row>
    <row r="354676" spans="9:9" x14ac:dyDescent="0.2">
      <c r="I354676" s="14"/>
    </row>
    <row r="354692" spans="9:9" x14ac:dyDescent="0.2">
      <c r="I354692" s="15"/>
    </row>
    <row r="354693" spans="9:9" x14ac:dyDescent="0.2">
      <c r="I354693" s="14"/>
    </row>
    <row r="354709" spans="9:9" x14ac:dyDescent="0.2">
      <c r="I354709" s="15"/>
    </row>
    <row r="354710" spans="9:9" x14ac:dyDescent="0.2">
      <c r="I354710" s="14"/>
    </row>
    <row r="354726" spans="9:9" x14ac:dyDescent="0.2">
      <c r="I354726" s="15"/>
    </row>
    <row r="354727" spans="9:9" x14ac:dyDescent="0.2">
      <c r="I354727" s="14"/>
    </row>
    <row r="354743" spans="9:9" x14ac:dyDescent="0.2">
      <c r="I354743" s="15"/>
    </row>
    <row r="354744" spans="9:9" x14ac:dyDescent="0.2">
      <c r="I354744" s="14"/>
    </row>
    <row r="354760" spans="9:9" x14ac:dyDescent="0.2">
      <c r="I354760" s="15"/>
    </row>
    <row r="354761" spans="9:9" x14ac:dyDescent="0.2">
      <c r="I354761" s="14"/>
    </row>
    <row r="354777" spans="9:9" x14ac:dyDescent="0.2">
      <c r="I354777" s="15"/>
    </row>
    <row r="354778" spans="9:9" x14ac:dyDescent="0.2">
      <c r="I354778" s="14"/>
    </row>
    <row r="354794" spans="9:9" x14ac:dyDescent="0.2">
      <c r="I354794" s="15"/>
    </row>
    <row r="354795" spans="9:9" x14ac:dyDescent="0.2">
      <c r="I354795" s="14"/>
    </row>
    <row r="354811" spans="9:9" x14ac:dyDescent="0.2">
      <c r="I354811" s="15"/>
    </row>
    <row r="354812" spans="9:9" x14ac:dyDescent="0.2">
      <c r="I354812" s="14"/>
    </row>
    <row r="354828" spans="9:9" x14ac:dyDescent="0.2">
      <c r="I354828" s="15"/>
    </row>
    <row r="354829" spans="9:9" x14ac:dyDescent="0.2">
      <c r="I354829" s="14"/>
    </row>
    <row r="354845" spans="9:9" x14ac:dyDescent="0.2">
      <c r="I354845" s="15"/>
    </row>
    <row r="354846" spans="9:9" x14ac:dyDescent="0.2">
      <c r="I354846" s="14"/>
    </row>
    <row r="354862" spans="9:9" x14ac:dyDescent="0.2">
      <c r="I354862" s="15"/>
    </row>
    <row r="354863" spans="9:9" x14ac:dyDescent="0.2">
      <c r="I354863" s="14"/>
    </row>
    <row r="354879" spans="9:9" x14ac:dyDescent="0.2">
      <c r="I354879" s="15"/>
    </row>
    <row r="354880" spans="9:9" x14ac:dyDescent="0.2">
      <c r="I354880" s="14"/>
    </row>
    <row r="354896" spans="9:9" x14ac:dyDescent="0.2">
      <c r="I354896" s="15"/>
    </row>
    <row r="354897" spans="9:9" x14ac:dyDescent="0.2">
      <c r="I354897" s="14"/>
    </row>
    <row r="354913" spans="9:9" x14ac:dyDescent="0.2">
      <c r="I354913" s="15"/>
    </row>
    <row r="354914" spans="9:9" x14ac:dyDescent="0.2">
      <c r="I354914" s="14"/>
    </row>
    <row r="354930" spans="9:9" x14ac:dyDescent="0.2">
      <c r="I354930" s="15"/>
    </row>
    <row r="354931" spans="9:9" x14ac:dyDescent="0.2">
      <c r="I354931" s="14"/>
    </row>
    <row r="354947" spans="9:9" x14ac:dyDescent="0.2">
      <c r="I354947" s="15"/>
    </row>
    <row r="354948" spans="9:9" x14ac:dyDescent="0.2">
      <c r="I354948" s="14"/>
    </row>
    <row r="354964" spans="9:9" x14ac:dyDescent="0.2">
      <c r="I354964" s="15"/>
    </row>
    <row r="354965" spans="9:9" x14ac:dyDescent="0.2">
      <c r="I354965" s="14"/>
    </row>
    <row r="354981" spans="9:9" x14ac:dyDescent="0.2">
      <c r="I354981" s="15"/>
    </row>
    <row r="354982" spans="9:9" x14ac:dyDescent="0.2">
      <c r="I354982" s="14"/>
    </row>
    <row r="354998" spans="9:9" x14ac:dyDescent="0.2">
      <c r="I354998" s="15"/>
    </row>
    <row r="354999" spans="9:9" x14ac:dyDescent="0.2">
      <c r="I354999" s="14"/>
    </row>
    <row r="355015" spans="9:9" x14ac:dyDescent="0.2">
      <c r="I355015" s="15"/>
    </row>
    <row r="355016" spans="9:9" x14ac:dyDescent="0.2">
      <c r="I355016" s="14"/>
    </row>
    <row r="355032" spans="9:9" x14ac:dyDescent="0.2">
      <c r="I355032" s="15"/>
    </row>
    <row r="355033" spans="9:9" x14ac:dyDescent="0.2">
      <c r="I355033" s="14"/>
    </row>
    <row r="355049" spans="9:9" x14ac:dyDescent="0.2">
      <c r="I355049" s="15"/>
    </row>
    <row r="355050" spans="9:9" x14ac:dyDescent="0.2">
      <c r="I355050" s="14"/>
    </row>
    <row r="355066" spans="9:9" x14ac:dyDescent="0.2">
      <c r="I355066" s="15"/>
    </row>
    <row r="355067" spans="9:9" x14ac:dyDescent="0.2">
      <c r="I355067" s="14"/>
    </row>
    <row r="355083" spans="9:9" x14ac:dyDescent="0.2">
      <c r="I355083" s="15"/>
    </row>
    <row r="355084" spans="9:9" x14ac:dyDescent="0.2">
      <c r="I355084" s="14"/>
    </row>
    <row r="355100" spans="9:9" x14ac:dyDescent="0.2">
      <c r="I355100" s="15"/>
    </row>
    <row r="355101" spans="9:9" x14ac:dyDescent="0.2">
      <c r="I355101" s="14"/>
    </row>
    <row r="355117" spans="9:9" x14ac:dyDescent="0.2">
      <c r="I355117" s="15"/>
    </row>
    <row r="355118" spans="9:9" x14ac:dyDescent="0.2">
      <c r="I355118" s="14"/>
    </row>
    <row r="355134" spans="9:9" x14ac:dyDescent="0.2">
      <c r="I355134" s="15"/>
    </row>
    <row r="355135" spans="9:9" x14ac:dyDescent="0.2">
      <c r="I355135" s="14"/>
    </row>
    <row r="355151" spans="9:9" x14ac:dyDescent="0.2">
      <c r="I355151" s="15"/>
    </row>
    <row r="355152" spans="9:9" x14ac:dyDescent="0.2">
      <c r="I355152" s="14"/>
    </row>
    <row r="355168" spans="9:9" x14ac:dyDescent="0.2">
      <c r="I355168" s="15"/>
    </row>
    <row r="355169" spans="9:9" x14ac:dyDescent="0.2">
      <c r="I355169" s="14"/>
    </row>
    <row r="355185" spans="9:9" x14ac:dyDescent="0.2">
      <c r="I355185" s="15"/>
    </row>
    <row r="355186" spans="9:9" x14ac:dyDescent="0.2">
      <c r="I355186" s="14"/>
    </row>
    <row r="355202" spans="9:9" x14ac:dyDescent="0.2">
      <c r="I355202" s="15"/>
    </row>
    <row r="355203" spans="9:9" x14ac:dyDescent="0.2">
      <c r="I355203" s="14"/>
    </row>
    <row r="355219" spans="9:9" x14ac:dyDescent="0.2">
      <c r="I355219" s="15"/>
    </row>
    <row r="355220" spans="9:9" x14ac:dyDescent="0.2">
      <c r="I355220" s="14"/>
    </row>
    <row r="355236" spans="9:9" x14ac:dyDescent="0.2">
      <c r="I355236" s="15"/>
    </row>
    <row r="355237" spans="9:9" x14ac:dyDescent="0.2">
      <c r="I355237" s="14"/>
    </row>
    <row r="355253" spans="9:9" x14ac:dyDescent="0.2">
      <c r="I355253" s="15"/>
    </row>
    <row r="355254" spans="9:9" x14ac:dyDescent="0.2">
      <c r="I355254" s="14"/>
    </row>
    <row r="355270" spans="9:9" x14ac:dyDescent="0.2">
      <c r="I355270" s="15"/>
    </row>
    <row r="355271" spans="9:9" x14ac:dyDescent="0.2">
      <c r="I355271" s="14"/>
    </row>
    <row r="355287" spans="9:9" x14ac:dyDescent="0.2">
      <c r="I355287" s="15"/>
    </row>
    <row r="355288" spans="9:9" x14ac:dyDescent="0.2">
      <c r="I355288" s="14"/>
    </row>
    <row r="355304" spans="9:9" x14ac:dyDescent="0.2">
      <c r="I355304" s="15"/>
    </row>
    <row r="355305" spans="9:9" x14ac:dyDescent="0.2">
      <c r="I355305" s="14"/>
    </row>
    <row r="355321" spans="9:9" x14ac:dyDescent="0.2">
      <c r="I355321" s="15"/>
    </row>
    <row r="355322" spans="9:9" x14ac:dyDescent="0.2">
      <c r="I355322" s="14"/>
    </row>
    <row r="355338" spans="9:9" x14ac:dyDescent="0.2">
      <c r="I355338" s="15"/>
    </row>
    <row r="355339" spans="9:9" x14ac:dyDescent="0.2">
      <c r="I355339" s="14"/>
    </row>
    <row r="355355" spans="9:9" x14ac:dyDescent="0.2">
      <c r="I355355" s="15"/>
    </row>
    <row r="355356" spans="9:9" x14ac:dyDescent="0.2">
      <c r="I355356" s="14"/>
    </row>
    <row r="355372" spans="9:9" x14ac:dyDescent="0.2">
      <c r="I355372" s="15"/>
    </row>
    <row r="355373" spans="9:9" x14ac:dyDescent="0.2">
      <c r="I355373" s="14"/>
    </row>
    <row r="355389" spans="9:9" x14ac:dyDescent="0.2">
      <c r="I355389" s="15"/>
    </row>
    <row r="355390" spans="9:9" x14ac:dyDescent="0.2">
      <c r="I355390" s="14"/>
    </row>
    <row r="355406" spans="9:9" x14ac:dyDescent="0.2">
      <c r="I355406" s="15"/>
    </row>
    <row r="355407" spans="9:9" x14ac:dyDescent="0.2">
      <c r="I355407" s="14"/>
    </row>
    <row r="355423" spans="9:9" x14ac:dyDescent="0.2">
      <c r="I355423" s="15"/>
    </row>
    <row r="355424" spans="9:9" x14ac:dyDescent="0.2">
      <c r="I355424" s="14"/>
    </row>
    <row r="355440" spans="9:9" x14ac:dyDescent="0.2">
      <c r="I355440" s="15"/>
    </row>
    <row r="355441" spans="9:9" x14ac:dyDescent="0.2">
      <c r="I355441" s="14"/>
    </row>
    <row r="355457" spans="9:9" x14ac:dyDescent="0.2">
      <c r="I355457" s="15"/>
    </row>
    <row r="355458" spans="9:9" x14ac:dyDescent="0.2">
      <c r="I355458" s="14"/>
    </row>
    <row r="355474" spans="9:9" x14ac:dyDescent="0.2">
      <c r="I355474" s="15"/>
    </row>
    <row r="355475" spans="9:9" x14ac:dyDescent="0.2">
      <c r="I355475" s="14"/>
    </row>
    <row r="355491" spans="9:9" x14ac:dyDescent="0.2">
      <c r="I355491" s="15"/>
    </row>
    <row r="355492" spans="9:9" x14ac:dyDescent="0.2">
      <c r="I355492" s="14"/>
    </row>
    <row r="355508" spans="9:9" x14ac:dyDescent="0.2">
      <c r="I355508" s="15"/>
    </row>
    <row r="355509" spans="9:9" x14ac:dyDescent="0.2">
      <c r="I355509" s="14"/>
    </row>
    <row r="355525" spans="9:9" x14ac:dyDescent="0.2">
      <c r="I355525" s="15"/>
    </row>
    <row r="355526" spans="9:9" x14ac:dyDescent="0.2">
      <c r="I355526" s="14"/>
    </row>
    <row r="355542" spans="9:9" x14ac:dyDescent="0.2">
      <c r="I355542" s="15"/>
    </row>
    <row r="355543" spans="9:9" x14ac:dyDescent="0.2">
      <c r="I355543" s="14"/>
    </row>
    <row r="355559" spans="9:9" x14ac:dyDescent="0.2">
      <c r="I355559" s="15"/>
    </row>
    <row r="355560" spans="9:9" x14ac:dyDescent="0.2">
      <c r="I355560" s="14"/>
    </row>
    <row r="355576" spans="9:9" x14ac:dyDescent="0.2">
      <c r="I355576" s="15"/>
    </row>
    <row r="355577" spans="9:9" x14ac:dyDescent="0.2">
      <c r="I355577" s="14"/>
    </row>
    <row r="355593" spans="9:9" x14ac:dyDescent="0.2">
      <c r="I355593" s="15"/>
    </row>
    <row r="355594" spans="9:9" x14ac:dyDescent="0.2">
      <c r="I355594" s="14"/>
    </row>
    <row r="355610" spans="9:9" x14ac:dyDescent="0.2">
      <c r="I355610" s="15"/>
    </row>
    <row r="355611" spans="9:9" x14ac:dyDescent="0.2">
      <c r="I355611" s="14"/>
    </row>
    <row r="355627" spans="9:9" x14ac:dyDescent="0.2">
      <c r="I355627" s="15"/>
    </row>
    <row r="355628" spans="9:9" x14ac:dyDescent="0.2">
      <c r="I355628" s="14"/>
    </row>
    <row r="355644" spans="9:9" x14ac:dyDescent="0.2">
      <c r="I355644" s="15"/>
    </row>
    <row r="355645" spans="9:9" x14ac:dyDescent="0.2">
      <c r="I355645" s="14"/>
    </row>
    <row r="355661" spans="9:9" x14ac:dyDescent="0.2">
      <c r="I355661" s="15"/>
    </row>
    <row r="355662" spans="9:9" x14ac:dyDescent="0.2">
      <c r="I355662" s="14"/>
    </row>
    <row r="355678" spans="9:9" x14ac:dyDescent="0.2">
      <c r="I355678" s="15"/>
    </row>
    <row r="355679" spans="9:9" x14ac:dyDescent="0.2">
      <c r="I355679" s="14"/>
    </row>
    <row r="355695" spans="9:9" x14ac:dyDescent="0.2">
      <c r="I355695" s="15"/>
    </row>
    <row r="355696" spans="9:9" x14ac:dyDescent="0.2">
      <c r="I355696" s="14"/>
    </row>
    <row r="355712" spans="9:9" x14ac:dyDescent="0.2">
      <c r="I355712" s="15"/>
    </row>
    <row r="355713" spans="9:9" x14ac:dyDescent="0.2">
      <c r="I355713" s="14"/>
    </row>
    <row r="355729" spans="9:9" x14ac:dyDescent="0.2">
      <c r="I355729" s="15"/>
    </row>
    <row r="355730" spans="9:9" x14ac:dyDescent="0.2">
      <c r="I355730" s="14"/>
    </row>
    <row r="355746" spans="9:9" x14ac:dyDescent="0.2">
      <c r="I355746" s="15"/>
    </row>
    <row r="355747" spans="9:9" x14ac:dyDescent="0.2">
      <c r="I355747" s="14"/>
    </row>
    <row r="355763" spans="9:9" x14ac:dyDescent="0.2">
      <c r="I355763" s="15"/>
    </row>
    <row r="355764" spans="9:9" x14ac:dyDescent="0.2">
      <c r="I355764" s="14"/>
    </row>
    <row r="355780" spans="9:9" x14ac:dyDescent="0.2">
      <c r="I355780" s="15"/>
    </row>
    <row r="355781" spans="9:9" x14ac:dyDescent="0.2">
      <c r="I355781" s="14"/>
    </row>
    <row r="355797" spans="9:9" x14ac:dyDescent="0.2">
      <c r="I355797" s="15"/>
    </row>
    <row r="355798" spans="9:9" x14ac:dyDescent="0.2">
      <c r="I355798" s="14"/>
    </row>
    <row r="355814" spans="9:9" x14ac:dyDescent="0.2">
      <c r="I355814" s="15"/>
    </row>
    <row r="355815" spans="9:9" x14ac:dyDescent="0.2">
      <c r="I355815" s="14"/>
    </row>
    <row r="355831" spans="9:9" x14ac:dyDescent="0.2">
      <c r="I355831" s="15"/>
    </row>
    <row r="355832" spans="9:9" x14ac:dyDescent="0.2">
      <c r="I355832" s="14"/>
    </row>
    <row r="355848" spans="9:9" x14ac:dyDescent="0.2">
      <c r="I355848" s="15"/>
    </row>
    <row r="355849" spans="9:9" x14ac:dyDescent="0.2">
      <c r="I355849" s="14"/>
    </row>
    <row r="355865" spans="9:9" x14ac:dyDescent="0.2">
      <c r="I355865" s="15"/>
    </row>
    <row r="355866" spans="9:9" x14ac:dyDescent="0.2">
      <c r="I355866" s="14"/>
    </row>
    <row r="355882" spans="9:9" x14ac:dyDescent="0.2">
      <c r="I355882" s="15"/>
    </row>
    <row r="355883" spans="9:9" x14ac:dyDescent="0.2">
      <c r="I355883" s="14"/>
    </row>
    <row r="355899" spans="9:9" x14ac:dyDescent="0.2">
      <c r="I355899" s="15"/>
    </row>
    <row r="355900" spans="9:9" x14ac:dyDescent="0.2">
      <c r="I355900" s="14"/>
    </row>
    <row r="355916" spans="9:9" x14ac:dyDescent="0.2">
      <c r="I355916" s="15"/>
    </row>
    <row r="355917" spans="9:9" x14ac:dyDescent="0.2">
      <c r="I355917" s="14"/>
    </row>
    <row r="355933" spans="9:9" x14ac:dyDescent="0.2">
      <c r="I355933" s="15"/>
    </row>
    <row r="355934" spans="9:9" x14ac:dyDescent="0.2">
      <c r="I355934" s="14"/>
    </row>
    <row r="355950" spans="9:9" x14ac:dyDescent="0.2">
      <c r="I355950" s="15"/>
    </row>
    <row r="355951" spans="9:9" x14ac:dyDescent="0.2">
      <c r="I355951" s="14"/>
    </row>
    <row r="355967" spans="9:9" x14ac:dyDescent="0.2">
      <c r="I355967" s="15"/>
    </row>
    <row r="355968" spans="9:9" x14ac:dyDescent="0.2">
      <c r="I355968" s="14"/>
    </row>
    <row r="355984" spans="9:9" x14ac:dyDescent="0.2">
      <c r="I355984" s="15"/>
    </row>
    <row r="355985" spans="9:9" x14ac:dyDescent="0.2">
      <c r="I355985" s="14"/>
    </row>
    <row r="356001" spans="9:9" x14ac:dyDescent="0.2">
      <c r="I356001" s="15"/>
    </row>
    <row r="356002" spans="9:9" x14ac:dyDescent="0.2">
      <c r="I356002" s="14"/>
    </row>
    <row r="356018" spans="9:9" x14ac:dyDescent="0.2">
      <c r="I356018" s="15"/>
    </row>
    <row r="356019" spans="9:9" x14ac:dyDescent="0.2">
      <c r="I356019" s="14"/>
    </row>
    <row r="356035" spans="9:9" x14ac:dyDescent="0.2">
      <c r="I356035" s="15"/>
    </row>
    <row r="356036" spans="9:9" x14ac:dyDescent="0.2">
      <c r="I356036" s="14"/>
    </row>
    <row r="356052" spans="9:9" x14ac:dyDescent="0.2">
      <c r="I356052" s="15"/>
    </row>
    <row r="356053" spans="9:9" x14ac:dyDescent="0.2">
      <c r="I356053" s="14"/>
    </row>
    <row r="356069" spans="9:9" x14ac:dyDescent="0.2">
      <c r="I356069" s="15"/>
    </row>
    <row r="356070" spans="9:9" x14ac:dyDescent="0.2">
      <c r="I356070" s="14"/>
    </row>
    <row r="356086" spans="9:9" x14ac:dyDescent="0.2">
      <c r="I356086" s="15"/>
    </row>
    <row r="356087" spans="9:9" x14ac:dyDescent="0.2">
      <c r="I356087" s="14"/>
    </row>
    <row r="356103" spans="9:9" x14ac:dyDescent="0.2">
      <c r="I356103" s="15"/>
    </row>
    <row r="356104" spans="9:9" x14ac:dyDescent="0.2">
      <c r="I356104" s="14"/>
    </row>
    <row r="356120" spans="9:9" x14ac:dyDescent="0.2">
      <c r="I356120" s="15"/>
    </row>
    <row r="356121" spans="9:9" x14ac:dyDescent="0.2">
      <c r="I356121" s="14"/>
    </row>
    <row r="356137" spans="9:9" x14ac:dyDescent="0.2">
      <c r="I356137" s="15"/>
    </row>
    <row r="356138" spans="9:9" x14ac:dyDescent="0.2">
      <c r="I356138" s="14"/>
    </row>
    <row r="356154" spans="9:9" x14ac:dyDescent="0.2">
      <c r="I356154" s="15"/>
    </row>
    <row r="356155" spans="9:9" x14ac:dyDescent="0.2">
      <c r="I356155" s="14"/>
    </row>
    <row r="356171" spans="9:9" x14ac:dyDescent="0.2">
      <c r="I356171" s="15"/>
    </row>
    <row r="356172" spans="9:9" x14ac:dyDescent="0.2">
      <c r="I356172" s="14"/>
    </row>
    <row r="356188" spans="9:9" x14ac:dyDescent="0.2">
      <c r="I356188" s="15"/>
    </row>
    <row r="356189" spans="9:9" x14ac:dyDescent="0.2">
      <c r="I356189" s="14"/>
    </row>
    <row r="356205" spans="9:9" x14ac:dyDescent="0.2">
      <c r="I356205" s="15"/>
    </row>
    <row r="356206" spans="9:9" x14ac:dyDescent="0.2">
      <c r="I356206" s="14"/>
    </row>
    <row r="356222" spans="9:9" x14ac:dyDescent="0.2">
      <c r="I356222" s="15"/>
    </row>
    <row r="356223" spans="9:9" x14ac:dyDescent="0.2">
      <c r="I356223" s="14"/>
    </row>
    <row r="356239" spans="9:9" x14ac:dyDescent="0.2">
      <c r="I356239" s="15"/>
    </row>
    <row r="356240" spans="9:9" x14ac:dyDescent="0.2">
      <c r="I356240" s="14"/>
    </row>
    <row r="356256" spans="9:9" x14ac:dyDescent="0.2">
      <c r="I356256" s="15"/>
    </row>
    <row r="356257" spans="9:9" x14ac:dyDescent="0.2">
      <c r="I356257" s="14"/>
    </row>
    <row r="356273" spans="9:9" x14ac:dyDescent="0.2">
      <c r="I356273" s="15"/>
    </row>
    <row r="356274" spans="9:9" x14ac:dyDescent="0.2">
      <c r="I356274" s="14"/>
    </row>
    <row r="356290" spans="9:9" x14ac:dyDescent="0.2">
      <c r="I356290" s="15"/>
    </row>
    <row r="356291" spans="9:9" x14ac:dyDescent="0.2">
      <c r="I356291" s="14"/>
    </row>
    <row r="356307" spans="9:9" x14ac:dyDescent="0.2">
      <c r="I356307" s="15"/>
    </row>
    <row r="356308" spans="9:9" x14ac:dyDescent="0.2">
      <c r="I356308" s="14"/>
    </row>
    <row r="356324" spans="9:9" x14ac:dyDescent="0.2">
      <c r="I356324" s="15"/>
    </row>
    <row r="356325" spans="9:9" x14ac:dyDescent="0.2">
      <c r="I356325" s="14"/>
    </row>
    <row r="356341" spans="9:9" x14ac:dyDescent="0.2">
      <c r="I356341" s="15"/>
    </row>
    <row r="356342" spans="9:9" x14ac:dyDescent="0.2">
      <c r="I356342" s="14"/>
    </row>
    <row r="356358" spans="9:9" x14ac:dyDescent="0.2">
      <c r="I356358" s="15"/>
    </row>
    <row r="356359" spans="9:9" x14ac:dyDescent="0.2">
      <c r="I356359" s="14"/>
    </row>
    <row r="356375" spans="9:9" x14ac:dyDescent="0.2">
      <c r="I356375" s="15"/>
    </row>
    <row r="356376" spans="9:9" x14ac:dyDescent="0.2">
      <c r="I356376" s="14"/>
    </row>
    <row r="356392" spans="9:9" x14ac:dyDescent="0.2">
      <c r="I356392" s="15"/>
    </row>
    <row r="356393" spans="9:9" x14ac:dyDescent="0.2">
      <c r="I356393" s="14"/>
    </row>
    <row r="356409" spans="9:9" x14ac:dyDescent="0.2">
      <c r="I356409" s="15"/>
    </row>
    <row r="356410" spans="9:9" x14ac:dyDescent="0.2">
      <c r="I356410" s="14"/>
    </row>
    <row r="356426" spans="9:9" x14ac:dyDescent="0.2">
      <c r="I356426" s="15"/>
    </row>
    <row r="356427" spans="9:9" x14ac:dyDescent="0.2">
      <c r="I356427" s="14"/>
    </row>
    <row r="356443" spans="9:9" x14ac:dyDescent="0.2">
      <c r="I356443" s="15"/>
    </row>
    <row r="356444" spans="9:9" x14ac:dyDescent="0.2">
      <c r="I356444" s="14"/>
    </row>
    <row r="356460" spans="9:9" x14ac:dyDescent="0.2">
      <c r="I356460" s="15"/>
    </row>
    <row r="356461" spans="9:9" x14ac:dyDescent="0.2">
      <c r="I356461" s="14"/>
    </row>
    <row r="356477" spans="9:9" x14ac:dyDescent="0.2">
      <c r="I356477" s="15"/>
    </row>
    <row r="356478" spans="9:9" x14ac:dyDescent="0.2">
      <c r="I356478" s="14"/>
    </row>
    <row r="356494" spans="9:9" x14ac:dyDescent="0.2">
      <c r="I356494" s="15"/>
    </row>
    <row r="356495" spans="9:9" x14ac:dyDescent="0.2">
      <c r="I356495" s="14"/>
    </row>
    <row r="356511" spans="9:9" x14ac:dyDescent="0.2">
      <c r="I356511" s="15"/>
    </row>
    <row r="356512" spans="9:9" x14ac:dyDescent="0.2">
      <c r="I356512" s="14"/>
    </row>
    <row r="356528" spans="9:9" x14ac:dyDescent="0.2">
      <c r="I356528" s="15"/>
    </row>
    <row r="356529" spans="9:9" x14ac:dyDescent="0.2">
      <c r="I356529" s="14"/>
    </row>
    <row r="356545" spans="9:9" x14ac:dyDescent="0.2">
      <c r="I356545" s="15"/>
    </row>
    <row r="356546" spans="9:9" x14ac:dyDescent="0.2">
      <c r="I356546" s="14"/>
    </row>
    <row r="356562" spans="9:9" x14ac:dyDescent="0.2">
      <c r="I356562" s="15"/>
    </row>
    <row r="356563" spans="9:9" x14ac:dyDescent="0.2">
      <c r="I356563" s="14"/>
    </row>
    <row r="356579" spans="9:9" x14ac:dyDescent="0.2">
      <c r="I356579" s="15"/>
    </row>
    <row r="356580" spans="9:9" x14ac:dyDescent="0.2">
      <c r="I356580" s="14"/>
    </row>
    <row r="356596" spans="9:9" x14ac:dyDescent="0.2">
      <c r="I356596" s="15"/>
    </row>
    <row r="356597" spans="9:9" x14ac:dyDescent="0.2">
      <c r="I356597" s="14"/>
    </row>
    <row r="356613" spans="9:9" x14ac:dyDescent="0.2">
      <c r="I356613" s="15"/>
    </row>
    <row r="356614" spans="9:9" x14ac:dyDescent="0.2">
      <c r="I356614" s="14"/>
    </row>
    <row r="356630" spans="9:9" x14ac:dyDescent="0.2">
      <c r="I356630" s="15"/>
    </row>
    <row r="356631" spans="9:9" x14ac:dyDescent="0.2">
      <c r="I356631" s="14"/>
    </row>
    <row r="356647" spans="9:9" x14ac:dyDescent="0.2">
      <c r="I356647" s="15"/>
    </row>
    <row r="356648" spans="9:9" x14ac:dyDescent="0.2">
      <c r="I356648" s="14"/>
    </row>
    <row r="356664" spans="9:9" x14ac:dyDescent="0.2">
      <c r="I356664" s="15"/>
    </row>
    <row r="356665" spans="9:9" x14ac:dyDescent="0.2">
      <c r="I356665" s="14"/>
    </row>
    <row r="356681" spans="9:9" x14ac:dyDescent="0.2">
      <c r="I356681" s="15"/>
    </row>
    <row r="356682" spans="9:9" x14ac:dyDescent="0.2">
      <c r="I356682" s="14"/>
    </row>
    <row r="356698" spans="9:9" x14ac:dyDescent="0.2">
      <c r="I356698" s="15"/>
    </row>
    <row r="356699" spans="9:9" x14ac:dyDescent="0.2">
      <c r="I356699" s="14"/>
    </row>
    <row r="356715" spans="9:9" x14ac:dyDescent="0.2">
      <c r="I356715" s="15"/>
    </row>
    <row r="356716" spans="9:9" x14ac:dyDescent="0.2">
      <c r="I356716" s="14"/>
    </row>
    <row r="356732" spans="9:9" x14ac:dyDescent="0.2">
      <c r="I356732" s="15"/>
    </row>
    <row r="356733" spans="9:9" x14ac:dyDescent="0.2">
      <c r="I356733" s="14"/>
    </row>
    <row r="356749" spans="9:9" x14ac:dyDescent="0.2">
      <c r="I356749" s="15"/>
    </row>
    <row r="356750" spans="9:9" x14ac:dyDescent="0.2">
      <c r="I356750" s="14"/>
    </row>
    <row r="356766" spans="9:9" x14ac:dyDescent="0.2">
      <c r="I356766" s="15"/>
    </row>
    <row r="356767" spans="9:9" x14ac:dyDescent="0.2">
      <c r="I356767" s="14"/>
    </row>
    <row r="356783" spans="9:9" x14ac:dyDescent="0.2">
      <c r="I356783" s="15"/>
    </row>
    <row r="356784" spans="9:9" x14ac:dyDescent="0.2">
      <c r="I356784" s="14"/>
    </row>
    <row r="356800" spans="9:9" x14ac:dyDescent="0.2">
      <c r="I356800" s="15"/>
    </row>
    <row r="356801" spans="9:9" x14ac:dyDescent="0.2">
      <c r="I356801" s="14"/>
    </row>
    <row r="356817" spans="9:9" x14ac:dyDescent="0.2">
      <c r="I356817" s="15"/>
    </row>
    <row r="356818" spans="9:9" x14ac:dyDescent="0.2">
      <c r="I356818" s="14"/>
    </row>
    <row r="356834" spans="9:9" x14ac:dyDescent="0.2">
      <c r="I356834" s="15"/>
    </row>
    <row r="356835" spans="9:9" x14ac:dyDescent="0.2">
      <c r="I356835" s="14"/>
    </row>
    <row r="356851" spans="9:9" x14ac:dyDescent="0.2">
      <c r="I356851" s="15"/>
    </row>
    <row r="356852" spans="9:9" x14ac:dyDescent="0.2">
      <c r="I356852" s="14"/>
    </row>
    <row r="356868" spans="9:9" x14ac:dyDescent="0.2">
      <c r="I356868" s="15"/>
    </row>
    <row r="356869" spans="9:9" x14ac:dyDescent="0.2">
      <c r="I356869" s="14"/>
    </row>
    <row r="356885" spans="9:9" x14ac:dyDescent="0.2">
      <c r="I356885" s="15"/>
    </row>
    <row r="356886" spans="9:9" x14ac:dyDescent="0.2">
      <c r="I356886" s="14"/>
    </row>
    <row r="356902" spans="9:9" x14ac:dyDescent="0.2">
      <c r="I356902" s="15"/>
    </row>
    <row r="356903" spans="9:9" x14ac:dyDescent="0.2">
      <c r="I356903" s="14"/>
    </row>
    <row r="356919" spans="9:9" x14ac:dyDescent="0.2">
      <c r="I356919" s="15"/>
    </row>
    <row r="356920" spans="9:9" x14ac:dyDescent="0.2">
      <c r="I356920" s="14"/>
    </row>
    <row r="356936" spans="9:9" x14ac:dyDescent="0.2">
      <c r="I356936" s="15"/>
    </row>
    <row r="356937" spans="9:9" x14ac:dyDescent="0.2">
      <c r="I356937" s="14"/>
    </row>
    <row r="356953" spans="9:9" x14ac:dyDescent="0.2">
      <c r="I356953" s="15"/>
    </row>
    <row r="356954" spans="9:9" x14ac:dyDescent="0.2">
      <c r="I356954" s="14"/>
    </row>
    <row r="356970" spans="9:9" x14ac:dyDescent="0.2">
      <c r="I356970" s="15"/>
    </row>
    <row r="356971" spans="9:9" x14ac:dyDescent="0.2">
      <c r="I356971" s="14"/>
    </row>
    <row r="356987" spans="9:9" x14ac:dyDescent="0.2">
      <c r="I356987" s="15"/>
    </row>
    <row r="356988" spans="9:9" x14ac:dyDescent="0.2">
      <c r="I356988" s="14"/>
    </row>
    <row r="357004" spans="9:9" x14ac:dyDescent="0.2">
      <c r="I357004" s="15"/>
    </row>
    <row r="357005" spans="9:9" x14ac:dyDescent="0.2">
      <c r="I357005" s="14"/>
    </row>
    <row r="357021" spans="9:9" x14ac:dyDescent="0.2">
      <c r="I357021" s="15"/>
    </row>
    <row r="357022" spans="9:9" x14ac:dyDescent="0.2">
      <c r="I357022" s="14"/>
    </row>
    <row r="357038" spans="9:9" x14ac:dyDescent="0.2">
      <c r="I357038" s="15"/>
    </row>
    <row r="357039" spans="9:9" x14ac:dyDescent="0.2">
      <c r="I357039" s="14"/>
    </row>
    <row r="357055" spans="9:9" x14ac:dyDescent="0.2">
      <c r="I357055" s="15"/>
    </row>
    <row r="357056" spans="9:9" x14ac:dyDescent="0.2">
      <c r="I357056" s="14"/>
    </row>
    <row r="357072" spans="9:9" x14ac:dyDescent="0.2">
      <c r="I357072" s="15"/>
    </row>
    <row r="357073" spans="9:9" x14ac:dyDescent="0.2">
      <c r="I357073" s="14"/>
    </row>
    <row r="357089" spans="9:9" x14ac:dyDescent="0.2">
      <c r="I357089" s="15"/>
    </row>
    <row r="357090" spans="9:9" x14ac:dyDescent="0.2">
      <c r="I357090" s="14"/>
    </row>
    <row r="357106" spans="9:9" x14ac:dyDescent="0.2">
      <c r="I357106" s="15"/>
    </row>
    <row r="357107" spans="9:9" x14ac:dyDescent="0.2">
      <c r="I357107" s="14"/>
    </row>
    <row r="357123" spans="9:9" x14ac:dyDescent="0.2">
      <c r="I357123" s="15"/>
    </row>
    <row r="357124" spans="9:9" x14ac:dyDescent="0.2">
      <c r="I357124" s="14"/>
    </row>
    <row r="357140" spans="9:9" x14ac:dyDescent="0.2">
      <c r="I357140" s="15"/>
    </row>
    <row r="357141" spans="9:9" x14ac:dyDescent="0.2">
      <c r="I357141" s="14"/>
    </row>
    <row r="357157" spans="9:9" x14ac:dyDescent="0.2">
      <c r="I357157" s="15"/>
    </row>
    <row r="357158" spans="9:9" x14ac:dyDescent="0.2">
      <c r="I357158" s="14"/>
    </row>
    <row r="357174" spans="9:9" x14ac:dyDescent="0.2">
      <c r="I357174" s="15"/>
    </row>
    <row r="357175" spans="9:9" x14ac:dyDescent="0.2">
      <c r="I357175" s="14"/>
    </row>
    <row r="357191" spans="9:9" x14ac:dyDescent="0.2">
      <c r="I357191" s="15"/>
    </row>
    <row r="357192" spans="9:9" x14ac:dyDescent="0.2">
      <c r="I357192" s="14"/>
    </row>
    <row r="357208" spans="9:9" x14ac:dyDescent="0.2">
      <c r="I357208" s="15"/>
    </row>
    <row r="357209" spans="9:9" x14ac:dyDescent="0.2">
      <c r="I357209" s="14"/>
    </row>
    <row r="357225" spans="9:9" x14ac:dyDescent="0.2">
      <c r="I357225" s="15"/>
    </row>
    <row r="357226" spans="9:9" x14ac:dyDescent="0.2">
      <c r="I357226" s="14"/>
    </row>
    <row r="357242" spans="9:9" x14ac:dyDescent="0.2">
      <c r="I357242" s="15"/>
    </row>
    <row r="357243" spans="9:9" x14ac:dyDescent="0.2">
      <c r="I357243" s="14"/>
    </row>
    <row r="357259" spans="9:9" x14ac:dyDescent="0.2">
      <c r="I357259" s="15"/>
    </row>
    <row r="357260" spans="9:9" x14ac:dyDescent="0.2">
      <c r="I357260" s="14"/>
    </row>
    <row r="357276" spans="9:9" x14ac:dyDescent="0.2">
      <c r="I357276" s="15"/>
    </row>
    <row r="357277" spans="9:9" x14ac:dyDescent="0.2">
      <c r="I357277" s="14"/>
    </row>
    <row r="357293" spans="9:9" x14ac:dyDescent="0.2">
      <c r="I357293" s="15"/>
    </row>
    <row r="357294" spans="9:9" x14ac:dyDescent="0.2">
      <c r="I357294" s="14"/>
    </row>
    <row r="357310" spans="9:9" x14ac:dyDescent="0.2">
      <c r="I357310" s="15"/>
    </row>
    <row r="357311" spans="9:9" x14ac:dyDescent="0.2">
      <c r="I357311" s="14"/>
    </row>
    <row r="357327" spans="9:9" x14ac:dyDescent="0.2">
      <c r="I357327" s="15"/>
    </row>
    <row r="357328" spans="9:9" x14ac:dyDescent="0.2">
      <c r="I357328" s="14"/>
    </row>
    <row r="357344" spans="9:9" x14ac:dyDescent="0.2">
      <c r="I357344" s="15"/>
    </row>
    <row r="357345" spans="9:9" x14ac:dyDescent="0.2">
      <c r="I357345" s="14"/>
    </row>
    <row r="357361" spans="9:9" x14ac:dyDescent="0.2">
      <c r="I357361" s="15"/>
    </row>
    <row r="357362" spans="9:9" x14ac:dyDescent="0.2">
      <c r="I357362" s="14"/>
    </row>
    <row r="357378" spans="9:9" x14ac:dyDescent="0.2">
      <c r="I357378" s="15"/>
    </row>
    <row r="357379" spans="9:9" x14ac:dyDescent="0.2">
      <c r="I357379" s="14"/>
    </row>
    <row r="357395" spans="9:9" x14ac:dyDescent="0.2">
      <c r="I357395" s="15"/>
    </row>
    <row r="357396" spans="9:9" x14ac:dyDescent="0.2">
      <c r="I357396" s="14"/>
    </row>
    <row r="357412" spans="9:9" x14ac:dyDescent="0.2">
      <c r="I357412" s="15"/>
    </row>
    <row r="357413" spans="9:9" x14ac:dyDescent="0.2">
      <c r="I357413" s="14"/>
    </row>
    <row r="357429" spans="9:9" x14ac:dyDescent="0.2">
      <c r="I357429" s="15"/>
    </row>
    <row r="357430" spans="9:9" x14ac:dyDescent="0.2">
      <c r="I357430" s="14"/>
    </row>
    <row r="357446" spans="9:9" x14ac:dyDescent="0.2">
      <c r="I357446" s="15"/>
    </row>
    <row r="357447" spans="9:9" x14ac:dyDescent="0.2">
      <c r="I357447" s="14"/>
    </row>
    <row r="357463" spans="9:9" x14ac:dyDescent="0.2">
      <c r="I357463" s="15"/>
    </row>
    <row r="357464" spans="9:9" x14ac:dyDescent="0.2">
      <c r="I357464" s="14"/>
    </row>
    <row r="357480" spans="9:9" x14ac:dyDescent="0.2">
      <c r="I357480" s="15"/>
    </row>
    <row r="357481" spans="9:9" x14ac:dyDescent="0.2">
      <c r="I357481" s="14"/>
    </row>
    <row r="357497" spans="9:9" x14ac:dyDescent="0.2">
      <c r="I357497" s="15"/>
    </row>
    <row r="357498" spans="9:9" x14ac:dyDescent="0.2">
      <c r="I357498" s="14"/>
    </row>
    <row r="357514" spans="9:9" x14ac:dyDescent="0.2">
      <c r="I357514" s="15"/>
    </row>
    <row r="357515" spans="9:9" x14ac:dyDescent="0.2">
      <c r="I357515" s="14"/>
    </row>
    <row r="357531" spans="9:9" x14ac:dyDescent="0.2">
      <c r="I357531" s="15"/>
    </row>
    <row r="357532" spans="9:9" x14ac:dyDescent="0.2">
      <c r="I357532" s="14"/>
    </row>
    <row r="357548" spans="9:9" x14ac:dyDescent="0.2">
      <c r="I357548" s="15"/>
    </row>
    <row r="357549" spans="9:9" x14ac:dyDescent="0.2">
      <c r="I357549" s="14"/>
    </row>
    <row r="357565" spans="9:9" x14ac:dyDescent="0.2">
      <c r="I357565" s="15"/>
    </row>
    <row r="357566" spans="9:9" x14ac:dyDescent="0.2">
      <c r="I357566" s="14"/>
    </row>
    <row r="357582" spans="9:9" x14ac:dyDescent="0.2">
      <c r="I357582" s="15"/>
    </row>
    <row r="357583" spans="9:9" x14ac:dyDescent="0.2">
      <c r="I357583" s="14"/>
    </row>
    <row r="357599" spans="9:9" x14ac:dyDescent="0.2">
      <c r="I357599" s="15"/>
    </row>
    <row r="357600" spans="9:9" x14ac:dyDescent="0.2">
      <c r="I357600" s="14"/>
    </row>
    <row r="357616" spans="9:9" x14ac:dyDescent="0.2">
      <c r="I357616" s="15"/>
    </row>
    <row r="357617" spans="9:9" x14ac:dyDescent="0.2">
      <c r="I357617" s="14"/>
    </row>
    <row r="357633" spans="9:9" x14ac:dyDescent="0.2">
      <c r="I357633" s="15"/>
    </row>
    <row r="357634" spans="9:9" x14ac:dyDescent="0.2">
      <c r="I357634" s="14"/>
    </row>
    <row r="357650" spans="9:9" x14ac:dyDescent="0.2">
      <c r="I357650" s="15"/>
    </row>
    <row r="357651" spans="9:9" x14ac:dyDescent="0.2">
      <c r="I357651" s="14"/>
    </row>
    <row r="357667" spans="9:9" x14ac:dyDescent="0.2">
      <c r="I357667" s="15"/>
    </row>
    <row r="357668" spans="9:9" x14ac:dyDescent="0.2">
      <c r="I357668" s="14"/>
    </row>
    <row r="357684" spans="9:9" x14ac:dyDescent="0.2">
      <c r="I357684" s="15"/>
    </row>
    <row r="357685" spans="9:9" x14ac:dyDescent="0.2">
      <c r="I357685" s="14"/>
    </row>
    <row r="357701" spans="9:9" x14ac:dyDescent="0.2">
      <c r="I357701" s="15"/>
    </row>
    <row r="357702" spans="9:9" x14ac:dyDescent="0.2">
      <c r="I357702" s="14"/>
    </row>
    <row r="357718" spans="9:9" x14ac:dyDescent="0.2">
      <c r="I357718" s="15"/>
    </row>
    <row r="357719" spans="9:9" x14ac:dyDescent="0.2">
      <c r="I357719" s="14"/>
    </row>
    <row r="357735" spans="9:9" x14ac:dyDescent="0.2">
      <c r="I357735" s="15"/>
    </row>
    <row r="357736" spans="9:9" x14ac:dyDescent="0.2">
      <c r="I357736" s="14"/>
    </row>
    <row r="357752" spans="9:9" x14ac:dyDescent="0.2">
      <c r="I357752" s="15"/>
    </row>
    <row r="357753" spans="9:9" x14ac:dyDescent="0.2">
      <c r="I357753" s="14"/>
    </row>
    <row r="357769" spans="9:9" x14ac:dyDescent="0.2">
      <c r="I357769" s="15"/>
    </row>
    <row r="357770" spans="9:9" x14ac:dyDescent="0.2">
      <c r="I357770" s="14"/>
    </row>
    <row r="357786" spans="9:9" x14ac:dyDescent="0.2">
      <c r="I357786" s="15"/>
    </row>
    <row r="357787" spans="9:9" x14ac:dyDescent="0.2">
      <c r="I357787" s="14"/>
    </row>
    <row r="357803" spans="9:9" x14ac:dyDescent="0.2">
      <c r="I357803" s="15"/>
    </row>
    <row r="357804" spans="9:9" x14ac:dyDescent="0.2">
      <c r="I357804" s="14"/>
    </row>
    <row r="357820" spans="9:9" x14ac:dyDescent="0.2">
      <c r="I357820" s="15"/>
    </row>
    <row r="357821" spans="9:9" x14ac:dyDescent="0.2">
      <c r="I357821" s="14"/>
    </row>
    <row r="357837" spans="9:9" x14ac:dyDescent="0.2">
      <c r="I357837" s="15"/>
    </row>
    <row r="357838" spans="9:9" x14ac:dyDescent="0.2">
      <c r="I357838" s="14"/>
    </row>
    <row r="357854" spans="9:9" x14ac:dyDescent="0.2">
      <c r="I357854" s="15"/>
    </row>
    <row r="357855" spans="9:9" x14ac:dyDescent="0.2">
      <c r="I357855" s="14"/>
    </row>
    <row r="357871" spans="9:9" x14ac:dyDescent="0.2">
      <c r="I357871" s="15"/>
    </row>
    <row r="357872" spans="9:9" x14ac:dyDescent="0.2">
      <c r="I357872" s="14"/>
    </row>
    <row r="357888" spans="9:9" x14ac:dyDescent="0.2">
      <c r="I357888" s="15"/>
    </row>
    <row r="357889" spans="9:9" x14ac:dyDescent="0.2">
      <c r="I357889" s="14"/>
    </row>
    <row r="357905" spans="9:9" x14ac:dyDescent="0.2">
      <c r="I357905" s="15"/>
    </row>
    <row r="357906" spans="9:9" x14ac:dyDescent="0.2">
      <c r="I357906" s="14"/>
    </row>
    <row r="357922" spans="9:9" x14ac:dyDescent="0.2">
      <c r="I357922" s="15"/>
    </row>
    <row r="357923" spans="9:9" x14ac:dyDescent="0.2">
      <c r="I357923" s="14"/>
    </row>
    <row r="357939" spans="9:9" x14ac:dyDescent="0.2">
      <c r="I357939" s="15"/>
    </row>
    <row r="357940" spans="9:9" x14ac:dyDescent="0.2">
      <c r="I357940" s="14"/>
    </row>
    <row r="357956" spans="9:9" x14ac:dyDescent="0.2">
      <c r="I357956" s="15"/>
    </row>
    <row r="357957" spans="9:9" x14ac:dyDescent="0.2">
      <c r="I357957" s="14"/>
    </row>
    <row r="357973" spans="9:9" x14ac:dyDescent="0.2">
      <c r="I357973" s="15"/>
    </row>
    <row r="357974" spans="9:9" x14ac:dyDescent="0.2">
      <c r="I357974" s="14"/>
    </row>
    <row r="357990" spans="9:9" x14ac:dyDescent="0.2">
      <c r="I357990" s="15"/>
    </row>
    <row r="357991" spans="9:9" x14ac:dyDescent="0.2">
      <c r="I357991" s="14"/>
    </row>
    <row r="358007" spans="9:9" x14ac:dyDescent="0.2">
      <c r="I358007" s="15"/>
    </row>
    <row r="358008" spans="9:9" x14ac:dyDescent="0.2">
      <c r="I358008" s="14"/>
    </row>
    <row r="358024" spans="9:9" x14ac:dyDescent="0.2">
      <c r="I358024" s="15"/>
    </row>
    <row r="358025" spans="9:9" x14ac:dyDescent="0.2">
      <c r="I358025" s="14"/>
    </row>
    <row r="358041" spans="9:9" x14ac:dyDescent="0.2">
      <c r="I358041" s="15"/>
    </row>
    <row r="358042" spans="9:9" x14ac:dyDescent="0.2">
      <c r="I358042" s="14"/>
    </row>
    <row r="358058" spans="9:9" x14ac:dyDescent="0.2">
      <c r="I358058" s="15"/>
    </row>
    <row r="358059" spans="9:9" x14ac:dyDescent="0.2">
      <c r="I358059" s="14"/>
    </row>
    <row r="358075" spans="9:9" x14ac:dyDescent="0.2">
      <c r="I358075" s="15"/>
    </row>
    <row r="358076" spans="9:9" x14ac:dyDescent="0.2">
      <c r="I358076" s="14"/>
    </row>
    <row r="358092" spans="9:9" x14ac:dyDescent="0.2">
      <c r="I358092" s="15"/>
    </row>
    <row r="358093" spans="9:9" x14ac:dyDescent="0.2">
      <c r="I358093" s="14"/>
    </row>
    <row r="358109" spans="9:9" x14ac:dyDescent="0.2">
      <c r="I358109" s="15"/>
    </row>
    <row r="358110" spans="9:9" x14ac:dyDescent="0.2">
      <c r="I358110" s="14"/>
    </row>
    <row r="358126" spans="9:9" x14ac:dyDescent="0.2">
      <c r="I358126" s="15"/>
    </row>
    <row r="358127" spans="9:9" x14ac:dyDescent="0.2">
      <c r="I358127" s="14"/>
    </row>
    <row r="358143" spans="9:9" x14ac:dyDescent="0.2">
      <c r="I358143" s="15"/>
    </row>
    <row r="358144" spans="9:9" x14ac:dyDescent="0.2">
      <c r="I358144" s="14"/>
    </row>
    <row r="358160" spans="9:9" x14ac:dyDescent="0.2">
      <c r="I358160" s="15"/>
    </row>
    <row r="358161" spans="9:9" x14ac:dyDescent="0.2">
      <c r="I358161" s="14"/>
    </row>
    <row r="358177" spans="9:9" x14ac:dyDescent="0.2">
      <c r="I358177" s="15"/>
    </row>
    <row r="358178" spans="9:9" x14ac:dyDescent="0.2">
      <c r="I358178" s="14"/>
    </row>
    <row r="358194" spans="9:9" x14ac:dyDescent="0.2">
      <c r="I358194" s="15"/>
    </row>
    <row r="358195" spans="9:9" x14ac:dyDescent="0.2">
      <c r="I358195" s="14"/>
    </row>
    <row r="358211" spans="9:9" x14ac:dyDescent="0.2">
      <c r="I358211" s="15"/>
    </row>
    <row r="358212" spans="9:9" x14ac:dyDescent="0.2">
      <c r="I358212" s="14"/>
    </row>
    <row r="358228" spans="9:9" x14ac:dyDescent="0.2">
      <c r="I358228" s="15"/>
    </row>
    <row r="358229" spans="9:9" x14ac:dyDescent="0.2">
      <c r="I358229" s="14"/>
    </row>
    <row r="358245" spans="9:9" x14ac:dyDescent="0.2">
      <c r="I358245" s="15"/>
    </row>
    <row r="358246" spans="9:9" x14ac:dyDescent="0.2">
      <c r="I358246" s="14"/>
    </row>
    <row r="358262" spans="9:9" x14ac:dyDescent="0.2">
      <c r="I358262" s="15"/>
    </row>
    <row r="358263" spans="9:9" x14ac:dyDescent="0.2">
      <c r="I358263" s="14"/>
    </row>
    <row r="358279" spans="9:9" x14ac:dyDescent="0.2">
      <c r="I358279" s="15"/>
    </row>
    <row r="358280" spans="9:9" x14ac:dyDescent="0.2">
      <c r="I358280" s="14"/>
    </row>
    <row r="358296" spans="9:9" x14ac:dyDescent="0.2">
      <c r="I358296" s="15"/>
    </row>
    <row r="358297" spans="9:9" x14ac:dyDescent="0.2">
      <c r="I358297" s="14"/>
    </row>
    <row r="358313" spans="9:9" x14ac:dyDescent="0.2">
      <c r="I358313" s="15"/>
    </row>
    <row r="358314" spans="9:9" x14ac:dyDescent="0.2">
      <c r="I358314" s="14"/>
    </row>
    <row r="358330" spans="9:9" x14ac:dyDescent="0.2">
      <c r="I358330" s="15"/>
    </row>
    <row r="358331" spans="9:9" x14ac:dyDescent="0.2">
      <c r="I358331" s="14"/>
    </row>
    <row r="358347" spans="9:9" x14ac:dyDescent="0.2">
      <c r="I358347" s="15"/>
    </row>
    <row r="358348" spans="9:9" x14ac:dyDescent="0.2">
      <c r="I358348" s="14"/>
    </row>
    <row r="358364" spans="9:9" x14ac:dyDescent="0.2">
      <c r="I358364" s="15"/>
    </row>
    <row r="358365" spans="9:9" x14ac:dyDescent="0.2">
      <c r="I358365" s="14"/>
    </row>
    <row r="358381" spans="9:9" x14ac:dyDescent="0.2">
      <c r="I358381" s="15"/>
    </row>
    <row r="358382" spans="9:9" x14ac:dyDescent="0.2">
      <c r="I358382" s="14"/>
    </row>
    <row r="358398" spans="9:9" x14ac:dyDescent="0.2">
      <c r="I358398" s="15"/>
    </row>
    <row r="358399" spans="9:9" x14ac:dyDescent="0.2">
      <c r="I358399" s="14"/>
    </row>
    <row r="358415" spans="9:9" x14ac:dyDescent="0.2">
      <c r="I358415" s="15"/>
    </row>
    <row r="358416" spans="9:9" x14ac:dyDescent="0.2">
      <c r="I358416" s="14"/>
    </row>
    <row r="358432" spans="9:9" x14ac:dyDescent="0.2">
      <c r="I358432" s="15"/>
    </row>
    <row r="358433" spans="9:9" x14ac:dyDescent="0.2">
      <c r="I358433" s="14"/>
    </row>
    <row r="358449" spans="9:9" x14ac:dyDescent="0.2">
      <c r="I358449" s="15"/>
    </row>
    <row r="358450" spans="9:9" x14ac:dyDescent="0.2">
      <c r="I358450" s="14"/>
    </row>
    <row r="358466" spans="9:9" x14ac:dyDescent="0.2">
      <c r="I358466" s="15"/>
    </row>
    <row r="358467" spans="9:9" x14ac:dyDescent="0.2">
      <c r="I358467" s="14"/>
    </row>
    <row r="358483" spans="9:9" x14ac:dyDescent="0.2">
      <c r="I358483" s="15"/>
    </row>
    <row r="358484" spans="9:9" x14ac:dyDescent="0.2">
      <c r="I358484" s="14"/>
    </row>
    <row r="358500" spans="9:9" x14ac:dyDescent="0.2">
      <c r="I358500" s="15"/>
    </row>
    <row r="358501" spans="9:9" x14ac:dyDescent="0.2">
      <c r="I358501" s="14"/>
    </row>
    <row r="358517" spans="9:9" x14ac:dyDescent="0.2">
      <c r="I358517" s="15"/>
    </row>
    <row r="358518" spans="9:9" x14ac:dyDescent="0.2">
      <c r="I358518" s="14"/>
    </row>
    <row r="358534" spans="9:9" x14ac:dyDescent="0.2">
      <c r="I358534" s="15"/>
    </row>
    <row r="358535" spans="9:9" x14ac:dyDescent="0.2">
      <c r="I358535" s="14"/>
    </row>
    <row r="358551" spans="9:9" x14ac:dyDescent="0.2">
      <c r="I358551" s="15"/>
    </row>
    <row r="358552" spans="9:9" x14ac:dyDescent="0.2">
      <c r="I358552" s="14"/>
    </row>
    <row r="358568" spans="9:9" x14ac:dyDescent="0.2">
      <c r="I358568" s="15"/>
    </row>
    <row r="358569" spans="9:9" x14ac:dyDescent="0.2">
      <c r="I358569" s="14"/>
    </row>
    <row r="358585" spans="9:9" x14ac:dyDescent="0.2">
      <c r="I358585" s="15"/>
    </row>
    <row r="358586" spans="9:9" x14ac:dyDescent="0.2">
      <c r="I358586" s="14"/>
    </row>
    <row r="358602" spans="9:9" x14ac:dyDescent="0.2">
      <c r="I358602" s="15"/>
    </row>
    <row r="358603" spans="9:9" x14ac:dyDescent="0.2">
      <c r="I358603" s="14"/>
    </row>
    <row r="358619" spans="9:9" x14ac:dyDescent="0.2">
      <c r="I358619" s="15"/>
    </row>
    <row r="358620" spans="9:9" x14ac:dyDescent="0.2">
      <c r="I358620" s="14"/>
    </row>
    <row r="358636" spans="9:9" x14ac:dyDescent="0.2">
      <c r="I358636" s="15"/>
    </row>
    <row r="358637" spans="9:9" x14ac:dyDescent="0.2">
      <c r="I358637" s="14"/>
    </row>
    <row r="358653" spans="9:9" x14ac:dyDescent="0.2">
      <c r="I358653" s="15"/>
    </row>
    <row r="358654" spans="9:9" x14ac:dyDescent="0.2">
      <c r="I358654" s="14"/>
    </row>
    <row r="358670" spans="9:9" x14ac:dyDescent="0.2">
      <c r="I358670" s="15"/>
    </row>
    <row r="358671" spans="9:9" x14ac:dyDescent="0.2">
      <c r="I358671" s="14"/>
    </row>
    <row r="358687" spans="9:9" x14ac:dyDescent="0.2">
      <c r="I358687" s="15"/>
    </row>
    <row r="358688" spans="9:9" x14ac:dyDescent="0.2">
      <c r="I358688" s="14"/>
    </row>
    <row r="358704" spans="9:9" x14ac:dyDescent="0.2">
      <c r="I358704" s="15"/>
    </row>
    <row r="358705" spans="9:9" x14ac:dyDescent="0.2">
      <c r="I358705" s="14"/>
    </row>
    <row r="358721" spans="9:9" x14ac:dyDescent="0.2">
      <c r="I358721" s="15"/>
    </row>
    <row r="358722" spans="9:9" x14ac:dyDescent="0.2">
      <c r="I358722" s="14"/>
    </row>
    <row r="358738" spans="9:9" x14ac:dyDescent="0.2">
      <c r="I358738" s="15"/>
    </row>
    <row r="358739" spans="9:9" x14ac:dyDescent="0.2">
      <c r="I358739" s="14"/>
    </row>
    <row r="358755" spans="9:9" x14ac:dyDescent="0.2">
      <c r="I358755" s="15"/>
    </row>
    <row r="358756" spans="9:9" x14ac:dyDescent="0.2">
      <c r="I358756" s="14"/>
    </row>
    <row r="358772" spans="9:9" x14ac:dyDescent="0.2">
      <c r="I358772" s="15"/>
    </row>
    <row r="358773" spans="9:9" x14ac:dyDescent="0.2">
      <c r="I358773" s="14"/>
    </row>
    <row r="358789" spans="9:9" x14ac:dyDescent="0.2">
      <c r="I358789" s="15"/>
    </row>
    <row r="358790" spans="9:9" x14ac:dyDescent="0.2">
      <c r="I358790" s="14"/>
    </row>
    <row r="358806" spans="9:9" x14ac:dyDescent="0.2">
      <c r="I358806" s="15"/>
    </row>
    <row r="358807" spans="9:9" x14ac:dyDescent="0.2">
      <c r="I358807" s="14"/>
    </row>
    <row r="358823" spans="9:9" x14ac:dyDescent="0.2">
      <c r="I358823" s="15"/>
    </row>
    <row r="358824" spans="9:9" x14ac:dyDescent="0.2">
      <c r="I358824" s="14"/>
    </row>
    <row r="358840" spans="9:9" x14ac:dyDescent="0.2">
      <c r="I358840" s="15"/>
    </row>
    <row r="358841" spans="9:9" x14ac:dyDescent="0.2">
      <c r="I358841" s="14"/>
    </row>
    <row r="358857" spans="9:9" x14ac:dyDescent="0.2">
      <c r="I358857" s="15"/>
    </row>
    <row r="358858" spans="9:9" x14ac:dyDescent="0.2">
      <c r="I358858" s="14"/>
    </row>
    <row r="358874" spans="9:9" x14ac:dyDescent="0.2">
      <c r="I358874" s="15"/>
    </row>
    <row r="358875" spans="9:9" x14ac:dyDescent="0.2">
      <c r="I358875" s="14"/>
    </row>
    <row r="358891" spans="9:9" x14ac:dyDescent="0.2">
      <c r="I358891" s="15"/>
    </row>
    <row r="358892" spans="9:9" x14ac:dyDescent="0.2">
      <c r="I358892" s="14"/>
    </row>
    <row r="358908" spans="9:9" x14ac:dyDescent="0.2">
      <c r="I358908" s="15"/>
    </row>
    <row r="358909" spans="9:9" x14ac:dyDescent="0.2">
      <c r="I358909" s="14"/>
    </row>
    <row r="358925" spans="9:9" x14ac:dyDescent="0.2">
      <c r="I358925" s="15"/>
    </row>
    <row r="358926" spans="9:9" x14ac:dyDescent="0.2">
      <c r="I358926" s="14"/>
    </row>
    <row r="358942" spans="9:9" x14ac:dyDescent="0.2">
      <c r="I358942" s="15"/>
    </row>
    <row r="358943" spans="9:9" x14ac:dyDescent="0.2">
      <c r="I358943" s="14"/>
    </row>
    <row r="358959" spans="9:9" x14ac:dyDescent="0.2">
      <c r="I358959" s="15"/>
    </row>
    <row r="358960" spans="9:9" x14ac:dyDescent="0.2">
      <c r="I358960" s="14"/>
    </row>
    <row r="358976" spans="9:9" x14ac:dyDescent="0.2">
      <c r="I358976" s="15"/>
    </row>
    <row r="358977" spans="9:9" x14ac:dyDescent="0.2">
      <c r="I358977" s="14"/>
    </row>
    <row r="358993" spans="9:9" x14ac:dyDescent="0.2">
      <c r="I358993" s="15"/>
    </row>
    <row r="358994" spans="9:9" x14ac:dyDescent="0.2">
      <c r="I358994" s="14"/>
    </row>
    <row r="359010" spans="9:9" x14ac:dyDescent="0.2">
      <c r="I359010" s="15"/>
    </row>
    <row r="359011" spans="9:9" x14ac:dyDescent="0.2">
      <c r="I359011" s="14"/>
    </row>
    <row r="359027" spans="9:9" x14ac:dyDescent="0.2">
      <c r="I359027" s="15"/>
    </row>
    <row r="359028" spans="9:9" x14ac:dyDescent="0.2">
      <c r="I359028" s="14"/>
    </row>
    <row r="359044" spans="9:9" x14ac:dyDescent="0.2">
      <c r="I359044" s="15"/>
    </row>
    <row r="359045" spans="9:9" x14ac:dyDescent="0.2">
      <c r="I359045" s="14"/>
    </row>
    <row r="359061" spans="9:9" x14ac:dyDescent="0.2">
      <c r="I359061" s="15"/>
    </row>
    <row r="359062" spans="9:9" x14ac:dyDescent="0.2">
      <c r="I359062" s="14"/>
    </row>
    <row r="359078" spans="9:9" x14ac:dyDescent="0.2">
      <c r="I359078" s="15"/>
    </row>
    <row r="359079" spans="9:9" x14ac:dyDescent="0.2">
      <c r="I359079" s="14"/>
    </row>
    <row r="359095" spans="9:9" x14ac:dyDescent="0.2">
      <c r="I359095" s="15"/>
    </row>
    <row r="359096" spans="9:9" x14ac:dyDescent="0.2">
      <c r="I359096" s="14"/>
    </row>
    <row r="359112" spans="9:9" x14ac:dyDescent="0.2">
      <c r="I359112" s="15"/>
    </row>
    <row r="359113" spans="9:9" x14ac:dyDescent="0.2">
      <c r="I359113" s="14"/>
    </row>
    <row r="359129" spans="9:9" x14ac:dyDescent="0.2">
      <c r="I359129" s="15"/>
    </row>
    <row r="359130" spans="9:9" x14ac:dyDescent="0.2">
      <c r="I359130" s="14"/>
    </row>
    <row r="359146" spans="9:9" x14ac:dyDescent="0.2">
      <c r="I359146" s="15"/>
    </row>
    <row r="359147" spans="9:9" x14ac:dyDescent="0.2">
      <c r="I359147" s="14"/>
    </row>
    <row r="359163" spans="9:9" x14ac:dyDescent="0.2">
      <c r="I359163" s="15"/>
    </row>
    <row r="359164" spans="9:9" x14ac:dyDescent="0.2">
      <c r="I359164" s="14"/>
    </row>
    <row r="359180" spans="9:9" x14ac:dyDescent="0.2">
      <c r="I359180" s="15"/>
    </row>
    <row r="359181" spans="9:9" x14ac:dyDescent="0.2">
      <c r="I359181" s="14"/>
    </row>
    <row r="359197" spans="9:9" x14ac:dyDescent="0.2">
      <c r="I359197" s="15"/>
    </row>
    <row r="359198" spans="9:9" x14ac:dyDescent="0.2">
      <c r="I359198" s="14"/>
    </row>
    <row r="359214" spans="9:9" x14ac:dyDescent="0.2">
      <c r="I359214" s="15"/>
    </row>
    <row r="359215" spans="9:9" x14ac:dyDescent="0.2">
      <c r="I359215" s="14"/>
    </row>
    <row r="359231" spans="9:9" x14ac:dyDescent="0.2">
      <c r="I359231" s="15"/>
    </row>
    <row r="359232" spans="9:9" x14ac:dyDescent="0.2">
      <c r="I359232" s="14"/>
    </row>
    <row r="359248" spans="9:9" x14ac:dyDescent="0.2">
      <c r="I359248" s="15"/>
    </row>
    <row r="359249" spans="9:9" x14ac:dyDescent="0.2">
      <c r="I359249" s="14"/>
    </row>
    <row r="359265" spans="9:9" x14ac:dyDescent="0.2">
      <c r="I359265" s="15"/>
    </row>
    <row r="359266" spans="9:9" x14ac:dyDescent="0.2">
      <c r="I359266" s="14"/>
    </row>
    <row r="359282" spans="9:9" x14ac:dyDescent="0.2">
      <c r="I359282" s="15"/>
    </row>
    <row r="359283" spans="9:9" x14ac:dyDescent="0.2">
      <c r="I359283" s="14"/>
    </row>
    <row r="359299" spans="9:9" x14ac:dyDescent="0.2">
      <c r="I359299" s="15"/>
    </row>
    <row r="359300" spans="9:9" x14ac:dyDescent="0.2">
      <c r="I359300" s="14"/>
    </row>
    <row r="359316" spans="9:9" x14ac:dyDescent="0.2">
      <c r="I359316" s="15"/>
    </row>
    <row r="359317" spans="9:9" x14ac:dyDescent="0.2">
      <c r="I359317" s="14"/>
    </row>
    <row r="359333" spans="9:9" x14ac:dyDescent="0.2">
      <c r="I359333" s="15"/>
    </row>
    <row r="359334" spans="9:9" x14ac:dyDescent="0.2">
      <c r="I359334" s="14"/>
    </row>
    <row r="359350" spans="9:9" x14ac:dyDescent="0.2">
      <c r="I359350" s="15"/>
    </row>
    <row r="359351" spans="9:9" x14ac:dyDescent="0.2">
      <c r="I359351" s="14"/>
    </row>
    <row r="359367" spans="9:9" x14ac:dyDescent="0.2">
      <c r="I359367" s="15"/>
    </row>
    <row r="359368" spans="9:9" x14ac:dyDescent="0.2">
      <c r="I359368" s="14"/>
    </row>
    <row r="359384" spans="9:9" x14ac:dyDescent="0.2">
      <c r="I359384" s="15"/>
    </row>
    <row r="359385" spans="9:9" x14ac:dyDescent="0.2">
      <c r="I359385" s="14"/>
    </row>
    <row r="359401" spans="9:9" x14ac:dyDescent="0.2">
      <c r="I359401" s="15"/>
    </row>
    <row r="359402" spans="9:9" x14ac:dyDescent="0.2">
      <c r="I359402" s="14"/>
    </row>
    <row r="359418" spans="9:9" x14ac:dyDescent="0.2">
      <c r="I359418" s="15"/>
    </row>
    <row r="359419" spans="9:9" x14ac:dyDescent="0.2">
      <c r="I359419" s="14"/>
    </row>
    <row r="359435" spans="9:9" x14ac:dyDescent="0.2">
      <c r="I359435" s="15"/>
    </row>
    <row r="359436" spans="9:9" x14ac:dyDescent="0.2">
      <c r="I359436" s="14"/>
    </row>
    <row r="359452" spans="9:9" x14ac:dyDescent="0.2">
      <c r="I359452" s="15"/>
    </row>
    <row r="359453" spans="9:9" x14ac:dyDescent="0.2">
      <c r="I359453" s="14"/>
    </row>
    <row r="359469" spans="9:9" x14ac:dyDescent="0.2">
      <c r="I359469" s="15"/>
    </row>
    <row r="359470" spans="9:9" x14ac:dyDescent="0.2">
      <c r="I359470" s="14"/>
    </row>
    <row r="359486" spans="9:9" x14ac:dyDescent="0.2">
      <c r="I359486" s="15"/>
    </row>
    <row r="359487" spans="9:9" x14ac:dyDescent="0.2">
      <c r="I359487" s="14"/>
    </row>
    <row r="359503" spans="9:9" x14ac:dyDescent="0.2">
      <c r="I359503" s="15"/>
    </row>
    <row r="359504" spans="9:9" x14ac:dyDescent="0.2">
      <c r="I359504" s="14"/>
    </row>
    <row r="359520" spans="9:9" x14ac:dyDescent="0.2">
      <c r="I359520" s="15"/>
    </row>
    <row r="359521" spans="9:9" x14ac:dyDescent="0.2">
      <c r="I359521" s="14"/>
    </row>
    <row r="359537" spans="9:9" x14ac:dyDescent="0.2">
      <c r="I359537" s="15"/>
    </row>
    <row r="359538" spans="9:9" x14ac:dyDescent="0.2">
      <c r="I359538" s="14"/>
    </row>
    <row r="359554" spans="9:9" x14ac:dyDescent="0.2">
      <c r="I359554" s="15"/>
    </row>
    <row r="359555" spans="9:9" x14ac:dyDescent="0.2">
      <c r="I359555" s="14"/>
    </row>
    <row r="359571" spans="9:9" x14ac:dyDescent="0.2">
      <c r="I359571" s="15"/>
    </row>
    <row r="359572" spans="9:9" x14ac:dyDescent="0.2">
      <c r="I359572" s="14"/>
    </row>
    <row r="359588" spans="9:9" x14ac:dyDescent="0.2">
      <c r="I359588" s="15"/>
    </row>
    <row r="359589" spans="9:9" x14ac:dyDescent="0.2">
      <c r="I359589" s="14"/>
    </row>
    <row r="359605" spans="9:9" x14ac:dyDescent="0.2">
      <c r="I359605" s="15"/>
    </row>
    <row r="359606" spans="9:9" x14ac:dyDescent="0.2">
      <c r="I359606" s="14"/>
    </row>
    <row r="359622" spans="9:9" x14ac:dyDescent="0.2">
      <c r="I359622" s="15"/>
    </row>
    <row r="359623" spans="9:9" x14ac:dyDescent="0.2">
      <c r="I359623" s="14"/>
    </row>
    <row r="359639" spans="9:9" x14ac:dyDescent="0.2">
      <c r="I359639" s="15"/>
    </row>
    <row r="359640" spans="9:9" x14ac:dyDescent="0.2">
      <c r="I359640" s="14"/>
    </row>
    <row r="359656" spans="9:9" x14ac:dyDescent="0.2">
      <c r="I359656" s="15"/>
    </row>
    <row r="359657" spans="9:9" x14ac:dyDescent="0.2">
      <c r="I359657" s="14"/>
    </row>
    <row r="359673" spans="9:9" x14ac:dyDescent="0.2">
      <c r="I359673" s="15"/>
    </row>
    <row r="359674" spans="9:9" x14ac:dyDescent="0.2">
      <c r="I359674" s="14"/>
    </row>
    <row r="359690" spans="9:9" x14ac:dyDescent="0.2">
      <c r="I359690" s="15"/>
    </row>
    <row r="359691" spans="9:9" x14ac:dyDescent="0.2">
      <c r="I359691" s="14"/>
    </row>
    <row r="359707" spans="9:9" x14ac:dyDescent="0.2">
      <c r="I359707" s="15"/>
    </row>
    <row r="359708" spans="9:9" x14ac:dyDescent="0.2">
      <c r="I359708" s="14"/>
    </row>
    <row r="359724" spans="9:9" x14ac:dyDescent="0.2">
      <c r="I359724" s="15"/>
    </row>
    <row r="359725" spans="9:9" x14ac:dyDescent="0.2">
      <c r="I359725" s="14"/>
    </row>
    <row r="359741" spans="9:9" x14ac:dyDescent="0.2">
      <c r="I359741" s="15"/>
    </row>
    <row r="359742" spans="9:9" x14ac:dyDescent="0.2">
      <c r="I359742" s="14"/>
    </row>
    <row r="359758" spans="9:9" x14ac:dyDescent="0.2">
      <c r="I359758" s="15"/>
    </row>
    <row r="359759" spans="9:9" x14ac:dyDescent="0.2">
      <c r="I359759" s="14"/>
    </row>
    <row r="359775" spans="9:9" x14ac:dyDescent="0.2">
      <c r="I359775" s="15"/>
    </row>
    <row r="359776" spans="9:9" x14ac:dyDescent="0.2">
      <c r="I359776" s="14"/>
    </row>
    <row r="359792" spans="9:9" x14ac:dyDescent="0.2">
      <c r="I359792" s="15"/>
    </row>
    <row r="359793" spans="9:9" x14ac:dyDescent="0.2">
      <c r="I359793" s="14"/>
    </row>
    <row r="359809" spans="9:9" x14ac:dyDescent="0.2">
      <c r="I359809" s="15"/>
    </row>
    <row r="359810" spans="9:9" x14ac:dyDescent="0.2">
      <c r="I359810" s="14"/>
    </row>
    <row r="359826" spans="9:9" x14ac:dyDescent="0.2">
      <c r="I359826" s="15"/>
    </row>
    <row r="359827" spans="9:9" x14ac:dyDescent="0.2">
      <c r="I359827" s="14"/>
    </row>
    <row r="359843" spans="9:9" x14ac:dyDescent="0.2">
      <c r="I359843" s="15"/>
    </row>
    <row r="359844" spans="9:9" x14ac:dyDescent="0.2">
      <c r="I359844" s="14"/>
    </row>
    <row r="359860" spans="9:9" x14ac:dyDescent="0.2">
      <c r="I359860" s="15"/>
    </row>
    <row r="359861" spans="9:9" x14ac:dyDescent="0.2">
      <c r="I359861" s="14"/>
    </row>
    <row r="359877" spans="9:9" x14ac:dyDescent="0.2">
      <c r="I359877" s="15"/>
    </row>
    <row r="359878" spans="9:9" x14ac:dyDescent="0.2">
      <c r="I359878" s="14"/>
    </row>
    <row r="359894" spans="9:9" x14ac:dyDescent="0.2">
      <c r="I359894" s="15"/>
    </row>
    <row r="359895" spans="9:9" x14ac:dyDescent="0.2">
      <c r="I359895" s="14"/>
    </row>
    <row r="359911" spans="9:9" x14ac:dyDescent="0.2">
      <c r="I359911" s="15"/>
    </row>
    <row r="359912" spans="9:9" x14ac:dyDescent="0.2">
      <c r="I359912" s="14"/>
    </row>
    <row r="359928" spans="9:9" x14ac:dyDescent="0.2">
      <c r="I359928" s="15"/>
    </row>
    <row r="359929" spans="9:9" x14ac:dyDescent="0.2">
      <c r="I359929" s="14"/>
    </row>
    <row r="359945" spans="9:9" x14ac:dyDescent="0.2">
      <c r="I359945" s="15"/>
    </row>
    <row r="359946" spans="9:9" x14ac:dyDescent="0.2">
      <c r="I359946" s="14"/>
    </row>
    <row r="359962" spans="9:9" x14ac:dyDescent="0.2">
      <c r="I359962" s="15"/>
    </row>
    <row r="359963" spans="9:9" x14ac:dyDescent="0.2">
      <c r="I359963" s="14"/>
    </row>
    <row r="359979" spans="9:9" x14ac:dyDescent="0.2">
      <c r="I359979" s="15"/>
    </row>
    <row r="359980" spans="9:9" x14ac:dyDescent="0.2">
      <c r="I359980" s="14"/>
    </row>
    <row r="359996" spans="9:9" x14ac:dyDescent="0.2">
      <c r="I359996" s="15"/>
    </row>
    <row r="359997" spans="9:9" x14ac:dyDescent="0.2">
      <c r="I359997" s="14"/>
    </row>
    <row r="360013" spans="9:9" x14ac:dyDescent="0.2">
      <c r="I360013" s="15"/>
    </row>
    <row r="360014" spans="9:9" x14ac:dyDescent="0.2">
      <c r="I360014" s="14"/>
    </row>
    <row r="360030" spans="9:9" x14ac:dyDescent="0.2">
      <c r="I360030" s="15"/>
    </row>
    <row r="360031" spans="9:9" x14ac:dyDescent="0.2">
      <c r="I360031" s="14"/>
    </row>
    <row r="360047" spans="9:9" x14ac:dyDescent="0.2">
      <c r="I360047" s="15"/>
    </row>
    <row r="360048" spans="9:9" x14ac:dyDescent="0.2">
      <c r="I360048" s="14"/>
    </row>
    <row r="360064" spans="9:9" x14ac:dyDescent="0.2">
      <c r="I360064" s="15"/>
    </row>
    <row r="360065" spans="9:9" x14ac:dyDescent="0.2">
      <c r="I360065" s="14"/>
    </row>
    <row r="360081" spans="9:9" x14ac:dyDescent="0.2">
      <c r="I360081" s="15"/>
    </row>
    <row r="360082" spans="9:9" x14ac:dyDescent="0.2">
      <c r="I360082" s="14"/>
    </row>
    <row r="360098" spans="9:9" x14ac:dyDescent="0.2">
      <c r="I360098" s="15"/>
    </row>
    <row r="360099" spans="9:9" x14ac:dyDescent="0.2">
      <c r="I360099" s="14"/>
    </row>
    <row r="360115" spans="9:9" x14ac:dyDescent="0.2">
      <c r="I360115" s="15"/>
    </row>
    <row r="360116" spans="9:9" x14ac:dyDescent="0.2">
      <c r="I360116" s="14"/>
    </row>
    <row r="360132" spans="9:9" x14ac:dyDescent="0.2">
      <c r="I360132" s="15"/>
    </row>
    <row r="360133" spans="9:9" x14ac:dyDescent="0.2">
      <c r="I360133" s="14"/>
    </row>
    <row r="360149" spans="9:9" x14ac:dyDescent="0.2">
      <c r="I360149" s="15"/>
    </row>
    <row r="360150" spans="9:9" x14ac:dyDescent="0.2">
      <c r="I360150" s="14"/>
    </row>
    <row r="360166" spans="9:9" x14ac:dyDescent="0.2">
      <c r="I360166" s="15"/>
    </row>
    <row r="360167" spans="9:9" x14ac:dyDescent="0.2">
      <c r="I360167" s="14"/>
    </row>
    <row r="360183" spans="9:9" x14ac:dyDescent="0.2">
      <c r="I360183" s="15"/>
    </row>
    <row r="360184" spans="9:9" x14ac:dyDescent="0.2">
      <c r="I360184" s="14"/>
    </row>
    <row r="360200" spans="9:9" x14ac:dyDescent="0.2">
      <c r="I360200" s="15"/>
    </row>
    <row r="360201" spans="9:9" x14ac:dyDescent="0.2">
      <c r="I360201" s="14"/>
    </row>
    <row r="360217" spans="9:9" x14ac:dyDescent="0.2">
      <c r="I360217" s="15"/>
    </row>
    <row r="360218" spans="9:9" x14ac:dyDescent="0.2">
      <c r="I360218" s="14"/>
    </row>
    <row r="360234" spans="9:9" x14ac:dyDescent="0.2">
      <c r="I360234" s="15"/>
    </row>
    <row r="360235" spans="9:9" x14ac:dyDescent="0.2">
      <c r="I360235" s="14"/>
    </row>
    <row r="360251" spans="9:9" x14ac:dyDescent="0.2">
      <c r="I360251" s="15"/>
    </row>
    <row r="360252" spans="9:9" x14ac:dyDescent="0.2">
      <c r="I360252" s="14"/>
    </row>
    <row r="360268" spans="9:9" x14ac:dyDescent="0.2">
      <c r="I360268" s="15"/>
    </row>
    <row r="360269" spans="9:9" x14ac:dyDescent="0.2">
      <c r="I360269" s="14"/>
    </row>
    <row r="360285" spans="9:9" x14ac:dyDescent="0.2">
      <c r="I360285" s="15"/>
    </row>
    <row r="360286" spans="9:9" x14ac:dyDescent="0.2">
      <c r="I360286" s="14"/>
    </row>
    <row r="360302" spans="9:9" x14ac:dyDescent="0.2">
      <c r="I360302" s="15"/>
    </row>
    <row r="360303" spans="9:9" x14ac:dyDescent="0.2">
      <c r="I360303" s="14"/>
    </row>
    <row r="360319" spans="9:9" x14ac:dyDescent="0.2">
      <c r="I360319" s="15"/>
    </row>
    <row r="360320" spans="9:9" x14ac:dyDescent="0.2">
      <c r="I360320" s="14"/>
    </row>
    <row r="360336" spans="9:9" x14ac:dyDescent="0.2">
      <c r="I360336" s="15"/>
    </row>
    <row r="360337" spans="9:9" x14ac:dyDescent="0.2">
      <c r="I360337" s="14"/>
    </row>
    <row r="360353" spans="9:9" x14ac:dyDescent="0.2">
      <c r="I360353" s="15"/>
    </row>
    <row r="360354" spans="9:9" x14ac:dyDescent="0.2">
      <c r="I360354" s="14"/>
    </row>
    <row r="360370" spans="9:9" x14ac:dyDescent="0.2">
      <c r="I360370" s="15"/>
    </row>
    <row r="360371" spans="9:9" x14ac:dyDescent="0.2">
      <c r="I360371" s="14"/>
    </row>
    <row r="360387" spans="9:9" x14ac:dyDescent="0.2">
      <c r="I360387" s="15"/>
    </row>
    <row r="360388" spans="9:9" x14ac:dyDescent="0.2">
      <c r="I360388" s="14"/>
    </row>
    <row r="360404" spans="9:9" x14ac:dyDescent="0.2">
      <c r="I360404" s="15"/>
    </row>
    <row r="360405" spans="9:9" x14ac:dyDescent="0.2">
      <c r="I360405" s="14"/>
    </row>
    <row r="360421" spans="9:9" x14ac:dyDescent="0.2">
      <c r="I360421" s="15"/>
    </row>
    <row r="360422" spans="9:9" x14ac:dyDescent="0.2">
      <c r="I360422" s="14"/>
    </row>
    <row r="360438" spans="9:9" x14ac:dyDescent="0.2">
      <c r="I360438" s="15"/>
    </row>
    <row r="360439" spans="9:9" x14ac:dyDescent="0.2">
      <c r="I360439" s="14"/>
    </row>
    <row r="360455" spans="9:9" x14ac:dyDescent="0.2">
      <c r="I360455" s="15"/>
    </row>
    <row r="360456" spans="9:9" x14ac:dyDescent="0.2">
      <c r="I360456" s="14"/>
    </row>
    <row r="360472" spans="9:9" x14ac:dyDescent="0.2">
      <c r="I360472" s="15"/>
    </row>
    <row r="360473" spans="9:9" x14ac:dyDescent="0.2">
      <c r="I360473" s="14"/>
    </row>
    <row r="360489" spans="9:9" x14ac:dyDescent="0.2">
      <c r="I360489" s="15"/>
    </row>
    <row r="360490" spans="9:9" x14ac:dyDescent="0.2">
      <c r="I360490" s="14"/>
    </row>
    <row r="360506" spans="9:9" x14ac:dyDescent="0.2">
      <c r="I360506" s="15"/>
    </row>
    <row r="360507" spans="9:9" x14ac:dyDescent="0.2">
      <c r="I360507" s="14"/>
    </row>
    <row r="360523" spans="9:9" x14ac:dyDescent="0.2">
      <c r="I360523" s="15"/>
    </row>
    <row r="360524" spans="9:9" x14ac:dyDescent="0.2">
      <c r="I360524" s="14"/>
    </row>
    <row r="360540" spans="9:9" x14ac:dyDescent="0.2">
      <c r="I360540" s="15"/>
    </row>
    <row r="360541" spans="9:9" x14ac:dyDescent="0.2">
      <c r="I360541" s="14"/>
    </row>
    <row r="360557" spans="9:9" x14ac:dyDescent="0.2">
      <c r="I360557" s="15"/>
    </row>
    <row r="360558" spans="9:9" x14ac:dyDescent="0.2">
      <c r="I360558" s="14"/>
    </row>
    <row r="360574" spans="9:9" x14ac:dyDescent="0.2">
      <c r="I360574" s="15"/>
    </row>
    <row r="360575" spans="9:9" x14ac:dyDescent="0.2">
      <c r="I360575" s="14"/>
    </row>
    <row r="360591" spans="9:9" x14ac:dyDescent="0.2">
      <c r="I360591" s="15"/>
    </row>
    <row r="360592" spans="9:9" x14ac:dyDescent="0.2">
      <c r="I360592" s="14"/>
    </row>
    <row r="360608" spans="9:9" x14ac:dyDescent="0.2">
      <c r="I360608" s="15"/>
    </row>
    <row r="360609" spans="9:9" x14ac:dyDescent="0.2">
      <c r="I360609" s="14"/>
    </row>
    <row r="360625" spans="9:9" x14ac:dyDescent="0.2">
      <c r="I360625" s="15"/>
    </row>
    <row r="360626" spans="9:9" x14ac:dyDescent="0.2">
      <c r="I360626" s="14"/>
    </row>
    <row r="360642" spans="9:9" x14ac:dyDescent="0.2">
      <c r="I360642" s="15"/>
    </row>
    <row r="360643" spans="9:9" x14ac:dyDescent="0.2">
      <c r="I360643" s="14"/>
    </row>
    <row r="360659" spans="9:9" x14ac:dyDescent="0.2">
      <c r="I360659" s="15"/>
    </row>
    <row r="360660" spans="9:9" x14ac:dyDescent="0.2">
      <c r="I360660" s="14"/>
    </row>
    <row r="360676" spans="9:9" x14ac:dyDescent="0.2">
      <c r="I360676" s="15"/>
    </row>
    <row r="360677" spans="9:9" x14ac:dyDescent="0.2">
      <c r="I360677" s="14"/>
    </row>
    <row r="360693" spans="9:9" x14ac:dyDescent="0.2">
      <c r="I360693" s="15"/>
    </row>
    <row r="360694" spans="9:9" x14ac:dyDescent="0.2">
      <c r="I360694" s="14"/>
    </row>
    <row r="360710" spans="9:9" x14ac:dyDescent="0.2">
      <c r="I360710" s="15"/>
    </row>
    <row r="360711" spans="9:9" x14ac:dyDescent="0.2">
      <c r="I360711" s="14"/>
    </row>
    <row r="360727" spans="9:9" x14ac:dyDescent="0.2">
      <c r="I360727" s="15"/>
    </row>
    <row r="360728" spans="9:9" x14ac:dyDescent="0.2">
      <c r="I360728" s="14"/>
    </row>
    <row r="360744" spans="9:9" x14ac:dyDescent="0.2">
      <c r="I360744" s="15"/>
    </row>
    <row r="360745" spans="9:9" x14ac:dyDescent="0.2">
      <c r="I360745" s="14"/>
    </row>
    <row r="360761" spans="9:9" x14ac:dyDescent="0.2">
      <c r="I360761" s="15"/>
    </row>
    <row r="360762" spans="9:9" x14ac:dyDescent="0.2">
      <c r="I360762" s="14"/>
    </row>
    <row r="360778" spans="9:9" x14ac:dyDescent="0.2">
      <c r="I360778" s="15"/>
    </row>
    <row r="360779" spans="9:9" x14ac:dyDescent="0.2">
      <c r="I360779" s="14"/>
    </row>
    <row r="360795" spans="9:9" x14ac:dyDescent="0.2">
      <c r="I360795" s="15"/>
    </row>
    <row r="360796" spans="9:9" x14ac:dyDescent="0.2">
      <c r="I360796" s="14"/>
    </row>
    <row r="360812" spans="9:9" x14ac:dyDescent="0.2">
      <c r="I360812" s="15"/>
    </row>
    <row r="360813" spans="9:9" x14ac:dyDescent="0.2">
      <c r="I360813" s="14"/>
    </row>
    <row r="360829" spans="9:9" x14ac:dyDescent="0.2">
      <c r="I360829" s="15"/>
    </row>
    <row r="360830" spans="9:9" x14ac:dyDescent="0.2">
      <c r="I360830" s="14"/>
    </row>
    <row r="360846" spans="9:9" x14ac:dyDescent="0.2">
      <c r="I360846" s="15"/>
    </row>
    <row r="360847" spans="9:9" x14ac:dyDescent="0.2">
      <c r="I360847" s="14"/>
    </row>
    <row r="360863" spans="9:9" x14ac:dyDescent="0.2">
      <c r="I360863" s="15"/>
    </row>
    <row r="360864" spans="9:9" x14ac:dyDescent="0.2">
      <c r="I360864" s="14"/>
    </row>
    <row r="360880" spans="9:9" x14ac:dyDescent="0.2">
      <c r="I360880" s="15"/>
    </row>
    <row r="360881" spans="9:9" x14ac:dyDescent="0.2">
      <c r="I360881" s="14"/>
    </row>
    <row r="360897" spans="9:9" x14ac:dyDescent="0.2">
      <c r="I360897" s="15"/>
    </row>
    <row r="360898" spans="9:9" x14ac:dyDescent="0.2">
      <c r="I360898" s="14"/>
    </row>
    <row r="360914" spans="9:9" x14ac:dyDescent="0.2">
      <c r="I360914" s="15"/>
    </row>
    <row r="360915" spans="9:9" x14ac:dyDescent="0.2">
      <c r="I360915" s="14"/>
    </row>
    <row r="360931" spans="9:9" x14ac:dyDescent="0.2">
      <c r="I360931" s="15"/>
    </row>
    <row r="360932" spans="9:9" x14ac:dyDescent="0.2">
      <c r="I360932" s="14"/>
    </row>
    <row r="360948" spans="9:9" x14ac:dyDescent="0.2">
      <c r="I360948" s="15"/>
    </row>
    <row r="360949" spans="9:9" x14ac:dyDescent="0.2">
      <c r="I360949" s="14"/>
    </row>
    <row r="360965" spans="9:9" x14ac:dyDescent="0.2">
      <c r="I360965" s="15"/>
    </row>
    <row r="360966" spans="9:9" x14ac:dyDescent="0.2">
      <c r="I360966" s="14"/>
    </row>
    <row r="360982" spans="9:9" x14ac:dyDescent="0.2">
      <c r="I360982" s="15"/>
    </row>
    <row r="360983" spans="9:9" x14ac:dyDescent="0.2">
      <c r="I360983" s="14"/>
    </row>
    <row r="360999" spans="9:9" x14ac:dyDescent="0.2">
      <c r="I360999" s="15"/>
    </row>
    <row r="361000" spans="9:9" x14ac:dyDescent="0.2">
      <c r="I361000" s="14"/>
    </row>
    <row r="361016" spans="9:9" x14ac:dyDescent="0.2">
      <c r="I361016" s="15"/>
    </row>
    <row r="361017" spans="9:9" x14ac:dyDescent="0.2">
      <c r="I361017" s="14"/>
    </row>
    <row r="361033" spans="9:9" x14ac:dyDescent="0.2">
      <c r="I361033" s="15"/>
    </row>
    <row r="361034" spans="9:9" x14ac:dyDescent="0.2">
      <c r="I361034" s="14"/>
    </row>
    <row r="361050" spans="9:9" x14ac:dyDescent="0.2">
      <c r="I361050" s="15"/>
    </row>
    <row r="361051" spans="9:9" x14ac:dyDescent="0.2">
      <c r="I361051" s="14"/>
    </row>
    <row r="361067" spans="9:9" x14ac:dyDescent="0.2">
      <c r="I361067" s="15"/>
    </row>
    <row r="361068" spans="9:9" x14ac:dyDescent="0.2">
      <c r="I361068" s="14"/>
    </row>
    <row r="361084" spans="9:9" x14ac:dyDescent="0.2">
      <c r="I361084" s="15"/>
    </row>
    <row r="361085" spans="9:9" x14ac:dyDescent="0.2">
      <c r="I361085" s="14"/>
    </row>
    <row r="361101" spans="9:9" x14ac:dyDescent="0.2">
      <c r="I361101" s="15"/>
    </row>
    <row r="361102" spans="9:9" x14ac:dyDescent="0.2">
      <c r="I361102" s="14"/>
    </row>
    <row r="361118" spans="9:9" x14ac:dyDescent="0.2">
      <c r="I361118" s="15"/>
    </row>
    <row r="361119" spans="9:9" x14ac:dyDescent="0.2">
      <c r="I361119" s="14"/>
    </row>
    <row r="361135" spans="9:9" x14ac:dyDescent="0.2">
      <c r="I361135" s="15"/>
    </row>
    <row r="361136" spans="9:9" x14ac:dyDescent="0.2">
      <c r="I361136" s="14"/>
    </row>
    <row r="361152" spans="9:9" x14ac:dyDescent="0.2">
      <c r="I361152" s="15"/>
    </row>
    <row r="361153" spans="9:9" x14ac:dyDescent="0.2">
      <c r="I361153" s="14"/>
    </row>
    <row r="361169" spans="9:9" x14ac:dyDescent="0.2">
      <c r="I361169" s="15"/>
    </row>
    <row r="361170" spans="9:9" x14ac:dyDescent="0.2">
      <c r="I361170" s="14"/>
    </row>
    <row r="361186" spans="9:9" x14ac:dyDescent="0.2">
      <c r="I361186" s="15"/>
    </row>
    <row r="361187" spans="9:9" x14ac:dyDescent="0.2">
      <c r="I361187" s="14"/>
    </row>
    <row r="361203" spans="9:9" x14ac:dyDescent="0.2">
      <c r="I361203" s="15"/>
    </row>
    <row r="361204" spans="9:9" x14ac:dyDescent="0.2">
      <c r="I361204" s="14"/>
    </row>
    <row r="361220" spans="9:9" x14ac:dyDescent="0.2">
      <c r="I361220" s="15"/>
    </row>
    <row r="361221" spans="9:9" x14ac:dyDescent="0.2">
      <c r="I361221" s="14"/>
    </row>
    <row r="361237" spans="9:9" x14ac:dyDescent="0.2">
      <c r="I361237" s="15"/>
    </row>
    <row r="361238" spans="9:9" x14ac:dyDescent="0.2">
      <c r="I361238" s="14"/>
    </row>
    <row r="361254" spans="9:9" x14ac:dyDescent="0.2">
      <c r="I361254" s="15"/>
    </row>
    <row r="361255" spans="9:9" x14ac:dyDescent="0.2">
      <c r="I361255" s="14"/>
    </row>
    <row r="361271" spans="9:9" x14ac:dyDescent="0.2">
      <c r="I361271" s="15"/>
    </row>
    <row r="361272" spans="9:9" x14ac:dyDescent="0.2">
      <c r="I361272" s="14"/>
    </row>
    <row r="361288" spans="9:9" x14ac:dyDescent="0.2">
      <c r="I361288" s="15"/>
    </row>
    <row r="361289" spans="9:9" x14ac:dyDescent="0.2">
      <c r="I361289" s="14"/>
    </row>
    <row r="361305" spans="9:9" x14ac:dyDescent="0.2">
      <c r="I361305" s="15"/>
    </row>
    <row r="361306" spans="9:9" x14ac:dyDescent="0.2">
      <c r="I361306" s="14"/>
    </row>
    <row r="361322" spans="9:9" x14ac:dyDescent="0.2">
      <c r="I361322" s="15"/>
    </row>
    <row r="361323" spans="9:9" x14ac:dyDescent="0.2">
      <c r="I361323" s="14"/>
    </row>
    <row r="361339" spans="9:9" x14ac:dyDescent="0.2">
      <c r="I361339" s="15"/>
    </row>
    <row r="361340" spans="9:9" x14ac:dyDescent="0.2">
      <c r="I361340" s="14"/>
    </row>
    <row r="361356" spans="9:9" x14ac:dyDescent="0.2">
      <c r="I361356" s="15"/>
    </row>
    <row r="361357" spans="9:9" x14ac:dyDescent="0.2">
      <c r="I361357" s="14"/>
    </row>
    <row r="361373" spans="9:9" x14ac:dyDescent="0.2">
      <c r="I361373" s="15"/>
    </row>
    <row r="361374" spans="9:9" x14ac:dyDescent="0.2">
      <c r="I361374" s="14"/>
    </row>
    <row r="361390" spans="9:9" x14ac:dyDescent="0.2">
      <c r="I361390" s="15"/>
    </row>
    <row r="361391" spans="9:9" x14ac:dyDescent="0.2">
      <c r="I361391" s="14"/>
    </row>
    <row r="361407" spans="9:9" x14ac:dyDescent="0.2">
      <c r="I361407" s="15"/>
    </row>
    <row r="361408" spans="9:9" x14ac:dyDescent="0.2">
      <c r="I361408" s="14"/>
    </row>
    <row r="361424" spans="9:9" x14ac:dyDescent="0.2">
      <c r="I361424" s="15"/>
    </row>
    <row r="361425" spans="9:9" x14ac:dyDescent="0.2">
      <c r="I361425" s="14"/>
    </row>
    <row r="361441" spans="9:9" x14ac:dyDescent="0.2">
      <c r="I361441" s="15"/>
    </row>
    <row r="361442" spans="9:9" x14ac:dyDescent="0.2">
      <c r="I361442" s="14"/>
    </row>
    <row r="361458" spans="9:9" x14ac:dyDescent="0.2">
      <c r="I361458" s="15"/>
    </row>
    <row r="361459" spans="9:9" x14ac:dyDescent="0.2">
      <c r="I361459" s="14"/>
    </row>
    <row r="361475" spans="9:9" x14ac:dyDescent="0.2">
      <c r="I361475" s="15"/>
    </row>
    <row r="361476" spans="9:9" x14ac:dyDescent="0.2">
      <c r="I361476" s="14"/>
    </row>
    <row r="361492" spans="9:9" x14ac:dyDescent="0.2">
      <c r="I361492" s="15"/>
    </row>
    <row r="361493" spans="9:9" x14ac:dyDescent="0.2">
      <c r="I361493" s="14"/>
    </row>
    <row r="361509" spans="9:9" x14ac:dyDescent="0.2">
      <c r="I361509" s="15"/>
    </row>
    <row r="361510" spans="9:9" x14ac:dyDescent="0.2">
      <c r="I361510" s="14"/>
    </row>
    <row r="361526" spans="9:9" x14ac:dyDescent="0.2">
      <c r="I361526" s="15"/>
    </row>
    <row r="361527" spans="9:9" x14ac:dyDescent="0.2">
      <c r="I361527" s="14"/>
    </row>
    <row r="361543" spans="9:9" x14ac:dyDescent="0.2">
      <c r="I361543" s="15"/>
    </row>
    <row r="361544" spans="9:9" x14ac:dyDescent="0.2">
      <c r="I361544" s="14"/>
    </row>
    <row r="361560" spans="9:9" x14ac:dyDescent="0.2">
      <c r="I361560" s="15"/>
    </row>
    <row r="361561" spans="9:9" x14ac:dyDescent="0.2">
      <c r="I361561" s="14"/>
    </row>
    <row r="361577" spans="9:9" x14ac:dyDescent="0.2">
      <c r="I361577" s="15"/>
    </row>
    <row r="361578" spans="9:9" x14ac:dyDescent="0.2">
      <c r="I361578" s="14"/>
    </row>
    <row r="361594" spans="9:9" x14ac:dyDescent="0.2">
      <c r="I361594" s="15"/>
    </row>
    <row r="361595" spans="9:9" x14ac:dyDescent="0.2">
      <c r="I361595" s="14"/>
    </row>
    <row r="361611" spans="9:9" x14ac:dyDescent="0.2">
      <c r="I361611" s="15"/>
    </row>
    <row r="361612" spans="9:9" x14ac:dyDescent="0.2">
      <c r="I361612" s="14"/>
    </row>
    <row r="361628" spans="9:9" x14ac:dyDescent="0.2">
      <c r="I361628" s="15"/>
    </row>
    <row r="361629" spans="9:9" x14ac:dyDescent="0.2">
      <c r="I361629" s="14"/>
    </row>
    <row r="361645" spans="9:9" x14ac:dyDescent="0.2">
      <c r="I361645" s="15"/>
    </row>
    <row r="361646" spans="9:9" x14ac:dyDescent="0.2">
      <c r="I361646" s="14"/>
    </row>
    <row r="361662" spans="9:9" x14ac:dyDescent="0.2">
      <c r="I361662" s="15"/>
    </row>
    <row r="361663" spans="9:9" x14ac:dyDescent="0.2">
      <c r="I361663" s="14"/>
    </row>
    <row r="361679" spans="9:9" x14ac:dyDescent="0.2">
      <c r="I361679" s="15"/>
    </row>
    <row r="361680" spans="9:9" x14ac:dyDescent="0.2">
      <c r="I361680" s="14"/>
    </row>
    <row r="361696" spans="9:9" x14ac:dyDescent="0.2">
      <c r="I361696" s="15"/>
    </row>
    <row r="361697" spans="9:9" x14ac:dyDescent="0.2">
      <c r="I361697" s="14"/>
    </row>
    <row r="361713" spans="9:9" x14ac:dyDescent="0.2">
      <c r="I361713" s="15"/>
    </row>
    <row r="361714" spans="9:9" x14ac:dyDescent="0.2">
      <c r="I361714" s="14"/>
    </row>
    <row r="361730" spans="9:9" x14ac:dyDescent="0.2">
      <c r="I361730" s="15"/>
    </row>
    <row r="361731" spans="9:9" x14ac:dyDescent="0.2">
      <c r="I361731" s="14"/>
    </row>
    <row r="361747" spans="9:9" x14ac:dyDescent="0.2">
      <c r="I361747" s="15"/>
    </row>
    <row r="361748" spans="9:9" x14ac:dyDescent="0.2">
      <c r="I361748" s="14"/>
    </row>
    <row r="361764" spans="9:9" x14ac:dyDescent="0.2">
      <c r="I361764" s="15"/>
    </row>
    <row r="361765" spans="9:9" x14ac:dyDescent="0.2">
      <c r="I361765" s="14"/>
    </row>
    <row r="361781" spans="9:9" x14ac:dyDescent="0.2">
      <c r="I361781" s="15"/>
    </row>
    <row r="361782" spans="9:9" x14ac:dyDescent="0.2">
      <c r="I361782" s="14"/>
    </row>
    <row r="361798" spans="9:9" x14ac:dyDescent="0.2">
      <c r="I361798" s="15"/>
    </row>
    <row r="361799" spans="9:9" x14ac:dyDescent="0.2">
      <c r="I361799" s="14"/>
    </row>
    <row r="361815" spans="9:9" x14ac:dyDescent="0.2">
      <c r="I361815" s="15"/>
    </row>
    <row r="361816" spans="9:9" x14ac:dyDescent="0.2">
      <c r="I361816" s="14"/>
    </row>
    <row r="361832" spans="9:9" x14ac:dyDescent="0.2">
      <c r="I361832" s="15"/>
    </row>
    <row r="361833" spans="9:9" x14ac:dyDescent="0.2">
      <c r="I361833" s="14"/>
    </row>
    <row r="361849" spans="9:9" x14ac:dyDescent="0.2">
      <c r="I361849" s="15"/>
    </row>
    <row r="361850" spans="9:9" x14ac:dyDescent="0.2">
      <c r="I361850" s="14"/>
    </row>
    <row r="361866" spans="9:9" x14ac:dyDescent="0.2">
      <c r="I361866" s="15"/>
    </row>
    <row r="361867" spans="9:9" x14ac:dyDescent="0.2">
      <c r="I361867" s="14"/>
    </row>
    <row r="361883" spans="9:9" x14ac:dyDescent="0.2">
      <c r="I361883" s="15"/>
    </row>
    <row r="361884" spans="9:9" x14ac:dyDescent="0.2">
      <c r="I361884" s="14"/>
    </row>
    <row r="361900" spans="9:9" x14ac:dyDescent="0.2">
      <c r="I361900" s="15"/>
    </row>
    <row r="361901" spans="9:9" x14ac:dyDescent="0.2">
      <c r="I361901" s="14"/>
    </row>
    <row r="361917" spans="9:9" x14ac:dyDescent="0.2">
      <c r="I361917" s="15"/>
    </row>
    <row r="361918" spans="9:9" x14ac:dyDescent="0.2">
      <c r="I361918" s="14"/>
    </row>
    <row r="361934" spans="9:9" x14ac:dyDescent="0.2">
      <c r="I361934" s="15"/>
    </row>
    <row r="361935" spans="9:9" x14ac:dyDescent="0.2">
      <c r="I361935" s="14"/>
    </row>
    <row r="361951" spans="9:9" x14ac:dyDescent="0.2">
      <c r="I361951" s="15"/>
    </row>
    <row r="361952" spans="9:9" x14ac:dyDescent="0.2">
      <c r="I361952" s="14"/>
    </row>
    <row r="361968" spans="9:9" x14ac:dyDescent="0.2">
      <c r="I361968" s="15"/>
    </row>
    <row r="361969" spans="9:9" x14ac:dyDescent="0.2">
      <c r="I361969" s="14"/>
    </row>
    <row r="361985" spans="9:9" x14ac:dyDescent="0.2">
      <c r="I361985" s="15"/>
    </row>
    <row r="361986" spans="9:9" x14ac:dyDescent="0.2">
      <c r="I361986" s="14"/>
    </row>
    <row r="362002" spans="9:9" x14ac:dyDescent="0.2">
      <c r="I362002" s="15"/>
    </row>
    <row r="362003" spans="9:9" x14ac:dyDescent="0.2">
      <c r="I362003" s="14"/>
    </row>
    <row r="362019" spans="9:9" x14ac:dyDescent="0.2">
      <c r="I362019" s="15"/>
    </row>
    <row r="362020" spans="9:9" x14ac:dyDescent="0.2">
      <c r="I362020" s="14"/>
    </row>
    <row r="362036" spans="9:9" x14ac:dyDescent="0.2">
      <c r="I362036" s="15"/>
    </row>
    <row r="362037" spans="9:9" x14ac:dyDescent="0.2">
      <c r="I362037" s="14"/>
    </row>
    <row r="362053" spans="9:9" x14ac:dyDescent="0.2">
      <c r="I362053" s="15"/>
    </row>
    <row r="362054" spans="9:9" x14ac:dyDescent="0.2">
      <c r="I362054" s="14"/>
    </row>
    <row r="362070" spans="9:9" x14ac:dyDescent="0.2">
      <c r="I362070" s="15"/>
    </row>
    <row r="362071" spans="9:9" x14ac:dyDescent="0.2">
      <c r="I362071" s="14"/>
    </row>
    <row r="362087" spans="9:9" x14ac:dyDescent="0.2">
      <c r="I362087" s="15"/>
    </row>
    <row r="362088" spans="9:9" x14ac:dyDescent="0.2">
      <c r="I362088" s="14"/>
    </row>
    <row r="362104" spans="9:9" x14ac:dyDescent="0.2">
      <c r="I362104" s="15"/>
    </row>
    <row r="362105" spans="9:9" x14ac:dyDescent="0.2">
      <c r="I362105" s="14"/>
    </row>
    <row r="362121" spans="9:9" x14ac:dyDescent="0.2">
      <c r="I362121" s="15"/>
    </row>
    <row r="362122" spans="9:9" x14ac:dyDescent="0.2">
      <c r="I362122" s="14"/>
    </row>
    <row r="362138" spans="9:9" x14ac:dyDescent="0.2">
      <c r="I362138" s="15"/>
    </row>
    <row r="362139" spans="9:9" x14ac:dyDescent="0.2">
      <c r="I362139" s="14"/>
    </row>
    <row r="362155" spans="9:9" x14ac:dyDescent="0.2">
      <c r="I362155" s="15"/>
    </row>
    <row r="362156" spans="9:9" x14ac:dyDescent="0.2">
      <c r="I362156" s="14"/>
    </row>
    <row r="362172" spans="9:9" x14ac:dyDescent="0.2">
      <c r="I362172" s="15"/>
    </row>
    <row r="362173" spans="9:9" x14ac:dyDescent="0.2">
      <c r="I362173" s="14"/>
    </row>
    <row r="362189" spans="9:9" x14ac:dyDescent="0.2">
      <c r="I362189" s="15"/>
    </row>
    <row r="362190" spans="9:9" x14ac:dyDescent="0.2">
      <c r="I362190" s="14"/>
    </row>
    <row r="362206" spans="9:9" x14ac:dyDescent="0.2">
      <c r="I362206" s="15"/>
    </row>
    <row r="362207" spans="9:9" x14ac:dyDescent="0.2">
      <c r="I362207" s="14"/>
    </row>
    <row r="362223" spans="9:9" x14ac:dyDescent="0.2">
      <c r="I362223" s="15"/>
    </row>
    <row r="362224" spans="9:9" x14ac:dyDescent="0.2">
      <c r="I362224" s="14"/>
    </row>
    <row r="362240" spans="9:9" x14ac:dyDescent="0.2">
      <c r="I362240" s="15"/>
    </row>
    <row r="362241" spans="9:9" x14ac:dyDescent="0.2">
      <c r="I362241" s="14"/>
    </row>
    <row r="362257" spans="9:9" x14ac:dyDescent="0.2">
      <c r="I362257" s="15"/>
    </row>
    <row r="362258" spans="9:9" x14ac:dyDescent="0.2">
      <c r="I362258" s="14"/>
    </row>
    <row r="362274" spans="9:9" x14ac:dyDescent="0.2">
      <c r="I362274" s="15"/>
    </row>
    <row r="362275" spans="9:9" x14ac:dyDescent="0.2">
      <c r="I362275" s="14"/>
    </row>
    <row r="362291" spans="9:9" x14ac:dyDescent="0.2">
      <c r="I362291" s="15"/>
    </row>
    <row r="362292" spans="9:9" x14ac:dyDescent="0.2">
      <c r="I362292" s="14"/>
    </row>
    <row r="362308" spans="9:9" x14ac:dyDescent="0.2">
      <c r="I362308" s="15"/>
    </row>
    <row r="362309" spans="9:9" x14ac:dyDescent="0.2">
      <c r="I362309" s="14"/>
    </row>
    <row r="362325" spans="9:9" x14ac:dyDescent="0.2">
      <c r="I362325" s="15"/>
    </row>
    <row r="362326" spans="9:9" x14ac:dyDescent="0.2">
      <c r="I362326" s="14"/>
    </row>
    <row r="362342" spans="9:9" x14ac:dyDescent="0.2">
      <c r="I362342" s="15"/>
    </row>
    <row r="362343" spans="9:9" x14ac:dyDescent="0.2">
      <c r="I362343" s="14"/>
    </row>
    <row r="362359" spans="9:9" x14ac:dyDescent="0.2">
      <c r="I362359" s="15"/>
    </row>
    <row r="362360" spans="9:9" x14ac:dyDescent="0.2">
      <c r="I362360" s="14"/>
    </row>
    <row r="362376" spans="9:9" x14ac:dyDescent="0.2">
      <c r="I362376" s="15"/>
    </row>
    <row r="362377" spans="9:9" x14ac:dyDescent="0.2">
      <c r="I362377" s="14"/>
    </row>
    <row r="362393" spans="9:9" x14ac:dyDescent="0.2">
      <c r="I362393" s="15"/>
    </row>
    <row r="362394" spans="9:9" x14ac:dyDescent="0.2">
      <c r="I362394" s="14"/>
    </row>
    <row r="362410" spans="9:9" x14ac:dyDescent="0.2">
      <c r="I362410" s="15"/>
    </row>
    <row r="362411" spans="9:9" x14ac:dyDescent="0.2">
      <c r="I362411" s="14"/>
    </row>
    <row r="362427" spans="9:9" x14ac:dyDescent="0.2">
      <c r="I362427" s="15"/>
    </row>
    <row r="362428" spans="9:9" x14ac:dyDescent="0.2">
      <c r="I362428" s="14"/>
    </row>
    <row r="362444" spans="9:9" x14ac:dyDescent="0.2">
      <c r="I362444" s="15"/>
    </row>
    <row r="362445" spans="9:9" x14ac:dyDescent="0.2">
      <c r="I362445" s="14"/>
    </row>
    <row r="362461" spans="9:9" x14ac:dyDescent="0.2">
      <c r="I362461" s="15"/>
    </row>
    <row r="362462" spans="9:9" x14ac:dyDescent="0.2">
      <c r="I362462" s="14"/>
    </row>
    <row r="362478" spans="9:9" x14ac:dyDescent="0.2">
      <c r="I362478" s="15"/>
    </row>
    <row r="362479" spans="9:9" x14ac:dyDescent="0.2">
      <c r="I362479" s="14"/>
    </row>
    <row r="362495" spans="9:9" x14ac:dyDescent="0.2">
      <c r="I362495" s="15"/>
    </row>
    <row r="362496" spans="9:9" x14ac:dyDescent="0.2">
      <c r="I362496" s="14"/>
    </row>
    <row r="362512" spans="9:9" x14ac:dyDescent="0.2">
      <c r="I362512" s="15"/>
    </row>
    <row r="362513" spans="9:9" x14ac:dyDescent="0.2">
      <c r="I362513" s="14"/>
    </row>
    <row r="362529" spans="9:9" x14ac:dyDescent="0.2">
      <c r="I362529" s="15"/>
    </row>
    <row r="362530" spans="9:9" x14ac:dyDescent="0.2">
      <c r="I362530" s="14"/>
    </row>
    <row r="362546" spans="9:9" x14ac:dyDescent="0.2">
      <c r="I362546" s="15"/>
    </row>
    <row r="362547" spans="9:9" x14ac:dyDescent="0.2">
      <c r="I362547" s="14"/>
    </row>
    <row r="362563" spans="9:9" x14ac:dyDescent="0.2">
      <c r="I362563" s="15"/>
    </row>
    <row r="362564" spans="9:9" x14ac:dyDescent="0.2">
      <c r="I362564" s="14"/>
    </row>
    <row r="362580" spans="9:9" x14ac:dyDescent="0.2">
      <c r="I362580" s="15"/>
    </row>
    <row r="362581" spans="9:9" x14ac:dyDescent="0.2">
      <c r="I362581" s="14"/>
    </row>
    <row r="362597" spans="9:9" x14ac:dyDescent="0.2">
      <c r="I362597" s="15"/>
    </row>
    <row r="362598" spans="9:9" x14ac:dyDescent="0.2">
      <c r="I362598" s="14"/>
    </row>
    <row r="362614" spans="9:9" x14ac:dyDescent="0.2">
      <c r="I362614" s="15"/>
    </row>
    <row r="362615" spans="9:9" x14ac:dyDescent="0.2">
      <c r="I362615" s="14"/>
    </row>
    <row r="362631" spans="9:9" x14ac:dyDescent="0.2">
      <c r="I362631" s="15"/>
    </row>
    <row r="362632" spans="9:9" x14ac:dyDescent="0.2">
      <c r="I362632" s="14"/>
    </row>
    <row r="362648" spans="9:9" x14ac:dyDescent="0.2">
      <c r="I362648" s="15"/>
    </row>
    <row r="362649" spans="9:9" x14ac:dyDescent="0.2">
      <c r="I362649" s="14"/>
    </row>
    <row r="362665" spans="9:9" x14ac:dyDescent="0.2">
      <c r="I362665" s="15"/>
    </row>
    <row r="362666" spans="9:9" x14ac:dyDescent="0.2">
      <c r="I362666" s="14"/>
    </row>
    <row r="362682" spans="9:9" x14ac:dyDescent="0.2">
      <c r="I362682" s="15"/>
    </row>
    <row r="362683" spans="9:9" x14ac:dyDescent="0.2">
      <c r="I362683" s="14"/>
    </row>
    <row r="362699" spans="9:9" x14ac:dyDescent="0.2">
      <c r="I362699" s="15"/>
    </row>
    <row r="362700" spans="9:9" x14ac:dyDescent="0.2">
      <c r="I362700" s="14"/>
    </row>
    <row r="362716" spans="9:9" x14ac:dyDescent="0.2">
      <c r="I362716" s="15"/>
    </row>
    <row r="362717" spans="9:9" x14ac:dyDescent="0.2">
      <c r="I362717" s="14"/>
    </row>
    <row r="362733" spans="9:9" x14ac:dyDescent="0.2">
      <c r="I362733" s="15"/>
    </row>
    <row r="362734" spans="9:9" x14ac:dyDescent="0.2">
      <c r="I362734" s="14"/>
    </row>
    <row r="362750" spans="9:9" x14ac:dyDescent="0.2">
      <c r="I362750" s="15"/>
    </row>
    <row r="362751" spans="9:9" x14ac:dyDescent="0.2">
      <c r="I362751" s="14"/>
    </row>
    <row r="362767" spans="9:9" x14ac:dyDescent="0.2">
      <c r="I362767" s="15"/>
    </row>
    <row r="362768" spans="9:9" x14ac:dyDescent="0.2">
      <c r="I362768" s="14"/>
    </row>
    <row r="362784" spans="9:9" x14ac:dyDescent="0.2">
      <c r="I362784" s="15"/>
    </row>
    <row r="362785" spans="9:9" x14ac:dyDescent="0.2">
      <c r="I362785" s="14"/>
    </row>
    <row r="362801" spans="9:9" x14ac:dyDescent="0.2">
      <c r="I362801" s="15"/>
    </row>
    <row r="362802" spans="9:9" x14ac:dyDescent="0.2">
      <c r="I362802" s="14"/>
    </row>
    <row r="362818" spans="9:9" x14ac:dyDescent="0.2">
      <c r="I362818" s="15"/>
    </row>
    <row r="362819" spans="9:9" x14ac:dyDescent="0.2">
      <c r="I362819" s="14"/>
    </row>
    <row r="362835" spans="9:9" x14ac:dyDescent="0.2">
      <c r="I362835" s="15"/>
    </row>
    <row r="362836" spans="9:9" x14ac:dyDescent="0.2">
      <c r="I362836" s="14"/>
    </row>
    <row r="362852" spans="9:9" x14ac:dyDescent="0.2">
      <c r="I362852" s="15"/>
    </row>
    <row r="362853" spans="9:9" x14ac:dyDescent="0.2">
      <c r="I362853" s="14"/>
    </row>
    <row r="362869" spans="9:9" x14ac:dyDescent="0.2">
      <c r="I362869" s="15"/>
    </row>
    <row r="362870" spans="9:9" x14ac:dyDescent="0.2">
      <c r="I362870" s="14"/>
    </row>
    <row r="362886" spans="9:9" x14ac:dyDescent="0.2">
      <c r="I362886" s="15"/>
    </row>
    <row r="362887" spans="9:9" x14ac:dyDescent="0.2">
      <c r="I362887" s="14"/>
    </row>
    <row r="362903" spans="9:9" x14ac:dyDescent="0.2">
      <c r="I362903" s="15"/>
    </row>
    <row r="362904" spans="9:9" x14ac:dyDescent="0.2">
      <c r="I362904" s="14"/>
    </row>
    <row r="362920" spans="9:9" x14ac:dyDescent="0.2">
      <c r="I362920" s="15"/>
    </row>
    <row r="362921" spans="9:9" x14ac:dyDescent="0.2">
      <c r="I362921" s="14"/>
    </row>
    <row r="362937" spans="9:9" x14ac:dyDescent="0.2">
      <c r="I362937" s="15"/>
    </row>
    <row r="362938" spans="9:9" x14ac:dyDescent="0.2">
      <c r="I362938" s="14"/>
    </row>
    <row r="362954" spans="9:9" x14ac:dyDescent="0.2">
      <c r="I362954" s="15"/>
    </row>
    <row r="362955" spans="9:9" x14ac:dyDescent="0.2">
      <c r="I362955" s="14"/>
    </row>
    <row r="362971" spans="9:9" x14ac:dyDescent="0.2">
      <c r="I362971" s="15"/>
    </row>
    <row r="362972" spans="9:9" x14ac:dyDescent="0.2">
      <c r="I362972" s="14"/>
    </row>
    <row r="362988" spans="9:9" x14ac:dyDescent="0.2">
      <c r="I362988" s="15"/>
    </row>
    <row r="362989" spans="9:9" x14ac:dyDescent="0.2">
      <c r="I362989" s="14"/>
    </row>
    <row r="363005" spans="9:9" x14ac:dyDescent="0.2">
      <c r="I363005" s="15"/>
    </row>
    <row r="363006" spans="9:9" x14ac:dyDescent="0.2">
      <c r="I363006" s="14"/>
    </row>
    <row r="363022" spans="9:9" x14ac:dyDescent="0.2">
      <c r="I363022" s="15"/>
    </row>
    <row r="363023" spans="9:9" x14ac:dyDescent="0.2">
      <c r="I363023" s="14"/>
    </row>
    <row r="363039" spans="9:9" x14ac:dyDescent="0.2">
      <c r="I363039" s="15"/>
    </row>
    <row r="363040" spans="9:9" x14ac:dyDescent="0.2">
      <c r="I363040" s="14"/>
    </row>
    <row r="363056" spans="9:9" x14ac:dyDescent="0.2">
      <c r="I363056" s="15"/>
    </row>
    <row r="363057" spans="9:9" x14ac:dyDescent="0.2">
      <c r="I363057" s="14"/>
    </row>
    <row r="363073" spans="9:9" x14ac:dyDescent="0.2">
      <c r="I363073" s="15"/>
    </row>
    <row r="363074" spans="9:9" x14ac:dyDescent="0.2">
      <c r="I363074" s="14"/>
    </row>
    <row r="363090" spans="9:9" x14ac:dyDescent="0.2">
      <c r="I363090" s="15"/>
    </row>
    <row r="363091" spans="9:9" x14ac:dyDescent="0.2">
      <c r="I363091" s="14"/>
    </row>
    <row r="363107" spans="9:9" x14ac:dyDescent="0.2">
      <c r="I363107" s="15"/>
    </row>
    <row r="363108" spans="9:9" x14ac:dyDescent="0.2">
      <c r="I363108" s="14"/>
    </row>
    <row r="363124" spans="9:9" x14ac:dyDescent="0.2">
      <c r="I363124" s="15"/>
    </row>
    <row r="363125" spans="9:9" x14ac:dyDescent="0.2">
      <c r="I363125" s="14"/>
    </row>
    <row r="363141" spans="9:9" x14ac:dyDescent="0.2">
      <c r="I363141" s="15"/>
    </row>
    <row r="363142" spans="9:9" x14ac:dyDescent="0.2">
      <c r="I363142" s="14"/>
    </row>
    <row r="363158" spans="9:9" x14ac:dyDescent="0.2">
      <c r="I363158" s="15"/>
    </row>
    <row r="363159" spans="9:9" x14ac:dyDescent="0.2">
      <c r="I363159" s="14"/>
    </row>
    <row r="363175" spans="9:9" x14ac:dyDescent="0.2">
      <c r="I363175" s="15"/>
    </row>
    <row r="363176" spans="9:9" x14ac:dyDescent="0.2">
      <c r="I363176" s="14"/>
    </row>
    <row r="363192" spans="9:9" x14ac:dyDescent="0.2">
      <c r="I363192" s="15"/>
    </row>
    <row r="363193" spans="9:9" x14ac:dyDescent="0.2">
      <c r="I363193" s="14"/>
    </row>
    <row r="363209" spans="9:9" x14ac:dyDescent="0.2">
      <c r="I363209" s="15"/>
    </row>
    <row r="363210" spans="9:9" x14ac:dyDescent="0.2">
      <c r="I363210" s="14"/>
    </row>
    <row r="363226" spans="9:9" x14ac:dyDescent="0.2">
      <c r="I363226" s="15"/>
    </row>
    <row r="363227" spans="9:9" x14ac:dyDescent="0.2">
      <c r="I363227" s="14"/>
    </row>
    <row r="363243" spans="9:9" x14ac:dyDescent="0.2">
      <c r="I363243" s="15"/>
    </row>
    <row r="363244" spans="9:9" x14ac:dyDescent="0.2">
      <c r="I363244" s="14"/>
    </row>
    <row r="363260" spans="9:9" x14ac:dyDescent="0.2">
      <c r="I363260" s="15"/>
    </row>
    <row r="363261" spans="9:9" x14ac:dyDescent="0.2">
      <c r="I363261" s="14"/>
    </row>
    <row r="363277" spans="9:9" x14ac:dyDescent="0.2">
      <c r="I363277" s="15"/>
    </row>
    <row r="363278" spans="9:9" x14ac:dyDescent="0.2">
      <c r="I363278" s="14"/>
    </row>
    <row r="363294" spans="9:9" x14ac:dyDescent="0.2">
      <c r="I363294" s="15"/>
    </row>
    <row r="363295" spans="9:9" x14ac:dyDescent="0.2">
      <c r="I363295" s="14"/>
    </row>
    <row r="363311" spans="9:9" x14ac:dyDescent="0.2">
      <c r="I363311" s="15"/>
    </row>
    <row r="363312" spans="9:9" x14ac:dyDescent="0.2">
      <c r="I363312" s="14"/>
    </row>
    <row r="363328" spans="9:9" x14ac:dyDescent="0.2">
      <c r="I363328" s="15"/>
    </row>
    <row r="363329" spans="9:9" x14ac:dyDescent="0.2">
      <c r="I363329" s="14"/>
    </row>
    <row r="363345" spans="9:9" x14ac:dyDescent="0.2">
      <c r="I363345" s="15"/>
    </row>
    <row r="363346" spans="9:9" x14ac:dyDescent="0.2">
      <c r="I363346" s="14"/>
    </row>
    <row r="363362" spans="9:9" x14ac:dyDescent="0.2">
      <c r="I363362" s="15"/>
    </row>
    <row r="363363" spans="9:9" x14ac:dyDescent="0.2">
      <c r="I363363" s="14"/>
    </row>
    <row r="363379" spans="9:9" x14ac:dyDescent="0.2">
      <c r="I363379" s="15"/>
    </row>
    <row r="363380" spans="9:9" x14ac:dyDescent="0.2">
      <c r="I363380" s="14"/>
    </row>
    <row r="363396" spans="9:9" x14ac:dyDescent="0.2">
      <c r="I363396" s="15"/>
    </row>
    <row r="363397" spans="9:9" x14ac:dyDescent="0.2">
      <c r="I363397" s="14"/>
    </row>
    <row r="363413" spans="9:9" x14ac:dyDescent="0.2">
      <c r="I363413" s="15"/>
    </row>
    <row r="363414" spans="9:9" x14ac:dyDescent="0.2">
      <c r="I363414" s="14"/>
    </row>
    <row r="363430" spans="9:9" x14ac:dyDescent="0.2">
      <c r="I363430" s="15"/>
    </row>
    <row r="363431" spans="9:9" x14ac:dyDescent="0.2">
      <c r="I363431" s="14"/>
    </row>
    <row r="363447" spans="9:9" x14ac:dyDescent="0.2">
      <c r="I363447" s="15"/>
    </row>
    <row r="363448" spans="9:9" x14ac:dyDescent="0.2">
      <c r="I363448" s="14"/>
    </row>
    <row r="363464" spans="9:9" x14ac:dyDescent="0.2">
      <c r="I363464" s="15"/>
    </row>
    <row r="363465" spans="9:9" x14ac:dyDescent="0.2">
      <c r="I363465" s="14"/>
    </row>
    <row r="363481" spans="9:9" x14ac:dyDescent="0.2">
      <c r="I363481" s="15"/>
    </row>
    <row r="363482" spans="9:9" x14ac:dyDescent="0.2">
      <c r="I363482" s="14"/>
    </row>
    <row r="363498" spans="9:9" x14ac:dyDescent="0.2">
      <c r="I363498" s="15"/>
    </row>
    <row r="363499" spans="9:9" x14ac:dyDescent="0.2">
      <c r="I363499" s="14"/>
    </row>
    <row r="363515" spans="9:9" x14ac:dyDescent="0.2">
      <c r="I363515" s="15"/>
    </row>
    <row r="363516" spans="9:9" x14ac:dyDescent="0.2">
      <c r="I363516" s="14"/>
    </row>
    <row r="363532" spans="9:9" x14ac:dyDescent="0.2">
      <c r="I363532" s="15"/>
    </row>
    <row r="363533" spans="9:9" x14ac:dyDescent="0.2">
      <c r="I363533" s="14"/>
    </row>
    <row r="363549" spans="9:9" x14ac:dyDescent="0.2">
      <c r="I363549" s="15"/>
    </row>
    <row r="363550" spans="9:9" x14ac:dyDescent="0.2">
      <c r="I363550" s="14"/>
    </row>
    <row r="363566" spans="9:9" x14ac:dyDescent="0.2">
      <c r="I363566" s="15"/>
    </row>
    <row r="363567" spans="9:9" x14ac:dyDescent="0.2">
      <c r="I363567" s="14"/>
    </row>
    <row r="363583" spans="9:9" x14ac:dyDescent="0.2">
      <c r="I363583" s="15"/>
    </row>
    <row r="363584" spans="9:9" x14ac:dyDescent="0.2">
      <c r="I363584" s="14"/>
    </row>
    <row r="363600" spans="9:9" x14ac:dyDescent="0.2">
      <c r="I363600" s="15"/>
    </row>
    <row r="363601" spans="9:9" x14ac:dyDescent="0.2">
      <c r="I363601" s="14"/>
    </row>
    <row r="363617" spans="9:9" x14ac:dyDescent="0.2">
      <c r="I363617" s="15"/>
    </row>
    <row r="363618" spans="9:9" x14ac:dyDescent="0.2">
      <c r="I363618" s="14"/>
    </row>
    <row r="363634" spans="9:9" x14ac:dyDescent="0.2">
      <c r="I363634" s="15"/>
    </row>
    <row r="363635" spans="9:9" x14ac:dyDescent="0.2">
      <c r="I363635" s="14"/>
    </row>
    <row r="363651" spans="9:9" x14ac:dyDescent="0.2">
      <c r="I363651" s="15"/>
    </row>
    <row r="363652" spans="9:9" x14ac:dyDescent="0.2">
      <c r="I363652" s="14"/>
    </row>
    <row r="363668" spans="9:9" x14ac:dyDescent="0.2">
      <c r="I363668" s="15"/>
    </row>
    <row r="363669" spans="9:9" x14ac:dyDescent="0.2">
      <c r="I363669" s="14"/>
    </row>
    <row r="363685" spans="9:9" x14ac:dyDescent="0.2">
      <c r="I363685" s="15"/>
    </row>
    <row r="363686" spans="9:9" x14ac:dyDescent="0.2">
      <c r="I363686" s="14"/>
    </row>
    <row r="363702" spans="9:9" x14ac:dyDescent="0.2">
      <c r="I363702" s="15"/>
    </row>
    <row r="363703" spans="9:9" x14ac:dyDescent="0.2">
      <c r="I363703" s="14"/>
    </row>
    <row r="363719" spans="9:9" x14ac:dyDescent="0.2">
      <c r="I363719" s="15"/>
    </row>
    <row r="363720" spans="9:9" x14ac:dyDescent="0.2">
      <c r="I363720" s="14"/>
    </row>
    <row r="363736" spans="9:9" x14ac:dyDescent="0.2">
      <c r="I363736" s="15"/>
    </row>
    <row r="363737" spans="9:9" x14ac:dyDescent="0.2">
      <c r="I363737" s="14"/>
    </row>
    <row r="363753" spans="9:9" x14ac:dyDescent="0.2">
      <c r="I363753" s="15"/>
    </row>
    <row r="363754" spans="9:9" x14ac:dyDescent="0.2">
      <c r="I363754" s="14"/>
    </row>
    <row r="363770" spans="9:9" x14ac:dyDescent="0.2">
      <c r="I363770" s="15"/>
    </row>
    <row r="363771" spans="9:9" x14ac:dyDescent="0.2">
      <c r="I363771" s="14"/>
    </row>
    <row r="363787" spans="9:9" x14ac:dyDescent="0.2">
      <c r="I363787" s="15"/>
    </row>
    <row r="363788" spans="9:9" x14ac:dyDescent="0.2">
      <c r="I363788" s="14"/>
    </row>
    <row r="363804" spans="9:9" x14ac:dyDescent="0.2">
      <c r="I363804" s="15"/>
    </row>
    <row r="363805" spans="9:9" x14ac:dyDescent="0.2">
      <c r="I363805" s="14"/>
    </row>
    <row r="363821" spans="9:9" x14ac:dyDescent="0.2">
      <c r="I363821" s="15"/>
    </row>
    <row r="363822" spans="9:9" x14ac:dyDescent="0.2">
      <c r="I363822" s="14"/>
    </row>
    <row r="363838" spans="9:9" x14ac:dyDescent="0.2">
      <c r="I363838" s="15"/>
    </row>
    <row r="363839" spans="9:9" x14ac:dyDescent="0.2">
      <c r="I363839" s="14"/>
    </row>
    <row r="363855" spans="9:9" x14ac:dyDescent="0.2">
      <c r="I363855" s="15"/>
    </row>
    <row r="363856" spans="9:9" x14ac:dyDescent="0.2">
      <c r="I363856" s="14"/>
    </row>
    <row r="363872" spans="9:9" x14ac:dyDescent="0.2">
      <c r="I363872" s="15"/>
    </row>
    <row r="363873" spans="9:9" x14ac:dyDescent="0.2">
      <c r="I363873" s="14"/>
    </row>
    <row r="363889" spans="9:9" x14ac:dyDescent="0.2">
      <c r="I363889" s="15"/>
    </row>
    <row r="363890" spans="9:9" x14ac:dyDescent="0.2">
      <c r="I363890" s="14"/>
    </row>
    <row r="363906" spans="9:9" x14ac:dyDescent="0.2">
      <c r="I363906" s="15"/>
    </row>
    <row r="363907" spans="9:9" x14ac:dyDescent="0.2">
      <c r="I363907" s="14"/>
    </row>
    <row r="363923" spans="9:9" x14ac:dyDescent="0.2">
      <c r="I363923" s="15"/>
    </row>
    <row r="363924" spans="9:9" x14ac:dyDescent="0.2">
      <c r="I363924" s="14"/>
    </row>
    <row r="363940" spans="9:9" x14ac:dyDescent="0.2">
      <c r="I363940" s="15"/>
    </row>
    <row r="363941" spans="9:9" x14ac:dyDescent="0.2">
      <c r="I363941" s="14"/>
    </row>
    <row r="363957" spans="9:9" x14ac:dyDescent="0.2">
      <c r="I363957" s="15"/>
    </row>
    <row r="363958" spans="9:9" x14ac:dyDescent="0.2">
      <c r="I363958" s="14"/>
    </row>
    <row r="363974" spans="9:9" x14ac:dyDescent="0.2">
      <c r="I363974" s="15"/>
    </row>
    <row r="363975" spans="9:9" x14ac:dyDescent="0.2">
      <c r="I363975" s="14"/>
    </row>
    <row r="363991" spans="9:9" x14ac:dyDescent="0.2">
      <c r="I363991" s="15"/>
    </row>
    <row r="363992" spans="9:9" x14ac:dyDescent="0.2">
      <c r="I363992" s="14"/>
    </row>
    <row r="364008" spans="9:9" x14ac:dyDescent="0.2">
      <c r="I364008" s="15"/>
    </row>
    <row r="364009" spans="9:9" x14ac:dyDescent="0.2">
      <c r="I364009" s="14"/>
    </row>
    <row r="364025" spans="9:9" x14ac:dyDescent="0.2">
      <c r="I364025" s="15"/>
    </row>
    <row r="364026" spans="9:9" x14ac:dyDescent="0.2">
      <c r="I364026" s="14"/>
    </row>
    <row r="364042" spans="9:9" x14ac:dyDescent="0.2">
      <c r="I364042" s="15"/>
    </row>
    <row r="364043" spans="9:9" x14ac:dyDescent="0.2">
      <c r="I364043" s="14"/>
    </row>
    <row r="364059" spans="9:9" x14ac:dyDescent="0.2">
      <c r="I364059" s="15"/>
    </row>
    <row r="364060" spans="9:9" x14ac:dyDescent="0.2">
      <c r="I364060" s="14"/>
    </row>
    <row r="364076" spans="9:9" x14ac:dyDescent="0.2">
      <c r="I364076" s="15"/>
    </row>
    <row r="364077" spans="9:9" x14ac:dyDescent="0.2">
      <c r="I364077" s="14"/>
    </row>
    <row r="364093" spans="9:9" x14ac:dyDescent="0.2">
      <c r="I364093" s="15"/>
    </row>
    <row r="364094" spans="9:9" x14ac:dyDescent="0.2">
      <c r="I364094" s="14"/>
    </row>
    <row r="364110" spans="9:9" x14ac:dyDescent="0.2">
      <c r="I364110" s="15"/>
    </row>
    <row r="364111" spans="9:9" x14ac:dyDescent="0.2">
      <c r="I364111" s="14"/>
    </row>
    <row r="364127" spans="9:9" x14ac:dyDescent="0.2">
      <c r="I364127" s="15"/>
    </row>
    <row r="364128" spans="9:9" x14ac:dyDescent="0.2">
      <c r="I364128" s="14"/>
    </row>
    <row r="364144" spans="9:9" x14ac:dyDescent="0.2">
      <c r="I364144" s="15"/>
    </row>
    <row r="364145" spans="9:9" x14ac:dyDescent="0.2">
      <c r="I364145" s="14"/>
    </row>
    <row r="364161" spans="9:9" x14ac:dyDescent="0.2">
      <c r="I364161" s="15"/>
    </row>
    <row r="364162" spans="9:9" x14ac:dyDescent="0.2">
      <c r="I364162" s="14"/>
    </row>
    <row r="364178" spans="9:9" x14ac:dyDescent="0.2">
      <c r="I364178" s="15"/>
    </row>
    <row r="364179" spans="9:9" x14ac:dyDescent="0.2">
      <c r="I364179" s="14"/>
    </row>
    <row r="364195" spans="9:9" x14ac:dyDescent="0.2">
      <c r="I364195" s="15"/>
    </row>
    <row r="364196" spans="9:9" x14ac:dyDescent="0.2">
      <c r="I364196" s="14"/>
    </row>
    <row r="364212" spans="9:9" x14ac:dyDescent="0.2">
      <c r="I364212" s="15"/>
    </row>
    <row r="364213" spans="9:9" x14ac:dyDescent="0.2">
      <c r="I364213" s="14"/>
    </row>
    <row r="364229" spans="9:9" x14ac:dyDescent="0.2">
      <c r="I364229" s="15"/>
    </row>
    <row r="364230" spans="9:9" x14ac:dyDescent="0.2">
      <c r="I364230" s="14"/>
    </row>
    <row r="364246" spans="9:9" x14ac:dyDescent="0.2">
      <c r="I364246" s="15"/>
    </row>
    <row r="364247" spans="9:9" x14ac:dyDescent="0.2">
      <c r="I364247" s="14"/>
    </row>
    <row r="364263" spans="9:9" x14ac:dyDescent="0.2">
      <c r="I364263" s="15"/>
    </row>
    <row r="364264" spans="9:9" x14ac:dyDescent="0.2">
      <c r="I364264" s="14"/>
    </row>
    <row r="364280" spans="9:9" x14ac:dyDescent="0.2">
      <c r="I364280" s="15"/>
    </row>
    <row r="364281" spans="9:9" x14ac:dyDescent="0.2">
      <c r="I364281" s="14"/>
    </row>
    <row r="364297" spans="9:9" x14ac:dyDescent="0.2">
      <c r="I364297" s="15"/>
    </row>
    <row r="364298" spans="9:9" x14ac:dyDescent="0.2">
      <c r="I364298" s="14"/>
    </row>
    <row r="364314" spans="9:9" x14ac:dyDescent="0.2">
      <c r="I364314" s="15"/>
    </row>
    <row r="364315" spans="9:9" x14ac:dyDescent="0.2">
      <c r="I364315" s="14"/>
    </row>
    <row r="364331" spans="9:9" x14ac:dyDescent="0.2">
      <c r="I364331" s="15"/>
    </row>
    <row r="364332" spans="9:9" x14ac:dyDescent="0.2">
      <c r="I364332" s="14"/>
    </row>
    <row r="364348" spans="9:9" x14ac:dyDescent="0.2">
      <c r="I364348" s="15"/>
    </row>
    <row r="364349" spans="9:9" x14ac:dyDescent="0.2">
      <c r="I364349" s="14"/>
    </row>
    <row r="364365" spans="9:9" x14ac:dyDescent="0.2">
      <c r="I364365" s="15"/>
    </row>
    <row r="364366" spans="9:9" x14ac:dyDescent="0.2">
      <c r="I364366" s="14"/>
    </row>
    <row r="364382" spans="9:9" x14ac:dyDescent="0.2">
      <c r="I364382" s="15"/>
    </row>
    <row r="364383" spans="9:9" x14ac:dyDescent="0.2">
      <c r="I364383" s="14"/>
    </row>
    <row r="364399" spans="9:9" x14ac:dyDescent="0.2">
      <c r="I364399" s="15"/>
    </row>
    <row r="364400" spans="9:9" x14ac:dyDescent="0.2">
      <c r="I364400" s="14"/>
    </row>
    <row r="364416" spans="9:9" x14ac:dyDescent="0.2">
      <c r="I364416" s="15"/>
    </row>
    <row r="364417" spans="9:9" x14ac:dyDescent="0.2">
      <c r="I364417" s="14"/>
    </row>
    <row r="364433" spans="9:9" x14ac:dyDescent="0.2">
      <c r="I364433" s="15"/>
    </row>
    <row r="364434" spans="9:9" x14ac:dyDescent="0.2">
      <c r="I364434" s="14"/>
    </row>
    <row r="364450" spans="9:9" x14ac:dyDescent="0.2">
      <c r="I364450" s="15"/>
    </row>
    <row r="364451" spans="9:9" x14ac:dyDescent="0.2">
      <c r="I364451" s="14"/>
    </row>
    <row r="364467" spans="9:9" x14ac:dyDescent="0.2">
      <c r="I364467" s="15"/>
    </row>
    <row r="364468" spans="9:9" x14ac:dyDescent="0.2">
      <c r="I364468" s="14"/>
    </row>
    <row r="364484" spans="9:9" x14ac:dyDescent="0.2">
      <c r="I364484" s="15"/>
    </row>
    <row r="364485" spans="9:9" x14ac:dyDescent="0.2">
      <c r="I364485" s="14"/>
    </row>
    <row r="364501" spans="9:9" x14ac:dyDescent="0.2">
      <c r="I364501" s="15"/>
    </row>
    <row r="364502" spans="9:9" x14ac:dyDescent="0.2">
      <c r="I364502" s="14"/>
    </row>
    <row r="364518" spans="9:9" x14ac:dyDescent="0.2">
      <c r="I364518" s="15"/>
    </row>
    <row r="364519" spans="9:9" x14ac:dyDescent="0.2">
      <c r="I364519" s="14"/>
    </row>
    <row r="364535" spans="9:9" x14ac:dyDescent="0.2">
      <c r="I364535" s="15"/>
    </row>
    <row r="364536" spans="9:9" x14ac:dyDescent="0.2">
      <c r="I364536" s="14"/>
    </row>
    <row r="364552" spans="9:9" x14ac:dyDescent="0.2">
      <c r="I364552" s="15"/>
    </row>
    <row r="364553" spans="9:9" x14ac:dyDescent="0.2">
      <c r="I364553" s="14"/>
    </row>
    <row r="364569" spans="9:9" x14ac:dyDescent="0.2">
      <c r="I364569" s="15"/>
    </row>
    <row r="364570" spans="9:9" x14ac:dyDescent="0.2">
      <c r="I364570" s="14"/>
    </row>
    <row r="364586" spans="9:9" x14ac:dyDescent="0.2">
      <c r="I364586" s="15"/>
    </row>
    <row r="364587" spans="9:9" x14ac:dyDescent="0.2">
      <c r="I364587" s="14"/>
    </row>
    <row r="364603" spans="9:9" x14ac:dyDescent="0.2">
      <c r="I364603" s="15"/>
    </row>
    <row r="364604" spans="9:9" x14ac:dyDescent="0.2">
      <c r="I364604" s="14"/>
    </row>
    <row r="364620" spans="9:9" x14ac:dyDescent="0.2">
      <c r="I364620" s="15"/>
    </row>
    <row r="364621" spans="9:9" x14ac:dyDescent="0.2">
      <c r="I364621" s="14"/>
    </row>
    <row r="364637" spans="9:9" x14ac:dyDescent="0.2">
      <c r="I364637" s="15"/>
    </row>
    <row r="364638" spans="9:9" x14ac:dyDescent="0.2">
      <c r="I364638" s="14"/>
    </row>
    <row r="364654" spans="9:9" x14ac:dyDescent="0.2">
      <c r="I364654" s="15"/>
    </row>
    <row r="364655" spans="9:9" x14ac:dyDescent="0.2">
      <c r="I364655" s="14"/>
    </row>
    <row r="364671" spans="9:9" x14ac:dyDescent="0.2">
      <c r="I364671" s="15"/>
    </row>
    <row r="364672" spans="9:9" x14ac:dyDescent="0.2">
      <c r="I364672" s="14"/>
    </row>
    <row r="364688" spans="9:9" x14ac:dyDescent="0.2">
      <c r="I364688" s="15"/>
    </row>
    <row r="364689" spans="9:9" x14ac:dyDescent="0.2">
      <c r="I364689" s="14"/>
    </row>
    <row r="364705" spans="9:9" x14ac:dyDescent="0.2">
      <c r="I364705" s="15"/>
    </row>
    <row r="364706" spans="9:9" x14ac:dyDescent="0.2">
      <c r="I364706" s="14"/>
    </row>
    <row r="364722" spans="9:9" x14ac:dyDescent="0.2">
      <c r="I364722" s="15"/>
    </row>
    <row r="364723" spans="9:9" x14ac:dyDescent="0.2">
      <c r="I364723" s="14"/>
    </row>
    <row r="364739" spans="9:9" x14ac:dyDescent="0.2">
      <c r="I364739" s="15"/>
    </row>
    <row r="364740" spans="9:9" x14ac:dyDescent="0.2">
      <c r="I364740" s="14"/>
    </row>
    <row r="364756" spans="9:9" x14ac:dyDescent="0.2">
      <c r="I364756" s="15"/>
    </row>
    <row r="364757" spans="9:9" x14ac:dyDescent="0.2">
      <c r="I364757" s="14"/>
    </row>
    <row r="364773" spans="9:9" x14ac:dyDescent="0.2">
      <c r="I364773" s="15"/>
    </row>
    <row r="364774" spans="9:9" x14ac:dyDescent="0.2">
      <c r="I364774" s="14"/>
    </row>
    <row r="364790" spans="9:9" x14ac:dyDescent="0.2">
      <c r="I364790" s="15"/>
    </row>
    <row r="364791" spans="9:9" x14ac:dyDescent="0.2">
      <c r="I364791" s="14"/>
    </row>
    <row r="364807" spans="9:9" x14ac:dyDescent="0.2">
      <c r="I364807" s="15"/>
    </row>
    <row r="364808" spans="9:9" x14ac:dyDescent="0.2">
      <c r="I364808" s="14"/>
    </row>
    <row r="364824" spans="9:9" x14ac:dyDescent="0.2">
      <c r="I364824" s="15"/>
    </row>
    <row r="364825" spans="9:9" x14ac:dyDescent="0.2">
      <c r="I364825" s="14"/>
    </row>
    <row r="364841" spans="9:9" x14ac:dyDescent="0.2">
      <c r="I364841" s="15"/>
    </row>
    <row r="364842" spans="9:9" x14ac:dyDescent="0.2">
      <c r="I364842" s="14"/>
    </row>
    <row r="364858" spans="9:9" x14ac:dyDescent="0.2">
      <c r="I364858" s="15"/>
    </row>
    <row r="364859" spans="9:9" x14ac:dyDescent="0.2">
      <c r="I364859" s="14"/>
    </row>
    <row r="364875" spans="9:9" x14ac:dyDescent="0.2">
      <c r="I364875" s="15"/>
    </row>
    <row r="364876" spans="9:9" x14ac:dyDescent="0.2">
      <c r="I364876" s="14"/>
    </row>
    <row r="364892" spans="9:9" x14ac:dyDescent="0.2">
      <c r="I364892" s="15"/>
    </row>
    <row r="364893" spans="9:9" x14ac:dyDescent="0.2">
      <c r="I364893" s="14"/>
    </row>
    <row r="364909" spans="9:9" x14ac:dyDescent="0.2">
      <c r="I364909" s="15"/>
    </row>
    <row r="364910" spans="9:9" x14ac:dyDescent="0.2">
      <c r="I364910" s="14"/>
    </row>
    <row r="364926" spans="9:9" x14ac:dyDescent="0.2">
      <c r="I364926" s="15"/>
    </row>
    <row r="364927" spans="9:9" x14ac:dyDescent="0.2">
      <c r="I364927" s="14"/>
    </row>
    <row r="364943" spans="9:9" x14ac:dyDescent="0.2">
      <c r="I364943" s="15"/>
    </row>
    <row r="364944" spans="9:9" x14ac:dyDescent="0.2">
      <c r="I364944" s="14"/>
    </row>
    <row r="364960" spans="9:9" x14ac:dyDescent="0.2">
      <c r="I364960" s="15"/>
    </row>
    <row r="364961" spans="9:9" x14ac:dyDescent="0.2">
      <c r="I364961" s="14"/>
    </row>
    <row r="364977" spans="9:9" x14ac:dyDescent="0.2">
      <c r="I364977" s="15"/>
    </row>
    <row r="364978" spans="9:9" x14ac:dyDescent="0.2">
      <c r="I364978" s="14"/>
    </row>
    <row r="364994" spans="9:9" x14ac:dyDescent="0.2">
      <c r="I364994" s="15"/>
    </row>
    <row r="364995" spans="9:9" x14ac:dyDescent="0.2">
      <c r="I364995" s="14"/>
    </row>
    <row r="365011" spans="9:9" x14ac:dyDescent="0.2">
      <c r="I365011" s="15"/>
    </row>
    <row r="365012" spans="9:9" x14ac:dyDescent="0.2">
      <c r="I365012" s="14"/>
    </row>
    <row r="365028" spans="9:9" x14ac:dyDescent="0.2">
      <c r="I365028" s="15"/>
    </row>
    <row r="365029" spans="9:9" x14ac:dyDescent="0.2">
      <c r="I365029" s="14"/>
    </row>
    <row r="365045" spans="9:9" x14ac:dyDescent="0.2">
      <c r="I365045" s="15"/>
    </row>
    <row r="365046" spans="9:9" x14ac:dyDescent="0.2">
      <c r="I365046" s="14"/>
    </row>
    <row r="365062" spans="9:9" x14ac:dyDescent="0.2">
      <c r="I365062" s="15"/>
    </row>
    <row r="365063" spans="9:9" x14ac:dyDescent="0.2">
      <c r="I365063" s="14"/>
    </row>
    <row r="365079" spans="9:9" x14ac:dyDescent="0.2">
      <c r="I365079" s="15"/>
    </row>
    <row r="365080" spans="9:9" x14ac:dyDescent="0.2">
      <c r="I365080" s="14"/>
    </row>
    <row r="365096" spans="9:9" x14ac:dyDescent="0.2">
      <c r="I365096" s="15"/>
    </row>
    <row r="365097" spans="9:9" x14ac:dyDescent="0.2">
      <c r="I365097" s="14"/>
    </row>
    <row r="365113" spans="9:9" x14ac:dyDescent="0.2">
      <c r="I365113" s="15"/>
    </row>
    <row r="365114" spans="9:9" x14ac:dyDescent="0.2">
      <c r="I365114" s="14"/>
    </row>
    <row r="365130" spans="9:9" x14ac:dyDescent="0.2">
      <c r="I365130" s="15"/>
    </row>
    <row r="365131" spans="9:9" x14ac:dyDescent="0.2">
      <c r="I365131" s="14"/>
    </row>
    <row r="365147" spans="9:9" x14ac:dyDescent="0.2">
      <c r="I365147" s="15"/>
    </row>
    <row r="365148" spans="9:9" x14ac:dyDescent="0.2">
      <c r="I365148" s="14"/>
    </row>
    <row r="365164" spans="9:9" x14ac:dyDescent="0.2">
      <c r="I365164" s="15"/>
    </row>
    <row r="365165" spans="9:9" x14ac:dyDescent="0.2">
      <c r="I365165" s="14"/>
    </row>
    <row r="365181" spans="9:9" x14ac:dyDescent="0.2">
      <c r="I365181" s="15"/>
    </row>
    <row r="365182" spans="9:9" x14ac:dyDescent="0.2">
      <c r="I365182" s="14"/>
    </row>
    <row r="365198" spans="9:9" x14ac:dyDescent="0.2">
      <c r="I365198" s="15"/>
    </row>
    <row r="365199" spans="9:9" x14ac:dyDescent="0.2">
      <c r="I365199" s="14"/>
    </row>
    <row r="365215" spans="9:9" x14ac:dyDescent="0.2">
      <c r="I365215" s="15"/>
    </row>
    <row r="365216" spans="9:9" x14ac:dyDescent="0.2">
      <c r="I365216" s="14"/>
    </row>
    <row r="365232" spans="9:9" x14ac:dyDescent="0.2">
      <c r="I365232" s="15"/>
    </row>
    <row r="365233" spans="9:9" x14ac:dyDescent="0.2">
      <c r="I365233" s="14"/>
    </row>
    <row r="365249" spans="9:9" x14ac:dyDescent="0.2">
      <c r="I365249" s="15"/>
    </row>
    <row r="365250" spans="9:9" x14ac:dyDescent="0.2">
      <c r="I365250" s="14"/>
    </row>
    <row r="365266" spans="9:9" x14ac:dyDescent="0.2">
      <c r="I365266" s="15"/>
    </row>
    <row r="365267" spans="9:9" x14ac:dyDescent="0.2">
      <c r="I365267" s="14"/>
    </row>
    <row r="365283" spans="9:9" x14ac:dyDescent="0.2">
      <c r="I365283" s="15"/>
    </row>
    <row r="365284" spans="9:9" x14ac:dyDescent="0.2">
      <c r="I365284" s="14"/>
    </row>
    <row r="365300" spans="9:9" x14ac:dyDescent="0.2">
      <c r="I365300" s="15"/>
    </row>
    <row r="365301" spans="9:9" x14ac:dyDescent="0.2">
      <c r="I365301" s="14"/>
    </row>
    <row r="365317" spans="9:9" x14ac:dyDescent="0.2">
      <c r="I365317" s="15"/>
    </row>
    <row r="365318" spans="9:9" x14ac:dyDescent="0.2">
      <c r="I365318" s="14"/>
    </row>
    <row r="365334" spans="9:9" x14ac:dyDescent="0.2">
      <c r="I365334" s="15"/>
    </row>
    <row r="365335" spans="9:9" x14ac:dyDescent="0.2">
      <c r="I365335" s="14"/>
    </row>
    <row r="365351" spans="9:9" x14ac:dyDescent="0.2">
      <c r="I365351" s="15"/>
    </row>
    <row r="365352" spans="9:9" x14ac:dyDescent="0.2">
      <c r="I365352" s="14"/>
    </row>
    <row r="365368" spans="9:9" x14ac:dyDescent="0.2">
      <c r="I365368" s="15"/>
    </row>
    <row r="365369" spans="9:9" x14ac:dyDescent="0.2">
      <c r="I365369" s="14"/>
    </row>
    <row r="365385" spans="9:9" x14ac:dyDescent="0.2">
      <c r="I365385" s="15"/>
    </row>
    <row r="365386" spans="9:9" x14ac:dyDescent="0.2">
      <c r="I365386" s="14"/>
    </row>
    <row r="365402" spans="9:9" x14ac:dyDescent="0.2">
      <c r="I365402" s="15"/>
    </row>
    <row r="365403" spans="9:9" x14ac:dyDescent="0.2">
      <c r="I365403" s="14"/>
    </row>
    <row r="365419" spans="9:9" x14ac:dyDescent="0.2">
      <c r="I365419" s="15"/>
    </row>
    <row r="365420" spans="9:9" x14ac:dyDescent="0.2">
      <c r="I365420" s="14"/>
    </row>
    <row r="365436" spans="9:9" x14ac:dyDescent="0.2">
      <c r="I365436" s="15"/>
    </row>
    <row r="365437" spans="9:9" x14ac:dyDescent="0.2">
      <c r="I365437" s="14"/>
    </row>
    <row r="365453" spans="9:9" x14ac:dyDescent="0.2">
      <c r="I365453" s="15"/>
    </row>
    <row r="365454" spans="9:9" x14ac:dyDescent="0.2">
      <c r="I365454" s="14"/>
    </row>
    <row r="365470" spans="9:9" x14ac:dyDescent="0.2">
      <c r="I365470" s="15"/>
    </row>
    <row r="365471" spans="9:9" x14ac:dyDescent="0.2">
      <c r="I365471" s="14"/>
    </row>
    <row r="365487" spans="9:9" x14ac:dyDescent="0.2">
      <c r="I365487" s="15"/>
    </row>
    <row r="365488" spans="9:9" x14ac:dyDescent="0.2">
      <c r="I365488" s="14"/>
    </row>
    <row r="365504" spans="9:9" x14ac:dyDescent="0.2">
      <c r="I365504" s="15"/>
    </row>
    <row r="365505" spans="9:9" x14ac:dyDescent="0.2">
      <c r="I365505" s="14"/>
    </row>
    <row r="365521" spans="9:9" x14ac:dyDescent="0.2">
      <c r="I365521" s="15"/>
    </row>
    <row r="365522" spans="9:9" x14ac:dyDescent="0.2">
      <c r="I365522" s="14"/>
    </row>
    <row r="365538" spans="9:9" x14ac:dyDescent="0.2">
      <c r="I365538" s="15"/>
    </row>
    <row r="365539" spans="9:9" x14ac:dyDescent="0.2">
      <c r="I365539" s="14"/>
    </row>
    <row r="365555" spans="9:9" x14ac:dyDescent="0.2">
      <c r="I365555" s="15"/>
    </row>
    <row r="365556" spans="9:9" x14ac:dyDescent="0.2">
      <c r="I365556" s="14"/>
    </row>
    <row r="365572" spans="9:9" x14ac:dyDescent="0.2">
      <c r="I365572" s="15"/>
    </row>
    <row r="365573" spans="9:9" x14ac:dyDescent="0.2">
      <c r="I365573" s="14"/>
    </row>
    <row r="365589" spans="9:9" x14ac:dyDescent="0.2">
      <c r="I365589" s="15"/>
    </row>
    <row r="365590" spans="9:9" x14ac:dyDescent="0.2">
      <c r="I365590" s="14"/>
    </row>
    <row r="365606" spans="9:9" x14ac:dyDescent="0.2">
      <c r="I365606" s="15"/>
    </row>
    <row r="365607" spans="9:9" x14ac:dyDescent="0.2">
      <c r="I365607" s="14"/>
    </row>
    <row r="365623" spans="9:9" x14ac:dyDescent="0.2">
      <c r="I365623" s="15"/>
    </row>
    <row r="365624" spans="9:9" x14ac:dyDescent="0.2">
      <c r="I365624" s="14"/>
    </row>
    <row r="365640" spans="9:9" x14ac:dyDescent="0.2">
      <c r="I365640" s="15"/>
    </row>
    <row r="365641" spans="9:9" x14ac:dyDescent="0.2">
      <c r="I365641" s="14"/>
    </row>
    <row r="365657" spans="9:9" x14ac:dyDescent="0.2">
      <c r="I365657" s="15"/>
    </row>
    <row r="365658" spans="9:9" x14ac:dyDescent="0.2">
      <c r="I365658" s="14"/>
    </row>
    <row r="365674" spans="9:9" x14ac:dyDescent="0.2">
      <c r="I365674" s="15"/>
    </row>
    <row r="365675" spans="9:9" x14ac:dyDescent="0.2">
      <c r="I365675" s="14"/>
    </row>
    <row r="365691" spans="9:9" x14ac:dyDescent="0.2">
      <c r="I365691" s="15"/>
    </row>
    <row r="365692" spans="9:9" x14ac:dyDescent="0.2">
      <c r="I365692" s="14"/>
    </row>
    <row r="365708" spans="9:9" x14ac:dyDescent="0.2">
      <c r="I365708" s="15"/>
    </row>
    <row r="365709" spans="9:9" x14ac:dyDescent="0.2">
      <c r="I365709" s="14"/>
    </row>
    <row r="365725" spans="9:9" x14ac:dyDescent="0.2">
      <c r="I365725" s="15"/>
    </row>
    <row r="365726" spans="9:9" x14ac:dyDescent="0.2">
      <c r="I365726" s="14"/>
    </row>
    <row r="365742" spans="9:9" x14ac:dyDescent="0.2">
      <c r="I365742" s="15"/>
    </row>
    <row r="365743" spans="9:9" x14ac:dyDescent="0.2">
      <c r="I365743" s="14"/>
    </row>
    <row r="365759" spans="9:9" x14ac:dyDescent="0.2">
      <c r="I365759" s="15"/>
    </row>
    <row r="365760" spans="9:9" x14ac:dyDescent="0.2">
      <c r="I365760" s="14"/>
    </row>
    <row r="365776" spans="9:9" x14ac:dyDescent="0.2">
      <c r="I365776" s="15"/>
    </row>
    <row r="365777" spans="9:9" x14ac:dyDescent="0.2">
      <c r="I365777" s="14"/>
    </row>
    <row r="365793" spans="9:9" x14ac:dyDescent="0.2">
      <c r="I365793" s="15"/>
    </row>
    <row r="365794" spans="9:9" x14ac:dyDescent="0.2">
      <c r="I365794" s="14"/>
    </row>
    <row r="365810" spans="9:9" x14ac:dyDescent="0.2">
      <c r="I365810" s="15"/>
    </row>
    <row r="365811" spans="9:9" x14ac:dyDescent="0.2">
      <c r="I365811" s="14"/>
    </row>
    <row r="365827" spans="9:9" x14ac:dyDescent="0.2">
      <c r="I365827" s="15"/>
    </row>
    <row r="365828" spans="9:9" x14ac:dyDescent="0.2">
      <c r="I365828" s="14"/>
    </row>
    <row r="365844" spans="9:9" x14ac:dyDescent="0.2">
      <c r="I365844" s="15"/>
    </row>
    <row r="365845" spans="9:9" x14ac:dyDescent="0.2">
      <c r="I365845" s="14"/>
    </row>
    <row r="365861" spans="9:9" x14ac:dyDescent="0.2">
      <c r="I365861" s="15"/>
    </row>
    <row r="365862" spans="9:9" x14ac:dyDescent="0.2">
      <c r="I365862" s="14"/>
    </row>
    <row r="365878" spans="9:9" x14ac:dyDescent="0.2">
      <c r="I365878" s="15"/>
    </row>
    <row r="365879" spans="9:9" x14ac:dyDescent="0.2">
      <c r="I365879" s="14"/>
    </row>
    <row r="365895" spans="9:9" x14ac:dyDescent="0.2">
      <c r="I365895" s="15"/>
    </row>
    <row r="365896" spans="9:9" x14ac:dyDescent="0.2">
      <c r="I365896" s="14"/>
    </row>
    <row r="365912" spans="9:9" x14ac:dyDescent="0.2">
      <c r="I365912" s="15"/>
    </row>
    <row r="365913" spans="9:9" x14ac:dyDescent="0.2">
      <c r="I365913" s="14"/>
    </row>
    <row r="365929" spans="9:9" x14ac:dyDescent="0.2">
      <c r="I365929" s="15"/>
    </row>
    <row r="365930" spans="9:9" x14ac:dyDescent="0.2">
      <c r="I365930" s="14"/>
    </row>
    <row r="365946" spans="9:9" x14ac:dyDescent="0.2">
      <c r="I365946" s="15"/>
    </row>
    <row r="365947" spans="9:9" x14ac:dyDescent="0.2">
      <c r="I365947" s="14"/>
    </row>
    <row r="365963" spans="9:9" x14ac:dyDescent="0.2">
      <c r="I365963" s="15"/>
    </row>
    <row r="365964" spans="9:9" x14ac:dyDescent="0.2">
      <c r="I365964" s="14"/>
    </row>
    <row r="365980" spans="9:9" x14ac:dyDescent="0.2">
      <c r="I365980" s="15"/>
    </row>
    <row r="365981" spans="9:9" x14ac:dyDescent="0.2">
      <c r="I365981" s="14"/>
    </row>
    <row r="365997" spans="9:9" x14ac:dyDescent="0.2">
      <c r="I365997" s="15"/>
    </row>
    <row r="365998" spans="9:9" x14ac:dyDescent="0.2">
      <c r="I365998" s="14"/>
    </row>
    <row r="366014" spans="9:9" x14ac:dyDescent="0.2">
      <c r="I366014" s="15"/>
    </row>
    <row r="366015" spans="9:9" x14ac:dyDescent="0.2">
      <c r="I366015" s="14"/>
    </row>
    <row r="366031" spans="9:9" x14ac:dyDescent="0.2">
      <c r="I366031" s="15"/>
    </row>
    <row r="366032" spans="9:9" x14ac:dyDescent="0.2">
      <c r="I366032" s="14"/>
    </row>
    <row r="366048" spans="9:9" x14ac:dyDescent="0.2">
      <c r="I366048" s="15"/>
    </row>
    <row r="366049" spans="9:9" x14ac:dyDescent="0.2">
      <c r="I366049" s="14"/>
    </row>
    <row r="366065" spans="9:9" x14ac:dyDescent="0.2">
      <c r="I366065" s="15"/>
    </row>
    <row r="366066" spans="9:9" x14ac:dyDescent="0.2">
      <c r="I366066" s="14"/>
    </row>
    <row r="366082" spans="9:9" x14ac:dyDescent="0.2">
      <c r="I366082" s="15"/>
    </row>
    <row r="366083" spans="9:9" x14ac:dyDescent="0.2">
      <c r="I366083" s="14"/>
    </row>
    <row r="366099" spans="9:9" x14ac:dyDescent="0.2">
      <c r="I366099" s="15"/>
    </row>
    <row r="366100" spans="9:9" x14ac:dyDescent="0.2">
      <c r="I366100" s="14"/>
    </row>
    <row r="366116" spans="9:9" x14ac:dyDescent="0.2">
      <c r="I366116" s="15"/>
    </row>
    <row r="366117" spans="9:9" x14ac:dyDescent="0.2">
      <c r="I366117" s="14"/>
    </row>
    <row r="366133" spans="9:9" x14ac:dyDescent="0.2">
      <c r="I366133" s="15"/>
    </row>
    <row r="366134" spans="9:9" x14ac:dyDescent="0.2">
      <c r="I366134" s="14"/>
    </row>
    <row r="366150" spans="9:9" x14ac:dyDescent="0.2">
      <c r="I366150" s="15"/>
    </row>
    <row r="366151" spans="9:9" x14ac:dyDescent="0.2">
      <c r="I366151" s="14"/>
    </row>
    <row r="366167" spans="9:9" x14ac:dyDescent="0.2">
      <c r="I366167" s="15"/>
    </row>
    <row r="366168" spans="9:9" x14ac:dyDescent="0.2">
      <c r="I366168" s="14"/>
    </row>
    <row r="366184" spans="9:9" x14ac:dyDescent="0.2">
      <c r="I366184" s="15"/>
    </row>
    <row r="366185" spans="9:9" x14ac:dyDescent="0.2">
      <c r="I366185" s="14"/>
    </row>
    <row r="366201" spans="9:9" x14ac:dyDescent="0.2">
      <c r="I366201" s="15"/>
    </row>
    <row r="366202" spans="9:9" x14ac:dyDescent="0.2">
      <c r="I366202" s="14"/>
    </row>
    <row r="366218" spans="9:9" x14ac:dyDescent="0.2">
      <c r="I366218" s="15"/>
    </row>
    <row r="366219" spans="9:9" x14ac:dyDescent="0.2">
      <c r="I366219" s="14"/>
    </row>
    <row r="366235" spans="9:9" x14ac:dyDescent="0.2">
      <c r="I366235" s="15"/>
    </row>
    <row r="366236" spans="9:9" x14ac:dyDescent="0.2">
      <c r="I366236" s="14"/>
    </row>
    <row r="366252" spans="9:9" x14ac:dyDescent="0.2">
      <c r="I366252" s="15"/>
    </row>
    <row r="366253" spans="9:9" x14ac:dyDescent="0.2">
      <c r="I366253" s="14"/>
    </row>
    <row r="366269" spans="9:9" x14ac:dyDescent="0.2">
      <c r="I366269" s="15"/>
    </row>
    <row r="366270" spans="9:9" x14ac:dyDescent="0.2">
      <c r="I366270" s="14"/>
    </row>
    <row r="366286" spans="9:9" x14ac:dyDescent="0.2">
      <c r="I366286" s="15"/>
    </row>
    <row r="366287" spans="9:9" x14ac:dyDescent="0.2">
      <c r="I366287" s="14"/>
    </row>
    <row r="366303" spans="9:9" x14ac:dyDescent="0.2">
      <c r="I366303" s="15"/>
    </row>
    <row r="366304" spans="9:9" x14ac:dyDescent="0.2">
      <c r="I366304" s="14"/>
    </row>
    <row r="366320" spans="9:9" x14ac:dyDescent="0.2">
      <c r="I366320" s="15"/>
    </row>
    <row r="366321" spans="9:9" x14ac:dyDescent="0.2">
      <c r="I366321" s="14"/>
    </row>
    <row r="366337" spans="9:9" x14ac:dyDescent="0.2">
      <c r="I366337" s="15"/>
    </row>
    <row r="366338" spans="9:9" x14ac:dyDescent="0.2">
      <c r="I366338" s="14"/>
    </row>
    <row r="366354" spans="9:9" x14ac:dyDescent="0.2">
      <c r="I366354" s="15"/>
    </row>
    <row r="366355" spans="9:9" x14ac:dyDescent="0.2">
      <c r="I366355" s="14"/>
    </row>
    <row r="366371" spans="9:9" x14ac:dyDescent="0.2">
      <c r="I366371" s="15"/>
    </row>
    <row r="366372" spans="9:9" x14ac:dyDescent="0.2">
      <c r="I366372" s="14"/>
    </row>
    <row r="366388" spans="9:9" x14ac:dyDescent="0.2">
      <c r="I366388" s="15"/>
    </row>
    <row r="366389" spans="9:9" x14ac:dyDescent="0.2">
      <c r="I366389" s="14"/>
    </row>
    <row r="366405" spans="9:9" x14ac:dyDescent="0.2">
      <c r="I366405" s="15"/>
    </row>
    <row r="366406" spans="9:9" x14ac:dyDescent="0.2">
      <c r="I366406" s="14"/>
    </row>
    <row r="366422" spans="9:9" x14ac:dyDescent="0.2">
      <c r="I366422" s="15"/>
    </row>
    <row r="366423" spans="9:9" x14ac:dyDescent="0.2">
      <c r="I366423" s="14"/>
    </row>
    <row r="366439" spans="9:9" x14ac:dyDescent="0.2">
      <c r="I366439" s="15"/>
    </row>
    <row r="366440" spans="9:9" x14ac:dyDescent="0.2">
      <c r="I366440" s="14"/>
    </row>
    <row r="366456" spans="9:9" x14ac:dyDescent="0.2">
      <c r="I366456" s="15"/>
    </row>
    <row r="366457" spans="9:9" x14ac:dyDescent="0.2">
      <c r="I366457" s="14"/>
    </row>
    <row r="366473" spans="9:9" x14ac:dyDescent="0.2">
      <c r="I366473" s="15"/>
    </row>
    <row r="366474" spans="9:9" x14ac:dyDescent="0.2">
      <c r="I366474" s="14"/>
    </row>
    <row r="366490" spans="9:9" x14ac:dyDescent="0.2">
      <c r="I366490" s="15"/>
    </row>
    <row r="366491" spans="9:9" x14ac:dyDescent="0.2">
      <c r="I366491" s="14"/>
    </row>
    <row r="366507" spans="9:9" x14ac:dyDescent="0.2">
      <c r="I366507" s="15"/>
    </row>
    <row r="366508" spans="9:9" x14ac:dyDescent="0.2">
      <c r="I366508" s="14"/>
    </row>
    <row r="366524" spans="9:9" x14ac:dyDescent="0.2">
      <c r="I366524" s="15"/>
    </row>
    <row r="366525" spans="9:9" x14ac:dyDescent="0.2">
      <c r="I366525" s="14"/>
    </row>
    <row r="366541" spans="9:9" x14ac:dyDescent="0.2">
      <c r="I366541" s="15"/>
    </row>
    <row r="366542" spans="9:9" x14ac:dyDescent="0.2">
      <c r="I366542" s="14"/>
    </row>
    <row r="366558" spans="9:9" x14ac:dyDescent="0.2">
      <c r="I366558" s="15"/>
    </row>
    <row r="366559" spans="9:9" x14ac:dyDescent="0.2">
      <c r="I366559" s="14"/>
    </row>
    <row r="366575" spans="9:9" x14ac:dyDescent="0.2">
      <c r="I366575" s="15"/>
    </row>
    <row r="366576" spans="9:9" x14ac:dyDescent="0.2">
      <c r="I366576" s="14"/>
    </row>
    <row r="366592" spans="9:9" x14ac:dyDescent="0.2">
      <c r="I366592" s="15"/>
    </row>
    <row r="366593" spans="9:9" x14ac:dyDescent="0.2">
      <c r="I366593" s="14"/>
    </row>
    <row r="366609" spans="9:9" x14ac:dyDescent="0.2">
      <c r="I366609" s="15"/>
    </row>
    <row r="366610" spans="9:9" x14ac:dyDescent="0.2">
      <c r="I366610" s="14"/>
    </row>
    <row r="366626" spans="9:9" x14ac:dyDescent="0.2">
      <c r="I366626" s="15"/>
    </row>
    <row r="366627" spans="9:9" x14ac:dyDescent="0.2">
      <c r="I366627" s="14"/>
    </row>
    <row r="366643" spans="9:9" x14ac:dyDescent="0.2">
      <c r="I366643" s="15"/>
    </row>
    <row r="366644" spans="9:9" x14ac:dyDescent="0.2">
      <c r="I366644" s="14"/>
    </row>
    <row r="366660" spans="9:9" x14ac:dyDescent="0.2">
      <c r="I366660" s="15"/>
    </row>
    <row r="366661" spans="9:9" x14ac:dyDescent="0.2">
      <c r="I366661" s="14"/>
    </row>
    <row r="366677" spans="9:9" x14ac:dyDescent="0.2">
      <c r="I366677" s="15"/>
    </row>
    <row r="366678" spans="9:9" x14ac:dyDescent="0.2">
      <c r="I366678" s="14"/>
    </row>
    <row r="366694" spans="9:9" x14ac:dyDescent="0.2">
      <c r="I366694" s="15"/>
    </row>
    <row r="366695" spans="9:9" x14ac:dyDescent="0.2">
      <c r="I366695" s="14"/>
    </row>
    <row r="366711" spans="9:9" x14ac:dyDescent="0.2">
      <c r="I366711" s="15"/>
    </row>
    <row r="366712" spans="9:9" x14ac:dyDescent="0.2">
      <c r="I366712" s="14"/>
    </row>
    <row r="366728" spans="9:9" x14ac:dyDescent="0.2">
      <c r="I366728" s="15"/>
    </row>
    <row r="366729" spans="9:9" x14ac:dyDescent="0.2">
      <c r="I366729" s="14"/>
    </row>
    <row r="366745" spans="9:9" x14ac:dyDescent="0.2">
      <c r="I366745" s="15"/>
    </row>
    <row r="366746" spans="9:9" x14ac:dyDescent="0.2">
      <c r="I366746" s="14"/>
    </row>
    <row r="366762" spans="9:9" x14ac:dyDescent="0.2">
      <c r="I366762" s="15"/>
    </row>
    <row r="366763" spans="9:9" x14ac:dyDescent="0.2">
      <c r="I366763" s="14"/>
    </row>
    <row r="366779" spans="9:9" x14ac:dyDescent="0.2">
      <c r="I366779" s="15"/>
    </row>
    <row r="366780" spans="9:9" x14ac:dyDescent="0.2">
      <c r="I366780" s="14"/>
    </row>
    <row r="366796" spans="9:9" x14ac:dyDescent="0.2">
      <c r="I366796" s="15"/>
    </row>
    <row r="366797" spans="9:9" x14ac:dyDescent="0.2">
      <c r="I366797" s="14"/>
    </row>
    <row r="366813" spans="9:9" x14ac:dyDescent="0.2">
      <c r="I366813" s="15"/>
    </row>
    <row r="366814" spans="9:9" x14ac:dyDescent="0.2">
      <c r="I366814" s="14"/>
    </row>
    <row r="366830" spans="9:9" x14ac:dyDescent="0.2">
      <c r="I366830" s="15"/>
    </row>
    <row r="366831" spans="9:9" x14ac:dyDescent="0.2">
      <c r="I366831" s="14"/>
    </row>
    <row r="366847" spans="9:9" x14ac:dyDescent="0.2">
      <c r="I366847" s="15"/>
    </row>
    <row r="366848" spans="9:9" x14ac:dyDescent="0.2">
      <c r="I366848" s="14"/>
    </row>
    <row r="366864" spans="9:9" x14ac:dyDescent="0.2">
      <c r="I366864" s="15"/>
    </row>
    <row r="366865" spans="9:9" x14ac:dyDescent="0.2">
      <c r="I366865" s="14"/>
    </row>
    <row r="366881" spans="9:9" x14ac:dyDescent="0.2">
      <c r="I366881" s="15"/>
    </row>
    <row r="366882" spans="9:9" x14ac:dyDescent="0.2">
      <c r="I366882" s="14"/>
    </row>
    <row r="366898" spans="9:9" x14ac:dyDescent="0.2">
      <c r="I366898" s="15"/>
    </row>
    <row r="366899" spans="9:9" x14ac:dyDescent="0.2">
      <c r="I366899" s="14"/>
    </row>
    <row r="366915" spans="9:9" x14ac:dyDescent="0.2">
      <c r="I366915" s="15"/>
    </row>
    <row r="366916" spans="9:9" x14ac:dyDescent="0.2">
      <c r="I366916" s="14"/>
    </row>
    <row r="366932" spans="9:9" x14ac:dyDescent="0.2">
      <c r="I366932" s="15"/>
    </row>
    <row r="366933" spans="9:9" x14ac:dyDescent="0.2">
      <c r="I366933" s="14"/>
    </row>
    <row r="366949" spans="9:9" x14ac:dyDescent="0.2">
      <c r="I366949" s="15"/>
    </row>
    <row r="366950" spans="9:9" x14ac:dyDescent="0.2">
      <c r="I366950" s="14"/>
    </row>
    <row r="366966" spans="9:9" x14ac:dyDescent="0.2">
      <c r="I366966" s="15"/>
    </row>
    <row r="366967" spans="9:9" x14ac:dyDescent="0.2">
      <c r="I366967" s="14"/>
    </row>
    <row r="366983" spans="9:9" x14ac:dyDescent="0.2">
      <c r="I366983" s="15"/>
    </row>
    <row r="366984" spans="9:9" x14ac:dyDescent="0.2">
      <c r="I366984" s="14"/>
    </row>
    <row r="367000" spans="9:9" x14ac:dyDescent="0.2">
      <c r="I367000" s="15"/>
    </row>
    <row r="367001" spans="9:9" x14ac:dyDescent="0.2">
      <c r="I367001" s="14"/>
    </row>
    <row r="367017" spans="9:9" x14ac:dyDescent="0.2">
      <c r="I367017" s="15"/>
    </row>
    <row r="367018" spans="9:9" x14ac:dyDescent="0.2">
      <c r="I367018" s="14"/>
    </row>
    <row r="367034" spans="9:9" x14ac:dyDescent="0.2">
      <c r="I367034" s="15"/>
    </row>
    <row r="367035" spans="9:9" x14ac:dyDescent="0.2">
      <c r="I367035" s="14"/>
    </row>
    <row r="367051" spans="9:9" x14ac:dyDescent="0.2">
      <c r="I367051" s="15"/>
    </row>
    <row r="367052" spans="9:9" x14ac:dyDescent="0.2">
      <c r="I367052" s="14"/>
    </row>
    <row r="367068" spans="9:9" x14ac:dyDescent="0.2">
      <c r="I367068" s="15"/>
    </row>
    <row r="367069" spans="9:9" x14ac:dyDescent="0.2">
      <c r="I367069" s="14"/>
    </row>
    <row r="367085" spans="9:9" x14ac:dyDescent="0.2">
      <c r="I367085" s="15"/>
    </row>
    <row r="367086" spans="9:9" x14ac:dyDescent="0.2">
      <c r="I367086" s="14"/>
    </row>
    <row r="367102" spans="9:9" x14ac:dyDescent="0.2">
      <c r="I367102" s="15"/>
    </row>
    <row r="367103" spans="9:9" x14ac:dyDescent="0.2">
      <c r="I367103" s="14"/>
    </row>
    <row r="367119" spans="9:9" x14ac:dyDescent="0.2">
      <c r="I367119" s="15"/>
    </row>
    <row r="367120" spans="9:9" x14ac:dyDescent="0.2">
      <c r="I367120" s="14"/>
    </row>
    <row r="367136" spans="9:9" x14ac:dyDescent="0.2">
      <c r="I367136" s="15"/>
    </row>
    <row r="367137" spans="9:9" x14ac:dyDescent="0.2">
      <c r="I367137" s="14"/>
    </row>
    <row r="367153" spans="9:9" x14ac:dyDescent="0.2">
      <c r="I367153" s="15"/>
    </row>
    <row r="367154" spans="9:9" x14ac:dyDescent="0.2">
      <c r="I367154" s="14"/>
    </row>
    <row r="367170" spans="9:9" x14ac:dyDescent="0.2">
      <c r="I367170" s="15"/>
    </row>
    <row r="367171" spans="9:9" x14ac:dyDescent="0.2">
      <c r="I367171" s="14"/>
    </row>
    <row r="367187" spans="9:9" x14ac:dyDescent="0.2">
      <c r="I367187" s="15"/>
    </row>
    <row r="367188" spans="9:9" x14ac:dyDescent="0.2">
      <c r="I367188" s="14"/>
    </row>
    <row r="367204" spans="9:9" x14ac:dyDescent="0.2">
      <c r="I367204" s="15"/>
    </row>
    <row r="367205" spans="9:9" x14ac:dyDescent="0.2">
      <c r="I367205" s="14"/>
    </row>
    <row r="367221" spans="9:9" x14ac:dyDescent="0.2">
      <c r="I367221" s="15"/>
    </row>
    <row r="367222" spans="9:9" x14ac:dyDescent="0.2">
      <c r="I367222" s="14"/>
    </row>
    <row r="367238" spans="9:9" x14ac:dyDescent="0.2">
      <c r="I367238" s="15"/>
    </row>
    <row r="367239" spans="9:9" x14ac:dyDescent="0.2">
      <c r="I367239" s="14"/>
    </row>
    <row r="367255" spans="9:9" x14ac:dyDescent="0.2">
      <c r="I367255" s="15"/>
    </row>
    <row r="367256" spans="9:9" x14ac:dyDescent="0.2">
      <c r="I367256" s="14"/>
    </row>
    <row r="367272" spans="9:9" x14ac:dyDescent="0.2">
      <c r="I367272" s="15"/>
    </row>
    <row r="367273" spans="9:9" x14ac:dyDescent="0.2">
      <c r="I367273" s="14"/>
    </row>
    <row r="367289" spans="9:9" x14ac:dyDescent="0.2">
      <c r="I367289" s="15"/>
    </row>
    <row r="367290" spans="9:9" x14ac:dyDescent="0.2">
      <c r="I367290" s="14"/>
    </row>
    <row r="367306" spans="9:9" x14ac:dyDescent="0.2">
      <c r="I367306" s="15"/>
    </row>
    <row r="367307" spans="9:9" x14ac:dyDescent="0.2">
      <c r="I367307" s="14"/>
    </row>
    <row r="367323" spans="9:9" x14ac:dyDescent="0.2">
      <c r="I367323" s="15"/>
    </row>
    <row r="367324" spans="9:9" x14ac:dyDescent="0.2">
      <c r="I367324" s="14"/>
    </row>
    <row r="367340" spans="9:9" x14ac:dyDescent="0.2">
      <c r="I367340" s="15"/>
    </row>
    <row r="367341" spans="9:9" x14ac:dyDescent="0.2">
      <c r="I367341" s="14"/>
    </row>
    <row r="367357" spans="9:9" x14ac:dyDescent="0.2">
      <c r="I367357" s="15"/>
    </row>
    <row r="367358" spans="9:9" x14ac:dyDescent="0.2">
      <c r="I367358" s="14"/>
    </row>
    <row r="367374" spans="9:9" x14ac:dyDescent="0.2">
      <c r="I367374" s="15"/>
    </row>
    <row r="367375" spans="9:9" x14ac:dyDescent="0.2">
      <c r="I367375" s="14"/>
    </row>
    <row r="367391" spans="9:9" x14ac:dyDescent="0.2">
      <c r="I367391" s="15"/>
    </row>
    <row r="367392" spans="9:9" x14ac:dyDescent="0.2">
      <c r="I367392" s="14"/>
    </row>
    <row r="367408" spans="9:9" x14ac:dyDescent="0.2">
      <c r="I367408" s="15"/>
    </row>
    <row r="367409" spans="9:9" x14ac:dyDescent="0.2">
      <c r="I367409" s="14"/>
    </row>
    <row r="367425" spans="9:9" x14ac:dyDescent="0.2">
      <c r="I367425" s="15"/>
    </row>
    <row r="367426" spans="9:9" x14ac:dyDescent="0.2">
      <c r="I367426" s="14"/>
    </row>
    <row r="367442" spans="9:9" x14ac:dyDescent="0.2">
      <c r="I367442" s="15"/>
    </row>
    <row r="367443" spans="9:9" x14ac:dyDescent="0.2">
      <c r="I367443" s="14"/>
    </row>
    <row r="367459" spans="9:9" x14ac:dyDescent="0.2">
      <c r="I367459" s="15"/>
    </row>
    <row r="367460" spans="9:9" x14ac:dyDescent="0.2">
      <c r="I367460" s="14"/>
    </row>
    <row r="367476" spans="9:9" x14ac:dyDescent="0.2">
      <c r="I367476" s="15"/>
    </row>
    <row r="367477" spans="9:9" x14ac:dyDescent="0.2">
      <c r="I367477" s="14"/>
    </row>
    <row r="367493" spans="9:9" x14ac:dyDescent="0.2">
      <c r="I367493" s="15"/>
    </row>
    <row r="367494" spans="9:9" x14ac:dyDescent="0.2">
      <c r="I367494" s="14"/>
    </row>
    <row r="367510" spans="9:9" x14ac:dyDescent="0.2">
      <c r="I367510" s="15"/>
    </row>
    <row r="367511" spans="9:9" x14ac:dyDescent="0.2">
      <c r="I367511" s="14"/>
    </row>
    <row r="367527" spans="9:9" x14ac:dyDescent="0.2">
      <c r="I367527" s="15"/>
    </row>
    <row r="367528" spans="9:9" x14ac:dyDescent="0.2">
      <c r="I367528" s="14"/>
    </row>
    <row r="367544" spans="9:9" x14ac:dyDescent="0.2">
      <c r="I367544" s="15"/>
    </row>
    <row r="367545" spans="9:9" x14ac:dyDescent="0.2">
      <c r="I367545" s="14"/>
    </row>
    <row r="367561" spans="9:9" x14ac:dyDescent="0.2">
      <c r="I367561" s="15"/>
    </row>
    <row r="367562" spans="9:9" x14ac:dyDescent="0.2">
      <c r="I367562" s="14"/>
    </row>
    <row r="367578" spans="9:9" x14ac:dyDescent="0.2">
      <c r="I367578" s="15"/>
    </row>
    <row r="367579" spans="9:9" x14ac:dyDescent="0.2">
      <c r="I367579" s="14"/>
    </row>
    <row r="367595" spans="9:9" x14ac:dyDescent="0.2">
      <c r="I367595" s="15"/>
    </row>
    <row r="367596" spans="9:9" x14ac:dyDescent="0.2">
      <c r="I367596" s="14"/>
    </row>
    <row r="367612" spans="9:9" x14ac:dyDescent="0.2">
      <c r="I367612" s="15"/>
    </row>
    <row r="367613" spans="9:9" x14ac:dyDescent="0.2">
      <c r="I367613" s="14"/>
    </row>
    <row r="367629" spans="9:9" x14ac:dyDescent="0.2">
      <c r="I367629" s="15"/>
    </row>
    <row r="367630" spans="9:9" x14ac:dyDescent="0.2">
      <c r="I367630" s="14"/>
    </row>
    <row r="367646" spans="9:9" x14ac:dyDescent="0.2">
      <c r="I367646" s="15"/>
    </row>
    <row r="367647" spans="9:9" x14ac:dyDescent="0.2">
      <c r="I367647" s="14"/>
    </row>
    <row r="367663" spans="9:9" x14ac:dyDescent="0.2">
      <c r="I367663" s="15"/>
    </row>
    <row r="367664" spans="9:9" x14ac:dyDescent="0.2">
      <c r="I367664" s="14"/>
    </row>
    <row r="367680" spans="9:9" x14ac:dyDescent="0.2">
      <c r="I367680" s="15"/>
    </row>
    <row r="367681" spans="9:9" x14ac:dyDescent="0.2">
      <c r="I367681" s="14"/>
    </row>
    <row r="367697" spans="9:9" x14ac:dyDescent="0.2">
      <c r="I367697" s="15"/>
    </row>
    <row r="367698" spans="9:9" x14ac:dyDescent="0.2">
      <c r="I367698" s="14"/>
    </row>
    <row r="367714" spans="9:9" x14ac:dyDescent="0.2">
      <c r="I367714" s="15"/>
    </row>
    <row r="367715" spans="9:9" x14ac:dyDescent="0.2">
      <c r="I367715" s="14"/>
    </row>
    <row r="367731" spans="9:9" x14ac:dyDescent="0.2">
      <c r="I367731" s="15"/>
    </row>
    <row r="367732" spans="9:9" x14ac:dyDescent="0.2">
      <c r="I367732" s="14"/>
    </row>
    <row r="367748" spans="9:9" x14ac:dyDescent="0.2">
      <c r="I367748" s="15"/>
    </row>
    <row r="367749" spans="9:9" x14ac:dyDescent="0.2">
      <c r="I367749" s="14"/>
    </row>
    <row r="367765" spans="9:9" x14ac:dyDescent="0.2">
      <c r="I367765" s="15"/>
    </row>
    <row r="367766" spans="9:9" x14ac:dyDescent="0.2">
      <c r="I367766" s="14"/>
    </row>
    <row r="367782" spans="9:9" x14ac:dyDescent="0.2">
      <c r="I367782" s="15"/>
    </row>
    <row r="367783" spans="9:9" x14ac:dyDescent="0.2">
      <c r="I367783" s="14"/>
    </row>
    <row r="367799" spans="9:9" x14ac:dyDescent="0.2">
      <c r="I367799" s="15"/>
    </row>
    <row r="367800" spans="9:9" x14ac:dyDescent="0.2">
      <c r="I367800" s="14"/>
    </row>
    <row r="367816" spans="9:9" x14ac:dyDescent="0.2">
      <c r="I367816" s="15"/>
    </row>
    <row r="367817" spans="9:9" x14ac:dyDescent="0.2">
      <c r="I367817" s="14"/>
    </row>
    <row r="367833" spans="9:9" x14ac:dyDescent="0.2">
      <c r="I367833" s="15"/>
    </row>
    <row r="367834" spans="9:9" x14ac:dyDescent="0.2">
      <c r="I367834" s="14"/>
    </row>
    <row r="367850" spans="9:9" x14ac:dyDescent="0.2">
      <c r="I367850" s="15"/>
    </row>
    <row r="367851" spans="9:9" x14ac:dyDescent="0.2">
      <c r="I367851" s="14"/>
    </row>
    <row r="367867" spans="9:9" x14ac:dyDescent="0.2">
      <c r="I367867" s="15"/>
    </row>
    <row r="367868" spans="9:9" x14ac:dyDescent="0.2">
      <c r="I367868" s="14"/>
    </row>
    <row r="367884" spans="9:9" x14ac:dyDescent="0.2">
      <c r="I367884" s="15"/>
    </row>
    <row r="367885" spans="9:9" x14ac:dyDescent="0.2">
      <c r="I367885" s="14"/>
    </row>
    <row r="367901" spans="9:9" x14ac:dyDescent="0.2">
      <c r="I367901" s="15"/>
    </row>
    <row r="367902" spans="9:9" x14ac:dyDescent="0.2">
      <c r="I367902" s="14"/>
    </row>
    <row r="367918" spans="9:9" x14ac:dyDescent="0.2">
      <c r="I367918" s="15"/>
    </row>
    <row r="367919" spans="9:9" x14ac:dyDescent="0.2">
      <c r="I367919" s="14"/>
    </row>
    <row r="367935" spans="9:9" x14ac:dyDescent="0.2">
      <c r="I367935" s="15"/>
    </row>
    <row r="367936" spans="9:9" x14ac:dyDescent="0.2">
      <c r="I367936" s="14"/>
    </row>
    <row r="367952" spans="9:9" x14ac:dyDescent="0.2">
      <c r="I367952" s="15"/>
    </row>
    <row r="367953" spans="9:9" x14ac:dyDescent="0.2">
      <c r="I367953" s="14"/>
    </row>
    <row r="367969" spans="9:9" x14ac:dyDescent="0.2">
      <c r="I367969" s="15"/>
    </row>
    <row r="367970" spans="9:9" x14ac:dyDescent="0.2">
      <c r="I367970" s="14"/>
    </row>
    <row r="367986" spans="9:9" x14ac:dyDescent="0.2">
      <c r="I367986" s="15"/>
    </row>
    <row r="367987" spans="9:9" x14ac:dyDescent="0.2">
      <c r="I367987" s="14"/>
    </row>
    <row r="368003" spans="9:9" x14ac:dyDescent="0.2">
      <c r="I368003" s="15"/>
    </row>
    <row r="368004" spans="9:9" x14ac:dyDescent="0.2">
      <c r="I368004" s="14"/>
    </row>
    <row r="368020" spans="9:9" x14ac:dyDescent="0.2">
      <c r="I368020" s="15"/>
    </row>
    <row r="368021" spans="9:9" x14ac:dyDescent="0.2">
      <c r="I368021" s="14"/>
    </row>
    <row r="368037" spans="9:9" x14ac:dyDescent="0.2">
      <c r="I368037" s="15"/>
    </row>
    <row r="368038" spans="9:9" x14ac:dyDescent="0.2">
      <c r="I368038" s="14"/>
    </row>
    <row r="368054" spans="9:9" x14ac:dyDescent="0.2">
      <c r="I368054" s="15"/>
    </row>
    <row r="368055" spans="9:9" x14ac:dyDescent="0.2">
      <c r="I368055" s="14"/>
    </row>
    <row r="368071" spans="9:9" x14ac:dyDescent="0.2">
      <c r="I368071" s="15"/>
    </row>
    <row r="368072" spans="9:9" x14ac:dyDescent="0.2">
      <c r="I368072" s="14"/>
    </row>
    <row r="368088" spans="9:9" x14ac:dyDescent="0.2">
      <c r="I368088" s="15"/>
    </row>
    <row r="368089" spans="9:9" x14ac:dyDescent="0.2">
      <c r="I368089" s="14"/>
    </row>
    <row r="368105" spans="9:9" x14ac:dyDescent="0.2">
      <c r="I368105" s="15"/>
    </row>
    <row r="368106" spans="9:9" x14ac:dyDescent="0.2">
      <c r="I368106" s="14"/>
    </row>
    <row r="368122" spans="9:9" x14ac:dyDescent="0.2">
      <c r="I368122" s="15"/>
    </row>
    <row r="368123" spans="9:9" x14ac:dyDescent="0.2">
      <c r="I368123" s="14"/>
    </row>
    <row r="368139" spans="9:9" x14ac:dyDescent="0.2">
      <c r="I368139" s="15"/>
    </row>
    <row r="368140" spans="9:9" x14ac:dyDescent="0.2">
      <c r="I368140" s="14"/>
    </row>
    <row r="368156" spans="9:9" x14ac:dyDescent="0.2">
      <c r="I368156" s="15"/>
    </row>
    <row r="368157" spans="9:9" x14ac:dyDescent="0.2">
      <c r="I368157" s="14"/>
    </row>
    <row r="368173" spans="9:9" x14ac:dyDescent="0.2">
      <c r="I368173" s="15"/>
    </row>
    <row r="368174" spans="9:9" x14ac:dyDescent="0.2">
      <c r="I368174" s="14"/>
    </row>
    <row r="368190" spans="9:9" x14ac:dyDescent="0.2">
      <c r="I368190" s="15"/>
    </row>
    <row r="368191" spans="9:9" x14ac:dyDescent="0.2">
      <c r="I368191" s="14"/>
    </row>
    <row r="368207" spans="9:9" x14ac:dyDescent="0.2">
      <c r="I368207" s="15"/>
    </row>
    <row r="368208" spans="9:9" x14ac:dyDescent="0.2">
      <c r="I368208" s="14"/>
    </row>
    <row r="368224" spans="9:9" x14ac:dyDescent="0.2">
      <c r="I368224" s="15"/>
    </row>
    <row r="368225" spans="9:9" x14ac:dyDescent="0.2">
      <c r="I368225" s="14"/>
    </row>
    <row r="368241" spans="9:9" x14ac:dyDescent="0.2">
      <c r="I368241" s="15"/>
    </row>
    <row r="368242" spans="9:9" x14ac:dyDescent="0.2">
      <c r="I368242" s="14"/>
    </row>
    <row r="368258" spans="9:9" x14ac:dyDescent="0.2">
      <c r="I368258" s="15"/>
    </row>
    <row r="368259" spans="9:9" x14ac:dyDescent="0.2">
      <c r="I368259" s="14"/>
    </row>
    <row r="368275" spans="9:9" x14ac:dyDescent="0.2">
      <c r="I368275" s="15"/>
    </row>
    <row r="368276" spans="9:9" x14ac:dyDescent="0.2">
      <c r="I368276" s="14"/>
    </row>
    <row r="368292" spans="9:9" x14ac:dyDescent="0.2">
      <c r="I368292" s="15"/>
    </row>
    <row r="368293" spans="9:9" x14ac:dyDescent="0.2">
      <c r="I368293" s="14"/>
    </row>
    <row r="368309" spans="9:9" x14ac:dyDescent="0.2">
      <c r="I368309" s="15"/>
    </row>
    <row r="368310" spans="9:9" x14ac:dyDescent="0.2">
      <c r="I368310" s="14"/>
    </row>
    <row r="368326" spans="9:9" x14ac:dyDescent="0.2">
      <c r="I368326" s="15"/>
    </row>
    <row r="368327" spans="9:9" x14ac:dyDescent="0.2">
      <c r="I368327" s="14"/>
    </row>
    <row r="368343" spans="9:9" x14ac:dyDescent="0.2">
      <c r="I368343" s="15"/>
    </row>
    <row r="368344" spans="9:9" x14ac:dyDescent="0.2">
      <c r="I368344" s="14"/>
    </row>
    <row r="368360" spans="9:9" x14ac:dyDescent="0.2">
      <c r="I368360" s="15"/>
    </row>
    <row r="368361" spans="9:9" x14ac:dyDescent="0.2">
      <c r="I368361" s="14"/>
    </row>
    <row r="368377" spans="9:9" x14ac:dyDescent="0.2">
      <c r="I368377" s="15"/>
    </row>
    <row r="368378" spans="9:9" x14ac:dyDescent="0.2">
      <c r="I368378" s="14"/>
    </row>
    <row r="368394" spans="9:9" x14ac:dyDescent="0.2">
      <c r="I368394" s="15"/>
    </row>
    <row r="368395" spans="9:9" x14ac:dyDescent="0.2">
      <c r="I368395" s="14"/>
    </row>
    <row r="368411" spans="9:9" x14ac:dyDescent="0.2">
      <c r="I368411" s="15"/>
    </row>
    <row r="368412" spans="9:9" x14ac:dyDescent="0.2">
      <c r="I368412" s="14"/>
    </row>
    <row r="368428" spans="9:9" x14ac:dyDescent="0.2">
      <c r="I368428" s="15"/>
    </row>
    <row r="368429" spans="9:9" x14ac:dyDescent="0.2">
      <c r="I368429" s="14"/>
    </row>
    <row r="368445" spans="9:9" x14ac:dyDescent="0.2">
      <c r="I368445" s="15"/>
    </row>
    <row r="368446" spans="9:9" x14ac:dyDescent="0.2">
      <c r="I368446" s="14"/>
    </row>
    <row r="368462" spans="9:9" x14ac:dyDescent="0.2">
      <c r="I368462" s="15"/>
    </row>
    <row r="368463" spans="9:9" x14ac:dyDescent="0.2">
      <c r="I368463" s="14"/>
    </row>
    <row r="368479" spans="9:9" x14ac:dyDescent="0.2">
      <c r="I368479" s="15"/>
    </row>
    <row r="368480" spans="9:9" x14ac:dyDescent="0.2">
      <c r="I368480" s="14"/>
    </row>
    <row r="368496" spans="9:9" x14ac:dyDescent="0.2">
      <c r="I368496" s="15"/>
    </row>
    <row r="368497" spans="9:9" x14ac:dyDescent="0.2">
      <c r="I368497" s="14"/>
    </row>
    <row r="368513" spans="9:9" x14ac:dyDescent="0.2">
      <c r="I368513" s="15"/>
    </row>
    <row r="368514" spans="9:9" x14ac:dyDescent="0.2">
      <c r="I368514" s="14"/>
    </row>
    <row r="368530" spans="9:9" x14ac:dyDescent="0.2">
      <c r="I368530" s="15"/>
    </row>
    <row r="368531" spans="9:9" x14ac:dyDescent="0.2">
      <c r="I368531" s="14"/>
    </row>
    <row r="368547" spans="9:9" x14ac:dyDescent="0.2">
      <c r="I368547" s="15"/>
    </row>
    <row r="368548" spans="9:9" x14ac:dyDescent="0.2">
      <c r="I368548" s="14"/>
    </row>
    <row r="368564" spans="9:9" x14ac:dyDescent="0.2">
      <c r="I368564" s="15"/>
    </row>
    <row r="368565" spans="9:9" x14ac:dyDescent="0.2">
      <c r="I368565" s="14"/>
    </row>
    <row r="368581" spans="9:9" x14ac:dyDescent="0.2">
      <c r="I368581" s="15"/>
    </row>
    <row r="368582" spans="9:9" x14ac:dyDescent="0.2">
      <c r="I368582" s="14"/>
    </row>
    <row r="368598" spans="9:9" x14ac:dyDescent="0.2">
      <c r="I368598" s="15"/>
    </row>
    <row r="368599" spans="9:9" x14ac:dyDescent="0.2">
      <c r="I368599" s="14"/>
    </row>
    <row r="368615" spans="9:9" x14ac:dyDescent="0.2">
      <c r="I368615" s="15"/>
    </row>
    <row r="368616" spans="9:9" x14ac:dyDescent="0.2">
      <c r="I368616" s="14"/>
    </row>
    <row r="368632" spans="9:9" x14ac:dyDescent="0.2">
      <c r="I368632" s="15"/>
    </row>
    <row r="368633" spans="9:9" x14ac:dyDescent="0.2">
      <c r="I368633" s="14"/>
    </row>
    <row r="368649" spans="9:9" x14ac:dyDescent="0.2">
      <c r="I368649" s="15"/>
    </row>
    <row r="368650" spans="9:9" x14ac:dyDescent="0.2">
      <c r="I368650" s="14"/>
    </row>
    <row r="368666" spans="9:9" x14ac:dyDescent="0.2">
      <c r="I368666" s="15"/>
    </row>
    <row r="368667" spans="9:9" x14ac:dyDescent="0.2">
      <c r="I368667" s="14"/>
    </row>
    <row r="368683" spans="9:9" x14ac:dyDescent="0.2">
      <c r="I368683" s="15"/>
    </row>
    <row r="368684" spans="9:9" x14ac:dyDescent="0.2">
      <c r="I368684" s="14"/>
    </row>
    <row r="368700" spans="9:9" x14ac:dyDescent="0.2">
      <c r="I368700" s="15"/>
    </row>
    <row r="368701" spans="9:9" x14ac:dyDescent="0.2">
      <c r="I368701" s="14"/>
    </row>
    <row r="368717" spans="9:9" x14ac:dyDescent="0.2">
      <c r="I368717" s="15"/>
    </row>
    <row r="368718" spans="9:9" x14ac:dyDescent="0.2">
      <c r="I368718" s="14"/>
    </row>
    <row r="368734" spans="9:9" x14ac:dyDescent="0.2">
      <c r="I368734" s="15"/>
    </row>
    <row r="368735" spans="9:9" x14ac:dyDescent="0.2">
      <c r="I368735" s="14"/>
    </row>
    <row r="368751" spans="9:9" x14ac:dyDescent="0.2">
      <c r="I368751" s="15"/>
    </row>
    <row r="368752" spans="9:9" x14ac:dyDescent="0.2">
      <c r="I368752" s="14"/>
    </row>
    <row r="368768" spans="9:9" x14ac:dyDescent="0.2">
      <c r="I368768" s="15"/>
    </row>
    <row r="368769" spans="9:9" x14ac:dyDescent="0.2">
      <c r="I368769" s="14"/>
    </row>
    <row r="368785" spans="9:9" x14ac:dyDescent="0.2">
      <c r="I368785" s="15"/>
    </row>
    <row r="368786" spans="9:9" x14ac:dyDescent="0.2">
      <c r="I368786" s="14"/>
    </row>
    <row r="368802" spans="9:9" x14ac:dyDescent="0.2">
      <c r="I368802" s="15"/>
    </row>
    <row r="368803" spans="9:9" x14ac:dyDescent="0.2">
      <c r="I368803" s="14"/>
    </row>
    <row r="368819" spans="9:9" x14ac:dyDescent="0.2">
      <c r="I368819" s="15"/>
    </row>
    <row r="368820" spans="9:9" x14ac:dyDescent="0.2">
      <c r="I368820" s="14"/>
    </row>
    <row r="368836" spans="9:9" x14ac:dyDescent="0.2">
      <c r="I368836" s="15"/>
    </row>
    <row r="368837" spans="9:9" x14ac:dyDescent="0.2">
      <c r="I368837" s="14"/>
    </row>
    <row r="368853" spans="9:9" x14ac:dyDescent="0.2">
      <c r="I368853" s="15"/>
    </row>
    <row r="368854" spans="9:9" x14ac:dyDescent="0.2">
      <c r="I368854" s="14"/>
    </row>
    <row r="368870" spans="9:9" x14ac:dyDescent="0.2">
      <c r="I368870" s="15"/>
    </row>
    <row r="368871" spans="9:9" x14ac:dyDescent="0.2">
      <c r="I368871" s="14"/>
    </row>
    <row r="368887" spans="9:9" x14ac:dyDescent="0.2">
      <c r="I368887" s="15"/>
    </row>
    <row r="368888" spans="9:9" x14ac:dyDescent="0.2">
      <c r="I368888" s="14"/>
    </row>
    <row r="368904" spans="9:9" x14ac:dyDescent="0.2">
      <c r="I368904" s="15"/>
    </row>
    <row r="368905" spans="9:9" x14ac:dyDescent="0.2">
      <c r="I368905" s="14"/>
    </row>
    <row r="368921" spans="9:9" x14ac:dyDescent="0.2">
      <c r="I368921" s="15"/>
    </row>
    <row r="368922" spans="9:9" x14ac:dyDescent="0.2">
      <c r="I368922" s="14"/>
    </row>
    <row r="368938" spans="9:9" x14ac:dyDescent="0.2">
      <c r="I368938" s="15"/>
    </row>
    <row r="368939" spans="9:9" x14ac:dyDescent="0.2">
      <c r="I368939" s="14"/>
    </row>
    <row r="368955" spans="9:9" x14ac:dyDescent="0.2">
      <c r="I368955" s="15"/>
    </row>
    <row r="368956" spans="9:9" x14ac:dyDescent="0.2">
      <c r="I368956" s="14"/>
    </row>
    <row r="368972" spans="9:9" x14ac:dyDescent="0.2">
      <c r="I368972" s="15"/>
    </row>
    <row r="368973" spans="9:9" x14ac:dyDescent="0.2">
      <c r="I368973" s="14"/>
    </row>
    <row r="368989" spans="9:9" x14ac:dyDescent="0.2">
      <c r="I368989" s="15"/>
    </row>
    <row r="368990" spans="9:9" x14ac:dyDescent="0.2">
      <c r="I368990" s="14"/>
    </row>
    <row r="369006" spans="9:9" x14ac:dyDescent="0.2">
      <c r="I369006" s="15"/>
    </row>
    <row r="369007" spans="9:9" x14ac:dyDescent="0.2">
      <c r="I369007" s="14"/>
    </row>
    <row r="369023" spans="9:9" x14ac:dyDescent="0.2">
      <c r="I369023" s="15"/>
    </row>
    <row r="369024" spans="9:9" x14ac:dyDescent="0.2">
      <c r="I369024" s="14"/>
    </row>
    <row r="369040" spans="9:9" x14ac:dyDescent="0.2">
      <c r="I369040" s="15"/>
    </row>
    <row r="369041" spans="9:9" x14ac:dyDescent="0.2">
      <c r="I369041" s="14"/>
    </row>
    <row r="369057" spans="9:9" x14ac:dyDescent="0.2">
      <c r="I369057" s="15"/>
    </row>
    <row r="369058" spans="9:9" x14ac:dyDescent="0.2">
      <c r="I369058" s="14"/>
    </row>
    <row r="369074" spans="9:9" x14ac:dyDescent="0.2">
      <c r="I369074" s="15"/>
    </row>
    <row r="369075" spans="9:9" x14ac:dyDescent="0.2">
      <c r="I369075" s="14"/>
    </row>
    <row r="369091" spans="9:9" x14ac:dyDescent="0.2">
      <c r="I369091" s="15"/>
    </row>
    <row r="369092" spans="9:9" x14ac:dyDescent="0.2">
      <c r="I369092" s="14"/>
    </row>
    <row r="369108" spans="9:9" x14ac:dyDescent="0.2">
      <c r="I369108" s="15"/>
    </row>
    <row r="369109" spans="9:9" x14ac:dyDescent="0.2">
      <c r="I369109" s="14"/>
    </row>
    <row r="369125" spans="9:9" x14ac:dyDescent="0.2">
      <c r="I369125" s="15"/>
    </row>
    <row r="369126" spans="9:9" x14ac:dyDescent="0.2">
      <c r="I369126" s="14"/>
    </row>
    <row r="369142" spans="9:9" x14ac:dyDescent="0.2">
      <c r="I369142" s="15"/>
    </row>
    <row r="369143" spans="9:9" x14ac:dyDescent="0.2">
      <c r="I369143" s="14"/>
    </row>
    <row r="369159" spans="9:9" x14ac:dyDescent="0.2">
      <c r="I369159" s="15"/>
    </row>
    <row r="369160" spans="9:9" x14ac:dyDescent="0.2">
      <c r="I369160" s="14"/>
    </row>
    <row r="369176" spans="9:9" x14ac:dyDescent="0.2">
      <c r="I369176" s="15"/>
    </row>
    <row r="369177" spans="9:9" x14ac:dyDescent="0.2">
      <c r="I369177" s="14"/>
    </row>
    <row r="369193" spans="9:9" x14ac:dyDescent="0.2">
      <c r="I369193" s="15"/>
    </row>
    <row r="369194" spans="9:9" x14ac:dyDescent="0.2">
      <c r="I369194" s="14"/>
    </row>
    <row r="369210" spans="9:9" x14ac:dyDescent="0.2">
      <c r="I369210" s="15"/>
    </row>
    <row r="369211" spans="9:9" x14ac:dyDescent="0.2">
      <c r="I369211" s="14"/>
    </row>
    <row r="369227" spans="9:9" x14ac:dyDescent="0.2">
      <c r="I369227" s="15"/>
    </row>
    <row r="369228" spans="9:9" x14ac:dyDescent="0.2">
      <c r="I369228" s="14"/>
    </row>
    <row r="369244" spans="9:9" x14ac:dyDescent="0.2">
      <c r="I369244" s="15"/>
    </row>
    <row r="369245" spans="9:9" x14ac:dyDescent="0.2">
      <c r="I369245" s="14"/>
    </row>
    <row r="369261" spans="9:9" x14ac:dyDescent="0.2">
      <c r="I369261" s="15"/>
    </row>
    <row r="369262" spans="9:9" x14ac:dyDescent="0.2">
      <c r="I369262" s="14"/>
    </row>
    <row r="369278" spans="9:9" x14ac:dyDescent="0.2">
      <c r="I369278" s="15"/>
    </row>
    <row r="369279" spans="9:9" x14ac:dyDescent="0.2">
      <c r="I369279" s="14"/>
    </row>
    <row r="369295" spans="9:9" x14ac:dyDescent="0.2">
      <c r="I369295" s="15"/>
    </row>
    <row r="369296" spans="9:9" x14ac:dyDescent="0.2">
      <c r="I369296" s="14"/>
    </row>
    <row r="369312" spans="9:9" x14ac:dyDescent="0.2">
      <c r="I369312" s="15"/>
    </row>
    <row r="369313" spans="9:9" x14ac:dyDescent="0.2">
      <c r="I369313" s="14"/>
    </row>
    <row r="369329" spans="9:9" x14ac:dyDescent="0.2">
      <c r="I369329" s="15"/>
    </row>
    <row r="369330" spans="9:9" x14ac:dyDescent="0.2">
      <c r="I369330" s="14"/>
    </row>
    <row r="369346" spans="9:9" x14ac:dyDescent="0.2">
      <c r="I369346" s="15"/>
    </row>
    <row r="369347" spans="9:9" x14ac:dyDescent="0.2">
      <c r="I369347" s="14"/>
    </row>
    <row r="369363" spans="9:9" x14ac:dyDescent="0.2">
      <c r="I369363" s="15"/>
    </row>
    <row r="369364" spans="9:9" x14ac:dyDescent="0.2">
      <c r="I369364" s="14"/>
    </row>
    <row r="369380" spans="9:9" x14ac:dyDescent="0.2">
      <c r="I369380" s="15"/>
    </row>
    <row r="369381" spans="9:9" x14ac:dyDescent="0.2">
      <c r="I369381" s="14"/>
    </row>
    <row r="369397" spans="9:9" x14ac:dyDescent="0.2">
      <c r="I369397" s="15"/>
    </row>
    <row r="369398" spans="9:9" x14ac:dyDescent="0.2">
      <c r="I369398" s="14"/>
    </row>
    <row r="369414" spans="9:9" x14ac:dyDescent="0.2">
      <c r="I369414" s="15"/>
    </row>
    <row r="369415" spans="9:9" x14ac:dyDescent="0.2">
      <c r="I369415" s="14"/>
    </row>
    <row r="369431" spans="9:9" x14ac:dyDescent="0.2">
      <c r="I369431" s="15"/>
    </row>
    <row r="369432" spans="9:9" x14ac:dyDescent="0.2">
      <c r="I369432" s="14"/>
    </row>
    <row r="369448" spans="9:9" x14ac:dyDescent="0.2">
      <c r="I369448" s="15"/>
    </row>
    <row r="369449" spans="9:9" x14ac:dyDescent="0.2">
      <c r="I369449" s="14"/>
    </row>
    <row r="369465" spans="9:9" x14ac:dyDescent="0.2">
      <c r="I369465" s="15"/>
    </row>
    <row r="369466" spans="9:9" x14ac:dyDescent="0.2">
      <c r="I369466" s="14"/>
    </row>
    <row r="369482" spans="9:9" x14ac:dyDescent="0.2">
      <c r="I369482" s="15"/>
    </row>
    <row r="369483" spans="9:9" x14ac:dyDescent="0.2">
      <c r="I369483" s="14"/>
    </row>
    <row r="369499" spans="9:9" x14ac:dyDescent="0.2">
      <c r="I369499" s="15"/>
    </row>
    <row r="369500" spans="9:9" x14ac:dyDescent="0.2">
      <c r="I369500" s="14"/>
    </row>
    <row r="369516" spans="9:9" x14ac:dyDescent="0.2">
      <c r="I369516" s="15"/>
    </row>
    <row r="369517" spans="9:9" x14ac:dyDescent="0.2">
      <c r="I369517" s="14"/>
    </row>
    <row r="369533" spans="9:9" x14ac:dyDescent="0.2">
      <c r="I369533" s="15"/>
    </row>
    <row r="369534" spans="9:9" x14ac:dyDescent="0.2">
      <c r="I369534" s="14"/>
    </row>
    <row r="369550" spans="9:9" x14ac:dyDescent="0.2">
      <c r="I369550" s="15"/>
    </row>
    <row r="369551" spans="9:9" x14ac:dyDescent="0.2">
      <c r="I369551" s="14"/>
    </row>
    <row r="369567" spans="9:9" x14ac:dyDescent="0.2">
      <c r="I369567" s="15"/>
    </row>
    <row r="369568" spans="9:9" x14ac:dyDescent="0.2">
      <c r="I369568" s="14"/>
    </row>
    <row r="369584" spans="9:9" x14ac:dyDescent="0.2">
      <c r="I369584" s="15"/>
    </row>
    <row r="369585" spans="9:9" x14ac:dyDescent="0.2">
      <c r="I369585" s="14"/>
    </row>
    <row r="369601" spans="9:9" x14ac:dyDescent="0.2">
      <c r="I369601" s="15"/>
    </row>
    <row r="369602" spans="9:9" x14ac:dyDescent="0.2">
      <c r="I369602" s="14"/>
    </row>
    <row r="369618" spans="9:9" x14ac:dyDescent="0.2">
      <c r="I369618" s="15"/>
    </row>
    <row r="369619" spans="9:9" x14ac:dyDescent="0.2">
      <c r="I369619" s="14"/>
    </row>
    <row r="369635" spans="9:9" x14ac:dyDescent="0.2">
      <c r="I369635" s="15"/>
    </row>
    <row r="369636" spans="9:9" x14ac:dyDescent="0.2">
      <c r="I369636" s="14"/>
    </row>
    <row r="369652" spans="9:9" x14ac:dyDescent="0.2">
      <c r="I369652" s="15"/>
    </row>
    <row r="369653" spans="9:9" x14ac:dyDescent="0.2">
      <c r="I369653" s="14"/>
    </row>
    <row r="369669" spans="9:9" x14ac:dyDescent="0.2">
      <c r="I369669" s="15"/>
    </row>
    <row r="369670" spans="9:9" x14ac:dyDescent="0.2">
      <c r="I369670" s="14"/>
    </row>
    <row r="369686" spans="9:9" x14ac:dyDescent="0.2">
      <c r="I369686" s="15"/>
    </row>
    <row r="369687" spans="9:9" x14ac:dyDescent="0.2">
      <c r="I369687" s="14"/>
    </row>
    <row r="369703" spans="9:9" x14ac:dyDescent="0.2">
      <c r="I369703" s="15"/>
    </row>
    <row r="369704" spans="9:9" x14ac:dyDescent="0.2">
      <c r="I369704" s="14"/>
    </row>
    <row r="369720" spans="9:9" x14ac:dyDescent="0.2">
      <c r="I369720" s="15"/>
    </row>
    <row r="369721" spans="9:9" x14ac:dyDescent="0.2">
      <c r="I369721" s="14"/>
    </row>
    <row r="369737" spans="9:9" x14ac:dyDescent="0.2">
      <c r="I369737" s="15"/>
    </row>
    <row r="369738" spans="9:9" x14ac:dyDescent="0.2">
      <c r="I369738" s="14"/>
    </row>
    <row r="369754" spans="9:9" x14ac:dyDescent="0.2">
      <c r="I369754" s="15"/>
    </row>
    <row r="369755" spans="9:9" x14ac:dyDescent="0.2">
      <c r="I369755" s="14"/>
    </row>
    <row r="369771" spans="9:9" x14ac:dyDescent="0.2">
      <c r="I369771" s="15"/>
    </row>
    <row r="369772" spans="9:9" x14ac:dyDescent="0.2">
      <c r="I369772" s="14"/>
    </row>
    <row r="369788" spans="9:9" x14ac:dyDescent="0.2">
      <c r="I369788" s="15"/>
    </row>
    <row r="369789" spans="9:9" x14ac:dyDescent="0.2">
      <c r="I369789" s="14"/>
    </row>
    <row r="369805" spans="9:9" x14ac:dyDescent="0.2">
      <c r="I369805" s="15"/>
    </row>
    <row r="369806" spans="9:9" x14ac:dyDescent="0.2">
      <c r="I369806" s="14"/>
    </row>
    <row r="369822" spans="9:9" x14ac:dyDescent="0.2">
      <c r="I369822" s="15"/>
    </row>
    <row r="369823" spans="9:9" x14ac:dyDescent="0.2">
      <c r="I369823" s="14"/>
    </row>
    <row r="369839" spans="9:9" x14ac:dyDescent="0.2">
      <c r="I369839" s="15"/>
    </row>
    <row r="369840" spans="9:9" x14ac:dyDescent="0.2">
      <c r="I369840" s="14"/>
    </row>
    <row r="369856" spans="9:9" x14ac:dyDescent="0.2">
      <c r="I369856" s="15"/>
    </row>
    <row r="369857" spans="9:9" x14ac:dyDescent="0.2">
      <c r="I369857" s="14"/>
    </row>
    <row r="369873" spans="9:9" x14ac:dyDescent="0.2">
      <c r="I369873" s="15"/>
    </row>
    <row r="369874" spans="9:9" x14ac:dyDescent="0.2">
      <c r="I369874" s="14"/>
    </row>
    <row r="369890" spans="9:9" x14ac:dyDescent="0.2">
      <c r="I369890" s="15"/>
    </row>
    <row r="369891" spans="9:9" x14ac:dyDescent="0.2">
      <c r="I369891" s="14"/>
    </row>
    <row r="369907" spans="9:9" x14ac:dyDescent="0.2">
      <c r="I369907" s="15"/>
    </row>
    <row r="369908" spans="9:9" x14ac:dyDescent="0.2">
      <c r="I369908" s="14"/>
    </row>
    <row r="369924" spans="9:9" x14ac:dyDescent="0.2">
      <c r="I369924" s="15"/>
    </row>
    <row r="369925" spans="9:9" x14ac:dyDescent="0.2">
      <c r="I369925" s="14"/>
    </row>
    <row r="369941" spans="9:9" x14ac:dyDescent="0.2">
      <c r="I369941" s="15"/>
    </row>
    <row r="369942" spans="9:9" x14ac:dyDescent="0.2">
      <c r="I369942" s="14"/>
    </row>
    <row r="369958" spans="9:9" x14ac:dyDescent="0.2">
      <c r="I369958" s="15"/>
    </row>
    <row r="369959" spans="9:9" x14ac:dyDescent="0.2">
      <c r="I369959" s="14"/>
    </row>
    <row r="369975" spans="9:9" x14ac:dyDescent="0.2">
      <c r="I369975" s="15"/>
    </row>
    <row r="369976" spans="9:9" x14ac:dyDescent="0.2">
      <c r="I369976" s="14"/>
    </row>
    <row r="369992" spans="9:9" x14ac:dyDescent="0.2">
      <c r="I369992" s="15"/>
    </row>
    <row r="369993" spans="9:9" x14ac:dyDescent="0.2">
      <c r="I369993" s="14"/>
    </row>
    <row r="370009" spans="9:9" x14ac:dyDescent="0.2">
      <c r="I370009" s="15"/>
    </row>
    <row r="370010" spans="9:9" x14ac:dyDescent="0.2">
      <c r="I370010" s="14"/>
    </row>
    <row r="370026" spans="9:9" x14ac:dyDescent="0.2">
      <c r="I370026" s="15"/>
    </row>
    <row r="370027" spans="9:9" x14ac:dyDescent="0.2">
      <c r="I370027" s="14"/>
    </row>
    <row r="370043" spans="9:9" x14ac:dyDescent="0.2">
      <c r="I370043" s="15"/>
    </row>
    <row r="370044" spans="9:9" x14ac:dyDescent="0.2">
      <c r="I370044" s="14"/>
    </row>
    <row r="370060" spans="9:9" x14ac:dyDescent="0.2">
      <c r="I370060" s="15"/>
    </row>
    <row r="370061" spans="9:9" x14ac:dyDescent="0.2">
      <c r="I370061" s="14"/>
    </row>
    <row r="370077" spans="9:9" x14ac:dyDescent="0.2">
      <c r="I370077" s="15"/>
    </row>
    <row r="370078" spans="9:9" x14ac:dyDescent="0.2">
      <c r="I370078" s="14"/>
    </row>
    <row r="370094" spans="9:9" x14ac:dyDescent="0.2">
      <c r="I370094" s="15"/>
    </row>
    <row r="370095" spans="9:9" x14ac:dyDescent="0.2">
      <c r="I370095" s="14"/>
    </row>
    <row r="370111" spans="9:9" x14ac:dyDescent="0.2">
      <c r="I370111" s="15"/>
    </row>
    <row r="370112" spans="9:9" x14ac:dyDescent="0.2">
      <c r="I370112" s="14"/>
    </row>
    <row r="370128" spans="9:9" x14ac:dyDescent="0.2">
      <c r="I370128" s="15"/>
    </row>
    <row r="370129" spans="9:9" x14ac:dyDescent="0.2">
      <c r="I370129" s="14"/>
    </row>
    <row r="370145" spans="9:9" x14ac:dyDescent="0.2">
      <c r="I370145" s="15"/>
    </row>
    <row r="370146" spans="9:9" x14ac:dyDescent="0.2">
      <c r="I370146" s="14"/>
    </row>
    <row r="370162" spans="9:9" x14ac:dyDescent="0.2">
      <c r="I370162" s="15"/>
    </row>
    <row r="370163" spans="9:9" x14ac:dyDescent="0.2">
      <c r="I370163" s="14"/>
    </row>
    <row r="370179" spans="9:9" x14ac:dyDescent="0.2">
      <c r="I370179" s="15"/>
    </row>
    <row r="370180" spans="9:9" x14ac:dyDescent="0.2">
      <c r="I370180" s="14"/>
    </row>
    <row r="370196" spans="9:9" x14ac:dyDescent="0.2">
      <c r="I370196" s="15"/>
    </row>
    <row r="370197" spans="9:9" x14ac:dyDescent="0.2">
      <c r="I370197" s="14"/>
    </row>
    <row r="370213" spans="9:9" x14ac:dyDescent="0.2">
      <c r="I370213" s="15"/>
    </row>
    <row r="370214" spans="9:9" x14ac:dyDescent="0.2">
      <c r="I370214" s="14"/>
    </row>
    <row r="370230" spans="9:9" x14ac:dyDescent="0.2">
      <c r="I370230" s="15"/>
    </row>
    <row r="370231" spans="9:9" x14ac:dyDescent="0.2">
      <c r="I370231" s="14"/>
    </row>
    <row r="370247" spans="9:9" x14ac:dyDescent="0.2">
      <c r="I370247" s="15"/>
    </row>
    <row r="370248" spans="9:9" x14ac:dyDescent="0.2">
      <c r="I370248" s="14"/>
    </row>
    <row r="370264" spans="9:9" x14ac:dyDescent="0.2">
      <c r="I370264" s="15"/>
    </row>
    <row r="370265" spans="9:9" x14ac:dyDescent="0.2">
      <c r="I370265" s="14"/>
    </row>
    <row r="370281" spans="9:9" x14ac:dyDescent="0.2">
      <c r="I370281" s="15"/>
    </row>
    <row r="370282" spans="9:9" x14ac:dyDescent="0.2">
      <c r="I370282" s="14"/>
    </row>
    <row r="370298" spans="9:9" x14ac:dyDescent="0.2">
      <c r="I370298" s="15"/>
    </row>
    <row r="370299" spans="9:9" x14ac:dyDescent="0.2">
      <c r="I370299" s="14"/>
    </row>
    <row r="370315" spans="9:9" x14ac:dyDescent="0.2">
      <c r="I370315" s="15"/>
    </row>
    <row r="370316" spans="9:9" x14ac:dyDescent="0.2">
      <c r="I370316" s="14"/>
    </row>
    <row r="370332" spans="9:9" x14ac:dyDescent="0.2">
      <c r="I370332" s="15"/>
    </row>
    <row r="370333" spans="9:9" x14ac:dyDescent="0.2">
      <c r="I370333" s="14"/>
    </row>
    <row r="370349" spans="9:9" x14ac:dyDescent="0.2">
      <c r="I370349" s="15"/>
    </row>
    <row r="370350" spans="9:9" x14ac:dyDescent="0.2">
      <c r="I370350" s="14"/>
    </row>
    <row r="370366" spans="9:9" x14ac:dyDescent="0.2">
      <c r="I370366" s="15"/>
    </row>
    <row r="370367" spans="9:9" x14ac:dyDescent="0.2">
      <c r="I370367" s="14"/>
    </row>
    <row r="370383" spans="9:9" x14ac:dyDescent="0.2">
      <c r="I370383" s="15"/>
    </row>
    <row r="370384" spans="9:9" x14ac:dyDescent="0.2">
      <c r="I370384" s="14"/>
    </row>
    <row r="370400" spans="9:9" x14ac:dyDescent="0.2">
      <c r="I370400" s="15"/>
    </row>
    <row r="370401" spans="9:9" x14ac:dyDescent="0.2">
      <c r="I370401" s="14"/>
    </row>
    <row r="370417" spans="9:9" x14ac:dyDescent="0.2">
      <c r="I370417" s="15"/>
    </row>
    <row r="370418" spans="9:9" x14ac:dyDescent="0.2">
      <c r="I370418" s="14"/>
    </row>
    <row r="370434" spans="9:9" x14ac:dyDescent="0.2">
      <c r="I370434" s="15"/>
    </row>
    <row r="370435" spans="9:9" x14ac:dyDescent="0.2">
      <c r="I370435" s="14"/>
    </row>
    <row r="370451" spans="9:9" x14ac:dyDescent="0.2">
      <c r="I370451" s="15"/>
    </row>
    <row r="370452" spans="9:9" x14ac:dyDescent="0.2">
      <c r="I370452" s="14"/>
    </row>
    <row r="370468" spans="9:9" x14ac:dyDescent="0.2">
      <c r="I370468" s="15"/>
    </row>
    <row r="370469" spans="9:9" x14ac:dyDescent="0.2">
      <c r="I370469" s="14"/>
    </row>
    <row r="370485" spans="9:9" x14ac:dyDescent="0.2">
      <c r="I370485" s="15"/>
    </row>
    <row r="370486" spans="9:9" x14ac:dyDescent="0.2">
      <c r="I370486" s="14"/>
    </row>
    <row r="370502" spans="9:9" x14ac:dyDescent="0.2">
      <c r="I370502" s="15"/>
    </row>
    <row r="370503" spans="9:9" x14ac:dyDescent="0.2">
      <c r="I370503" s="14"/>
    </row>
    <row r="370519" spans="9:9" x14ac:dyDescent="0.2">
      <c r="I370519" s="15"/>
    </row>
    <row r="370520" spans="9:9" x14ac:dyDescent="0.2">
      <c r="I370520" s="14"/>
    </row>
    <row r="370536" spans="9:9" x14ac:dyDescent="0.2">
      <c r="I370536" s="15"/>
    </row>
    <row r="370537" spans="9:9" x14ac:dyDescent="0.2">
      <c r="I370537" s="14"/>
    </row>
    <row r="370553" spans="9:9" x14ac:dyDescent="0.2">
      <c r="I370553" s="15"/>
    </row>
    <row r="370554" spans="9:9" x14ac:dyDescent="0.2">
      <c r="I370554" s="14"/>
    </row>
    <row r="370570" spans="9:9" x14ac:dyDescent="0.2">
      <c r="I370570" s="15"/>
    </row>
    <row r="370571" spans="9:9" x14ac:dyDescent="0.2">
      <c r="I370571" s="14"/>
    </row>
    <row r="370587" spans="9:9" x14ac:dyDescent="0.2">
      <c r="I370587" s="15"/>
    </row>
    <row r="370588" spans="9:9" x14ac:dyDescent="0.2">
      <c r="I370588" s="14"/>
    </row>
    <row r="370604" spans="9:9" x14ac:dyDescent="0.2">
      <c r="I370604" s="15"/>
    </row>
    <row r="370605" spans="9:9" x14ac:dyDescent="0.2">
      <c r="I370605" s="14"/>
    </row>
    <row r="370621" spans="9:9" x14ac:dyDescent="0.2">
      <c r="I370621" s="15"/>
    </row>
    <row r="370622" spans="9:9" x14ac:dyDescent="0.2">
      <c r="I370622" s="14"/>
    </row>
    <row r="370638" spans="9:9" x14ac:dyDescent="0.2">
      <c r="I370638" s="15"/>
    </row>
    <row r="370639" spans="9:9" x14ac:dyDescent="0.2">
      <c r="I370639" s="14"/>
    </row>
    <row r="370655" spans="9:9" x14ac:dyDescent="0.2">
      <c r="I370655" s="15"/>
    </row>
    <row r="370656" spans="9:9" x14ac:dyDescent="0.2">
      <c r="I370656" s="14"/>
    </row>
    <row r="370672" spans="9:9" x14ac:dyDescent="0.2">
      <c r="I370672" s="15"/>
    </row>
    <row r="370673" spans="9:9" x14ac:dyDescent="0.2">
      <c r="I370673" s="14"/>
    </row>
    <row r="370689" spans="9:9" x14ac:dyDescent="0.2">
      <c r="I370689" s="15"/>
    </row>
    <row r="370690" spans="9:9" x14ac:dyDescent="0.2">
      <c r="I370690" s="14"/>
    </row>
    <row r="370706" spans="9:9" x14ac:dyDescent="0.2">
      <c r="I370706" s="15"/>
    </row>
    <row r="370707" spans="9:9" x14ac:dyDescent="0.2">
      <c r="I370707" s="14"/>
    </row>
    <row r="370723" spans="9:9" x14ac:dyDescent="0.2">
      <c r="I370723" s="15"/>
    </row>
    <row r="370724" spans="9:9" x14ac:dyDescent="0.2">
      <c r="I370724" s="14"/>
    </row>
    <row r="370740" spans="9:9" x14ac:dyDescent="0.2">
      <c r="I370740" s="15"/>
    </row>
    <row r="370741" spans="9:9" x14ac:dyDescent="0.2">
      <c r="I370741" s="14"/>
    </row>
    <row r="370757" spans="9:9" x14ac:dyDescent="0.2">
      <c r="I370757" s="15"/>
    </row>
    <row r="370758" spans="9:9" x14ac:dyDescent="0.2">
      <c r="I370758" s="14"/>
    </row>
    <row r="370774" spans="9:9" x14ac:dyDescent="0.2">
      <c r="I370774" s="15"/>
    </row>
    <row r="370775" spans="9:9" x14ac:dyDescent="0.2">
      <c r="I370775" s="14"/>
    </row>
    <row r="370791" spans="9:9" x14ac:dyDescent="0.2">
      <c r="I370791" s="15"/>
    </row>
    <row r="370792" spans="9:9" x14ac:dyDescent="0.2">
      <c r="I370792" s="14"/>
    </row>
    <row r="370808" spans="9:9" x14ac:dyDescent="0.2">
      <c r="I370808" s="15"/>
    </row>
    <row r="370809" spans="9:9" x14ac:dyDescent="0.2">
      <c r="I370809" s="14"/>
    </row>
    <row r="370825" spans="9:9" x14ac:dyDescent="0.2">
      <c r="I370825" s="15"/>
    </row>
    <row r="370826" spans="9:9" x14ac:dyDescent="0.2">
      <c r="I370826" s="14"/>
    </row>
    <row r="370842" spans="9:9" x14ac:dyDescent="0.2">
      <c r="I370842" s="15"/>
    </row>
    <row r="370843" spans="9:9" x14ac:dyDescent="0.2">
      <c r="I370843" s="14"/>
    </row>
    <row r="370859" spans="9:9" x14ac:dyDescent="0.2">
      <c r="I370859" s="15"/>
    </row>
    <row r="370860" spans="9:9" x14ac:dyDescent="0.2">
      <c r="I370860" s="14"/>
    </row>
    <row r="370876" spans="9:9" x14ac:dyDescent="0.2">
      <c r="I370876" s="15"/>
    </row>
    <row r="370877" spans="9:9" x14ac:dyDescent="0.2">
      <c r="I370877" s="14"/>
    </row>
    <row r="370893" spans="9:9" x14ac:dyDescent="0.2">
      <c r="I370893" s="15"/>
    </row>
    <row r="370894" spans="9:9" x14ac:dyDescent="0.2">
      <c r="I370894" s="14"/>
    </row>
    <row r="370910" spans="9:9" x14ac:dyDescent="0.2">
      <c r="I370910" s="15"/>
    </row>
    <row r="370911" spans="9:9" x14ac:dyDescent="0.2">
      <c r="I370911" s="14"/>
    </row>
    <row r="370927" spans="9:9" x14ac:dyDescent="0.2">
      <c r="I370927" s="15"/>
    </row>
    <row r="370928" spans="9:9" x14ac:dyDescent="0.2">
      <c r="I370928" s="14"/>
    </row>
    <row r="370944" spans="9:9" x14ac:dyDescent="0.2">
      <c r="I370944" s="15"/>
    </row>
    <row r="370945" spans="9:9" x14ac:dyDescent="0.2">
      <c r="I370945" s="14"/>
    </row>
    <row r="370961" spans="9:9" x14ac:dyDescent="0.2">
      <c r="I370961" s="15"/>
    </row>
    <row r="370962" spans="9:9" x14ac:dyDescent="0.2">
      <c r="I370962" s="14"/>
    </row>
    <row r="370978" spans="9:9" x14ac:dyDescent="0.2">
      <c r="I370978" s="15"/>
    </row>
    <row r="370979" spans="9:9" x14ac:dyDescent="0.2">
      <c r="I370979" s="14"/>
    </row>
    <row r="370995" spans="9:9" x14ac:dyDescent="0.2">
      <c r="I370995" s="15"/>
    </row>
    <row r="370996" spans="9:9" x14ac:dyDescent="0.2">
      <c r="I370996" s="14"/>
    </row>
    <row r="371012" spans="9:9" x14ac:dyDescent="0.2">
      <c r="I371012" s="15"/>
    </row>
    <row r="371013" spans="9:9" x14ac:dyDescent="0.2">
      <c r="I371013" s="14"/>
    </row>
    <row r="371029" spans="9:9" x14ac:dyDescent="0.2">
      <c r="I371029" s="15"/>
    </row>
    <row r="371030" spans="9:9" x14ac:dyDescent="0.2">
      <c r="I371030" s="14"/>
    </row>
    <row r="371046" spans="9:9" x14ac:dyDescent="0.2">
      <c r="I371046" s="15"/>
    </row>
    <row r="371047" spans="9:9" x14ac:dyDescent="0.2">
      <c r="I371047" s="14"/>
    </row>
    <row r="371063" spans="9:9" x14ac:dyDescent="0.2">
      <c r="I371063" s="15"/>
    </row>
    <row r="371064" spans="9:9" x14ac:dyDescent="0.2">
      <c r="I371064" s="14"/>
    </row>
    <row r="371080" spans="9:9" x14ac:dyDescent="0.2">
      <c r="I371080" s="15"/>
    </row>
    <row r="371081" spans="9:9" x14ac:dyDescent="0.2">
      <c r="I371081" s="14"/>
    </row>
    <row r="371097" spans="9:9" x14ac:dyDescent="0.2">
      <c r="I371097" s="15"/>
    </row>
    <row r="371098" spans="9:9" x14ac:dyDescent="0.2">
      <c r="I371098" s="14"/>
    </row>
    <row r="371114" spans="9:9" x14ac:dyDescent="0.2">
      <c r="I371114" s="15"/>
    </row>
    <row r="371115" spans="9:9" x14ac:dyDescent="0.2">
      <c r="I371115" s="14"/>
    </row>
    <row r="371131" spans="9:9" x14ac:dyDescent="0.2">
      <c r="I371131" s="15"/>
    </row>
    <row r="371132" spans="9:9" x14ac:dyDescent="0.2">
      <c r="I371132" s="14"/>
    </row>
    <row r="371148" spans="9:9" x14ac:dyDescent="0.2">
      <c r="I371148" s="15"/>
    </row>
    <row r="371149" spans="9:9" x14ac:dyDescent="0.2">
      <c r="I371149" s="14"/>
    </row>
    <row r="371165" spans="9:9" x14ac:dyDescent="0.2">
      <c r="I371165" s="15"/>
    </row>
    <row r="371166" spans="9:9" x14ac:dyDescent="0.2">
      <c r="I371166" s="14"/>
    </row>
    <row r="371182" spans="9:9" x14ac:dyDescent="0.2">
      <c r="I371182" s="15"/>
    </row>
    <row r="371183" spans="9:9" x14ac:dyDescent="0.2">
      <c r="I371183" s="14"/>
    </row>
    <row r="371199" spans="9:9" x14ac:dyDescent="0.2">
      <c r="I371199" s="15"/>
    </row>
    <row r="371200" spans="9:9" x14ac:dyDescent="0.2">
      <c r="I371200" s="14"/>
    </row>
    <row r="371216" spans="9:9" x14ac:dyDescent="0.2">
      <c r="I371216" s="15"/>
    </row>
    <row r="371217" spans="9:9" x14ac:dyDescent="0.2">
      <c r="I371217" s="14"/>
    </row>
    <row r="371233" spans="9:9" x14ac:dyDescent="0.2">
      <c r="I371233" s="15"/>
    </row>
    <row r="371234" spans="9:9" x14ac:dyDescent="0.2">
      <c r="I371234" s="14"/>
    </row>
    <row r="371250" spans="9:9" x14ac:dyDescent="0.2">
      <c r="I371250" s="15"/>
    </row>
    <row r="371251" spans="9:9" x14ac:dyDescent="0.2">
      <c r="I371251" s="14"/>
    </row>
    <row r="371267" spans="9:9" x14ac:dyDescent="0.2">
      <c r="I371267" s="15"/>
    </row>
    <row r="371268" spans="9:9" x14ac:dyDescent="0.2">
      <c r="I371268" s="14"/>
    </row>
    <row r="371284" spans="9:9" x14ac:dyDescent="0.2">
      <c r="I371284" s="15"/>
    </row>
    <row r="371285" spans="9:9" x14ac:dyDescent="0.2">
      <c r="I371285" s="14"/>
    </row>
    <row r="371301" spans="9:9" x14ac:dyDescent="0.2">
      <c r="I371301" s="15"/>
    </row>
    <row r="371302" spans="9:9" x14ac:dyDescent="0.2">
      <c r="I371302" s="14"/>
    </row>
    <row r="371318" spans="9:9" x14ac:dyDescent="0.2">
      <c r="I371318" s="15"/>
    </row>
    <row r="371319" spans="9:9" x14ac:dyDescent="0.2">
      <c r="I371319" s="14"/>
    </row>
    <row r="371335" spans="9:9" x14ac:dyDescent="0.2">
      <c r="I371335" s="15"/>
    </row>
    <row r="371336" spans="9:9" x14ac:dyDescent="0.2">
      <c r="I371336" s="14"/>
    </row>
    <row r="371352" spans="9:9" x14ac:dyDescent="0.2">
      <c r="I371352" s="15"/>
    </row>
    <row r="371353" spans="9:9" x14ac:dyDescent="0.2">
      <c r="I371353" s="14"/>
    </row>
    <row r="371369" spans="9:9" x14ac:dyDescent="0.2">
      <c r="I371369" s="15"/>
    </row>
    <row r="371370" spans="9:9" x14ac:dyDescent="0.2">
      <c r="I371370" s="14"/>
    </row>
    <row r="371386" spans="9:9" x14ac:dyDescent="0.2">
      <c r="I371386" s="15"/>
    </row>
    <row r="371387" spans="9:9" x14ac:dyDescent="0.2">
      <c r="I371387" s="14"/>
    </row>
    <row r="371403" spans="9:9" x14ac:dyDescent="0.2">
      <c r="I371403" s="15"/>
    </row>
    <row r="371404" spans="9:9" x14ac:dyDescent="0.2">
      <c r="I371404" s="14"/>
    </row>
    <row r="371420" spans="9:9" x14ac:dyDescent="0.2">
      <c r="I371420" s="15"/>
    </row>
    <row r="371421" spans="9:9" x14ac:dyDescent="0.2">
      <c r="I371421" s="14"/>
    </row>
    <row r="371437" spans="9:9" x14ac:dyDescent="0.2">
      <c r="I371437" s="15"/>
    </row>
    <row r="371438" spans="9:9" x14ac:dyDescent="0.2">
      <c r="I371438" s="14"/>
    </row>
    <row r="371454" spans="9:9" x14ac:dyDescent="0.2">
      <c r="I371454" s="15"/>
    </row>
    <row r="371455" spans="9:9" x14ac:dyDescent="0.2">
      <c r="I371455" s="14"/>
    </row>
    <row r="371471" spans="9:9" x14ac:dyDescent="0.2">
      <c r="I371471" s="15"/>
    </row>
    <row r="371472" spans="9:9" x14ac:dyDescent="0.2">
      <c r="I371472" s="14"/>
    </row>
    <row r="371488" spans="9:9" x14ac:dyDescent="0.2">
      <c r="I371488" s="15"/>
    </row>
    <row r="371489" spans="9:9" x14ac:dyDescent="0.2">
      <c r="I371489" s="14"/>
    </row>
    <row r="371505" spans="9:9" x14ac:dyDescent="0.2">
      <c r="I371505" s="15"/>
    </row>
    <row r="371506" spans="9:9" x14ac:dyDescent="0.2">
      <c r="I371506" s="14"/>
    </row>
    <row r="371522" spans="9:9" x14ac:dyDescent="0.2">
      <c r="I371522" s="15"/>
    </row>
    <row r="371523" spans="9:9" x14ac:dyDescent="0.2">
      <c r="I371523" s="14"/>
    </row>
    <row r="371539" spans="9:9" x14ac:dyDescent="0.2">
      <c r="I371539" s="15"/>
    </row>
    <row r="371540" spans="9:9" x14ac:dyDescent="0.2">
      <c r="I371540" s="14"/>
    </row>
    <row r="371556" spans="9:9" x14ac:dyDescent="0.2">
      <c r="I371556" s="15"/>
    </row>
    <row r="371557" spans="9:9" x14ac:dyDescent="0.2">
      <c r="I371557" s="14"/>
    </row>
    <row r="371573" spans="9:9" x14ac:dyDescent="0.2">
      <c r="I371573" s="15"/>
    </row>
    <row r="371574" spans="9:9" x14ac:dyDescent="0.2">
      <c r="I371574" s="14"/>
    </row>
    <row r="371590" spans="9:9" x14ac:dyDescent="0.2">
      <c r="I371590" s="15"/>
    </row>
    <row r="371591" spans="9:9" x14ac:dyDescent="0.2">
      <c r="I371591" s="14"/>
    </row>
    <row r="371607" spans="9:9" x14ac:dyDescent="0.2">
      <c r="I371607" s="15"/>
    </row>
    <row r="371608" spans="9:9" x14ac:dyDescent="0.2">
      <c r="I371608" s="14"/>
    </row>
    <row r="371624" spans="9:9" x14ac:dyDescent="0.2">
      <c r="I371624" s="15"/>
    </row>
    <row r="371625" spans="9:9" x14ac:dyDescent="0.2">
      <c r="I371625" s="14"/>
    </row>
    <row r="371641" spans="9:9" x14ac:dyDescent="0.2">
      <c r="I371641" s="15"/>
    </row>
    <row r="371642" spans="9:9" x14ac:dyDescent="0.2">
      <c r="I371642" s="14"/>
    </row>
    <row r="371658" spans="9:9" x14ac:dyDescent="0.2">
      <c r="I371658" s="15"/>
    </row>
    <row r="371659" spans="9:9" x14ac:dyDescent="0.2">
      <c r="I371659" s="14"/>
    </row>
    <row r="371675" spans="9:9" x14ac:dyDescent="0.2">
      <c r="I371675" s="15"/>
    </row>
    <row r="371676" spans="9:9" x14ac:dyDescent="0.2">
      <c r="I371676" s="14"/>
    </row>
    <row r="371692" spans="9:9" x14ac:dyDescent="0.2">
      <c r="I371692" s="15"/>
    </row>
    <row r="371693" spans="9:9" x14ac:dyDescent="0.2">
      <c r="I371693" s="14"/>
    </row>
    <row r="371709" spans="9:9" x14ac:dyDescent="0.2">
      <c r="I371709" s="15"/>
    </row>
    <row r="371710" spans="9:9" x14ac:dyDescent="0.2">
      <c r="I371710" s="14"/>
    </row>
    <row r="371726" spans="9:9" x14ac:dyDescent="0.2">
      <c r="I371726" s="15"/>
    </row>
    <row r="371727" spans="9:9" x14ac:dyDescent="0.2">
      <c r="I371727" s="14"/>
    </row>
    <row r="371743" spans="9:9" x14ac:dyDescent="0.2">
      <c r="I371743" s="15"/>
    </row>
    <row r="371744" spans="9:9" x14ac:dyDescent="0.2">
      <c r="I371744" s="14"/>
    </row>
    <row r="371760" spans="9:9" x14ac:dyDescent="0.2">
      <c r="I371760" s="15"/>
    </row>
    <row r="371761" spans="9:9" x14ac:dyDescent="0.2">
      <c r="I371761" s="14"/>
    </row>
    <row r="371777" spans="9:9" x14ac:dyDescent="0.2">
      <c r="I371777" s="15"/>
    </row>
    <row r="371778" spans="9:9" x14ac:dyDescent="0.2">
      <c r="I371778" s="14"/>
    </row>
    <row r="371794" spans="9:9" x14ac:dyDescent="0.2">
      <c r="I371794" s="15"/>
    </row>
    <row r="371795" spans="9:9" x14ac:dyDescent="0.2">
      <c r="I371795" s="14"/>
    </row>
    <row r="371811" spans="9:9" x14ac:dyDescent="0.2">
      <c r="I371811" s="15"/>
    </row>
    <row r="371812" spans="9:9" x14ac:dyDescent="0.2">
      <c r="I371812" s="14"/>
    </row>
    <row r="371828" spans="9:9" x14ac:dyDescent="0.2">
      <c r="I371828" s="15"/>
    </row>
    <row r="371829" spans="9:9" x14ac:dyDescent="0.2">
      <c r="I371829" s="14"/>
    </row>
    <row r="371845" spans="9:9" x14ac:dyDescent="0.2">
      <c r="I371845" s="15"/>
    </row>
    <row r="371846" spans="9:9" x14ac:dyDescent="0.2">
      <c r="I371846" s="14"/>
    </row>
    <row r="371862" spans="9:9" x14ac:dyDescent="0.2">
      <c r="I371862" s="15"/>
    </row>
    <row r="371863" spans="9:9" x14ac:dyDescent="0.2">
      <c r="I371863" s="14"/>
    </row>
    <row r="371879" spans="9:9" x14ac:dyDescent="0.2">
      <c r="I371879" s="15"/>
    </row>
    <row r="371880" spans="9:9" x14ac:dyDescent="0.2">
      <c r="I371880" s="14"/>
    </row>
    <row r="371896" spans="9:9" x14ac:dyDescent="0.2">
      <c r="I371896" s="15"/>
    </row>
    <row r="371897" spans="9:9" x14ac:dyDescent="0.2">
      <c r="I371897" s="14"/>
    </row>
    <row r="371913" spans="9:9" x14ac:dyDescent="0.2">
      <c r="I371913" s="15"/>
    </row>
    <row r="371914" spans="9:9" x14ac:dyDescent="0.2">
      <c r="I371914" s="14"/>
    </row>
    <row r="371930" spans="9:9" x14ac:dyDescent="0.2">
      <c r="I371930" s="15"/>
    </row>
    <row r="371931" spans="9:9" x14ac:dyDescent="0.2">
      <c r="I371931" s="14"/>
    </row>
    <row r="371947" spans="9:9" x14ac:dyDescent="0.2">
      <c r="I371947" s="15"/>
    </row>
    <row r="371948" spans="9:9" x14ac:dyDescent="0.2">
      <c r="I371948" s="14"/>
    </row>
    <row r="371964" spans="9:9" x14ac:dyDescent="0.2">
      <c r="I371964" s="15"/>
    </row>
    <row r="371965" spans="9:9" x14ac:dyDescent="0.2">
      <c r="I371965" s="14"/>
    </row>
    <row r="371981" spans="9:9" x14ac:dyDescent="0.2">
      <c r="I371981" s="15"/>
    </row>
    <row r="371982" spans="9:9" x14ac:dyDescent="0.2">
      <c r="I371982" s="14"/>
    </row>
    <row r="371998" spans="9:9" x14ac:dyDescent="0.2">
      <c r="I371998" s="15"/>
    </row>
    <row r="371999" spans="9:9" x14ac:dyDescent="0.2">
      <c r="I371999" s="14"/>
    </row>
    <row r="372015" spans="9:9" x14ac:dyDescent="0.2">
      <c r="I372015" s="15"/>
    </row>
    <row r="372016" spans="9:9" x14ac:dyDescent="0.2">
      <c r="I372016" s="14"/>
    </row>
    <row r="372032" spans="9:9" x14ac:dyDescent="0.2">
      <c r="I372032" s="15"/>
    </row>
    <row r="372033" spans="9:9" x14ac:dyDescent="0.2">
      <c r="I372033" s="14"/>
    </row>
    <row r="372049" spans="9:9" x14ac:dyDescent="0.2">
      <c r="I372049" s="15"/>
    </row>
    <row r="372050" spans="9:9" x14ac:dyDescent="0.2">
      <c r="I372050" s="14"/>
    </row>
    <row r="372066" spans="9:9" x14ac:dyDescent="0.2">
      <c r="I372066" s="15"/>
    </row>
    <row r="372067" spans="9:9" x14ac:dyDescent="0.2">
      <c r="I372067" s="14"/>
    </row>
    <row r="372083" spans="9:9" x14ac:dyDescent="0.2">
      <c r="I372083" s="15"/>
    </row>
    <row r="372084" spans="9:9" x14ac:dyDescent="0.2">
      <c r="I372084" s="14"/>
    </row>
    <row r="372100" spans="9:9" x14ac:dyDescent="0.2">
      <c r="I372100" s="15"/>
    </row>
    <row r="372101" spans="9:9" x14ac:dyDescent="0.2">
      <c r="I372101" s="14"/>
    </row>
    <row r="372117" spans="9:9" x14ac:dyDescent="0.2">
      <c r="I372117" s="15"/>
    </row>
    <row r="372118" spans="9:9" x14ac:dyDescent="0.2">
      <c r="I372118" s="14"/>
    </row>
    <row r="372134" spans="9:9" x14ac:dyDescent="0.2">
      <c r="I372134" s="15"/>
    </row>
    <row r="372135" spans="9:9" x14ac:dyDescent="0.2">
      <c r="I372135" s="14"/>
    </row>
    <row r="372151" spans="9:9" x14ac:dyDescent="0.2">
      <c r="I372151" s="15"/>
    </row>
    <row r="372152" spans="9:9" x14ac:dyDescent="0.2">
      <c r="I372152" s="14"/>
    </row>
    <row r="372168" spans="9:9" x14ac:dyDescent="0.2">
      <c r="I372168" s="15"/>
    </row>
    <row r="372169" spans="9:9" x14ac:dyDescent="0.2">
      <c r="I372169" s="14"/>
    </row>
    <row r="372185" spans="9:9" x14ac:dyDescent="0.2">
      <c r="I372185" s="15"/>
    </row>
    <row r="372186" spans="9:9" x14ac:dyDescent="0.2">
      <c r="I372186" s="14"/>
    </row>
    <row r="372202" spans="9:9" x14ac:dyDescent="0.2">
      <c r="I372202" s="15"/>
    </row>
    <row r="372203" spans="9:9" x14ac:dyDescent="0.2">
      <c r="I372203" s="14"/>
    </row>
    <row r="372219" spans="9:9" x14ac:dyDescent="0.2">
      <c r="I372219" s="15"/>
    </row>
    <row r="372220" spans="9:9" x14ac:dyDescent="0.2">
      <c r="I372220" s="14"/>
    </row>
    <row r="372236" spans="9:9" x14ac:dyDescent="0.2">
      <c r="I372236" s="15"/>
    </row>
    <row r="372237" spans="9:9" x14ac:dyDescent="0.2">
      <c r="I372237" s="14"/>
    </row>
    <row r="372253" spans="9:9" x14ac:dyDescent="0.2">
      <c r="I372253" s="15"/>
    </row>
    <row r="372254" spans="9:9" x14ac:dyDescent="0.2">
      <c r="I372254" s="14"/>
    </row>
    <row r="372270" spans="9:9" x14ac:dyDescent="0.2">
      <c r="I372270" s="15"/>
    </row>
    <row r="372271" spans="9:9" x14ac:dyDescent="0.2">
      <c r="I372271" s="14"/>
    </row>
    <row r="372287" spans="9:9" x14ac:dyDescent="0.2">
      <c r="I372287" s="15"/>
    </row>
    <row r="372288" spans="9:9" x14ac:dyDescent="0.2">
      <c r="I372288" s="14"/>
    </row>
    <row r="372304" spans="9:9" x14ac:dyDescent="0.2">
      <c r="I372304" s="15"/>
    </row>
    <row r="372305" spans="9:9" x14ac:dyDescent="0.2">
      <c r="I372305" s="14"/>
    </row>
    <row r="372321" spans="9:9" x14ac:dyDescent="0.2">
      <c r="I372321" s="15"/>
    </row>
    <row r="372322" spans="9:9" x14ac:dyDescent="0.2">
      <c r="I372322" s="14"/>
    </row>
    <row r="372338" spans="9:9" x14ac:dyDescent="0.2">
      <c r="I372338" s="15"/>
    </row>
    <row r="372339" spans="9:9" x14ac:dyDescent="0.2">
      <c r="I372339" s="14"/>
    </row>
    <row r="372355" spans="9:9" x14ac:dyDescent="0.2">
      <c r="I372355" s="15"/>
    </row>
    <row r="372356" spans="9:9" x14ac:dyDescent="0.2">
      <c r="I372356" s="14"/>
    </row>
    <row r="372372" spans="9:9" x14ac:dyDescent="0.2">
      <c r="I372372" s="15"/>
    </row>
    <row r="372373" spans="9:9" x14ac:dyDescent="0.2">
      <c r="I372373" s="14"/>
    </row>
    <row r="372389" spans="9:9" x14ac:dyDescent="0.2">
      <c r="I372389" s="15"/>
    </row>
    <row r="372390" spans="9:9" x14ac:dyDescent="0.2">
      <c r="I372390" s="14"/>
    </row>
    <row r="372406" spans="9:9" x14ac:dyDescent="0.2">
      <c r="I372406" s="15"/>
    </row>
    <row r="372407" spans="9:9" x14ac:dyDescent="0.2">
      <c r="I372407" s="14"/>
    </row>
    <row r="372423" spans="9:9" x14ac:dyDescent="0.2">
      <c r="I372423" s="15"/>
    </row>
    <row r="372424" spans="9:9" x14ac:dyDescent="0.2">
      <c r="I372424" s="14"/>
    </row>
    <row r="372440" spans="9:9" x14ac:dyDescent="0.2">
      <c r="I372440" s="15"/>
    </row>
    <row r="372441" spans="9:9" x14ac:dyDescent="0.2">
      <c r="I372441" s="14"/>
    </row>
    <row r="372457" spans="9:9" x14ac:dyDescent="0.2">
      <c r="I372457" s="15"/>
    </row>
    <row r="372458" spans="9:9" x14ac:dyDescent="0.2">
      <c r="I372458" s="14"/>
    </row>
    <row r="372474" spans="9:9" x14ac:dyDescent="0.2">
      <c r="I372474" s="15"/>
    </row>
    <row r="372475" spans="9:9" x14ac:dyDescent="0.2">
      <c r="I372475" s="14"/>
    </row>
    <row r="372491" spans="9:9" x14ac:dyDescent="0.2">
      <c r="I372491" s="15"/>
    </row>
    <row r="372492" spans="9:9" x14ac:dyDescent="0.2">
      <c r="I372492" s="14"/>
    </row>
    <row r="372508" spans="9:9" x14ac:dyDescent="0.2">
      <c r="I372508" s="15"/>
    </row>
    <row r="372509" spans="9:9" x14ac:dyDescent="0.2">
      <c r="I372509" s="14"/>
    </row>
    <row r="372525" spans="9:9" x14ac:dyDescent="0.2">
      <c r="I372525" s="15"/>
    </row>
    <row r="372526" spans="9:9" x14ac:dyDescent="0.2">
      <c r="I372526" s="14"/>
    </row>
    <row r="372542" spans="9:9" x14ac:dyDescent="0.2">
      <c r="I372542" s="15"/>
    </row>
    <row r="372543" spans="9:9" x14ac:dyDescent="0.2">
      <c r="I372543" s="14"/>
    </row>
    <row r="372559" spans="9:9" x14ac:dyDescent="0.2">
      <c r="I372559" s="15"/>
    </row>
    <row r="372560" spans="9:9" x14ac:dyDescent="0.2">
      <c r="I372560" s="14"/>
    </row>
    <row r="372576" spans="9:9" x14ac:dyDescent="0.2">
      <c r="I372576" s="15"/>
    </row>
    <row r="372577" spans="9:9" x14ac:dyDescent="0.2">
      <c r="I372577" s="14"/>
    </row>
    <row r="372593" spans="9:9" x14ac:dyDescent="0.2">
      <c r="I372593" s="15"/>
    </row>
    <row r="372594" spans="9:9" x14ac:dyDescent="0.2">
      <c r="I372594" s="14"/>
    </row>
    <row r="372610" spans="9:9" x14ac:dyDescent="0.2">
      <c r="I372610" s="15"/>
    </row>
    <row r="372611" spans="9:9" x14ac:dyDescent="0.2">
      <c r="I372611" s="14"/>
    </row>
    <row r="372627" spans="9:9" x14ac:dyDescent="0.2">
      <c r="I372627" s="15"/>
    </row>
    <row r="372628" spans="9:9" x14ac:dyDescent="0.2">
      <c r="I372628" s="14"/>
    </row>
    <row r="372644" spans="9:9" x14ac:dyDescent="0.2">
      <c r="I372644" s="15"/>
    </row>
    <row r="372645" spans="9:9" x14ac:dyDescent="0.2">
      <c r="I372645" s="14"/>
    </row>
    <row r="372661" spans="9:9" x14ac:dyDescent="0.2">
      <c r="I372661" s="15"/>
    </row>
    <row r="372662" spans="9:9" x14ac:dyDescent="0.2">
      <c r="I372662" s="14"/>
    </row>
    <row r="372678" spans="9:9" x14ac:dyDescent="0.2">
      <c r="I372678" s="15"/>
    </row>
    <row r="372679" spans="9:9" x14ac:dyDescent="0.2">
      <c r="I372679" s="14"/>
    </row>
    <row r="372695" spans="9:9" x14ac:dyDescent="0.2">
      <c r="I372695" s="15"/>
    </row>
    <row r="372696" spans="9:9" x14ac:dyDescent="0.2">
      <c r="I372696" s="14"/>
    </row>
    <row r="372712" spans="9:9" x14ac:dyDescent="0.2">
      <c r="I372712" s="15"/>
    </row>
    <row r="372713" spans="9:9" x14ac:dyDescent="0.2">
      <c r="I372713" s="14"/>
    </row>
    <row r="372729" spans="9:9" x14ac:dyDescent="0.2">
      <c r="I372729" s="15"/>
    </row>
    <row r="372730" spans="9:9" x14ac:dyDescent="0.2">
      <c r="I372730" s="14"/>
    </row>
    <row r="372746" spans="9:9" x14ac:dyDescent="0.2">
      <c r="I372746" s="15"/>
    </row>
    <row r="372747" spans="9:9" x14ac:dyDescent="0.2">
      <c r="I372747" s="14"/>
    </row>
    <row r="372763" spans="9:9" x14ac:dyDescent="0.2">
      <c r="I372763" s="15"/>
    </row>
    <row r="372764" spans="9:9" x14ac:dyDescent="0.2">
      <c r="I372764" s="14"/>
    </row>
    <row r="372780" spans="9:9" x14ac:dyDescent="0.2">
      <c r="I372780" s="15"/>
    </row>
    <row r="372781" spans="9:9" x14ac:dyDescent="0.2">
      <c r="I372781" s="14"/>
    </row>
    <row r="372797" spans="9:9" x14ac:dyDescent="0.2">
      <c r="I372797" s="15"/>
    </row>
    <row r="372798" spans="9:9" x14ac:dyDescent="0.2">
      <c r="I372798" s="14"/>
    </row>
    <row r="372814" spans="9:9" x14ac:dyDescent="0.2">
      <c r="I372814" s="15"/>
    </row>
    <row r="372815" spans="9:9" x14ac:dyDescent="0.2">
      <c r="I372815" s="14"/>
    </row>
    <row r="372831" spans="9:9" x14ac:dyDescent="0.2">
      <c r="I372831" s="15"/>
    </row>
    <row r="372832" spans="9:9" x14ac:dyDescent="0.2">
      <c r="I372832" s="14"/>
    </row>
    <row r="372848" spans="9:9" x14ac:dyDescent="0.2">
      <c r="I372848" s="15"/>
    </row>
    <row r="372849" spans="9:9" x14ac:dyDescent="0.2">
      <c r="I372849" s="14"/>
    </row>
    <row r="372865" spans="9:9" x14ac:dyDescent="0.2">
      <c r="I372865" s="15"/>
    </row>
    <row r="372866" spans="9:9" x14ac:dyDescent="0.2">
      <c r="I372866" s="14"/>
    </row>
    <row r="372882" spans="9:9" x14ac:dyDescent="0.2">
      <c r="I372882" s="15"/>
    </row>
    <row r="372883" spans="9:9" x14ac:dyDescent="0.2">
      <c r="I372883" s="14"/>
    </row>
    <row r="372899" spans="9:9" x14ac:dyDescent="0.2">
      <c r="I372899" s="15"/>
    </row>
    <row r="372900" spans="9:9" x14ac:dyDescent="0.2">
      <c r="I372900" s="14"/>
    </row>
    <row r="372916" spans="9:9" x14ac:dyDescent="0.2">
      <c r="I372916" s="15"/>
    </row>
    <row r="372917" spans="9:9" x14ac:dyDescent="0.2">
      <c r="I372917" s="14"/>
    </row>
    <row r="372933" spans="9:9" x14ac:dyDescent="0.2">
      <c r="I372933" s="15"/>
    </row>
    <row r="372934" spans="9:9" x14ac:dyDescent="0.2">
      <c r="I372934" s="14"/>
    </row>
    <row r="372950" spans="9:9" x14ac:dyDescent="0.2">
      <c r="I372950" s="15"/>
    </row>
    <row r="372951" spans="9:9" x14ac:dyDescent="0.2">
      <c r="I372951" s="14"/>
    </row>
    <row r="372967" spans="9:9" x14ac:dyDescent="0.2">
      <c r="I372967" s="15"/>
    </row>
    <row r="372968" spans="9:9" x14ac:dyDescent="0.2">
      <c r="I372968" s="14"/>
    </row>
    <row r="372984" spans="9:9" x14ac:dyDescent="0.2">
      <c r="I372984" s="15"/>
    </row>
    <row r="372985" spans="9:9" x14ac:dyDescent="0.2">
      <c r="I372985" s="14"/>
    </row>
    <row r="373001" spans="9:9" x14ac:dyDescent="0.2">
      <c r="I373001" s="15"/>
    </row>
    <row r="373002" spans="9:9" x14ac:dyDescent="0.2">
      <c r="I373002" s="14"/>
    </row>
    <row r="373018" spans="9:9" x14ac:dyDescent="0.2">
      <c r="I373018" s="15"/>
    </row>
    <row r="373019" spans="9:9" x14ac:dyDescent="0.2">
      <c r="I373019" s="14"/>
    </row>
    <row r="373035" spans="9:9" x14ac:dyDescent="0.2">
      <c r="I373035" s="15"/>
    </row>
    <row r="373036" spans="9:9" x14ac:dyDescent="0.2">
      <c r="I373036" s="14"/>
    </row>
    <row r="373052" spans="9:9" x14ac:dyDescent="0.2">
      <c r="I373052" s="15"/>
    </row>
    <row r="373053" spans="9:9" x14ac:dyDescent="0.2">
      <c r="I373053" s="14"/>
    </row>
    <row r="373069" spans="9:9" x14ac:dyDescent="0.2">
      <c r="I373069" s="15"/>
    </row>
    <row r="373070" spans="9:9" x14ac:dyDescent="0.2">
      <c r="I373070" s="14"/>
    </row>
    <row r="373086" spans="9:9" x14ac:dyDescent="0.2">
      <c r="I373086" s="15"/>
    </row>
    <row r="373087" spans="9:9" x14ac:dyDescent="0.2">
      <c r="I373087" s="14"/>
    </row>
    <row r="373103" spans="9:9" x14ac:dyDescent="0.2">
      <c r="I373103" s="15"/>
    </row>
    <row r="373104" spans="9:9" x14ac:dyDescent="0.2">
      <c r="I373104" s="14"/>
    </row>
    <row r="373120" spans="9:9" x14ac:dyDescent="0.2">
      <c r="I373120" s="15"/>
    </row>
    <row r="373121" spans="9:9" x14ac:dyDescent="0.2">
      <c r="I373121" s="14"/>
    </row>
    <row r="373137" spans="9:9" x14ac:dyDescent="0.2">
      <c r="I373137" s="15"/>
    </row>
    <row r="373138" spans="9:9" x14ac:dyDescent="0.2">
      <c r="I373138" s="14"/>
    </row>
    <row r="373154" spans="9:9" x14ac:dyDescent="0.2">
      <c r="I373154" s="15"/>
    </row>
    <row r="373155" spans="9:9" x14ac:dyDescent="0.2">
      <c r="I373155" s="14"/>
    </row>
    <row r="373171" spans="9:9" x14ac:dyDescent="0.2">
      <c r="I373171" s="15"/>
    </row>
    <row r="373172" spans="9:9" x14ac:dyDescent="0.2">
      <c r="I373172" s="14"/>
    </row>
    <row r="373188" spans="9:9" x14ac:dyDescent="0.2">
      <c r="I373188" s="15"/>
    </row>
    <row r="373189" spans="9:9" x14ac:dyDescent="0.2">
      <c r="I373189" s="14"/>
    </row>
    <row r="373205" spans="9:9" x14ac:dyDescent="0.2">
      <c r="I373205" s="15"/>
    </row>
    <row r="373206" spans="9:9" x14ac:dyDescent="0.2">
      <c r="I373206" s="14"/>
    </row>
    <row r="373222" spans="9:9" x14ac:dyDescent="0.2">
      <c r="I373222" s="15"/>
    </row>
    <row r="373223" spans="9:9" x14ac:dyDescent="0.2">
      <c r="I373223" s="14"/>
    </row>
    <row r="373239" spans="9:9" x14ac:dyDescent="0.2">
      <c r="I373239" s="15"/>
    </row>
    <row r="373240" spans="9:9" x14ac:dyDescent="0.2">
      <c r="I373240" s="14"/>
    </row>
    <row r="373256" spans="9:9" x14ac:dyDescent="0.2">
      <c r="I373256" s="15"/>
    </row>
    <row r="373257" spans="9:9" x14ac:dyDescent="0.2">
      <c r="I373257" s="14"/>
    </row>
    <row r="373273" spans="9:9" x14ac:dyDescent="0.2">
      <c r="I373273" s="15"/>
    </row>
    <row r="373274" spans="9:9" x14ac:dyDescent="0.2">
      <c r="I373274" s="14"/>
    </row>
    <row r="373290" spans="9:9" x14ac:dyDescent="0.2">
      <c r="I373290" s="15"/>
    </row>
    <row r="373291" spans="9:9" x14ac:dyDescent="0.2">
      <c r="I373291" s="14"/>
    </row>
    <row r="373307" spans="9:9" x14ac:dyDescent="0.2">
      <c r="I373307" s="15"/>
    </row>
    <row r="373308" spans="9:9" x14ac:dyDescent="0.2">
      <c r="I373308" s="14"/>
    </row>
    <row r="373324" spans="9:9" x14ac:dyDescent="0.2">
      <c r="I373324" s="15"/>
    </row>
    <row r="373325" spans="9:9" x14ac:dyDescent="0.2">
      <c r="I373325" s="14"/>
    </row>
    <row r="373341" spans="9:9" x14ac:dyDescent="0.2">
      <c r="I373341" s="15"/>
    </row>
    <row r="373342" spans="9:9" x14ac:dyDescent="0.2">
      <c r="I373342" s="14"/>
    </row>
    <row r="373358" spans="9:9" x14ac:dyDescent="0.2">
      <c r="I373358" s="15"/>
    </row>
    <row r="373359" spans="9:9" x14ac:dyDescent="0.2">
      <c r="I373359" s="14"/>
    </row>
    <row r="373375" spans="9:9" x14ac:dyDescent="0.2">
      <c r="I373375" s="15"/>
    </row>
    <row r="373376" spans="9:9" x14ac:dyDescent="0.2">
      <c r="I373376" s="14"/>
    </row>
    <row r="373392" spans="9:9" x14ac:dyDescent="0.2">
      <c r="I373392" s="15"/>
    </row>
    <row r="373393" spans="9:9" x14ac:dyDescent="0.2">
      <c r="I373393" s="14"/>
    </row>
    <row r="373409" spans="9:9" x14ac:dyDescent="0.2">
      <c r="I373409" s="15"/>
    </row>
    <row r="373410" spans="9:9" x14ac:dyDescent="0.2">
      <c r="I373410" s="14"/>
    </row>
    <row r="373426" spans="9:9" x14ac:dyDescent="0.2">
      <c r="I373426" s="15"/>
    </row>
    <row r="373427" spans="9:9" x14ac:dyDescent="0.2">
      <c r="I373427" s="14"/>
    </row>
    <row r="373443" spans="9:9" x14ac:dyDescent="0.2">
      <c r="I373443" s="15"/>
    </row>
    <row r="373444" spans="9:9" x14ac:dyDescent="0.2">
      <c r="I373444" s="14"/>
    </row>
    <row r="373460" spans="9:9" x14ac:dyDescent="0.2">
      <c r="I373460" s="15"/>
    </row>
    <row r="373461" spans="9:9" x14ac:dyDescent="0.2">
      <c r="I373461" s="14"/>
    </row>
    <row r="373477" spans="9:9" x14ac:dyDescent="0.2">
      <c r="I373477" s="15"/>
    </row>
    <row r="373478" spans="9:9" x14ac:dyDescent="0.2">
      <c r="I373478" s="14"/>
    </row>
    <row r="373494" spans="9:9" x14ac:dyDescent="0.2">
      <c r="I373494" s="15"/>
    </row>
    <row r="373495" spans="9:9" x14ac:dyDescent="0.2">
      <c r="I373495" s="14"/>
    </row>
    <row r="373511" spans="9:9" x14ac:dyDescent="0.2">
      <c r="I373511" s="15"/>
    </row>
    <row r="373512" spans="9:9" x14ac:dyDescent="0.2">
      <c r="I373512" s="14"/>
    </row>
    <row r="373528" spans="9:9" x14ac:dyDescent="0.2">
      <c r="I373528" s="15"/>
    </row>
    <row r="373529" spans="9:9" x14ac:dyDescent="0.2">
      <c r="I373529" s="14"/>
    </row>
    <row r="373545" spans="9:9" x14ac:dyDescent="0.2">
      <c r="I373545" s="15"/>
    </row>
    <row r="373546" spans="9:9" x14ac:dyDescent="0.2">
      <c r="I373546" s="14"/>
    </row>
    <row r="373562" spans="9:9" x14ac:dyDescent="0.2">
      <c r="I373562" s="15"/>
    </row>
    <row r="373563" spans="9:9" x14ac:dyDescent="0.2">
      <c r="I373563" s="14"/>
    </row>
    <row r="373579" spans="9:9" x14ac:dyDescent="0.2">
      <c r="I373579" s="15"/>
    </row>
    <row r="373580" spans="9:9" x14ac:dyDescent="0.2">
      <c r="I373580" s="14"/>
    </row>
    <row r="373596" spans="9:9" x14ac:dyDescent="0.2">
      <c r="I373596" s="15"/>
    </row>
    <row r="373597" spans="9:9" x14ac:dyDescent="0.2">
      <c r="I373597" s="14"/>
    </row>
    <row r="373613" spans="9:9" x14ac:dyDescent="0.2">
      <c r="I373613" s="15"/>
    </row>
    <row r="373614" spans="9:9" x14ac:dyDescent="0.2">
      <c r="I373614" s="14"/>
    </row>
    <row r="373630" spans="9:9" x14ac:dyDescent="0.2">
      <c r="I373630" s="15"/>
    </row>
    <row r="373631" spans="9:9" x14ac:dyDescent="0.2">
      <c r="I373631" s="14"/>
    </row>
    <row r="373647" spans="9:9" x14ac:dyDescent="0.2">
      <c r="I373647" s="15"/>
    </row>
    <row r="373648" spans="9:9" x14ac:dyDescent="0.2">
      <c r="I373648" s="14"/>
    </row>
    <row r="373664" spans="9:9" x14ac:dyDescent="0.2">
      <c r="I373664" s="15"/>
    </row>
    <row r="373665" spans="9:9" x14ac:dyDescent="0.2">
      <c r="I373665" s="14"/>
    </row>
    <row r="373681" spans="9:9" x14ac:dyDescent="0.2">
      <c r="I373681" s="15"/>
    </row>
    <row r="373682" spans="9:9" x14ac:dyDescent="0.2">
      <c r="I373682" s="14"/>
    </row>
    <row r="373698" spans="9:9" x14ac:dyDescent="0.2">
      <c r="I373698" s="15"/>
    </row>
    <row r="373699" spans="9:9" x14ac:dyDescent="0.2">
      <c r="I373699" s="14"/>
    </row>
    <row r="373715" spans="9:9" x14ac:dyDescent="0.2">
      <c r="I373715" s="15"/>
    </row>
    <row r="373716" spans="9:9" x14ac:dyDescent="0.2">
      <c r="I373716" s="14"/>
    </row>
    <row r="373732" spans="9:9" x14ac:dyDescent="0.2">
      <c r="I373732" s="15"/>
    </row>
    <row r="373733" spans="9:9" x14ac:dyDescent="0.2">
      <c r="I373733" s="14"/>
    </row>
    <row r="373749" spans="9:9" x14ac:dyDescent="0.2">
      <c r="I373749" s="15"/>
    </row>
    <row r="373750" spans="9:9" x14ac:dyDescent="0.2">
      <c r="I373750" s="14"/>
    </row>
    <row r="373766" spans="9:9" x14ac:dyDescent="0.2">
      <c r="I373766" s="15"/>
    </row>
    <row r="373767" spans="9:9" x14ac:dyDescent="0.2">
      <c r="I373767" s="14"/>
    </row>
    <row r="373783" spans="9:9" x14ac:dyDescent="0.2">
      <c r="I373783" s="15"/>
    </row>
    <row r="373784" spans="9:9" x14ac:dyDescent="0.2">
      <c r="I373784" s="14"/>
    </row>
    <row r="373800" spans="9:9" x14ac:dyDescent="0.2">
      <c r="I373800" s="15"/>
    </row>
    <row r="373801" spans="9:9" x14ac:dyDescent="0.2">
      <c r="I373801" s="14"/>
    </row>
    <row r="373817" spans="9:9" x14ac:dyDescent="0.2">
      <c r="I373817" s="15"/>
    </row>
    <row r="373818" spans="9:9" x14ac:dyDescent="0.2">
      <c r="I373818" s="14"/>
    </row>
    <row r="373834" spans="9:9" x14ac:dyDescent="0.2">
      <c r="I373834" s="15"/>
    </row>
    <row r="373835" spans="9:9" x14ac:dyDescent="0.2">
      <c r="I373835" s="14"/>
    </row>
    <row r="373851" spans="9:9" x14ac:dyDescent="0.2">
      <c r="I373851" s="15"/>
    </row>
    <row r="373852" spans="9:9" x14ac:dyDescent="0.2">
      <c r="I373852" s="14"/>
    </row>
    <row r="373868" spans="9:9" x14ac:dyDescent="0.2">
      <c r="I373868" s="15"/>
    </row>
    <row r="373869" spans="9:9" x14ac:dyDescent="0.2">
      <c r="I373869" s="14"/>
    </row>
    <row r="373885" spans="9:9" x14ac:dyDescent="0.2">
      <c r="I373885" s="15"/>
    </row>
    <row r="373886" spans="9:9" x14ac:dyDescent="0.2">
      <c r="I373886" s="14"/>
    </row>
    <row r="373902" spans="9:9" x14ac:dyDescent="0.2">
      <c r="I373902" s="15"/>
    </row>
    <row r="373903" spans="9:9" x14ac:dyDescent="0.2">
      <c r="I373903" s="14"/>
    </row>
    <row r="373919" spans="9:9" x14ac:dyDescent="0.2">
      <c r="I373919" s="15"/>
    </row>
    <row r="373920" spans="9:9" x14ac:dyDescent="0.2">
      <c r="I373920" s="14"/>
    </row>
    <row r="373936" spans="9:9" x14ac:dyDescent="0.2">
      <c r="I373936" s="15"/>
    </row>
    <row r="373937" spans="9:9" x14ac:dyDescent="0.2">
      <c r="I373937" s="14"/>
    </row>
    <row r="373953" spans="9:9" x14ac:dyDescent="0.2">
      <c r="I373953" s="15"/>
    </row>
    <row r="373954" spans="9:9" x14ac:dyDescent="0.2">
      <c r="I373954" s="14"/>
    </row>
    <row r="373970" spans="9:9" x14ac:dyDescent="0.2">
      <c r="I373970" s="15"/>
    </row>
    <row r="373971" spans="9:9" x14ac:dyDescent="0.2">
      <c r="I373971" s="14"/>
    </row>
    <row r="373987" spans="9:9" x14ac:dyDescent="0.2">
      <c r="I373987" s="15"/>
    </row>
    <row r="373988" spans="9:9" x14ac:dyDescent="0.2">
      <c r="I373988" s="14"/>
    </row>
    <row r="374004" spans="9:9" x14ac:dyDescent="0.2">
      <c r="I374004" s="15"/>
    </row>
    <row r="374005" spans="9:9" x14ac:dyDescent="0.2">
      <c r="I374005" s="14"/>
    </row>
    <row r="374021" spans="9:9" x14ac:dyDescent="0.2">
      <c r="I374021" s="15"/>
    </row>
    <row r="374022" spans="9:9" x14ac:dyDescent="0.2">
      <c r="I374022" s="14"/>
    </row>
    <row r="374038" spans="9:9" x14ac:dyDescent="0.2">
      <c r="I374038" s="15"/>
    </row>
    <row r="374039" spans="9:9" x14ac:dyDescent="0.2">
      <c r="I374039" s="14"/>
    </row>
    <row r="374055" spans="9:9" x14ac:dyDescent="0.2">
      <c r="I374055" s="15"/>
    </row>
    <row r="374056" spans="9:9" x14ac:dyDescent="0.2">
      <c r="I374056" s="14"/>
    </row>
    <row r="374072" spans="9:9" x14ac:dyDescent="0.2">
      <c r="I374072" s="15"/>
    </row>
    <row r="374073" spans="9:9" x14ac:dyDescent="0.2">
      <c r="I374073" s="14"/>
    </row>
    <row r="374089" spans="9:9" x14ac:dyDescent="0.2">
      <c r="I374089" s="15"/>
    </row>
    <row r="374090" spans="9:9" x14ac:dyDescent="0.2">
      <c r="I374090" s="14"/>
    </row>
    <row r="374106" spans="9:9" x14ac:dyDescent="0.2">
      <c r="I374106" s="15"/>
    </row>
    <row r="374107" spans="9:9" x14ac:dyDescent="0.2">
      <c r="I374107" s="14"/>
    </row>
    <row r="374123" spans="9:9" x14ac:dyDescent="0.2">
      <c r="I374123" s="15"/>
    </row>
    <row r="374124" spans="9:9" x14ac:dyDescent="0.2">
      <c r="I374124" s="14"/>
    </row>
    <row r="374140" spans="9:9" x14ac:dyDescent="0.2">
      <c r="I374140" s="15"/>
    </row>
    <row r="374141" spans="9:9" x14ac:dyDescent="0.2">
      <c r="I374141" s="14"/>
    </row>
    <row r="374157" spans="9:9" x14ac:dyDescent="0.2">
      <c r="I374157" s="15"/>
    </row>
    <row r="374158" spans="9:9" x14ac:dyDescent="0.2">
      <c r="I374158" s="14"/>
    </row>
    <row r="374174" spans="9:9" x14ac:dyDescent="0.2">
      <c r="I374174" s="15"/>
    </row>
    <row r="374175" spans="9:9" x14ac:dyDescent="0.2">
      <c r="I374175" s="14"/>
    </row>
    <row r="374191" spans="9:9" x14ac:dyDescent="0.2">
      <c r="I374191" s="15"/>
    </row>
    <row r="374192" spans="9:9" x14ac:dyDescent="0.2">
      <c r="I374192" s="14"/>
    </row>
    <row r="374208" spans="9:9" x14ac:dyDescent="0.2">
      <c r="I374208" s="15"/>
    </row>
    <row r="374209" spans="9:9" x14ac:dyDescent="0.2">
      <c r="I374209" s="14"/>
    </row>
    <row r="374225" spans="9:9" x14ac:dyDescent="0.2">
      <c r="I374225" s="15"/>
    </row>
    <row r="374226" spans="9:9" x14ac:dyDescent="0.2">
      <c r="I374226" s="14"/>
    </row>
    <row r="374242" spans="9:9" x14ac:dyDescent="0.2">
      <c r="I374242" s="15"/>
    </row>
    <row r="374243" spans="9:9" x14ac:dyDescent="0.2">
      <c r="I374243" s="14"/>
    </row>
    <row r="374259" spans="9:9" x14ac:dyDescent="0.2">
      <c r="I374259" s="15"/>
    </row>
    <row r="374260" spans="9:9" x14ac:dyDescent="0.2">
      <c r="I374260" s="14"/>
    </row>
    <row r="374276" spans="9:9" x14ac:dyDescent="0.2">
      <c r="I374276" s="15"/>
    </row>
    <row r="374277" spans="9:9" x14ac:dyDescent="0.2">
      <c r="I374277" s="14"/>
    </row>
    <row r="374293" spans="9:9" x14ac:dyDescent="0.2">
      <c r="I374293" s="15"/>
    </row>
    <row r="374294" spans="9:9" x14ac:dyDescent="0.2">
      <c r="I374294" s="14"/>
    </row>
    <row r="374310" spans="9:9" x14ac:dyDescent="0.2">
      <c r="I374310" s="15"/>
    </row>
    <row r="374311" spans="9:9" x14ac:dyDescent="0.2">
      <c r="I374311" s="14"/>
    </row>
    <row r="374327" spans="9:9" x14ac:dyDescent="0.2">
      <c r="I374327" s="15"/>
    </row>
    <row r="374328" spans="9:9" x14ac:dyDescent="0.2">
      <c r="I374328" s="14"/>
    </row>
    <row r="374344" spans="9:9" x14ac:dyDescent="0.2">
      <c r="I374344" s="15"/>
    </row>
    <row r="374345" spans="9:9" x14ac:dyDescent="0.2">
      <c r="I374345" s="14"/>
    </row>
    <row r="374361" spans="9:9" x14ac:dyDescent="0.2">
      <c r="I374361" s="15"/>
    </row>
    <row r="374362" spans="9:9" x14ac:dyDescent="0.2">
      <c r="I374362" s="14"/>
    </row>
    <row r="374378" spans="9:9" x14ac:dyDescent="0.2">
      <c r="I374378" s="15"/>
    </row>
    <row r="374379" spans="9:9" x14ac:dyDescent="0.2">
      <c r="I374379" s="14"/>
    </row>
    <row r="374395" spans="9:9" x14ac:dyDescent="0.2">
      <c r="I374395" s="15"/>
    </row>
    <row r="374396" spans="9:9" x14ac:dyDescent="0.2">
      <c r="I374396" s="14"/>
    </row>
    <row r="374412" spans="9:9" x14ac:dyDescent="0.2">
      <c r="I374412" s="15"/>
    </row>
    <row r="374413" spans="9:9" x14ac:dyDescent="0.2">
      <c r="I374413" s="14"/>
    </row>
    <row r="374429" spans="9:9" x14ac:dyDescent="0.2">
      <c r="I374429" s="15"/>
    </row>
    <row r="374430" spans="9:9" x14ac:dyDescent="0.2">
      <c r="I374430" s="14"/>
    </row>
    <row r="374446" spans="9:9" x14ac:dyDescent="0.2">
      <c r="I374446" s="15"/>
    </row>
    <row r="374447" spans="9:9" x14ac:dyDescent="0.2">
      <c r="I374447" s="14"/>
    </row>
    <row r="374463" spans="9:9" x14ac:dyDescent="0.2">
      <c r="I374463" s="15"/>
    </row>
    <row r="374464" spans="9:9" x14ac:dyDescent="0.2">
      <c r="I374464" s="14"/>
    </row>
    <row r="374480" spans="9:9" x14ac:dyDescent="0.2">
      <c r="I374480" s="15"/>
    </row>
    <row r="374481" spans="9:9" x14ac:dyDescent="0.2">
      <c r="I374481" s="14"/>
    </row>
    <row r="374497" spans="9:9" x14ac:dyDescent="0.2">
      <c r="I374497" s="15"/>
    </row>
    <row r="374498" spans="9:9" x14ac:dyDescent="0.2">
      <c r="I374498" s="14"/>
    </row>
    <row r="374514" spans="9:9" x14ac:dyDescent="0.2">
      <c r="I374514" s="15"/>
    </row>
    <row r="374515" spans="9:9" x14ac:dyDescent="0.2">
      <c r="I374515" s="14"/>
    </row>
    <row r="374531" spans="9:9" x14ac:dyDescent="0.2">
      <c r="I374531" s="15"/>
    </row>
    <row r="374532" spans="9:9" x14ac:dyDescent="0.2">
      <c r="I374532" s="14"/>
    </row>
    <row r="374548" spans="9:9" x14ac:dyDescent="0.2">
      <c r="I374548" s="15"/>
    </row>
    <row r="374549" spans="9:9" x14ac:dyDescent="0.2">
      <c r="I374549" s="14"/>
    </row>
    <row r="374565" spans="9:9" x14ac:dyDescent="0.2">
      <c r="I374565" s="15"/>
    </row>
    <row r="374566" spans="9:9" x14ac:dyDescent="0.2">
      <c r="I374566" s="14"/>
    </row>
    <row r="374582" spans="9:9" x14ac:dyDescent="0.2">
      <c r="I374582" s="15"/>
    </row>
    <row r="374583" spans="9:9" x14ac:dyDescent="0.2">
      <c r="I374583" s="14"/>
    </row>
    <row r="374599" spans="9:9" x14ac:dyDescent="0.2">
      <c r="I374599" s="15"/>
    </row>
    <row r="374600" spans="9:9" x14ac:dyDescent="0.2">
      <c r="I374600" s="14"/>
    </row>
    <row r="374616" spans="9:9" x14ac:dyDescent="0.2">
      <c r="I374616" s="15"/>
    </row>
    <row r="374617" spans="9:9" x14ac:dyDescent="0.2">
      <c r="I374617" s="14"/>
    </row>
    <row r="374633" spans="9:9" x14ac:dyDescent="0.2">
      <c r="I374633" s="15"/>
    </row>
    <row r="374634" spans="9:9" x14ac:dyDescent="0.2">
      <c r="I374634" s="14"/>
    </row>
    <row r="374650" spans="9:9" x14ac:dyDescent="0.2">
      <c r="I374650" s="15"/>
    </row>
    <row r="374651" spans="9:9" x14ac:dyDescent="0.2">
      <c r="I374651" s="14"/>
    </row>
    <row r="374667" spans="9:9" x14ac:dyDescent="0.2">
      <c r="I374667" s="15"/>
    </row>
    <row r="374668" spans="9:9" x14ac:dyDescent="0.2">
      <c r="I374668" s="14"/>
    </row>
    <row r="374684" spans="9:9" x14ac:dyDescent="0.2">
      <c r="I374684" s="15"/>
    </row>
    <row r="374685" spans="9:9" x14ac:dyDescent="0.2">
      <c r="I374685" s="14"/>
    </row>
    <row r="374701" spans="9:9" x14ac:dyDescent="0.2">
      <c r="I374701" s="15"/>
    </row>
    <row r="374702" spans="9:9" x14ac:dyDescent="0.2">
      <c r="I374702" s="14"/>
    </row>
    <row r="374718" spans="9:9" x14ac:dyDescent="0.2">
      <c r="I374718" s="15"/>
    </row>
    <row r="374719" spans="9:9" x14ac:dyDescent="0.2">
      <c r="I374719" s="14"/>
    </row>
    <row r="374735" spans="9:9" x14ac:dyDescent="0.2">
      <c r="I374735" s="15"/>
    </row>
    <row r="374736" spans="9:9" x14ac:dyDescent="0.2">
      <c r="I374736" s="14"/>
    </row>
    <row r="374752" spans="9:9" x14ac:dyDescent="0.2">
      <c r="I374752" s="15"/>
    </row>
    <row r="374753" spans="9:9" x14ac:dyDescent="0.2">
      <c r="I374753" s="14"/>
    </row>
    <row r="374769" spans="9:9" x14ac:dyDescent="0.2">
      <c r="I374769" s="15"/>
    </row>
    <row r="374770" spans="9:9" x14ac:dyDescent="0.2">
      <c r="I374770" s="14"/>
    </row>
    <row r="374786" spans="9:9" x14ac:dyDescent="0.2">
      <c r="I374786" s="15"/>
    </row>
    <row r="374787" spans="9:9" x14ac:dyDescent="0.2">
      <c r="I374787" s="14"/>
    </row>
    <row r="374803" spans="9:9" x14ac:dyDescent="0.2">
      <c r="I374803" s="15"/>
    </row>
    <row r="374804" spans="9:9" x14ac:dyDescent="0.2">
      <c r="I374804" s="14"/>
    </row>
    <row r="374820" spans="9:9" x14ac:dyDescent="0.2">
      <c r="I374820" s="15"/>
    </row>
    <row r="374821" spans="9:9" x14ac:dyDescent="0.2">
      <c r="I374821" s="14"/>
    </row>
    <row r="374837" spans="9:9" x14ac:dyDescent="0.2">
      <c r="I374837" s="15"/>
    </row>
    <row r="374838" spans="9:9" x14ac:dyDescent="0.2">
      <c r="I374838" s="14"/>
    </row>
    <row r="374854" spans="9:9" x14ac:dyDescent="0.2">
      <c r="I374854" s="15"/>
    </row>
    <row r="374855" spans="9:9" x14ac:dyDescent="0.2">
      <c r="I374855" s="14"/>
    </row>
    <row r="374871" spans="9:9" x14ac:dyDescent="0.2">
      <c r="I374871" s="15"/>
    </row>
    <row r="374872" spans="9:9" x14ac:dyDescent="0.2">
      <c r="I374872" s="14"/>
    </row>
    <row r="374888" spans="9:9" x14ac:dyDescent="0.2">
      <c r="I374888" s="15"/>
    </row>
    <row r="374889" spans="9:9" x14ac:dyDescent="0.2">
      <c r="I374889" s="14"/>
    </row>
    <row r="374905" spans="9:9" x14ac:dyDescent="0.2">
      <c r="I374905" s="15"/>
    </row>
    <row r="374906" spans="9:9" x14ac:dyDescent="0.2">
      <c r="I374906" s="14"/>
    </row>
    <row r="374922" spans="9:9" x14ac:dyDescent="0.2">
      <c r="I374922" s="15"/>
    </row>
    <row r="374923" spans="9:9" x14ac:dyDescent="0.2">
      <c r="I374923" s="14"/>
    </row>
    <row r="374939" spans="9:9" x14ac:dyDescent="0.2">
      <c r="I374939" s="15"/>
    </row>
    <row r="374940" spans="9:9" x14ac:dyDescent="0.2">
      <c r="I374940" s="14"/>
    </row>
    <row r="374956" spans="9:9" x14ac:dyDescent="0.2">
      <c r="I374956" s="15"/>
    </row>
    <row r="374957" spans="9:9" x14ac:dyDescent="0.2">
      <c r="I374957" s="14"/>
    </row>
    <row r="374973" spans="9:9" x14ac:dyDescent="0.2">
      <c r="I374973" s="15"/>
    </row>
    <row r="374974" spans="9:9" x14ac:dyDescent="0.2">
      <c r="I374974" s="14"/>
    </row>
    <row r="374990" spans="9:9" x14ac:dyDescent="0.2">
      <c r="I374990" s="15"/>
    </row>
    <row r="374991" spans="9:9" x14ac:dyDescent="0.2">
      <c r="I374991" s="14"/>
    </row>
    <row r="375007" spans="9:9" x14ac:dyDescent="0.2">
      <c r="I375007" s="15"/>
    </row>
    <row r="375008" spans="9:9" x14ac:dyDescent="0.2">
      <c r="I375008" s="14"/>
    </row>
    <row r="375024" spans="9:9" x14ac:dyDescent="0.2">
      <c r="I375024" s="15"/>
    </row>
    <row r="375025" spans="9:9" x14ac:dyDescent="0.2">
      <c r="I375025" s="14"/>
    </row>
    <row r="375041" spans="9:9" x14ac:dyDescent="0.2">
      <c r="I375041" s="15"/>
    </row>
    <row r="375042" spans="9:9" x14ac:dyDescent="0.2">
      <c r="I375042" s="14"/>
    </row>
    <row r="375058" spans="9:9" x14ac:dyDescent="0.2">
      <c r="I375058" s="15"/>
    </row>
    <row r="375059" spans="9:9" x14ac:dyDescent="0.2">
      <c r="I375059" s="14"/>
    </row>
    <row r="375075" spans="9:9" x14ac:dyDescent="0.2">
      <c r="I375075" s="15"/>
    </row>
    <row r="375076" spans="9:9" x14ac:dyDescent="0.2">
      <c r="I375076" s="14"/>
    </row>
    <row r="375092" spans="9:9" x14ac:dyDescent="0.2">
      <c r="I375092" s="15"/>
    </row>
    <row r="375093" spans="9:9" x14ac:dyDescent="0.2">
      <c r="I375093" s="14"/>
    </row>
    <row r="375109" spans="9:9" x14ac:dyDescent="0.2">
      <c r="I375109" s="15"/>
    </row>
    <row r="375110" spans="9:9" x14ac:dyDescent="0.2">
      <c r="I375110" s="14"/>
    </row>
    <row r="375126" spans="9:9" x14ac:dyDescent="0.2">
      <c r="I375126" s="15"/>
    </row>
    <row r="375127" spans="9:9" x14ac:dyDescent="0.2">
      <c r="I375127" s="14"/>
    </row>
    <row r="375143" spans="9:9" x14ac:dyDescent="0.2">
      <c r="I375143" s="15"/>
    </row>
    <row r="375144" spans="9:9" x14ac:dyDescent="0.2">
      <c r="I375144" s="14"/>
    </row>
    <row r="375160" spans="9:9" x14ac:dyDescent="0.2">
      <c r="I375160" s="15"/>
    </row>
    <row r="375161" spans="9:9" x14ac:dyDescent="0.2">
      <c r="I375161" s="14"/>
    </row>
    <row r="375177" spans="9:9" x14ac:dyDescent="0.2">
      <c r="I375177" s="15"/>
    </row>
    <row r="375178" spans="9:9" x14ac:dyDescent="0.2">
      <c r="I375178" s="14"/>
    </row>
    <row r="375194" spans="9:9" x14ac:dyDescent="0.2">
      <c r="I375194" s="15"/>
    </row>
    <row r="375195" spans="9:9" x14ac:dyDescent="0.2">
      <c r="I375195" s="14"/>
    </row>
    <row r="375211" spans="9:9" x14ac:dyDescent="0.2">
      <c r="I375211" s="15"/>
    </row>
    <row r="375212" spans="9:9" x14ac:dyDescent="0.2">
      <c r="I375212" s="14"/>
    </row>
    <row r="375228" spans="9:9" x14ac:dyDescent="0.2">
      <c r="I375228" s="15"/>
    </row>
    <row r="375229" spans="9:9" x14ac:dyDescent="0.2">
      <c r="I375229" s="14"/>
    </row>
    <row r="375245" spans="9:9" x14ac:dyDescent="0.2">
      <c r="I375245" s="15"/>
    </row>
    <row r="375246" spans="9:9" x14ac:dyDescent="0.2">
      <c r="I375246" s="14"/>
    </row>
    <row r="375262" spans="9:9" x14ac:dyDescent="0.2">
      <c r="I375262" s="15"/>
    </row>
    <row r="375263" spans="9:9" x14ac:dyDescent="0.2">
      <c r="I375263" s="14"/>
    </row>
    <row r="375279" spans="9:9" x14ac:dyDescent="0.2">
      <c r="I375279" s="15"/>
    </row>
    <row r="375280" spans="9:9" x14ac:dyDescent="0.2">
      <c r="I375280" s="14"/>
    </row>
    <row r="375296" spans="9:9" x14ac:dyDescent="0.2">
      <c r="I375296" s="15"/>
    </row>
    <row r="375297" spans="9:9" x14ac:dyDescent="0.2">
      <c r="I375297" s="14"/>
    </row>
    <row r="375313" spans="9:9" x14ac:dyDescent="0.2">
      <c r="I375313" s="15"/>
    </row>
    <row r="375314" spans="9:9" x14ac:dyDescent="0.2">
      <c r="I375314" s="14"/>
    </row>
    <row r="375330" spans="9:9" x14ac:dyDescent="0.2">
      <c r="I375330" s="15"/>
    </row>
    <row r="375331" spans="9:9" x14ac:dyDescent="0.2">
      <c r="I375331" s="14"/>
    </row>
    <row r="375347" spans="9:9" x14ac:dyDescent="0.2">
      <c r="I375347" s="15"/>
    </row>
    <row r="375348" spans="9:9" x14ac:dyDescent="0.2">
      <c r="I375348" s="14"/>
    </row>
    <row r="375364" spans="9:9" x14ac:dyDescent="0.2">
      <c r="I375364" s="15"/>
    </row>
    <row r="375365" spans="9:9" x14ac:dyDescent="0.2">
      <c r="I375365" s="14"/>
    </row>
    <row r="375381" spans="9:9" x14ac:dyDescent="0.2">
      <c r="I375381" s="15"/>
    </row>
    <row r="375382" spans="9:9" x14ac:dyDescent="0.2">
      <c r="I375382" s="14"/>
    </row>
    <row r="375398" spans="9:9" x14ac:dyDescent="0.2">
      <c r="I375398" s="15"/>
    </row>
    <row r="375399" spans="9:9" x14ac:dyDescent="0.2">
      <c r="I375399" s="14"/>
    </row>
    <row r="375415" spans="9:9" x14ac:dyDescent="0.2">
      <c r="I375415" s="15"/>
    </row>
    <row r="375416" spans="9:9" x14ac:dyDescent="0.2">
      <c r="I375416" s="14"/>
    </row>
    <row r="375432" spans="9:9" x14ac:dyDescent="0.2">
      <c r="I375432" s="15"/>
    </row>
    <row r="375433" spans="9:9" x14ac:dyDescent="0.2">
      <c r="I375433" s="14"/>
    </row>
    <row r="375449" spans="9:9" x14ac:dyDescent="0.2">
      <c r="I375449" s="15"/>
    </row>
    <row r="375450" spans="9:9" x14ac:dyDescent="0.2">
      <c r="I375450" s="14"/>
    </row>
    <row r="375466" spans="9:9" x14ac:dyDescent="0.2">
      <c r="I375466" s="15"/>
    </row>
    <row r="375467" spans="9:9" x14ac:dyDescent="0.2">
      <c r="I375467" s="14"/>
    </row>
    <row r="375483" spans="9:9" x14ac:dyDescent="0.2">
      <c r="I375483" s="15"/>
    </row>
    <row r="375484" spans="9:9" x14ac:dyDescent="0.2">
      <c r="I375484" s="14"/>
    </row>
    <row r="375500" spans="9:9" x14ac:dyDescent="0.2">
      <c r="I375500" s="15"/>
    </row>
    <row r="375501" spans="9:9" x14ac:dyDescent="0.2">
      <c r="I375501" s="14"/>
    </row>
    <row r="375517" spans="9:9" x14ac:dyDescent="0.2">
      <c r="I375517" s="15"/>
    </row>
    <row r="375518" spans="9:9" x14ac:dyDescent="0.2">
      <c r="I375518" s="14"/>
    </row>
    <row r="375534" spans="9:9" x14ac:dyDescent="0.2">
      <c r="I375534" s="15"/>
    </row>
    <row r="375535" spans="9:9" x14ac:dyDescent="0.2">
      <c r="I375535" s="14"/>
    </row>
    <row r="375551" spans="9:9" x14ac:dyDescent="0.2">
      <c r="I375551" s="15"/>
    </row>
    <row r="375552" spans="9:9" x14ac:dyDescent="0.2">
      <c r="I375552" s="14"/>
    </row>
    <row r="375568" spans="9:9" x14ac:dyDescent="0.2">
      <c r="I375568" s="15"/>
    </row>
    <row r="375569" spans="9:9" x14ac:dyDescent="0.2">
      <c r="I375569" s="14"/>
    </row>
    <row r="375585" spans="9:9" x14ac:dyDescent="0.2">
      <c r="I375585" s="15"/>
    </row>
    <row r="375586" spans="9:9" x14ac:dyDescent="0.2">
      <c r="I375586" s="14"/>
    </row>
    <row r="375602" spans="9:9" x14ac:dyDescent="0.2">
      <c r="I375602" s="15"/>
    </row>
    <row r="375603" spans="9:9" x14ac:dyDescent="0.2">
      <c r="I375603" s="14"/>
    </row>
    <row r="375619" spans="9:9" x14ac:dyDescent="0.2">
      <c r="I375619" s="15"/>
    </row>
    <row r="375620" spans="9:9" x14ac:dyDescent="0.2">
      <c r="I375620" s="14"/>
    </row>
    <row r="375636" spans="9:9" x14ac:dyDescent="0.2">
      <c r="I375636" s="15"/>
    </row>
    <row r="375637" spans="9:9" x14ac:dyDescent="0.2">
      <c r="I375637" s="14"/>
    </row>
    <row r="375653" spans="9:9" x14ac:dyDescent="0.2">
      <c r="I375653" s="15"/>
    </row>
    <row r="375654" spans="9:9" x14ac:dyDescent="0.2">
      <c r="I375654" s="14"/>
    </row>
    <row r="375670" spans="9:9" x14ac:dyDescent="0.2">
      <c r="I375670" s="15"/>
    </row>
    <row r="375671" spans="9:9" x14ac:dyDescent="0.2">
      <c r="I375671" s="14"/>
    </row>
    <row r="375687" spans="9:9" x14ac:dyDescent="0.2">
      <c r="I375687" s="15"/>
    </row>
    <row r="375688" spans="9:9" x14ac:dyDescent="0.2">
      <c r="I375688" s="14"/>
    </row>
    <row r="375704" spans="9:9" x14ac:dyDescent="0.2">
      <c r="I375704" s="15"/>
    </row>
    <row r="375705" spans="9:9" x14ac:dyDescent="0.2">
      <c r="I375705" s="14"/>
    </row>
    <row r="375721" spans="9:9" x14ac:dyDescent="0.2">
      <c r="I375721" s="15"/>
    </row>
    <row r="375722" spans="9:9" x14ac:dyDescent="0.2">
      <c r="I375722" s="14"/>
    </row>
    <row r="375738" spans="9:9" x14ac:dyDescent="0.2">
      <c r="I375738" s="15"/>
    </row>
    <row r="375739" spans="9:9" x14ac:dyDescent="0.2">
      <c r="I375739" s="14"/>
    </row>
    <row r="375755" spans="9:9" x14ac:dyDescent="0.2">
      <c r="I375755" s="15"/>
    </row>
    <row r="375756" spans="9:9" x14ac:dyDescent="0.2">
      <c r="I375756" s="14"/>
    </row>
    <row r="375772" spans="9:9" x14ac:dyDescent="0.2">
      <c r="I375772" s="15"/>
    </row>
    <row r="375773" spans="9:9" x14ac:dyDescent="0.2">
      <c r="I375773" s="14"/>
    </row>
    <row r="375789" spans="9:9" x14ac:dyDescent="0.2">
      <c r="I375789" s="15"/>
    </row>
    <row r="375790" spans="9:9" x14ac:dyDescent="0.2">
      <c r="I375790" s="14"/>
    </row>
    <row r="375806" spans="9:9" x14ac:dyDescent="0.2">
      <c r="I375806" s="15"/>
    </row>
    <row r="375807" spans="9:9" x14ac:dyDescent="0.2">
      <c r="I375807" s="14"/>
    </row>
    <row r="375823" spans="9:9" x14ac:dyDescent="0.2">
      <c r="I375823" s="15"/>
    </row>
    <row r="375824" spans="9:9" x14ac:dyDescent="0.2">
      <c r="I375824" s="14"/>
    </row>
    <row r="375840" spans="9:9" x14ac:dyDescent="0.2">
      <c r="I375840" s="15"/>
    </row>
    <row r="375841" spans="9:9" x14ac:dyDescent="0.2">
      <c r="I375841" s="14"/>
    </row>
    <row r="375857" spans="9:9" x14ac:dyDescent="0.2">
      <c r="I375857" s="15"/>
    </row>
    <row r="375858" spans="9:9" x14ac:dyDescent="0.2">
      <c r="I375858" s="14"/>
    </row>
    <row r="375874" spans="9:9" x14ac:dyDescent="0.2">
      <c r="I375874" s="15"/>
    </row>
    <row r="375875" spans="9:9" x14ac:dyDescent="0.2">
      <c r="I375875" s="14"/>
    </row>
    <row r="375891" spans="9:9" x14ac:dyDescent="0.2">
      <c r="I375891" s="15"/>
    </row>
    <row r="375892" spans="9:9" x14ac:dyDescent="0.2">
      <c r="I375892" s="14"/>
    </row>
    <row r="375908" spans="9:9" x14ac:dyDescent="0.2">
      <c r="I375908" s="15"/>
    </row>
    <row r="375909" spans="9:9" x14ac:dyDescent="0.2">
      <c r="I375909" s="14"/>
    </row>
    <row r="375925" spans="9:9" x14ac:dyDescent="0.2">
      <c r="I375925" s="15"/>
    </row>
    <row r="375926" spans="9:9" x14ac:dyDescent="0.2">
      <c r="I375926" s="14"/>
    </row>
    <row r="375942" spans="9:9" x14ac:dyDescent="0.2">
      <c r="I375942" s="15"/>
    </row>
    <row r="375943" spans="9:9" x14ac:dyDescent="0.2">
      <c r="I375943" s="14"/>
    </row>
    <row r="375959" spans="9:9" x14ac:dyDescent="0.2">
      <c r="I375959" s="15"/>
    </row>
    <row r="375960" spans="9:9" x14ac:dyDescent="0.2">
      <c r="I375960" s="14"/>
    </row>
    <row r="375976" spans="9:9" x14ac:dyDescent="0.2">
      <c r="I375976" s="15"/>
    </row>
    <row r="375977" spans="9:9" x14ac:dyDescent="0.2">
      <c r="I375977" s="14"/>
    </row>
    <row r="375993" spans="9:9" x14ac:dyDescent="0.2">
      <c r="I375993" s="15"/>
    </row>
    <row r="375994" spans="9:9" x14ac:dyDescent="0.2">
      <c r="I375994" s="14"/>
    </row>
    <row r="376010" spans="9:9" x14ac:dyDescent="0.2">
      <c r="I376010" s="15"/>
    </row>
    <row r="376011" spans="9:9" x14ac:dyDescent="0.2">
      <c r="I376011" s="14"/>
    </row>
    <row r="376027" spans="9:9" x14ac:dyDescent="0.2">
      <c r="I376027" s="15"/>
    </row>
    <row r="376028" spans="9:9" x14ac:dyDescent="0.2">
      <c r="I376028" s="14"/>
    </row>
    <row r="376044" spans="9:9" x14ac:dyDescent="0.2">
      <c r="I376044" s="15"/>
    </row>
    <row r="376045" spans="9:9" x14ac:dyDescent="0.2">
      <c r="I376045" s="14"/>
    </row>
    <row r="376061" spans="9:9" x14ac:dyDescent="0.2">
      <c r="I376061" s="15"/>
    </row>
    <row r="376062" spans="9:9" x14ac:dyDescent="0.2">
      <c r="I376062" s="14"/>
    </row>
    <row r="376078" spans="9:9" x14ac:dyDescent="0.2">
      <c r="I376078" s="15"/>
    </row>
    <row r="376079" spans="9:9" x14ac:dyDescent="0.2">
      <c r="I376079" s="14"/>
    </row>
    <row r="376095" spans="9:9" x14ac:dyDescent="0.2">
      <c r="I376095" s="15"/>
    </row>
    <row r="376096" spans="9:9" x14ac:dyDescent="0.2">
      <c r="I376096" s="14"/>
    </row>
    <row r="376112" spans="9:9" x14ac:dyDescent="0.2">
      <c r="I376112" s="15"/>
    </row>
    <row r="376113" spans="9:9" x14ac:dyDescent="0.2">
      <c r="I376113" s="14"/>
    </row>
    <row r="376129" spans="9:9" x14ac:dyDescent="0.2">
      <c r="I376129" s="15"/>
    </row>
    <row r="376130" spans="9:9" x14ac:dyDescent="0.2">
      <c r="I376130" s="14"/>
    </row>
    <row r="376146" spans="9:9" x14ac:dyDescent="0.2">
      <c r="I376146" s="15"/>
    </row>
    <row r="376147" spans="9:9" x14ac:dyDescent="0.2">
      <c r="I376147" s="14"/>
    </row>
    <row r="376163" spans="9:9" x14ac:dyDescent="0.2">
      <c r="I376163" s="15"/>
    </row>
    <row r="376164" spans="9:9" x14ac:dyDescent="0.2">
      <c r="I376164" s="14"/>
    </row>
    <row r="376180" spans="9:9" x14ac:dyDescent="0.2">
      <c r="I376180" s="15"/>
    </row>
    <row r="376181" spans="9:9" x14ac:dyDescent="0.2">
      <c r="I376181" s="14"/>
    </row>
    <row r="376197" spans="9:9" x14ac:dyDescent="0.2">
      <c r="I376197" s="15"/>
    </row>
    <row r="376198" spans="9:9" x14ac:dyDescent="0.2">
      <c r="I376198" s="14"/>
    </row>
    <row r="376214" spans="9:9" x14ac:dyDescent="0.2">
      <c r="I376214" s="15"/>
    </row>
    <row r="376215" spans="9:9" x14ac:dyDescent="0.2">
      <c r="I376215" s="14"/>
    </row>
    <row r="376231" spans="9:9" x14ac:dyDescent="0.2">
      <c r="I376231" s="15"/>
    </row>
    <row r="376232" spans="9:9" x14ac:dyDescent="0.2">
      <c r="I376232" s="14"/>
    </row>
    <row r="376248" spans="9:9" x14ac:dyDescent="0.2">
      <c r="I376248" s="15"/>
    </row>
    <row r="376249" spans="9:9" x14ac:dyDescent="0.2">
      <c r="I376249" s="14"/>
    </row>
    <row r="376265" spans="9:9" x14ac:dyDescent="0.2">
      <c r="I376265" s="15"/>
    </row>
    <row r="376266" spans="9:9" x14ac:dyDescent="0.2">
      <c r="I376266" s="14"/>
    </row>
    <row r="376282" spans="9:9" x14ac:dyDescent="0.2">
      <c r="I376282" s="15"/>
    </row>
    <row r="376283" spans="9:9" x14ac:dyDescent="0.2">
      <c r="I376283" s="14"/>
    </row>
    <row r="376299" spans="9:9" x14ac:dyDescent="0.2">
      <c r="I376299" s="15"/>
    </row>
    <row r="376300" spans="9:9" x14ac:dyDescent="0.2">
      <c r="I376300" s="14"/>
    </row>
    <row r="376316" spans="9:9" x14ac:dyDescent="0.2">
      <c r="I376316" s="15"/>
    </row>
    <row r="376317" spans="9:9" x14ac:dyDescent="0.2">
      <c r="I376317" s="14"/>
    </row>
    <row r="376333" spans="9:9" x14ac:dyDescent="0.2">
      <c r="I376333" s="15"/>
    </row>
    <row r="376334" spans="9:9" x14ac:dyDescent="0.2">
      <c r="I376334" s="14"/>
    </row>
    <row r="376350" spans="9:9" x14ac:dyDescent="0.2">
      <c r="I376350" s="15"/>
    </row>
    <row r="376351" spans="9:9" x14ac:dyDescent="0.2">
      <c r="I376351" s="14"/>
    </row>
    <row r="376367" spans="9:9" x14ac:dyDescent="0.2">
      <c r="I376367" s="15"/>
    </row>
    <row r="376368" spans="9:9" x14ac:dyDescent="0.2">
      <c r="I376368" s="14"/>
    </row>
    <row r="376384" spans="9:9" x14ac:dyDescent="0.2">
      <c r="I376384" s="15"/>
    </row>
    <row r="376385" spans="9:9" x14ac:dyDescent="0.2">
      <c r="I376385" s="14"/>
    </row>
    <row r="376401" spans="9:9" x14ac:dyDescent="0.2">
      <c r="I376401" s="15"/>
    </row>
    <row r="376402" spans="9:9" x14ac:dyDescent="0.2">
      <c r="I376402" s="14"/>
    </row>
    <row r="376418" spans="9:9" x14ac:dyDescent="0.2">
      <c r="I376418" s="15"/>
    </row>
    <row r="376419" spans="9:9" x14ac:dyDescent="0.2">
      <c r="I376419" s="14"/>
    </row>
    <row r="376435" spans="9:9" x14ac:dyDescent="0.2">
      <c r="I376435" s="15"/>
    </row>
    <row r="376436" spans="9:9" x14ac:dyDescent="0.2">
      <c r="I376436" s="14"/>
    </row>
    <row r="376452" spans="9:9" x14ac:dyDescent="0.2">
      <c r="I376452" s="15"/>
    </row>
    <row r="376453" spans="9:9" x14ac:dyDescent="0.2">
      <c r="I376453" s="14"/>
    </row>
    <row r="376469" spans="9:9" x14ac:dyDescent="0.2">
      <c r="I376469" s="15"/>
    </row>
    <row r="376470" spans="9:9" x14ac:dyDescent="0.2">
      <c r="I376470" s="14"/>
    </row>
    <row r="376486" spans="9:9" x14ac:dyDescent="0.2">
      <c r="I376486" s="15"/>
    </row>
    <row r="376487" spans="9:9" x14ac:dyDescent="0.2">
      <c r="I376487" s="14"/>
    </row>
    <row r="376503" spans="9:9" x14ac:dyDescent="0.2">
      <c r="I376503" s="15"/>
    </row>
    <row r="376504" spans="9:9" x14ac:dyDescent="0.2">
      <c r="I376504" s="14"/>
    </row>
    <row r="376520" spans="9:9" x14ac:dyDescent="0.2">
      <c r="I376520" s="15"/>
    </row>
    <row r="376521" spans="9:9" x14ac:dyDescent="0.2">
      <c r="I376521" s="14"/>
    </row>
    <row r="376537" spans="9:9" x14ac:dyDescent="0.2">
      <c r="I376537" s="15"/>
    </row>
    <row r="376538" spans="9:9" x14ac:dyDescent="0.2">
      <c r="I376538" s="14"/>
    </row>
    <row r="376554" spans="9:9" x14ac:dyDescent="0.2">
      <c r="I376554" s="15"/>
    </row>
    <row r="376555" spans="9:9" x14ac:dyDescent="0.2">
      <c r="I376555" s="14"/>
    </row>
    <row r="376571" spans="9:9" x14ac:dyDescent="0.2">
      <c r="I376571" s="15"/>
    </row>
    <row r="376572" spans="9:9" x14ac:dyDescent="0.2">
      <c r="I376572" s="14"/>
    </row>
    <row r="376588" spans="9:9" x14ac:dyDescent="0.2">
      <c r="I376588" s="15"/>
    </row>
    <row r="376589" spans="9:9" x14ac:dyDescent="0.2">
      <c r="I376589" s="14"/>
    </row>
    <row r="376605" spans="9:9" x14ac:dyDescent="0.2">
      <c r="I376605" s="15"/>
    </row>
    <row r="376606" spans="9:9" x14ac:dyDescent="0.2">
      <c r="I376606" s="14"/>
    </row>
    <row r="376622" spans="9:9" x14ac:dyDescent="0.2">
      <c r="I376622" s="15"/>
    </row>
    <row r="376623" spans="9:9" x14ac:dyDescent="0.2">
      <c r="I376623" s="14"/>
    </row>
    <row r="376639" spans="9:9" x14ac:dyDescent="0.2">
      <c r="I376639" s="15"/>
    </row>
    <row r="376640" spans="9:9" x14ac:dyDescent="0.2">
      <c r="I376640" s="14"/>
    </row>
    <row r="376656" spans="9:9" x14ac:dyDescent="0.2">
      <c r="I376656" s="15"/>
    </row>
    <row r="376657" spans="9:9" x14ac:dyDescent="0.2">
      <c r="I376657" s="14"/>
    </row>
    <row r="376673" spans="9:9" x14ac:dyDescent="0.2">
      <c r="I376673" s="15"/>
    </row>
    <row r="376674" spans="9:9" x14ac:dyDescent="0.2">
      <c r="I376674" s="14"/>
    </row>
    <row r="376690" spans="9:9" x14ac:dyDescent="0.2">
      <c r="I376690" s="15"/>
    </row>
    <row r="376691" spans="9:9" x14ac:dyDescent="0.2">
      <c r="I376691" s="14"/>
    </row>
    <row r="376707" spans="9:9" x14ac:dyDescent="0.2">
      <c r="I376707" s="15"/>
    </row>
    <row r="376708" spans="9:9" x14ac:dyDescent="0.2">
      <c r="I376708" s="14"/>
    </row>
    <row r="376724" spans="9:9" x14ac:dyDescent="0.2">
      <c r="I376724" s="15"/>
    </row>
    <row r="376725" spans="9:9" x14ac:dyDescent="0.2">
      <c r="I376725" s="14"/>
    </row>
    <row r="376741" spans="9:9" x14ac:dyDescent="0.2">
      <c r="I376741" s="15"/>
    </row>
    <row r="376742" spans="9:9" x14ac:dyDescent="0.2">
      <c r="I376742" s="14"/>
    </row>
    <row r="376758" spans="9:9" x14ac:dyDescent="0.2">
      <c r="I376758" s="15"/>
    </row>
    <row r="376759" spans="9:9" x14ac:dyDescent="0.2">
      <c r="I376759" s="14"/>
    </row>
    <row r="376775" spans="9:9" x14ac:dyDescent="0.2">
      <c r="I376775" s="15"/>
    </row>
    <row r="376776" spans="9:9" x14ac:dyDescent="0.2">
      <c r="I376776" s="14"/>
    </row>
    <row r="376792" spans="9:9" x14ac:dyDescent="0.2">
      <c r="I376792" s="15"/>
    </row>
    <row r="376793" spans="9:9" x14ac:dyDescent="0.2">
      <c r="I376793" s="14"/>
    </row>
    <row r="376809" spans="9:9" x14ac:dyDescent="0.2">
      <c r="I376809" s="15"/>
    </row>
    <row r="376810" spans="9:9" x14ac:dyDescent="0.2">
      <c r="I376810" s="14"/>
    </row>
    <row r="376826" spans="9:9" x14ac:dyDescent="0.2">
      <c r="I376826" s="15"/>
    </row>
    <row r="376827" spans="9:9" x14ac:dyDescent="0.2">
      <c r="I376827" s="14"/>
    </row>
    <row r="376843" spans="9:9" x14ac:dyDescent="0.2">
      <c r="I376843" s="15"/>
    </row>
    <row r="376844" spans="9:9" x14ac:dyDescent="0.2">
      <c r="I376844" s="14"/>
    </row>
    <row r="376860" spans="9:9" x14ac:dyDescent="0.2">
      <c r="I376860" s="15"/>
    </row>
    <row r="376861" spans="9:9" x14ac:dyDescent="0.2">
      <c r="I376861" s="14"/>
    </row>
    <row r="376877" spans="9:9" x14ac:dyDescent="0.2">
      <c r="I376877" s="15"/>
    </row>
    <row r="376878" spans="9:9" x14ac:dyDescent="0.2">
      <c r="I376878" s="14"/>
    </row>
    <row r="376894" spans="9:9" x14ac:dyDescent="0.2">
      <c r="I376894" s="15"/>
    </row>
    <row r="376895" spans="9:9" x14ac:dyDescent="0.2">
      <c r="I376895" s="14"/>
    </row>
    <row r="376911" spans="9:9" x14ac:dyDescent="0.2">
      <c r="I376911" s="15"/>
    </row>
    <row r="376912" spans="9:9" x14ac:dyDescent="0.2">
      <c r="I376912" s="14"/>
    </row>
    <row r="376928" spans="9:9" x14ac:dyDescent="0.2">
      <c r="I376928" s="15"/>
    </row>
    <row r="376929" spans="9:9" x14ac:dyDescent="0.2">
      <c r="I376929" s="14"/>
    </row>
    <row r="376945" spans="9:9" x14ac:dyDescent="0.2">
      <c r="I376945" s="15"/>
    </row>
    <row r="376946" spans="9:9" x14ac:dyDescent="0.2">
      <c r="I376946" s="14"/>
    </row>
    <row r="376962" spans="9:9" x14ac:dyDescent="0.2">
      <c r="I376962" s="15"/>
    </row>
    <row r="376963" spans="9:9" x14ac:dyDescent="0.2">
      <c r="I376963" s="14"/>
    </row>
    <row r="376979" spans="9:9" x14ac:dyDescent="0.2">
      <c r="I376979" s="15"/>
    </row>
    <row r="376980" spans="9:9" x14ac:dyDescent="0.2">
      <c r="I376980" s="14"/>
    </row>
    <row r="376996" spans="9:9" x14ac:dyDescent="0.2">
      <c r="I376996" s="15"/>
    </row>
    <row r="376997" spans="9:9" x14ac:dyDescent="0.2">
      <c r="I376997" s="14"/>
    </row>
    <row r="377013" spans="9:9" x14ac:dyDescent="0.2">
      <c r="I377013" s="15"/>
    </row>
    <row r="377014" spans="9:9" x14ac:dyDescent="0.2">
      <c r="I377014" s="14"/>
    </row>
    <row r="377030" spans="9:9" x14ac:dyDescent="0.2">
      <c r="I377030" s="15"/>
    </row>
    <row r="377031" spans="9:9" x14ac:dyDescent="0.2">
      <c r="I377031" s="14"/>
    </row>
    <row r="377047" spans="9:9" x14ac:dyDescent="0.2">
      <c r="I377047" s="15"/>
    </row>
    <row r="377048" spans="9:9" x14ac:dyDescent="0.2">
      <c r="I377048" s="14"/>
    </row>
    <row r="377064" spans="9:9" x14ac:dyDescent="0.2">
      <c r="I377064" s="15"/>
    </row>
    <row r="377065" spans="9:9" x14ac:dyDescent="0.2">
      <c r="I377065" s="14"/>
    </row>
    <row r="377081" spans="9:9" x14ac:dyDescent="0.2">
      <c r="I377081" s="15"/>
    </row>
    <row r="377082" spans="9:9" x14ac:dyDescent="0.2">
      <c r="I377082" s="14"/>
    </row>
    <row r="377098" spans="9:9" x14ac:dyDescent="0.2">
      <c r="I377098" s="15"/>
    </row>
    <row r="377099" spans="9:9" x14ac:dyDescent="0.2">
      <c r="I377099" s="14"/>
    </row>
    <row r="377115" spans="9:9" x14ac:dyDescent="0.2">
      <c r="I377115" s="15"/>
    </row>
    <row r="377116" spans="9:9" x14ac:dyDescent="0.2">
      <c r="I377116" s="14"/>
    </row>
    <row r="377132" spans="9:9" x14ac:dyDescent="0.2">
      <c r="I377132" s="15"/>
    </row>
    <row r="377133" spans="9:9" x14ac:dyDescent="0.2">
      <c r="I377133" s="14"/>
    </row>
    <row r="377149" spans="9:9" x14ac:dyDescent="0.2">
      <c r="I377149" s="15"/>
    </row>
    <row r="377150" spans="9:9" x14ac:dyDescent="0.2">
      <c r="I377150" s="14"/>
    </row>
    <row r="377166" spans="9:9" x14ac:dyDescent="0.2">
      <c r="I377166" s="15"/>
    </row>
    <row r="377167" spans="9:9" x14ac:dyDescent="0.2">
      <c r="I377167" s="14"/>
    </row>
    <row r="377183" spans="9:9" x14ac:dyDescent="0.2">
      <c r="I377183" s="15"/>
    </row>
    <row r="377184" spans="9:9" x14ac:dyDescent="0.2">
      <c r="I377184" s="14"/>
    </row>
    <row r="377200" spans="9:9" x14ac:dyDescent="0.2">
      <c r="I377200" s="15"/>
    </row>
    <row r="377201" spans="9:9" x14ac:dyDescent="0.2">
      <c r="I377201" s="14"/>
    </row>
    <row r="377217" spans="9:9" x14ac:dyDescent="0.2">
      <c r="I377217" s="15"/>
    </row>
    <row r="377218" spans="9:9" x14ac:dyDescent="0.2">
      <c r="I377218" s="14"/>
    </row>
    <row r="377234" spans="9:9" x14ac:dyDescent="0.2">
      <c r="I377234" s="15"/>
    </row>
    <row r="377235" spans="9:9" x14ac:dyDescent="0.2">
      <c r="I377235" s="14"/>
    </row>
    <row r="377251" spans="9:9" x14ac:dyDescent="0.2">
      <c r="I377251" s="15"/>
    </row>
    <row r="377252" spans="9:9" x14ac:dyDescent="0.2">
      <c r="I377252" s="14"/>
    </row>
    <row r="377268" spans="9:9" x14ac:dyDescent="0.2">
      <c r="I377268" s="15"/>
    </row>
    <row r="377269" spans="9:9" x14ac:dyDescent="0.2">
      <c r="I377269" s="14"/>
    </row>
    <row r="377285" spans="9:9" x14ac:dyDescent="0.2">
      <c r="I377285" s="15"/>
    </row>
    <row r="377286" spans="9:9" x14ac:dyDescent="0.2">
      <c r="I377286" s="14"/>
    </row>
    <row r="377302" spans="9:9" x14ac:dyDescent="0.2">
      <c r="I377302" s="15"/>
    </row>
    <row r="377303" spans="9:9" x14ac:dyDescent="0.2">
      <c r="I377303" s="14"/>
    </row>
    <row r="377319" spans="9:9" x14ac:dyDescent="0.2">
      <c r="I377319" s="15"/>
    </row>
    <row r="377320" spans="9:9" x14ac:dyDescent="0.2">
      <c r="I377320" s="14"/>
    </row>
    <row r="377336" spans="9:9" x14ac:dyDescent="0.2">
      <c r="I377336" s="15"/>
    </row>
    <row r="377337" spans="9:9" x14ac:dyDescent="0.2">
      <c r="I377337" s="14"/>
    </row>
    <row r="377353" spans="9:9" x14ac:dyDescent="0.2">
      <c r="I377353" s="15"/>
    </row>
    <row r="377354" spans="9:9" x14ac:dyDescent="0.2">
      <c r="I377354" s="14"/>
    </row>
    <row r="377370" spans="9:9" x14ac:dyDescent="0.2">
      <c r="I377370" s="15"/>
    </row>
    <row r="377371" spans="9:9" x14ac:dyDescent="0.2">
      <c r="I377371" s="14"/>
    </row>
    <row r="377387" spans="9:9" x14ac:dyDescent="0.2">
      <c r="I377387" s="15"/>
    </row>
    <row r="377388" spans="9:9" x14ac:dyDescent="0.2">
      <c r="I377388" s="14"/>
    </row>
    <row r="377404" spans="9:9" x14ac:dyDescent="0.2">
      <c r="I377404" s="15"/>
    </row>
    <row r="377405" spans="9:9" x14ac:dyDescent="0.2">
      <c r="I377405" s="14"/>
    </row>
    <row r="377421" spans="9:9" x14ac:dyDescent="0.2">
      <c r="I377421" s="15"/>
    </row>
    <row r="377422" spans="9:9" x14ac:dyDescent="0.2">
      <c r="I377422" s="14"/>
    </row>
    <row r="377438" spans="9:9" x14ac:dyDescent="0.2">
      <c r="I377438" s="15"/>
    </row>
    <row r="377439" spans="9:9" x14ac:dyDescent="0.2">
      <c r="I377439" s="14"/>
    </row>
    <row r="377455" spans="9:9" x14ac:dyDescent="0.2">
      <c r="I377455" s="15"/>
    </row>
    <row r="377456" spans="9:9" x14ac:dyDescent="0.2">
      <c r="I377456" s="14"/>
    </row>
    <row r="377472" spans="9:9" x14ac:dyDescent="0.2">
      <c r="I377472" s="15"/>
    </row>
    <row r="377473" spans="9:9" x14ac:dyDescent="0.2">
      <c r="I377473" s="14"/>
    </row>
    <row r="377489" spans="9:9" x14ac:dyDescent="0.2">
      <c r="I377489" s="15"/>
    </row>
    <row r="377490" spans="9:9" x14ac:dyDescent="0.2">
      <c r="I377490" s="14"/>
    </row>
    <row r="377506" spans="9:9" x14ac:dyDescent="0.2">
      <c r="I377506" s="15"/>
    </row>
    <row r="377507" spans="9:9" x14ac:dyDescent="0.2">
      <c r="I377507" s="14"/>
    </row>
    <row r="377523" spans="9:9" x14ac:dyDescent="0.2">
      <c r="I377523" s="15"/>
    </row>
    <row r="377524" spans="9:9" x14ac:dyDescent="0.2">
      <c r="I377524" s="14"/>
    </row>
    <row r="377540" spans="9:9" x14ac:dyDescent="0.2">
      <c r="I377540" s="15"/>
    </row>
    <row r="377541" spans="9:9" x14ac:dyDescent="0.2">
      <c r="I377541" s="14"/>
    </row>
    <row r="377557" spans="9:9" x14ac:dyDescent="0.2">
      <c r="I377557" s="15"/>
    </row>
    <row r="377558" spans="9:9" x14ac:dyDescent="0.2">
      <c r="I377558" s="14"/>
    </row>
    <row r="377574" spans="9:9" x14ac:dyDescent="0.2">
      <c r="I377574" s="15"/>
    </row>
    <row r="377575" spans="9:9" x14ac:dyDescent="0.2">
      <c r="I377575" s="14"/>
    </row>
    <row r="377591" spans="9:9" x14ac:dyDescent="0.2">
      <c r="I377591" s="15"/>
    </row>
    <row r="377592" spans="9:9" x14ac:dyDescent="0.2">
      <c r="I377592" s="14"/>
    </row>
    <row r="377608" spans="9:9" x14ac:dyDescent="0.2">
      <c r="I377608" s="15"/>
    </row>
    <row r="377609" spans="9:9" x14ac:dyDescent="0.2">
      <c r="I377609" s="14"/>
    </row>
    <row r="377625" spans="9:9" x14ac:dyDescent="0.2">
      <c r="I377625" s="15"/>
    </row>
    <row r="377626" spans="9:9" x14ac:dyDescent="0.2">
      <c r="I377626" s="14"/>
    </row>
    <row r="377642" spans="9:9" x14ac:dyDescent="0.2">
      <c r="I377642" s="15"/>
    </row>
    <row r="377643" spans="9:9" x14ac:dyDescent="0.2">
      <c r="I377643" s="14"/>
    </row>
    <row r="377659" spans="9:9" x14ac:dyDescent="0.2">
      <c r="I377659" s="15"/>
    </row>
    <row r="377660" spans="9:9" x14ac:dyDescent="0.2">
      <c r="I377660" s="14"/>
    </row>
    <row r="377676" spans="9:9" x14ac:dyDescent="0.2">
      <c r="I377676" s="15"/>
    </row>
    <row r="377677" spans="9:9" x14ac:dyDescent="0.2">
      <c r="I377677" s="14"/>
    </row>
    <row r="377693" spans="9:9" x14ac:dyDescent="0.2">
      <c r="I377693" s="15"/>
    </row>
    <row r="377694" spans="9:9" x14ac:dyDescent="0.2">
      <c r="I377694" s="14"/>
    </row>
    <row r="377710" spans="9:9" x14ac:dyDescent="0.2">
      <c r="I377710" s="15"/>
    </row>
    <row r="377711" spans="9:9" x14ac:dyDescent="0.2">
      <c r="I377711" s="14"/>
    </row>
    <row r="377727" spans="9:9" x14ac:dyDescent="0.2">
      <c r="I377727" s="15"/>
    </row>
    <row r="377728" spans="9:9" x14ac:dyDescent="0.2">
      <c r="I377728" s="14"/>
    </row>
    <row r="377744" spans="9:9" x14ac:dyDescent="0.2">
      <c r="I377744" s="15"/>
    </row>
    <row r="377745" spans="9:9" x14ac:dyDescent="0.2">
      <c r="I377745" s="14"/>
    </row>
    <row r="377761" spans="9:9" x14ac:dyDescent="0.2">
      <c r="I377761" s="15"/>
    </row>
    <row r="377762" spans="9:9" x14ac:dyDescent="0.2">
      <c r="I377762" s="14"/>
    </row>
    <row r="377778" spans="9:9" x14ac:dyDescent="0.2">
      <c r="I377778" s="15"/>
    </row>
    <row r="377779" spans="9:9" x14ac:dyDescent="0.2">
      <c r="I377779" s="14"/>
    </row>
    <row r="377795" spans="9:9" x14ac:dyDescent="0.2">
      <c r="I377795" s="15"/>
    </row>
    <row r="377796" spans="9:9" x14ac:dyDescent="0.2">
      <c r="I377796" s="14"/>
    </row>
    <row r="377812" spans="9:9" x14ac:dyDescent="0.2">
      <c r="I377812" s="15"/>
    </row>
    <row r="377813" spans="9:9" x14ac:dyDescent="0.2">
      <c r="I377813" s="14"/>
    </row>
    <row r="377829" spans="9:9" x14ac:dyDescent="0.2">
      <c r="I377829" s="15"/>
    </row>
    <row r="377830" spans="9:9" x14ac:dyDescent="0.2">
      <c r="I377830" s="14"/>
    </row>
    <row r="377846" spans="9:9" x14ac:dyDescent="0.2">
      <c r="I377846" s="15"/>
    </row>
    <row r="377847" spans="9:9" x14ac:dyDescent="0.2">
      <c r="I377847" s="14"/>
    </row>
    <row r="377863" spans="9:9" x14ac:dyDescent="0.2">
      <c r="I377863" s="15"/>
    </row>
    <row r="377864" spans="9:9" x14ac:dyDescent="0.2">
      <c r="I377864" s="14"/>
    </row>
    <row r="377880" spans="9:9" x14ac:dyDescent="0.2">
      <c r="I377880" s="15"/>
    </row>
    <row r="377881" spans="9:9" x14ac:dyDescent="0.2">
      <c r="I377881" s="14"/>
    </row>
    <row r="377897" spans="9:9" x14ac:dyDescent="0.2">
      <c r="I377897" s="15"/>
    </row>
    <row r="377898" spans="9:9" x14ac:dyDescent="0.2">
      <c r="I377898" s="14"/>
    </row>
    <row r="377914" spans="9:9" x14ac:dyDescent="0.2">
      <c r="I377914" s="15"/>
    </row>
    <row r="377915" spans="9:9" x14ac:dyDescent="0.2">
      <c r="I377915" s="14"/>
    </row>
    <row r="377931" spans="9:9" x14ac:dyDescent="0.2">
      <c r="I377931" s="15"/>
    </row>
    <row r="377932" spans="9:9" x14ac:dyDescent="0.2">
      <c r="I377932" s="14"/>
    </row>
    <row r="377948" spans="9:9" x14ac:dyDescent="0.2">
      <c r="I377948" s="15"/>
    </row>
    <row r="377949" spans="9:9" x14ac:dyDescent="0.2">
      <c r="I377949" s="14"/>
    </row>
    <row r="377965" spans="9:9" x14ac:dyDescent="0.2">
      <c r="I377965" s="15"/>
    </row>
    <row r="377966" spans="9:9" x14ac:dyDescent="0.2">
      <c r="I377966" s="14"/>
    </row>
    <row r="377982" spans="9:9" x14ac:dyDescent="0.2">
      <c r="I377982" s="15"/>
    </row>
    <row r="377983" spans="9:9" x14ac:dyDescent="0.2">
      <c r="I377983" s="14"/>
    </row>
    <row r="377999" spans="9:9" x14ac:dyDescent="0.2">
      <c r="I377999" s="15"/>
    </row>
    <row r="378000" spans="9:9" x14ac:dyDescent="0.2">
      <c r="I378000" s="14"/>
    </row>
    <row r="378016" spans="9:9" x14ac:dyDescent="0.2">
      <c r="I378016" s="15"/>
    </row>
    <row r="378017" spans="9:9" x14ac:dyDescent="0.2">
      <c r="I378017" s="14"/>
    </row>
    <row r="378033" spans="9:9" x14ac:dyDescent="0.2">
      <c r="I378033" s="15"/>
    </row>
    <row r="378034" spans="9:9" x14ac:dyDescent="0.2">
      <c r="I378034" s="14"/>
    </row>
    <row r="378050" spans="9:9" x14ac:dyDescent="0.2">
      <c r="I378050" s="15"/>
    </row>
    <row r="378051" spans="9:9" x14ac:dyDescent="0.2">
      <c r="I378051" s="14"/>
    </row>
    <row r="378067" spans="9:9" x14ac:dyDescent="0.2">
      <c r="I378067" s="15"/>
    </row>
    <row r="378068" spans="9:9" x14ac:dyDescent="0.2">
      <c r="I378068" s="14"/>
    </row>
    <row r="378084" spans="9:9" x14ac:dyDescent="0.2">
      <c r="I378084" s="15"/>
    </row>
    <row r="378085" spans="9:9" x14ac:dyDescent="0.2">
      <c r="I378085" s="14"/>
    </row>
    <row r="378101" spans="9:9" x14ac:dyDescent="0.2">
      <c r="I378101" s="15"/>
    </row>
    <row r="378102" spans="9:9" x14ac:dyDescent="0.2">
      <c r="I378102" s="14"/>
    </row>
    <row r="378118" spans="9:9" x14ac:dyDescent="0.2">
      <c r="I378118" s="15"/>
    </row>
    <row r="378119" spans="9:9" x14ac:dyDescent="0.2">
      <c r="I378119" s="14"/>
    </row>
    <row r="378135" spans="9:9" x14ac:dyDescent="0.2">
      <c r="I378135" s="15"/>
    </row>
    <row r="378136" spans="9:9" x14ac:dyDescent="0.2">
      <c r="I378136" s="14"/>
    </row>
    <row r="378152" spans="9:9" x14ac:dyDescent="0.2">
      <c r="I378152" s="15"/>
    </row>
    <row r="378153" spans="9:9" x14ac:dyDescent="0.2">
      <c r="I378153" s="14"/>
    </row>
    <row r="378169" spans="9:9" x14ac:dyDescent="0.2">
      <c r="I378169" s="15"/>
    </row>
    <row r="378170" spans="9:9" x14ac:dyDescent="0.2">
      <c r="I378170" s="14"/>
    </row>
    <row r="378186" spans="9:9" x14ac:dyDescent="0.2">
      <c r="I378186" s="15"/>
    </row>
    <row r="378187" spans="9:9" x14ac:dyDescent="0.2">
      <c r="I378187" s="14"/>
    </row>
    <row r="378203" spans="9:9" x14ac:dyDescent="0.2">
      <c r="I378203" s="15"/>
    </row>
    <row r="378204" spans="9:9" x14ac:dyDescent="0.2">
      <c r="I378204" s="14"/>
    </row>
    <row r="378220" spans="9:9" x14ac:dyDescent="0.2">
      <c r="I378220" s="15"/>
    </row>
    <row r="378221" spans="9:9" x14ac:dyDescent="0.2">
      <c r="I378221" s="14"/>
    </row>
    <row r="378237" spans="9:9" x14ac:dyDescent="0.2">
      <c r="I378237" s="15"/>
    </row>
    <row r="378238" spans="9:9" x14ac:dyDescent="0.2">
      <c r="I378238" s="14"/>
    </row>
    <row r="378254" spans="9:9" x14ac:dyDescent="0.2">
      <c r="I378254" s="15"/>
    </row>
    <row r="378255" spans="9:9" x14ac:dyDescent="0.2">
      <c r="I378255" s="14"/>
    </row>
    <row r="378271" spans="9:9" x14ac:dyDescent="0.2">
      <c r="I378271" s="15"/>
    </row>
    <row r="378272" spans="9:9" x14ac:dyDescent="0.2">
      <c r="I378272" s="14"/>
    </row>
    <row r="378288" spans="9:9" x14ac:dyDescent="0.2">
      <c r="I378288" s="15"/>
    </row>
    <row r="378289" spans="9:9" x14ac:dyDescent="0.2">
      <c r="I378289" s="14"/>
    </row>
    <row r="378305" spans="9:9" x14ac:dyDescent="0.2">
      <c r="I378305" s="15"/>
    </row>
    <row r="378306" spans="9:9" x14ac:dyDescent="0.2">
      <c r="I378306" s="14"/>
    </row>
    <row r="378322" spans="9:9" x14ac:dyDescent="0.2">
      <c r="I378322" s="15"/>
    </row>
    <row r="378323" spans="9:9" x14ac:dyDescent="0.2">
      <c r="I378323" s="14"/>
    </row>
    <row r="378339" spans="9:9" x14ac:dyDescent="0.2">
      <c r="I378339" s="15"/>
    </row>
    <row r="378340" spans="9:9" x14ac:dyDescent="0.2">
      <c r="I378340" s="14"/>
    </row>
    <row r="378356" spans="9:9" x14ac:dyDescent="0.2">
      <c r="I378356" s="15"/>
    </row>
    <row r="378357" spans="9:9" x14ac:dyDescent="0.2">
      <c r="I378357" s="14"/>
    </row>
    <row r="378373" spans="9:9" x14ac:dyDescent="0.2">
      <c r="I378373" s="15"/>
    </row>
    <row r="378374" spans="9:9" x14ac:dyDescent="0.2">
      <c r="I378374" s="14"/>
    </row>
    <row r="378390" spans="9:9" x14ac:dyDescent="0.2">
      <c r="I378390" s="15"/>
    </row>
    <row r="378391" spans="9:9" x14ac:dyDescent="0.2">
      <c r="I378391" s="14"/>
    </row>
    <row r="378407" spans="9:9" x14ac:dyDescent="0.2">
      <c r="I378407" s="15"/>
    </row>
    <row r="378408" spans="9:9" x14ac:dyDescent="0.2">
      <c r="I378408" s="14"/>
    </row>
    <row r="378424" spans="9:9" x14ac:dyDescent="0.2">
      <c r="I378424" s="15"/>
    </row>
    <row r="378425" spans="9:9" x14ac:dyDescent="0.2">
      <c r="I378425" s="14"/>
    </row>
    <row r="378441" spans="9:9" x14ac:dyDescent="0.2">
      <c r="I378441" s="15"/>
    </row>
    <row r="378442" spans="9:9" x14ac:dyDescent="0.2">
      <c r="I378442" s="14"/>
    </row>
    <row r="378458" spans="9:9" x14ac:dyDescent="0.2">
      <c r="I378458" s="15"/>
    </row>
    <row r="378459" spans="9:9" x14ac:dyDescent="0.2">
      <c r="I378459" s="14"/>
    </row>
    <row r="378475" spans="9:9" x14ac:dyDescent="0.2">
      <c r="I378475" s="15"/>
    </row>
    <row r="378476" spans="9:9" x14ac:dyDescent="0.2">
      <c r="I378476" s="14"/>
    </row>
    <row r="378492" spans="9:9" x14ac:dyDescent="0.2">
      <c r="I378492" s="15"/>
    </row>
    <row r="378493" spans="9:9" x14ac:dyDescent="0.2">
      <c r="I378493" s="14"/>
    </row>
    <row r="378509" spans="9:9" x14ac:dyDescent="0.2">
      <c r="I378509" s="15"/>
    </row>
    <row r="378510" spans="9:9" x14ac:dyDescent="0.2">
      <c r="I378510" s="14"/>
    </row>
    <row r="378526" spans="9:9" x14ac:dyDescent="0.2">
      <c r="I378526" s="15"/>
    </row>
    <row r="378527" spans="9:9" x14ac:dyDescent="0.2">
      <c r="I378527" s="14"/>
    </row>
    <row r="378543" spans="9:9" x14ac:dyDescent="0.2">
      <c r="I378543" s="15"/>
    </row>
    <row r="378544" spans="9:9" x14ac:dyDescent="0.2">
      <c r="I378544" s="14"/>
    </row>
    <row r="378560" spans="9:9" x14ac:dyDescent="0.2">
      <c r="I378560" s="15"/>
    </row>
    <row r="378561" spans="9:9" x14ac:dyDescent="0.2">
      <c r="I378561" s="14"/>
    </row>
    <row r="378577" spans="9:9" x14ac:dyDescent="0.2">
      <c r="I378577" s="15"/>
    </row>
    <row r="378578" spans="9:9" x14ac:dyDescent="0.2">
      <c r="I378578" s="14"/>
    </row>
    <row r="378594" spans="9:9" x14ac:dyDescent="0.2">
      <c r="I378594" s="15"/>
    </row>
    <row r="378595" spans="9:9" x14ac:dyDescent="0.2">
      <c r="I378595" s="14"/>
    </row>
    <row r="378611" spans="9:9" x14ac:dyDescent="0.2">
      <c r="I378611" s="15"/>
    </row>
    <row r="378612" spans="9:9" x14ac:dyDescent="0.2">
      <c r="I378612" s="14"/>
    </row>
    <row r="378628" spans="9:9" x14ac:dyDescent="0.2">
      <c r="I378628" s="15"/>
    </row>
    <row r="378629" spans="9:9" x14ac:dyDescent="0.2">
      <c r="I378629" s="14"/>
    </row>
    <row r="378645" spans="9:9" x14ac:dyDescent="0.2">
      <c r="I378645" s="15"/>
    </row>
    <row r="378646" spans="9:9" x14ac:dyDescent="0.2">
      <c r="I378646" s="14"/>
    </row>
    <row r="378662" spans="9:9" x14ac:dyDescent="0.2">
      <c r="I378662" s="15"/>
    </row>
    <row r="378663" spans="9:9" x14ac:dyDescent="0.2">
      <c r="I378663" s="14"/>
    </row>
    <row r="378679" spans="9:9" x14ac:dyDescent="0.2">
      <c r="I378679" s="15"/>
    </row>
    <row r="378680" spans="9:9" x14ac:dyDescent="0.2">
      <c r="I378680" s="14"/>
    </row>
    <row r="378696" spans="9:9" x14ac:dyDescent="0.2">
      <c r="I378696" s="15"/>
    </row>
    <row r="378697" spans="9:9" x14ac:dyDescent="0.2">
      <c r="I378697" s="14"/>
    </row>
    <row r="378713" spans="9:9" x14ac:dyDescent="0.2">
      <c r="I378713" s="15"/>
    </row>
    <row r="378714" spans="9:9" x14ac:dyDescent="0.2">
      <c r="I378714" s="14"/>
    </row>
    <row r="378730" spans="9:9" x14ac:dyDescent="0.2">
      <c r="I378730" s="15"/>
    </row>
    <row r="378731" spans="9:9" x14ac:dyDescent="0.2">
      <c r="I378731" s="14"/>
    </row>
    <row r="378747" spans="9:9" x14ac:dyDescent="0.2">
      <c r="I378747" s="15"/>
    </row>
    <row r="378748" spans="9:9" x14ac:dyDescent="0.2">
      <c r="I378748" s="14"/>
    </row>
    <row r="378764" spans="9:9" x14ac:dyDescent="0.2">
      <c r="I378764" s="15"/>
    </row>
    <row r="378765" spans="9:9" x14ac:dyDescent="0.2">
      <c r="I378765" s="14"/>
    </row>
    <row r="378781" spans="9:9" x14ac:dyDescent="0.2">
      <c r="I378781" s="15"/>
    </row>
    <row r="378782" spans="9:9" x14ac:dyDescent="0.2">
      <c r="I378782" s="14"/>
    </row>
    <row r="378798" spans="9:9" x14ac:dyDescent="0.2">
      <c r="I378798" s="15"/>
    </row>
    <row r="378799" spans="9:9" x14ac:dyDescent="0.2">
      <c r="I378799" s="14"/>
    </row>
    <row r="378815" spans="9:9" x14ac:dyDescent="0.2">
      <c r="I378815" s="15"/>
    </row>
    <row r="378816" spans="9:9" x14ac:dyDescent="0.2">
      <c r="I378816" s="14"/>
    </row>
    <row r="378832" spans="9:9" x14ac:dyDescent="0.2">
      <c r="I378832" s="15"/>
    </row>
    <row r="378833" spans="9:9" x14ac:dyDescent="0.2">
      <c r="I378833" s="14"/>
    </row>
    <row r="378849" spans="9:9" x14ac:dyDescent="0.2">
      <c r="I378849" s="15"/>
    </row>
    <row r="378850" spans="9:9" x14ac:dyDescent="0.2">
      <c r="I378850" s="14"/>
    </row>
    <row r="378866" spans="9:9" x14ac:dyDescent="0.2">
      <c r="I378866" s="15"/>
    </row>
    <row r="378867" spans="9:9" x14ac:dyDescent="0.2">
      <c r="I378867" s="14"/>
    </row>
    <row r="378883" spans="9:9" x14ac:dyDescent="0.2">
      <c r="I378883" s="15"/>
    </row>
    <row r="378884" spans="9:9" x14ac:dyDescent="0.2">
      <c r="I378884" s="14"/>
    </row>
    <row r="378900" spans="9:9" x14ac:dyDescent="0.2">
      <c r="I378900" s="15"/>
    </row>
    <row r="378901" spans="9:9" x14ac:dyDescent="0.2">
      <c r="I378901" s="14"/>
    </row>
    <row r="378917" spans="9:9" x14ac:dyDescent="0.2">
      <c r="I378917" s="15"/>
    </row>
    <row r="378918" spans="9:9" x14ac:dyDescent="0.2">
      <c r="I378918" s="14"/>
    </row>
    <row r="378934" spans="9:9" x14ac:dyDescent="0.2">
      <c r="I378934" s="15"/>
    </row>
    <row r="378935" spans="9:9" x14ac:dyDescent="0.2">
      <c r="I378935" s="14"/>
    </row>
    <row r="378951" spans="9:9" x14ac:dyDescent="0.2">
      <c r="I378951" s="15"/>
    </row>
    <row r="378952" spans="9:9" x14ac:dyDescent="0.2">
      <c r="I378952" s="14"/>
    </row>
    <row r="378968" spans="9:9" x14ac:dyDescent="0.2">
      <c r="I378968" s="15"/>
    </row>
    <row r="378969" spans="9:9" x14ac:dyDescent="0.2">
      <c r="I378969" s="14"/>
    </row>
    <row r="378985" spans="9:9" x14ac:dyDescent="0.2">
      <c r="I378985" s="15"/>
    </row>
    <row r="378986" spans="9:9" x14ac:dyDescent="0.2">
      <c r="I378986" s="14"/>
    </row>
    <row r="379002" spans="9:9" x14ac:dyDescent="0.2">
      <c r="I379002" s="15"/>
    </row>
    <row r="379003" spans="9:9" x14ac:dyDescent="0.2">
      <c r="I379003" s="14"/>
    </row>
    <row r="379019" spans="9:9" x14ac:dyDescent="0.2">
      <c r="I379019" s="15"/>
    </row>
    <row r="379020" spans="9:9" x14ac:dyDescent="0.2">
      <c r="I379020" s="14"/>
    </row>
    <row r="379036" spans="9:9" x14ac:dyDescent="0.2">
      <c r="I379036" s="15"/>
    </row>
    <row r="379037" spans="9:9" x14ac:dyDescent="0.2">
      <c r="I379037" s="14"/>
    </row>
    <row r="379053" spans="9:9" x14ac:dyDescent="0.2">
      <c r="I379053" s="15"/>
    </row>
    <row r="379054" spans="9:9" x14ac:dyDescent="0.2">
      <c r="I379054" s="14"/>
    </row>
    <row r="379070" spans="9:9" x14ac:dyDescent="0.2">
      <c r="I379070" s="15"/>
    </row>
    <row r="379071" spans="9:9" x14ac:dyDescent="0.2">
      <c r="I379071" s="14"/>
    </row>
    <row r="379087" spans="9:9" x14ac:dyDescent="0.2">
      <c r="I379087" s="15"/>
    </row>
    <row r="379088" spans="9:9" x14ac:dyDescent="0.2">
      <c r="I379088" s="14"/>
    </row>
    <row r="379104" spans="9:9" x14ac:dyDescent="0.2">
      <c r="I379104" s="15"/>
    </row>
    <row r="379105" spans="9:9" x14ac:dyDescent="0.2">
      <c r="I379105" s="14"/>
    </row>
    <row r="379121" spans="9:9" x14ac:dyDescent="0.2">
      <c r="I379121" s="15"/>
    </row>
    <row r="379122" spans="9:9" x14ac:dyDescent="0.2">
      <c r="I379122" s="14"/>
    </row>
    <row r="379138" spans="9:9" x14ac:dyDescent="0.2">
      <c r="I379138" s="15"/>
    </row>
    <row r="379139" spans="9:9" x14ac:dyDescent="0.2">
      <c r="I379139" s="14"/>
    </row>
    <row r="379155" spans="9:9" x14ac:dyDescent="0.2">
      <c r="I379155" s="15"/>
    </row>
    <row r="379156" spans="9:9" x14ac:dyDescent="0.2">
      <c r="I379156" s="14"/>
    </row>
    <row r="379172" spans="9:9" x14ac:dyDescent="0.2">
      <c r="I379172" s="15"/>
    </row>
    <row r="379173" spans="9:9" x14ac:dyDescent="0.2">
      <c r="I379173" s="14"/>
    </row>
    <row r="379189" spans="9:9" x14ac:dyDescent="0.2">
      <c r="I379189" s="15"/>
    </row>
    <row r="379190" spans="9:9" x14ac:dyDescent="0.2">
      <c r="I379190" s="14"/>
    </row>
    <row r="379206" spans="9:9" x14ac:dyDescent="0.2">
      <c r="I379206" s="15"/>
    </row>
    <row r="379207" spans="9:9" x14ac:dyDescent="0.2">
      <c r="I379207" s="14"/>
    </row>
    <row r="379223" spans="9:9" x14ac:dyDescent="0.2">
      <c r="I379223" s="15"/>
    </row>
    <row r="379224" spans="9:9" x14ac:dyDescent="0.2">
      <c r="I379224" s="14"/>
    </row>
    <row r="379240" spans="9:9" x14ac:dyDescent="0.2">
      <c r="I379240" s="15"/>
    </row>
    <row r="379241" spans="9:9" x14ac:dyDescent="0.2">
      <c r="I379241" s="14"/>
    </row>
    <row r="379257" spans="9:9" x14ac:dyDescent="0.2">
      <c r="I379257" s="15"/>
    </row>
    <row r="379258" spans="9:9" x14ac:dyDescent="0.2">
      <c r="I379258" s="14"/>
    </row>
    <row r="379274" spans="9:9" x14ac:dyDescent="0.2">
      <c r="I379274" s="15"/>
    </row>
    <row r="379275" spans="9:9" x14ac:dyDescent="0.2">
      <c r="I379275" s="14"/>
    </row>
    <row r="379291" spans="9:9" x14ac:dyDescent="0.2">
      <c r="I379291" s="15"/>
    </row>
    <row r="379292" spans="9:9" x14ac:dyDescent="0.2">
      <c r="I379292" s="14"/>
    </row>
    <row r="379308" spans="9:9" x14ac:dyDescent="0.2">
      <c r="I379308" s="15"/>
    </row>
    <row r="379309" spans="9:9" x14ac:dyDescent="0.2">
      <c r="I379309" s="14"/>
    </row>
    <row r="379325" spans="9:9" x14ac:dyDescent="0.2">
      <c r="I379325" s="15"/>
    </row>
    <row r="379326" spans="9:9" x14ac:dyDescent="0.2">
      <c r="I379326" s="14"/>
    </row>
    <row r="379342" spans="9:9" x14ac:dyDescent="0.2">
      <c r="I379342" s="15"/>
    </row>
    <row r="379343" spans="9:9" x14ac:dyDescent="0.2">
      <c r="I379343" s="14"/>
    </row>
    <row r="379359" spans="9:9" x14ac:dyDescent="0.2">
      <c r="I379359" s="15"/>
    </row>
    <row r="379360" spans="9:9" x14ac:dyDescent="0.2">
      <c r="I379360" s="14"/>
    </row>
    <row r="379376" spans="9:9" x14ac:dyDescent="0.2">
      <c r="I379376" s="15"/>
    </row>
    <row r="379377" spans="9:9" x14ac:dyDescent="0.2">
      <c r="I379377" s="14"/>
    </row>
    <row r="379393" spans="9:9" x14ac:dyDescent="0.2">
      <c r="I379393" s="15"/>
    </row>
    <row r="379394" spans="9:9" x14ac:dyDescent="0.2">
      <c r="I379394" s="14"/>
    </row>
    <row r="379410" spans="9:9" x14ac:dyDescent="0.2">
      <c r="I379410" s="15"/>
    </row>
    <row r="379411" spans="9:9" x14ac:dyDescent="0.2">
      <c r="I379411" s="14"/>
    </row>
    <row r="379427" spans="9:9" x14ac:dyDescent="0.2">
      <c r="I379427" s="15"/>
    </row>
    <row r="379428" spans="9:9" x14ac:dyDescent="0.2">
      <c r="I379428" s="14"/>
    </row>
    <row r="379444" spans="9:9" x14ac:dyDescent="0.2">
      <c r="I379444" s="15"/>
    </row>
    <row r="379445" spans="9:9" x14ac:dyDescent="0.2">
      <c r="I379445" s="14"/>
    </row>
    <row r="379461" spans="9:9" x14ac:dyDescent="0.2">
      <c r="I379461" s="15"/>
    </row>
    <row r="379462" spans="9:9" x14ac:dyDescent="0.2">
      <c r="I379462" s="14"/>
    </row>
    <row r="379478" spans="9:9" x14ac:dyDescent="0.2">
      <c r="I379478" s="15"/>
    </row>
    <row r="379479" spans="9:9" x14ac:dyDescent="0.2">
      <c r="I379479" s="14"/>
    </row>
    <row r="379495" spans="9:9" x14ac:dyDescent="0.2">
      <c r="I379495" s="15"/>
    </row>
    <row r="379496" spans="9:9" x14ac:dyDescent="0.2">
      <c r="I379496" s="14"/>
    </row>
    <row r="379512" spans="9:9" x14ac:dyDescent="0.2">
      <c r="I379512" s="15"/>
    </row>
    <row r="379513" spans="9:9" x14ac:dyDescent="0.2">
      <c r="I379513" s="14"/>
    </row>
    <row r="379529" spans="9:9" x14ac:dyDescent="0.2">
      <c r="I379529" s="15"/>
    </row>
    <row r="379530" spans="9:9" x14ac:dyDescent="0.2">
      <c r="I379530" s="14"/>
    </row>
    <row r="379546" spans="9:9" x14ac:dyDescent="0.2">
      <c r="I379546" s="15"/>
    </row>
    <row r="379547" spans="9:9" x14ac:dyDescent="0.2">
      <c r="I379547" s="14"/>
    </row>
    <row r="379563" spans="9:9" x14ac:dyDescent="0.2">
      <c r="I379563" s="15"/>
    </row>
    <row r="379564" spans="9:9" x14ac:dyDescent="0.2">
      <c r="I379564" s="14"/>
    </row>
    <row r="379580" spans="9:9" x14ac:dyDescent="0.2">
      <c r="I379580" s="15"/>
    </row>
    <row r="379581" spans="9:9" x14ac:dyDescent="0.2">
      <c r="I379581" s="14"/>
    </row>
    <row r="379597" spans="9:9" x14ac:dyDescent="0.2">
      <c r="I379597" s="15"/>
    </row>
    <row r="379598" spans="9:9" x14ac:dyDescent="0.2">
      <c r="I379598" s="14"/>
    </row>
    <row r="379614" spans="9:9" x14ac:dyDescent="0.2">
      <c r="I379614" s="15"/>
    </row>
    <row r="379615" spans="9:9" x14ac:dyDescent="0.2">
      <c r="I379615" s="14"/>
    </row>
    <row r="379631" spans="9:9" x14ac:dyDescent="0.2">
      <c r="I379631" s="15"/>
    </row>
    <row r="379632" spans="9:9" x14ac:dyDescent="0.2">
      <c r="I379632" s="14"/>
    </row>
    <row r="379648" spans="9:9" x14ac:dyDescent="0.2">
      <c r="I379648" s="15"/>
    </row>
    <row r="379649" spans="9:9" x14ac:dyDescent="0.2">
      <c r="I379649" s="14"/>
    </row>
    <row r="379665" spans="9:9" x14ac:dyDescent="0.2">
      <c r="I379665" s="15"/>
    </row>
    <row r="379666" spans="9:9" x14ac:dyDescent="0.2">
      <c r="I379666" s="14"/>
    </row>
    <row r="379682" spans="9:9" x14ac:dyDescent="0.2">
      <c r="I379682" s="15"/>
    </row>
    <row r="379683" spans="9:9" x14ac:dyDescent="0.2">
      <c r="I379683" s="14"/>
    </row>
    <row r="379699" spans="9:9" x14ac:dyDescent="0.2">
      <c r="I379699" s="15"/>
    </row>
    <row r="379700" spans="9:9" x14ac:dyDescent="0.2">
      <c r="I379700" s="14"/>
    </row>
    <row r="379716" spans="9:9" x14ac:dyDescent="0.2">
      <c r="I379716" s="15"/>
    </row>
    <row r="379717" spans="9:9" x14ac:dyDescent="0.2">
      <c r="I379717" s="14"/>
    </row>
    <row r="379733" spans="9:9" x14ac:dyDescent="0.2">
      <c r="I379733" s="15"/>
    </row>
    <row r="379734" spans="9:9" x14ac:dyDescent="0.2">
      <c r="I379734" s="14"/>
    </row>
    <row r="379750" spans="9:9" x14ac:dyDescent="0.2">
      <c r="I379750" s="15"/>
    </row>
    <row r="379751" spans="9:9" x14ac:dyDescent="0.2">
      <c r="I379751" s="14"/>
    </row>
    <row r="379767" spans="9:9" x14ac:dyDescent="0.2">
      <c r="I379767" s="15"/>
    </row>
    <row r="379768" spans="9:9" x14ac:dyDescent="0.2">
      <c r="I379768" s="14"/>
    </row>
    <row r="379784" spans="9:9" x14ac:dyDescent="0.2">
      <c r="I379784" s="15"/>
    </row>
    <row r="379785" spans="9:9" x14ac:dyDescent="0.2">
      <c r="I379785" s="14"/>
    </row>
    <row r="379801" spans="9:9" x14ac:dyDescent="0.2">
      <c r="I379801" s="15"/>
    </row>
    <row r="379802" spans="9:9" x14ac:dyDescent="0.2">
      <c r="I379802" s="14"/>
    </row>
    <row r="379818" spans="9:9" x14ac:dyDescent="0.2">
      <c r="I379818" s="15"/>
    </row>
    <row r="379819" spans="9:9" x14ac:dyDescent="0.2">
      <c r="I379819" s="14"/>
    </row>
    <row r="379835" spans="9:9" x14ac:dyDescent="0.2">
      <c r="I379835" s="15"/>
    </row>
    <row r="379836" spans="9:9" x14ac:dyDescent="0.2">
      <c r="I379836" s="14"/>
    </row>
    <row r="379852" spans="9:9" x14ac:dyDescent="0.2">
      <c r="I379852" s="15"/>
    </row>
    <row r="379853" spans="9:9" x14ac:dyDescent="0.2">
      <c r="I379853" s="14"/>
    </row>
    <row r="379869" spans="9:9" x14ac:dyDescent="0.2">
      <c r="I379869" s="15"/>
    </row>
    <row r="379870" spans="9:9" x14ac:dyDescent="0.2">
      <c r="I379870" s="14"/>
    </row>
    <row r="379886" spans="9:9" x14ac:dyDescent="0.2">
      <c r="I379886" s="15"/>
    </row>
    <row r="379887" spans="9:9" x14ac:dyDescent="0.2">
      <c r="I379887" s="14"/>
    </row>
    <row r="379903" spans="9:9" x14ac:dyDescent="0.2">
      <c r="I379903" s="15"/>
    </row>
    <row r="379904" spans="9:9" x14ac:dyDescent="0.2">
      <c r="I379904" s="14"/>
    </row>
    <row r="379920" spans="9:9" x14ac:dyDescent="0.2">
      <c r="I379920" s="15"/>
    </row>
    <row r="379921" spans="9:9" x14ac:dyDescent="0.2">
      <c r="I379921" s="14"/>
    </row>
    <row r="379937" spans="9:9" x14ac:dyDescent="0.2">
      <c r="I379937" s="15"/>
    </row>
    <row r="379938" spans="9:9" x14ac:dyDescent="0.2">
      <c r="I379938" s="14"/>
    </row>
    <row r="379954" spans="9:9" x14ac:dyDescent="0.2">
      <c r="I379954" s="15"/>
    </row>
    <row r="379955" spans="9:9" x14ac:dyDescent="0.2">
      <c r="I379955" s="14"/>
    </row>
    <row r="379971" spans="9:9" x14ac:dyDescent="0.2">
      <c r="I379971" s="15"/>
    </row>
    <row r="379972" spans="9:9" x14ac:dyDescent="0.2">
      <c r="I379972" s="14"/>
    </row>
    <row r="379988" spans="9:9" x14ac:dyDescent="0.2">
      <c r="I379988" s="15"/>
    </row>
    <row r="379989" spans="9:9" x14ac:dyDescent="0.2">
      <c r="I379989" s="14"/>
    </row>
    <row r="380005" spans="9:9" x14ac:dyDescent="0.2">
      <c r="I380005" s="15"/>
    </row>
    <row r="380006" spans="9:9" x14ac:dyDescent="0.2">
      <c r="I380006" s="14"/>
    </row>
    <row r="380022" spans="9:9" x14ac:dyDescent="0.2">
      <c r="I380022" s="15"/>
    </row>
    <row r="380023" spans="9:9" x14ac:dyDescent="0.2">
      <c r="I380023" s="14"/>
    </row>
    <row r="380039" spans="9:9" x14ac:dyDescent="0.2">
      <c r="I380039" s="15"/>
    </row>
    <row r="380040" spans="9:9" x14ac:dyDescent="0.2">
      <c r="I380040" s="14"/>
    </row>
    <row r="380056" spans="9:9" x14ac:dyDescent="0.2">
      <c r="I380056" s="15"/>
    </row>
    <row r="380057" spans="9:9" x14ac:dyDescent="0.2">
      <c r="I380057" s="14"/>
    </row>
    <row r="380073" spans="9:9" x14ac:dyDescent="0.2">
      <c r="I380073" s="15"/>
    </row>
    <row r="380074" spans="9:9" x14ac:dyDescent="0.2">
      <c r="I380074" s="14"/>
    </row>
    <row r="380090" spans="9:9" x14ac:dyDescent="0.2">
      <c r="I380090" s="15"/>
    </row>
    <row r="380091" spans="9:9" x14ac:dyDescent="0.2">
      <c r="I380091" s="14"/>
    </row>
    <row r="380107" spans="9:9" x14ac:dyDescent="0.2">
      <c r="I380107" s="15"/>
    </row>
    <row r="380108" spans="9:9" x14ac:dyDescent="0.2">
      <c r="I380108" s="14"/>
    </row>
    <row r="380124" spans="9:9" x14ac:dyDescent="0.2">
      <c r="I380124" s="15"/>
    </row>
    <row r="380125" spans="9:9" x14ac:dyDescent="0.2">
      <c r="I380125" s="14"/>
    </row>
    <row r="380141" spans="9:9" x14ac:dyDescent="0.2">
      <c r="I380141" s="15"/>
    </row>
    <row r="380142" spans="9:9" x14ac:dyDescent="0.2">
      <c r="I380142" s="14"/>
    </row>
    <row r="380158" spans="9:9" x14ac:dyDescent="0.2">
      <c r="I380158" s="15"/>
    </row>
    <row r="380159" spans="9:9" x14ac:dyDescent="0.2">
      <c r="I380159" s="14"/>
    </row>
    <row r="380175" spans="9:9" x14ac:dyDescent="0.2">
      <c r="I380175" s="15"/>
    </row>
    <row r="380176" spans="9:9" x14ac:dyDescent="0.2">
      <c r="I380176" s="14"/>
    </row>
    <row r="380192" spans="9:9" x14ac:dyDescent="0.2">
      <c r="I380192" s="15"/>
    </row>
    <row r="380193" spans="9:9" x14ac:dyDescent="0.2">
      <c r="I380193" s="14"/>
    </row>
    <row r="380209" spans="9:9" x14ac:dyDescent="0.2">
      <c r="I380209" s="15"/>
    </row>
    <row r="380210" spans="9:9" x14ac:dyDescent="0.2">
      <c r="I380210" s="14"/>
    </row>
    <row r="380226" spans="9:9" x14ac:dyDescent="0.2">
      <c r="I380226" s="15"/>
    </row>
    <row r="380227" spans="9:9" x14ac:dyDescent="0.2">
      <c r="I380227" s="14"/>
    </row>
    <row r="380243" spans="9:9" x14ac:dyDescent="0.2">
      <c r="I380243" s="15"/>
    </row>
    <row r="380244" spans="9:9" x14ac:dyDescent="0.2">
      <c r="I380244" s="14"/>
    </row>
    <row r="380260" spans="9:9" x14ac:dyDescent="0.2">
      <c r="I380260" s="15"/>
    </row>
    <row r="380261" spans="9:9" x14ac:dyDescent="0.2">
      <c r="I380261" s="14"/>
    </row>
    <row r="380277" spans="9:9" x14ac:dyDescent="0.2">
      <c r="I380277" s="15"/>
    </row>
    <row r="380278" spans="9:9" x14ac:dyDescent="0.2">
      <c r="I380278" s="14"/>
    </row>
    <row r="380294" spans="9:9" x14ac:dyDescent="0.2">
      <c r="I380294" s="15"/>
    </row>
    <row r="380295" spans="9:9" x14ac:dyDescent="0.2">
      <c r="I380295" s="14"/>
    </row>
    <row r="380311" spans="9:9" x14ac:dyDescent="0.2">
      <c r="I380311" s="15"/>
    </row>
    <row r="380312" spans="9:9" x14ac:dyDescent="0.2">
      <c r="I380312" s="14"/>
    </row>
    <row r="380328" spans="9:9" x14ac:dyDescent="0.2">
      <c r="I380328" s="15"/>
    </row>
    <row r="380329" spans="9:9" x14ac:dyDescent="0.2">
      <c r="I380329" s="14"/>
    </row>
    <row r="380345" spans="9:9" x14ac:dyDescent="0.2">
      <c r="I380345" s="15"/>
    </row>
    <row r="380346" spans="9:9" x14ac:dyDescent="0.2">
      <c r="I380346" s="14"/>
    </row>
    <row r="380362" spans="9:9" x14ac:dyDescent="0.2">
      <c r="I380362" s="15"/>
    </row>
    <row r="380363" spans="9:9" x14ac:dyDescent="0.2">
      <c r="I380363" s="14"/>
    </row>
    <row r="380379" spans="9:9" x14ac:dyDescent="0.2">
      <c r="I380379" s="15"/>
    </row>
    <row r="380380" spans="9:9" x14ac:dyDescent="0.2">
      <c r="I380380" s="14"/>
    </row>
    <row r="380396" spans="9:9" x14ac:dyDescent="0.2">
      <c r="I380396" s="15"/>
    </row>
    <row r="380397" spans="9:9" x14ac:dyDescent="0.2">
      <c r="I380397" s="14"/>
    </row>
    <row r="380413" spans="9:9" x14ac:dyDescent="0.2">
      <c r="I380413" s="15"/>
    </row>
    <row r="380414" spans="9:9" x14ac:dyDescent="0.2">
      <c r="I380414" s="14"/>
    </row>
    <row r="380430" spans="9:9" x14ac:dyDescent="0.2">
      <c r="I380430" s="15"/>
    </row>
    <row r="380431" spans="9:9" x14ac:dyDescent="0.2">
      <c r="I380431" s="14"/>
    </row>
    <row r="380447" spans="9:9" x14ac:dyDescent="0.2">
      <c r="I380447" s="15"/>
    </row>
    <row r="380448" spans="9:9" x14ac:dyDescent="0.2">
      <c r="I380448" s="14"/>
    </row>
    <row r="380464" spans="9:9" x14ac:dyDescent="0.2">
      <c r="I380464" s="15"/>
    </row>
    <row r="380465" spans="9:9" x14ac:dyDescent="0.2">
      <c r="I380465" s="14"/>
    </row>
    <row r="380481" spans="9:9" x14ac:dyDescent="0.2">
      <c r="I380481" s="15"/>
    </row>
    <row r="380482" spans="9:9" x14ac:dyDescent="0.2">
      <c r="I380482" s="14"/>
    </row>
    <row r="380498" spans="9:9" x14ac:dyDescent="0.2">
      <c r="I380498" s="15"/>
    </row>
    <row r="380499" spans="9:9" x14ac:dyDescent="0.2">
      <c r="I380499" s="14"/>
    </row>
    <row r="380515" spans="9:9" x14ac:dyDescent="0.2">
      <c r="I380515" s="15"/>
    </row>
    <row r="380516" spans="9:9" x14ac:dyDescent="0.2">
      <c r="I380516" s="14"/>
    </row>
    <row r="380532" spans="9:9" x14ac:dyDescent="0.2">
      <c r="I380532" s="15"/>
    </row>
    <row r="380533" spans="9:9" x14ac:dyDescent="0.2">
      <c r="I380533" s="14"/>
    </row>
    <row r="380549" spans="9:9" x14ac:dyDescent="0.2">
      <c r="I380549" s="15"/>
    </row>
    <row r="380550" spans="9:9" x14ac:dyDescent="0.2">
      <c r="I380550" s="14"/>
    </row>
    <row r="380566" spans="9:9" x14ac:dyDescent="0.2">
      <c r="I380566" s="15"/>
    </row>
    <row r="380567" spans="9:9" x14ac:dyDescent="0.2">
      <c r="I380567" s="14"/>
    </row>
    <row r="380583" spans="9:9" x14ac:dyDescent="0.2">
      <c r="I380583" s="15"/>
    </row>
    <row r="380584" spans="9:9" x14ac:dyDescent="0.2">
      <c r="I380584" s="14"/>
    </row>
    <row r="380600" spans="9:9" x14ac:dyDescent="0.2">
      <c r="I380600" s="15"/>
    </row>
    <row r="380601" spans="9:9" x14ac:dyDescent="0.2">
      <c r="I380601" s="14"/>
    </row>
    <row r="380617" spans="9:9" x14ac:dyDescent="0.2">
      <c r="I380617" s="15"/>
    </row>
    <row r="380618" spans="9:9" x14ac:dyDescent="0.2">
      <c r="I380618" s="14"/>
    </row>
    <row r="380634" spans="9:9" x14ac:dyDescent="0.2">
      <c r="I380634" s="15"/>
    </row>
    <row r="380635" spans="9:9" x14ac:dyDescent="0.2">
      <c r="I380635" s="14"/>
    </row>
    <row r="380651" spans="9:9" x14ac:dyDescent="0.2">
      <c r="I380651" s="15"/>
    </row>
    <row r="380652" spans="9:9" x14ac:dyDescent="0.2">
      <c r="I380652" s="14"/>
    </row>
    <row r="380668" spans="9:9" x14ac:dyDescent="0.2">
      <c r="I380668" s="15"/>
    </row>
    <row r="380669" spans="9:9" x14ac:dyDescent="0.2">
      <c r="I380669" s="14"/>
    </row>
    <row r="380685" spans="9:9" x14ac:dyDescent="0.2">
      <c r="I380685" s="15"/>
    </row>
    <row r="380686" spans="9:9" x14ac:dyDescent="0.2">
      <c r="I380686" s="14"/>
    </row>
    <row r="380702" spans="9:9" x14ac:dyDescent="0.2">
      <c r="I380702" s="15"/>
    </row>
    <row r="380703" spans="9:9" x14ac:dyDescent="0.2">
      <c r="I380703" s="14"/>
    </row>
    <row r="380719" spans="9:9" x14ac:dyDescent="0.2">
      <c r="I380719" s="15"/>
    </row>
    <row r="380720" spans="9:9" x14ac:dyDescent="0.2">
      <c r="I380720" s="14"/>
    </row>
    <row r="380736" spans="9:9" x14ac:dyDescent="0.2">
      <c r="I380736" s="15"/>
    </row>
    <row r="380737" spans="9:9" x14ac:dyDescent="0.2">
      <c r="I380737" s="14"/>
    </row>
    <row r="380753" spans="9:9" x14ac:dyDescent="0.2">
      <c r="I380753" s="15"/>
    </row>
    <row r="380754" spans="9:9" x14ac:dyDescent="0.2">
      <c r="I380754" s="14"/>
    </row>
    <row r="380770" spans="9:9" x14ac:dyDescent="0.2">
      <c r="I380770" s="15"/>
    </row>
    <row r="380771" spans="9:9" x14ac:dyDescent="0.2">
      <c r="I380771" s="14"/>
    </row>
    <row r="380787" spans="9:9" x14ac:dyDescent="0.2">
      <c r="I380787" s="15"/>
    </row>
    <row r="380788" spans="9:9" x14ac:dyDescent="0.2">
      <c r="I380788" s="14"/>
    </row>
    <row r="380804" spans="9:9" x14ac:dyDescent="0.2">
      <c r="I380804" s="15"/>
    </row>
    <row r="380805" spans="9:9" x14ac:dyDescent="0.2">
      <c r="I380805" s="14"/>
    </row>
    <row r="380821" spans="9:9" x14ac:dyDescent="0.2">
      <c r="I380821" s="15"/>
    </row>
    <row r="380822" spans="9:9" x14ac:dyDescent="0.2">
      <c r="I380822" s="14"/>
    </row>
    <row r="380838" spans="9:9" x14ac:dyDescent="0.2">
      <c r="I380838" s="15"/>
    </row>
    <row r="380839" spans="9:9" x14ac:dyDescent="0.2">
      <c r="I380839" s="14"/>
    </row>
    <row r="380855" spans="9:9" x14ac:dyDescent="0.2">
      <c r="I380855" s="15"/>
    </row>
    <row r="380856" spans="9:9" x14ac:dyDescent="0.2">
      <c r="I380856" s="14"/>
    </row>
    <row r="380872" spans="9:9" x14ac:dyDescent="0.2">
      <c r="I380872" s="15"/>
    </row>
    <row r="380873" spans="9:9" x14ac:dyDescent="0.2">
      <c r="I380873" s="14"/>
    </row>
    <row r="380889" spans="9:9" x14ac:dyDescent="0.2">
      <c r="I380889" s="15"/>
    </row>
    <row r="380890" spans="9:9" x14ac:dyDescent="0.2">
      <c r="I380890" s="14"/>
    </row>
    <row r="380906" spans="9:9" x14ac:dyDescent="0.2">
      <c r="I380906" s="15"/>
    </row>
    <row r="380907" spans="9:9" x14ac:dyDescent="0.2">
      <c r="I380907" s="14"/>
    </row>
    <row r="380923" spans="9:9" x14ac:dyDescent="0.2">
      <c r="I380923" s="15"/>
    </row>
    <row r="380924" spans="9:9" x14ac:dyDescent="0.2">
      <c r="I380924" s="14"/>
    </row>
    <row r="380940" spans="9:9" x14ac:dyDescent="0.2">
      <c r="I380940" s="15"/>
    </row>
    <row r="380941" spans="9:9" x14ac:dyDescent="0.2">
      <c r="I380941" s="14"/>
    </row>
    <row r="380957" spans="9:9" x14ac:dyDescent="0.2">
      <c r="I380957" s="15"/>
    </row>
    <row r="380958" spans="9:9" x14ac:dyDescent="0.2">
      <c r="I380958" s="14"/>
    </row>
    <row r="380974" spans="9:9" x14ac:dyDescent="0.2">
      <c r="I380974" s="15"/>
    </row>
    <row r="380975" spans="9:9" x14ac:dyDescent="0.2">
      <c r="I380975" s="14"/>
    </row>
    <row r="380991" spans="9:9" x14ac:dyDescent="0.2">
      <c r="I380991" s="15"/>
    </row>
    <row r="380992" spans="9:9" x14ac:dyDescent="0.2">
      <c r="I380992" s="14"/>
    </row>
    <row r="381008" spans="9:9" x14ac:dyDescent="0.2">
      <c r="I381008" s="15"/>
    </row>
    <row r="381009" spans="9:9" x14ac:dyDescent="0.2">
      <c r="I381009" s="14"/>
    </row>
    <row r="381025" spans="9:9" x14ac:dyDescent="0.2">
      <c r="I381025" s="15"/>
    </row>
    <row r="381026" spans="9:9" x14ac:dyDescent="0.2">
      <c r="I381026" s="14"/>
    </row>
    <row r="381042" spans="9:9" x14ac:dyDescent="0.2">
      <c r="I381042" s="15"/>
    </row>
    <row r="381043" spans="9:9" x14ac:dyDescent="0.2">
      <c r="I381043" s="14"/>
    </row>
    <row r="381059" spans="9:9" x14ac:dyDescent="0.2">
      <c r="I381059" s="15"/>
    </row>
    <row r="381060" spans="9:9" x14ac:dyDescent="0.2">
      <c r="I381060" s="14"/>
    </row>
    <row r="381076" spans="9:9" x14ac:dyDescent="0.2">
      <c r="I381076" s="15"/>
    </row>
    <row r="381077" spans="9:9" x14ac:dyDescent="0.2">
      <c r="I381077" s="14"/>
    </row>
    <row r="381093" spans="9:9" x14ac:dyDescent="0.2">
      <c r="I381093" s="15"/>
    </row>
    <row r="381094" spans="9:9" x14ac:dyDescent="0.2">
      <c r="I381094" s="14"/>
    </row>
    <row r="381110" spans="9:9" x14ac:dyDescent="0.2">
      <c r="I381110" s="15"/>
    </row>
    <row r="381111" spans="9:9" x14ac:dyDescent="0.2">
      <c r="I381111" s="14"/>
    </row>
    <row r="381127" spans="9:9" x14ac:dyDescent="0.2">
      <c r="I381127" s="15"/>
    </row>
    <row r="381128" spans="9:9" x14ac:dyDescent="0.2">
      <c r="I381128" s="14"/>
    </row>
    <row r="381144" spans="9:9" x14ac:dyDescent="0.2">
      <c r="I381144" s="15"/>
    </row>
    <row r="381145" spans="9:9" x14ac:dyDescent="0.2">
      <c r="I381145" s="14"/>
    </row>
    <row r="381161" spans="9:9" x14ac:dyDescent="0.2">
      <c r="I381161" s="15"/>
    </row>
    <row r="381162" spans="9:9" x14ac:dyDescent="0.2">
      <c r="I381162" s="14"/>
    </row>
    <row r="381178" spans="9:9" x14ac:dyDescent="0.2">
      <c r="I381178" s="15"/>
    </row>
    <row r="381179" spans="9:9" x14ac:dyDescent="0.2">
      <c r="I381179" s="14"/>
    </row>
    <row r="381195" spans="9:9" x14ac:dyDescent="0.2">
      <c r="I381195" s="15"/>
    </row>
    <row r="381196" spans="9:9" x14ac:dyDescent="0.2">
      <c r="I381196" s="14"/>
    </row>
    <row r="381212" spans="9:9" x14ac:dyDescent="0.2">
      <c r="I381212" s="15"/>
    </row>
    <row r="381213" spans="9:9" x14ac:dyDescent="0.2">
      <c r="I381213" s="14"/>
    </row>
    <row r="381229" spans="9:9" x14ac:dyDescent="0.2">
      <c r="I381229" s="15"/>
    </row>
    <row r="381230" spans="9:9" x14ac:dyDescent="0.2">
      <c r="I381230" s="14"/>
    </row>
    <row r="381246" spans="9:9" x14ac:dyDescent="0.2">
      <c r="I381246" s="15"/>
    </row>
    <row r="381247" spans="9:9" x14ac:dyDescent="0.2">
      <c r="I381247" s="14"/>
    </row>
    <row r="381263" spans="9:9" x14ac:dyDescent="0.2">
      <c r="I381263" s="15"/>
    </row>
    <row r="381264" spans="9:9" x14ac:dyDescent="0.2">
      <c r="I381264" s="14"/>
    </row>
    <row r="381280" spans="9:9" x14ac:dyDescent="0.2">
      <c r="I381280" s="15"/>
    </row>
    <row r="381281" spans="9:9" x14ac:dyDescent="0.2">
      <c r="I381281" s="14"/>
    </row>
    <row r="381297" spans="9:9" x14ac:dyDescent="0.2">
      <c r="I381297" s="15"/>
    </row>
    <row r="381298" spans="9:9" x14ac:dyDescent="0.2">
      <c r="I381298" s="14"/>
    </row>
    <row r="381314" spans="9:9" x14ac:dyDescent="0.2">
      <c r="I381314" s="15"/>
    </row>
    <row r="381315" spans="9:9" x14ac:dyDescent="0.2">
      <c r="I381315" s="14"/>
    </row>
    <row r="381331" spans="9:9" x14ac:dyDescent="0.2">
      <c r="I381331" s="15"/>
    </row>
    <row r="381332" spans="9:9" x14ac:dyDescent="0.2">
      <c r="I381332" s="14"/>
    </row>
    <row r="381348" spans="9:9" x14ac:dyDescent="0.2">
      <c r="I381348" s="15"/>
    </row>
    <row r="381349" spans="9:9" x14ac:dyDescent="0.2">
      <c r="I381349" s="14"/>
    </row>
    <row r="381365" spans="9:9" x14ac:dyDescent="0.2">
      <c r="I381365" s="15"/>
    </row>
    <row r="381366" spans="9:9" x14ac:dyDescent="0.2">
      <c r="I381366" s="14"/>
    </row>
    <row r="381382" spans="9:9" x14ac:dyDescent="0.2">
      <c r="I381382" s="15"/>
    </row>
    <row r="381383" spans="9:9" x14ac:dyDescent="0.2">
      <c r="I381383" s="14"/>
    </row>
    <row r="381399" spans="9:9" x14ac:dyDescent="0.2">
      <c r="I381399" s="15"/>
    </row>
    <row r="381400" spans="9:9" x14ac:dyDescent="0.2">
      <c r="I381400" s="14"/>
    </row>
    <row r="381416" spans="9:9" x14ac:dyDescent="0.2">
      <c r="I381416" s="15"/>
    </row>
    <row r="381417" spans="9:9" x14ac:dyDescent="0.2">
      <c r="I381417" s="14"/>
    </row>
    <row r="381433" spans="9:9" x14ac:dyDescent="0.2">
      <c r="I381433" s="15"/>
    </row>
    <row r="381434" spans="9:9" x14ac:dyDescent="0.2">
      <c r="I381434" s="14"/>
    </row>
    <row r="381450" spans="9:9" x14ac:dyDescent="0.2">
      <c r="I381450" s="15"/>
    </row>
    <row r="381451" spans="9:9" x14ac:dyDescent="0.2">
      <c r="I381451" s="14"/>
    </row>
    <row r="381467" spans="9:9" x14ac:dyDescent="0.2">
      <c r="I381467" s="15"/>
    </row>
    <row r="381468" spans="9:9" x14ac:dyDescent="0.2">
      <c r="I381468" s="14"/>
    </row>
    <row r="381484" spans="9:9" x14ac:dyDescent="0.2">
      <c r="I381484" s="15"/>
    </row>
    <row r="381485" spans="9:9" x14ac:dyDescent="0.2">
      <c r="I381485" s="14"/>
    </row>
    <row r="381501" spans="9:9" x14ac:dyDescent="0.2">
      <c r="I381501" s="15"/>
    </row>
    <row r="381502" spans="9:9" x14ac:dyDescent="0.2">
      <c r="I381502" s="14"/>
    </row>
    <row r="381518" spans="9:9" x14ac:dyDescent="0.2">
      <c r="I381518" s="15"/>
    </row>
    <row r="381519" spans="9:9" x14ac:dyDescent="0.2">
      <c r="I381519" s="14"/>
    </row>
    <row r="381535" spans="9:9" x14ac:dyDescent="0.2">
      <c r="I381535" s="15"/>
    </row>
    <row r="381536" spans="9:9" x14ac:dyDescent="0.2">
      <c r="I381536" s="14"/>
    </row>
    <row r="381552" spans="9:9" x14ac:dyDescent="0.2">
      <c r="I381552" s="15"/>
    </row>
    <row r="381553" spans="9:9" x14ac:dyDescent="0.2">
      <c r="I381553" s="14"/>
    </row>
    <row r="381569" spans="9:9" x14ac:dyDescent="0.2">
      <c r="I381569" s="15"/>
    </row>
    <row r="381570" spans="9:9" x14ac:dyDescent="0.2">
      <c r="I381570" s="14"/>
    </row>
    <row r="381586" spans="9:9" x14ac:dyDescent="0.2">
      <c r="I381586" s="15"/>
    </row>
    <row r="381587" spans="9:9" x14ac:dyDescent="0.2">
      <c r="I381587" s="14"/>
    </row>
    <row r="381603" spans="9:9" x14ac:dyDescent="0.2">
      <c r="I381603" s="15"/>
    </row>
    <row r="381604" spans="9:9" x14ac:dyDescent="0.2">
      <c r="I381604" s="14"/>
    </row>
    <row r="381620" spans="9:9" x14ac:dyDescent="0.2">
      <c r="I381620" s="15"/>
    </row>
    <row r="381621" spans="9:9" x14ac:dyDescent="0.2">
      <c r="I381621" s="14"/>
    </row>
    <row r="381637" spans="9:9" x14ac:dyDescent="0.2">
      <c r="I381637" s="15"/>
    </row>
    <row r="381638" spans="9:9" x14ac:dyDescent="0.2">
      <c r="I381638" s="14"/>
    </row>
    <row r="381654" spans="9:9" x14ac:dyDescent="0.2">
      <c r="I381654" s="15"/>
    </row>
    <row r="381655" spans="9:9" x14ac:dyDescent="0.2">
      <c r="I381655" s="14"/>
    </row>
    <row r="381671" spans="9:9" x14ac:dyDescent="0.2">
      <c r="I381671" s="15"/>
    </row>
    <row r="381672" spans="9:9" x14ac:dyDescent="0.2">
      <c r="I381672" s="14"/>
    </row>
    <row r="381688" spans="9:9" x14ac:dyDescent="0.2">
      <c r="I381688" s="15"/>
    </row>
    <row r="381689" spans="9:9" x14ac:dyDescent="0.2">
      <c r="I381689" s="14"/>
    </row>
    <row r="381705" spans="9:9" x14ac:dyDescent="0.2">
      <c r="I381705" s="15"/>
    </row>
    <row r="381706" spans="9:9" x14ac:dyDescent="0.2">
      <c r="I381706" s="14"/>
    </row>
    <row r="381722" spans="9:9" x14ac:dyDescent="0.2">
      <c r="I381722" s="15"/>
    </row>
    <row r="381723" spans="9:9" x14ac:dyDescent="0.2">
      <c r="I381723" s="14"/>
    </row>
    <row r="381739" spans="9:9" x14ac:dyDescent="0.2">
      <c r="I381739" s="15"/>
    </row>
    <row r="381740" spans="9:9" x14ac:dyDescent="0.2">
      <c r="I381740" s="14"/>
    </row>
    <row r="381756" spans="9:9" x14ac:dyDescent="0.2">
      <c r="I381756" s="15"/>
    </row>
    <row r="381757" spans="9:9" x14ac:dyDescent="0.2">
      <c r="I381757" s="14"/>
    </row>
    <row r="381773" spans="9:9" x14ac:dyDescent="0.2">
      <c r="I381773" s="15"/>
    </row>
    <row r="381774" spans="9:9" x14ac:dyDescent="0.2">
      <c r="I381774" s="14"/>
    </row>
    <row r="381790" spans="9:9" x14ac:dyDescent="0.2">
      <c r="I381790" s="15"/>
    </row>
    <row r="381791" spans="9:9" x14ac:dyDescent="0.2">
      <c r="I381791" s="14"/>
    </row>
    <row r="381807" spans="9:9" x14ac:dyDescent="0.2">
      <c r="I381807" s="15"/>
    </row>
    <row r="381808" spans="9:9" x14ac:dyDescent="0.2">
      <c r="I381808" s="14"/>
    </row>
    <row r="381824" spans="9:9" x14ac:dyDescent="0.2">
      <c r="I381824" s="15"/>
    </row>
    <row r="381825" spans="9:9" x14ac:dyDescent="0.2">
      <c r="I381825" s="14"/>
    </row>
    <row r="381841" spans="9:9" x14ac:dyDescent="0.2">
      <c r="I381841" s="15"/>
    </row>
    <row r="381842" spans="9:9" x14ac:dyDescent="0.2">
      <c r="I381842" s="14"/>
    </row>
    <row r="381858" spans="9:9" x14ac:dyDescent="0.2">
      <c r="I381858" s="15"/>
    </row>
    <row r="381859" spans="9:9" x14ac:dyDescent="0.2">
      <c r="I381859" s="14"/>
    </row>
    <row r="381875" spans="9:9" x14ac:dyDescent="0.2">
      <c r="I381875" s="15"/>
    </row>
    <row r="381876" spans="9:9" x14ac:dyDescent="0.2">
      <c r="I381876" s="14"/>
    </row>
    <row r="381892" spans="9:9" x14ac:dyDescent="0.2">
      <c r="I381892" s="15"/>
    </row>
    <row r="381893" spans="9:9" x14ac:dyDescent="0.2">
      <c r="I381893" s="14"/>
    </row>
    <row r="381909" spans="9:9" x14ac:dyDescent="0.2">
      <c r="I381909" s="15"/>
    </row>
    <row r="381910" spans="9:9" x14ac:dyDescent="0.2">
      <c r="I381910" s="14"/>
    </row>
    <row r="381926" spans="9:9" x14ac:dyDescent="0.2">
      <c r="I381926" s="15"/>
    </row>
    <row r="381927" spans="9:9" x14ac:dyDescent="0.2">
      <c r="I381927" s="14"/>
    </row>
    <row r="381943" spans="9:9" x14ac:dyDescent="0.2">
      <c r="I381943" s="15"/>
    </row>
    <row r="381944" spans="9:9" x14ac:dyDescent="0.2">
      <c r="I381944" s="14"/>
    </row>
    <row r="381960" spans="9:9" x14ac:dyDescent="0.2">
      <c r="I381960" s="15"/>
    </row>
    <row r="381961" spans="9:9" x14ac:dyDescent="0.2">
      <c r="I381961" s="14"/>
    </row>
    <row r="381977" spans="9:9" x14ac:dyDescent="0.2">
      <c r="I381977" s="15"/>
    </row>
    <row r="381978" spans="9:9" x14ac:dyDescent="0.2">
      <c r="I381978" s="14"/>
    </row>
    <row r="381994" spans="9:9" x14ac:dyDescent="0.2">
      <c r="I381994" s="15"/>
    </row>
    <row r="381995" spans="9:9" x14ac:dyDescent="0.2">
      <c r="I381995" s="14"/>
    </row>
    <row r="382011" spans="9:9" x14ac:dyDescent="0.2">
      <c r="I382011" s="15"/>
    </row>
    <row r="382012" spans="9:9" x14ac:dyDescent="0.2">
      <c r="I382012" s="14"/>
    </row>
    <row r="382028" spans="9:9" x14ac:dyDescent="0.2">
      <c r="I382028" s="15"/>
    </row>
    <row r="382029" spans="9:9" x14ac:dyDescent="0.2">
      <c r="I382029" s="14"/>
    </row>
    <row r="382045" spans="9:9" x14ac:dyDescent="0.2">
      <c r="I382045" s="15"/>
    </row>
    <row r="382046" spans="9:9" x14ac:dyDescent="0.2">
      <c r="I382046" s="14"/>
    </row>
    <row r="382062" spans="9:9" x14ac:dyDescent="0.2">
      <c r="I382062" s="15"/>
    </row>
    <row r="382063" spans="9:9" x14ac:dyDescent="0.2">
      <c r="I382063" s="14"/>
    </row>
    <row r="382079" spans="9:9" x14ac:dyDescent="0.2">
      <c r="I382079" s="15"/>
    </row>
    <row r="382080" spans="9:9" x14ac:dyDescent="0.2">
      <c r="I382080" s="14"/>
    </row>
    <row r="382096" spans="9:9" x14ac:dyDescent="0.2">
      <c r="I382096" s="15"/>
    </row>
    <row r="382097" spans="9:9" x14ac:dyDescent="0.2">
      <c r="I382097" s="14"/>
    </row>
    <row r="382113" spans="9:9" x14ac:dyDescent="0.2">
      <c r="I382113" s="15"/>
    </row>
    <row r="382114" spans="9:9" x14ac:dyDescent="0.2">
      <c r="I382114" s="14"/>
    </row>
    <row r="382130" spans="9:9" x14ac:dyDescent="0.2">
      <c r="I382130" s="15"/>
    </row>
    <row r="382131" spans="9:9" x14ac:dyDescent="0.2">
      <c r="I382131" s="14"/>
    </row>
    <row r="382147" spans="9:9" x14ac:dyDescent="0.2">
      <c r="I382147" s="15"/>
    </row>
    <row r="382148" spans="9:9" x14ac:dyDescent="0.2">
      <c r="I382148" s="14"/>
    </row>
    <row r="382164" spans="9:9" x14ac:dyDescent="0.2">
      <c r="I382164" s="15"/>
    </row>
    <row r="382165" spans="9:9" x14ac:dyDescent="0.2">
      <c r="I382165" s="14"/>
    </row>
    <row r="382181" spans="9:9" x14ac:dyDescent="0.2">
      <c r="I382181" s="15"/>
    </row>
    <row r="382182" spans="9:9" x14ac:dyDescent="0.2">
      <c r="I382182" s="14"/>
    </row>
    <row r="382198" spans="9:9" x14ac:dyDescent="0.2">
      <c r="I382198" s="15"/>
    </row>
    <row r="382199" spans="9:9" x14ac:dyDescent="0.2">
      <c r="I382199" s="14"/>
    </row>
    <row r="382215" spans="9:9" x14ac:dyDescent="0.2">
      <c r="I382215" s="15"/>
    </row>
    <row r="382216" spans="9:9" x14ac:dyDescent="0.2">
      <c r="I382216" s="14"/>
    </row>
    <row r="382232" spans="9:9" x14ac:dyDescent="0.2">
      <c r="I382232" s="15"/>
    </row>
    <row r="382233" spans="9:9" x14ac:dyDescent="0.2">
      <c r="I382233" s="14"/>
    </row>
    <row r="382249" spans="9:9" x14ac:dyDescent="0.2">
      <c r="I382249" s="15"/>
    </row>
    <row r="382250" spans="9:9" x14ac:dyDescent="0.2">
      <c r="I382250" s="14"/>
    </row>
    <row r="382266" spans="9:9" x14ac:dyDescent="0.2">
      <c r="I382266" s="15"/>
    </row>
    <row r="382267" spans="9:9" x14ac:dyDescent="0.2">
      <c r="I382267" s="14"/>
    </row>
    <row r="382283" spans="9:9" x14ac:dyDescent="0.2">
      <c r="I382283" s="15"/>
    </row>
    <row r="382284" spans="9:9" x14ac:dyDescent="0.2">
      <c r="I382284" s="14"/>
    </row>
    <row r="382300" spans="9:9" x14ac:dyDescent="0.2">
      <c r="I382300" s="15"/>
    </row>
    <row r="382301" spans="9:9" x14ac:dyDescent="0.2">
      <c r="I382301" s="14"/>
    </row>
    <row r="382317" spans="9:9" x14ac:dyDescent="0.2">
      <c r="I382317" s="15"/>
    </row>
    <row r="382318" spans="9:9" x14ac:dyDescent="0.2">
      <c r="I382318" s="14"/>
    </row>
    <row r="382334" spans="9:9" x14ac:dyDescent="0.2">
      <c r="I382334" s="15"/>
    </row>
    <row r="382335" spans="9:9" x14ac:dyDescent="0.2">
      <c r="I382335" s="14"/>
    </row>
    <row r="382351" spans="9:9" x14ac:dyDescent="0.2">
      <c r="I382351" s="15"/>
    </row>
    <row r="382352" spans="9:9" x14ac:dyDescent="0.2">
      <c r="I382352" s="14"/>
    </row>
    <row r="382368" spans="9:9" x14ac:dyDescent="0.2">
      <c r="I382368" s="15"/>
    </row>
    <row r="382369" spans="9:9" x14ac:dyDescent="0.2">
      <c r="I382369" s="14"/>
    </row>
    <row r="382385" spans="9:9" x14ac:dyDescent="0.2">
      <c r="I382385" s="15"/>
    </row>
    <row r="382386" spans="9:9" x14ac:dyDescent="0.2">
      <c r="I382386" s="14"/>
    </row>
    <row r="382402" spans="9:9" x14ac:dyDescent="0.2">
      <c r="I382402" s="15"/>
    </row>
    <row r="382403" spans="9:9" x14ac:dyDescent="0.2">
      <c r="I382403" s="14"/>
    </row>
    <row r="382419" spans="9:9" x14ac:dyDescent="0.2">
      <c r="I382419" s="15"/>
    </row>
    <row r="382420" spans="9:9" x14ac:dyDescent="0.2">
      <c r="I382420" s="14"/>
    </row>
    <row r="382436" spans="9:9" x14ac:dyDescent="0.2">
      <c r="I382436" s="15"/>
    </row>
    <row r="382437" spans="9:9" x14ac:dyDescent="0.2">
      <c r="I382437" s="14"/>
    </row>
    <row r="382453" spans="9:9" x14ac:dyDescent="0.2">
      <c r="I382453" s="15"/>
    </row>
    <row r="382454" spans="9:9" x14ac:dyDescent="0.2">
      <c r="I382454" s="14"/>
    </row>
    <row r="382470" spans="9:9" x14ac:dyDescent="0.2">
      <c r="I382470" s="15"/>
    </row>
    <row r="382471" spans="9:9" x14ac:dyDescent="0.2">
      <c r="I382471" s="14"/>
    </row>
    <row r="382487" spans="9:9" x14ac:dyDescent="0.2">
      <c r="I382487" s="15"/>
    </row>
    <row r="382488" spans="9:9" x14ac:dyDescent="0.2">
      <c r="I382488" s="14"/>
    </row>
    <row r="382504" spans="9:9" x14ac:dyDescent="0.2">
      <c r="I382504" s="15"/>
    </row>
    <row r="382505" spans="9:9" x14ac:dyDescent="0.2">
      <c r="I382505" s="14"/>
    </row>
    <row r="382521" spans="9:9" x14ac:dyDescent="0.2">
      <c r="I382521" s="15"/>
    </row>
    <row r="382522" spans="9:9" x14ac:dyDescent="0.2">
      <c r="I382522" s="14"/>
    </row>
    <row r="382538" spans="9:9" x14ac:dyDescent="0.2">
      <c r="I382538" s="15"/>
    </row>
    <row r="382539" spans="9:9" x14ac:dyDescent="0.2">
      <c r="I382539" s="14"/>
    </row>
    <row r="382555" spans="9:9" x14ac:dyDescent="0.2">
      <c r="I382555" s="15"/>
    </row>
    <row r="382556" spans="9:9" x14ac:dyDescent="0.2">
      <c r="I382556" s="14"/>
    </row>
    <row r="382572" spans="9:9" x14ac:dyDescent="0.2">
      <c r="I382572" s="15"/>
    </row>
    <row r="382573" spans="9:9" x14ac:dyDescent="0.2">
      <c r="I382573" s="14"/>
    </row>
    <row r="382589" spans="9:9" x14ac:dyDescent="0.2">
      <c r="I382589" s="15"/>
    </row>
    <row r="382590" spans="9:9" x14ac:dyDescent="0.2">
      <c r="I382590" s="14"/>
    </row>
    <row r="382606" spans="9:9" x14ac:dyDescent="0.2">
      <c r="I382606" s="15"/>
    </row>
    <row r="382607" spans="9:9" x14ac:dyDescent="0.2">
      <c r="I382607" s="14"/>
    </row>
    <row r="382623" spans="9:9" x14ac:dyDescent="0.2">
      <c r="I382623" s="15"/>
    </row>
    <row r="382624" spans="9:9" x14ac:dyDescent="0.2">
      <c r="I382624" s="14"/>
    </row>
    <row r="382640" spans="9:9" x14ac:dyDescent="0.2">
      <c r="I382640" s="15"/>
    </row>
    <row r="382641" spans="9:9" x14ac:dyDescent="0.2">
      <c r="I382641" s="14"/>
    </row>
    <row r="382657" spans="9:9" x14ac:dyDescent="0.2">
      <c r="I382657" s="15"/>
    </row>
    <row r="382658" spans="9:9" x14ac:dyDescent="0.2">
      <c r="I382658" s="14"/>
    </row>
    <row r="382674" spans="9:9" x14ac:dyDescent="0.2">
      <c r="I382674" s="15"/>
    </row>
    <row r="382675" spans="9:9" x14ac:dyDescent="0.2">
      <c r="I382675" s="14"/>
    </row>
    <row r="382691" spans="9:9" x14ac:dyDescent="0.2">
      <c r="I382691" s="15"/>
    </row>
    <row r="382692" spans="9:9" x14ac:dyDescent="0.2">
      <c r="I382692" s="14"/>
    </row>
    <row r="382708" spans="9:9" x14ac:dyDescent="0.2">
      <c r="I382708" s="15"/>
    </row>
    <row r="382709" spans="9:9" x14ac:dyDescent="0.2">
      <c r="I382709" s="14"/>
    </row>
    <row r="382725" spans="9:9" x14ac:dyDescent="0.2">
      <c r="I382725" s="15"/>
    </row>
    <row r="382726" spans="9:9" x14ac:dyDescent="0.2">
      <c r="I382726" s="14"/>
    </row>
    <row r="382742" spans="9:9" x14ac:dyDescent="0.2">
      <c r="I382742" s="15"/>
    </row>
    <row r="382743" spans="9:9" x14ac:dyDescent="0.2">
      <c r="I382743" s="14"/>
    </row>
    <row r="382759" spans="9:9" x14ac:dyDescent="0.2">
      <c r="I382759" s="15"/>
    </row>
    <row r="382760" spans="9:9" x14ac:dyDescent="0.2">
      <c r="I382760" s="14"/>
    </row>
    <row r="382776" spans="9:9" x14ac:dyDescent="0.2">
      <c r="I382776" s="15"/>
    </row>
    <row r="382777" spans="9:9" x14ac:dyDescent="0.2">
      <c r="I382777" s="14"/>
    </row>
    <row r="382793" spans="9:9" x14ac:dyDescent="0.2">
      <c r="I382793" s="15"/>
    </row>
    <row r="382794" spans="9:9" x14ac:dyDescent="0.2">
      <c r="I382794" s="14"/>
    </row>
    <row r="382810" spans="9:9" x14ac:dyDescent="0.2">
      <c r="I382810" s="15"/>
    </row>
    <row r="382811" spans="9:9" x14ac:dyDescent="0.2">
      <c r="I382811" s="14"/>
    </row>
    <row r="382827" spans="9:9" x14ac:dyDescent="0.2">
      <c r="I382827" s="15"/>
    </row>
    <row r="382828" spans="9:9" x14ac:dyDescent="0.2">
      <c r="I382828" s="14"/>
    </row>
    <row r="382844" spans="9:9" x14ac:dyDescent="0.2">
      <c r="I382844" s="15"/>
    </row>
    <row r="382845" spans="9:9" x14ac:dyDescent="0.2">
      <c r="I382845" s="14"/>
    </row>
    <row r="382861" spans="9:9" x14ac:dyDescent="0.2">
      <c r="I382861" s="15"/>
    </row>
    <row r="382862" spans="9:9" x14ac:dyDescent="0.2">
      <c r="I382862" s="14"/>
    </row>
    <row r="382878" spans="9:9" x14ac:dyDescent="0.2">
      <c r="I382878" s="15"/>
    </row>
    <row r="382879" spans="9:9" x14ac:dyDescent="0.2">
      <c r="I382879" s="14"/>
    </row>
    <row r="382895" spans="9:9" x14ac:dyDescent="0.2">
      <c r="I382895" s="15"/>
    </row>
    <row r="382896" spans="9:9" x14ac:dyDescent="0.2">
      <c r="I382896" s="14"/>
    </row>
    <row r="382912" spans="9:9" x14ac:dyDescent="0.2">
      <c r="I382912" s="15"/>
    </row>
    <row r="382913" spans="9:9" x14ac:dyDescent="0.2">
      <c r="I382913" s="14"/>
    </row>
    <row r="382929" spans="9:9" x14ac:dyDescent="0.2">
      <c r="I382929" s="15"/>
    </row>
    <row r="382930" spans="9:9" x14ac:dyDescent="0.2">
      <c r="I382930" s="14"/>
    </row>
    <row r="382946" spans="9:9" x14ac:dyDescent="0.2">
      <c r="I382946" s="15"/>
    </row>
    <row r="382947" spans="9:9" x14ac:dyDescent="0.2">
      <c r="I382947" s="14"/>
    </row>
    <row r="382963" spans="9:9" x14ac:dyDescent="0.2">
      <c r="I382963" s="15"/>
    </row>
    <row r="382964" spans="9:9" x14ac:dyDescent="0.2">
      <c r="I382964" s="14"/>
    </row>
    <row r="382980" spans="9:9" x14ac:dyDescent="0.2">
      <c r="I382980" s="15"/>
    </row>
    <row r="382981" spans="9:9" x14ac:dyDescent="0.2">
      <c r="I382981" s="14"/>
    </row>
    <row r="382997" spans="9:9" x14ac:dyDescent="0.2">
      <c r="I382997" s="15"/>
    </row>
    <row r="382998" spans="9:9" x14ac:dyDescent="0.2">
      <c r="I382998" s="14"/>
    </row>
    <row r="383014" spans="9:9" x14ac:dyDescent="0.2">
      <c r="I383014" s="15"/>
    </row>
    <row r="383015" spans="9:9" x14ac:dyDescent="0.2">
      <c r="I383015" s="14"/>
    </row>
    <row r="383031" spans="9:9" x14ac:dyDescent="0.2">
      <c r="I383031" s="15"/>
    </row>
    <row r="383032" spans="9:9" x14ac:dyDescent="0.2">
      <c r="I383032" s="14"/>
    </row>
    <row r="383048" spans="9:9" x14ac:dyDescent="0.2">
      <c r="I383048" s="15"/>
    </row>
    <row r="383049" spans="9:9" x14ac:dyDescent="0.2">
      <c r="I383049" s="14"/>
    </row>
    <row r="383065" spans="9:9" x14ac:dyDescent="0.2">
      <c r="I383065" s="15"/>
    </row>
    <row r="383066" spans="9:9" x14ac:dyDescent="0.2">
      <c r="I383066" s="14"/>
    </row>
    <row r="383082" spans="9:9" x14ac:dyDescent="0.2">
      <c r="I383082" s="15"/>
    </row>
    <row r="383083" spans="9:9" x14ac:dyDescent="0.2">
      <c r="I383083" s="14"/>
    </row>
    <row r="383099" spans="9:9" x14ac:dyDescent="0.2">
      <c r="I383099" s="15"/>
    </row>
    <row r="383100" spans="9:9" x14ac:dyDescent="0.2">
      <c r="I383100" s="14"/>
    </row>
    <row r="383116" spans="9:9" x14ac:dyDescent="0.2">
      <c r="I383116" s="15"/>
    </row>
    <row r="383117" spans="9:9" x14ac:dyDescent="0.2">
      <c r="I383117" s="14"/>
    </row>
    <row r="383133" spans="9:9" x14ac:dyDescent="0.2">
      <c r="I383133" s="15"/>
    </row>
    <row r="383134" spans="9:9" x14ac:dyDescent="0.2">
      <c r="I383134" s="14"/>
    </row>
    <row r="383150" spans="9:9" x14ac:dyDescent="0.2">
      <c r="I383150" s="15"/>
    </row>
    <row r="383151" spans="9:9" x14ac:dyDescent="0.2">
      <c r="I383151" s="14"/>
    </row>
    <row r="383167" spans="9:9" x14ac:dyDescent="0.2">
      <c r="I383167" s="15"/>
    </row>
    <row r="383168" spans="9:9" x14ac:dyDescent="0.2">
      <c r="I383168" s="14"/>
    </row>
    <row r="383184" spans="9:9" x14ac:dyDescent="0.2">
      <c r="I383184" s="15"/>
    </row>
    <row r="383185" spans="9:9" x14ac:dyDescent="0.2">
      <c r="I383185" s="14"/>
    </row>
    <row r="383201" spans="9:9" x14ac:dyDescent="0.2">
      <c r="I383201" s="15"/>
    </row>
    <row r="383202" spans="9:9" x14ac:dyDescent="0.2">
      <c r="I383202" s="14"/>
    </row>
    <row r="383218" spans="9:9" x14ac:dyDescent="0.2">
      <c r="I383218" s="15"/>
    </row>
    <row r="383219" spans="9:9" x14ac:dyDescent="0.2">
      <c r="I383219" s="14"/>
    </row>
    <row r="383235" spans="9:9" x14ac:dyDescent="0.2">
      <c r="I383235" s="15"/>
    </row>
    <row r="383236" spans="9:9" x14ac:dyDescent="0.2">
      <c r="I383236" s="14"/>
    </row>
    <row r="383252" spans="9:9" x14ac:dyDescent="0.2">
      <c r="I383252" s="15"/>
    </row>
    <row r="383253" spans="9:9" x14ac:dyDescent="0.2">
      <c r="I383253" s="14"/>
    </row>
    <row r="383269" spans="9:9" x14ac:dyDescent="0.2">
      <c r="I383269" s="15"/>
    </row>
    <row r="383270" spans="9:9" x14ac:dyDescent="0.2">
      <c r="I383270" s="14"/>
    </row>
    <row r="383286" spans="9:9" x14ac:dyDescent="0.2">
      <c r="I383286" s="15"/>
    </row>
    <row r="383287" spans="9:9" x14ac:dyDescent="0.2">
      <c r="I383287" s="14"/>
    </row>
    <row r="383303" spans="9:9" x14ac:dyDescent="0.2">
      <c r="I383303" s="15"/>
    </row>
    <row r="383304" spans="9:9" x14ac:dyDescent="0.2">
      <c r="I383304" s="14"/>
    </row>
    <row r="383320" spans="9:9" x14ac:dyDescent="0.2">
      <c r="I383320" s="15"/>
    </row>
    <row r="383321" spans="9:9" x14ac:dyDescent="0.2">
      <c r="I383321" s="14"/>
    </row>
    <row r="383337" spans="9:9" x14ac:dyDescent="0.2">
      <c r="I383337" s="15"/>
    </row>
    <row r="383338" spans="9:9" x14ac:dyDescent="0.2">
      <c r="I383338" s="14"/>
    </row>
    <row r="383354" spans="9:9" x14ac:dyDescent="0.2">
      <c r="I383354" s="15"/>
    </row>
    <row r="383355" spans="9:9" x14ac:dyDescent="0.2">
      <c r="I383355" s="14"/>
    </row>
    <row r="383371" spans="9:9" x14ac:dyDescent="0.2">
      <c r="I383371" s="15"/>
    </row>
    <row r="383372" spans="9:9" x14ac:dyDescent="0.2">
      <c r="I383372" s="14"/>
    </row>
    <row r="383388" spans="9:9" x14ac:dyDescent="0.2">
      <c r="I383388" s="15"/>
    </row>
    <row r="383389" spans="9:9" x14ac:dyDescent="0.2">
      <c r="I383389" s="14"/>
    </row>
    <row r="383405" spans="9:9" x14ac:dyDescent="0.2">
      <c r="I383405" s="15"/>
    </row>
    <row r="383406" spans="9:9" x14ac:dyDescent="0.2">
      <c r="I383406" s="14"/>
    </row>
    <row r="383422" spans="9:9" x14ac:dyDescent="0.2">
      <c r="I383422" s="15"/>
    </row>
    <row r="383423" spans="9:9" x14ac:dyDescent="0.2">
      <c r="I383423" s="14"/>
    </row>
    <row r="383439" spans="9:9" x14ac:dyDescent="0.2">
      <c r="I383439" s="15"/>
    </row>
    <row r="383440" spans="9:9" x14ac:dyDescent="0.2">
      <c r="I383440" s="14"/>
    </row>
    <row r="383456" spans="9:9" x14ac:dyDescent="0.2">
      <c r="I383456" s="15"/>
    </row>
    <row r="383457" spans="9:9" x14ac:dyDescent="0.2">
      <c r="I383457" s="14"/>
    </row>
    <row r="383473" spans="9:9" x14ac:dyDescent="0.2">
      <c r="I383473" s="15"/>
    </row>
    <row r="383474" spans="9:9" x14ac:dyDescent="0.2">
      <c r="I383474" s="14"/>
    </row>
    <row r="383490" spans="9:9" x14ac:dyDescent="0.2">
      <c r="I383490" s="15"/>
    </row>
    <row r="383491" spans="9:9" x14ac:dyDescent="0.2">
      <c r="I383491" s="14"/>
    </row>
    <row r="383507" spans="9:9" x14ac:dyDescent="0.2">
      <c r="I383507" s="15"/>
    </row>
    <row r="383508" spans="9:9" x14ac:dyDescent="0.2">
      <c r="I383508" s="14"/>
    </row>
    <row r="383524" spans="9:9" x14ac:dyDescent="0.2">
      <c r="I383524" s="15"/>
    </row>
    <row r="383525" spans="9:9" x14ac:dyDescent="0.2">
      <c r="I383525" s="14"/>
    </row>
    <row r="383541" spans="9:9" x14ac:dyDescent="0.2">
      <c r="I383541" s="15"/>
    </row>
    <row r="383542" spans="9:9" x14ac:dyDescent="0.2">
      <c r="I383542" s="14"/>
    </row>
    <row r="383558" spans="9:9" x14ac:dyDescent="0.2">
      <c r="I383558" s="15"/>
    </row>
    <row r="383559" spans="9:9" x14ac:dyDescent="0.2">
      <c r="I383559" s="14"/>
    </row>
    <row r="383575" spans="9:9" x14ac:dyDescent="0.2">
      <c r="I383575" s="15"/>
    </row>
    <row r="383576" spans="9:9" x14ac:dyDescent="0.2">
      <c r="I383576" s="14"/>
    </row>
    <row r="383592" spans="9:9" x14ac:dyDescent="0.2">
      <c r="I383592" s="15"/>
    </row>
    <row r="383593" spans="9:9" x14ac:dyDescent="0.2">
      <c r="I383593" s="14"/>
    </row>
    <row r="383609" spans="9:9" x14ac:dyDescent="0.2">
      <c r="I383609" s="15"/>
    </row>
    <row r="383610" spans="9:9" x14ac:dyDescent="0.2">
      <c r="I383610" s="14"/>
    </row>
    <row r="383626" spans="9:9" x14ac:dyDescent="0.2">
      <c r="I383626" s="15"/>
    </row>
    <row r="383627" spans="9:9" x14ac:dyDescent="0.2">
      <c r="I383627" s="14"/>
    </row>
    <row r="383643" spans="9:9" x14ac:dyDescent="0.2">
      <c r="I383643" s="15"/>
    </row>
    <row r="383644" spans="9:9" x14ac:dyDescent="0.2">
      <c r="I383644" s="14"/>
    </row>
    <row r="383660" spans="9:9" x14ac:dyDescent="0.2">
      <c r="I383660" s="15"/>
    </row>
    <row r="383661" spans="9:9" x14ac:dyDescent="0.2">
      <c r="I383661" s="14"/>
    </row>
    <row r="383677" spans="9:9" x14ac:dyDescent="0.2">
      <c r="I383677" s="15"/>
    </row>
    <row r="383678" spans="9:9" x14ac:dyDescent="0.2">
      <c r="I383678" s="14"/>
    </row>
    <row r="383694" spans="9:9" x14ac:dyDescent="0.2">
      <c r="I383694" s="15"/>
    </row>
    <row r="383695" spans="9:9" x14ac:dyDescent="0.2">
      <c r="I383695" s="14"/>
    </row>
    <row r="383711" spans="9:9" x14ac:dyDescent="0.2">
      <c r="I383711" s="15"/>
    </row>
    <row r="383712" spans="9:9" x14ac:dyDescent="0.2">
      <c r="I383712" s="14"/>
    </row>
    <row r="383728" spans="9:9" x14ac:dyDescent="0.2">
      <c r="I383728" s="15"/>
    </row>
    <row r="383729" spans="9:9" x14ac:dyDescent="0.2">
      <c r="I383729" s="14"/>
    </row>
    <row r="383745" spans="9:9" x14ac:dyDescent="0.2">
      <c r="I383745" s="15"/>
    </row>
    <row r="383746" spans="9:9" x14ac:dyDescent="0.2">
      <c r="I383746" s="14"/>
    </row>
    <row r="383762" spans="9:9" x14ac:dyDescent="0.2">
      <c r="I383762" s="15"/>
    </row>
    <row r="383763" spans="9:9" x14ac:dyDescent="0.2">
      <c r="I383763" s="14"/>
    </row>
    <row r="383779" spans="9:9" x14ac:dyDescent="0.2">
      <c r="I383779" s="15"/>
    </row>
    <row r="383780" spans="9:9" x14ac:dyDescent="0.2">
      <c r="I383780" s="14"/>
    </row>
    <row r="383796" spans="9:9" x14ac:dyDescent="0.2">
      <c r="I383796" s="15"/>
    </row>
    <row r="383797" spans="9:9" x14ac:dyDescent="0.2">
      <c r="I383797" s="14"/>
    </row>
    <row r="383813" spans="9:9" x14ac:dyDescent="0.2">
      <c r="I383813" s="15"/>
    </row>
    <row r="383814" spans="9:9" x14ac:dyDescent="0.2">
      <c r="I383814" s="14"/>
    </row>
    <row r="383830" spans="9:9" x14ac:dyDescent="0.2">
      <c r="I383830" s="15"/>
    </row>
    <row r="383831" spans="9:9" x14ac:dyDescent="0.2">
      <c r="I383831" s="14"/>
    </row>
    <row r="383847" spans="9:9" x14ac:dyDescent="0.2">
      <c r="I383847" s="15"/>
    </row>
    <row r="383848" spans="9:9" x14ac:dyDescent="0.2">
      <c r="I383848" s="14"/>
    </row>
    <row r="383864" spans="9:9" x14ac:dyDescent="0.2">
      <c r="I383864" s="15"/>
    </row>
    <row r="383865" spans="9:9" x14ac:dyDescent="0.2">
      <c r="I383865" s="14"/>
    </row>
    <row r="383881" spans="9:9" x14ac:dyDescent="0.2">
      <c r="I383881" s="15"/>
    </row>
    <row r="383882" spans="9:9" x14ac:dyDescent="0.2">
      <c r="I383882" s="14"/>
    </row>
    <row r="383898" spans="9:9" x14ac:dyDescent="0.2">
      <c r="I383898" s="15"/>
    </row>
    <row r="383899" spans="9:9" x14ac:dyDescent="0.2">
      <c r="I383899" s="14"/>
    </row>
    <row r="383915" spans="9:9" x14ac:dyDescent="0.2">
      <c r="I383915" s="15"/>
    </row>
    <row r="383916" spans="9:9" x14ac:dyDescent="0.2">
      <c r="I383916" s="14"/>
    </row>
    <row r="383932" spans="9:9" x14ac:dyDescent="0.2">
      <c r="I383932" s="15"/>
    </row>
    <row r="383933" spans="9:9" x14ac:dyDescent="0.2">
      <c r="I383933" s="14"/>
    </row>
    <row r="383949" spans="9:9" x14ac:dyDescent="0.2">
      <c r="I383949" s="15"/>
    </row>
    <row r="383950" spans="9:9" x14ac:dyDescent="0.2">
      <c r="I383950" s="14"/>
    </row>
    <row r="383966" spans="9:9" x14ac:dyDescent="0.2">
      <c r="I383966" s="15"/>
    </row>
    <row r="383967" spans="9:9" x14ac:dyDescent="0.2">
      <c r="I383967" s="14"/>
    </row>
    <row r="383983" spans="9:9" x14ac:dyDescent="0.2">
      <c r="I383983" s="15"/>
    </row>
    <row r="383984" spans="9:9" x14ac:dyDescent="0.2">
      <c r="I383984" s="14"/>
    </row>
    <row r="384000" spans="9:9" x14ac:dyDescent="0.2">
      <c r="I384000" s="15"/>
    </row>
    <row r="384001" spans="9:9" x14ac:dyDescent="0.2">
      <c r="I384001" s="14"/>
    </row>
    <row r="384017" spans="9:9" x14ac:dyDescent="0.2">
      <c r="I384017" s="15"/>
    </row>
    <row r="384018" spans="9:9" x14ac:dyDescent="0.2">
      <c r="I384018" s="14"/>
    </row>
    <row r="384034" spans="9:9" x14ac:dyDescent="0.2">
      <c r="I384034" s="15"/>
    </row>
    <row r="384035" spans="9:9" x14ac:dyDescent="0.2">
      <c r="I384035" s="14"/>
    </row>
    <row r="384051" spans="9:9" x14ac:dyDescent="0.2">
      <c r="I384051" s="15"/>
    </row>
    <row r="384052" spans="9:9" x14ac:dyDescent="0.2">
      <c r="I384052" s="14"/>
    </row>
    <row r="384068" spans="9:9" x14ac:dyDescent="0.2">
      <c r="I384068" s="15"/>
    </row>
    <row r="384069" spans="9:9" x14ac:dyDescent="0.2">
      <c r="I384069" s="14"/>
    </row>
    <row r="384085" spans="9:9" x14ac:dyDescent="0.2">
      <c r="I384085" s="15"/>
    </row>
    <row r="384086" spans="9:9" x14ac:dyDescent="0.2">
      <c r="I384086" s="14"/>
    </row>
    <row r="384102" spans="9:9" x14ac:dyDescent="0.2">
      <c r="I384102" s="15"/>
    </row>
    <row r="384103" spans="9:9" x14ac:dyDescent="0.2">
      <c r="I384103" s="14"/>
    </row>
    <row r="384119" spans="9:9" x14ac:dyDescent="0.2">
      <c r="I384119" s="15"/>
    </row>
    <row r="384120" spans="9:9" x14ac:dyDescent="0.2">
      <c r="I384120" s="14"/>
    </row>
    <row r="384136" spans="9:9" x14ac:dyDescent="0.2">
      <c r="I384136" s="15"/>
    </row>
    <row r="384137" spans="9:9" x14ac:dyDescent="0.2">
      <c r="I384137" s="14"/>
    </row>
    <row r="384153" spans="9:9" x14ac:dyDescent="0.2">
      <c r="I384153" s="15"/>
    </row>
    <row r="384154" spans="9:9" x14ac:dyDescent="0.2">
      <c r="I384154" s="14"/>
    </row>
    <row r="384170" spans="9:9" x14ac:dyDescent="0.2">
      <c r="I384170" s="15"/>
    </row>
    <row r="384171" spans="9:9" x14ac:dyDescent="0.2">
      <c r="I384171" s="14"/>
    </row>
    <row r="384187" spans="9:9" x14ac:dyDescent="0.2">
      <c r="I384187" s="15"/>
    </row>
    <row r="384188" spans="9:9" x14ac:dyDescent="0.2">
      <c r="I384188" s="14"/>
    </row>
    <row r="384204" spans="9:9" x14ac:dyDescent="0.2">
      <c r="I384204" s="15"/>
    </row>
    <row r="384205" spans="9:9" x14ac:dyDescent="0.2">
      <c r="I384205" s="14"/>
    </row>
    <row r="384221" spans="9:9" x14ac:dyDescent="0.2">
      <c r="I384221" s="15"/>
    </row>
    <row r="384222" spans="9:9" x14ac:dyDescent="0.2">
      <c r="I384222" s="14"/>
    </row>
    <row r="384238" spans="9:9" x14ac:dyDescent="0.2">
      <c r="I384238" s="15"/>
    </row>
    <row r="384239" spans="9:9" x14ac:dyDescent="0.2">
      <c r="I384239" s="14"/>
    </row>
    <row r="384255" spans="9:9" x14ac:dyDescent="0.2">
      <c r="I384255" s="15"/>
    </row>
    <row r="384256" spans="9:9" x14ac:dyDescent="0.2">
      <c r="I384256" s="14"/>
    </row>
    <row r="384272" spans="9:9" x14ac:dyDescent="0.2">
      <c r="I384272" s="15"/>
    </row>
    <row r="384273" spans="9:9" x14ac:dyDescent="0.2">
      <c r="I384273" s="14"/>
    </row>
    <row r="384289" spans="9:9" x14ac:dyDescent="0.2">
      <c r="I384289" s="15"/>
    </row>
    <row r="384290" spans="9:9" x14ac:dyDescent="0.2">
      <c r="I384290" s="14"/>
    </row>
    <row r="384306" spans="9:9" x14ac:dyDescent="0.2">
      <c r="I384306" s="15"/>
    </row>
    <row r="384307" spans="9:9" x14ac:dyDescent="0.2">
      <c r="I384307" s="14"/>
    </row>
    <row r="384323" spans="9:9" x14ac:dyDescent="0.2">
      <c r="I384323" s="15"/>
    </row>
    <row r="384324" spans="9:9" x14ac:dyDescent="0.2">
      <c r="I384324" s="14"/>
    </row>
    <row r="384340" spans="9:9" x14ac:dyDescent="0.2">
      <c r="I384340" s="15"/>
    </row>
    <row r="384341" spans="9:9" x14ac:dyDescent="0.2">
      <c r="I384341" s="14"/>
    </row>
    <row r="384357" spans="9:9" x14ac:dyDescent="0.2">
      <c r="I384357" s="15"/>
    </row>
    <row r="384358" spans="9:9" x14ac:dyDescent="0.2">
      <c r="I384358" s="14"/>
    </row>
    <row r="384374" spans="9:9" x14ac:dyDescent="0.2">
      <c r="I384374" s="15"/>
    </row>
    <row r="384375" spans="9:9" x14ac:dyDescent="0.2">
      <c r="I384375" s="14"/>
    </row>
    <row r="384391" spans="9:9" x14ac:dyDescent="0.2">
      <c r="I384391" s="15"/>
    </row>
    <row r="384392" spans="9:9" x14ac:dyDescent="0.2">
      <c r="I384392" s="14"/>
    </row>
    <row r="384408" spans="9:9" x14ac:dyDescent="0.2">
      <c r="I384408" s="15"/>
    </row>
    <row r="384409" spans="9:9" x14ac:dyDescent="0.2">
      <c r="I384409" s="14"/>
    </row>
    <row r="384425" spans="9:9" x14ac:dyDescent="0.2">
      <c r="I384425" s="15"/>
    </row>
    <row r="384426" spans="9:9" x14ac:dyDescent="0.2">
      <c r="I384426" s="14"/>
    </row>
    <row r="384442" spans="9:9" x14ac:dyDescent="0.2">
      <c r="I384442" s="15"/>
    </row>
    <row r="384443" spans="9:9" x14ac:dyDescent="0.2">
      <c r="I384443" s="14"/>
    </row>
    <row r="384459" spans="9:9" x14ac:dyDescent="0.2">
      <c r="I384459" s="15"/>
    </row>
    <row r="384460" spans="9:9" x14ac:dyDescent="0.2">
      <c r="I384460" s="14"/>
    </row>
    <row r="384476" spans="9:9" x14ac:dyDescent="0.2">
      <c r="I384476" s="15"/>
    </row>
    <row r="384477" spans="9:9" x14ac:dyDescent="0.2">
      <c r="I384477" s="14"/>
    </row>
    <row r="384493" spans="9:9" x14ac:dyDescent="0.2">
      <c r="I384493" s="15"/>
    </row>
    <row r="384494" spans="9:9" x14ac:dyDescent="0.2">
      <c r="I384494" s="14"/>
    </row>
    <row r="384510" spans="9:9" x14ac:dyDescent="0.2">
      <c r="I384510" s="15"/>
    </row>
    <row r="384511" spans="9:9" x14ac:dyDescent="0.2">
      <c r="I384511" s="14"/>
    </row>
    <row r="384527" spans="9:9" x14ac:dyDescent="0.2">
      <c r="I384527" s="15"/>
    </row>
    <row r="384528" spans="9:9" x14ac:dyDescent="0.2">
      <c r="I384528" s="14"/>
    </row>
    <row r="384544" spans="9:9" x14ac:dyDescent="0.2">
      <c r="I384544" s="15"/>
    </row>
    <row r="384545" spans="9:9" x14ac:dyDescent="0.2">
      <c r="I384545" s="14"/>
    </row>
    <row r="384561" spans="9:9" x14ac:dyDescent="0.2">
      <c r="I384561" s="15"/>
    </row>
    <row r="384562" spans="9:9" x14ac:dyDescent="0.2">
      <c r="I384562" s="14"/>
    </row>
    <row r="384578" spans="9:9" x14ac:dyDescent="0.2">
      <c r="I384578" s="15"/>
    </row>
    <row r="384579" spans="9:9" x14ac:dyDescent="0.2">
      <c r="I384579" s="14"/>
    </row>
    <row r="384595" spans="9:9" x14ac:dyDescent="0.2">
      <c r="I384595" s="15"/>
    </row>
    <row r="384596" spans="9:9" x14ac:dyDescent="0.2">
      <c r="I384596" s="14"/>
    </row>
    <row r="384612" spans="9:9" x14ac:dyDescent="0.2">
      <c r="I384612" s="15"/>
    </row>
    <row r="384613" spans="9:9" x14ac:dyDescent="0.2">
      <c r="I384613" s="14"/>
    </row>
    <row r="384629" spans="9:9" x14ac:dyDescent="0.2">
      <c r="I384629" s="15"/>
    </row>
    <row r="384630" spans="9:9" x14ac:dyDescent="0.2">
      <c r="I384630" s="14"/>
    </row>
    <row r="384646" spans="9:9" x14ac:dyDescent="0.2">
      <c r="I384646" s="15"/>
    </row>
    <row r="384647" spans="9:9" x14ac:dyDescent="0.2">
      <c r="I384647" s="14"/>
    </row>
    <row r="384663" spans="9:9" x14ac:dyDescent="0.2">
      <c r="I384663" s="15"/>
    </row>
    <row r="384664" spans="9:9" x14ac:dyDescent="0.2">
      <c r="I384664" s="14"/>
    </row>
    <row r="384680" spans="9:9" x14ac:dyDescent="0.2">
      <c r="I384680" s="15"/>
    </row>
    <row r="384681" spans="9:9" x14ac:dyDescent="0.2">
      <c r="I384681" s="14"/>
    </row>
    <row r="384697" spans="9:9" x14ac:dyDescent="0.2">
      <c r="I384697" s="15"/>
    </row>
    <row r="384698" spans="9:9" x14ac:dyDescent="0.2">
      <c r="I384698" s="14"/>
    </row>
    <row r="384714" spans="9:9" x14ac:dyDescent="0.2">
      <c r="I384714" s="15"/>
    </row>
    <row r="384715" spans="9:9" x14ac:dyDescent="0.2">
      <c r="I384715" s="14"/>
    </row>
    <row r="384731" spans="9:9" x14ac:dyDescent="0.2">
      <c r="I384731" s="15"/>
    </row>
    <row r="384732" spans="9:9" x14ac:dyDescent="0.2">
      <c r="I384732" s="14"/>
    </row>
    <row r="384748" spans="9:9" x14ac:dyDescent="0.2">
      <c r="I384748" s="15"/>
    </row>
    <row r="384749" spans="9:9" x14ac:dyDescent="0.2">
      <c r="I384749" s="14"/>
    </row>
    <row r="384765" spans="9:9" x14ac:dyDescent="0.2">
      <c r="I384765" s="15"/>
    </row>
    <row r="384766" spans="9:9" x14ac:dyDescent="0.2">
      <c r="I384766" s="14"/>
    </row>
    <row r="384782" spans="9:9" x14ac:dyDescent="0.2">
      <c r="I384782" s="15"/>
    </row>
    <row r="384783" spans="9:9" x14ac:dyDescent="0.2">
      <c r="I384783" s="14"/>
    </row>
    <row r="384799" spans="9:9" x14ac:dyDescent="0.2">
      <c r="I384799" s="15"/>
    </row>
    <row r="384800" spans="9:9" x14ac:dyDescent="0.2">
      <c r="I384800" s="14"/>
    </row>
    <row r="384816" spans="9:9" x14ac:dyDescent="0.2">
      <c r="I384816" s="15"/>
    </row>
    <row r="384817" spans="9:9" x14ac:dyDescent="0.2">
      <c r="I384817" s="14"/>
    </row>
    <row r="384833" spans="9:9" x14ac:dyDescent="0.2">
      <c r="I384833" s="15"/>
    </row>
    <row r="384834" spans="9:9" x14ac:dyDescent="0.2">
      <c r="I384834" s="14"/>
    </row>
    <row r="384850" spans="9:9" x14ac:dyDescent="0.2">
      <c r="I384850" s="15"/>
    </row>
    <row r="384851" spans="9:9" x14ac:dyDescent="0.2">
      <c r="I384851" s="14"/>
    </row>
    <row r="384867" spans="9:9" x14ac:dyDescent="0.2">
      <c r="I384867" s="15"/>
    </row>
    <row r="384868" spans="9:9" x14ac:dyDescent="0.2">
      <c r="I384868" s="14"/>
    </row>
    <row r="384884" spans="9:9" x14ac:dyDescent="0.2">
      <c r="I384884" s="15"/>
    </row>
    <row r="384885" spans="9:9" x14ac:dyDescent="0.2">
      <c r="I384885" s="14"/>
    </row>
    <row r="384901" spans="9:9" x14ac:dyDescent="0.2">
      <c r="I384901" s="15"/>
    </row>
    <row r="384902" spans="9:9" x14ac:dyDescent="0.2">
      <c r="I384902" s="14"/>
    </row>
    <row r="384918" spans="9:9" x14ac:dyDescent="0.2">
      <c r="I384918" s="15"/>
    </row>
    <row r="384919" spans="9:9" x14ac:dyDescent="0.2">
      <c r="I384919" s="14"/>
    </row>
    <row r="384935" spans="9:9" x14ac:dyDescent="0.2">
      <c r="I384935" s="15"/>
    </row>
    <row r="384936" spans="9:9" x14ac:dyDescent="0.2">
      <c r="I384936" s="14"/>
    </row>
    <row r="384952" spans="9:9" x14ac:dyDescent="0.2">
      <c r="I384952" s="15"/>
    </row>
    <row r="384953" spans="9:9" x14ac:dyDescent="0.2">
      <c r="I384953" s="14"/>
    </row>
    <row r="384969" spans="9:9" x14ac:dyDescent="0.2">
      <c r="I384969" s="15"/>
    </row>
    <row r="384970" spans="9:9" x14ac:dyDescent="0.2">
      <c r="I384970" s="14"/>
    </row>
    <row r="384986" spans="9:9" x14ac:dyDescent="0.2">
      <c r="I384986" s="15"/>
    </row>
    <row r="384987" spans="9:9" x14ac:dyDescent="0.2">
      <c r="I384987" s="14"/>
    </row>
    <row r="385003" spans="9:9" x14ac:dyDescent="0.2">
      <c r="I385003" s="15"/>
    </row>
    <row r="385004" spans="9:9" x14ac:dyDescent="0.2">
      <c r="I385004" s="14"/>
    </row>
    <row r="385020" spans="9:9" x14ac:dyDescent="0.2">
      <c r="I385020" s="15"/>
    </row>
    <row r="385021" spans="9:9" x14ac:dyDescent="0.2">
      <c r="I385021" s="14"/>
    </row>
    <row r="385037" spans="9:9" x14ac:dyDescent="0.2">
      <c r="I385037" s="15"/>
    </row>
    <row r="385038" spans="9:9" x14ac:dyDescent="0.2">
      <c r="I385038" s="14"/>
    </row>
    <row r="385054" spans="9:9" x14ac:dyDescent="0.2">
      <c r="I385054" s="15"/>
    </row>
    <row r="385055" spans="9:9" x14ac:dyDescent="0.2">
      <c r="I385055" s="14"/>
    </row>
    <row r="385071" spans="9:9" x14ac:dyDescent="0.2">
      <c r="I385071" s="15"/>
    </row>
    <row r="385072" spans="9:9" x14ac:dyDescent="0.2">
      <c r="I385072" s="14"/>
    </row>
    <row r="385088" spans="9:9" x14ac:dyDescent="0.2">
      <c r="I385088" s="15"/>
    </row>
    <row r="385089" spans="9:9" x14ac:dyDescent="0.2">
      <c r="I385089" s="14"/>
    </row>
    <row r="385105" spans="9:9" x14ac:dyDescent="0.2">
      <c r="I385105" s="15"/>
    </row>
    <row r="385106" spans="9:9" x14ac:dyDescent="0.2">
      <c r="I385106" s="14"/>
    </row>
    <row r="385122" spans="9:9" x14ac:dyDescent="0.2">
      <c r="I385122" s="15"/>
    </row>
    <row r="385123" spans="9:9" x14ac:dyDescent="0.2">
      <c r="I385123" s="14"/>
    </row>
    <row r="385139" spans="9:9" x14ac:dyDescent="0.2">
      <c r="I385139" s="15"/>
    </row>
    <row r="385140" spans="9:9" x14ac:dyDescent="0.2">
      <c r="I385140" s="14"/>
    </row>
    <row r="385156" spans="9:9" x14ac:dyDescent="0.2">
      <c r="I385156" s="15"/>
    </row>
    <row r="385157" spans="9:9" x14ac:dyDescent="0.2">
      <c r="I385157" s="14"/>
    </row>
    <row r="385173" spans="9:9" x14ac:dyDescent="0.2">
      <c r="I385173" s="15"/>
    </row>
    <row r="385174" spans="9:9" x14ac:dyDescent="0.2">
      <c r="I385174" s="14"/>
    </row>
    <row r="385190" spans="9:9" x14ac:dyDescent="0.2">
      <c r="I385190" s="15"/>
    </row>
    <row r="385191" spans="9:9" x14ac:dyDescent="0.2">
      <c r="I385191" s="14"/>
    </row>
    <row r="385207" spans="9:9" x14ac:dyDescent="0.2">
      <c r="I385207" s="15"/>
    </row>
    <row r="385208" spans="9:9" x14ac:dyDescent="0.2">
      <c r="I385208" s="14"/>
    </row>
    <row r="385224" spans="9:9" x14ac:dyDescent="0.2">
      <c r="I385224" s="15"/>
    </row>
    <row r="385225" spans="9:9" x14ac:dyDescent="0.2">
      <c r="I385225" s="14"/>
    </row>
    <row r="385241" spans="9:9" x14ac:dyDescent="0.2">
      <c r="I385241" s="15"/>
    </row>
    <row r="385242" spans="9:9" x14ac:dyDescent="0.2">
      <c r="I385242" s="14"/>
    </row>
    <row r="385258" spans="9:9" x14ac:dyDescent="0.2">
      <c r="I385258" s="15"/>
    </row>
    <row r="385259" spans="9:9" x14ac:dyDescent="0.2">
      <c r="I385259" s="14"/>
    </row>
    <row r="385275" spans="9:9" x14ac:dyDescent="0.2">
      <c r="I385275" s="15"/>
    </row>
    <row r="385276" spans="9:9" x14ac:dyDescent="0.2">
      <c r="I385276" s="14"/>
    </row>
    <row r="385292" spans="9:9" x14ac:dyDescent="0.2">
      <c r="I385292" s="15"/>
    </row>
    <row r="385293" spans="9:9" x14ac:dyDescent="0.2">
      <c r="I385293" s="14"/>
    </row>
    <row r="385309" spans="9:9" x14ac:dyDescent="0.2">
      <c r="I385309" s="15"/>
    </row>
    <row r="385310" spans="9:9" x14ac:dyDescent="0.2">
      <c r="I385310" s="14"/>
    </row>
    <row r="385326" spans="9:9" x14ac:dyDescent="0.2">
      <c r="I385326" s="15"/>
    </row>
    <row r="385327" spans="9:9" x14ac:dyDescent="0.2">
      <c r="I385327" s="14"/>
    </row>
    <row r="385343" spans="9:9" x14ac:dyDescent="0.2">
      <c r="I385343" s="15"/>
    </row>
    <row r="385344" spans="9:9" x14ac:dyDescent="0.2">
      <c r="I385344" s="14"/>
    </row>
    <row r="385360" spans="9:9" x14ac:dyDescent="0.2">
      <c r="I385360" s="15"/>
    </row>
    <row r="385361" spans="9:9" x14ac:dyDescent="0.2">
      <c r="I385361" s="14"/>
    </row>
    <row r="385377" spans="9:9" x14ac:dyDescent="0.2">
      <c r="I385377" s="15"/>
    </row>
    <row r="385378" spans="9:9" x14ac:dyDescent="0.2">
      <c r="I385378" s="14"/>
    </row>
    <row r="385394" spans="9:9" x14ac:dyDescent="0.2">
      <c r="I385394" s="15"/>
    </row>
    <row r="385395" spans="9:9" x14ac:dyDescent="0.2">
      <c r="I385395" s="14"/>
    </row>
    <row r="385411" spans="9:9" x14ac:dyDescent="0.2">
      <c r="I385411" s="15"/>
    </row>
    <row r="385412" spans="9:9" x14ac:dyDescent="0.2">
      <c r="I385412" s="14"/>
    </row>
    <row r="385428" spans="9:9" x14ac:dyDescent="0.2">
      <c r="I385428" s="15"/>
    </row>
    <row r="385429" spans="9:9" x14ac:dyDescent="0.2">
      <c r="I385429" s="14"/>
    </row>
    <row r="385445" spans="9:9" x14ac:dyDescent="0.2">
      <c r="I385445" s="15"/>
    </row>
    <row r="385446" spans="9:9" x14ac:dyDescent="0.2">
      <c r="I385446" s="14"/>
    </row>
    <row r="385462" spans="9:9" x14ac:dyDescent="0.2">
      <c r="I385462" s="15"/>
    </row>
    <row r="385463" spans="9:9" x14ac:dyDescent="0.2">
      <c r="I385463" s="14"/>
    </row>
    <row r="385479" spans="9:9" x14ac:dyDescent="0.2">
      <c r="I385479" s="15"/>
    </row>
    <row r="385480" spans="9:9" x14ac:dyDescent="0.2">
      <c r="I385480" s="14"/>
    </row>
    <row r="385496" spans="9:9" x14ac:dyDescent="0.2">
      <c r="I385496" s="15"/>
    </row>
    <row r="385497" spans="9:9" x14ac:dyDescent="0.2">
      <c r="I385497" s="14"/>
    </row>
    <row r="385513" spans="9:9" x14ac:dyDescent="0.2">
      <c r="I385513" s="15"/>
    </row>
    <row r="385514" spans="9:9" x14ac:dyDescent="0.2">
      <c r="I385514" s="14"/>
    </row>
    <row r="385530" spans="9:9" x14ac:dyDescent="0.2">
      <c r="I385530" s="15"/>
    </row>
    <row r="385531" spans="9:9" x14ac:dyDescent="0.2">
      <c r="I385531" s="14"/>
    </row>
    <row r="385547" spans="9:9" x14ac:dyDescent="0.2">
      <c r="I385547" s="15"/>
    </row>
    <row r="385548" spans="9:9" x14ac:dyDescent="0.2">
      <c r="I385548" s="14"/>
    </row>
    <row r="385564" spans="9:9" x14ac:dyDescent="0.2">
      <c r="I385564" s="15"/>
    </row>
    <row r="385565" spans="9:9" x14ac:dyDescent="0.2">
      <c r="I385565" s="14"/>
    </row>
    <row r="385581" spans="9:9" x14ac:dyDescent="0.2">
      <c r="I385581" s="15"/>
    </row>
    <row r="385582" spans="9:9" x14ac:dyDescent="0.2">
      <c r="I385582" s="14"/>
    </row>
    <row r="385598" spans="9:9" x14ac:dyDescent="0.2">
      <c r="I385598" s="15"/>
    </row>
    <row r="385599" spans="9:9" x14ac:dyDescent="0.2">
      <c r="I385599" s="14"/>
    </row>
    <row r="385615" spans="9:9" x14ac:dyDescent="0.2">
      <c r="I385615" s="15"/>
    </row>
    <row r="385616" spans="9:9" x14ac:dyDescent="0.2">
      <c r="I385616" s="14"/>
    </row>
    <row r="385632" spans="9:9" x14ac:dyDescent="0.2">
      <c r="I385632" s="15"/>
    </row>
    <row r="385633" spans="9:9" x14ac:dyDescent="0.2">
      <c r="I385633" s="14"/>
    </row>
    <row r="385649" spans="9:9" x14ac:dyDescent="0.2">
      <c r="I385649" s="15"/>
    </row>
    <row r="385650" spans="9:9" x14ac:dyDescent="0.2">
      <c r="I385650" s="14"/>
    </row>
    <row r="385666" spans="9:9" x14ac:dyDescent="0.2">
      <c r="I385666" s="15"/>
    </row>
    <row r="385667" spans="9:9" x14ac:dyDescent="0.2">
      <c r="I385667" s="14"/>
    </row>
    <row r="385683" spans="9:9" x14ac:dyDescent="0.2">
      <c r="I385683" s="15"/>
    </row>
    <row r="385684" spans="9:9" x14ac:dyDescent="0.2">
      <c r="I385684" s="14"/>
    </row>
    <row r="385700" spans="9:9" x14ac:dyDescent="0.2">
      <c r="I385700" s="15"/>
    </row>
    <row r="385701" spans="9:9" x14ac:dyDescent="0.2">
      <c r="I385701" s="14"/>
    </row>
    <row r="385717" spans="9:9" x14ac:dyDescent="0.2">
      <c r="I385717" s="15"/>
    </row>
    <row r="385718" spans="9:9" x14ac:dyDescent="0.2">
      <c r="I385718" s="14"/>
    </row>
    <row r="385734" spans="9:9" x14ac:dyDescent="0.2">
      <c r="I385734" s="15"/>
    </row>
    <row r="385735" spans="9:9" x14ac:dyDescent="0.2">
      <c r="I385735" s="14"/>
    </row>
    <row r="385751" spans="9:9" x14ac:dyDescent="0.2">
      <c r="I385751" s="15"/>
    </row>
    <row r="385752" spans="9:9" x14ac:dyDescent="0.2">
      <c r="I385752" s="14"/>
    </row>
    <row r="385768" spans="9:9" x14ac:dyDescent="0.2">
      <c r="I385768" s="15"/>
    </row>
    <row r="385769" spans="9:9" x14ac:dyDescent="0.2">
      <c r="I385769" s="14"/>
    </row>
    <row r="385785" spans="9:9" x14ac:dyDescent="0.2">
      <c r="I385785" s="15"/>
    </row>
    <row r="385786" spans="9:9" x14ac:dyDescent="0.2">
      <c r="I385786" s="14"/>
    </row>
    <row r="385802" spans="9:9" x14ac:dyDescent="0.2">
      <c r="I385802" s="15"/>
    </row>
    <row r="385803" spans="9:9" x14ac:dyDescent="0.2">
      <c r="I385803" s="14"/>
    </row>
    <row r="385819" spans="9:9" x14ac:dyDescent="0.2">
      <c r="I385819" s="15"/>
    </row>
    <row r="385820" spans="9:9" x14ac:dyDescent="0.2">
      <c r="I385820" s="14"/>
    </row>
    <row r="385836" spans="9:9" x14ac:dyDescent="0.2">
      <c r="I385836" s="15"/>
    </row>
    <row r="385837" spans="9:9" x14ac:dyDescent="0.2">
      <c r="I385837" s="14"/>
    </row>
    <row r="385853" spans="9:9" x14ac:dyDescent="0.2">
      <c r="I385853" s="15"/>
    </row>
    <row r="385854" spans="9:9" x14ac:dyDescent="0.2">
      <c r="I385854" s="14"/>
    </row>
    <row r="385870" spans="9:9" x14ac:dyDescent="0.2">
      <c r="I385870" s="15"/>
    </row>
    <row r="385871" spans="9:9" x14ac:dyDescent="0.2">
      <c r="I385871" s="14"/>
    </row>
    <row r="385887" spans="9:9" x14ac:dyDescent="0.2">
      <c r="I385887" s="15"/>
    </row>
    <row r="385888" spans="9:9" x14ac:dyDescent="0.2">
      <c r="I385888" s="14"/>
    </row>
    <row r="385904" spans="9:9" x14ac:dyDescent="0.2">
      <c r="I385904" s="15"/>
    </row>
    <row r="385905" spans="9:9" x14ac:dyDescent="0.2">
      <c r="I385905" s="14"/>
    </row>
    <row r="385921" spans="9:9" x14ac:dyDescent="0.2">
      <c r="I385921" s="15"/>
    </row>
    <row r="385922" spans="9:9" x14ac:dyDescent="0.2">
      <c r="I385922" s="14"/>
    </row>
    <row r="385938" spans="9:9" x14ac:dyDescent="0.2">
      <c r="I385938" s="15"/>
    </row>
    <row r="385939" spans="9:9" x14ac:dyDescent="0.2">
      <c r="I385939" s="14"/>
    </row>
    <row r="385955" spans="9:9" x14ac:dyDescent="0.2">
      <c r="I385955" s="15"/>
    </row>
    <row r="385956" spans="9:9" x14ac:dyDescent="0.2">
      <c r="I385956" s="14"/>
    </row>
    <row r="385972" spans="9:9" x14ac:dyDescent="0.2">
      <c r="I385972" s="15"/>
    </row>
    <row r="385973" spans="9:9" x14ac:dyDescent="0.2">
      <c r="I385973" s="14"/>
    </row>
    <row r="385989" spans="9:9" x14ac:dyDescent="0.2">
      <c r="I385989" s="15"/>
    </row>
    <row r="385990" spans="9:9" x14ac:dyDescent="0.2">
      <c r="I385990" s="14"/>
    </row>
    <row r="386006" spans="9:9" x14ac:dyDescent="0.2">
      <c r="I386006" s="15"/>
    </row>
    <row r="386007" spans="9:9" x14ac:dyDescent="0.2">
      <c r="I386007" s="14"/>
    </row>
    <row r="386023" spans="9:9" x14ac:dyDescent="0.2">
      <c r="I386023" s="15"/>
    </row>
    <row r="386024" spans="9:9" x14ac:dyDescent="0.2">
      <c r="I386024" s="14"/>
    </row>
    <row r="386040" spans="9:9" x14ac:dyDescent="0.2">
      <c r="I386040" s="15"/>
    </row>
    <row r="386041" spans="9:9" x14ac:dyDescent="0.2">
      <c r="I386041" s="14"/>
    </row>
    <row r="386057" spans="9:9" x14ac:dyDescent="0.2">
      <c r="I386057" s="15"/>
    </row>
    <row r="386058" spans="9:9" x14ac:dyDescent="0.2">
      <c r="I386058" s="14"/>
    </row>
    <row r="386074" spans="9:9" x14ac:dyDescent="0.2">
      <c r="I386074" s="15"/>
    </row>
    <row r="386075" spans="9:9" x14ac:dyDescent="0.2">
      <c r="I386075" s="14"/>
    </row>
    <row r="386091" spans="9:9" x14ac:dyDescent="0.2">
      <c r="I386091" s="15"/>
    </row>
    <row r="386092" spans="9:9" x14ac:dyDescent="0.2">
      <c r="I386092" s="14"/>
    </row>
    <row r="386108" spans="9:9" x14ac:dyDescent="0.2">
      <c r="I386108" s="15"/>
    </row>
    <row r="386109" spans="9:9" x14ac:dyDescent="0.2">
      <c r="I386109" s="14"/>
    </row>
    <row r="386125" spans="9:9" x14ac:dyDescent="0.2">
      <c r="I386125" s="15"/>
    </row>
    <row r="386126" spans="9:9" x14ac:dyDescent="0.2">
      <c r="I386126" s="14"/>
    </row>
    <row r="386142" spans="9:9" x14ac:dyDescent="0.2">
      <c r="I386142" s="15"/>
    </row>
    <row r="386143" spans="9:9" x14ac:dyDescent="0.2">
      <c r="I386143" s="14"/>
    </row>
    <row r="386159" spans="9:9" x14ac:dyDescent="0.2">
      <c r="I386159" s="15"/>
    </row>
    <row r="386160" spans="9:9" x14ac:dyDescent="0.2">
      <c r="I386160" s="14"/>
    </row>
    <row r="386176" spans="9:9" x14ac:dyDescent="0.2">
      <c r="I386176" s="15"/>
    </row>
    <row r="386177" spans="9:9" x14ac:dyDescent="0.2">
      <c r="I386177" s="14"/>
    </row>
    <row r="386193" spans="9:9" x14ac:dyDescent="0.2">
      <c r="I386193" s="15"/>
    </row>
    <row r="386194" spans="9:9" x14ac:dyDescent="0.2">
      <c r="I386194" s="14"/>
    </row>
    <row r="386210" spans="9:9" x14ac:dyDescent="0.2">
      <c r="I386210" s="15"/>
    </row>
    <row r="386211" spans="9:9" x14ac:dyDescent="0.2">
      <c r="I386211" s="14"/>
    </row>
    <row r="386227" spans="9:9" x14ac:dyDescent="0.2">
      <c r="I386227" s="15"/>
    </row>
    <row r="386228" spans="9:9" x14ac:dyDescent="0.2">
      <c r="I386228" s="14"/>
    </row>
    <row r="386244" spans="9:9" x14ac:dyDescent="0.2">
      <c r="I386244" s="15"/>
    </row>
    <row r="386245" spans="9:9" x14ac:dyDescent="0.2">
      <c r="I386245" s="14"/>
    </row>
    <row r="386261" spans="9:9" x14ac:dyDescent="0.2">
      <c r="I386261" s="15"/>
    </row>
    <row r="386262" spans="9:9" x14ac:dyDescent="0.2">
      <c r="I386262" s="14"/>
    </row>
    <row r="386278" spans="9:9" x14ac:dyDescent="0.2">
      <c r="I386278" s="15"/>
    </row>
    <row r="386279" spans="9:9" x14ac:dyDescent="0.2">
      <c r="I386279" s="14"/>
    </row>
    <row r="386295" spans="9:9" x14ac:dyDescent="0.2">
      <c r="I386295" s="15"/>
    </row>
    <row r="386296" spans="9:9" x14ac:dyDescent="0.2">
      <c r="I386296" s="14"/>
    </row>
    <row r="386312" spans="9:9" x14ac:dyDescent="0.2">
      <c r="I386312" s="15"/>
    </row>
    <row r="386313" spans="9:9" x14ac:dyDescent="0.2">
      <c r="I386313" s="14"/>
    </row>
    <row r="386329" spans="9:9" x14ac:dyDescent="0.2">
      <c r="I386329" s="15"/>
    </row>
    <row r="386330" spans="9:9" x14ac:dyDescent="0.2">
      <c r="I386330" s="14"/>
    </row>
    <row r="386346" spans="9:9" x14ac:dyDescent="0.2">
      <c r="I386346" s="15"/>
    </row>
    <row r="386347" spans="9:9" x14ac:dyDescent="0.2">
      <c r="I386347" s="14"/>
    </row>
    <row r="386363" spans="9:9" x14ac:dyDescent="0.2">
      <c r="I386363" s="15"/>
    </row>
    <row r="386364" spans="9:9" x14ac:dyDescent="0.2">
      <c r="I386364" s="14"/>
    </row>
    <row r="386380" spans="9:9" x14ac:dyDescent="0.2">
      <c r="I386380" s="15"/>
    </row>
    <row r="386381" spans="9:9" x14ac:dyDescent="0.2">
      <c r="I386381" s="14"/>
    </row>
    <row r="386397" spans="9:9" x14ac:dyDescent="0.2">
      <c r="I386397" s="15"/>
    </row>
    <row r="386398" spans="9:9" x14ac:dyDescent="0.2">
      <c r="I386398" s="14"/>
    </row>
    <row r="386414" spans="9:9" x14ac:dyDescent="0.2">
      <c r="I386414" s="15"/>
    </row>
    <row r="386415" spans="9:9" x14ac:dyDescent="0.2">
      <c r="I386415" s="14"/>
    </row>
    <row r="386431" spans="9:9" x14ac:dyDescent="0.2">
      <c r="I386431" s="15"/>
    </row>
    <row r="386432" spans="9:9" x14ac:dyDescent="0.2">
      <c r="I386432" s="14"/>
    </row>
    <row r="386448" spans="9:9" x14ac:dyDescent="0.2">
      <c r="I386448" s="15"/>
    </row>
    <row r="386449" spans="9:9" x14ac:dyDescent="0.2">
      <c r="I386449" s="14"/>
    </row>
    <row r="386465" spans="9:9" x14ac:dyDescent="0.2">
      <c r="I386465" s="15"/>
    </row>
    <row r="386466" spans="9:9" x14ac:dyDescent="0.2">
      <c r="I386466" s="14"/>
    </row>
    <row r="386482" spans="9:9" x14ac:dyDescent="0.2">
      <c r="I386482" s="15"/>
    </row>
    <row r="386483" spans="9:9" x14ac:dyDescent="0.2">
      <c r="I386483" s="14"/>
    </row>
    <row r="386499" spans="9:9" x14ac:dyDescent="0.2">
      <c r="I386499" s="15"/>
    </row>
    <row r="386500" spans="9:9" x14ac:dyDescent="0.2">
      <c r="I386500" s="14"/>
    </row>
    <row r="386516" spans="9:9" x14ac:dyDescent="0.2">
      <c r="I386516" s="15"/>
    </row>
    <row r="386517" spans="9:9" x14ac:dyDescent="0.2">
      <c r="I386517" s="14"/>
    </row>
    <row r="386533" spans="9:9" x14ac:dyDescent="0.2">
      <c r="I386533" s="15"/>
    </row>
    <row r="386534" spans="9:9" x14ac:dyDescent="0.2">
      <c r="I386534" s="14"/>
    </row>
    <row r="386550" spans="9:9" x14ac:dyDescent="0.2">
      <c r="I386550" s="15"/>
    </row>
    <row r="386551" spans="9:9" x14ac:dyDescent="0.2">
      <c r="I386551" s="14"/>
    </row>
    <row r="386567" spans="9:9" x14ac:dyDescent="0.2">
      <c r="I386567" s="15"/>
    </row>
    <row r="386568" spans="9:9" x14ac:dyDescent="0.2">
      <c r="I386568" s="14"/>
    </row>
    <row r="386584" spans="9:9" x14ac:dyDescent="0.2">
      <c r="I386584" s="15"/>
    </row>
    <row r="386585" spans="9:9" x14ac:dyDescent="0.2">
      <c r="I386585" s="14"/>
    </row>
    <row r="386601" spans="9:9" x14ac:dyDescent="0.2">
      <c r="I386601" s="15"/>
    </row>
    <row r="386602" spans="9:9" x14ac:dyDescent="0.2">
      <c r="I386602" s="14"/>
    </row>
    <row r="386618" spans="9:9" x14ac:dyDescent="0.2">
      <c r="I386618" s="15"/>
    </row>
    <row r="386619" spans="9:9" x14ac:dyDescent="0.2">
      <c r="I386619" s="14"/>
    </row>
    <row r="386635" spans="9:9" x14ac:dyDescent="0.2">
      <c r="I386635" s="15"/>
    </row>
    <row r="386636" spans="9:9" x14ac:dyDescent="0.2">
      <c r="I386636" s="14"/>
    </row>
    <row r="386652" spans="9:9" x14ac:dyDescent="0.2">
      <c r="I386652" s="15"/>
    </row>
    <row r="386653" spans="9:9" x14ac:dyDescent="0.2">
      <c r="I386653" s="14"/>
    </row>
    <row r="386669" spans="9:9" x14ac:dyDescent="0.2">
      <c r="I386669" s="15"/>
    </row>
    <row r="386670" spans="9:9" x14ac:dyDescent="0.2">
      <c r="I386670" s="14"/>
    </row>
    <row r="386686" spans="9:9" x14ac:dyDescent="0.2">
      <c r="I386686" s="15"/>
    </row>
    <row r="386687" spans="9:9" x14ac:dyDescent="0.2">
      <c r="I386687" s="14"/>
    </row>
    <row r="386703" spans="9:9" x14ac:dyDescent="0.2">
      <c r="I386703" s="15"/>
    </row>
    <row r="386704" spans="9:9" x14ac:dyDescent="0.2">
      <c r="I386704" s="14"/>
    </row>
    <row r="386720" spans="9:9" x14ac:dyDescent="0.2">
      <c r="I386720" s="15"/>
    </row>
    <row r="386721" spans="9:9" x14ac:dyDescent="0.2">
      <c r="I386721" s="14"/>
    </row>
    <row r="386737" spans="9:9" x14ac:dyDescent="0.2">
      <c r="I386737" s="15"/>
    </row>
    <row r="386738" spans="9:9" x14ac:dyDescent="0.2">
      <c r="I386738" s="14"/>
    </row>
    <row r="386754" spans="9:9" x14ac:dyDescent="0.2">
      <c r="I386754" s="15"/>
    </row>
    <row r="386755" spans="9:9" x14ac:dyDescent="0.2">
      <c r="I386755" s="14"/>
    </row>
    <row r="386771" spans="9:9" x14ac:dyDescent="0.2">
      <c r="I386771" s="15"/>
    </row>
    <row r="386772" spans="9:9" x14ac:dyDescent="0.2">
      <c r="I386772" s="14"/>
    </row>
    <row r="386788" spans="9:9" x14ac:dyDescent="0.2">
      <c r="I386788" s="15"/>
    </row>
    <row r="386789" spans="9:9" x14ac:dyDescent="0.2">
      <c r="I386789" s="14"/>
    </row>
    <row r="386805" spans="9:9" x14ac:dyDescent="0.2">
      <c r="I386805" s="15"/>
    </row>
    <row r="386806" spans="9:9" x14ac:dyDescent="0.2">
      <c r="I386806" s="14"/>
    </row>
    <row r="386822" spans="9:9" x14ac:dyDescent="0.2">
      <c r="I386822" s="15"/>
    </row>
    <row r="386823" spans="9:9" x14ac:dyDescent="0.2">
      <c r="I386823" s="14"/>
    </row>
    <row r="386839" spans="9:9" x14ac:dyDescent="0.2">
      <c r="I386839" s="15"/>
    </row>
    <row r="386840" spans="9:9" x14ac:dyDescent="0.2">
      <c r="I386840" s="14"/>
    </row>
    <row r="386856" spans="9:9" x14ac:dyDescent="0.2">
      <c r="I386856" s="15"/>
    </row>
    <row r="386857" spans="9:9" x14ac:dyDescent="0.2">
      <c r="I386857" s="14"/>
    </row>
    <row r="386873" spans="9:9" x14ac:dyDescent="0.2">
      <c r="I386873" s="15"/>
    </row>
    <row r="386874" spans="9:9" x14ac:dyDescent="0.2">
      <c r="I386874" s="14"/>
    </row>
    <row r="386890" spans="9:9" x14ac:dyDescent="0.2">
      <c r="I386890" s="15"/>
    </row>
    <row r="386891" spans="9:9" x14ac:dyDescent="0.2">
      <c r="I386891" s="14"/>
    </row>
    <row r="386907" spans="9:9" x14ac:dyDescent="0.2">
      <c r="I386907" s="15"/>
    </row>
    <row r="386908" spans="9:9" x14ac:dyDescent="0.2">
      <c r="I386908" s="14"/>
    </row>
    <row r="386924" spans="9:9" x14ac:dyDescent="0.2">
      <c r="I386924" s="15"/>
    </row>
    <row r="386925" spans="9:9" x14ac:dyDescent="0.2">
      <c r="I386925" s="14"/>
    </row>
    <row r="386941" spans="9:9" x14ac:dyDescent="0.2">
      <c r="I386941" s="15"/>
    </row>
    <row r="386942" spans="9:9" x14ac:dyDescent="0.2">
      <c r="I386942" s="14"/>
    </row>
    <row r="386958" spans="9:9" x14ac:dyDescent="0.2">
      <c r="I386958" s="15"/>
    </row>
    <row r="386959" spans="9:9" x14ac:dyDescent="0.2">
      <c r="I386959" s="14"/>
    </row>
    <row r="386975" spans="9:9" x14ac:dyDescent="0.2">
      <c r="I386975" s="15"/>
    </row>
    <row r="386976" spans="9:9" x14ac:dyDescent="0.2">
      <c r="I386976" s="14"/>
    </row>
    <row r="386992" spans="9:9" x14ac:dyDescent="0.2">
      <c r="I386992" s="15"/>
    </row>
    <row r="386993" spans="9:9" x14ac:dyDescent="0.2">
      <c r="I386993" s="14"/>
    </row>
    <row r="387009" spans="9:9" x14ac:dyDescent="0.2">
      <c r="I387009" s="15"/>
    </row>
    <row r="387010" spans="9:9" x14ac:dyDescent="0.2">
      <c r="I387010" s="14"/>
    </row>
    <row r="387026" spans="9:9" x14ac:dyDescent="0.2">
      <c r="I387026" s="15"/>
    </row>
    <row r="387027" spans="9:9" x14ac:dyDescent="0.2">
      <c r="I387027" s="14"/>
    </row>
    <row r="387043" spans="9:9" x14ac:dyDescent="0.2">
      <c r="I387043" s="15"/>
    </row>
    <row r="387044" spans="9:9" x14ac:dyDescent="0.2">
      <c r="I387044" s="14"/>
    </row>
    <row r="387060" spans="9:9" x14ac:dyDescent="0.2">
      <c r="I387060" s="15"/>
    </row>
    <row r="387061" spans="9:9" x14ac:dyDescent="0.2">
      <c r="I387061" s="14"/>
    </row>
    <row r="387077" spans="9:9" x14ac:dyDescent="0.2">
      <c r="I387077" s="15"/>
    </row>
    <row r="387078" spans="9:9" x14ac:dyDescent="0.2">
      <c r="I387078" s="14"/>
    </row>
    <row r="387094" spans="9:9" x14ac:dyDescent="0.2">
      <c r="I387094" s="15"/>
    </row>
    <row r="387095" spans="9:9" x14ac:dyDescent="0.2">
      <c r="I387095" s="14"/>
    </row>
    <row r="387111" spans="9:9" x14ac:dyDescent="0.2">
      <c r="I387111" s="15"/>
    </row>
    <row r="387112" spans="9:9" x14ac:dyDescent="0.2">
      <c r="I387112" s="14"/>
    </row>
    <row r="387128" spans="9:9" x14ac:dyDescent="0.2">
      <c r="I387128" s="15"/>
    </row>
    <row r="387129" spans="9:9" x14ac:dyDescent="0.2">
      <c r="I387129" s="14"/>
    </row>
    <row r="387145" spans="9:9" x14ac:dyDescent="0.2">
      <c r="I387145" s="15"/>
    </row>
    <row r="387146" spans="9:9" x14ac:dyDescent="0.2">
      <c r="I387146" s="14"/>
    </row>
    <row r="387162" spans="9:9" x14ac:dyDescent="0.2">
      <c r="I387162" s="15"/>
    </row>
    <row r="387163" spans="9:9" x14ac:dyDescent="0.2">
      <c r="I387163" s="14"/>
    </row>
    <row r="387179" spans="9:9" x14ac:dyDescent="0.2">
      <c r="I387179" s="15"/>
    </row>
    <row r="387180" spans="9:9" x14ac:dyDescent="0.2">
      <c r="I387180" s="14"/>
    </row>
    <row r="387196" spans="9:9" x14ac:dyDescent="0.2">
      <c r="I387196" s="15"/>
    </row>
    <row r="387197" spans="9:9" x14ac:dyDescent="0.2">
      <c r="I387197" s="14"/>
    </row>
    <row r="387213" spans="9:9" x14ac:dyDescent="0.2">
      <c r="I387213" s="15"/>
    </row>
    <row r="387214" spans="9:9" x14ac:dyDescent="0.2">
      <c r="I387214" s="14"/>
    </row>
    <row r="387230" spans="9:9" x14ac:dyDescent="0.2">
      <c r="I387230" s="15"/>
    </row>
    <row r="387231" spans="9:9" x14ac:dyDescent="0.2">
      <c r="I387231" s="14"/>
    </row>
    <row r="387247" spans="9:9" x14ac:dyDescent="0.2">
      <c r="I387247" s="15"/>
    </row>
    <row r="387248" spans="9:9" x14ac:dyDescent="0.2">
      <c r="I387248" s="14"/>
    </row>
    <row r="387264" spans="9:9" x14ac:dyDescent="0.2">
      <c r="I387264" s="15"/>
    </row>
    <row r="387265" spans="9:9" x14ac:dyDescent="0.2">
      <c r="I387265" s="14"/>
    </row>
    <row r="387281" spans="9:9" x14ac:dyDescent="0.2">
      <c r="I387281" s="15"/>
    </row>
    <row r="387282" spans="9:9" x14ac:dyDescent="0.2">
      <c r="I387282" s="14"/>
    </row>
    <row r="387298" spans="9:9" x14ac:dyDescent="0.2">
      <c r="I387298" s="15"/>
    </row>
    <row r="387299" spans="9:9" x14ac:dyDescent="0.2">
      <c r="I387299" s="14"/>
    </row>
    <row r="387315" spans="9:9" x14ac:dyDescent="0.2">
      <c r="I387315" s="15"/>
    </row>
    <row r="387316" spans="9:9" x14ac:dyDescent="0.2">
      <c r="I387316" s="14"/>
    </row>
    <row r="387332" spans="9:9" x14ac:dyDescent="0.2">
      <c r="I387332" s="15"/>
    </row>
    <row r="387333" spans="9:9" x14ac:dyDescent="0.2">
      <c r="I387333" s="14"/>
    </row>
    <row r="387349" spans="9:9" x14ac:dyDescent="0.2">
      <c r="I387349" s="15"/>
    </row>
    <row r="387350" spans="9:9" x14ac:dyDescent="0.2">
      <c r="I387350" s="14"/>
    </row>
    <row r="387366" spans="9:9" x14ac:dyDescent="0.2">
      <c r="I387366" s="15"/>
    </row>
    <row r="387367" spans="9:9" x14ac:dyDescent="0.2">
      <c r="I387367" s="14"/>
    </row>
    <row r="387383" spans="9:9" x14ac:dyDescent="0.2">
      <c r="I387383" s="15"/>
    </row>
    <row r="387384" spans="9:9" x14ac:dyDescent="0.2">
      <c r="I387384" s="14"/>
    </row>
    <row r="387400" spans="9:9" x14ac:dyDescent="0.2">
      <c r="I387400" s="15"/>
    </row>
    <row r="387401" spans="9:9" x14ac:dyDescent="0.2">
      <c r="I387401" s="14"/>
    </row>
    <row r="387417" spans="9:9" x14ac:dyDescent="0.2">
      <c r="I387417" s="15"/>
    </row>
    <row r="387418" spans="9:9" x14ac:dyDescent="0.2">
      <c r="I387418" s="14"/>
    </row>
    <row r="387434" spans="9:9" x14ac:dyDescent="0.2">
      <c r="I387434" s="15"/>
    </row>
    <row r="387435" spans="9:9" x14ac:dyDescent="0.2">
      <c r="I387435" s="14"/>
    </row>
    <row r="387451" spans="9:9" x14ac:dyDescent="0.2">
      <c r="I387451" s="15"/>
    </row>
    <row r="387452" spans="9:9" x14ac:dyDescent="0.2">
      <c r="I387452" s="14"/>
    </row>
    <row r="387468" spans="9:9" x14ac:dyDescent="0.2">
      <c r="I387468" s="15"/>
    </row>
    <row r="387469" spans="9:9" x14ac:dyDescent="0.2">
      <c r="I387469" s="14"/>
    </row>
    <row r="387485" spans="9:9" x14ac:dyDescent="0.2">
      <c r="I387485" s="15"/>
    </row>
    <row r="387486" spans="9:9" x14ac:dyDescent="0.2">
      <c r="I387486" s="14"/>
    </row>
    <row r="387502" spans="9:9" x14ac:dyDescent="0.2">
      <c r="I387502" s="15"/>
    </row>
    <row r="387503" spans="9:9" x14ac:dyDescent="0.2">
      <c r="I387503" s="14"/>
    </row>
    <row r="387519" spans="9:9" x14ac:dyDescent="0.2">
      <c r="I387519" s="15"/>
    </row>
    <row r="387520" spans="9:9" x14ac:dyDescent="0.2">
      <c r="I387520" s="14"/>
    </row>
    <row r="387536" spans="9:9" x14ac:dyDescent="0.2">
      <c r="I387536" s="15"/>
    </row>
    <row r="387537" spans="9:9" x14ac:dyDescent="0.2">
      <c r="I387537" s="14"/>
    </row>
    <row r="387553" spans="9:9" x14ac:dyDescent="0.2">
      <c r="I387553" s="15"/>
    </row>
    <row r="387554" spans="9:9" x14ac:dyDescent="0.2">
      <c r="I387554" s="14"/>
    </row>
    <row r="387570" spans="9:9" x14ac:dyDescent="0.2">
      <c r="I387570" s="15"/>
    </row>
    <row r="387571" spans="9:9" x14ac:dyDescent="0.2">
      <c r="I387571" s="14"/>
    </row>
    <row r="387587" spans="9:9" x14ac:dyDescent="0.2">
      <c r="I387587" s="15"/>
    </row>
    <row r="387588" spans="9:9" x14ac:dyDescent="0.2">
      <c r="I387588" s="14"/>
    </row>
    <row r="387604" spans="9:9" x14ac:dyDescent="0.2">
      <c r="I387604" s="15"/>
    </row>
    <row r="387605" spans="9:9" x14ac:dyDescent="0.2">
      <c r="I387605" s="14"/>
    </row>
    <row r="387621" spans="9:9" x14ac:dyDescent="0.2">
      <c r="I387621" s="15"/>
    </row>
    <row r="387622" spans="9:9" x14ac:dyDescent="0.2">
      <c r="I387622" s="14"/>
    </row>
    <row r="387638" spans="9:9" x14ac:dyDescent="0.2">
      <c r="I387638" s="15"/>
    </row>
    <row r="387639" spans="9:9" x14ac:dyDescent="0.2">
      <c r="I387639" s="14"/>
    </row>
    <row r="387655" spans="9:9" x14ac:dyDescent="0.2">
      <c r="I387655" s="15"/>
    </row>
    <row r="387656" spans="9:9" x14ac:dyDescent="0.2">
      <c r="I387656" s="14"/>
    </row>
    <row r="387672" spans="9:9" x14ac:dyDescent="0.2">
      <c r="I387672" s="15"/>
    </row>
    <row r="387673" spans="9:9" x14ac:dyDescent="0.2">
      <c r="I387673" s="14"/>
    </row>
    <row r="387689" spans="9:9" x14ac:dyDescent="0.2">
      <c r="I387689" s="15"/>
    </row>
    <row r="387690" spans="9:9" x14ac:dyDescent="0.2">
      <c r="I387690" s="14"/>
    </row>
    <row r="387706" spans="9:9" x14ac:dyDescent="0.2">
      <c r="I387706" s="15"/>
    </row>
    <row r="387707" spans="9:9" x14ac:dyDescent="0.2">
      <c r="I387707" s="14"/>
    </row>
    <row r="387723" spans="9:9" x14ac:dyDescent="0.2">
      <c r="I387723" s="15"/>
    </row>
    <row r="387724" spans="9:9" x14ac:dyDescent="0.2">
      <c r="I387724" s="14"/>
    </row>
    <row r="387740" spans="9:9" x14ac:dyDescent="0.2">
      <c r="I387740" s="15"/>
    </row>
    <row r="387741" spans="9:9" x14ac:dyDescent="0.2">
      <c r="I387741" s="14"/>
    </row>
    <row r="387757" spans="9:9" x14ac:dyDescent="0.2">
      <c r="I387757" s="15"/>
    </row>
    <row r="387758" spans="9:9" x14ac:dyDescent="0.2">
      <c r="I387758" s="14"/>
    </row>
    <row r="387774" spans="9:9" x14ac:dyDescent="0.2">
      <c r="I387774" s="15"/>
    </row>
    <row r="387775" spans="9:9" x14ac:dyDescent="0.2">
      <c r="I387775" s="14"/>
    </row>
    <row r="387791" spans="9:9" x14ac:dyDescent="0.2">
      <c r="I387791" s="15"/>
    </row>
    <row r="387792" spans="9:9" x14ac:dyDescent="0.2">
      <c r="I387792" s="14"/>
    </row>
    <row r="387808" spans="9:9" x14ac:dyDescent="0.2">
      <c r="I387808" s="15"/>
    </row>
    <row r="387809" spans="9:9" x14ac:dyDescent="0.2">
      <c r="I387809" s="14"/>
    </row>
    <row r="387825" spans="9:9" x14ac:dyDescent="0.2">
      <c r="I387825" s="15"/>
    </row>
    <row r="387826" spans="9:9" x14ac:dyDescent="0.2">
      <c r="I387826" s="14"/>
    </row>
    <row r="387842" spans="9:9" x14ac:dyDescent="0.2">
      <c r="I387842" s="15"/>
    </row>
    <row r="387843" spans="9:9" x14ac:dyDescent="0.2">
      <c r="I387843" s="14"/>
    </row>
    <row r="387859" spans="9:9" x14ac:dyDescent="0.2">
      <c r="I387859" s="15"/>
    </row>
    <row r="387860" spans="9:9" x14ac:dyDescent="0.2">
      <c r="I387860" s="14"/>
    </row>
    <row r="387876" spans="9:9" x14ac:dyDescent="0.2">
      <c r="I387876" s="15"/>
    </row>
    <row r="387877" spans="9:9" x14ac:dyDescent="0.2">
      <c r="I387877" s="14"/>
    </row>
    <row r="387893" spans="9:9" x14ac:dyDescent="0.2">
      <c r="I387893" s="15"/>
    </row>
    <row r="387894" spans="9:9" x14ac:dyDescent="0.2">
      <c r="I387894" s="14"/>
    </row>
    <row r="387910" spans="9:9" x14ac:dyDescent="0.2">
      <c r="I387910" s="15"/>
    </row>
    <row r="387911" spans="9:9" x14ac:dyDescent="0.2">
      <c r="I387911" s="14"/>
    </row>
    <row r="387927" spans="9:9" x14ac:dyDescent="0.2">
      <c r="I387927" s="15"/>
    </row>
    <row r="387928" spans="9:9" x14ac:dyDescent="0.2">
      <c r="I387928" s="14"/>
    </row>
    <row r="387944" spans="9:9" x14ac:dyDescent="0.2">
      <c r="I387944" s="15"/>
    </row>
    <row r="387945" spans="9:9" x14ac:dyDescent="0.2">
      <c r="I387945" s="14"/>
    </row>
    <row r="387961" spans="9:9" x14ac:dyDescent="0.2">
      <c r="I387961" s="15"/>
    </row>
    <row r="387962" spans="9:9" x14ac:dyDescent="0.2">
      <c r="I387962" s="14"/>
    </row>
    <row r="387978" spans="9:9" x14ac:dyDescent="0.2">
      <c r="I387978" s="15"/>
    </row>
    <row r="387979" spans="9:9" x14ac:dyDescent="0.2">
      <c r="I387979" s="14"/>
    </row>
    <row r="387995" spans="9:9" x14ac:dyDescent="0.2">
      <c r="I387995" s="15"/>
    </row>
    <row r="387996" spans="9:9" x14ac:dyDescent="0.2">
      <c r="I387996" s="14"/>
    </row>
    <row r="388012" spans="9:9" x14ac:dyDescent="0.2">
      <c r="I388012" s="15"/>
    </row>
    <row r="388013" spans="9:9" x14ac:dyDescent="0.2">
      <c r="I388013" s="14"/>
    </row>
    <row r="388029" spans="9:9" x14ac:dyDescent="0.2">
      <c r="I388029" s="15"/>
    </row>
    <row r="388030" spans="9:9" x14ac:dyDescent="0.2">
      <c r="I388030" s="14"/>
    </row>
    <row r="388046" spans="9:9" x14ac:dyDescent="0.2">
      <c r="I388046" s="15"/>
    </row>
    <row r="388047" spans="9:9" x14ac:dyDescent="0.2">
      <c r="I388047" s="14"/>
    </row>
    <row r="388063" spans="9:9" x14ac:dyDescent="0.2">
      <c r="I388063" s="15"/>
    </row>
    <row r="388064" spans="9:9" x14ac:dyDescent="0.2">
      <c r="I388064" s="14"/>
    </row>
    <row r="388080" spans="9:9" x14ac:dyDescent="0.2">
      <c r="I388080" s="15"/>
    </row>
    <row r="388081" spans="9:9" x14ac:dyDescent="0.2">
      <c r="I388081" s="14"/>
    </row>
    <row r="388097" spans="9:9" x14ac:dyDescent="0.2">
      <c r="I388097" s="15"/>
    </row>
    <row r="388098" spans="9:9" x14ac:dyDescent="0.2">
      <c r="I388098" s="14"/>
    </row>
    <row r="388114" spans="9:9" x14ac:dyDescent="0.2">
      <c r="I388114" s="15"/>
    </row>
    <row r="388115" spans="9:9" x14ac:dyDescent="0.2">
      <c r="I388115" s="14"/>
    </row>
    <row r="388131" spans="9:9" x14ac:dyDescent="0.2">
      <c r="I388131" s="15"/>
    </row>
    <row r="388132" spans="9:9" x14ac:dyDescent="0.2">
      <c r="I388132" s="14"/>
    </row>
    <row r="388148" spans="9:9" x14ac:dyDescent="0.2">
      <c r="I388148" s="15"/>
    </row>
    <row r="388149" spans="9:9" x14ac:dyDescent="0.2">
      <c r="I388149" s="14"/>
    </row>
    <row r="388165" spans="9:9" x14ac:dyDescent="0.2">
      <c r="I388165" s="15"/>
    </row>
    <row r="388166" spans="9:9" x14ac:dyDescent="0.2">
      <c r="I388166" s="14"/>
    </row>
    <row r="388182" spans="9:9" x14ac:dyDescent="0.2">
      <c r="I388182" s="15"/>
    </row>
    <row r="388183" spans="9:9" x14ac:dyDescent="0.2">
      <c r="I388183" s="14"/>
    </row>
    <row r="388199" spans="9:9" x14ac:dyDescent="0.2">
      <c r="I388199" s="15"/>
    </row>
    <row r="388200" spans="9:9" x14ac:dyDescent="0.2">
      <c r="I388200" s="14"/>
    </row>
    <row r="388216" spans="9:9" x14ac:dyDescent="0.2">
      <c r="I388216" s="15"/>
    </row>
    <row r="388217" spans="9:9" x14ac:dyDescent="0.2">
      <c r="I388217" s="14"/>
    </row>
    <row r="388233" spans="9:9" x14ac:dyDescent="0.2">
      <c r="I388233" s="15"/>
    </row>
    <row r="388234" spans="9:9" x14ac:dyDescent="0.2">
      <c r="I388234" s="14"/>
    </row>
    <row r="388250" spans="9:9" x14ac:dyDescent="0.2">
      <c r="I388250" s="15"/>
    </row>
    <row r="388251" spans="9:9" x14ac:dyDescent="0.2">
      <c r="I388251" s="14"/>
    </row>
    <row r="388267" spans="9:9" x14ac:dyDescent="0.2">
      <c r="I388267" s="15"/>
    </row>
    <row r="388268" spans="9:9" x14ac:dyDescent="0.2">
      <c r="I388268" s="14"/>
    </row>
    <row r="388284" spans="9:9" x14ac:dyDescent="0.2">
      <c r="I388284" s="15"/>
    </row>
    <row r="388285" spans="9:9" x14ac:dyDescent="0.2">
      <c r="I388285" s="14"/>
    </row>
    <row r="388301" spans="9:9" x14ac:dyDescent="0.2">
      <c r="I388301" s="15"/>
    </row>
    <row r="388302" spans="9:9" x14ac:dyDescent="0.2">
      <c r="I388302" s="14"/>
    </row>
    <row r="388318" spans="9:9" x14ac:dyDescent="0.2">
      <c r="I388318" s="15"/>
    </row>
    <row r="388319" spans="9:9" x14ac:dyDescent="0.2">
      <c r="I388319" s="14"/>
    </row>
    <row r="388335" spans="9:9" x14ac:dyDescent="0.2">
      <c r="I388335" s="15"/>
    </row>
    <row r="388336" spans="9:9" x14ac:dyDescent="0.2">
      <c r="I388336" s="14"/>
    </row>
    <row r="388352" spans="9:9" x14ac:dyDescent="0.2">
      <c r="I388352" s="15"/>
    </row>
    <row r="388353" spans="9:9" x14ac:dyDescent="0.2">
      <c r="I388353" s="14"/>
    </row>
    <row r="388369" spans="9:9" x14ac:dyDescent="0.2">
      <c r="I388369" s="15"/>
    </row>
    <row r="388370" spans="9:9" x14ac:dyDescent="0.2">
      <c r="I388370" s="14"/>
    </row>
    <row r="388386" spans="9:9" x14ac:dyDescent="0.2">
      <c r="I388386" s="15"/>
    </row>
    <row r="388387" spans="9:9" x14ac:dyDescent="0.2">
      <c r="I388387" s="14"/>
    </row>
    <row r="388403" spans="9:9" x14ac:dyDescent="0.2">
      <c r="I388403" s="15"/>
    </row>
    <row r="388404" spans="9:9" x14ac:dyDescent="0.2">
      <c r="I388404" s="14"/>
    </row>
    <row r="388420" spans="9:9" x14ac:dyDescent="0.2">
      <c r="I388420" s="15"/>
    </row>
    <row r="388421" spans="9:9" x14ac:dyDescent="0.2">
      <c r="I388421" s="14"/>
    </row>
    <row r="388437" spans="9:9" x14ac:dyDescent="0.2">
      <c r="I388437" s="15"/>
    </row>
    <row r="388438" spans="9:9" x14ac:dyDescent="0.2">
      <c r="I388438" s="14"/>
    </row>
    <row r="388454" spans="9:9" x14ac:dyDescent="0.2">
      <c r="I388454" s="15"/>
    </row>
    <row r="388455" spans="9:9" x14ac:dyDescent="0.2">
      <c r="I388455" s="14"/>
    </row>
    <row r="388471" spans="9:9" x14ac:dyDescent="0.2">
      <c r="I388471" s="15"/>
    </row>
    <row r="388472" spans="9:9" x14ac:dyDescent="0.2">
      <c r="I388472" s="14"/>
    </row>
    <row r="388488" spans="9:9" x14ac:dyDescent="0.2">
      <c r="I388488" s="15"/>
    </row>
    <row r="388489" spans="9:9" x14ac:dyDescent="0.2">
      <c r="I388489" s="14"/>
    </row>
    <row r="388505" spans="9:9" x14ac:dyDescent="0.2">
      <c r="I388505" s="15"/>
    </row>
    <row r="388506" spans="9:9" x14ac:dyDescent="0.2">
      <c r="I388506" s="14"/>
    </row>
    <row r="388522" spans="9:9" x14ac:dyDescent="0.2">
      <c r="I388522" s="15"/>
    </row>
    <row r="388523" spans="9:9" x14ac:dyDescent="0.2">
      <c r="I388523" s="14"/>
    </row>
    <row r="388539" spans="9:9" x14ac:dyDescent="0.2">
      <c r="I388539" s="15"/>
    </row>
    <row r="388540" spans="9:9" x14ac:dyDescent="0.2">
      <c r="I388540" s="14"/>
    </row>
    <row r="388556" spans="9:9" x14ac:dyDescent="0.2">
      <c r="I388556" s="15"/>
    </row>
    <row r="388557" spans="9:9" x14ac:dyDescent="0.2">
      <c r="I388557" s="14"/>
    </row>
    <row r="388573" spans="9:9" x14ac:dyDescent="0.2">
      <c r="I388573" s="15"/>
    </row>
    <row r="388574" spans="9:9" x14ac:dyDescent="0.2">
      <c r="I388574" s="14"/>
    </row>
    <row r="388590" spans="9:9" x14ac:dyDescent="0.2">
      <c r="I388590" s="15"/>
    </row>
    <row r="388591" spans="9:9" x14ac:dyDescent="0.2">
      <c r="I388591" s="14"/>
    </row>
    <row r="388607" spans="9:9" x14ac:dyDescent="0.2">
      <c r="I388607" s="15"/>
    </row>
    <row r="388608" spans="9:9" x14ac:dyDescent="0.2">
      <c r="I388608" s="14"/>
    </row>
    <row r="388624" spans="9:9" x14ac:dyDescent="0.2">
      <c r="I388624" s="15"/>
    </row>
    <row r="388625" spans="9:9" x14ac:dyDescent="0.2">
      <c r="I388625" s="14"/>
    </row>
    <row r="388641" spans="9:9" x14ac:dyDescent="0.2">
      <c r="I388641" s="15"/>
    </row>
    <row r="388642" spans="9:9" x14ac:dyDescent="0.2">
      <c r="I388642" s="14"/>
    </row>
    <row r="388658" spans="9:9" x14ac:dyDescent="0.2">
      <c r="I388658" s="15"/>
    </row>
    <row r="388659" spans="9:9" x14ac:dyDescent="0.2">
      <c r="I388659" s="14"/>
    </row>
    <row r="388675" spans="9:9" x14ac:dyDescent="0.2">
      <c r="I388675" s="15"/>
    </row>
    <row r="388676" spans="9:9" x14ac:dyDescent="0.2">
      <c r="I388676" s="14"/>
    </row>
    <row r="388692" spans="9:9" x14ac:dyDescent="0.2">
      <c r="I388692" s="15"/>
    </row>
    <row r="388693" spans="9:9" x14ac:dyDescent="0.2">
      <c r="I388693" s="14"/>
    </row>
    <row r="388709" spans="9:9" x14ac:dyDescent="0.2">
      <c r="I388709" s="15"/>
    </row>
    <row r="388710" spans="9:9" x14ac:dyDescent="0.2">
      <c r="I388710" s="14"/>
    </row>
    <row r="388726" spans="9:9" x14ac:dyDescent="0.2">
      <c r="I388726" s="15"/>
    </row>
    <row r="388727" spans="9:9" x14ac:dyDescent="0.2">
      <c r="I388727" s="14"/>
    </row>
    <row r="388743" spans="9:9" x14ac:dyDescent="0.2">
      <c r="I388743" s="15"/>
    </row>
    <row r="388744" spans="9:9" x14ac:dyDescent="0.2">
      <c r="I388744" s="14"/>
    </row>
    <row r="388760" spans="9:9" x14ac:dyDescent="0.2">
      <c r="I388760" s="15"/>
    </row>
    <row r="388761" spans="9:9" x14ac:dyDescent="0.2">
      <c r="I388761" s="14"/>
    </row>
    <row r="388777" spans="9:9" x14ac:dyDescent="0.2">
      <c r="I388777" s="15"/>
    </row>
    <row r="388778" spans="9:9" x14ac:dyDescent="0.2">
      <c r="I388778" s="14"/>
    </row>
    <row r="388794" spans="9:9" x14ac:dyDescent="0.2">
      <c r="I388794" s="15"/>
    </row>
    <row r="388795" spans="9:9" x14ac:dyDescent="0.2">
      <c r="I388795" s="14"/>
    </row>
    <row r="388811" spans="9:9" x14ac:dyDescent="0.2">
      <c r="I388811" s="15"/>
    </row>
    <row r="388812" spans="9:9" x14ac:dyDescent="0.2">
      <c r="I388812" s="14"/>
    </row>
    <row r="388828" spans="9:9" x14ac:dyDescent="0.2">
      <c r="I388828" s="15"/>
    </row>
    <row r="388829" spans="9:9" x14ac:dyDescent="0.2">
      <c r="I388829" s="14"/>
    </row>
    <row r="388845" spans="9:9" x14ac:dyDescent="0.2">
      <c r="I388845" s="15"/>
    </row>
    <row r="388846" spans="9:9" x14ac:dyDescent="0.2">
      <c r="I388846" s="14"/>
    </row>
    <row r="388862" spans="9:9" x14ac:dyDescent="0.2">
      <c r="I388862" s="15"/>
    </row>
    <row r="388863" spans="9:9" x14ac:dyDescent="0.2">
      <c r="I388863" s="14"/>
    </row>
    <row r="388879" spans="9:9" x14ac:dyDescent="0.2">
      <c r="I388879" s="15"/>
    </row>
    <row r="388880" spans="9:9" x14ac:dyDescent="0.2">
      <c r="I388880" s="14"/>
    </row>
    <row r="388896" spans="9:9" x14ac:dyDescent="0.2">
      <c r="I388896" s="15"/>
    </row>
    <row r="388897" spans="9:9" x14ac:dyDescent="0.2">
      <c r="I388897" s="14"/>
    </row>
    <row r="388913" spans="9:9" x14ac:dyDescent="0.2">
      <c r="I388913" s="15"/>
    </row>
    <row r="388914" spans="9:9" x14ac:dyDescent="0.2">
      <c r="I388914" s="14"/>
    </row>
    <row r="388930" spans="9:9" x14ac:dyDescent="0.2">
      <c r="I388930" s="15"/>
    </row>
    <row r="388931" spans="9:9" x14ac:dyDescent="0.2">
      <c r="I388931" s="14"/>
    </row>
    <row r="388947" spans="9:9" x14ac:dyDescent="0.2">
      <c r="I388947" s="15"/>
    </row>
    <row r="388948" spans="9:9" x14ac:dyDescent="0.2">
      <c r="I388948" s="14"/>
    </row>
    <row r="388964" spans="9:9" x14ac:dyDescent="0.2">
      <c r="I388964" s="15"/>
    </row>
    <row r="388965" spans="9:9" x14ac:dyDescent="0.2">
      <c r="I388965" s="14"/>
    </row>
    <row r="388981" spans="9:9" x14ac:dyDescent="0.2">
      <c r="I388981" s="15"/>
    </row>
    <row r="388982" spans="9:9" x14ac:dyDescent="0.2">
      <c r="I388982" s="14"/>
    </row>
    <row r="388998" spans="9:9" x14ac:dyDescent="0.2">
      <c r="I388998" s="15"/>
    </row>
    <row r="388999" spans="9:9" x14ac:dyDescent="0.2">
      <c r="I388999" s="14"/>
    </row>
    <row r="389015" spans="9:9" x14ac:dyDescent="0.2">
      <c r="I389015" s="15"/>
    </row>
    <row r="389016" spans="9:9" x14ac:dyDescent="0.2">
      <c r="I389016" s="14"/>
    </row>
    <row r="389032" spans="9:9" x14ac:dyDescent="0.2">
      <c r="I389032" s="15"/>
    </row>
    <row r="389033" spans="9:9" x14ac:dyDescent="0.2">
      <c r="I389033" s="14"/>
    </row>
    <row r="389049" spans="9:9" x14ac:dyDescent="0.2">
      <c r="I389049" s="15"/>
    </row>
    <row r="389050" spans="9:9" x14ac:dyDescent="0.2">
      <c r="I389050" s="14"/>
    </row>
    <row r="389066" spans="9:9" x14ac:dyDescent="0.2">
      <c r="I389066" s="15"/>
    </row>
    <row r="389067" spans="9:9" x14ac:dyDescent="0.2">
      <c r="I389067" s="14"/>
    </row>
    <row r="389083" spans="9:9" x14ac:dyDescent="0.2">
      <c r="I389083" s="15"/>
    </row>
    <row r="389084" spans="9:9" x14ac:dyDescent="0.2">
      <c r="I389084" s="14"/>
    </row>
    <row r="389100" spans="9:9" x14ac:dyDescent="0.2">
      <c r="I389100" s="15"/>
    </row>
    <row r="389101" spans="9:9" x14ac:dyDescent="0.2">
      <c r="I389101" s="14"/>
    </row>
    <row r="389117" spans="9:9" x14ac:dyDescent="0.2">
      <c r="I389117" s="15"/>
    </row>
    <row r="389118" spans="9:9" x14ac:dyDescent="0.2">
      <c r="I389118" s="14"/>
    </row>
    <row r="389134" spans="9:9" x14ac:dyDescent="0.2">
      <c r="I389134" s="15"/>
    </row>
    <row r="389135" spans="9:9" x14ac:dyDescent="0.2">
      <c r="I389135" s="14"/>
    </row>
    <row r="389151" spans="9:9" x14ac:dyDescent="0.2">
      <c r="I389151" s="15"/>
    </row>
    <row r="389152" spans="9:9" x14ac:dyDescent="0.2">
      <c r="I389152" s="14"/>
    </row>
    <row r="389168" spans="9:9" x14ac:dyDescent="0.2">
      <c r="I389168" s="15"/>
    </row>
    <row r="389169" spans="9:9" x14ac:dyDescent="0.2">
      <c r="I389169" s="14"/>
    </row>
    <row r="389185" spans="9:9" x14ac:dyDescent="0.2">
      <c r="I389185" s="15"/>
    </row>
    <row r="389186" spans="9:9" x14ac:dyDescent="0.2">
      <c r="I389186" s="14"/>
    </row>
    <row r="389202" spans="9:9" x14ac:dyDescent="0.2">
      <c r="I389202" s="15"/>
    </row>
    <row r="389203" spans="9:9" x14ac:dyDescent="0.2">
      <c r="I389203" s="14"/>
    </row>
    <row r="389219" spans="9:9" x14ac:dyDescent="0.2">
      <c r="I389219" s="15"/>
    </row>
    <row r="389220" spans="9:9" x14ac:dyDescent="0.2">
      <c r="I389220" s="14"/>
    </row>
    <row r="389236" spans="9:9" x14ac:dyDescent="0.2">
      <c r="I389236" s="15"/>
    </row>
    <row r="389237" spans="9:9" x14ac:dyDescent="0.2">
      <c r="I389237" s="14"/>
    </row>
    <row r="389253" spans="9:9" x14ac:dyDescent="0.2">
      <c r="I389253" s="15"/>
    </row>
    <row r="389254" spans="9:9" x14ac:dyDescent="0.2">
      <c r="I389254" s="14"/>
    </row>
    <row r="389270" spans="9:9" x14ac:dyDescent="0.2">
      <c r="I389270" s="15"/>
    </row>
    <row r="389271" spans="9:9" x14ac:dyDescent="0.2">
      <c r="I389271" s="14"/>
    </row>
    <row r="389287" spans="9:9" x14ac:dyDescent="0.2">
      <c r="I389287" s="15"/>
    </row>
    <row r="389288" spans="9:9" x14ac:dyDescent="0.2">
      <c r="I389288" s="14"/>
    </row>
    <row r="389304" spans="9:9" x14ac:dyDescent="0.2">
      <c r="I389304" s="15"/>
    </row>
    <row r="389305" spans="9:9" x14ac:dyDescent="0.2">
      <c r="I389305" s="14"/>
    </row>
    <row r="389321" spans="9:9" x14ac:dyDescent="0.2">
      <c r="I389321" s="15"/>
    </row>
    <row r="389322" spans="9:9" x14ac:dyDescent="0.2">
      <c r="I389322" s="14"/>
    </row>
    <row r="389338" spans="9:9" x14ac:dyDescent="0.2">
      <c r="I389338" s="15"/>
    </row>
    <row r="389339" spans="9:9" x14ac:dyDescent="0.2">
      <c r="I389339" s="14"/>
    </row>
    <row r="389355" spans="9:9" x14ac:dyDescent="0.2">
      <c r="I389355" s="15"/>
    </row>
    <row r="389356" spans="9:9" x14ac:dyDescent="0.2">
      <c r="I389356" s="14"/>
    </row>
    <row r="389372" spans="9:9" x14ac:dyDescent="0.2">
      <c r="I389372" s="15"/>
    </row>
    <row r="389373" spans="9:9" x14ac:dyDescent="0.2">
      <c r="I389373" s="14"/>
    </row>
    <row r="389389" spans="9:9" x14ac:dyDescent="0.2">
      <c r="I389389" s="15"/>
    </row>
    <row r="389390" spans="9:9" x14ac:dyDescent="0.2">
      <c r="I389390" s="14"/>
    </row>
    <row r="389406" spans="9:9" x14ac:dyDescent="0.2">
      <c r="I389406" s="15"/>
    </row>
    <row r="389407" spans="9:9" x14ac:dyDescent="0.2">
      <c r="I389407" s="14"/>
    </row>
    <row r="389423" spans="9:9" x14ac:dyDescent="0.2">
      <c r="I389423" s="15"/>
    </row>
    <row r="389424" spans="9:9" x14ac:dyDescent="0.2">
      <c r="I389424" s="14"/>
    </row>
    <row r="389440" spans="9:9" x14ac:dyDescent="0.2">
      <c r="I389440" s="15"/>
    </row>
    <row r="389441" spans="9:9" x14ac:dyDescent="0.2">
      <c r="I389441" s="14"/>
    </row>
    <row r="389457" spans="9:9" x14ac:dyDescent="0.2">
      <c r="I389457" s="15"/>
    </row>
    <row r="389458" spans="9:9" x14ac:dyDescent="0.2">
      <c r="I389458" s="14"/>
    </row>
    <row r="389474" spans="9:9" x14ac:dyDescent="0.2">
      <c r="I389474" s="15"/>
    </row>
    <row r="389475" spans="9:9" x14ac:dyDescent="0.2">
      <c r="I389475" s="14"/>
    </row>
    <row r="389491" spans="9:9" x14ac:dyDescent="0.2">
      <c r="I389491" s="15"/>
    </row>
    <row r="389492" spans="9:9" x14ac:dyDescent="0.2">
      <c r="I389492" s="14"/>
    </row>
    <row r="389508" spans="9:9" x14ac:dyDescent="0.2">
      <c r="I389508" s="15"/>
    </row>
    <row r="389509" spans="9:9" x14ac:dyDescent="0.2">
      <c r="I389509" s="14"/>
    </row>
    <row r="389525" spans="9:9" x14ac:dyDescent="0.2">
      <c r="I389525" s="15"/>
    </row>
    <row r="389526" spans="9:9" x14ac:dyDescent="0.2">
      <c r="I389526" s="14"/>
    </row>
    <row r="389542" spans="9:9" x14ac:dyDescent="0.2">
      <c r="I389542" s="15"/>
    </row>
    <row r="389543" spans="9:9" x14ac:dyDescent="0.2">
      <c r="I389543" s="14"/>
    </row>
    <row r="389559" spans="9:9" x14ac:dyDescent="0.2">
      <c r="I389559" s="15"/>
    </row>
    <row r="389560" spans="9:9" x14ac:dyDescent="0.2">
      <c r="I389560" s="14"/>
    </row>
    <row r="389576" spans="9:9" x14ac:dyDescent="0.2">
      <c r="I389576" s="15"/>
    </row>
    <row r="389577" spans="9:9" x14ac:dyDescent="0.2">
      <c r="I389577" s="14"/>
    </row>
    <row r="389593" spans="9:9" x14ac:dyDescent="0.2">
      <c r="I389593" s="15"/>
    </row>
    <row r="389594" spans="9:9" x14ac:dyDescent="0.2">
      <c r="I389594" s="14"/>
    </row>
    <row r="389610" spans="9:9" x14ac:dyDescent="0.2">
      <c r="I389610" s="15"/>
    </row>
    <row r="389611" spans="9:9" x14ac:dyDescent="0.2">
      <c r="I389611" s="14"/>
    </row>
    <row r="389627" spans="9:9" x14ac:dyDescent="0.2">
      <c r="I389627" s="15"/>
    </row>
    <row r="389628" spans="9:9" x14ac:dyDescent="0.2">
      <c r="I389628" s="14"/>
    </row>
    <row r="389644" spans="9:9" x14ac:dyDescent="0.2">
      <c r="I389644" s="15"/>
    </row>
    <row r="389645" spans="9:9" x14ac:dyDescent="0.2">
      <c r="I389645" s="14"/>
    </row>
    <row r="389661" spans="9:9" x14ac:dyDescent="0.2">
      <c r="I389661" s="15"/>
    </row>
    <row r="389662" spans="9:9" x14ac:dyDescent="0.2">
      <c r="I389662" s="14"/>
    </row>
    <row r="389678" spans="9:9" x14ac:dyDescent="0.2">
      <c r="I389678" s="15"/>
    </row>
    <row r="389679" spans="9:9" x14ac:dyDescent="0.2">
      <c r="I389679" s="14"/>
    </row>
    <row r="389695" spans="9:9" x14ac:dyDescent="0.2">
      <c r="I389695" s="15"/>
    </row>
    <row r="389696" spans="9:9" x14ac:dyDescent="0.2">
      <c r="I389696" s="14"/>
    </row>
    <row r="389712" spans="9:9" x14ac:dyDescent="0.2">
      <c r="I389712" s="15"/>
    </row>
    <row r="389713" spans="9:9" x14ac:dyDescent="0.2">
      <c r="I389713" s="14"/>
    </row>
    <row r="389729" spans="9:9" x14ac:dyDescent="0.2">
      <c r="I389729" s="15"/>
    </row>
    <row r="389730" spans="9:9" x14ac:dyDescent="0.2">
      <c r="I389730" s="14"/>
    </row>
    <row r="389746" spans="9:9" x14ac:dyDescent="0.2">
      <c r="I389746" s="15"/>
    </row>
    <row r="389747" spans="9:9" x14ac:dyDescent="0.2">
      <c r="I389747" s="14"/>
    </row>
    <row r="389763" spans="9:9" x14ac:dyDescent="0.2">
      <c r="I389763" s="15"/>
    </row>
    <row r="389764" spans="9:9" x14ac:dyDescent="0.2">
      <c r="I389764" s="14"/>
    </row>
    <row r="389780" spans="9:9" x14ac:dyDescent="0.2">
      <c r="I389780" s="15"/>
    </row>
    <row r="389781" spans="9:9" x14ac:dyDescent="0.2">
      <c r="I389781" s="14"/>
    </row>
    <row r="389797" spans="9:9" x14ac:dyDescent="0.2">
      <c r="I389797" s="15"/>
    </row>
    <row r="389798" spans="9:9" x14ac:dyDescent="0.2">
      <c r="I389798" s="14"/>
    </row>
    <row r="389814" spans="9:9" x14ac:dyDescent="0.2">
      <c r="I389814" s="15"/>
    </row>
    <row r="389815" spans="9:9" x14ac:dyDescent="0.2">
      <c r="I389815" s="14"/>
    </row>
    <row r="389831" spans="9:9" x14ac:dyDescent="0.2">
      <c r="I389831" s="15"/>
    </row>
    <row r="389832" spans="9:9" x14ac:dyDescent="0.2">
      <c r="I389832" s="14"/>
    </row>
    <row r="389848" spans="9:9" x14ac:dyDescent="0.2">
      <c r="I389848" s="15"/>
    </row>
    <row r="389849" spans="9:9" x14ac:dyDescent="0.2">
      <c r="I389849" s="14"/>
    </row>
    <row r="389865" spans="9:9" x14ac:dyDescent="0.2">
      <c r="I389865" s="15"/>
    </row>
    <row r="389866" spans="9:9" x14ac:dyDescent="0.2">
      <c r="I389866" s="14"/>
    </row>
    <row r="389882" spans="9:9" x14ac:dyDescent="0.2">
      <c r="I389882" s="15"/>
    </row>
    <row r="389883" spans="9:9" x14ac:dyDescent="0.2">
      <c r="I389883" s="14"/>
    </row>
    <row r="389899" spans="9:9" x14ac:dyDescent="0.2">
      <c r="I389899" s="15"/>
    </row>
    <row r="389900" spans="9:9" x14ac:dyDescent="0.2">
      <c r="I389900" s="14"/>
    </row>
    <row r="389916" spans="9:9" x14ac:dyDescent="0.2">
      <c r="I389916" s="15"/>
    </row>
    <row r="389917" spans="9:9" x14ac:dyDescent="0.2">
      <c r="I389917" s="14"/>
    </row>
    <row r="389933" spans="9:9" x14ac:dyDescent="0.2">
      <c r="I389933" s="15"/>
    </row>
    <row r="389934" spans="9:9" x14ac:dyDescent="0.2">
      <c r="I389934" s="14"/>
    </row>
    <row r="389950" spans="9:9" x14ac:dyDescent="0.2">
      <c r="I389950" s="15"/>
    </row>
    <row r="389951" spans="9:9" x14ac:dyDescent="0.2">
      <c r="I389951" s="14"/>
    </row>
    <row r="389967" spans="9:9" x14ac:dyDescent="0.2">
      <c r="I389967" s="15"/>
    </row>
    <row r="389968" spans="9:9" x14ac:dyDescent="0.2">
      <c r="I389968" s="14"/>
    </row>
    <row r="389984" spans="9:9" x14ac:dyDescent="0.2">
      <c r="I389984" s="15"/>
    </row>
    <row r="389985" spans="9:9" x14ac:dyDescent="0.2">
      <c r="I389985" s="14"/>
    </row>
    <row r="390001" spans="9:9" x14ac:dyDescent="0.2">
      <c r="I390001" s="15"/>
    </row>
    <row r="390002" spans="9:9" x14ac:dyDescent="0.2">
      <c r="I390002" s="14"/>
    </row>
    <row r="390018" spans="9:9" x14ac:dyDescent="0.2">
      <c r="I390018" s="15"/>
    </row>
    <row r="390019" spans="9:9" x14ac:dyDescent="0.2">
      <c r="I390019" s="14"/>
    </row>
    <row r="390035" spans="9:9" x14ac:dyDescent="0.2">
      <c r="I390035" s="15"/>
    </row>
    <row r="390036" spans="9:9" x14ac:dyDescent="0.2">
      <c r="I390036" s="14"/>
    </row>
    <row r="390052" spans="9:9" x14ac:dyDescent="0.2">
      <c r="I390052" s="15"/>
    </row>
    <row r="390053" spans="9:9" x14ac:dyDescent="0.2">
      <c r="I390053" s="14"/>
    </row>
    <row r="390069" spans="9:9" x14ac:dyDescent="0.2">
      <c r="I390069" s="15"/>
    </row>
    <row r="390070" spans="9:9" x14ac:dyDescent="0.2">
      <c r="I390070" s="14"/>
    </row>
    <row r="390086" spans="9:9" x14ac:dyDescent="0.2">
      <c r="I390086" s="15"/>
    </row>
    <row r="390087" spans="9:9" x14ac:dyDescent="0.2">
      <c r="I390087" s="14"/>
    </row>
    <row r="390103" spans="9:9" x14ac:dyDescent="0.2">
      <c r="I390103" s="15"/>
    </row>
    <row r="390104" spans="9:9" x14ac:dyDescent="0.2">
      <c r="I390104" s="14"/>
    </row>
    <row r="390120" spans="9:9" x14ac:dyDescent="0.2">
      <c r="I390120" s="15"/>
    </row>
    <row r="390121" spans="9:9" x14ac:dyDescent="0.2">
      <c r="I390121" s="14"/>
    </row>
    <row r="390137" spans="9:9" x14ac:dyDescent="0.2">
      <c r="I390137" s="15"/>
    </row>
    <row r="390138" spans="9:9" x14ac:dyDescent="0.2">
      <c r="I390138" s="14"/>
    </row>
    <row r="390154" spans="9:9" x14ac:dyDescent="0.2">
      <c r="I390154" s="15"/>
    </row>
    <row r="390155" spans="9:9" x14ac:dyDescent="0.2">
      <c r="I390155" s="14"/>
    </row>
    <row r="390171" spans="9:9" x14ac:dyDescent="0.2">
      <c r="I390171" s="15"/>
    </row>
    <row r="390172" spans="9:9" x14ac:dyDescent="0.2">
      <c r="I390172" s="14"/>
    </row>
    <row r="390188" spans="9:9" x14ac:dyDescent="0.2">
      <c r="I390188" s="15"/>
    </row>
    <row r="390189" spans="9:9" x14ac:dyDescent="0.2">
      <c r="I390189" s="14"/>
    </row>
    <row r="390205" spans="9:9" x14ac:dyDescent="0.2">
      <c r="I390205" s="15"/>
    </row>
    <row r="390206" spans="9:9" x14ac:dyDescent="0.2">
      <c r="I390206" s="14"/>
    </row>
    <row r="390222" spans="9:9" x14ac:dyDescent="0.2">
      <c r="I390222" s="15"/>
    </row>
    <row r="390223" spans="9:9" x14ac:dyDescent="0.2">
      <c r="I390223" s="14"/>
    </row>
    <row r="390239" spans="9:9" x14ac:dyDescent="0.2">
      <c r="I390239" s="15"/>
    </row>
    <row r="390240" spans="9:9" x14ac:dyDescent="0.2">
      <c r="I390240" s="14"/>
    </row>
    <row r="390256" spans="9:9" x14ac:dyDescent="0.2">
      <c r="I390256" s="15"/>
    </row>
    <row r="390257" spans="9:9" x14ac:dyDescent="0.2">
      <c r="I390257" s="14"/>
    </row>
    <row r="390273" spans="9:9" x14ac:dyDescent="0.2">
      <c r="I390273" s="15"/>
    </row>
    <row r="390274" spans="9:9" x14ac:dyDescent="0.2">
      <c r="I390274" s="14"/>
    </row>
    <row r="390290" spans="9:9" x14ac:dyDescent="0.2">
      <c r="I390290" s="15"/>
    </row>
    <row r="390291" spans="9:9" x14ac:dyDescent="0.2">
      <c r="I390291" s="14"/>
    </row>
    <row r="390307" spans="9:9" x14ac:dyDescent="0.2">
      <c r="I390307" s="15"/>
    </row>
    <row r="390308" spans="9:9" x14ac:dyDescent="0.2">
      <c r="I390308" s="14"/>
    </row>
    <row r="390324" spans="9:9" x14ac:dyDescent="0.2">
      <c r="I390324" s="15"/>
    </row>
    <row r="390325" spans="9:9" x14ac:dyDescent="0.2">
      <c r="I390325" s="14"/>
    </row>
    <row r="390341" spans="9:9" x14ac:dyDescent="0.2">
      <c r="I390341" s="15"/>
    </row>
    <row r="390342" spans="9:9" x14ac:dyDescent="0.2">
      <c r="I390342" s="14"/>
    </row>
    <row r="390358" spans="9:9" x14ac:dyDescent="0.2">
      <c r="I390358" s="15"/>
    </row>
    <row r="390359" spans="9:9" x14ac:dyDescent="0.2">
      <c r="I390359" s="14"/>
    </row>
    <row r="390375" spans="9:9" x14ac:dyDescent="0.2">
      <c r="I390375" s="15"/>
    </row>
    <row r="390376" spans="9:9" x14ac:dyDescent="0.2">
      <c r="I390376" s="14"/>
    </row>
    <row r="390392" spans="9:9" x14ac:dyDescent="0.2">
      <c r="I390392" s="15"/>
    </row>
    <row r="390393" spans="9:9" x14ac:dyDescent="0.2">
      <c r="I390393" s="14"/>
    </row>
    <row r="390409" spans="9:9" x14ac:dyDescent="0.2">
      <c r="I390409" s="15"/>
    </row>
    <row r="390410" spans="9:9" x14ac:dyDescent="0.2">
      <c r="I390410" s="14"/>
    </row>
    <row r="390426" spans="9:9" x14ac:dyDescent="0.2">
      <c r="I390426" s="15"/>
    </row>
    <row r="390427" spans="9:9" x14ac:dyDescent="0.2">
      <c r="I390427" s="14"/>
    </row>
    <row r="390443" spans="9:9" x14ac:dyDescent="0.2">
      <c r="I390443" s="15"/>
    </row>
    <row r="390444" spans="9:9" x14ac:dyDescent="0.2">
      <c r="I390444" s="14"/>
    </row>
    <row r="390460" spans="9:9" x14ac:dyDescent="0.2">
      <c r="I390460" s="15"/>
    </row>
    <row r="390461" spans="9:9" x14ac:dyDescent="0.2">
      <c r="I390461" s="14"/>
    </row>
    <row r="390477" spans="9:9" x14ac:dyDescent="0.2">
      <c r="I390477" s="15"/>
    </row>
    <row r="390478" spans="9:9" x14ac:dyDescent="0.2">
      <c r="I390478" s="14"/>
    </row>
    <row r="390494" spans="9:9" x14ac:dyDescent="0.2">
      <c r="I390494" s="15"/>
    </row>
    <row r="390495" spans="9:9" x14ac:dyDescent="0.2">
      <c r="I390495" s="14"/>
    </row>
    <row r="390511" spans="9:9" x14ac:dyDescent="0.2">
      <c r="I390511" s="15"/>
    </row>
    <row r="390512" spans="9:9" x14ac:dyDescent="0.2">
      <c r="I390512" s="14"/>
    </row>
    <row r="390528" spans="9:9" x14ac:dyDescent="0.2">
      <c r="I390528" s="15"/>
    </row>
    <row r="390529" spans="9:9" x14ac:dyDescent="0.2">
      <c r="I390529" s="14"/>
    </row>
    <row r="390545" spans="9:9" x14ac:dyDescent="0.2">
      <c r="I390545" s="15"/>
    </row>
    <row r="390546" spans="9:9" x14ac:dyDescent="0.2">
      <c r="I390546" s="14"/>
    </row>
    <row r="390562" spans="9:9" x14ac:dyDescent="0.2">
      <c r="I390562" s="15"/>
    </row>
    <row r="390563" spans="9:9" x14ac:dyDescent="0.2">
      <c r="I390563" s="14"/>
    </row>
    <row r="390579" spans="9:9" x14ac:dyDescent="0.2">
      <c r="I390579" s="15"/>
    </row>
    <row r="390580" spans="9:9" x14ac:dyDescent="0.2">
      <c r="I390580" s="14"/>
    </row>
    <row r="390596" spans="9:9" x14ac:dyDescent="0.2">
      <c r="I390596" s="15"/>
    </row>
    <row r="390597" spans="9:9" x14ac:dyDescent="0.2">
      <c r="I390597" s="14"/>
    </row>
    <row r="390613" spans="9:9" x14ac:dyDescent="0.2">
      <c r="I390613" s="15"/>
    </row>
    <row r="390614" spans="9:9" x14ac:dyDescent="0.2">
      <c r="I390614" s="14"/>
    </row>
    <row r="390630" spans="9:9" x14ac:dyDescent="0.2">
      <c r="I390630" s="15"/>
    </row>
    <row r="390631" spans="9:9" x14ac:dyDescent="0.2">
      <c r="I390631" s="14"/>
    </row>
    <row r="390647" spans="9:9" x14ac:dyDescent="0.2">
      <c r="I390647" s="15"/>
    </row>
    <row r="390648" spans="9:9" x14ac:dyDescent="0.2">
      <c r="I390648" s="14"/>
    </row>
    <row r="390664" spans="9:9" x14ac:dyDescent="0.2">
      <c r="I390664" s="15"/>
    </row>
    <row r="390665" spans="9:9" x14ac:dyDescent="0.2">
      <c r="I390665" s="14"/>
    </row>
    <row r="390681" spans="9:9" x14ac:dyDescent="0.2">
      <c r="I390681" s="15"/>
    </row>
    <row r="390682" spans="9:9" x14ac:dyDescent="0.2">
      <c r="I390682" s="14"/>
    </row>
    <row r="390698" spans="9:9" x14ac:dyDescent="0.2">
      <c r="I390698" s="15"/>
    </row>
    <row r="390699" spans="9:9" x14ac:dyDescent="0.2">
      <c r="I390699" s="14"/>
    </row>
    <row r="390715" spans="9:9" x14ac:dyDescent="0.2">
      <c r="I390715" s="15"/>
    </row>
    <row r="390716" spans="9:9" x14ac:dyDescent="0.2">
      <c r="I390716" s="14"/>
    </row>
    <row r="390732" spans="9:9" x14ac:dyDescent="0.2">
      <c r="I390732" s="15"/>
    </row>
    <row r="390733" spans="9:9" x14ac:dyDescent="0.2">
      <c r="I390733" s="14"/>
    </row>
    <row r="390749" spans="9:9" x14ac:dyDescent="0.2">
      <c r="I390749" s="15"/>
    </row>
    <row r="390750" spans="9:9" x14ac:dyDescent="0.2">
      <c r="I390750" s="14"/>
    </row>
    <row r="390766" spans="9:9" x14ac:dyDescent="0.2">
      <c r="I390766" s="15"/>
    </row>
    <row r="390767" spans="9:9" x14ac:dyDescent="0.2">
      <c r="I390767" s="14"/>
    </row>
    <row r="390783" spans="9:9" x14ac:dyDescent="0.2">
      <c r="I390783" s="15"/>
    </row>
    <row r="390784" spans="9:9" x14ac:dyDescent="0.2">
      <c r="I390784" s="14"/>
    </row>
    <row r="390800" spans="9:9" x14ac:dyDescent="0.2">
      <c r="I390800" s="15"/>
    </row>
    <row r="390801" spans="9:9" x14ac:dyDescent="0.2">
      <c r="I390801" s="14"/>
    </row>
    <row r="390817" spans="9:9" x14ac:dyDescent="0.2">
      <c r="I390817" s="15"/>
    </row>
    <row r="390818" spans="9:9" x14ac:dyDescent="0.2">
      <c r="I390818" s="14"/>
    </row>
    <row r="390834" spans="9:9" x14ac:dyDescent="0.2">
      <c r="I390834" s="15"/>
    </row>
    <row r="390835" spans="9:9" x14ac:dyDescent="0.2">
      <c r="I390835" s="14"/>
    </row>
    <row r="390851" spans="9:9" x14ac:dyDescent="0.2">
      <c r="I390851" s="15"/>
    </row>
    <row r="390852" spans="9:9" x14ac:dyDescent="0.2">
      <c r="I390852" s="14"/>
    </row>
    <row r="390868" spans="9:9" x14ac:dyDescent="0.2">
      <c r="I390868" s="15"/>
    </row>
    <row r="390869" spans="9:9" x14ac:dyDescent="0.2">
      <c r="I390869" s="14"/>
    </row>
    <row r="390885" spans="9:9" x14ac:dyDescent="0.2">
      <c r="I390885" s="15"/>
    </row>
    <row r="390886" spans="9:9" x14ac:dyDescent="0.2">
      <c r="I390886" s="14"/>
    </row>
    <row r="390902" spans="9:9" x14ac:dyDescent="0.2">
      <c r="I390902" s="15"/>
    </row>
    <row r="390903" spans="9:9" x14ac:dyDescent="0.2">
      <c r="I390903" s="14"/>
    </row>
    <row r="390919" spans="9:9" x14ac:dyDescent="0.2">
      <c r="I390919" s="15"/>
    </row>
    <row r="390920" spans="9:9" x14ac:dyDescent="0.2">
      <c r="I390920" s="14"/>
    </row>
    <row r="390936" spans="9:9" x14ac:dyDescent="0.2">
      <c r="I390936" s="15"/>
    </row>
    <row r="390937" spans="9:9" x14ac:dyDescent="0.2">
      <c r="I390937" s="14"/>
    </row>
    <row r="390953" spans="9:9" x14ac:dyDescent="0.2">
      <c r="I390953" s="15"/>
    </row>
    <row r="390954" spans="9:9" x14ac:dyDescent="0.2">
      <c r="I390954" s="14"/>
    </row>
    <row r="390970" spans="9:9" x14ac:dyDescent="0.2">
      <c r="I390970" s="15"/>
    </row>
    <row r="390971" spans="9:9" x14ac:dyDescent="0.2">
      <c r="I390971" s="14"/>
    </row>
    <row r="390987" spans="9:9" x14ac:dyDescent="0.2">
      <c r="I390987" s="15"/>
    </row>
    <row r="390988" spans="9:9" x14ac:dyDescent="0.2">
      <c r="I390988" s="14"/>
    </row>
    <row r="391004" spans="9:9" x14ac:dyDescent="0.2">
      <c r="I391004" s="15"/>
    </row>
    <row r="391005" spans="9:9" x14ac:dyDescent="0.2">
      <c r="I391005" s="14"/>
    </row>
    <row r="391021" spans="9:9" x14ac:dyDescent="0.2">
      <c r="I391021" s="15"/>
    </row>
    <row r="391022" spans="9:9" x14ac:dyDescent="0.2">
      <c r="I391022" s="14"/>
    </row>
    <row r="391038" spans="9:9" x14ac:dyDescent="0.2">
      <c r="I391038" s="15"/>
    </row>
    <row r="391039" spans="9:9" x14ac:dyDescent="0.2">
      <c r="I391039" s="14"/>
    </row>
    <row r="391055" spans="9:9" x14ac:dyDescent="0.2">
      <c r="I391055" s="15"/>
    </row>
    <row r="391056" spans="9:9" x14ac:dyDescent="0.2">
      <c r="I391056" s="14"/>
    </row>
    <row r="391072" spans="9:9" x14ac:dyDescent="0.2">
      <c r="I391072" s="15"/>
    </row>
    <row r="391073" spans="9:9" x14ac:dyDescent="0.2">
      <c r="I391073" s="14"/>
    </row>
    <row r="391089" spans="9:9" x14ac:dyDescent="0.2">
      <c r="I391089" s="15"/>
    </row>
    <row r="391090" spans="9:9" x14ac:dyDescent="0.2">
      <c r="I391090" s="14"/>
    </row>
    <row r="391106" spans="9:9" x14ac:dyDescent="0.2">
      <c r="I391106" s="15"/>
    </row>
    <row r="391107" spans="9:9" x14ac:dyDescent="0.2">
      <c r="I391107" s="14"/>
    </row>
    <row r="391123" spans="9:9" x14ac:dyDescent="0.2">
      <c r="I391123" s="15"/>
    </row>
    <row r="391124" spans="9:9" x14ac:dyDescent="0.2">
      <c r="I391124" s="14"/>
    </row>
    <row r="391140" spans="9:9" x14ac:dyDescent="0.2">
      <c r="I391140" s="15"/>
    </row>
    <row r="391141" spans="9:9" x14ac:dyDescent="0.2">
      <c r="I391141" s="14"/>
    </row>
    <row r="391157" spans="9:9" x14ac:dyDescent="0.2">
      <c r="I391157" s="15"/>
    </row>
    <row r="391158" spans="9:9" x14ac:dyDescent="0.2">
      <c r="I391158" s="14"/>
    </row>
    <row r="391174" spans="9:9" x14ac:dyDescent="0.2">
      <c r="I391174" s="15"/>
    </row>
    <row r="391175" spans="9:9" x14ac:dyDescent="0.2">
      <c r="I391175" s="14"/>
    </row>
    <row r="391191" spans="9:9" x14ac:dyDescent="0.2">
      <c r="I391191" s="15"/>
    </row>
    <row r="391192" spans="9:9" x14ac:dyDescent="0.2">
      <c r="I391192" s="14"/>
    </row>
    <row r="391208" spans="9:9" x14ac:dyDescent="0.2">
      <c r="I391208" s="15"/>
    </row>
    <row r="391209" spans="9:9" x14ac:dyDescent="0.2">
      <c r="I391209" s="14"/>
    </row>
    <row r="391225" spans="9:9" x14ac:dyDescent="0.2">
      <c r="I391225" s="15"/>
    </row>
    <row r="391226" spans="9:9" x14ac:dyDescent="0.2">
      <c r="I391226" s="14"/>
    </row>
    <row r="391242" spans="9:9" x14ac:dyDescent="0.2">
      <c r="I391242" s="15"/>
    </row>
    <row r="391243" spans="9:9" x14ac:dyDescent="0.2">
      <c r="I391243" s="14"/>
    </row>
    <row r="391259" spans="9:9" x14ac:dyDescent="0.2">
      <c r="I391259" s="15"/>
    </row>
    <row r="391260" spans="9:9" x14ac:dyDescent="0.2">
      <c r="I391260" s="14"/>
    </row>
    <row r="391276" spans="9:9" x14ac:dyDescent="0.2">
      <c r="I391276" s="15"/>
    </row>
    <row r="391277" spans="9:9" x14ac:dyDescent="0.2">
      <c r="I391277" s="14"/>
    </row>
    <row r="391293" spans="9:9" x14ac:dyDescent="0.2">
      <c r="I391293" s="15"/>
    </row>
    <row r="391294" spans="9:9" x14ac:dyDescent="0.2">
      <c r="I391294" s="14"/>
    </row>
    <row r="391310" spans="9:9" x14ac:dyDescent="0.2">
      <c r="I391310" s="15"/>
    </row>
    <row r="391311" spans="9:9" x14ac:dyDescent="0.2">
      <c r="I391311" s="14"/>
    </row>
    <row r="391327" spans="9:9" x14ac:dyDescent="0.2">
      <c r="I391327" s="15"/>
    </row>
    <row r="391328" spans="9:9" x14ac:dyDescent="0.2">
      <c r="I391328" s="14"/>
    </row>
    <row r="391344" spans="9:9" x14ac:dyDescent="0.2">
      <c r="I391344" s="15"/>
    </row>
    <row r="391345" spans="9:9" x14ac:dyDescent="0.2">
      <c r="I391345" s="14"/>
    </row>
    <row r="391361" spans="9:9" x14ac:dyDescent="0.2">
      <c r="I391361" s="15"/>
    </row>
    <row r="391362" spans="9:9" x14ac:dyDescent="0.2">
      <c r="I391362" s="14"/>
    </row>
    <row r="391378" spans="9:9" x14ac:dyDescent="0.2">
      <c r="I391378" s="15"/>
    </row>
    <row r="391379" spans="9:9" x14ac:dyDescent="0.2">
      <c r="I391379" s="14"/>
    </row>
    <row r="391395" spans="9:9" x14ac:dyDescent="0.2">
      <c r="I391395" s="15"/>
    </row>
    <row r="391396" spans="9:9" x14ac:dyDescent="0.2">
      <c r="I391396" s="14"/>
    </row>
    <row r="391412" spans="9:9" x14ac:dyDescent="0.2">
      <c r="I391412" s="15"/>
    </row>
    <row r="391413" spans="9:9" x14ac:dyDescent="0.2">
      <c r="I391413" s="14"/>
    </row>
    <row r="391429" spans="9:9" x14ac:dyDescent="0.2">
      <c r="I391429" s="15"/>
    </row>
    <row r="391430" spans="9:9" x14ac:dyDescent="0.2">
      <c r="I391430" s="14"/>
    </row>
    <row r="391446" spans="9:9" x14ac:dyDescent="0.2">
      <c r="I391446" s="15"/>
    </row>
    <row r="391447" spans="9:9" x14ac:dyDescent="0.2">
      <c r="I391447" s="14"/>
    </row>
    <row r="391463" spans="9:9" x14ac:dyDescent="0.2">
      <c r="I391463" s="15"/>
    </row>
    <row r="391464" spans="9:9" x14ac:dyDescent="0.2">
      <c r="I391464" s="14"/>
    </row>
    <row r="391480" spans="9:9" x14ac:dyDescent="0.2">
      <c r="I391480" s="15"/>
    </row>
    <row r="391481" spans="9:9" x14ac:dyDescent="0.2">
      <c r="I391481" s="14"/>
    </row>
    <row r="391497" spans="9:9" x14ac:dyDescent="0.2">
      <c r="I391497" s="15"/>
    </row>
    <row r="391498" spans="9:9" x14ac:dyDescent="0.2">
      <c r="I391498" s="14"/>
    </row>
    <row r="391514" spans="9:9" x14ac:dyDescent="0.2">
      <c r="I391514" s="15"/>
    </row>
    <row r="391515" spans="9:9" x14ac:dyDescent="0.2">
      <c r="I391515" s="14"/>
    </row>
    <row r="391531" spans="9:9" x14ac:dyDescent="0.2">
      <c r="I391531" s="15"/>
    </row>
    <row r="391532" spans="9:9" x14ac:dyDescent="0.2">
      <c r="I391532" s="14"/>
    </row>
    <row r="391548" spans="9:9" x14ac:dyDescent="0.2">
      <c r="I391548" s="15"/>
    </row>
    <row r="391549" spans="9:9" x14ac:dyDescent="0.2">
      <c r="I391549" s="14"/>
    </row>
    <row r="391565" spans="9:9" x14ac:dyDescent="0.2">
      <c r="I391565" s="15"/>
    </row>
    <row r="391566" spans="9:9" x14ac:dyDescent="0.2">
      <c r="I391566" s="14"/>
    </row>
    <row r="391582" spans="9:9" x14ac:dyDescent="0.2">
      <c r="I391582" s="15"/>
    </row>
    <row r="391583" spans="9:9" x14ac:dyDescent="0.2">
      <c r="I391583" s="14"/>
    </row>
    <row r="391599" spans="9:9" x14ac:dyDescent="0.2">
      <c r="I391599" s="15"/>
    </row>
    <row r="391600" spans="9:9" x14ac:dyDescent="0.2">
      <c r="I391600" s="14"/>
    </row>
    <row r="391616" spans="9:9" x14ac:dyDescent="0.2">
      <c r="I391616" s="15"/>
    </row>
    <row r="391617" spans="9:9" x14ac:dyDescent="0.2">
      <c r="I391617" s="14"/>
    </row>
    <row r="391633" spans="9:9" x14ac:dyDescent="0.2">
      <c r="I391633" s="15"/>
    </row>
    <row r="391634" spans="9:9" x14ac:dyDescent="0.2">
      <c r="I391634" s="14"/>
    </row>
    <row r="391650" spans="9:9" x14ac:dyDescent="0.2">
      <c r="I391650" s="15"/>
    </row>
    <row r="391651" spans="9:9" x14ac:dyDescent="0.2">
      <c r="I391651" s="14"/>
    </row>
    <row r="391667" spans="9:9" x14ac:dyDescent="0.2">
      <c r="I391667" s="15"/>
    </row>
    <row r="391668" spans="9:9" x14ac:dyDescent="0.2">
      <c r="I391668" s="14"/>
    </row>
    <row r="391684" spans="9:9" x14ac:dyDescent="0.2">
      <c r="I391684" s="15"/>
    </row>
    <row r="391685" spans="9:9" x14ac:dyDescent="0.2">
      <c r="I391685" s="14"/>
    </row>
    <row r="391701" spans="9:9" x14ac:dyDescent="0.2">
      <c r="I391701" s="15"/>
    </row>
    <row r="391702" spans="9:9" x14ac:dyDescent="0.2">
      <c r="I391702" s="14"/>
    </row>
    <row r="391718" spans="9:9" x14ac:dyDescent="0.2">
      <c r="I391718" s="15"/>
    </row>
    <row r="391719" spans="9:9" x14ac:dyDescent="0.2">
      <c r="I391719" s="14"/>
    </row>
    <row r="391735" spans="9:9" x14ac:dyDescent="0.2">
      <c r="I391735" s="15"/>
    </row>
    <row r="391736" spans="9:9" x14ac:dyDescent="0.2">
      <c r="I391736" s="14"/>
    </row>
    <row r="391752" spans="9:9" x14ac:dyDescent="0.2">
      <c r="I391752" s="15"/>
    </row>
    <row r="391753" spans="9:9" x14ac:dyDescent="0.2">
      <c r="I391753" s="14"/>
    </row>
    <row r="391769" spans="9:9" x14ac:dyDescent="0.2">
      <c r="I391769" s="15"/>
    </row>
    <row r="391770" spans="9:9" x14ac:dyDescent="0.2">
      <c r="I391770" s="14"/>
    </row>
    <row r="391786" spans="9:9" x14ac:dyDescent="0.2">
      <c r="I391786" s="15"/>
    </row>
    <row r="391787" spans="9:9" x14ac:dyDescent="0.2">
      <c r="I391787" s="14"/>
    </row>
    <row r="391803" spans="9:9" x14ac:dyDescent="0.2">
      <c r="I391803" s="15"/>
    </row>
    <row r="391804" spans="9:9" x14ac:dyDescent="0.2">
      <c r="I391804" s="14"/>
    </row>
    <row r="391820" spans="9:9" x14ac:dyDescent="0.2">
      <c r="I391820" s="15"/>
    </row>
    <row r="391821" spans="9:9" x14ac:dyDescent="0.2">
      <c r="I391821" s="14"/>
    </row>
    <row r="391837" spans="9:9" x14ac:dyDescent="0.2">
      <c r="I391837" s="15"/>
    </row>
    <row r="391838" spans="9:9" x14ac:dyDescent="0.2">
      <c r="I391838" s="14"/>
    </row>
    <row r="391854" spans="9:9" x14ac:dyDescent="0.2">
      <c r="I391854" s="15"/>
    </row>
    <row r="391855" spans="9:9" x14ac:dyDescent="0.2">
      <c r="I391855" s="14"/>
    </row>
    <row r="391871" spans="9:9" x14ac:dyDescent="0.2">
      <c r="I391871" s="15"/>
    </row>
    <row r="391872" spans="9:9" x14ac:dyDescent="0.2">
      <c r="I391872" s="14"/>
    </row>
    <row r="391888" spans="9:9" x14ac:dyDescent="0.2">
      <c r="I391888" s="15"/>
    </row>
    <row r="391889" spans="9:9" x14ac:dyDescent="0.2">
      <c r="I391889" s="14"/>
    </row>
    <row r="391905" spans="9:9" x14ac:dyDescent="0.2">
      <c r="I391905" s="15"/>
    </row>
    <row r="391906" spans="9:9" x14ac:dyDescent="0.2">
      <c r="I391906" s="14"/>
    </row>
    <row r="391922" spans="9:9" x14ac:dyDescent="0.2">
      <c r="I391922" s="15"/>
    </row>
    <row r="391923" spans="9:9" x14ac:dyDescent="0.2">
      <c r="I391923" s="14"/>
    </row>
    <row r="391939" spans="9:9" x14ac:dyDescent="0.2">
      <c r="I391939" s="15"/>
    </row>
    <row r="391940" spans="9:9" x14ac:dyDescent="0.2">
      <c r="I391940" s="14"/>
    </row>
    <row r="391956" spans="9:9" x14ac:dyDescent="0.2">
      <c r="I391956" s="15"/>
    </row>
    <row r="391957" spans="9:9" x14ac:dyDescent="0.2">
      <c r="I391957" s="14"/>
    </row>
    <row r="391973" spans="9:9" x14ac:dyDescent="0.2">
      <c r="I391973" s="15"/>
    </row>
    <row r="391974" spans="9:9" x14ac:dyDescent="0.2">
      <c r="I391974" s="14"/>
    </row>
    <row r="391990" spans="9:9" x14ac:dyDescent="0.2">
      <c r="I391990" s="15"/>
    </row>
    <row r="391991" spans="9:9" x14ac:dyDescent="0.2">
      <c r="I391991" s="14"/>
    </row>
    <row r="392007" spans="9:9" x14ac:dyDescent="0.2">
      <c r="I392007" s="15"/>
    </row>
    <row r="392008" spans="9:9" x14ac:dyDescent="0.2">
      <c r="I392008" s="14"/>
    </row>
    <row r="392024" spans="9:9" x14ac:dyDescent="0.2">
      <c r="I392024" s="15"/>
    </row>
    <row r="392025" spans="9:9" x14ac:dyDescent="0.2">
      <c r="I392025" s="14"/>
    </row>
    <row r="392041" spans="9:9" x14ac:dyDescent="0.2">
      <c r="I392041" s="15"/>
    </row>
    <row r="392042" spans="9:9" x14ac:dyDescent="0.2">
      <c r="I392042" s="14"/>
    </row>
    <row r="392058" spans="9:9" x14ac:dyDescent="0.2">
      <c r="I392058" s="15"/>
    </row>
    <row r="392059" spans="9:9" x14ac:dyDescent="0.2">
      <c r="I392059" s="14"/>
    </row>
    <row r="392075" spans="9:9" x14ac:dyDescent="0.2">
      <c r="I392075" s="15"/>
    </row>
    <row r="392076" spans="9:9" x14ac:dyDescent="0.2">
      <c r="I392076" s="14"/>
    </row>
    <row r="392092" spans="9:9" x14ac:dyDescent="0.2">
      <c r="I392092" s="15"/>
    </row>
    <row r="392093" spans="9:9" x14ac:dyDescent="0.2">
      <c r="I392093" s="14"/>
    </row>
    <row r="392109" spans="9:9" x14ac:dyDescent="0.2">
      <c r="I392109" s="15"/>
    </row>
    <row r="392110" spans="9:9" x14ac:dyDescent="0.2">
      <c r="I392110" s="14"/>
    </row>
    <row r="392126" spans="9:9" x14ac:dyDescent="0.2">
      <c r="I392126" s="15"/>
    </row>
    <row r="392127" spans="9:9" x14ac:dyDescent="0.2">
      <c r="I392127" s="14"/>
    </row>
    <row r="392143" spans="9:9" x14ac:dyDescent="0.2">
      <c r="I392143" s="15"/>
    </row>
    <row r="392144" spans="9:9" x14ac:dyDescent="0.2">
      <c r="I392144" s="14"/>
    </row>
    <row r="392160" spans="9:9" x14ac:dyDescent="0.2">
      <c r="I392160" s="15"/>
    </row>
    <row r="392161" spans="9:9" x14ac:dyDescent="0.2">
      <c r="I392161" s="14"/>
    </row>
    <row r="392177" spans="9:9" x14ac:dyDescent="0.2">
      <c r="I392177" s="15"/>
    </row>
    <row r="392178" spans="9:9" x14ac:dyDescent="0.2">
      <c r="I392178" s="14"/>
    </row>
    <row r="392194" spans="9:9" x14ac:dyDescent="0.2">
      <c r="I392194" s="15"/>
    </row>
    <row r="392195" spans="9:9" x14ac:dyDescent="0.2">
      <c r="I392195" s="14"/>
    </row>
    <row r="392211" spans="9:9" x14ac:dyDescent="0.2">
      <c r="I392211" s="15"/>
    </row>
    <row r="392212" spans="9:9" x14ac:dyDescent="0.2">
      <c r="I392212" s="14"/>
    </row>
    <row r="392228" spans="9:9" x14ac:dyDescent="0.2">
      <c r="I392228" s="15"/>
    </row>
    <row r="392229" spans="9:9" x14ac:dyDescent="0.2">
      <c r="I392229" s="14"/>
    </row>
    <row r="392245" spans="9:9" x14ac:dyDescent="0.2">
      <c r="I392245" s="15"/>
    </row>
    <row r="392246" spans="9:9" x14ac:dyDescent="0.2">
      <c r="I392246" s="14"/>
    </row>
    <row r="392262" spans="9:9" x14ac:dyDescent="0.2">
      <c r="I392262" s="15"/>
    </row>
    <row r="392263" spans="9:9" x14ac:dyDescent="0.2">
      <c r="I392263" s="14"/>
    </row>
    <row r="392279" spans="9:9" x14ac:dyDescent="0.2">
      <c r="I392279" s="15"/>
    </row>
    <row r="392280" spans="9:9" x14ac:dyDescent="0.2">
      <c r="I392280" s="14"/>
    </row>
    <row r="392296" spans="9:9" x14ac:dyDescent="0.2">
      <c r="I392296" s="15"/>
    </row>
    <row r="392297" spans="9:9" x14ac:dyDescent="0.2">
      <c r="I392297" s="14"/>
    </row>
    <row r="392313" spans="9:9" x14ac:dyDescent="0.2">
      <c r="I392313" s="15"/>
    </row>
    <row r="392314" spans="9:9" x14ac:dyDescent="0.2">
      <c r="I392314" s="14"/>
    </row>
    <row r="392330" spans="9:9" x14ac:dyDescent="0.2">
      <c r="I392330" s="15"/>
    </row>
    <row r="392331" spans="9:9" x14ac:dyDescent="0.2">
      <c r="I392331" s="14"/>
    </row>
    <row r="392347" spans="9:9" x14ac:dyDescent="0.2">
      <c r="I392347" s="15"/>
    </row>
    <row r="392348" spans="9:9" x14ac:dyDescent="0.2">
      <c r="I392348" s="14"/>
    </row>
    <row r="392364" spans="9:9" x14ac:dyDescent="0.2">
      <c r="I392364" s="15"/>
    </row>
    <row r="392365" spans="9:9" x14ac:dyDescent="0.2">
      <c r="I392365" s="14"/>
    </row>
    <row r="392381" spans="9:9" x14ac:dyDescent="0.2">
      <c r="I392381" s="15"/>
    </row>
    <row r="392382" spans="9:9" x14ac:dyDescent="0.2">
      <c r="I392382" s="14"/>
    </row>
    <row r="392398" spans="9:9" x14ac:dyDescent="0.2">
      <c r="I392398" s="15"/>
    </row>
    <row r="392399" spans="9:9" x14ac:dyDescent="0.2">
      <c r="I392399" s="14"/>
    </row>
    <row r="392415" spans="9:9" x14ac:dyDescent="0.2">
      <c r="I392415" s="15"/>
    </row>
    <row r="392416" spans="9:9" x14ac:dyDescent="0.2">
      <c r="I392416" s="14"/>
    </row>
    <row r="392432" spans="9:9" x14ac:dyDescent="0.2">
      <c r="I392432" s="15"/>
    </row>
    <row r="392433" spans="9:9" x14ac:dyDescent="0.2">
      <c r="I392433" s="14"/>
    </row>
    <row r="392449" spans="9:9" x14ac:dyDescent="0.2">
      <c r="I392449" s="15"/>
    </row>
    <row r="392450" spans="9:9" x14ac:dyDescent="0.2">
      <c r="I392450" s="14"/>
    </row>
    <row r="392466" spans="9:9" x14ac:dyDescent="0.2">
      <c r="I392466" s="15"/>
    </row>
    <row r="392467" spans="9:9" x14ac:dyDescent="0.2">
      <c r="I392467" s="14"/>
    </row>
    <row r="392483" spans="9:9" x14ac:dyDescent="0.2">
      <c r="I392483" s="15"/>
    </row>
    <row r="392484" spans="9:9" x14ac:dyDescent="0.2">
      <c r="I392484" s="14"/>
    </row>
    <row r="392500" spans="9:9" x14ac:dyDescent="0.2">
      <c r="I392500" s="15"/>
    </row>
    <row r="392501" spans="9:9" x14ac:dyDescent="0.2">
      <c r="I392501" s="14"/>
    </row>
    <row r="392517" spans="9:9" x14ac:dyDescent="0.2">
      <c r="I392517" s="15"/>
    </row>
    <row r="392518" spans="9:9" x14ac:dyDescent="0.2">
      <c r="I392518" s="14"/>
    </row>
    <row r="392534" spans="9:9" x14ac:dyDescent="0.2">
      <c r="I392534" s="15"/>
    </row>
    <row r="392535" spans="9:9" x14ac:dyDescent="0.2">
      <c r="I392535" s="14"/>
    </row>
    <row r="392551" spans="9:9" x14ac:dyDescent="0.2">
      <c r="I392551" s="15"/>
    </row>
    <row r="392552" spans="9:9" x14ac:dyDescent="0.2">
      <c r="I392552" s="14"/>
    </row>
    <row r="392568" spans="9:9" x14ac:dyDescent="0.2">
      <c r="I392568" s="15"/>
    </row>
    <row r="392569" spans="9:9" x14ac:dyDescent="0.2">
      <c r="I392569" s="14"/>
    </row>
    <row r="392585" spans="9:9" x14ac:dyDescent="0.2">
      <c r="I392585" s="15"/>
    </row>
    <row r="392586" spans="9:9" x14ac:dyDescent="0.2">
      <c r="I392586" s="14"/>
    </row>
    <row r="392602" spans="9:9" x14ac:dyDescent="0.2">
      <c r="I392602" s="15"/>
    </row>
    <row r="392603" spans="9:9" x14ac:dyDescent="0.2">
      <c r="I392603" s="14"/>
    </row>
    <row r="392619" spans="9:9" x14ac:dyDescent="0.2">
      <c r="I392619" s="15"/>
    </row>
    <row r="392620" spans="9:9" x14ac:dyDescent="0.2">
      <c r="I392620" s="14"/>
    </row>
    <row r="392636" spans="9:9" x14ac:dyDescent="0.2">
      <c r="I392636" s="15"/>
    </row>
    <row r="392637" spans="9:9" x14ac:dyDescent="0.2">
      <c r="I392637" s="14"/>
    </row>
    <row r="392653" spans="9:9" x14ac:dyDescent="0.2">
      <c r="I392653" s="15"/>
    </row>
    <row r="392654" spans="9:9" x14ac:dyDescent="0.2">
      <c r="I392654" s="14"/>
    </row>
    <row r="392670" spans="9:9" x14ac:dyDescent="0.2">
      <c r="I392670" s="15"/>
    </row>
    <row r="392671" spans="9:9" x14ac:dyDescent="0.2">
      <c r="I392671" s="14"/>
    </row>
    <row r="392687" spans="9:9" x14ac:dyDescent="0.2">
      <c r="I392687" s="15"/>
    </row>
    <row r="392688" spans="9:9" x14ac:dyDescent="0.2">
      <c r="I392688" s="14"/>
    </row>
    <row r="392704" spans="9:9" x14ac:dyDescent="0.2">
      <c r="I392704" s="15"/>
    </row>
    <row r="392705" spans="9:9" x14ac:dyDescent="0.2">
      <c r="I392705" s="14"/>
    </row>
    <row r="392721" spans="9:9" x14ac:dyDescent="0.2">
      <c r="I392721" s="15"/>
    </row>
    <row r="392722" spans="9:9" x14ac:dyDescent="0.2">
      <c r="I392722" s="14"/>
    </row>
    <row r="392738" spans="9:9" x14ac:dyDescent="0.2">
      <c r="I392738" s="15"/>
    </row>
    <row r="392739" spans="9:9" x14ac:dyDescent="0.2">
      <c r="I392739" s="14"/>
    </row>
    <row r="392755" spans="9:9" x14ac:dyDescent="0.2">
      <c r="I392755" s="15"/>
    </row>
    <row r="392756" spans="9:9" x14ac:dyDescent="0.2">
      <c r="I392756" s="14"/>
    </row>
    <row r="392772" spans="9:9" x14ac:dyDescent="0.2">
      <c r="I392772" s="15"/>
    </row>
    <row r="392773" spans="9:9" x14ac:dyDescent="0.2">
      <c r="I392773" s="14"/>
    </row>
    <row r="392789" spans="9:9" x14ac:dyDescent="0.2">
      <c r="I392789" s="15"/>
    </row>
    <row r="392790" spans="9:9" x14ac:dyDescent="0.2">
      <c r="I392790" s="14"/>
    </row>
    <row r="392806" spans="9:9" x14ac:dyDescent="0.2">
      <c r="I392806" s="15"/>
    </row>
    <row r="392807" spans="9:9" x14ac:dyDescent="0.2">
      <c r="I392807" s="14"/>
    </row>
    <row r="392823" spans="9:9" x14ac:dyDescent="0.2">
      <c r="I392823" s="15"/>
    </row>
    <row r="392824" spans="9:9" x14ac:dyDescent="0.2">
      <c r="I392824" s="14"/>
    </row>
    <row r="392840" spans="9:9" x14ac:dyDescent="0.2">
      <c r="I392840" s="15"/>
    </row>
    <row r="392841" spans="9:9" x14ac:dyDescent="0.2">
      <c r="I392841" s="14"/>
    </row>
    <row r="392857" spans="9:9" x14ac:dyDescent="0.2">
      <c r="I392857" s="15"/>
    </row>
    <row r="392858" spans="9:9" x14ac:dyDescent="0.2">
      <c r="I392858" s="14"/>
    </row>
    <row r="392874" spans="9:9" x14ac:dyDescent="0.2">
      <c r="I392874" s="15"/>
    </row>
    <row r="392875" spans="9:9" x14ac:dyDescent="0.2">
      <c r="I392875" s="14"/>
    </row>
    <row r="392891" spans="9:9" x14ac:dyDescent="0.2">
      <c r="I392891" s="15"/>
    </row>
    <row r="392892" spans="9:9" x14ac:dyDescent="0.2">
      <c r="I392892" s="14"/>
    </row>
    <row r="392908" spans="9:9" x14ac:dyDescent="0.2">
      <c r="I392908" s="15"/>
    </row>
    <row r="392909" spans="9:9" x14ac:dyDescent="0.2">
      <c r="I392909" s="14"/>
    </row>
    <row r="392925" spans="9:9" x14ac:dyDescent="0.2">
      <c r="I392925" s="15"/>
    </row>
    <row r="392926" spans="9:9" x14ac:dyDescent="0.2">
      <c r="I392926" s="14"/>
    </row>
    <row r="392942" spans="9:9" x14ac:dyDescent="0.2">
      <c r="I392942" s="15"/>
    </row>
    <row r="392943" spans="9:9" x14ac:dyDescent="0.2">
      <c r="I392943" s="14"/>
    </row>
    <row r="392959" spans="9:9" x14ac:dyDescent="0.2">
      <c r="I392959" s="15"/>
    </row>
    <row r="392960" spans="9:9" x14ac:dyDescent="0.2">
      <c r="I392960" s="14"/>
    </row>
    <row r="392976" spans="9:9" x14ac:dyDescent="0.2">
      <c r="I392976" s="15"/>
    </row>
    <row r="392977" spans="9:9" x14ac:dyDescent="0.2">
      <c r="I392977" s="14"/>
    </row>
    <row r="392993" spans="9:9" x14ac:dyDescent="0.2">
      <c r="I392993" s="15"/>
    </row>
    <row r="392994" spans="9:9" x14ac:dyDescent="0.2">
      <c r="I392994" s="14"/>
    </row>
    <row r="393010" spans="9:9" x14ac:dyDescent="0.2">
      <c r="I393010" s="15"/>
    </row>
    <row r="393011" spans="9:9" x14ac:dyDescent="0.2">
      <c r="I393011" s="14"/>
    </row>
    <row r="393027" spans="9:9" x14ac:dyDescent="0.2">
      <c r="I393027" s="15"/>
    </row>
    <row r="393028" spans="9:9" x14ac:dyDescent="0.2">
      <c r="I393028" s="14"/>
    </row>
    <row r="393044" spans="9:9" x14ac:dyDescent="0.2">
      <c r="I393044" s="15"/>
    </row>
    <row r="393045" spans="9:9" x14ac:dyDescent="0.2">
      <c r="I393045" s="14"/>
    </row>
    <row r="393061" spans="9:9" x14ac:dyDescent="0.2">
      <c r="I393061" s="15"/>
    </row>
    <row r="393062" spans="9:9" x14ac:dyDescent="0.2">
      <c r="I393062" s="14"/>
    </row>
    <row r="393078" spans="9:9" x14ac:dyDescent="0.2">
      <c r="I393078" s="15"/>
    </row>
    <row r="393079" spans="9:9" x14ac:dyDescent="0.2">
      <c r="I393079" s="14"/>
    </row>
    <row r="393095" spans="9:9" x14ac:dyDescent="0.2">
      <c r="I393095" s="15"/>
    </row>
    <row r="393096" spans="9:9" x14ac:dyDescent="0.2">
      <c r="I393096" s="14"/>
    </row>
    <row r="393112" spans="9:9" x14ac:dyDescent="0.2">
      <c r="I393112" s="15"/>
    </row>
    <row r="393113" spans="9:9" x14ac:dyDescent="0.2">
      <c r="I393113" s="14"/>
    </row>
    <row r="393129" spans="9:9" x14ac:dyDescent="0.2">
      <c r="I393129" s="15"/>
    </row>
    <row r="393130" spans="9:9" x14ac:dyDescent="0.2">
      <c r="I393130" s="14"/>
    </row>
    <row r="393146" spans="9:9" x14ac:dyDescent="0.2">
      <c r="I393146" s="15"/>
    </row>
    <row r="393147" spans="9:9" x14ac:dyDescent="0.2">
      <c r="I393147" s="14"/>
    </row>
    <row r="393163" spans="9:9" x14ac:dyDescent="0.2">
      <c r="I393163" s="15"/>
    </row>
    <row r="393164" spans="9:9" x14ac:dyDescent="0.2">
      <c r="I393164" s="14"/>
    </row>
    <row r="393180" spans="9:9" x14ac:dyDescent="0.2">
      <c r="I393180" s="15"/>
    </row>
    <row r="393181" spans="9:9" x14ac:dyDescent="0.2">
      <c r="I393181" s="14"/>
    </row>
    <row r="393197" spans="9:9" x14ac:dyDescent="0.2">
      <c r="I393197" s="15"/>
    </row>
    <row r="393198" spans="9:9" x14ac:dyDescent="0.2">
      <c r="I393198" s="14"/>
    </row>
    <row r="393214" spans="9:9" x14ac:dyDescent="0.2">
      <c r="I393214" s="15"/>
    </row>
    <row r="393215" spans="9:9" x14ac:dyDescent="0.2">
      <c r="I393215" s="14"/>
    </row>
    <row r="393231" spans="9:9" x14ac:dyDescent="0.2">
      <c r="I393231" s="15"/>
    </row>
    <row r="393232" spans="9:9" x14ac:dyDescent="0.2">
      <c r="I393232" s="14"/>
    </row>
    <row r="393248" spans="9:9" x14ac:dyDescent="0.2">
      <c r="I393248" s="15"/>
    </row>
    <row r="393249" spans="9:9" x14ac:dyDescent="0.2">
      <c r="I393249" s="14"/>
    </row>
    <row r="393265" spans="9:9" x14ac:dyDescent="0.2">
      <c r="I393265" s="15"/>
    </row>
    <row r="393266" spans="9:9" x14ac:dyDescent="0.2">
      <c r="I393266" s="14"/>
    </row>
    <row r="393282" spans="9:9" x14ac:dyDescent="0.2">
      <c r="I393282" s="15"/>
    </row>
    <row r="393283" spans="9:9" x14ac:dyDescent="0.2">
      <c r="I393283" s="14"/>
    </row>
    <row r="393299" spans="9:9" x14ac:dyDescent="0.2">
      <c r="I393299" s="15"/>
    </row>
    <row r="393300" spans="9:9" x14ac:dyDescent="0.2">
      <c r="I393300" s="14"/>
    </row>
    <row r="393316" spans="9:9" x14ac:dyDescent="0.2">
      <c r="I393316" s="15"/>
    </row>
    <row r="393317" spans="9:9" x14ac:dyDescent="0.2">
      <c r="I393317" s="14"/>
    </row>
    <row r="393333" spans="9:9" x14ac:dyDescent="0.2">
      <c r="I393333" s="15"/>
    </row>
    <row r="393334" spans="9:9" x14ac:dyDescent="0.2">
      <c r="I393334" s="14"/>
    </row>
    <row r="393350" spans="9:9" x14ac:dyDescent="0.2">
      <c r="I393350" s="15"/>
    </row>
    <row r="393351" spans="9:9" x14ac:dyDescent="0.2">
      <c r="I393351" s="14"/>
    </row>
    <row r="393367" spans="9:9" x14ac:dyDescent="0.2">
      <c r="I393367" s="15"/>
    </row>
    <row r="393368" spans="9:9" x14ac:dyDescent="0.2">
      <c r="I393368" s="14"/>
    </row>
    <row r="393384" spans="9:9" x14ac:dyDescent="0.2">
      <c r="I393384" s="15"/>
    </row>
    <row r="393385" spans="9:9" x14ac:dyDescent="0.2">
      <c r="I393385" s="14"/>
    </row>
    <row r="393401" spans="9:9" x14ac:dyDescent="0.2">
      <c r="I393401" s="15"/>
    </row>
    <row r="393402" spans="9:9" x14ac:dyDescent="0.2">
      <c r="I393402" s="14"/>
    </row>
    <row r="393418" spans="9:9" x14ac:dyDescent="0.2">
      <c r="I393418" s="15"/>
    </row>
    <row r="393419" spans="9:9" x14ac:dyDescent="0.2">
      <c r="I393419" s="14"/>
    </row>
    <row r="393435" spans="9:9" x14ac:dyDescent="0.2">
      <c r="I393435" s="15"/>
    </row>
    <row r="393436" spans="9:9" x14ac:dyDescent="0.2">
      <c r="I393436" s="14"/>
    </row>
    <row r="393452" spans="9:9" x14ac:dyDescent="0.2">
      <c r="I393452" s="15"/>
    </row>
    <row r="393453" spans="9:9" x14ac:dyDescent="0.2">
      <c r="I393453" s="14"/>
    </row>
    <row r="393469" spans="9:9" x14ac:dyDescent="0.2">
      <c r="I393469" s="15"/>
    </row>
    <row r="393470" spans="9:9" x14ac:dyDescent="0.2">
      <c r="I393470" s="14"/>
    </row>
    <row r="393486" spans="9:9" x14ac:dyDescent="0.2">
      <c r="I393486" s="15"/>
    </row>
    <row r="393487" spans="9:9" x14ac:dyDescent="0.2">
      <c r="I393487" s="14"/>
    </row>
    <row r="393503" spans="9:9" x14ac:dyDescent="0.2">
      <c r="I393503" s="15"/>
    </row>
    <row r="393504" spans="9:9" x14ac:dyDescent="0.2">
      <c r="I393504" s="14"/>
    </row>
    <row r="393520" spans="9:9" x14ac:dyDescent="0.2">
      <c r="I393520" s="15"/>
    </row>
    <row r="393521" spans="9:9" x14ac:dyDescent="0.2">
      <c r="I393521" s="14"/>
    </row>
    <row r="393537" spans="9:9" x14ac:dyDescent="0.2">
      <c r="I393537" s="15"/>
    </row>
    <row r="393538" spans="9:9" x14ac:dyDescent="0.2">
      <c r="I393538" s="14"/>
    </row>
    <row r="393554" spans="9:9" x14ac:dyDescent="0.2">
      <c r="I393554" s="15"/>
    </row>
    <row r="393555" spans="9:9" x14ac:dyDescent="0.2">
      <c r="I393555" s="14"/>
    </row>
    <row r="393571" spans="9:9" x14ac:dyDescent="0.2">
      <c r="I393571" s="15"/>
    </row>
    <row r="393572" spans="9:9" x14ac:dyDescent="0.2">
      <c r="I393572" s="14"/>
    </row>
    <row r="393588" spans="9:9" x14ac:dyDescent="0.2">
      <c r="I393588" s="15"/>
    </row>
    <row r="393589" spans="9:9" x14ac:dyDescent="0.2">
      <c r="I393589" s="14"/>
    </row>
    <row r="393605" spans="9:9" x14ac:dyDescent="0.2">
      <c r="I393605" s="15"/>
    </row>
    <row r="393606" spans="9:9" x14ac:dyDescent="0.2">
      <c r="I393606" s="14"/>
    </row>
    <row r="393622" spans="9:9" x14ac:dyDescent="0.2">
      <c r="I393622" s="15"/>
    </row>
    <row r="393623" spans="9:9" x14ac:dyDescent="0.2">
      <c r="I393623" s="14"/>
    </row>
    <row r="393639" spans="9:9" x14ac:dyDescent="0.2">
      <c r="I393639" s="15"/>
    </row>
    <row r="393640" spans="9:9" x14ac:dyDescent="0.2">
      <c r="I393640" s="14"/>
    </row>
    <row r="393656" spans="9:9" x14ac:dyDescent="0.2">
      <c r="I393656" s="15"/>
    </row>
    <row r="393657" spans="9:9" x14ac:dyDescent="0.2">
      <c r="I393657" s="14"/>
    </row>
    <row r="393673" spans="9:9" x14ac:dyDescent="0.2">
      <c r="I393673" s="15"/>
    </row>
    <row r="393674" spans="9:9" x14ac:dyDescent="0.2">
      <c r="I393674" s="14"/>
    </row>
    <row r="393690" spans="9:9" x14ac:dyDescent="0.2">
      <c r="I393690" s="15"/>
    </row>
    <row r="393691" spans="9:9" x14ac:dyDescent="0.2">
      <c r="I393691" s="14"/>
    </row>
    <row r="393707" spans="9:9" x14ac:dyDescent="0.2">
      <c r="I393707" s="15"/>
    </row>
    <row r="393708" spans="9:9" x14ac:dyDescent="0.2">
      <c r="I393708" s="14"/>
    </row>
    <row r="393724" spans="9:9" x14ac:dyDescent="0.2">
      <c r="I393724" s="15"/>
    </row>
    <row r="393725" spans="9:9" x14ac:dyDescent="0.2">
      <c r="I393725" s="14"/>
    </row>
    <row r="393741" spans="9:9" x14ac:dyDescent="0.2">
      <c r="I393741" s="15"/>
    </row>
    <row r="393742" spans="9:9" x14ac:dyDescent="0.2">
      <c r="I393742" s="14"/>
    </row>
    <row r="393758" spans="9:9" x14ac:dyDescent="0.2">
      <c r="I393758" s="15"/>
    </row>
    <row r="393759" spans="9:9" x14ac:dyDescent="0.2">
      <c r="I393759" s="14"/>
    </row>
    <row r="393775" spans="9:9" x14ac:dyDescent="0.2">
      <c r="I393775" s="15"/>
    </row>
    <row r="393776" spans="9:9" x14ac:dyDescent="0.2">
      <c r="I393776" s="14"/>
    </row>
    <row r="393792" spans="9:9" x14ac:dyDescent="0.2">
      <c r="I393792" s="15"/>
    </row>
    <row r="393793" spans="9:9" x14ac:dyDescent="0.2">
      <c r="I393793" s="14"/>
    </row>
    <row r="393809" spans="9:9" x14ac:dyDescent="0.2">
      <c r="I393809" s="15"/>
    </row>
    <row r="393810" spans="9:9" x14ac:dyDescent="0.2">
      <c r="I393810" s="14"/>
    </row>
    <row r="393826" spans="9:9" x14ac:dyDescent="0.2">
      <c r="I393826" s="15"/>
    </row>
    <row r="393827" spans="9:9" x14ac:dyDescent="0.2">
      <c r="I393827" s="14"/>
    </row>
    <row r="393843" spans="9:9" x14ac:dyDescent="0.2">
      <c r="I393843" s="15"/>
    </row>
    <row r="393844" spans="9:9" x14ac:dyDescent="0.2">
      <c r="I393844" s="14"/>
    </row>
    <row r="393860" spans="9:9" x14ac:dyDescent="0.2">
      <c r="I393860" s="15"/>
    </row>
    <row r="393861" spans="9:9" x14ac:dyDescent="0.2">
      <c r="I393861" s="14"/>
    </row>
    <row r="393877" spans="9:9" x14ac:dyDescent="0.2">
      <c r="I393877" s="15"/>
    </row>
    <row r="393878" spans="9:9" x14ac:dyDescent="0.2">
      <c r="I393878" s="14"/>
    </row>
    <row r="393894" spans="9:9" x14ac:dyDescent="0.2">
      <c r="I393894" s="15"/>
    </row>
    <row r="393895" spans="9:9" x14ac:dyDescent="0.2">
      <c r="I393895" s="14"/>
    </row>
    <row r="393911" spans="9:9" x14ac:dyDescent="0.2">
      <c r="I393911" s="15"/>
    </row>
    <row r="393912" spans="9:9" x14ac:dyDescent="0.2">
      <c r="I393912" s="14"/>
    </row>
    <row r="393928" spans="9:9" x14ac:dyDescent="0.2">
      <c r="I393928" s="15"/>
    </row>
    <row r="393929" spans="9:9" x14ac:dyDescent="0.2">
      <c r="I393929" s="14"/>
    </row>
    <row r="393945" spans="9:9" x14ac:dyDescent="0.2">
      <c r="I393945" s="15"/>
    </row>
    <row r="393946" spans="9:9" x14ac:dyDescent="0.2">
      <c r="I393946" s="14"/>
    </row>
    <row r="393962" spans="9:9" x14ac:dyDescent="0.2">
      <c r="I393962" s="15"/>
    </row>
    <row r="393963" spans="9:9" x14ac:dyDescent="0.2">
      <c r="I393963" s="14"/>
    </row>
    <row r="393979" spans="9:9" x14ac:dyDescent="0.2">
      <c r="I393979" s="15"/>
    </row>
    <row r="393980" spans="9:9" x14ac:dyDescent="0.2">
      <c r="I393980" s="14"/>
    </row>
    <row r="393996" spans="9:9" x14ac:dyDescent="0.2">
      <c r="I393996" s="15"/>
    </row>
    <row r="393997" spans="9:9" x14ac:dyDescent="0.2">
      <c r="I393997" s="14"/>
    </row>
    <row r="394013" spans="9:9" x14ac:dyDescent="0.2">
      <c r="I394013" s="15"/>
    </row>
    <row r="394014" spans="9:9" x14ac:dyDescent="0.2">
      <c r="I394014" s="14"/>
    </row>
    <row r="394030" spans="9:9" x14ac:dyDescent="0.2">
      <c r="I394030" s="15"/>
    </row>
    <row r="394031" spans="9:9" x14ac:dyDescent="0.2">
      <c r="I394031" s="14"/>
    </row>
    <row r="394047" spans="9:9" x14ac:dyDescent="0.2">
      <c r="I394047" s="15"/>
    </row>
    <row r="394048" spans="9:9" x14ac:dyDescent="0.2">
      <c r="I394048" s="14"/>
    </row>
    <row r="394064" spans="9:9" x14ac:dyDescent="0.2">
      <c r="I394064" s="15"/>
    </row>
    <row r="394065" spans="9:9" x14ac:dyDescent="0.2">
      <c r="I394065" s="14"/>
    </row>
    <row r="394081" spans="9:9" x14ac:dyDescent="0.2">
      <c r="I394081" s="15"/>
    </row>
    <row r="394082" spans="9:9" x14ac:dyDescent="0.2">
      <c r="I394082" s="14"/>
    </row>
    <row r="394098" spans="9:9" x14ac:dyDescent="0.2">
      <c r="I394098" s="15"/>
    </row>
    <row r="394099" spans="9:9" x14ac:dyDescent="0.2">
      <c r="I394099" s="14"/>
    </row>
    <row r="394115" spans="9:9" x14ac:dyDescent="0.2">
      <c r="I394115" s="15"/>
    </row>
    <row r="394116" spans="9:9" x14ac:dyDescent="0.2">
      <c r="I394116" s="14"/>
    </row>
    <row r="394132" spans="9:9" x14ac:dyDescent="0.2">
      <c r="I394132" s="15"/>
    </row>
    <row r="394133" spans="9:9" x14ac:dyDescent="0.2">
      <c r="I394133" s="14"/>
    </row>
    <row r="394149" spans="9:9" x14ac:dyDescent="0.2">
      <c r="I394149" s="15"/>
    </row>
    <row r="394150" spans="9:9" x14ac:dyDescent="0.2">
      <c r="I394150" s="14"/>
    </row>
    <row r="394166" spans="9:9" x14ac:dyDescent="0.2">
      <c r="I394166" s="15"/>
    </row>
    <row r="394167" spans="9:9" x14ac:dyDescent="0.2">
      <c r="I394167" s="14"/>
    </row>
    <row r="394183" spans="9:9" x14ac:dyDescent="0.2">
      <c r="I394183" s="15"/>
    </row>
    <row r="394184" spans="9:9" x14ac:dyDescent="0.2">
      <c r="I394184" s="14"/>
    </row>
    <row r="394200" spans="9:9" x14ac:dyDescent="0.2">
      <c r="I394200" s="15"/>
    </row>
    <row r="394201" spans="9:9" x14ac:dyDescent="0.2">
      <c r="I394201" s="14"/>
    </row>
    <row r="394217" spans="9:9" x14ac:dyDescent="0.2">
      <c r="I394217" s="15"/>
    </row>
    <row r="394218" spans="9:9" x14ac:dyDescent="0.2">
      <c r="I394218" s="14"/>
    </row>
    <row r="394234" spans="9:9" x14ac:dyDescent="0.2">
      <c r="I394234" s="15"/>
    </row>
    <row r="394235" spans="9:9" x14ac:dyDescent="0.2">
      <c r="I394235" s="14"/>
    </row>
    <row r="394251" spans="9:9" x14ac:dyDescent="0.2">
      <c r="I394251" s="15"/>
    </row>
    <row r="394252" spans="9:9" x14ac:dyDescent="0.2">
      <c r="I394252" s="14"/>
    </row>
    <row r="394268" spans="9:9" x14ac:dyDescent="0.2">
      <c r="I394268" s="15"/>
    </row>
    <row r="394269" spans="9:9" x14ac:dyDescent="0.2">
      <c r="I394269" s="14"/>
    </row>
    <row r="394285" spans="9:9" x14ac:dyDescent="0.2">
      <c r="I394285" s="15"/>
    </row>
    <row r="394286" spans="9:9" x14ac:dyDescent="0.2">
      <c r="I394286" s="14"/>
    </row>
    <row r="394302" spans="9:9" x14ac:dyDescent="0.2">
      <c r="I394302" s="15"/>
    </row>
    <row r="394303" spans="9:9" x14ac:dyDescent="0.2">
      <c r="I394303" s="14"/>
    </row>
    <row r="394319" spans="9:9" x14ac:dyDescent="0.2">
      <c r="I394319" s="15"/>
    </row>
    <row r="394320" spans="9:9" x14ac:dyDescent="0.2">
      <c r="I394320" s="14"/>
    </row>
    <row r="394336" spans="9:9" x14ac:dyDescent="0.2">
      <c r="I394336" s="15"/>
    </row>
    <row r="394337" spans="9:9" x14ac:dyDescent="0.2">
      <c r="I394337" s="14"/>
    </row>
    <row r="394353" spans="9:9" x14ac:dyDescent="0.2">
      <c r="I394353" s="15"/>
    </row>
    <row r="394354" spans="9:9" x14ac:dyDescent="0.2">
      <c r="I394354" s="14"/>
    </row>
    <row r="394370" spans="9:9" x14ac:dyDescent="0.2">
      <c r="I394370" s="15"/>
    </row>
    <row r="394371" spans="9:9" x14ac:dyDescent="0.2">
      <c r="I394371" s="14"/>
    </row>
    <row r="394387" spans="9:9" x14ac:dyDescent="0.2">
      <c r="I394387" s="15"/>
    </row>
    <row r="394388" spans="9:9" x14ac:dyDescent="0.2">
      <c r="I394388" s="14"/>
    </row>
    <row r="394404" spans="9:9" x14ac:dyDescent="0.2">
      <c r="I394404" s="15"/>
    </row>
    <row r="394405" spans="9:9" x14ac:dyDescent="0.2">
      <c r="I394405" s="14"/>
    </row>
    <row r="394421" spans="9:9" x14ac:dyDescent="0.2">
      <c r="I394421" s="15"/>
    </row>
    <row r="394422" spans="9:9" x14ac:dyDescent="0.2">
      <c r="I394422" s="14"/>
    </row>
    <row r="394438" spans="9:9" x14ac:dyDescent="0.2">
      <c r="I394438" s="15"/>
    </row>
    <row r="394439" spans="9:9" x14ac:dyDescent="0.2">
      <c r="I394439" s="14"/>
    </row>
    <row r="394455" spans="9:9" x14ac:dyDescent="0.2">
      <c r="I394455" s="15"/>
    </row>
    <row r="394456" spans="9:9" x14ac:dyDescent="0.2">
      <c r="I394456" s="14"/>
    </row>
    <row r="394472" spans="9:9" x14ac:dyDescent="0.2">
      <c r="I394472" s="15"/>
    </row>
    <row r="394473" spans="9:9" x14ac:dyDescent="0.2">
      <c r="I394473" s="14"/>
    </row>
    <row r="394489" spans="9:9" x14ac:dyDescent="0.2">
      <c r="I394489" s="15"/>
    </row>
    <row r="394490" spans="9:9" x14ac:dyDescent="0.2">
      <c r="I394490" s="14"/>
    </row>
    <row r="394506" spans="9:9" x14ac:dyDescent="0.2">
      <c r="I394506" s="15"/>
    </row>
    <row r="394507" spans="9:9" x14ac:dyDescent="0.2">
      <c r="I394507" s="14"/>
    </row>
    <row r="394523" spans="9:9" x14ac:dyDescent="0.2">
      <c r="I394523" s="15"/>
    </row>
    <row r="394524" spans="9:9" x14ac:dyDescent="0.2">
      <c r="I394524" s="14"/>
    </row>
    <row r="394540" spans="9:9" x14ac:dyDescent="0.2">
      <c r="I394540" s="15"/>
    </row>
    <row r="394541" spans="9:9" x14ac:dyDescent="0.2">
      <c r="I394541" s="14"/>
    </row>
    <row r="394557" spans="9:9" x14ac:dyDescent="0.2">
      <c r="I394557" s="15"/>
    </row>
    <row r="394558" spans="9:9" x14ac:dyDescent="0.2">
      <c r="I394558" s="14"/>
    </row>
    <row r="394574" spans="9:9" x14ac:dyDescent="0.2">
      <c r="I394574" s="15"/>
    </row>
    <row r="394575" spans="9:9" x14ac:dyDescent="0.2">
      <c r="I394575" s="14"/>
    </row>
    <row r="394591" spans="9:9" x14ac:dyDescent="0.2">
      <c r="I394591" s="15"/>
    </row>
    <row r="394592" spans="9:9" x14ac:dyDescent="0.2">
      <c r="I394592" s="14"/>
    </row>
    <row r="394608" spans="9:9" x14ac:dyDescent="0.2">
      <c r="I394608" s="15"/>
    </row>
    <row r="394609" spans="9:9" x14ac:dyDescent="0.2">
      <c r="I394609" s="14"/>
    </row>
    <row r="394625" spans="9:9" x14ac:dyDescent="0.2">
      <c r="I394625" s="15"/>
    </row>
    <row r="394626" spans="9:9" x14ac:dyDescent="0.2">
      <c r="I394626" s="14"/>
    </row>
    <row r="394642" spans="9:9" x14ac:dyDescent="0.2">
      <c r="I394642" s="15"/>
    </row>
    <row r="394643" spans="9:9" x14ac:dyDescent="0.2">
      <c r="I394643" s="14"/>
    </row>
    <row r="394659" spans="9:9" x14ac:dyDescent="0.2">
      <c r="I394659" s="15"/>
    </row>
    <row r="394660" spans="9:9" x14ac:dyDescent="0.2">
      <c r="I394660" s="14"/>
    </row>
    <row r="394676" spans="9:9" x14ac:dyDescent="0.2">
      <c r="I394676" s="15"/>
    </row>
    <row r="394677" spans="9:9" x14ac:dyDescent="0.2">
      <c r="I394677" s="14"/>
    </row>
    <row r="394693" spans="9:9" x14ac:dyDescent="0.2">
      <c r="I394693" s="15"/>
    </row>
    <row r="394694" spans="9:9" x14ac:dyDescent="0.2">
      <c r="I394694" s="14"/>
    </row>
    <row r="394710" spans="9:9" x14ac:dyDescent="0.2">
      <c r="I394710" s="15"/>
    </row>
    <row r="394711" spans="9:9" x14ac:dyDescent="0.2">
      <c r="I394711" s="14"/>
    </row>
    <row r="394727" spans="9:9" x14ac:dyDescent="0.2">
      <c r="I394727" s="15"/>
    </row>
    <row r="394728" spans="9:9" x14ac:dyDescent="0.2">
      <c r="I394728" s="14"/>
    </row>
    <row r="394744" spans="9:9" x14ac:dyDescent="0.2">
      <c r="I394744" s="15"/>
    </row>
    <row r="394745" spans="9:9" x14ac:dyDescent="0.2">
      <c r="I394745" s="14"/>
    </row>
    <row r="394761" spans="9:9" x14ac:dyDescent="0.2">
      <c r="I394761" s="15"/>
    </row>
    <row r="394762" spans="9:9" x14ac:dyDescent="0.2">
      <c r="I394762" s="14"/>
    </row>
    <row r="394778" spans="9:9" x14ac:dyDescent="0.2">
      <c r="I394778" s="15"/>
    </row>
    <row r="394779" spans="9:9" x14ac:dyDescent="0.2">
      <c r="I394779" s="14"/>
    </row>
    <row r="394795" spans="9:9" x14ac:dyDescent="0.2">
      <c r="I394795" s="15"/>
    </row>
    <row r="394796" spans="9:9" x14ac:dyDescent="0.2">
      <c r="I394796" s="14"/>
    </row>
    <row r="394812" spans="9:9" x14ac:dyDescent="0.2">
      <c r="I394812" s="15"/>
    </row>
    <row r="394813" spans="9:9" x14ac:dyDescent="0.2">
      <c r="I394813" s="14"/>
    </row>
    <row r="394829" spans="9:9" x14ac:dyDescent="0.2">
      <c r="I394829" s="15"/>
    </row>
    <row r="394830" spans="9:9" x14ac:dyDescent="0.2">
      <c r="I394830" s="14"/>
    </row>
    <row r="394846" spans="9:9" x14ac:dyDescent="0.2">
      <c r="I394846" s="15"/>
    </row>
    <row r="394847" spans="9:9" x14ac:dyDescent="0.2">
      <c r="I394847" s="14"/>
    </row>
    <row r="394863" spans="9:9" x14ac:dyDescent="0.2">
      <c r="I394863" s="15"/>
    </row>
    <row r="394864" spans="9:9" x14ac:dyDescent="0.2">
      <c r="I394864" s="14"/>
    </row>
    <row r="394880" spans="9:9" x14ac:dyDescent="0.2">
      <c r="I394880" s="15"/>
    </row>
    <row r="394881" spans="9:9" x14ac:dyDescent="0.2">
      <c r="I394881" s="14"/>
    </row>
    <row r="394897" spans="9:9" x14ac:dyDescent="0.2">
      <c r="I394897" s="15"/>
    </row>
    <row r="394898" spans="9:9" x14ac:dyDescent="0.2">
      <c r="I394898" s="14"/>
    </row>
    <row r="394914" spans="9:9" x14ac:dyDescent="0.2">
      <c r="I394914" s="15"/>
    </row>
    <row r="394915" spans="9:9" x14ac:dyDescent="0.2">
      <c r="I394915" s="14"/>
    </row>
    <row r="394931" spans="9:9" x14ac:dyDescent="0.2">
      <c r="I394931" s="15"/>
    </row>
    <row r="394932" spans="9:9" x14ac:dyDescent="0.2">
      <c r="I394932" s="14"/>
    </row>
    <row r="394948" spans="9:9" x14ac:dyDescent="0.2">
      <c r="I394948" s="15"/>
    </row>
    <row r="394949" spans="9:9" x14ac:dyDescent="0.2">
      <c r="I394949" s="14"/>
    </row>
    <row r="394965" spans="9:9" x14ac:dyDescent="0.2">
      <c r="I394965" s="15"/>
    </row>
    <row r="394966" spans="9:9" x14ac:dyDescent="0.2">
      <c r="I394966" s="14"/>
    </row>
    <row r="394982" spans="9:9" x14ac:dyDescent="0.2">
      <c r="I394982" s="15"/>
    </row>
    <row r="394983" spans="9:9" x14ac:dyDescent="0.2">
      <c r="I394983" s="14"/>
    </row>
    <row r="394999" spans="9:9" x14ac:dyDescent="0.2">
      <c r="I394999" s="15"/>
    </row>
    <row r="395000" spans="9:9" x14ac:dyDescent="0.2">
      <c r="I395000" s="14"/>
    </row>
    <row r="395016" spans="9:9" x14ac:dyDescent="0.2">
      <c r="I395016" s="15"/>
    </row>
    <row r="395017" spans="9:9" x14ac:dyDescent="0.2">
      <c r="I395017" s="14"/>
    </row>
    <row r="395033" spans="9:9" x14ac:dyDescent="0.2">
      <c r="I395033" s="15"/>
    </row>
    <row r="395034" spans="9:9" x14ac:dyDescent="0.2">
      <c r="I395034" s="14"/>
    </row>
    <row r="395050" spans="9:9" x14ac:dyDescent="0.2">
      <c r="I395050" s="15"/>
    </row>
    <row r="395051" spans="9:9" x14ac:dyDescent="0.2">
      <c r="I395051" s="14"/>
    </row>
    <row r="395067" spans="9:9" x14ac:dyDescent="0.2">
      <c r="I395067" s="15"/>
    </row>
    <row r="395068" spans="9:9" x14ac:dyDescent="0.2">
      <c r="I395068" s="14"/>
    </row>
    <row r="395084" spans="9:9" x14ac:dyDescent="0.2">
      <c r="I395084" s="15"/>
    </row>
    <row r="395085" spans="9:9" x14ac:dyDescent="0.2">
      <c r="I395085" s="14"/>
    </row>
    <row r="395101" spans="9:9" x14ac:dyDescent="0.2">
      <c r="I395101" s="15"/>
    </row>
    <row r="395102" spans="9:9" x14ac:dyDescent="0.2">
      <c r="I395102" s="14"/>
    </row>
    <row r="395118" spans="9:9" x14ac:dyDescent="0.2">
      <c r="I395118" s="15"/>
    </row>
    <row r="395119" spans="9:9" x14ac:dyDescent="0.2">
      <c r="I395119" s="14"/>
    </row>
    <row r="395135" spans="9:9" x14ac:dyDescent="0.2">
      <c r="I395135" s="15"/>
    </row>
    <row r="395136" spans="9:9" x14ac:dyDescent="0.2">
      <c r="I395136" s="14"/>
    </row>
    <row r="395152" spans="9:9" x14ac:dyDescent="0.2">
      <c r="I395152" s="15"/>
    </row>
    <row r="395153" spans="9:9" x14ac:dyDescent="0.2">
      <c r="I395153" s="14"/>
    </row>
    <row r="395169" spans="9:9" x14ac:dyDescent="0.2">
      <c r="I395169" s="15"/>
    </row>
    <row r="395170" spans="9:9" x14ac:dyDescent="0.2">
      <c r="I395170" s="14"/>
    </row>
    <row r="395186" spans="9:9" x14ac:dyDescent="0.2">
      <c r="I395186" s="15"/>
    </row>
    <row r="395187" spans="9:9" x14ac:dyDescent="0.2">
      <c r="I395187" s="14"/>
    </row>
    <row r="395203" spans="9:9" x14ac:dyDescent="0.2">
      <c r="I395203" s="15"/>
    </row>
    <row r="395204" spans="9:9" x14ac:dyDescent="0.2">
      <c r="I395204" s="14"/>
    </row>
    <row r="395220" spans="9:9" x14ac:dyDescent="0.2">
      <c r="I395220" s="15"/>
    </row>
    <row r="395221" spans="9:9" x14ac:dyDescent="0.2">
      <c r="I395221" s="14"/>
    </row>
    <row r="395237" spans="9:9" x14ac:dyDescent="0.2">
      <c r="I395237" s="15"/>
    </row>
    <row r="395238" spans="9:9" x14ac:dyDescent="0.2">
      <c r="I395238" s="14"/>
    </row>
    <row r="395254" spans="9:9" x14ac:dyDescent="0.2">
      <c r="I395254" s="15"/>
    </row>
    <row r="395255" spans="9:9" x14ac:dyDescent="0.2">
      <c r="I395255" s="14"/>
    </row>
    <row r="395271" spans="9:9" x14ac:dyDescent="0.2">
      <c r="I395271" s="15"/>
    </row>
    <row r="395272" spans="9:9" x14ac:dyDescent="0.2">
      <c r="I395272" s="14"/>
    </row>
    <row r="395288" spans="9:9" x14ac:dyDescent="0.2">
      <c r="I395288" s="15"/>
    </row>
    <row r="395289" spans="9:9" x14ac:dyDescent="0.2">
      <c r="I395289" s="14"/>
    </row>
    <row r="395305" spans="9:9" x14ac:dyDescent="0.2">
      <c r="I395305" s="15"/>
    </row>
    <row r="395306" spans="9:9" x14ac:dyDescent="0.2">
      <c r="I395306" s="14"/>
    </row>
    <row r="395322" spans="9:9" x14ac:dyDescent="0.2">
      <c r="I395322" s="15"/>
    </row>
    <row r="395323" spans="9:9" x14ac:dyDescent="0.2">
      <c r="I395323" s="14"/>
    </row>
    <row r="395339" spans="9:9" x14ac:dyDescent="0.2">
      <c r="I395339" s="15"/>
    </row>
    <row r="395340" spans="9:9" x14ac:dyDescent="0.2">
      <c r="I395340" s="14"/>
    </row>
    <row r="395356" spans="9:9" x14ac:dyDescent="0.2">
      <c r="I395356" s="15"/>
    </row>
    <row r="395357" spans="9:9" x14ac:dyDescent="0.2">
      <c r="I395357" s="14"/>
    </row>
    <row r="395373" spans="9:9" x14ac:dyDescent="0.2">
      <c r="I395373" s="15"/>
    </row>
    <row r="395374" spans="9:9" x14ac:dyDescent="0.2">
      <c r="I395374" s="14"/>
    </row>
    <row r="395390" spans="9:9" x14ac:dyDescent="0.2">
      <c r="I395390" s="15"/>
    </row>
    <row r="395391" spans="9:9" x14ac:dyDescent="0.2">
      <c r="I395391" s="14"/>
    </row>
    <row r="395407" spans="9:9" x14ac:dyDescent="0.2">
      <c r="I395407" s="15"/>
    </row>
    <row r="395408" spans="9:9" x14ac:dyDescent="0.2">
      <c r="I395408" s="14"/>
    </row>
    <row r="395424" spans="9:9" x14ac:dyDescent="0.2">
      <c r="I395424" s="15"/>
    </row>
    <row r="395425" spans="9:9" x14ac:dyDescent="0.2">
      <c r="I395425" s="14"/>
    </row>
    <row r="395441" spans="9:9" x14ac:dyDescent="0.2">
      <c r="I395441" s="15"/>
    </row>
    <row r="395442" spans="9:9" x14ac:dyDescent="0.2">
      <c r="I395442" s="14"/>
    </row>
    <row r="395458" spans="9:9" x14ac:dyDescent="0.2">
      <c r="I395458" s="15"/>
    </row>
    <row r="395459" spans="9:9" x14ac:dyDescent="0.2">
      <c r="I395459" s="14"/>
    </row>
    <row r="395475" spans="9:9" x14ac:dyDescent="0.2">
      <c r="I395475" s="15"/>
    </row>
    <row r="395476" spans="9:9" x14ac:dyDescent="0.2">
      <c r="I395476" s="14"/>
    </row>
    <row r="395492" spans="9:9" x14ac:dyDescent="0.2">
      <c r="I395492" s="15"/>
    </row>
    <row r="395493" spans="9:9" x14ac:dyDescent="0.2">
      <c r="I395493" s="14"/>
    </row>
    <row r="395509" spans="9:9" x14ac:dyDescent="0.2">
      <c r="I395509" s="15"/>
    </row>
    <row r="395510" spans="9:9" x14ac:dyDescent="0.2">
      <c r="I395510" s="14"/>
    </row>
    <row r="395526" spans="9:9" x14ac:dyDescent="0.2">
      <c r="I395526" s="15"/>
    </row>
    <row r="395527" spans="9:9" x14ac:dyDescent="0.2">
      <c r="I395527" s="14"/>
    </row>
    <row r="395543" spans="9:9" x14ac:dyDescent="0.2">
      <c r="I395543" s="15"/>
    </row>
    <row r="395544" spans="9:9" x14ac:dyDescent="0.2">
      <c r="I395544" s="14"/>
    </row>
    <row r="395560" spans="9:9" x14ac:dyDescent="0.2">
      <c r="I395560" s="15"/>
    </row>
    <row r="395561" spans="9:9" x14ac:dyDescent="0.2">
      <c r="I395561" s="14"/>
    </row>
    <row r="395577" spans="9:9" x14ac:dyDescent="0.2">
      <c r="I395577" s="15"/>
    </row>
    <row r="395578" spans="9:9" x14ac:dyDescent="0.2">
      <c r="I395578" s="14"/>
    </row>
    <row r="395594" spans="9:9" x14ac:dyDescent="0.2">
      <c r="I395594" s="15"/>
    </row>
    <row r="395595" spans="9:9" x14ac:dyDescent="0.2">
      <c r="I395595" s="14"/>
    </row>
    <row r="395611" spans="9:9" x14ac:dyDescent="0.2">
      <c r="I395611" s="15"/>
    </row>
    <row r="395612" spans="9:9" x14ac:dyDescent="0.2">
      <c r="I395612" s="14"/>
    </row>
    <row r="395628" spans="9:9" x14ac:dyDescent="0.2">
      <c r="I395628" s="15"/>
    </row>
    <row r="395629" spans="9:9" x14ac:dyDescent="0.2">
      <c r="I395629" s="14"/>
    </row>
    <row r="395645" spans="9:9" x14ac:dyDescent="0.2">
      <c r="I395645" s="15"/>
    </row>
    <row r="395646" spans="9:9" x14ac:dyDescent="0.2">
      <c r="I395646" s="14"/>
    </row>
    <row r="395662" spans="9:9" x14ac:dyDescent="0.2">
      <c r="I395662" s="15"/>
    </row>
    <row r="395663" spans="9:9" x14ac:dyDescent="0.2">
      <c r="I395663" s="14"/>
    </row>
    <row r="395679" spans="9:9" x14ac:dyDescent="0.2">
      <c r="I395679" s="15"/>
    </row>
    <row r="395680" spans="9:9" x14ac:dyDescent="0.2">
      <c r="I395680" s="14"/>
    </row>
    <row r="395696" spans="9:9" x14ac:dyDescent="0.2">
      <c r="I395696" s="15"/>
    </row>
    <row r="395697" spans="9:9" x14ac:dyDescent="0.2">
      <c r="I395697" s="14"/>
    </row>
    <row r="395713" spans="9:9" x14ac:dyDescent="0.2">
      <c r="I395713" s="15"/>
    </row>
    <row r="395714" spans="9:9" x14ac:dyDescent="0.2">
      <c r="I395714" s="14"/>
    </row>
    <row r="395730" spans="9:9" x14ac:dyDescent="0.2">
      <c r="I395730" s="15"/>
    </row>
    <row r="395731" spans="9:9" x14ac:dyDescent="0.2">
      <c r="I395731" s="14"/>
    </row>
    <row r="395747" spans="9:9" x14ac:dyDescent="0.2">
      <c r="I395747" s="15"/>
    </row>
    <row r="395748" spans="9:9" x14ac:dyDescent="0.2">
      <c r="I395748" s="14"/>
    </row>
    <row r="395764" spans="9:9" x14ac:dyDescent="0.2">
      <c r="I395764" s="15"/>
    </row>
    <row r="395765" spans="9:9" x14ac:dyDescent="0.2">
      <c r="I395765" s="14"/>
    </row>
    <row r="395781" spans="9:9" x14ac:dyDescent="0.2">
      <c r="I395781" s="15"/>
    </row>
    <row r="395782" spans="9:9" x14ac:dyDescent="0.2">
      <c r="I395782" s="14"/>
    </row>
    <row r="395798" spans="9:9" x14ac:dyDescent="0.2">
      <c r="I395798" s="15"/>
    </row>
    <row r="395799" spans="9:9" x14ac:dyDescent="0.2">
      <c r="I395799" s="14"/>
    </row>
    <row r="395815" spans="9:9" x14ac:dyDescent="0.2">
      <c r="I395815" s="15"/>
    </row>
    <row r="395816" spans="9:9" x14ac:dyDescent="0.2">
      <c r="I395816" s="14"/>
    </row>
    <row r="395832" spans="9:9" x14ac:dyDescent="0.2">
      <c r="I395832" s="15"/>
    </row>
    <row r="395833" spans="9:9" x14ac:dyDescent="0.2">
      <c r="I395833" s="14"/>
    </row>
    <row r="395849" spans="9:9" x14ac:dyDescent="0.2">
      <c r="I395849" s="15"/>
    </row>
    <row r="395850" spans="9:9" x14ac:dyDescent="0.2">
      <c r="I395850" s="14"/>
    </row>
    <row r="395866" spans="9:9" x14ac:dyDescent="0.2">
      <c r="I395866" s="15"/>
    </row>
    <row r="395867" spans="9:9" x14ac:dyDescent="0.2">
      <c r="I395867" s="14"/>
    </row>
    <row r="395883" spans="9:9" x14ac:dyDescent="0.2">
      <c r="I395883" s="15"/>
    </row>
    <row r="395884" spans="9:9" x14ac:dyDescent="0.2">
      <c r="I395884" s="14"/>
    </row>
    <row r="395900" spans="9:9" x14ac:dyDescent="0.2">
      <c r="I395900" s="15"/>
    </row>
    <row r="395901" spans="9:9" x14ac:dyDescent="0.2">
      <c r="I395901" s="14"/>
    </row>
    <row r="395917" spans="9:9" x14ac:dyDescent="0.2">
      <c r="I395917" s="15"/>
    </row>
    <row r="395918" spans="9:9" x14ac:dyDescent="0.2">
      <c r="I395918" s="14"/>
    </row>
    <row r="395934" spans="9:9" x14ac:dyDescent="0.2">
      <c r="I395934" s="15"/>
    </row>
    <row r="395935" spans="9:9" x14ac:dyDescent="0.2">
      <c r="I395935" s="14"/>
    </row>
    <row r="395951" spans="9:9" x14ac:dyDescent="0.2">
      <c r="I395951" s="15"/>
    </row>
    <row r="395952" spans="9:9" x14ac:dyDescent="0.2">
      <c r="I395952" s="14"/>
    </row>
    <row r="395968" spans="9:9" x14ac:dyDescent="0.2">
      <c r="I395968" s="15"/>
    </row>
    <row r="395969" spans="9:9" x14ac:dyDescent="0.2">
      <c r="I395969" s="14"/>
    </row>
    <row r="395985" spans="9:9" x14ac:dyDescent="0.2">
      <c r="I395985" s="15"/>
    </row>
    <row r="395986" spans="9:9" x14ac:dyDescent="0.2">
      <c r="I395986" s="14"/>
    </row>
    <row r="396002" spans="9:9" x14ac:dyDescent="0.2">
      <c r="I396002" s="15"/>
    </row>
    <row r="396003" spans="9:9" x14ac:dyDescent="0.2">
      <c r="I396003" s="14"/>
    </row>
    <row r="396019" spans="9:9" x14ac:dyDescent="0.2">
      <c r="I396019" s="15"/>
    </row>
    <row r="396020" spans="9:9" x14ac:dyDescent="0.2">
      <c r="I396020" s="14"/>
    </row>
    <row r="396036" spans="9:9" x14ac:dyDescent="0.2">
      <c r="I396036" s="15"/>
    </row>
    <row r="396037" spans="9:9" x14ac:dyDescent="0.2">
      <c r="I396037" s="14"/>
    </row>
    <row r="396053" spans="9:9" x14ac:dyDescent="0.2">
      <c r="I396053" s="15"/>
    </row>
    <row r="396054" spans="9:9" x14ac:dyDescent="0.2">
      <c r="I396054" s="14"/>
    </row>
    <row r="396070" spans="9:9" x14ac:dyDescent="0.2">
      <c r="I396070" s="15"/>
    </row>
    <row r="396071" spans="9:9" x14ac:dyDescent="0.2">
      <c r="I396071" s="14"/>
    </row>
    <row r="396087" spans="9:9" x14ac:dyDescent="0.2">
      <c r="I396087" s="15"/>
    </row>
    <row r="396088" spans="9:9" x14ac:dyDescent="0.2">
      <c r="I396088" s="14"/>
    </row>
    <row r="396104" spans="9:9" x14ac:dyDescent="0.2">
      <c r="I396104" s="15"/>
    </row>
    <row r="396105" spans="9:9" x14ac:dyDescent="0.2">
      <c r="I396105" s="14"/>
    </row>
    <row r="396121" spans="9:9" x14ac:dyDescent="0.2">
      <c r="I396121" s="15"/>
    </row>
    <row r="396122" spans="9:9" x14ac:dyDescent="0.2">
      <c r="I396122" s="14"/>
    </row>
    <row r="396138" spans="9:9" x14ac:dyDescent="0.2">
      <c r="I396138" s="15"/>
    </row>
    <row r="396139" spans="9:9" x14ac:dyDescent="0.2">
      <c r="I396139" s="14"/>
    </row>
    <row r="396155" spans="9:9" x14ac:dyDescent="0.2">
      <c r="I396155" s="15"/>
    </row>
    <row r="396156" spans="9:9" x14ac:dyDescent="0.2">
      <c r="I396156" s="14"/>
    </row>
    <row r="396172" spans="9:9" x14ac:dyDescent="0.2">
      <c r="I396172" s="15"/>
    </row>
    <row r="396173" spans="9:9" x14ac:dyDescent="0.2">
      <c r="I396173" s="14"/>
    </row>
    <row r="396189" spans="9:9" x14ac:dyDescent="0.2">
      <c r="I396189" s="15"/>
    </row>
    <row r="396190" spans="9:9" x14ac:dyDescent="0.2">
      <c r="I396190" s="14"/>
    </row>
    <row r="396206" spans="9:9" x14ac:dyDescent="0.2">
      <c r="I396206" s="15"/>
    </row>
    <row r="396207" spans="9:9" x14ac:dyDescent="0.2">
      <c r="I396207" s="14"/>
    </row>
    <row r="396223" spans="9:9" x14ac:dyDescent="0.2">
      <c r="I396223" s="15"/>
    </row>
    <row r="396224" spans="9:9" x14ac:dyDescent="0.2">
      <c r="I396224" s="14"/>
    </row>
    <row r="396240" spans="9:9" x14ac:dyDescent="0.2">
      <c r="I396240" s="15"/>
    </row>
    <row r="396241" spans="9:9" x14ac:dyDescent="0.2">
      <c r="I396241" s="14"/>
    </row>
    <row r="396257" spans="9:9" x14ac:dyDescent="0.2">
      <c r="I396257" s="15"/>
    </row>
    <row r="396258" spans="9:9" x14ac:dyDescent="0.2">
      <c r="I396258" s="14"/>
    </row>
    <row r="396274" spans="9:9" x14ac:dyDescent="0.2">
      <c r="I396274" s="15"/>
    </row>
    <row r="396275" spans="9:9" x14ac:dyDescent="0.2">
      <c r="I396275" s="14"/>
    </row>
    <row r="396291" spans="9:9" x14ac:dyDescent="0.2">
      <c r="I396291" s="15"/>
    </row>
    <row r="396292" spans="9:9" x14ac:dyDescent="0.2">
      <c r="I396292" s="14"/>
    </row>
    <row r="396308" spans="9:9" x14ac:dyDescent="0.2">
      <c r="I396308" s="15"/>
    </row>
    <row r="396309" spans="9:9" x14ac:dyDescent="0.2">
      <c r="I396309" s="14"/>
    </row>
    <row r="396325" spans="9:9" x14ac:dyDescent="0.2">
      <c r="I396325" s="15"/>
    </row>
    <row r="396326" spans="9:9" x14ac:dyDescent="0.2">
      <c r="I396326" s="14"/>
    </row>
    <row r="396342" spans="9:9" x14ac:dyDescent="0.2">
      <c r="I396342" s="15"/>
    </row>
    <row r="396343" spans="9:9" x14ac:dyDescent="0.2">
      <c r="I396343" s="14"/>
    </row>
    <row r="396359" spans="9:9" x14ac:dyDescent="0.2">
      <c r="I396359" s="15"/>
    </row>
    <row r="396360" spans="9:9" x14ac:dyDescent="0.2">
      <c r="I396360" s="14"/>
    </row>
    <row r="396376" spans="9:9" x14ac:dyDescent="0.2">
      <c r="I396376" s="15"/>
    </row>
    <row r="396377" spans="9:9" x14ac:dyDescent="0.2">
      <c r="I396377" s="14"/>
    </row>
    <row r="396393" spans="9:9" x14ac:dyDescent="0.2">
      <c r="I396393" s="15"/>
    </row>
    <row r="396394" spans="9:9" x14ac:dyDescent="0.2">
      <c r="I396394" s="14"/>
    </row>
    <row r="396410" spans="9:9" x14ac:dyDescent="0.2">
      <c r="I396410" s="15"/>
    </row>
    <row r="396411" spans="9:9" x14ac:dyDescent="0.2">
      <c r="I396411" s="14"/>
    </row>
    <row r="396427" spans="9:9" x14ac:dyDescent="0.2">
      <c r="I396427" s="15"/>
    </row>
    <row r="396428" spans="9:9" x14ac:dyDescent="0.2">
      <c r="I396428" s="14"/>
    </row>
    <row r="396444" spans="9:9" x14ac:dyDescent="0.2">
      <c r="I396444" s="15"/>
    </row>
    <row r="396445" spans="9:9" x14ac:dyDescent="0.2">
      <c r="I396445" s="14"/>
    </row>
    <row r="396461" spans="9:9" x14ac:dyDescent="0.2">
      <c r="I396461" s="15"/>
    </row>
    <row r="396462" spans="9:9" x14ac:dyDescent="0.2">
      <c r="I396462" s="14"/>
    </row>
    <row r="396478" spans="9:9" x14ac:dyDescent="0.2">
      <c r="I396478" s="15"/>
    </row>
    <row r="396479" spans="9:9" x14ac:dyDescent="0.2">
      <c r="I396479" s="14"/>
    </row>
    <row r="396495" spans="9:9" x14ac:dyDescent="0.2">
      <c r="I396495" s="15"/>
    </row>
    <row r="396496" spans="9:9" x14ac:dyDescent="0.2">
      <c r="I396496" s="14"/>
    </row>
    <row r="396512" spans="9:9" x14ac:dyDescent="0.2">
      <c r="I396512" s="15"/>
    </row>
    <row r="396513" spans="9:9" x14ac:dyDescent="0.2">
      <c r="I396513" s="14"/>
    </row>
    <row r="396529" spans="9:9" x14ac:dyDescent="0.2">
      <c r="I396529" s="15"/>
    </row>
    <row r="396530" spans="9:9" x14ac:dyDescent="0.2">
      <c r="I396530" s="14"/>
    </row>
    <row r="396546" spans="9:9" x14ac:dyDescent="0.2">
      <c r="I396546" s="15"/>
    </row>
    <row r="396547" spans="9:9" x14ac:dyDescent="0.2">
      <c r="I396547" s="14"/>
    </row>
    <row r="396563" spans="9:9" x14ac:dyDescent="0.2">
      <c r="I396563" s="15"/>
    </row>
    <row r="396564" spans="9:9" x14ac:dyDescent="0.2">
      <c r="I396564" s="14"/>
    </row>
    <row r="396580" spans="9:9" x14ac:dyDescent="0.2">
      <c r="I396580" s="15"/>
    </row>
    <row r="396581" spans="9:9" x14ac:dyDescent="0.2">
      <c r="I396581" s="14"/>
    </row>
    <row r="396597" spans="9:9" x14ac:dyDescent="0.2">
      <c r="I396597" s="15"/>
    </row>
    <row r="396598" spans="9:9" x14ac:dyDescent="0.2">
      <c r="I396598" s="14"/>
    </row>
    <row r="396614" spans="9:9" x14ac:dyDescent="0.2">
      <c r="I396614" s="15"/>
    </row>
    <row r="396615" spans="9:9" x14ac:dyDescent="0.2">
      <c r="I396615" s="14"/>
    </row>
    <row r="396631" spans="9:9" x14ac:dyDescent="0.2">
      <c r="I396631" s="15"/>
    </row>
    <row r="396632" spans="9:9" x14ac:dyDescent="0.2">
      <c r="I396632" s="14"/>
    </row>
    <row r="396648" spans="9:9" x14ac:dyDescent="0.2">
      <c r="I396648" s="15"/>
    </row>
    <row r="396649" spans="9:9" x14ac:dyDescent="0.2">
      <c r="I396649" s="14"/>
    </row>
    <row r="396665" spans="9:9" x14ac:dyDescent="0.2">
      <c r="I396665" s="15"/>
    </row>
    <row r="396666" spans="9:9" x14ac:dyDescent="0.2">
      <c r="I396666" s="14"/>
    </row>
    <row r="396682" spans="9:9" x14ac:dyDescent="0.2">
      <c r="I396682" s="15"/>
    </row>
    <row r="396683" spans="9:9" x14ac:dyDescent="0.2">
      <c r="I396683" s="14"/>
    </row>
    <row r="396699" spans="9:9" x14ac:dyDescent="0.2">
      <c r="I396699" s="15"/>
    </row>
    <row r="396700" spans="9:9" x14ac:dyDescent="0.2">
      <c r="I396700" s="14"/>
    </row>
    <row r="396716" spans="9:9" x14ac:dyDescent="0.2">
      <c r="I396716" s="15"/>
    </row>
    <row r="396717" spans="9:9" x14ac:dyDescent="0.2">
      <c r="I396717" s="14"/>
    </row>
    <row r="396733" spans="9:9" x14ac:dyDescent="0.2">
      <c r="I396733" s="15"/>
    </row>
    <row r="396734" spans="9:9" x14ac:dyDescent="0.2">
      <c r="I396734" s="14"/>
    </row>
    <row r="396750" spans="9:9" x14ac:dyDescent="0.2">
      <c r="I396750" s="15"/>
    </row>
    <row r="396751" spans="9:9" x14ac:dyDescent="0.2">
      <c r="I396751" s="14"/>
    </row>
    <row r="396767" spans="9:9" x14ac:dyDescent="0.2">
      <c r="I396767" s="15"/>
    </row>
    <row r="396768" spans="9:9" x14ac:dyDescent="0.2">
      <c r="I396768" s="14"/>
    </row>
    <row r="396784" spans="9:9" x14ac:dyDescent="0.2">
      <c r="I396784" s="15"/>
    </row>
    <row r="396785" spans="9:9" x14ac:dyDescent="0.2">
      <c r="I396785" s="14"/>
    </row>
    <row r="396801" spans="9:9" x14ac:dyDescent="0.2">
      <c r="I396801" s="15"/>
    </row>
    <row r="396802" spans="9:9" x14ac:dyDescent="0.2">
      <c r="I396802" s="14"/>
    </row>
    <row r="396818" spans="9:9" x14ac:dyDescent="0.2">
      <c r="I396818" s="15"/>
    </row>
    <row r="396819" spans="9:9" x14ac:dyDescent="0.2">
      <c r="I396819" s="14"/>
    </row>
    <row r="396835" spans="9:9" x14ac:dyDescent="0.2">
      <c r="I396835" s="15"/>
    </row>
    <row r="396836" spans="9:9" x14ac:dyDescent="0.2">
      <c r="I396836" s="14"/>
    </row>
    <row r="396852" spans="9:9" x14ac:dyDescent="0.2">
      <c r="I396852" s="15"/>
    </row>
    <row r="396853" spans="9:9" x14ac:dyDescent="0.2">
      <c r="I396853" s="14"/>
    </row>
    <row r="396869" spans="9:9" x14ac:dyDescent="0.2">
      <c r="I396869" s="15"/>
    </row>
    <row r="396870" spans="9:9" x14ac:dyDescent="0.2">
      <c r="I396870" s="14"/>
    </row>
    <row r="396886" spans="9:9" x14ac:dyDescent="0.2">
      <c r="I396886" s="15"/>
    </row>
    <row r="396887" spans="9:9" x14ac:dyDescent="0.2">
      <c r="I396887" s="14"/>
    </row>
    <row r="396903" spans="9:9" x14ac:dyDescent="0.2">
      <c r="I396903" s="15"/>
    </row>
    <row r="396904" spans="9:9" x14ac:dyDescent="0.2">
      <c r="I396904" s="14"/>
    </row>
    <row r="396920" spans="9:9" x14ac:dyDescent="0.2">
      <c r="I396920" s="15"/>
    </row>
    <row r="396921" spans="9:9" x14ac:dyDescent="0.2">
      <c r="I396921" s="14"/>
    </row>
    <row r="396937" spans="9:9" x14ac:dyDescent="0.2">
      <c r="I396937" s="15"/>
    </row>
    <row r="396938" spans="9:9" x14ac:dyDescent="0.2">
      <c r="I396938" s="14"/>
    </row>
    <row r="396954" spans="9:9" x14ac:dyDescent="0.2">
      <c r="I396954" s="15"/>
    </row>
    <row r="396955" spans="9:9" x14ac:dyDescent="0.2">
      <c r="I396955" s="14"/>
    </row>
    <row r="396971" spans="9:9" x14ac:dyDescent="0.2">
      <c r="I396971" s="15"/>
    </row>
    <row r="396972" spans="9:9" x14ac:dyDescent="0.2">
      <c r="I396972" s="14"/>
    </row>
    <row r="396988" spans="9:9" x14ac:dyDescent="0.2">
      <c r="I396988" s="15"/>
    </row>
    <row r="396989" spans="9:9" x14ac:dyDescent="0.2">
      <c r="I396989" s="14"/>
    </row>
    <row r="397005" spans="9:9" x14ac:dyDescent="0.2">
      <c r="I397005" s="15"/>
    </row>
    <row r="397006" spans="9:9" x14ac:dyDescent="0.2">
      <c r="I397006" s="14"/>
    </row>
    <row r="397022" spans="9:9" x14ac:dyDescent="0.2">
      <c r="I397022" s="15"/>
    </row>
    <row r="397023" spans="9:9" x14ac:dyDescent="0.2">
      <c r="I397023" s="14"/>
    </row>
    <row r="397039" spans="9:9" x14ac:dyDescent="0.2">
      <c r="I397039" s="15"/>
    </row>
    <row r="397040" spans="9:9" x14ac:dyDescent="0.2">
      <c r="I397040" s="14"/>
    </row>
    <row r="397056" spans="9:9" x14ac:dyDescent="0.2">
      <c r="I397056" s="15"/>
    </row>
    <row r="397057" spans="9:9" x14ac:dyDescent="0.2">
      <c r="I397057" s="14"/>
    </row>
    <row r="397073" spans="9:9" x14ac:dyDescent="0.2">
      <c r="I397073" s="15"/>
    </row>
    <row r="397074" spans="9:9" x14ac:dyDescent="0.2">
      <c r="I397074" s="14"/>
    </row>
    <row r="397090" spans="9:9" x14ac:dyDescent="0.2">
      <c r="I397090" s="15"/>
    </row>
    <row r="397091" spans="9:9" x14ac:dyDescent="0.2">
      <c r="I397091" s="14"/>
    </row>
    <row r="397107" spans="9:9" x14ac:dyDescent="0.2">
      <c r="I397107" s="15"/>
    </row>
    <row r="397108" spans="9:9" x14ac:dyDescent="0.2">
      <c r="I397108" s="14"/>
    </row>
    <row r="397124" spans="9:9" x14ac:dyDescent="0.2">
      <c r="I397124" s="15"/>
    </row>
    <row r="397125" spans="9:9" x14ac:dyDescent="0.2">
      <c r="I397125" s="14"/>
    </row>
    <row r="397141" spans="9:9" x14ac:dyDescent="0.2">
      <c r="I397141" s="15"/>
    </row>
    <row r="397142" spans="9:9" x14ac:dyDescent="0.2">
      <c r="I397142" s="14"/>
    </row>
    <row r="397158" spans="9:9" x14ac:dyDescent="0.2">
      <c r="I397158" s="15"/>
    </row>
    <row r="397159" spans="9:9" x14ac:dyDescent="0.2">
      <c r="I397159" s="14"/>
    </row>
    <row r="397175" spans="9:9" x14ac:dyDescent="0.2">
      <c r="I397175" s="15"/>
    </row>
    <row r="397176" spans="9:9" x14ac:dyDescent="0.2">
      <c r="I397176" s="14"/>
    </row>
    <row r="397192" spans="9:9" x14ac:dyDescent="0.2">
      <c r="I397192" s="15"/>
    </row>
    <row r="397193" spans="9:9" x14ac:dyDescent="0.2">
      <c r="I397193" s="14"/>
    </row>
    <row r="397209" spans="9:9" x14ac:dyDescent="0.2">
      <c r="I397209" s="15"/>
    </row>
    <row r="397210" spans="9:9" x14ac:dyDescent="0.2">
      <c r="I397210" s="14"/>
    </row>
    <row r="397226" spans="9:9" x14ac:dyDescent="0.2">
      <c r="I397226" s="15"/>
    </row>
    <row r="397227" spans="9:9" x14ac:dyDescent="0.2">
      <c r="I397227" s="14"/>
    </row>
    <row r="397243" spans="9:9" x14ac:dyDescent="0.2">
      <c r="I397243" s="15"/>
    </row>
    <row r="397244" spans="9:9" x14ac:dyDescent="0.2">
      <c r="I397244" s="14"/>
    </row>
    <row r="397260" spans="9:9" x14ac:dyDescent="0.2">
      <c r="I397260" s="15"/>
    </row>
    <row r="397261" spans="9:9" x14ac:dyDescent="0.2">
      <c r="I397261" s="14"/>
    </row>
    <row r="397277" spans="9:9" x14ac:dyDescent="0.2">
      <c r="I397277" s="15"/>
    </row>
    <row r="397278" spans="9:9" x14ac:dyDescent="0.2">
      <c r="I397278" s="14"/>
    </row>
    <row r="397294" spans="9:9" x14ac:dyDescent="0.2">
      <c r="I397294" s="15"/>
    </row>
    <row r="397295" spans="9:9" x14ac:dyDescent="0.2">
      <c r="I397295" s="14"/>
    </row>
    <row r="397311" spans="9:9" x14ac:dyDescent="0.2">
      <c r="I397311" s="15"/>
    </row>
    <row r="397312" spans="9:9" x14ac:dyDescent="0.2">
      <c r="I397312" s="14"/>
    </row>
    <row r="397328" spans="9:9" x14ac:dyDescent="0.2">
      <c r="I397328" s="15"/>
    </row>
    <row r="397329" spans="9:9" x14ac:dyDescent="0.2">
      <c r="I397329" s="14"/>
    </row>
    <row r="397345" spans="9:9" x14ac:dyDescent="0.2">
      <c r="I397345" s="15"/>
    </row>
    <row r="397346" spans="9:9" x14ac:dyDescent="0.2">
      <c r="I397346" s="14"/>
    </row>
    <row r="397362" spans="9:9" x14ac:dyDescent="0.2">
      <c r="I397362" s="15"/>
    </row>
    <row r="397363" spans="9:9" x14ac:dyDescent="0.2">
      <c r="I397363" s="14"/>
    </row>
    <row r="397379" spans="9:9" x14ac:dyDescent="0.2">
      <c r="I397379" s="15"/>
    </row>
    <row r="397380" spans="9:9" x14ac:dyDescent="0.2">
      <c r="I397380" s="14"/>
    </row>
    <row r="397396" spans="9:9" x14ac:dyDescent="0.2">
      <c r="I397396" s="15"/>
    </row>
    <row r="397397" spans="9:9" x14ac:dyDescent="0.2">
      <c r="I397397" s="14"/>
    </row>
    <row r="397413" spans="9:9" x14ac:dyDescent="0.2">
      <c r="I397413" s="15"/>
    </row>
    <row r="397414" spans="9:9" x14ac:dyDescent="0.2">
      <c r="I397414" s="14"/>
    </row>
    <row r="397430" spans="9:9" x14ac:dyDescent="0.2">
      <c r="I397430" s="15"/>
    </row>
    <row r="397431" spans="9:9" x14ac:dyDescent="0.2">
      <c r="I397431" s="14"/>
    </row>
    <row r="397447" spans="9:9" x14ac:dyDescent="0.2">
      <c r="I397447" s="15"/>
    </row>
    <row r="397448" spans="9:9" x14ac:dyDescent="0.2">
      <c r="I397448" s="14"/>
    </row>
    <row r="397464" spans="9:9" x14ac:dyDescent="0.2">
      <c r="I397464" s="15"/>
    </row>
    <row r="397465" spans="9:9" x14ac:dyDescent="0.2">
      <c r="I397465" s="14"/>
    </row>
    <row r="397481" spans="9:9" x14ac:dyDescent="0.2">
      <c r="I397481" s="15"/>
    </row>
    <row r="397482" spans="9:9" x14ac:dyDescent="0.2">
      <c r="I397482" s="14"/>
    </row>
    <row r="397498" spans="9:9" x14ac:dyDescent="0.2">
      <c r="I397498" s="15"/>
    </row>
    <row r="397499" spans="9:9" x14ac:dyDescent="0.2">
      <c r="I397499" s="14"/>
    </row>
    <row r="397515" spans="9:9" x14ac:dyDescent="0.2">
      <c r="I397515" s="15"/>
    </row>
    <row r="397516" spans="9:9" x14ac:dyDescent="0.2">
      <c r="I397516" s="14"/>
    </row>
    <row r="397532" spans="9:9" x14ac:dyDescent="0.2">
      <c r="I397532" s="15"/>
    </row>
    <row r="397533" spans="9:9" x14ac:dyDescent="0.2">
      <c r="I397533" s="14"/>
    </row>
    <row r="397549" spans="9:9" x14ac:dyDescent="0.2">
      <c r="I397549" s="15"/>
    </row>
    <row r="397550" spans="9:9" x14ac:dyDescent="0.2">
      <c r="I397550" s="14"/>
    </row>
    <row r="397566" spans="9:9" x14ac:dyDescent="0.2">
      <c r="I397566" s="15"/>
    </row>
    <row r="397567" spans="9:9" x14ac:dyDescent="0.2">
      <c r="I397567" s="14"/>
    </row>
    <row r="397583" spans="9:9" x14ac:dyDescent="0.2">
      <c r="I397583" s="15"/>
    </row>
    <row r="397584" spans="9:9" x14ac:dyDescent="0.2">
      <c r="I397584" s="14"/>
    </row>
    <row r="397600" spans="9:9" x14ac:dyDescent="0.2">
      <c r="I397600" s="15"/>
    </row>
    <row r="397601" spans="9:9" x14ac:dyDescent="0.2">
      <c r="I397601" s="14"/>
    </row>
    <row r="397617" spans="9:9" x14ac:dyDescent="0.2">
      <c r="I397617" s="15"/>
    </row>
    <row r="397618" spans="9:9" x14ac:dyDescent="0.2">
      <c r="I397618" s="14"/>
    </row>
    <row r="397634" spans="9:9" x14ac:dyDescent="0.2">
      <c r="I397634" s="15"/>
    </row>
    <row r="397635" spans="9:9" x14ac:dyDescent="0.2">
      <c r="I397635" s="14"/>
    </row>
    <row r="397651" spans="9:9" x14ac:dyDescent="0.2">
      <c r="I397651" s="15"/>
    </row>
    <row r="397652" spans="9:9" x14ac:dyDescent="0.2">
      <c r="I397652" s="14"/>
    </row>
    <row r="397668" spans="9:9" x14ac:dyDescent="0.2">
      <c r="I397668" s="15"/>
    </row>
    <row r="397669" spans="9:9" x14ac:dyDescent="0.2">
      <c r="I397669" s="14"/>
    </row>
    <row r="397685" spans="9:9" x14ac:dyDescent="0.2">
      <c r="I397685" s="15"/>
    </row>
    <row r="397686" spans="9:9" x14ac:dyDescent="0.2">
      <c r="I397686" s="14"/>
    </row>
    <row r="397702" spans="9:9" x14ac:dyDescent="0.2">
      <c r="I397702" s="15"/>
    </row>
    <row r="397703" spans="9:9" x14ac:dyDescent="0.2">
      <c r="I397703" s="14"/>
    </row>
    <row r="397719" spans="9:9" x14ac:dyDescent="0.2">
      <c r="I397719" s="15"/>
    </row>
    <row r="397720" spans="9:9" x14ac:dyDescent="0.2">
      <c r="I397720" s="14"/>
    </row>
    <row r="397736" spans="9:9" x14ac:dyDescent="0.2">
      <c r="I397736" s="15"/>
    </row>
    <row r="397737" spans="9:9" x14ac:dyDescent="0.2">
      <c r="I397737" s="14"/>
    </row>
    <row r="397753" spans="9:9" x14ac:dyDescent="0.2">
      <c r="I397753" s="15"/>
    </row>
    <row r="397754" spans="9:9" x14ac:dyDescent="0.2">
      <c r="I397754" s="14"/>
    </row>
    <row r="397770" spans="9:9" x14ac:dyDescent="0.2">
      <c r="I397770" s="15"/>
    </row>
    <row r="397771" spans="9:9" x14ac:dyDescent="0.2">
      <c r="I397771" s="14"/>
    </row>
    <row r="397787" spans="9:9" x14ac:dyDescent="0.2">
      <c r="I397787" s="15"/>
    </row>
    <row r="397788" spans="9:9" x14ac:dyDescent="0.2">
      <c r="I397788" s="14"/>
    </row>
    <row r="397804" spans="9:9" x14ac:dyDescent="0.2">
      <c r="I397804" s="15"/>
    </row>
    <row r="397805" spans="9:9" x14ac:dyDescent="0.2">
      <c r="I397805" s="14"/>
    </row>
    <row r="397821" spans="9:9" x14ac:dyDescent="0.2">
      <c r="I397821" s="15"/>
    </row>
    <row r="397822" spans="9:9" x14ac:dyDescent="0.2">
      <c r="I397822" s="14"/>
    </row>
    <row r="397838" spans="9:9" x14ac:dyDescent="0.2">
      <c r="I397838" s="15"/>
    </row>
    <row r="397839" spans="9:9" x14ac:dyDescent="0.2">
      <c r="I397839" s="14"/>
    </row>
    <row r="397855" spans="9:9" x14ac:dyDescent="0.2">
      <c r="I397855" s="15"/>
    </row>
    <row r="397856" spans="9:9" x14ac:dyDescent="0.2">
      <c r="I397856" s="14"/>
    </row>
    <row r="397872" spans="9:9" x14ac:dyDescent="0.2">
      <c r="I397872" s="15"/>
    </row>
    <row r="397873" spans="9:9" x14ac:dyDescent="0.2">
      <c r="I397873" s="14"/>
    </row>
    <row r="397889" spans="9:9" x14ac:dyDescent="0.2">
      <c r="I397889" s="15"/>
    </row>
    <row r="397890" spans="9:9" x14ac:dyDescent="0.2">
      <c r="I397890" s="14"/>
    </row>
    <row r="397906" spans="9:9" x14ac:dyDescent="0.2">
      <c r="I397906" s="15"/>
    </row>
    <row r="397907" spans="9:9" x14ac:dyDescent="0.2">
      <c r="I397907" s="14"/>
    </row>
    <row r="397923" spans="9:9" x14ac:dyDescent="0.2">
      <c r="I397923" s="15"/>
    </row>
    <row r="397924" spans="9:9" x14ac:dyDescent="0.2">
      <c r="I397924" s="14"/>
    </row>
    <row r="397940" spans="9:9" x14ac:dyDescent="0.2">
      <c r="I397940" s="15"/>
    </row>
    <row r="397941" spans="9:9" x14ac:dyDescent="0.2">
      <c r="I397941" s="14"/>
    </row>
    <row r="397957" spans="9:9" x14ac:dyDescent="0.2">
      <c r="I397957" s="15"/>
    </row>
    <row r="397958" spans="9:9" x14ac:dyDescent="0.2">
      <c r="I397958" s="14"/>
    </row>
    <row r="397974" spans="9:9" x14ac:dyDescent="0.2">
      <c r="I397974" s="15"/>
    </row>
    <row r="397975" spans="9:9" x14ac:dyDescent="0.2">
      <c r="I397975" s="14"/>
    </row>
    <row r="397991" spans="9:9" x14ac:dyDescent="0.2">
      <c r="I397991" s="15"/>
    </row>
    <row r="397992" spans="9:9" x14ac:dyDescent="0.2">
      <c r="I397992" s="14"/>
    </row>
    <row r="398008" spans="9:9" x14ac:dyDescent="0.2">
      <c r="I398008" s="15"/>
    </row>
    <row r="398009" spans="9:9" x14ac:dyDescent="0.2">
      <c r="I398009" s="14"/>
    </row>
    <row r="398025" spans="9:9" x14ac:dyDescent="0.2">
      <c r="I398025" s="15"/>
    </row>
    <row r="398026" spans="9:9" x14ac:dyDescent="0.2">
      <c r="I398026" s="14"/>
    </row>
    <row r="398042" spans="9:9" x14ac:dyDescent="0.2">
      <c r="I398042" s="15"/>
    </row>
    <row r="398043" spans="9:9" x14ac:dyDescent="0.2">
      <c r="I398043" s="14"/>
    </row>
    <row r="398059" spans="9:9" x14ac:dyDescent="0.2">
      <c r="I398059" s="15"/>
    </row>
    <row r="398060" spans="9:9" x14ac:dyDescent="0.2">
      <c r="I398060" s="14"/>
    </row>
    <row r="398076" spans="9:9" x14ac:dyDescent="0.2">
      <c r="I398076" s="15"/>
    </row>
    <row r="398077" spans="9:9" x14ac:dyDescent="0.2">
      <c r="I398077" s="14"/>
    </row>
    <row r="398093" spans="9:9" x14ac:dyDescent="0.2">
      <c r="I398093" s="15"/>
    </row>
    <row r="398094" spans="9:9" x14ac:dyDescent="0.2">
      <c r="I398094" s="14"/>
    </row>
    <row r="398110" spans="9:9" x14ac:dyDescent="0.2">
      <c r="I398110" s="15"/>
    </row>
    <row r="398111" spans="9:9" x14ac:dyDescent="0.2">
      <c r="I398111" s="14"/>
    </row>
    <row r="398127" spans="9:9" x14ac:dyDescent="0.2">
      <c r="I398127" s="15"/>
    </row>
    <row r="398128" spans="9:9" x14ac:dyDescent="0.2">
      <c r="I398128" s="14"/>
    </row>
    <row r="398144" spans="9:9" x14ac:dyDescent="0.2">
      <c r="I398144" s="15"/>
    </row>
    <row r="398145" spans="9:9" x14ac:dyDescent="0.2">
      <c r="I398145" s="14"/>
    </row>
    <row r="398161" spans="9:9" x14ac:dyDescent="0.2">
      <c r="I398161" s="15"/>
    </row>
    <row r="398162" spans="9:9" x14ac:dyDescent="0.2">
      <c r="I398162" s="14"/>
    </row>
    <row r="398178" spans="9:9" x14ac:dyDescent="0.2">
      <c r="I398178" s="15"/>
    </row>
    <row r="398179" spans="9:9" x14ac:dyDescent="0.2">
      <c r="I398179" s="14"/>
    </row>
    <row r="398195" spans="9:9" x14ac:dyDescent="0.2">
      <c r="I398195" s="15"/>
    </row>
    <row r="398196" spans="9:9" x14ac:dyDescent="0.2">
      <c r="I398196" s="14"/>
    </row>
    <row r="398212" spans="9:9" x14ac:dyDescent="0.2">
      <c r="I398212" s="15"/>
    </row>
    <row r="398213" spans="9:9" x14ac:dyDescent="0.2">
      <c r="I398213" s="14"/>
    </row>
    <row r="398229" spans="9:9" x14ac:dyDescent="0.2">
      <c r="I398229" s="15"/>
    </row>
    <row r="398230" spans="9:9" x14ac:dyDescent="0.2">
      <c r="I398230" s="14"/>
    </row>
    <row r="398246" spans="9:9" x14ac:dyDescent="0.2">
      <c r="I398246" s="15"/>
    </row>
    <row r="398247" spans="9:9" x14ac:dyDescent="0.2">
      <c r="I398247" s="14"/>
    </row>
    <row r="398263" spans="9:9" x14ac:dyDescent="0.2">
      <c r="I398263" s="15"/>
    </row>
    <row r="398264" spans="9:9" x14ac:dyDescent="0.2">
      <c r="I398264" s="14"/>
    </row>
    <row r="398280" spans="9:9" x14ac:dyDescent="0.2">
      <c r="I398280" s="15"/>
    </row>
    <row r="398281" spans="9:9" x14ac:dyDescent="0.2">
      <c r="I398281" s="14"/>
    </row>
    <row r="398297" spans="9:9" x14ac:dyDescent="0.2">
      <c r="I398297" s="15"/>
    </row>
    <row r="398298" spans="9:9" x14ac:dyDescent="0.2">
      <c r="I398298" s="14"/>
    </row>
    <row r="398314" spans="9:9" x14ac:dyDescent="0.2">
      <c r="I398314" s="15"/>
    </row>
    <row r="398315" spans="9:9" x14ac:dyDescent="0.2">
      <c r="I398315" s="14"/>
    </row>
    <row r="398331" spans="9:9" x14ac:dyDescent="0.2">
      <c r="I398331" s="15"/>
    </row>
    <row r="398332" spans="9:9" x14ac:dyDescent="0.2">
      <c r="I398332" s="14"/>
    </row>
    <row r="398348" spans="9:9" x14ac:dyDescent="0.2">
      <c r="I398348" s="15"/>
    </row>
    <row r="398349" spans="9:9" x14ac:dyDescent="0.2">
      <c r="I398349" s="14"/>
    </row>
    <row r="398365" spans="9:9" x14ac:dyDescent="0.2">
      <c r="I398365" s="15"/>
    </row>
    <row r="398366" spans="9:9" x14ac:dyDescent="0.2">
      <c r="I398366" s="14"/>
    </row>
    <row r="398382" spans="9:9" x14ac:dyDescent="0.2">
      <c r="I398382" s="15"/>
    </row>
    <row r="398383" spans="9:9" x14ac:dyDescent="0.2">
      <c r="I398383" s="14"/>
    </row>
    <row r="398399" spans="9:9" x14ac:dyDescent="0.2">
      <c r="I398399" s="15"/>
    </row>
    <row r="398400" spans="9:9" x14ac:dyDescent="0.2">
      <c r="I398400" s="14"/>
    </row>
    <row r="398416" spans="9:9" x14ac:dyDescent="0.2">
      <c r="I398416" s="15"/>
    </row>
    <row r="398417" spans="9:9" x14ac:dyDescent="0.2">
      <c r="I398417" s="14"/>
    </row>
    <row r="398433" spans="9:9" x14ac:dyDescent="0.2">
      <c r="I398433" s="15"/>
    </row>
    <row r="398434" spans="9:9" x14ac:dyDescent="0.2">
      <c r="I398434" s="14"/>
    </row>
    <row r="398450" spans="9:9" x14ac:dyDescent="0.2">
      <c r="I398450" s="15"/>
    </row>
    <row r="398451" spans="9:9" x14ac:dyDescent="0.2">
      <c r="I398451" s="14"/>
    </row>
    <row r="398467" spans="9:9" x14ac:dyDescent="0.2">
      <c r="I398467" s="15"/>
    </row>
    <row r="398468" spans="9:9" x14ac:dyDescent="0.2">
      <c r="I398468" s="14"/>
    </row>
    <row r="398484" spans="9:9" x14ac:dyDescent="0.2">
      <c r="I398484" s="15"/>
    </row>
    <row r="398485" spans="9:9" x14ac:dyDescent="0.2">
      <c r="I398485" s="14"/>
    </row>
    <row r="398501" spans="9:9" x14ac:dyDescent="0.2">
      <c r="I398501" s="15"/>
    </row>
    <row r="398502" spans="9:9" x14ac:dyDescent="0.2">
      <c r="I398502" s="14"/>
    </row>
    <row r="398518" spans="9:9" x14ac:dyDescent="0.2">
      <c r="I398518" s="15"/>
    </row>
    <row r="398519" spans="9:9" x14ac:dyDescent="0.2">
      <c r="I398519" s="14"/>
    </row>
    <row r="398535" spans="9:9" x14ac:dyDescent="0.2">
      <c r="I398535" s="15"/>
    </row>
    <row r="398536" spans="9:9" x14ac:dyDescent="0.2">
      <c r="I398536" s="14"/>
    </row>
    <row r="398552" spans="9:9" x14ac:dyDescent="0.2">
      <c r="I398552" s="15"/>
    </row>
    <row r="398553" spans="9:9" x14ac:dyDescent="0.2">
      <c r="I398553" s="14"/>
    </row>
    <row r="398569" spans="9:9" x14ac:dyDescent="0.2">
      <c r="I398569" s="15"/>
    </row>
    <row r="398570" spans="9:9" x14ac:dyDescent="0.2">
      <c r="I398570" s="14"/>
    </row>
    <row r="398586" spans="9:9" x14ac:dyDescent="0.2">
      <c r="I398586" s="15"/>
    </row>
    <row r="398587" spans="9:9" x14ac:dyDescent="0.2">
      <c r="I398587" s="14"/>
    </row>
    <row r="398603" spans="9:9" x14ac:dyDescent="0.2">
      <c r="I398603" s="15"/>
    </row>
    <row r="398604" spans="9:9" x14ac:dyDescent="0.2">
      <c r="I398604" s="14"/>
    </row>
    <row r="398620" spans="9:9" x14ac:dyDescent="0.2">
      <c r="I398620" s="15"/>
    </row>
    <row r="398621" spans="9:9" x14ac:dyDescent="0.2">
      <c r="I398621" s="14"/>
    </row>
    <row r="398637" spans="9:9" x14ac:dyDescent="0.2">
      <c r="I398637" s="15"/>
    </row>
    <row r="398638" spans="9:9" x14ac:dyDescent="0.2">
      <c r="I398638" s="14"/>
    </row>
    <row r="398654" spans="9:9" x14ac:dyDescent="0.2">
      <c r="I398654" s="15"/>
    </row>
    <row r="398655" spans="9:9" x14ac:dyDescent="0.2">
      <c r="I398655" s="14"/>
    </row>
    <row r="398671" spans="9:9" x14ac:dyDescent="0.2">
      <c r="I398671" s="15"/>
    </row>
    <row r="398672" spans="9:9" x14ac:dyDescent="0.2">
      <c r="I398672" s="14"/>
    </row>
    <row r="398688" spans="9:9" x14ac:dyDescent="0.2">
      <c r="I398688" s="15"/>
    </row>
    <row r="398689" spans="9:9" x14ac:dyDescent="0.2">
      <c r="I398689" s="14"/>
    </row>
    <row r="398705" spans="9:9" x14ac:dyDescent="0.2">
      <c r="I398705" s="15"/>
    </row>
    <row r="398706" spans="9:9" x14ac:dyDescent="0.2">
      <c r="I398706" s="14"/>
    </row>
    <row r="398722" spans="9:9" x14ac:dyDescent="0.2">
      <c r="I398722" s="15"/>
    </row>
    <row r="398723" spans="9:9" x14ac:dyDescent="0.2">
      <c r="I398723" s="14"/>
    </row>
    <row r="398739" spans="9:9" x14ac:dyDescent="0.2">
      <c r="I398739" s="15"/>
    </row>
    <row r="398740" spans="9:9" x14ac:dyDescent="0.2">
      <c r="I398740" s="14"/>
    </row>
    <row r="398756" spans="9:9" x14ac:dyDescent="0.2">
      <c r="I398756" s="15"/>
    </row>
    <row r="398757" spans="9:9" x14ac:dyDescent="0.2">
      <c r="I398757" s="14"/>
    </row>
    <row r="398773" spans="9:9" x14ac:dyDescent="0.2">
      <c r="I398773" s="15"/>
    </row>
    <row r="398774" spans="9:9" x14ac:dyDescent="0.2">
      <c r="I398774" s="14"/>
    </row>
    <row r="398790" spans="9:9" x14ac:dyDescent="0.2">
      <c r="I398790" s="15"/>
    </row>
    <row r="398791" spans="9:9" x14ac:dyDescent="0.2">
      <c r="I398791" s="14"/>
    </row>
    <row r="398807" spans="9:9" x14ac:dyDescent="0.2">
      <c r="I398807" s="15"/>
    </row>
    <row r="398808" spans="9:9" x14ac:dyDescent="0.2">
      <c r="I398808" s="14"/>
    </row>
    <row r="398824" spans="9:9" x14ac:dyDescent="0.2">
      <c r="I398824" s="15"/>
    </row>
    <row r="398825" spans="9:9" x14ac:dyDescent="0.2">
      <c r="I398825" s="14"/>
    </row>
    <row r="398841" spans="9:9" x14ac:dyDescent="0.2">
      <c r="I398841" s="15"/>
    </row>
    <row r="398842" spans="9:9" x14ac:dyDescent="0.2">
      <c r="I398842" s="14"/>
    </row>
    <row r="398858" spans="9:9" x14ac:dyDescent="0.2">
      <c r="I398858" s="15"/>
    </row>
    <row r="398859" spans="9:9" x14ac:dyDescent="0.2">
      <c r="I398859" s="14"/>
    </row>
    <row r="398875" spans="9:9" x14ac:dyDescent="0.2">
      <c r="I398875" s="15"/>
    </row>
    <row r="398876" spans="9:9" x14ac:dyDescent="0.2">
      <c r="I398876" s="14"/>
    </row>
    <row r="398892" spans="9:9" x14ac:dyDescent="0.2">
      <c r="I398892" s="15"/>
    </row>
    <row r="398893" spans="9:9" x14ac:dyDescent="0.2">
      <c r="I398893" s="14"/>
    </row>
    <row r="398909" spans="9:9" x14ac:dyDescent="0.2">
      <c r="I398909" s="15"/>
    </row>
    <row r="398910" spans="9:9" x14ac:dyDescent="0.2">
      <c r="I398910" s="14"/>
    </row>
    <row r="398926" spans="9:9" x14ac:dyDescent="0.2">
      <c r="I398926" s="15"/>
    </row>
    <row r="398927" spans="9:9" x14ac:dyDescent="0.2">
      <c r="I398927" s="14"/>
    </row>
    <row r="398943" spans="9:9" x14ac:dyDescent="0.2">
      <c r="I398943" s="15"/>
    </row>
    <row r="398944" spans="9:9" x14ac:dyDescent="0.2">
      <c r="I398944" s="14"/>
    </row>
    <row r="398960" spans="9:9" x14ac:dyDescent="0.2">
      <c r="I398960" s="15"/>
    </row>
    <row r="398961" spans="9:9" x14ac:dyDescent="0.2">
      <c r="I398961" s="14"/>
    </row>
    <row r="398977" spans="9:9" x14ac:dyDescent="0.2">
      <c r="I398977" s="15"/>
    </row>
    <row r="398978" spans="9:9" x14ac:dyDescent="0.2">
      <c r="I398978" s="14"/>
    </row>
    <row r="398994" spans="9:9" x14ac:dyDescent="0.2">
      <c r="I398994" s="15"/>
    </row>
    <row r="398995" spans="9:9" x14ac:dyDescent="0.2">
      <c r="I398995" s="14"/>
    </row>
    <row r="399011" spans="9:9" x14ac:dyDescent="0.2">
      <c r="I399011" s="15"/>
    </row>
    <row r="399012" spans="9:9" x14ac:dyDescent="0.2">
      <c r="I399012" s="14"/>
    </row>
    <row r="399028" spans="9:9" x14ac:dyDescent="0.2">
      <c r="I399028" s="15"/>
    </row>
    <row r="399029" spans="9:9" x14ac:dyDescent="0.2">
      <c r="I399029" s="14"/>
    </row>
    <row r="399045" spans="9:9" x14ac:dyDescent="0.2">
      <c r="I399045" s="15"/>
    </row>
    <row r="399046" spans="9:9" x14ac:dyDescent="0.2">
      <c r="I399046" s="14"/>
    </row>
    <row r="399062" spans="9:9" x14ac:dyDescent="0.2">
      <c r="I399062" s="15"/>
    </row>
    <row r="399063" spans="9:9" x14ac:dyDescent="0.2">
      <c r="I399063" s="14"/>
    </row>
    <row r="399079" spans="9:9" x14ac:dyDescent="0.2">
      <c r="I399079" s="15"/>
    </row>
    <row r="399080" spans="9:9" x14ac:dyDescent="0.2">
      <c r="I399080" s="14"/>
    </row>
    <row r="399096" spans="9:9" x14ac:dyDescent="0.2">
      <c r="I399096" s="15"/>
    </row>
    <row r="399097" spans="9:9" x14ac:dyDescent="0.2">
      <c r="I399097" s="14"/>
    </row>
    <row r="399113" spans="9:9" x14ac:dyDescent="0.2">
      <c r="I399113" s="15"/>
    </row>
    <row r="399114" spans="9:9" x14ac:dyDescent="0.2">
      <c r="I399114" s="14"/>
    </row>
    <row r="399130" spans="9:9" x14ac:dyDescent="0.2">
      <c r="I399130" s="15"/>
    </row>
    <row r="399131" spans="9:9" x14ac:dyDescent="0.2">
      <c r="I399131" s="14"/>
    </row>
    <row r="399147" spans="9:9" x14ac:dyDescent="0.2">
      <c r="I399147" s="15"/>
    </row>
    <row r="399148" spans="9:9" x14ac:dyDescent="0.2">
      <c r="I399148" s="14"/>
    </row>
    <row r="399164" spans="9:9" x14ac:dyDescent="0.2">
      <c r="I399164" s="15"/>
    </row>
    <row r="399165" spans="9:9" x14ac:dyDescent="0.2">
      <c r="I399165" s="14"/>
    </row>
    <row r="399181" spans="9:9" x14ac:dyDescent="0.2">
      <c r="I399181" s="15"/>
    </row>
    <row r="399182" spans="9:9" x14ac:dyDescent="0.2">
      <c r="I399182" s="14"/>
    </row>
    <row r="399198" spans="9:9" x14ac:dyDescent="0.2">
      <c r="I399198" s="15"/>
    </row>
    <row r="399199" spans="9:9" x14ac:dyDescent="0.2">
      <c r="I399199" s="14"/>
    </row>
    <row r="399215" spans="9:9" x14ac:dyDescent="0.2">
      <c r="I399215" s="15"/>
    </row>
    <row r="399216" spans="9:9" x14ac:dyDescent="0.2">
      <c r="I399216" s="14"/>
    </row>
    <row r="399232" spans="9:9" x14ac:dyDescent="0.2">
      <c r="I399232" s="15"/>
    </row>
    <row r="399233" spans="9:9" x14ac:dyDescent="0.2">
      <c r="I399233" s="14"/>
    </row>
    <row r="399249" spans="9:9" x14ac:dyDescent="0.2">
      <c r="I399249" s="15"/>
    </row>
    <row r="399250" spans="9:9" x14ac:dyDescent="0.2">
      <c r="I399250" s="14"/>
    </row>
    <row r="399266" spans="9:9" x14ac:dyDescent="0.2">
      <c r="I399266" s="15"/>
    </row>
    <row r="399267" spans="9:9" x14ac:dyDescent="0.2">
      <c r="I399267" s="14"/>
    </row>
    <row r="399283" spans="9:9" x14ac:dyDescent="0.2">
      <c r="I399283" s="15"/>
    </row>
    <row r="399284" spans="9:9" x14ac:dyDescent="0.2">
      <c r="I399284" s="14"/>
    </row>
    <row r="399300" spans="9:9" x14ac:dyDescent="0.2">
      <c r="I399300" s="15"/>
    </row>
    <row r="399301" spans="9:9" x14ac:dyDescent="0.2">
      <c r="I399301" s="14"/>
    </row>
    <row r="399317" spans="9:9" x14ac:dyDescent="0.2">
      <c r="I399317" s="15"/>
    </row>
    <row r="399318" spans="9:9" x14ac:dyDescent="0.2">
      <c r="I399318" s="14"/>
    </row>
    <row r="399334" spans="9:9" x14ac:dyDescent="0.2">
      <c r="I399334" s="15"/>
    </row>
    <row r="399335" spans="9:9" x14ac:dyDescent="0.2">
      <c r="I399335" s="14"/>
    </row>
    <row r="399351" spans="9:9" x14ac:dyDescent="0.2">
      <c r="I399351" s="15"/>
    </row>
    <row r="399352" spans="9:9" x14ac:dyDescent="0.2">
      <c r="I399352" s="14"/>
    </row>
    <row r="399368" spans="9:9" x14ac:dyDescent="0.2">
      <c r="I399368" s="15"/>
    </row>
    <row r="399369" spans="9:9" x14ac:dyDescent="0.2">
      <c r="I399369" s="14"/>
    </row>
    <row r="399385" spans="9:9" x14ac:dyDescent="0.2">
      <c r="I399385" s="15"/>
    </row>
    <row r="399386" spans="9:9" x14ac:dyDescent="0.2">
      <c r="I399386" s="14"/>
    </row>
    <row r="399402" spans="9:9" x14ac:dyDescent="0.2">
      <c r="I399402" s="15"/>
    </row>
    <row r="399403" spans="9:9" x14ac:dyDescent="0.2">
      <c r="I399403" s="14"/>
    </row>
    <row r="399419" spans="9:9" x14ac:dyDescent="0.2">
      <c r="I399419" s="15"/>
    </row>
    <row r="399420" spans="9:9" x14ac:dyDescent="0.2">
      <c r="I399420" s="14"/>
    </row>
    <row r="399436" spans="9:9" x14ac:dyDescent="0.2">
      <c r="I399436" s="15"/>
    </row>
    <row r="399437" spans="9:9" x14ac:dyDescent="0.2">
      <c r="I399437" s="14"/>
    </row>
    <row r="399453" spans="9:9" x14ac:dyDescent="0.2">
      <c r="I399453" s="15"/>
    </row>
    <row r="399454" spans="9:9" x14ac:dyDescent="0.2">
      <c r="I399454" s="14"/>
    </row>
    <row r="399470" spans="9:9" x14ac:dyDescent="0.2">
      <c r="I399470" s="15"/>
    </row>
    <row r="399471" spans="9:9" x14ac:dyDescent="0.2">
      <c r="I399471" s="14"/>
    </row>
    <row r="399487" spans="9:9" x14ac:dyDescent="0.2">
      <c r="I399487" s="15"/>
    </row>
    <row r="399488" spans="9:9" x14ac:dyDescent="0.2">
      <c r="I399488" s="14"/>
    </row>
    <row r="399504" spans="9:9" x14ac:dyDescent="0.2">
      <c r="I399504" s="15"/>
    </row>
    <row r="399505" spans="9:9" x14ac:dyDescent="0.2">
      <c r="I399505" s="14"/>
    </row>
    <row r="399521" spans="9:9" x14ac:dyDescent="0.2">
      <c r="I399521" s="15"/>
    </row>
    <row r="399522" spans="9:9" x14ac:dyDescent="0.2">
      <c r="I399522" s="14"/>
    </row>
    <row r="399538" spans="9:9" x14ac:dyDescent="0.2">
      <c r="I399538" s="15"/>
    </row>
    <row r="399539" spans="9:9" x14ac:dyDescent="0.2">
      <c r="I399539" s="14"/>
    </row>
    <row r="399555" spans="9:9" x14ac:dyDescent="0.2">
      <c r="I399555" s="15"/>
    </row>
    <row r="399556" spans="9:9" x14ac:dyDescent="0.2">
      <c r="I399556" s="14"/>
    </row>
    <row r="399572" spans="9:9" x14ac:dyDescent="0.2">
      <c r="I399572" s="15"/>
    </row>
    <row r="399573" spans="9:9" x14ac:dyDescent="0.2">
      <c r="I399573" s="14"/>
    </row>
    <row r="399589" spans="9:9" x14ac:dyDescent="0.2">
      <c r="I399589" s="15"/>
    </row>
    <row r="399590" spans="9:9" x14ac:dyDescent="0.2">
      <c r="I399590" s="14"/>
    </row>
    <row r="399606" spans="9:9" x14ac:dyDescent="0.2">
      <c r="I399606" s="15"/>
    </row>
    <row r="399607" spans="9:9" x14ac:dyDescent="0.2">
      <c r="I399607" s="14"/>
    </row>
    <row r="399623" spans="9:9" x14ac:dyDescent="0.2">
      <c r="I399623" s="15"/>
    </row>
    <row r="399624" spans="9:9" x14ac:dyDescent="0.2">
      <c r="I399624" s="14"/>
    </row>
    <row r="399640" spans="9:9" x14ac:dyDescent="0.2">
      <c r="I399640" s="15"/>
    </row>
    <row r="399641" spans="9:9" x14ac:dyDescent="0.2">
      <c r="I399641" s="14"/>
    </row>
    <row r="399657" spans="9:9" x14ac:dyDescent="0.2">
      <c r="I399657" s="15"/>
    </row>
    <row r="399658" spans="9:9" x14ac:dyDescent="0.2">
      <c r="I399658" s="14"/>
    </row>
    <row r="399674" spans="9:9" x14ac:dyDescent="0.2">
      <c r="I399674" s="15"/>
    </row>
    <row r="399675" spans="9:9" x14ac:dyDescent="0.2">
      <c r="I399675" s="14"/>
    </row>
    <row r="399691" spans="9:9" x14ac:dyDescent="0.2">
      <c r="I399691" s="15"/>
    </row>
    <row r="399692" spans="9:9" x14ac:dyDescent="0.2">
      <c r="I399692" s="14"/>
    </row>
    <row r="399708" spans="9:9" x14ac:dyDescent="0.2">
      <c r="I399708" s="15"/>
    </row>
    <row r="399709" spans="9:9" x14ac:dyDescent="0.2">
      <c r="I399709" s="14"/>
    </row>
    <row r="399725" spans="9:9" x14ac:dyDescent="0.2">
      <c r="I399725" s="15"/>
    </row>
    <row r="399726" spans="9:9" x14ac:dyDescent="0.2">
      <c r="I399726" s="14"/>
    </row>
    <row r="399742" spans="9:9" x14ac:dyDescent="0.2">
      <c r="I399742" s="15"/>
    </row>
    <row r="399743" spans="9:9" x14ac:dyDescent="0.2">
      <c r="I399743" s="14"/>
    </row>
    <row r="399759" spans="9:9" x14ac:dyDescent="0.2">
      <c r="I399759" s="15"/>
    </row>
    <row r="399760" spans="9:9" x14ac:dyDescent="0.2">
      <c r="I399760" s="14"/>
    </row>
    <row r="399776" spans="9:9" x14ac:dyDescent="0.2">
      <c r="I399776" s="15"/>
    </row>
    <row r="399777" spans="9:9" x14ac:dyDescent="0.2">
      <c r="I399777" s="14"/>
    </row>
    <row r="399793" spans="9:9" x14ac:dyDescent="0.2">
      <c r="I399793" s="15"/>
    </row>
    <row r="399794" spans="9:9" x14ac:dyDescent="0.2">
      <c r="I399794" s="14"/>
    </row>
    <row r="399810" spans="9:9" x14ac:dyDescent="0.2">
      <c r="I399810" s="15"/>
    </row>
    <row r="399811" spans="9:9" x14ac:dyDescent="0.2">
      <c r="I399811" s="14"/>
    </row>
    <row r="399827" spans="9:9" x14ac:dyDescent="0.2">
      <c r="I399827" s="15"/>
    </row>
    <row r="399828" spans="9:9" x14ac:dyDescent="0.2">
      <c r="I399828" s="14"/>
    </row>
    <row r="399844" spans="9:9" x14ac:dyDescent="0.2">
      <c r="I399844" s="15"/>
    </row>
    <row r="399845" spans="9:9" x14ac:dyDescent="0.2">
      <c r="I399845" s="14"/>
    </row>
    <row r="399861" spans="9:9" x14ac:dyDescent="0.2">
      <c r="I399861" s="15"/>
    </row>
    <row r="399862" spans="9:9" x14ac:dyDescent="0.2">
      <c r="I399862" s="14"/>
    </row>
    <row r="399878" spans="9:9" x14ac:dyDescent="0.2">
      <c r="I399878" s="15"/>
    </row>
    <row r="399879" spans="9:9" x14ac:dyDescent="0.2">
      <c r="I399879" s="14"/>
    </row>
    <row r="399895" spans="9:9" x14ac:dyDescent="0.2">
      <c r="I399895" s="15"/>
    </row>
    <row r="399896" spans="9:9" x14ac:dyDescent="0.2">
      <c r="I399896" s="14"/>
    </row>
    <row r="399912" spans="9:9" x14ac:dyDescent="0.2">
      <c r="I399912" s="15"/>
    </row>
    <row r="399913" spans="9:9" x14ac:dyDescent="0.2">
      <c r="I399913" s="14"/>
    </row>
    <row r="399929" spans="9:9" x14ac:dyDescent="0.2">
      <c r="I399929" s="15"/>
    </row>
    <row r="399930" spans="9:9" x14ac:dyDescent="0.2">
      <c r="I399930" s="14"/>
    </row>
    <row r="399946" spans="9:9" x14ac:dyDescent="0.2">
      <c r="I399946" s="15"/>
    </row>
    <row r="399947" spans="9:9" x14ac:dyDescent="0.2">
      <c r="I399947" s="14"/>
    </row>
    <row r="399963" spans="9:9" x14ac:dyDescent="0.2">
      <c r="I399963" s="15"/>
    </row>
    <row r="399964" spans="9:9" x14ac:dyDescent="0.2">
      <c r="I399964" s="14"/>
    </row>
    <row r="399980" spans="9:9" x14ac:dyDescent="0.2">
      <c r="I399980" s="15"/>
    </row>
    <row r="399981" spans="9:9" x14ac:dyDescent="0.2">
      <c r="I399981" s="14"/>
    </row>
    <row r="399997" spans="9:9" x14ac:dyDescent="0.2">
      <c r="I399997" s="15"/>
    </row>
    <row r="399998" spans="9:9" x14ac:dyDescent="0.2">
      <c r="I399998" s="14"/>
    </row>
    <row r="400014" spans="9:9" x14ac:dyDescent="0.2">
      <c r="I400014" s="15"/>
    </row>
    <row r="400015" spans="9:9" x14ac:dyDescent="0.2">
      <c r="I400015" s="14"/>
    </row>
    <row r="400031" spans="9:9" x14ac:dyDescent="0.2">
      <c r="I400031" s="15"/>
    </row>
    <row r="400032" spans="9:9" x14ac:dyDescent="0.2">
      <c r="I400032" s="14"/>
    </row>
    <row r="400048" spans="9:9" x14ac:dyDescent="0.2">
      <c r="I400048" s="15"/>
    </row>
    <row r="400049" spans="9:9" x14ac:dyDescent="0.2">
      <c r="I400049" s="14"/>
    </row>
    <row r="400065" spans="9:9" x14ac:dyDescent="0.2">
      <c r="I400065" s="15"/>
    </row>
    <row r="400066" spans="9:9" x14ac:dyDescent="0.2">
      <c r="I400066" s="14"/>
    </row>
    <row r="400082" spans="9:9" x14ac:dyDescent="0.2">
      <c r="I400082" s="15"/>
    </row>
    <row r="400083" spans="9:9" x14ac:dyDescent="0.2">
      <c r="I400083" s="14"/>
    </row>
    <row r="400099" spans="9:9" x14ac:dyDescent="0.2">
      <c r="I400099" s="15"/>
    </row>
    <row r="400100" spans="9:9" x14ac:dyDescent="0.2">
      <c r="I400100" s="14"/>
    </row>
    <row r="400116" spans="9:9" x14ac:dyDescent="0.2">
      <c r="I400116" s="15"/>
    </row>
    <row r="400117" spans="9:9" x14ac:dyDescent="0.2">
      <c r="I400117" s="14"/>
    </row>
    <row r="400133" spans="9:9" x14ac:dyDescent="0.2">
      <c r="I400133" s="15"/>
    </row>
    <row r="400134" spans="9:9" x14ac:dyDescent="0.2">
      <c r="I400134" s="14"/>
    </row>
    <row r="400150" spans="9:9" x14ac:dyDescent="0.2">
      <c r="I400150" s="15"/>
    </row>
    <row r="400151" spans="9:9" x14ac:dyDescent="0.2">
      <c r="I400151" s="14"/>
    </row>
    <row r="400167" spans="9:9" x14ac:dyDescent="0.2">
      <c r="I400167" s="15"/>
    </row>
    <row r="400168" spans="9:9" x14ac:dyDescent="0.2">
      <c r="I400168" s="14"/>
    </row>
    <row r="400184" spans="9:9" x14ac:dyDescent="0.2">
      <c r="I400184" s="15"/>
    </row>
    <row r="400185" spans="9:9" x14ac:dyDescent="0.2">
      <c r="I400185" s="14"/>
    </row>
    <row r="400201" spans="9:9" x14ac:dyDescent="0.2">
      <c r="I400201" s="15"/>
    </row>
    <row r="400202" spans="9:9" x14ac:dyDescent="0.2">
      <c r="I400202" s="14"/>
    </row>
    <row r="400218" spans="9:9" x14ac:dyDescent="0.2">
      <c r="I400218" s="15"/>
    </row>
    <row r="400219" spans="9:9" x14ac:dyDescent="0.2">
      <c r="I400219" s="14"/>
    </row>
    <row r="400235" spans="9:9" x14ac:dyDescent="0.2">
      <c r="I400235" s="15"/>
    </row>
    <row r="400236" spans="9:9" x14ac:dyDescent="0.2">
      <c r="I400236" s="14"/>
    </row>
    <row r="400252" spans="9:9" x14ac:dyDescent="0.2">
      <c r="I400252" s="15"/>
    </row>
    <row r="400253" spans="9:9" x14ac:dyDescent="0.2">
      <c r="I400253" s="14"/>
    </row>
    <row r="400269" spans="9:9" x14ac:dyDescent="0.2">
      <c r="I400269" s="15"/>
    </row>
    <row r="400270" spans="9:9" x14ac:dyDescent="0.2">
      <c r="I400270" s="14"/>
    </row>
    <row r="400286" spans="9:9" x14ac:dyDescent="0.2">
      <c r="I400286" s="15"/>
    </row>
    <row r="400287" spans="9:9" x14ac:dyDescent="0.2">
      <c r="I400287" s="14"/>
    </row>
    <row r="400303" spans="9:9" x14ac:dyDescent="0.2">
      <c r="I400303" s="15"/>
    </row>
    <row r="400304" spans="9:9" x14ac:dyDescent="0.2">
      <c r="I400304" s="14"/>
    </row>
    <row r="400320" spans="9:9" x14ac:dyDescent="0.2">
      <c r="I400320" s="15"/>
    </row>
    <row r="400321" spans="9:9" x14ac:dyDescent="0.2">
      <c r="I400321" s="14"/>
    </row>
    <row r="400337" spans="9:9" x14ac:dyDescent="0.2">
      <c r="I400337" s="15"/>
    </row>
    <row r="400338" spans="9:9" x14ac:dyDescent="0.2">
      <c r="I400338" s="14"/>
    </row>
    <row r="400354" spans="9:9" x14ac:dyDescent="0.2">
      <c r="I400354" s="15"/>
    </row>
    <row r="400355" spans="9:9" x14ac:dyDescent="0.2">
      <c r="I400355" s="14"/>
    </row>
    <row r="400371" spans="9:9" x14ac:dyDescent="0.2">
      <c r="I400371" s="15"/>
    </row>
    <row r="400372" spans="9:9" x14ac:dyDescent="0.2">
      <c r="I400372" s="14"/>
    </row>
    <row r="400388" spans="9:9" x14ac:dyDescent="0.2">
      <c r="I400388" s="15"/>
    </row>
    <row r="400389" spans="9:9" x14ac:dyDescent="0.2">
      <c r="I400389" s="14"/>
    </row>
    <row r="400405" spans="9:9" x14ac:dyDescent="0.2">
      <c r="I400405" s="15"/>
    </row>
    <row r="400406" spans="9:9" x14ac:dyDescent="0.2">
      <c r="I400406" s="14"/>
    </row>
    <row r="400422" spans="9:9" x14ac:dyDescent="0.2">
      <c r="I400422" s="15"/>
    </row>
    <row r="400423" spans="9:9" x14ac:dyDescent="0.2">
      <c r="I400423" s="14"/>
    </row>
    <row r="400439" spans="9:9" x14ac:dyDescent="0.2">
      <c r="I400439" s="15"/>
    </row>
    <row r="400440" spans="9:9" x14ac:dyDescent="0.2">
      <c r="I400440" s="14"/>
    </row>
    <row r="400456" spans="9:9" x14ac:dyDescent="0.2">
      <c r="I400456" s="15"/>
    </row>
    <row r="400457" spans="9:9" x14ac:dyDescent="0.2">
      <c r="I400457" s="14"/>
    </row>
    <row r="400473" spans="9:9" x14ac:dyDescent="0.2">
      <c r="I400473" s="15"/>
    </row>
    <row r="400474" spans="9:9" x14ac:dyDescent="0.2">
      <c r="I400474" s="14"/>
    </row>
    <row r="400490" spans="9:9" x14ac:dyDescent="0.2">
      <c r="I400490" s="15"/>
    </row>
    <row r="400491" spans="9:9" x14ac:dyDescent="0.2">
      <c r="I400491" s="14"/>
    </row>
    <row r="400507" spans="9:9" x14ac:dyDescent="0.2">
      <c r="I400507" s="15"/>
    </row>
    <row r="400508" spans="9:9" x14ac:dyDescent="0.2">
      <c r="I400508" s="14"/>
    </row>
    <row r="400524" spans="9:9" x14ac:dyDescent="0.2">
      <c r="I400524" s="15"/>
    </row>
    <row r="400525" spans="9:9" x14ac:dyDescent="0.2">
      <c r="I400525" s="14"/>
    </row>
    <row r="400541" spans="9:9" x14ac:dyDescent="0.2">
      <c r="I400541" s="15"/>
    </row>
    <row r="400542" spans="9:9" x14ac:dyDescent="0.2">
      <c r="I400542" s="14"/>
    </row>
    <row r="400558" spans="9:9" x14ac:dyDescent="0.2">
      <c r="I400558" s="15"/>
    </row>
    <row r="400559" spans="9:9" x14ac:dyDescent="0.2">
      <c r="I400559" s="14"/>
    </row>
    <row r="400575" spans="9:9" x14ac:dyDescent="0.2">
      <c r="I400575" s="15"/>
    </row>
    <row r="400576" spans="9:9" x14ac:dyDescent="0.2">
      <c r="I400576" s="14"/>
    </row>
    <row r="400592" spans="9:9" x14ac:dyDescent="0.2">
      <c r="I400592" s="15"/>
    </row>
    <row r="400593" spans="9:9" x14ac:dyDescent="0.2">
      <c r="I400593" s="14"/>
    </row>
    <row r="400609" spans="9:9" x14ac:dyDescent="0.2">
      <c r="I400609" s="15"/>
    </row>
    <row r="400610" spans="9:9" x14ac:dyDescent="0.2">
      <c r="I400610" s="14"/>
    </row>
    <row r="400626" spans="9:9" x14ac:dyDescent="0.2">
      <c r="I400626" s="15"/>
    </row>
    <row r="400627" spans="9:9" x14ac:dyDescent="0.2">
      <c r="I400627" s="14"/>
    </row>
    <row r="400643" spans="9:9" x14ac:dyDescent="0.2">
      <c r="I400643" s="15"/>
    </row>
    <row r="400644" spans="9:9" x14ac:dyDescent="0.2">
      <c r="I400644" s="14"/>
    </row>
    <row r="400660" spans="9:9" x14ac:dyDescent="0.2">
      <c r="I400660" s="15"/>
    </row>
    <row r="400661" spans="9:9" x14ac:dyDescent="0.2">
      <c r="I400661" s="14"/>
    </row>
    <row r="400677" spans="9:9" x14ac:dyDescent="0.2">
      <c r="I400677" s="15"/>
    </row>
    <row r="400678" spans="9:9" x14ac:dyDescent="0.2">
      <c r="I400678" s="14"/>
    </row>
    <row r="400694" spans="9:9" x14ac:dyDescent="0.2">
      <c r="I400694" s="15"/>
    </row>
    <row r="400695" spans="9:9" x14ac:dyDescent="0.2">
      <c r="I400695" s="14"/>
    </row>
    <row r="400711" spans="9:9" x14ac:dyDescent="0.2">
      <c r="I400711" s="15"/>
    </row>
    <row r="400712" spans="9:9" x14ac:dyDescent="0.2">
      <c r="I400712" s="14"/>
    </row>
    <row r="400728" spans="9:9" x14ac:dyDescent="0.2">
      <c r="I400728" s="15"/>
    </row>
    <row r="400729" spans="9:9" x14ac:dyDescent="0.2">
      <c r="I400729" s="14"/>
    </row>
    <row r="400745" spans="9:9" x14ac:dyDescent="0.2">
      <c r="I400745" s="15"/>
    </row>
    <row r="400746" spans="9:9" x14ac:dyDescent="0.2">
      <c r="I400746" s="14"/>
    </row>
    <row r="400762" spans="9:9" x14ac:dyDescent="0.2">
      <c r="I400762" s="15"/>
    </row>
    <row r="400763" spans="9:9" x14ac:dyDescent="0.2">
      <c r="I400763" s="14"/>
    </row>
    <row r="400779" spans="9:9" x14ac:dyDescent="0.2">
      <c r="I400779" s="15"/>
    </row>
    <row r="400780" spans="9:9" x14ac:dyDescent="0.2">
      <c r="I400780" s="14"/>
    </row>
    <row r="400796" spans="9:9" x14ac:dyDescent="0.2">
      <c r="I400796" s="15"/>
    </row>
    <row r="400797" spans="9:9" x14ac:dyDescent="0.2">
      <c r="I400797" s="14"/>
    </row>
    <row r="400813" spans="9:9" x14ac:dyDescent="0.2">
      <c r="I400813" s="15"/>
    </row>
    <row r="400814" spans="9:9" x14ac:dyDescent="0.2">
      <c r="I400814" s="14"/>
    </row>
    <row r="400830" spans="9:9" x14ac:dyDescent="0.2">
      <c r="I400830" s="15"/>
    </row>
    <row r="400831" spans="9:9" x14ac:dyDescent="0.2">
      <c r="I400831" s="14"/>
    </row>
    <row r="400847" spans="9:9" x14ac:dyDescent="0.2">
      <c r="I400847" s="15"/>
    </row>
    <row r="400848" spans="9:9" x14ac:dyDescent="0.2">
      <c r="I400848" s="14"/>
    </row>
    <row r="400864" spans="9:9" x14ac:dyDescent="0.2">
      <c r="I400864" s="15"/>
    </row>
    <row r="400865" spans="9:9" x14ac:dyDescent="0.2">
      <c r="I400865" s="14"/>
    </row>
    <row r="400881" spans="9:9" x14ac:dyDescent="0.2">
      <c r="I400881" s="15"/>
    </row>
    <row r="400882" spans="9:9" x14ac:dyDescent="0.2">
      <c r="I400882" s="14"/>
    </row>
    <row r="400898" spans="9:9" x14ac:dyDescent="0.2">
      <c r="I400898" s="15"/>
    </row>
    <row r="400899" spans="9:9" x14ac:dyDescent="0.2">
      <c r="I400899" s="14"/>
    </row>
    <row r="400915" spans="9:9" x14ac:dyDescent="0.2">
      <c r="I400915" s="15"/>
    </row>
    <row r="400916" spans="9:9" x14ac:dyDescent="0.2">
      <c r="I400916" s="14"/>
    </row>
    <row r="400932" spans="9:9" x14ac:dyDescent="0.2">
      <c r="I400932" s="15"/>
    </row>
    <row r="400933" spans="9:9" x14ac:dyDescent="0.2">
      <c r="I400933" s="14"/>
    </row>
    <row r="400949" spans="9:9" x14ac:dyDescent="0.2">
      <c r="I400949" s="15"/>
    </row>
    <row r="400950" spans="9:9" x14ac:dyDescent="0.2">
      <c r="I400950" s="14"/>
    </row>
    <row r="400966" spans="9:9" x14ac:dyDescent="0.2">
      <c r="I400966" s="15"/>
    </row>
    <row r="400967" spans="9:9" x14ac:dyDescent="0.2">
      <c r="I400967" s="14"/>
    </row>
    <row r="400983" spans="9:9" x14ac:dyDescent="0.2">
      <c r="I400983" s="15"/>
    </row>
    <row r="400984" spans="9:9" x14ac:dyDescent="0.2">
      <c r="I400984" s="14"/>
    </row>
    <row r="401000" spans="9:9" x14ac:dyDescent="0.2">
      <c r="I401000" s="15"/>
    </row>
    <row r="401001" spans="9:9" x14ac:dyDescent="0.2">
      <c r="I401001" s="14"/>
    </row>
    <row r="401017" spans="9:9" x14ac:dyDescent="0.2">
      <c r="I401017" s="15"/>
    </row>
    <row r="401018" spans="9:9" x14ac:dyDescent="0.2">
      <c r="I401018" s="14"/>
    </row>
    <row r="401034" spans="9:9" x14ac:dyDescent="0.2">
      <c r="I401034" s="15"/>
    </row>
    <row r="401035" spans="9:9" x14ac:dyDescent="0.2">
      <c r="I401035" s="14"/>
    </row>
    <row r="401051" spans="9:9" x14ac:dyDescent="0.2">
      <c r="I401051" s="15"/>
    </row>
    <row r="401052" spans="9:9" x14ac:dyDescent="0.2">
      <c r="I401052" s="14"/>
    </row>
    <row r="401068" spans="9:9" x14ac:dyDescent="0.2">
      <c r="I401068" s="15"/>
    </row>
    <row r="401069" spans="9:9" x14ac:dyDescent="0.2">
      <c r="I401069" s="14"/>
    </row>
    <row r="401085" spans="9:9" x14ac:dyDescent="0.2">
      <c r="I401085" s="15"/>
    </row>
    <row r="401086" spans="9:9" x14ac:dyDescent="0.2">
      <c r="I401086" s="14"/>
    </row>
    <row r="401102" spans="9:9" x14ac:dyDescent="0.2">
      <c r="I401102" s="15"/>
    </row>
    <row r="401103" spans="9:9" x14ac:dyDescent="0.2">
      <c r="I401103" s="14"/>
    </row>
    <row r="401119" spans="9:9" x14ac:dyDescent="0.2">
      <c r="I401119" s="15"/>
    </row>
    <row r="401120" spans="9:9" x14ac:dyDescent="0.2">
      <c r="I401120" s="14"/>
    </row>
    <row r="401136" spans="9:9" x14ac:dyDescent="0.2">
      <c r="I401136" s="15"/>
    </row>
    <row r="401137" spans="9:9" x14ac:dyDescent="0.2">
      <c r="I401137" s="14"/>
    </row>
    <row r="401153" spans="9:9" x14ac:dyDescent="0.2">
      <c r="I401153" s="15"/>
    </row>
    <row r="401154" spans="9:9" x14ac:dyDescent="0.2">
      <c r="I401154" s="14"/>
    </row>
    <row r="401170" spans="9:9" x14ac:dyDescent="0.2">
      <c r="I401170" s="15"/>
    </row>
    <row r="401171" spans="9:9" x14ac:dyDescent="0.2">
      <c r="I401171" s="14"/>
    </row>
    <row r="401187" spans="9:9" x14ac:dyDescent="0.2">
      <c r="I401187" s="15"/>
    </row>
    <row r="401188" spans="9:9" x14ac:dyDescent="0.2">
      <c r="I401188" s="14"/>
    </row>
    <row r="401204" spans="9:9" x14ac:dyDescent="0.2">
      <c r="I401204" s="15"/>
    </row>
    <row r="401205" spans="9:9" x14ac:dyDescent="0.2">
      <c r="I401205" s="14"/>
    </row>
    <row r="401221" spans="9:9" x14ac:dyDescent="0.2">
      <c r="I401221" s="15"/>
    </row>
    <row r="401222" spans="9:9" x14ac:dyDescent="0.2">
      <c r="I401222" s="14"/>
    </row>
    <row r="401238" spans="9:9" x14ac:dyDescent="0.2">
      <c r="I401238" s="15"/>
    </row>
    <row r="401239" spans="9:9" x14ac:dyDescent="0.2">
      <c r="I401239" s="14"/>
    </row>
    <row r="401255" spans="9:9" x14ac:dyDescent="0.2">
      <c r="I401255" s="15"/>
    </row>
    <row r="401256" spans="9:9" x14ac:dyDescent="0.2">
      <c r="I401256" s="14"/>
    </row>
    <row r="401272" spans="9:9" x14ac:dyDescent="0.2">
      <c r="I401272" s="15"/>
    </row>
    <row r="401273" spans="9:9" x14ac:dyDescent="0.2">
      <c r="I401273" s="14"/>
    </row>
    <row r="401289" spans="9:9" x14ac:dyDescent="0.2">
      <c r="I401289" s="15"/>
    </row>
    <row r="401290" spans="9:9" x14ac:dyDescent="0.2">
      <c r="I401290" s="14"/>
    </row>
    <row r="401306" spans="9:9" x14ac:dyDescent="0.2">
      <c r="I401306" s="15"/>
    </row>
    <row r="401307" spans="9:9" x14ac:dyDescent="0.2">
      <c r="I401307" s="14"/>
    </row>
    <row r="401323" spans="9:9" x14ac:dyDescent="0.2">
      <c r="I401323" s="15"/>
    </row>
    <row r="401324" spans="9:9" x14ac:dyDescent="0.2">
      <c r="I401324" s="14"/>
    </row>
    <row r="401340" spans="9:9" x14ac:dyDescent="0.2">
      <c r="I401340" s="15"/>
    </row>
    <row r="401341" spans="9:9" x14ac:dyDescent="0.2">
      <c r="I401341" s="14"/>
    </row>
    <row r="401357" spans="9:9" x14ac:dyDescent="0.2">
      <c r="I401357" s="15"/>
    </row>
    <row r="401358" spans="9:9" x14ac:dyDescent="0.2">
      <c r="I401358" s="14"/>
    </row>
    <row r="401374" spans="9:9" x14ac:dyDescent="0.2">
      <c r="I401374" s="15"/>
    </row>
    <row r="401375" spans="9:9" x14ac:dyDescent="0.2">
      <c r="I401375" s="14"/>
    </row>
    <row r="401391" spans="9:9" x14ac:dyDescent="0.2">
      <c r="I401391" s="15"/>
    </row>
    <row r="401392" spans="9:9" x14ac:dyDescent="0.2">
      <c r="I401392" s="14"/>
    </row>
    <row r="401408" spans="9:9" x14ac:dyDescent="0.2">
      <c r="I401408" s="15"/>
    </row>
    <row r="401409" spans="9:9" x14ac:dyDescent="0.2">
      <c r="I401409" s="14"/>
    </row>
    <row r="401425" spans="9:9" x14ac:dyDescent="0.2">
      <c r="I401425" s="15"/>
    </row>
    <row r="401426" spans="9:9" x14ac:dyDescent="0.2">
      <c r="I401426" s="14"/>
    </row>
    <row r="401442" spans="9:9" x14ac:dyDescent="0.2">
      <c r="I401442" s="15"/>
    </row>
    <row r="401443" spans="9:9" x14ac:dyDescent="0.2">
      <c r="I401443" s="14"/>
    </row>
    <row r="401459" spans="9:9" x14ac:dyDescent="0.2">
      <c r="I401459" s="15"/>
    </row>
    <row r="401460" spans="9:9" x14ac:dyDescent="0.2">
      <c r="I401460" s="14"/>
    </row>
    <row r="401476" spans="9:9" x14ac:dyDescent="0.2">
      <c r="I401476" s="15"/>
    </row>
    <row r="401477" spans="9:9" x14ac:dyDescent="0.2">
      <c r="I401477" s="14"/>
    </row>
    <row r="401493" spans="9:9" x14ac:dyDescent="0.2">
      <c r="I401493" s="15"/>
    </row>
    <row r="401494" spans="9:9" x14ac:dyDescent="0.2">
      <c r="I401494" s="14"/>
    </row>
    <row r="401510" spans="9:9" x14ac:dyDescent="0.2">
      <c r="I401510" s="15"/>
    </row>
    <row r="401511" spans="9:9" x14ac:dyDescent="0.2">
      <c r="I401511" s="14"/>
    </row>
    <row r="401527" spans="9:9" x14ac:dyDescent="0.2">
      <c r="I401527" s="15"/>
    </row>
    <row r="401528" spans="9:9" x14ac:dyDescent="0.2">
      <c r="I401528" s="14"/>
    </row>
    <row r="401544" spans="9:9" x14ac:dyDescent="0.2">
      <c r="I401544" s="15"/>
    </row>
    <row r="401545" spans="9:9" x14ac:dyDescent="0.2">
      <c r="I401545" s="14"/>
    </row>
    <row r="401561" spans="9:9" x14ac:dyDescent="0.2">
      <c r="I401561" s="15"/>
    </row>
    <row r="401562" spans="9:9" x14ac:dyDescent="0.2">
      <c r="I401562" s="14"/>
    </row>
    <row r="401578" spans="9:9" x14ac:dyDescent="0.2">
      <c r="I401578" s="15"/>
    </row>
    <row r="401579" spans="9:9" x14ac:dyDescent="0.2">
      <c r="I401579" s="14"/>
    </row>
    <row r="401595" spans="9:9" x14ac:dyDescent="0.2">
      <c r="I401595" s="15"/>
    </row>
    <row r="401596" spans="9:9" x14ac:dyDescent="0.2">
      <c r="I401596" s="14"/>
    </row>
    <row r="401612" spans="9:9" x14ac:dyDescent="0.2">
      <c r="I401612" s="15"/>
    </row>
    <row r="401613" spans="9:9" x14ac:dyDescent="0.2">
      <c r="I401613" s="14"/>
    </row>
    <row r="401629" spans="9:9" x14ac:dyDescent="0.2">
      <c r="I401629" s="15"/>
    </row>
    <row r="401630" spans="9:9" x14ac:dyDescent="0.2">
      <c r="I401630" s="14"/>
    </row>
    <row r="401646" spans="9:9" x14ac:dyDescent="0.2">
      <c r="I401646" s="15"/>
    </row>
    <row r="401647" spans="9:9" x14ac:dyDescent="0.2">
      <c r="I401647" s="14"/>
    </row>
    <row r="401663" spans="9:9" x14ac:dyDescent="0.2">
      <c r="I401663" s="15"/>
    </row>
    <row r="401664" spans="9:9" x14ac:dyDescent="0.2">
      <c r="I401664" s="14"/>
    </row>
    <row r="401680" spans="9:9" x14ac:dyDescent="0.2">
      <c r="I401680" s="15"/>
    </row>
    <row r="401681" spans="9:9" x14ac:dyDescent="0.2">
      <c r="I401681" s="14"/>
    </row>
    <row r="401697" spans="9:9" x14ac:dyDescent="0.2">
      <c r="I401697" s="15"/>
    </row>
    <row r="401698" spans="9:9" x14ac:dyDescent="0.2">
      <c r="I401698" s="14"/>
    </row>
    <row r="401714" spans="9:9" x14ac:dyDescent="0.2">
      <c r="I401714" s="15"/>
    </row>
    <row r="401715" spans="9:9" x14ac:dyDescent="0.2">
      <c r="I401715" s="14"/>
    </row>
    <row r="401731" spans="9:9" x14ac:dyDescent="0.2">
      <c r="I401731" s="15"/>
    </row>
    <row r="401732" spans="9:9" x14ac:dyDescent="0.2">
      <c r="I401732" s="14"/>
    </row>
    <row r="401748" spans="9:9" x14ac:dyDescent="0.2">
      <c r="I401748" s="15"/>
    </row>
    <row r="401749" spans="9:9" x14ac:dyDescent="0.2">
      <c r="I401749" s="14"/>
    </row>
    <row r="401765" spans="9:9" x14ac:dyDescent="0.2">
      <c r="I401765" s="15"/>
    </row>
    <row r="401766" spans="9:9" x14ac:dyDescent="0.2">
      <c r="I401766" s="14"/>
    </row>
    <row r="401782" spans="9:9" x14ac:dyDescent="0.2">
      <c r="I401782" s="15"/>
    </row>
    <row r="401783" spans="9:9" x14ac:dyDescent="0.2">
      <c r="I401783" s="14"/>
    </row>
    <row r="401799" spans="9:9" x14ac:dyDescent="0.2">
      <c r="I401799" s="15"/>
    </row>
    <row r="401800" spans="9:9" x14ac:dyDescent="0.2">
      <c r="I401800" s="14"/>
    </row>
    <row r="401816" spans="9:9" x14ac:dyDescent="0.2">
      <c r="I401816" s="15"/>
    </row>
    <row r="401817" spans="9:9" x14ac:dyDescent="0.2">
      <c r="I401817" s="14"/>
    </row>
    <row r="401833" spans="9:9" x14ac:dyDescent="0.2">
      <c r="I401833" s="15"/>
    </row>
    <row r="401834" spans="9:9" x14ac:dyDescent="0.2">
      <c r="I401834" s="14"/>
    </row>
    <row r="401850" spans="9:9" x14ac:dyDescent="0.2">
      <c r="I401850" s="15"/>
    </row>
    <row r="401851" spans="9:9" x14ac:dyDescent="0.2">
      <c r="I401851" s="14"/>
    </row>
    <row r="401867" spans="9:9" x14ac:dyDescent="0.2">
      <c r="I401867" s="15"/>
    </row>
    <row r="401868" spans="9:9" x14ac:dyDescent="0.2">
      <c r="I401868" s="14"/>
    </row>
    <row r="401884" spans="9:9" x14ac:dyDescent="0.2">
      <c r="I401884" s="15"/>
    </row>
    <row r="401885" spans="9:9" x14ac:dyDescent="0.2">
      <c r="I401885" s="14"/>
    </row>
    <row r="401901" spans="9:9" x14ac:dyDescent="0.2">
      <c r="I401901" s="15"/>
    </row>
    <row r="401902" spans="9:9" x14ac:dyDescent="0.2">
      <c r="I401902" s="14"/>
    </row>
    <row r="401918" spans="9:9" x14ac:dyDescent="0.2">
      <c r="I401918" s="15"/>
    </row>
    <row r="401919" spans="9:9" x14ac:dyDescent="0.2">
      <c r="I401919" s="14"/>
    </row>
    <row r="401935" spans="9:9" x14ac:dyDescent="0.2">
      <c r="I401935" s="15"/>
    </row>
    <row r="401936" spans="9:9" x14ac:dyDescent="0.2">
      <c r="I401936" s="14"/>
    </row>
    <row r="401952" spans="9:9" x14ac:dyDescent="0.2">
      <c r="I401952" s="15"/>
    </row>
    <row r="401953" spans="9:9" x14ac:dyDescent="0.2">
      <c r="I401953" s="14"/>
    </row>
    <row r="401969" spans="9:9" x14ac:dyDescent="0.2">
      <c r="I401969" s="15"/>
    </row>
    <row r="401970" spans="9:9" x14ac:dyDescent="0.2">
      <c r="I401970" s="14"/>
    </row>
    <row r="401986" spans="9:9" x14ac:dyDescent="0.2">
      <c r="I401986" s="15"/>
    </row>
    <row r="401987" spans="9:9" x14ac:dyDescent="0.2">
      <c r="I401987" s="14"/>
    </row>
    <row r="402003" spans="9:9" x14ac:dyDescent="0.2">
      <c r="I402003" s="15"/>
    </row>
    <row r="402004" spans="9:9" x14ac:dyDescent="0.2">
      <c r="I402004" s="14"/>
    </row>
    <row r="402020" spans="9:9" x14ac:dyDescent="0.2">
      <c r="I402020" s="15"/>
    </row>
    <row r="402021" spans="9:9" x14ac:dyDescent="0.2">
      <c r="I402021" s="14"/>
    </row>
    <row r="402037" spans="9:9" x14ac:dyDescent="0.2">
      <c r="I402037" s="15"/>
    </row>
    <row r="402038" spans="9:9" x14ac:dyDescent="0.2">
      <c r="I402038" s="14"/>
    </row>
    <row r="402054" spans="9:9" x14ac:dyDescent="0.2">
      <c r="I402054" s="15"/>
    </row>
    <row r="402055" spans="9:9" x14ac:dyDescent="0.2">
      <c r="I402055" s="14"/>
    </row>
    <row r="402071" spans="9:9" x14ac:dyDescent="0.2">
      <c r="I402071" s="15"/>
    </row>
    <row r="402072" spans="9:9" x14ac:dyDescent="0.2">
      <c r="I402072" s="14"/>
    </row>
    <row r="402088" spans="9:9" x14ac:dyDescent="0.2">
      <c r="I402088" s="15"/>
    </row>
    <row r="402089" spans="9:9" x14ac:dyDescent="0.2">
      <c r="I402089" s="14"/>
    </row>
    <row r="402105" spans="9:9" x14ac:dyDescent="0.2">
      <c r="I402105" s="15"/>
    </row>
    <row r="402106" spans="9:9" x14ac:dyDescent="0.2">
      <c r="I402106" s="14"/>
    </row>
    <row r="402122" spans="9:9" x14ac:dyDescent="0.2">
      <c r="I402122" s="15"/>
    </row>
    <row r="402123" spans="9:9" x14ac:dyDescent="0.2">
      <c r="I402123" s="14"/>
    </row>
    <row r="402139" spans="9:9" x14ac:dyDescent="0.2">
      <c r="I402139" s="15"/>
    </row>
    <row r="402140" spans="9:9" x14ac:dyDescent="0.2">
      <c r="I402140" s="14"/>
    </row>
    <row r="402156" spans="9:9" x14ac:dyDescent="0.2">
      <c r="I402156" s="15"/>
    </row>
    <row r="402157" spans="9:9" x14ac:dyDescent="0.2">
      <c r="I402157" s="14"/>
    </row>
    <row r="402173" spans="9:9" x14ac:dyDescent="0.2">
      <c r="I402173" s="15"/>
    </row>
    <row r="402174" spans="9:9" x14ac:dyDescent="0.2">
      <c r="I402174" s="14"/>
    </row>
    <row r="402190" spans="9:9" x14ac:dyDescent="0.2">
      <c r="I402190" s="15"/>
    </row>
    <row r="402191" spans="9:9" x14ac:dyDescent="0.2">
      <c r="I402191" s="14"/>
    </row>
    <row r="402207" spans="9:9" x14ac:dyDescent="0.2">
      <c r="I402207" s="15"/>
    </row>
    <row r="402208" spans="9:9" x14ac:dyDescent="0.2">
      <c r="I402208" s="14"/>
    </row>
    <row r="402224" spans="9:9" x14ac:dyDescent="0.2">
      <c r="I402224" s="15"/>
    </row>
    <row r="402225" spans="9:9" x14ac:dyDescent="0.2">
      <c r="I402225" s="14"/>
    </row>
    <row r="402241" spans="9:9" x14ac:dyDescent="0.2">
      <c r="I402241" s="15"/>
    </row>
    <row r="402242" spans="9:9" x14ac:dyDescent="0.2">
      <c r="I402242" s="14"/>
    </row>
    <row r="402258" spans="9:9" x14ac:dyDescent="0.2">
      <c r="I402258" s="15"/>
    </row>
    <row r="402259" spans="9:9" x14ac:dyDescent="0.2">
      <c r="I402259" s="14"/>
    </row>
    <row r="402275" spans="9:9" x14ac:dyDescent="0.2">
      <c r="I402275" s="15"/>
    </row>
    <row r="402276" spans="9:9" x14ac:dyDescent="0.2">
      <c r="I402276" s="14"/>
    </row>
    <row r="402292" spans="9:9" x14ac:dyDescent="0.2">
      <c r="I402292" s="15"/>
    </row>
    <row r="402293" spans="9:9" x14ac:dyDescent="0.2">
      <c r="I402293" s="14"/>
    </row>
    <row r="402309" spans="9:9" x14ac:dyDescent="0.2">
      <c r="I402309" s="15"/>
    </row>
    <row r="402310" spans="9:9" x14ac:dyDescent="0.2">
      <c r="I402310" s="14"/>
    </row>
    <row r="402326" spans="9:9" x14ac:dyDescent="0.2">
      <c r="I402326" s="15"/>
    </row>
    <row r="402327" spans="9:9" x14ac:dyDescent="0.2">
      <c r="I402327" s="14"/>
    </row>
    <row r="402343" spans="9:9" x14ac:dyDescent="0.2">
      <c r="I402343" s="15"/>
    </row>
    <row r="402344" spans="9:9" x14ac:dyDescent="0.2">
      <c r="I402344" s="14"/>
    </row>
    <row r="402360" spans="9:9" x14ac:dyDescent="0.2">
      <c r="I402360" s="15"/>
    </row>
    <row r="402361" spans="9:9" x14ac:dyDescent="0.2">
      <c r="I402361" s="14"/>
    </row>
    <row r="402377" spans="9:9" x14ac:dyDescent="0.2">
      <c r="I402377" s="15"/>
    </row>
    <row r="402378" spans="9:9" x14ac:dyDescent="0.2">
      <c r="I402378" s="14"/>
    </row>
    <row r="402394" spans="9:9" x14ac:dyDescent="0.2">
      <c r="I402394" s="15"/>
    </row>
    <row r="402395" spans="9:9" x14ac:dyDescent="0.2">
      <c r="I402395" s="14"/>
    </row>
    <row r="402411" spans="9:9" x14ac:dyDescent="0.2">
      <c r="I402411" s="15"/>
    </row>
    <row r="402412" spans="9:9" x14ac:dyDescent="0.2">
      <c r="I402412" s="14"/>
    </row>
    <row r="402428" spans="9:9" x14ac:dyDescent="0.2">
      <c r="I402428" s="15"/>
    </row>
    <row r="402429" spans="9:9" x14ac:dyDescent="0.2">
      <c r="I402429" s="14"/>
    </row>
    <row r="402445" spans="9:9" x14ac:dyDescent="0.2">
      <c r="I402445" s="15"/>
    </row>
    <row r="402446" spans="9:9" x14ac:dyDescent="0.2">
      <c r="I402446" s="14"/>
    </row>
    <row r="402462" spans="9:9" x14ac:dyDescent="0.2">
      <c r="I402462" s="15"/>
    </row>
    <row r="402463" spans="9:9" x14ac:dyDescent="0.2">
      <c r="I402463" s="14"/>
    </row>
    <row r="402479" spans="9:9" x14ac:dyDescent="0.2">
      <c r="I402479" s="15"/>
    </row>
    <row r="402480" spans="9:9" x14ac:dyDescent="0.2">
      <c r="I402480" s="14"/>
    </row>
    <row r="402496" spans="9:9" x14ac:dyDescent="0.2">
      <c r="I402496" s="15"/>
    </row>
    <row r="402497" spans="9:9" x14ac:dyDescent="0.2">
      <c r="I402497" s="14"/>
    </row>
    <row r="402513" spans="9:9" x14ac:dyDescent="0.2">
      <c r="I402513" s="15"/>
    </row>
    <row r="402514" spans="9:9" x14ac:dyDescent="0.2">
      <c r="I402514" s="14"/>
    </row>
    <row r="402530" spans="9:9" x14ac:dyDescent="0.2">
      <c r="I402530" s="15"/>
    </row>
    <row r="402531" spans="9:9" x14ac:dyDescent="0.2">
      <c r="I402531" s="14"/>
    </row>
    <row r="402547" spans="9:9" x14ac:dyDescent="0.2">
      <c r="I402547" s="15"/>
    </row>
    <row r="402548" spans="9:9" x14ac:dyDescent="0.2">
      <c r="I402548" s="14"/>
    </row>
    <row r="402564" spans="9:9" x14ac:dyDescent="0.2">
      <c r="I402564" s="15"/>
    </row>
    <row r="402565" spans="9:9" x14ac:dyDescent="0.2">
      <c r="I402565" s="14"/>
    </row>
    <row r="402581" spans="9:9" x14ac:dyDescent="0.2">
      <c r="I402581" s="15"/>
    </row>
    <row r="402582" spans="9:9" x14ac:dyDescent="0.2">
      <c r="I402582" s="14"/>
    </row>
    <row r="402598" spans="9:9" x14ac:dyDescent="0.2">
      <c r="I402598" s="15"/>
    </row>
    <row r="402599" spans="9:9" x14ac:dyDescent="0.2">
      <c r="I402599" s="14"/>
    </row>
    <row r="402615" spans="9:9" x14ac:dyDescent="0.2">
      <c r="I402615" s="15"/>
    </row>
    <row r="402616" spans="9:9" x14ac:dyDescent="0.2">
      <c r="I402616" s="14"/>
    </row>
    <row r="402632" spans="9:9" x14ac:dyDescent="0.2">
      <c r="I402632" s="15"/>
    </row>
    <row r="402633" spans="9:9" x14ac:dyDescent="0.2">
      <c r="I402633" s="14"/>
    </row>
    <row r="402649" spans="9:9" x14ac:dyDescent="0.2">
      <c r="I402649" s="15"/>
    </row>
    <row r="402650" spans="9:9" x14ac:dyDescent="0.2">
      <c r="I402650" s="14"/>
    </row>
    <row r="402666" spans="9:9" x14ac:dyDescent="0.2">
      <c r="I402666" s="15"/>
    </row>
    <row r="402667" spans="9:9" x14ac:dyDescent="0.2">
      <c r="I402667" s="14"/>
    </row>
    <row r="402683" spans="9:9" x14ac:dyDescent="0.2">
      <c r="I402683" s="15"/>
    </row>
    <row r="402684" spans="9:9" x14ac:dyDescent="0.2">
      <c r="I402684" s="14"/>
    </row>
    <row r="402700" spans="9:9" x14ac:dyDescent="0.2">
      <c r="I402700" s="15"/>
    </row>
    <row r="402701" spans="9:9" x14ac:dyDescent="0.2">
      <c r="I402701" s="14"/>
    </row>
    <row r="402717" spans="9:9" x14ac:dyDescent="0.2">
      <c r="I402717" s="15"/>
    </row>
    <row r="402718" spans="9:9" x14ac:dyDescent="0.2">
      <c r="I402718" s="14"/>
    </row>
    <row r="402734" spans="9:9" x14ac:dyDescent="0.2">
      <c r="I402734" s="15"/>
    </row>
    <row r="402735" spans="9:9" x14ac:dyDescent="0.2">
      <c r="I402735" s="14"/>
    </row>
    <row r="402751" spans="9:9" x14ac:dyDescent="0.2">
      <c r="I402751" s="15"/>
    </row>
    <row r="402752" spans="9:9" x14ac:dyDescent="0.2">
      <c r="I402752" s="14"/>
    </row>
    <row r="402768" spans="9:9" x14ac:dyDescent="0.2">
      <c r="I402768" s="15"/>
    </row>
    <row r="402769" spans="9:9" x14ac:dyDescent="0.2">
      <c r="I402769" s="14"/>
    </row>
    <row r="402785" spans="9:9" x14ac:dyDescent="0.2">
      <c r="I402785" s="15"/>
    </row>
    <row r="402786" spans="9:9" x14ac:dyDescent="0.2">
      <c r="I402786" s="14"/>
    </row>
    <row r="402802" spans="9:9" x14ac:dyDescent="0.2">
      <c r="I402802" s="15"/>
    </row>
    <row r="402803" spans="9:9" x14ac:dyDescent="0.2">
      <c r="I402803" s="14"/>
    </row>
    <row r="402819" spans="9:9" x14ac:dyDescent="0.2">
      <c r="I402819" s="15"/>
    </row>
    <row r="402820" spans="9:9" x14ac:dyDescent="0.2">
      <c r="I402820" s="14"/>
    </row>
    <row r="402836" spans="9:9" x14ac:dyDescent="0.2">
      <c r="I402836" s="15"/>
    </row>
    <row r="402837" spans="9:9" x14ac:dyDescent="0.2">
      <c r="I402837" s="14"/>
    </row>
    <row r="402853" spans="9:9" x14ac:dyDescent="0.2">
      <c r="I402853" s="15"/>
    </row>
    <row r="402854" spans="9:9" x14ac:dyDescent="0.2">
      <c r="I402854" s="14"/>
    </row>
    <row r="402870" spans="9:9" x14ac:dyDescent="0.2">
      <c r="I402870" s="15"/>
    </row>
    <row r="402871" spans="9:9" x14ac:dyDescent="0.2">
      <c r="I402871" s="14"/>
    </row>
    <row r="402887" spans="9:9" x14ac:dyDescent="0.2">
      <c r="I402887" s="15"/>
    </row>
    <row r="402888" spans="9:9" x14ac:dyDescent="0.2">
      <c r="I402888" s="14"/>
    </row>
    <row r="402904" spans="9:9" x14ac:dyDescent="0.2">
      <c r="I402904" s="15"/>
    </row>
    <row r="402905" spans="9:9" x14ac:dyDescent="0.2">
      <c r="I402905" s="14"/>
    </row>
    <row r="402921" spans="9:9" x14ac:dyDescent="0.2">
      <c r="I402921" s="15"/>
    </row>
    <row r="402922" spans="9:9" x14ac:dyDescent="0.2">
      <c r="I402922" s="14"/>
    </row>
    <row r="402938" spans="9:9" x14ac:dyDescent="0.2">
      <c r="I402938" s="15"/>
    </row>
    <row r="402939" spans="9:9" x14ac:dyDescent="0.2">
      <c r="I402939" s="14"/>
    </row>
    <row r="402955" spans="9:9" x14ac:dyDescent="0.2">
      <c r="I402955" s="15"/>
    </row>
    <row r="402956" spans="9:9" x14ac:dyDescent="0.2">
      <c r="I402956" s="14"/>
    </row>
    <row r="402972" spans="9:9" x14ac:dyDescent="0.2">
      <c r="I402972" s="15"/>
    </row>
    <row r="402973" spans="9:9" x14ac:dyDescent="0.2">
      <c r="I402973" s="14"/>
    </row>
    <row r="402989" spans="9:9" x14ac:dyDescent="0.2">
      <c r="I402989" s="15"/>
    </row>
    <row r="402990" spans="9:9" x14ac:dyDescent="0.2">
      <c r="I402990" s="14"/>
    </row>
    <row r="403006" spans="9:9" x14ac:dyDescent="0.2">
      <c r="I403006" s="15"/>
    </row>
    <row r="403007" spans="9:9" x14ac:dyDescent="0.2">
      <c r="I403007" s="14"/>
    </row>
    <row r="403023" spans="9:9" x14ac:dyDescent="0.2">
      <c r="I403023" s="15"/>
    </row>
    <row r="403024" spans="9:9" x14ac:dyDescent="0.2">
      <c r="I403024" s="14"/>
    </row>
    <row r="403040" spans="9:9" x14ac:dyDescent="0.2">
      <c r="I403040" s="15"/>
    </row>
    <row r="403041" spans="9:9" x14ac:dyDescent="0.2">
      <c r="I403041" s="14"/>
    </row>
    <row r="403057" spans="9:9" x14ac:dyDescent="0.2">
      <c r="I403057" s="15"/>
    </row>
    <row r="403058" spans="9:9" x14ac:dyDescent="0.2">
      <c r="I403058" s="14"/>
    </row>
    <row r="403074" spans="9:9" x14ac:dyDescent="0.2">
      <c r="I403074" s="15"/>
    </row>
    <row r="403075" spans="9:9" x14ac:dyDescent="0.2">
      <c r="I403075" s="14"/>
    </row>
    <row r="403091" spans="9:9" x14ac:dyDescent="0.2">
      <c r="I403091" s="15"/>
    </row>
    <row r="403092" spans="9:9" x14ac:dyDescent="0.2">
      <c r="I403092" s="14"/>
    </row>
    <row r="403108" spans="9:9" x14ac:dyDescent="0.2">
      <c r="I403108" s="15"/>
    </row>
    <row r="403109" spans="9:9" x14ac:dyDescent="0.2">
      <c r="I403109" s="14"/>
    </row>
    <row r="403125" spans="9:9" x14ac:dyDescent="0.2">
      <c r="I403125" s="15"/>
    </row>
    <row r="403126" spans="9:9" x14ac:dyDescent="0.2">
      <c r="I403126" s="14"/>
    </row>
    <row r="403142" spans="9:9" x14ac:dyDescent="0.2">
      <c r="I403142" s="15"/>
    </row>
    <row r="403143" spans="9:9" x14ac:dyDescent="0.2">
      <c r="I403143" s="14"/>
    </row>
    <row r="403159" spans="9:9" x14ac:dyDescent="0.2">
      <c r="I403159" s="15"/>
    </row>
    <row r="403160" spans="9:9" x14ac:dyDescent="0.2">
      <c r="I403160" s="14"/>
    </row>
    <row r="403176" spans="9:9" x14ac:dyDescent="0.2">
      <c r="I403176" s="15"/>
    </row>
    <row r="403177" spans="9:9" x14ac:dyDescent="0.2">
      <c r="I403177" s="14"/>
    </row>
    <row r="403193" spans="9:9" x14ac:dyDescent="0.2">
      <c r="I403193" s="15"/>
    </row>
    <row r="403194" spans="9:9" x14ac:dyDescent="0.2">
      <c r="I403194" s="14"/>
    </row>
    <row r="403210" spans="9:9" x14ac:dyDescent="0.2">
      <c r="I403210" s="15"/>
    </row>
    <row r="403211" spans="9:9" x14ac:dyDescent="0.2">
      <c r="I403211" s="14"/>
    </row>
    <row r="403227" spans="9:9" x14ac:dyDescent="0.2">
      <c r="I403227" s="15"/>
    </row>
    <row r="403228" spans="9:9" x14ac:dyDescent="0.2">
      <c r="I403228" s="14"/>
    </row>
    <row r="403244" spans="9:9" x14ac:dyDescent="0.2">
      <c r="I403244" s="15"/>
    </row>
    <row r="403245" spans="9:9" x14ac:dyDescent="0.2">
      <c r="I403245" s="14"/>
    </row>
    <row r="403261" spans="9:9" x14ac:dyDescent="0.2">
      <c r="I403261" s="15"/>
    </row>
    <row r="403262" spans="9:9" x14ac:dyDescent="0.2">
      <c r="I403262" s="14"/>
    </row>
    <row r="403278" spans="9:9" x14ac:dyDescent="0.2">
      <c r="I403278" s="15"/>
    </row>
    <row r="403279" spans="9:9" x14ac:dyDescent="0.2">
      <c r="I403279" s="14"/>
    </row>
    <row r="403295" spans="9:9" x14ac:dyDescent="0.2">
      <c r="I403295" s="15"/>
    </row>
    <row r="403296" spans="9:9" x14ac:dyDescent="0.2">
      <c r="I403296" s="14"/>
    </row>
    <row r="403312" spans="9:9" x14ac:dyDescent="0.2">
      <c r="I403312" s="15"/>
    </row>
    <row r="403313" spans="9:9" x14ac:dyDescent="0.2">
      <c r="I403313" s="14"/>
    </row>
    <row r="403329" spans="9:9" x14ac:dyDescent="0.2">
      <c r="I403329" s="15"/>
    </row>
    <row r="403330" spans="9:9" x14ac:dyDescent="0.2">
      <c r="I403330" s="14"/>
    </row>
    <row r="403346" spans="9:9" x14ac:dyDescent="0.2">
      <c r="I403346" s="15"/>
    </row>
    <row r="403347" spans="9:9" x14ac:dyDescent="0.2">
      <c r="I403347" s="14"/>
    </row>
    <row r="403363" spans="9:9" x14ac:dyDescent="0.2">
      <c r="I403363" s="15"/>
    </row>
    <row r="403364" spans="9:9" x14ac:dyDescent="0.2">
      <c r="I403364" s="14"/>
    </row>
    <row r="403380" spans="9:9" x14ac:dyDescent="0.2">
      <c r="I403380" s="15"/>
    </row>
    <row r="403381" spans="9:9" x14ac:dyDescent="0.2">
      <c r="I403381" s="14"/>
    </row>
    <row r="403397" spans="9:9" x14ac:dyDescent="0.2">
      <c r="I403397" s="15"/>
    </row>
    <row r="403398" spans="9:9" x14ac:dyDescent="0.2">
      <c r="I403398" s="14"/>
    </row>
    <row r="403414" spans="9:9" x14ac:dyDescent="0.2">
      <c r="I403414" s="15"/>
    </row>
    <row r="403415" spans="9:9" x14ac:dyDescent="0.2">
      <c r="I403415" s="14"/>
    </row>
    <row r="403431" spans="9:9" x14ac:dyDescent="0.2">
      <c r="I403431" s="15"/>
    </row>
    <row r="403432" spans="9:9" x14ac:dyDescent="0.2">
      <c r="I403432" s="14"/>
    </row>
    <row r="403448" spans="9:9" x14ac:dyDescent="0.2">
      <c r="I403448" s="15"/>
    </row>
    <row r="403449" spans="9:9" x14ac:dyDescent="0.2">
      <c r="I403449" s="14"/>
    </row>
    <row r="403465" spans="9:9" x14ac:dyDescent="0.2">
      <c r="I403465" s="15"/>
    </row>
    <row r="403466" spans="9:9" x14ac:dyDescent="0.2">
      <c r="I403466" s="14"/>
    </row>
    <row r="403482" spans="9:9" x14ac:dyDescent="0.2">
      <c r="I403482" s="15"/>
    </row>
    <row r="403483" spans="9:9" x14ac:dyDescent="0.2">
      <c r="I403483" s="14"/>
    </row>
    <row r="403499" spans="9:9" x14ac:dyDescent="0.2">
      <c r="I403499" s="15"/>
    </row>
    <row r="403500" spans="9:9" x14ac:dyDescent="0.2">
      <c r="I403500" s="14"/>
    </row>
    <row r="403516" spans="9:9" x14ac:dyDescent="0.2">
      <c r="I403516" s="15"/>
    </row>
    <row r="403517" spans="9:9" x14ac:dyDescent="0.2">
      <c r="I403517" s="14"/>
    </row>
    <row r="403533" spans="9:9" x14ac:dyDescent="0.2">
      <c r="I403533" s="15"/>
    </row>
    <row r="403534" spans="9:9" x14ac:dyDescent="0.2">
      <c r="I403534" s="14"/>
    </row>
    <row r="403550" spans="9:9" x14ac:dyDescent="0.2">
      <c r="I403550" s="15"/>
    </row>
    <row r="403551" spans="9:9" x14ac:dyDescent="0.2">
      <c r="I403551" s="14"/>
    </row>
    <row r="403567" spans="9:9" x14ac:dyDescent="0.2">
      <c r="I403567" s="15"/>
    </row>
    <row r="403568" spans="9:9" x14ac:dyDescent="0.2">
      <c r="I403568" s="14"/>
    </row>
    <row r="403584" spans="9:9" x14ac:dyDescent="0.2">
      <c r="I403584" s="15"/>
    </row>
    <row r="403585" spans="9:9" x14ac:dyDescent="0.2">
      <c r="I403585" s="14"/>
    </row>
    <row r="403601" spans="9:9" x14ac:dyDescent="0.2">
      <c r="I403601" s="15"/>
    </row>
    <row r="403602" spans="9:9" x14ac:dyDescent="0.2">
      <c r="I403602" s="14"/>
    </row>
    <row r="403618" spans="9:9" x14ac:dyDescent="0.2">
      <c r="I403618" s="15"/>
    </row>
    <row r="403619" spans="9:9" x14ac:dyDescent="0.2">
      <c r="I403619" s="14"/>
    </row>
    <row r="403635" spans="9:9" x14ac:dyDescent="0.2">
      <c r="I403635" s="15"/>
    </row>
    <row r="403636" spans="9:9" x14ac:dyDescent="0.2">
      <c r="I403636" s="14"/>
    </row>
    <row r="403652" spans="9:9" x14ac:dyDescent="0.2">
      <c r="I403652" s="15"/>
    </row>
    <row r="403653" spans="9:9" x14ac:dyDescent="0.2">
      <c r="I403653" s="14"/>
    </row>
    <row r="403669" spans="9:9" x14ac:dyDescent="0.2">
      <c r="I403669" s="15"/>
    </row>
    <row r="403670" spans="9:9" x14ac:dyDescent="0.2">
      <c r="I403670" s="14"/>
    </row>
    <row r="403686" spans="9:9" x14ac:dyDescent="0.2">
      <c r="I403686" s="15"/>
    </row>
    <row r="403687" spans="9:9" x14ac:dyDescent="0.2">
      <c r="I403687" s="14"/>
    </row>
    <row r="403703" spans="9:9" x14ac:dyDescent="0.2">
      <c r="I403703" s="15"/>
    </row>
    <row r="403704" spans="9:9" x14ac:dyDescent="0.2">
      <c r="I403704" s="14"/>
    </row>
    <row r="403720" spans="9:9" x14ac:dyDescent="0.2">
      <c r="I403720" s="15"/>
    </row>
    <row r="403721" spans="9:9" x14ac:dyDescent="0.2">
      <c r="I403721" s="14"/>
    </row>
    <row r="403737" spans="9:9" x14ac:dyDescent="0.2">
      <c r="I403737" s="15"/>
    </row>
    <row r="403738" spans="9:9" x14ac:dyDescent="0.2">
      <c r="I403738" s="14"/>
    </row>
    <row r="403754" spans="9:9" x14ac:dyDescent="0.2">
      <c r="I403754" s="15"/>
    </row>
    <row r="403755" spans="9:9" x14ac:dyDescent="0.2">
      <c r="I403755" s="14"/>
    </row>
    <row r="403771" spans="9:9" x14ac:dyDescent="0.2">
      <c r="I403771" s="15"/>
    </row>
    <row r="403772" spans="9:9" x14ac:dyDescent="0.2">
      <c r="I403772" s="14"/>
    </row>
    <row r="403788" spans="9:9" x14ac:dyDescent="0.2">
      <c r="I403788" s="15"/>
    </row>
    <row r="403789" spans="9:9" x14ac:dyDescent="0.2">
      <c r="I403789" s="14"/>
    </row>
    <row r="403805" spans="9:9" x14ac:dyDescent="0.2">
      <c r="I403805" s="15"/>
    </row>
    <row r="403806" spans="9:9" x14ac:dyDescent="0.2">
      <c r="I403806" s="14"/>
    </row>
    <row r="403822" spans="9:9" x14ac:dyDescent="0.2">
      <c r="I403822" s="15"/>
    </row>
    <row r="403823" spans="9:9" x14ac:dyDescent="0.2">
      <c r="I403823" s="14"/>
    </row>
    <row r="403839" spans="9:9" x14ac:dyDescent="0.2">
      <c r="I403839" s="15"/>
    </row>
    <row r="403840" spans="9:9" x14ac:dyDescent="0.2">
      <c r="I403840" s="14"/>
    </row>
    <row r="403856" spans="9:9" x14ac:dyDescent="0.2">
      <c r="I403856" s="15"/>
    </row>
    <row r="403857" spans="9:9" x14ac:dyDescent="0.2">
      <c r="I403857" s="14"/>
    </row>
    <row r="403873" spans="9:9" x14ac:dyDescent="0.2">
      <c r="I403873" s="15"/>
    </row>
    <row r="403874" spans="9:9" x14ac:dyDescent="0.2">
      <c r="I403874" s="14"/>
    </row>
    <row r="403890" spans="9:9" x14ac:dyDescent="0.2">
      <c r="I403890" s="15"/>
    </row>
    <row r="403891" spans="9:9" x14ac:dyDescent="0.2">
      <c r="I403891" s="14"/>
    </row>
    <row r="403907" spans="9:9" x14ac:dyDescent="0.2">
      <c r="I403907" s="15"/>
    </row>
    <row r="403908" spans="9:9" x14ac:dyDescent="0.2">
      <c r="I403908" s="14"/>
    </row>
    <row r="403924" spans="9:9" x14ac:dyDescent="0.2">
      <c r="I403924" s="15"/>
    </row>
    <row r="403925" spans="9:9" x14ac:dyDescent="0.2">
      <c r="I403925" s="14"/>
    </row>
    <row r="403941" spans="9:9" x14ac:dyDescent="0.2">
      <c r="I403941" s="15"/>
    </row>
    <row r="403942" spans="9:9" x14ac:dyDescent="0.2">
      <c r="I403942" s="14"/>
    </row>
    <row r="403958" spans="9:9" x14ac:dyDescent="0.2">
      <c r="I403958" s="15"/>
    </row>
    <row r="403959" spans="9:9" x14ac:dyDescent="0.2">
      <c r="I403959" s="14"/>
    </row>
    <row r="403975" spans="9:9" x14ac:dyDescent="0.2">
      <c r="I403975" s="15"/>
    </row>
    <row r="403976" spans="9:9" x14ac:dyDescent="0.2">
      <c r="I403976" s="14"/>
    </row>
    <row r="403992" spans="9:9" x14ac:dyDescent="0.2">
      <c r="I403992" s="15"/>
    </row>
    <row r="403993" spans="9:9" x14ac:dyDescent="0.2">
      <c r="I403993" s="14"/>
    </row>
    <row r="404009" spans="9:9" x14ac:dyDescent="0.2">
      <c r="I404009" s="15"/>
    </row>
    <row r="404010" spans="9:9" x14ac:dyDescent="0.2">
      <c r="I404010" s="14"/>
    </row>
    <row r="404026" spans="9:9" x14ac:dyDescent="0.2">
      <c r="I404026" s="15"/>
    </row>
    <row r="404027" spans="9:9" x14ac:dyDescent="0.2">
      <c r="I404027" s="14"/>
    </row>
    <row r="404043" spans="9:9" x14ac:dyDescent="0.2">
      <c r="I404043" s="15"/>
    </row>
    <row r="404044" spans="9:9" x14ac:dyDescent="0.2">
      <c r="I404044" s="14"/>
    </row>
    <row r="404060" spans="9:9" x14ac:dyDescent="0.2">
      <c r="I404060" s="15"/>
    </row>
    <row r="404061" spans="9:9" x14ac:dyDescent="0.2">
      <c r="I404061" s="14"/>
    </row>
    <row r="404077" spans="9:9" x14ac:dyDescent="0.2">
      <c r="I404077" s="15"/>
    </row>
    <row r="404078" spans="9:9" x14ac:dyDescent="0.2">
      <c r="I404078" s="14"/>
    </row>
    <row r="404094" spans="9:9" x14ac:dyDescent="0.2">
      <c r="I404094" s="15"/>
    </row>
    <row r="404095" spans="9:9" x14ac:dyDescent="0.2">
      <c r="I404095" s="14"/>
    </row>
    <row r="404111" spans="9:9" x14ac:dyDescent="0.2">
      <c r="I404111" s="15"/>
    </row>
    <row r="404112" spans="9:9" x14ac:dyDescent="0.2">
      <c r="I404112" s="14"/>
    </row>
    <row r="404128" spans="9:9" x14ac:dyDescent="0.2">
      <c r="I404128" s="15"/>
    </row>
    <row r="404129" spans="9:9" x14ac:dyDescent="0.2">
      <c r="I404129" s="14"/>
    </row>
    <row r="404145" spans="9:9" x14ac:dyDescent="0.2">
      <c r="I404145" s="15"/>
    </row>
    <row r="404146" spans="9:9" x14ac:dyDescent="0.2">
      <c r="I404146" s="14"/>
    </row>
    <row r="404162" spans="9:9" x14ac:dyDescent="0.2">
      <c r="I404162" s="15"/>
    </row>
    <row r="404163" spans="9:9" x14ac:dyDescent="0.2">
      <c r="I404163" s="14"/>
    </row>
    <row r="404179" spans="9:9" x14ac:dyDescent="0.2">
      <c r="I404179" s="15"/>
    </row>
    <row r="404180" spans="9:9" x14ac:dyDescent="0.2">
      <c r="I404180" s="14"/>
    </row>
    <row r="404196" spans="9:9" x14ac:dyDescent="0.2">
      <c r="I404196" s="15"/>
    </row>
    <row r="404197" spans="9:9" x14ac:dyDescent="0.2">
      <c r="I404197" s="14"/>
    </row>
    <row r="404213" spans="9:9" x14ac:dyDescent="0.2">
      <c r="I404213" s="15"/>
    </row>
    <row r="404214" spans="9:9" x14ac:dyDescent="0.2">
      <c r="I404214" s="14"/>
    </row>
    <row r="404230" spans="9:9" x14ac:dyDescent="0.2">
      <c r="I404230" s="15"/>
    </row>
    <row r="404231" spans="9:9" x14ac:dyDescent="0.2">
      <c r="I404231" s="14"/>
    </row>
    <row r="404247" spans="9:9" x14ac:dyDescent="0.2">
      <c r="I404247" s="15"/>
    </row>
    <row r="404248" spans="9:9" x14ac:dyDescent="0.2">
      <c r="I404248" s="14"/>
    </row>
    <row r="404264" spans="9:9" x14ac:dyDescent="0.2">
      <c r="I404264" s="15"/>
    </row>
    <row r="404265" spans="9:9" x14ac:dyDescent="0.2">
      <c r="I404265" s="14"/>
    </row>
    <row r="404281" spans="9:9" x14ac:dyDescent="0.2">
      <c r="I404281" s="15"/>
    </row>
    <row r="404282" spans="9:9" x14ac:dyDescent="0.2">
      <c r="I404282" s="14"/>
    </row>
    <row r="404298" spans="9:9" x14ac:dyDescent="0.2">
      <c r="I404298" s="15"/>
    </row>
    <row r="404299" spans="9:9" x14ac:dyDescent="0.2">
      <c r="I404299" s="14"/>
    </row>
    <row r="404315" spans="9:9" x14ac:dyDescent="0.2">
      <c r="I404315" s="15"/>
    </row>
    <row r="404316" spans="9:9" x14ac:dyDescent="0.2">
      <c r="I404316" s="14"/>
    </row>
    <row r="404332" spans="9:9" x14ac:dyDescent="0.2">
      <c r="I404332" s="15"/>
    </row>
    <row r="404333" spans="9:9" x14ac:dyDescent="0.2">
      <c r="I404333" s="14"/>
    </row>
    <row r="404349" spans="9:9" x14ac:dyDescent="0.2">
      <c r="I404349" s="15"/>
    </row>
    <row r="404350" spans="9:9" x14ac:dyDescent="0.2">
      <c r="I404350" s="14"/>
    </row>
    <row r="404366" spans="9:9" x14ac:dyDescent="0.2">
      <c r="I404366" s="15"/>
    </row>
    <row r="404367" spans="9:9" x14ac:dyDescent="0.2">
      <c r="I404367" s="14"/>
    </row>
    <row r="404383" spans="9:9" x14ac:dyDescent="0.2">
      <c r="I404383" s="15"/>
    </row>
    <row r="404384" spans="9:9" x14ac:dyDescent="0.2">
      <c r="I404384" s="14"/>
    </row>
    <row r="404400" spans="9:9" x14ac:dyDescent="0.2">
      <c r="I404400" s="15"/>
    </row>
    <row r="404401" spans="9:9" x14ac:dyDescent="0.2">
      <c r="I404401" s="14"/>
    </row>
    <row r="404417" spans="9:9" x14ac:dyDescent="0.2">
      <c r="I404417" s="15"/>
    </row>
    <row r="404418" spans="9:9" x14ac:dyDescent="0.2">
      <c r="I404418" s="14"/>
    </row>
    <row r="404434" spans="9:9" x14ac:dyDescent="0.2">
      <c r="I404434" s="15"/>
    </row>
    <row r="404435" spans="9:9" x14ac:dyDescent="0.2">
      <c r="I404435" s="14"/>
    </row>
    <row r="404451" spans="9:9" x14ac:dyDescent="0.2">
      <c r="I404451" s="15"/>
    </row>
    <row r="404452" spans="9:9" x14ac:dyDescent="0.2">
      <c r="I404452" s="14"/>
    </row>
    <row r="404468" spans="9:9" x14ac:dyDescent="0.2">
      <c r="I404468" s="15"/>
    </row>
    <row r="404469" spans="9:9" x14ac:dyDescent="0.2">
      <c r="I404469" s="14"/>
    </row>
    <row r="404485" spans="9:9" x14ac:dyDescent="0.2">
      <c r="I404485" s="15"/>
    </row>
    <row r="404486" spans="9:9" x14ac:dyDescent="0.2">
      <c r="I404486" s="14"/>
    </row>
    <row r="404502" spans="9:9" x14ac:dyDescent="0.2">
      <c r="I404502" s="15"/>
    </row>
    <row r="404503" spans="9:9" x14ac:dyDescent="0.2">
      <c r="I404503" s="14"/>
    </row>
    <row r="404519" spans="9:9" x14ac:dyDescent="0.2">
      <c r="I404519" s="15"/>
    </row>
    <row r="404520" spans="9:9" x14ac:dyDescent="0.2">
      <c r="I404520" s="14"/>
    </row>
    <row r="404536" spans="9:9" x14ac:dyDescent="0.2">
      <c r="I404536" s="15"/>
    </row>
    <row r="404537" spans="9:9" x14ac:dyDescent="0.2">
      <c r="I404537" s="14"/>
    </row>
    <row r="404553" spans="9:9" x14ac:dyDescent="0.2">
      <c r="I404553" s="15"/>
    </row>
    <row r="404554" spans="9:9" x14ac:dyDescent="0.2">
      <c r="I404554" s="14"/>
    </row>
    <row r="404570" spans="9:9" x14ac:dyDescent="0.2">
      <c r="I404570" s="15"/>
    </row>
    <row r="404571" spans="9:9" x14ac:dyDescent="0.2">
      <c r="I404571" s="14"/>
    </row>
    <row r="404587" spans="9:9" x14ac:dyDescent="0.2">
      <c r="I404587" s="15"/>
    </row>
    <row r="404588" spans="9:9" x14ac:dyDescent="0.2">
      <c r="I404588" s="14"/>
    </row>
    <row r="404604" spans="9:9" x14ac:dyDescent="0.2">
      <c r="I404604" s="15"/>
    </row>
    <row r="404605" spans="9:9" x14ac:dyDescent="0.2">
      <c r="I404605" s="14"/>
    </row>
    <row r="404621" spans="9:9" x14ac:dyDescent="0.2">
      <c r="I404621" s="15"/>
    </row>
    <row r="404622" spans="9:9" x14ac:dyDescent="0.2">
      <c r="I404622" s="14"/>
    </row>
    <row r="404638" spans="9:9" x14ac:dyDescent="0.2">
      <c r="I404638" s="15"/>
    </row>
    <row r="404639" spans="9:9" x14ac:dyDescent="0.2">
      <c r="I404639" s="14"/>
    </row>
    <row r="404655" spans="9:9" x14ac:dyDescent="0.2">
      <c r="I404655" s="15"/>
    </row>
    <row r="404656" spans="9:9" x14ac:dyDescent="0.2">
      <c r="I404656" s="14"/>
    </row>
    <row r="404672" spans="9:9" x14ac:dyDescent="0.2">
      <c r="I404672" s="15"/>
    </row>
    <row r="404673" spans="9:9" x14ac:dyDescent="0.2">
      <c r="I404673" s="14"/>
    </row>
    <row r="404689" spans="9:9" x14ac:dyDescent="0.2">
      <c r="I404689" s="15"/>
    </row>
    <row r="404690" spans="9:9" x14ac:dyDescent="0.2">
      <c r="I404690" s="14"/>
    </row>
    <row r="404706" spans="9:9" x14ac:dyDescent="0.2">
      <c r="I404706" s="15"/>
    </row>
    <row r="404707" spans="9:9" x14ac:dyDescent="0.2">
      <c r="I404707" s="14"/>
    </row>
    <row r="404723" spans="9:9" x14ac:dyDescent="0.2">
      <c r="I404723" s="15"/>
    </row>
    <row r="404724" spans="9:9" x14ac:dyDescent="0.2">
      <c r="I404724" s="14"/>
    </row>
    <row r="404740" spans="9:9" x14ac:dyDescent="0.2">
      <c r="I404740" s="15"/>
    </row>
    <row r="404741" spans="9:9" x14ac:dyDescent="0.2">
      <c r="I404741" s="14"/>
    </row>
    <row r="404757" spans="9:9" x14ac:dyDescent="0.2">
      <c r="I404757" s="15"/>
    </row>
    <row r="404758" spans="9:9" x14ac:dyDescent="0.2">
      <c r="I404758" s="14"/>
    </row>
    <row r="404774" spans="9:9" x14ac:dyDescent="0.2">
      <c r="I404774" s="15"/>
    </row>
    <row r="404775" spans="9:9" x14ac:dyDescent="0.2">
      <c r="I404775" s="14"/>
    </row>
    <row r="404791" spans="9:9" x14ac:dyDescent="0.2">
      <c r="I404791" s="15"/>
    </row>
    <row r="404792" spans="9:9" x14ac:dyDescent="0.2">
      <c r="I404792" s="14"/>
    </row>
    <row r="404808" spans="9:9" x14ac:dyDescent="0.2">
      <c r="I404808" s="15"/>
    </row>
    <row r="404809" spans="9:9" x14ac:dyDescent="0.2">
      <c r="I404809" s="14"/>
    </row>
    <row r="404825" spans="9:9" x14ac:dyDescent="0.2">
      <c r="I404825" s="15"/>
    </row>
    <row r="404826" spans="9:9" x14ac:dyDescent="0.2">
      <c r="I404826" s="14"/>
    </row>
    <row r="404842" spans="9:9" x14ac:dyDescent="0.2">
      <c r="I404842" s="15"/>
    </row>
    <row r="404843" spans="9:9" x14ac:dyDescent="0.2">
      <c r="I404843" s="14"/>
    </row>
    <row r="404859" spans="9:9" x14ac:dyDescent="0.2">
      <c r="I404859" s="15"/>
    </row>
    <row r="404860" spans="9:9" x14ac:dyDescent="0.2">
      <c r="I404860" s="14"/>
    </row>
    <row r="404876" spans="9:9" x14ac:dyDescent="0.2">
      <c r="I404876" s="15"/>
    </row>
    <row r="404877" spans="9:9" x14ac:dyDescent="0.2">
      <c r="I404877" s="14"/>
    </row>
    <row r="404893" spans="9:9" x14ac:dyDescent="0.2">
      <c r="I404893" s="15"/>
    </row>
    <row r="404894" spans="9:9" x14ac:dyDescent="0.2">
      <c r="I404894" s="14"/>
    </row>
    <row r="404910" spans="9:9" x14ac:dyDescent="0.2">
      <c r="I404910" s="15"/>
    </row>
    <row r="404911" spans="9:9" x14ac:dyDescent="0.2">
      <c r="I404911" s="14"/>
    </row>
    <row r="404927" spans="9:9" x14ac:dyDescent="0.2">
      <c r="I404927" s="15"/>
    </row>
    <row r="404928" spans="9:9" x14ac:dyDescent="0.2">
      <c r="I404928" s="14"/>
    </row>
    <row r="404944" spans="9:9" x14ac:dyDescent="0.2">
      <c r="I404944" s="15"/>
    </row>
    <row r="404945" spans="9:9" x14ac:dyDescent="0.2">
      <c r="I404945" s="14"/>
    </row>
    <row r="404961" spans="9:9" x14ac:dyDescent="0.2">
      <c r="I404961" s="15"/>
    </row>
    <row r="404962" spans="9:9" x14ac:dyDescent="0.2">
      <c r="I404962" s="14"/>
    </row>
    <row r="404978" spans="9:9" x14ac:dyDescent="0.2">
      <c r="I404978" s="15"/>
    </row>
    <row r="404979" spans="9:9" x14ac:dyDescent="0.2">
      <c r="I404979" s="14"/>
    </row>
    <row r="404995" spans="9:9" x14ac:dyDescent="0.2">
      <c r="I404995" s="15"/>
    </row>
    <row r="404996" spans="9:9" x14ac:dyDescent="0.2">
      <c r="I404996" s="14"/>
    </row>
    <row r="405012" spans="9:9" x14ac:dyDescent="0.2">
      <c r="I405012" s="15"/>
    </row>
    <row r="405013" spans="9:9" x14ac:dyDescent="0.2">
      <c r="I405013" s="14"/>
    </row>
    <row r="405029" spans="9:9" x14ac:dyDescent="0.2">
      <c r="I405029" s="15"/>
    </row>
    <row r="405030" spans="9:9" x14ac:dyDescent="0.2">
      <c r="I405030" s="14"/>
    </row>
    <row r="405046" spans="9:9" x14ac:dyDescent="0.2">
      <c r="I405046" s="15"/>
    </row>
    <row r="405047" spans="9:9" x14ac:dyDescent="0.2">
      <c r="I405047" s="14"/>
    </row>
    <row r="405063" spans="9:9" x14ac:dyDescent="0.2">
      <c r="I405063" s="15"/>
    </row>
    <row r="405064" spans="9:9" x14ac:dyDescent="0.2">
      <c r="I405064" s="14"/>
    </row>
    <row r="405080" spans="9:9" x14ac:dyDescent="0.2">
      <c r="I405080" s="15"/>
    </row>
    <row r="405081" spans="9:9" x14ac:dyDescent="0.2">
      <c r="I405081" s="14"/>
    </row>
    <row r="405097" spans="9:9" x14ac:dyDescent="0.2">
      <c r="I405097" s="15"/>
    </row>
    <row r="405098" spans="9:9" x14ac:dyDescent="0.2">
      <c r="I405098" s="14"/>
    </row>
    <row r="405114" spans="9:9" x14ac:dyDescent="0.2">
      <c r="I405114" s="15"/>
    </row>
    <row r="405115" spans="9:9" x14ac:dyDescent="0.2">
      <c r="I405115" s="14"/>
    </row>
    <row r="405131" spans="9:9" x14ac:dyDescent="0.2">
      <c r="I405131" s="15"/>
    </row>
    <row r="405132" spans="9:9" x14ac:dyDescent="0.2">
      <c r="I405132" s="14"/>
    </row>
    <row r="405148" spans="9:9" x14ac:dyDescent="0.2">
      <c r="I405148" s="15"/>
    </row>
    <row r="405149" spans="9:9" x14ac:dyDescent="0.2">
      <c r="I405149" s="14"/>
    </row>
    <row r="405165" spans="9:9" x14ac:dyDescent="0.2">
      <c r="I405165" s="15"/>
    </row>
    <row r="405166" spans="9:9" x14ac:dyDescent="0.2">
      <c r="I405166" s="14"/>
    </row>
    <row r="405182" spans="9:9" x14ac:dyDescent="0.2">
      <c r="I405182" s="15"/>
    </row>
    <row r="405183" spans="9:9" x14ac:dyDescent="0.2">
      <c r="I405183" s="14"/>
    </row>
    <row r="405199" spans="9:9" x14ac:dyDescent="0.2">
      <c r="I405199" s="15"/>
    </row>
    <row r="405200" spans="9:9" x14ac:dyDescent="0.2">
      <c r="I405200" s="14"/>
    </row>
    <row r="405216" spans="9:9" x14ac:dyDescent="0.2">
      <c r="I405216" s="15"/>
    </row>
    <row r="405217" spans="9:9" x14ac:dyDescent="0.2">
      <c r="I405217" s="14"/>
    </row>
    <row r="405233" spans="9:9" x14ac:dyDescent="0.2">
      <c r="I405233" s="15"/>
    </row>
    <row r="405234" spans="9:9" x14ac:dyDescent="0.2">
      <c r="I405234" s="14"/>
    </row>
    <row r="405250" spans="9:9" x14ac:dyDescent="0.2">
      <c r="I405250" s="15"/>
    </row>
    <row r="405251" spans="9:9" x14ac:dyDescent="0.2">
      <c r="I405251" s="14"/>
    </row>
    <row r="405267" spans="9:9" x14ac:dyDescent="0.2">
      <c r="I405267" s="15"/>
    </row>
    <row r="405268" spans="9:9" x14ac:dyDescent="0.2">
      <c r="I405268" s="14"/>
    </row>
    <row r="405284" spans="9:9" x14ac:dyDescent="0.2">
      <c r="I405284" s="15"/>
    </row>
    <row r="405285" spans="9:9" x14ac:dyDescent="0.2">
      <c r="I405285" s="14"/>
    </row>
    <row r="405301" spans="9:9" x14ac:dyDescent="0.2">
      <c r="I405301" s="15"/>
    </row>
    <row r="405302" spans="9:9" x14ac:dyDescent="0.2">
      <c r="I405302" s="14"/>
    </row>
    <row r="405318" spans="9:9" x14ac:dyDescent="0.2">
      <c r="I405318" s="15"/>
    </row>
    <row r="405319" spans="9:9" x14ac:dyDescent="0.2">
      <c r="I405319" s="14"/>
    </row>
    <row r="405335" spans="9:9" x14ac:dyDescent="0.2">
      <c r="I405335" s="15"/>
    </row>
    <row r="405336" spans="9:9" x14ac:dyDescent="0.2">
      <c r="I405336" s="14"/>
    </row>
    <row r="405352" spans="9:9" x14ac:dyDescent="0.2">
      <c r="I405352" s="15"/>
    </row>
    <row r="405353" spans="9:9" x14ac:dyDescent="0.2">
      <c r="I405353" s="14"/>
    </row>
    <row r="405369" spans="9:9" x14ac:dyDescent="0.2">
      <c r="I405369" s="15"/>
    </row>
    <row r="405370" spans="9:9" x14ac:dyDescent="0.2">
      <c r="I405370" s="14"/>
    </row>
    <row r="405386" spans="9:9" x14ac:dyDescent="0.2">
      <c r="I405386" s="15"/>
    </row>
    <row r="405387" spans="9:9" x14ac:dyDescent="0.2">
      <c r="I405387" s="14"/>
    </row>
    <row r="405403" spans="9:9" x14ac:dyDescent="0.2">
      <c r="I405403" s="15"/>
    </row>
    <row r="405404" spans="9:9" x14ac:dyDescent="0.2">
      <c r="I405404" s="14"/>
    </row>
    <row r="405420" spans="9:9" x14ac:dyDescent="0.2">
      <c r="I405420" s="15"/>
    </row>
    <row r="405421" spans="9:9" x14ac:dyDescent="0.2">
      <c r="I405421" s="14"/>
    </row>
    <row r="405437" spans="9:9" x14ac:dyDescent="0.2">
      <c r="I405437" s="15"/>
    </row>
    <row r="405438" spans="9:9" x14ac:dyDescent="0.2">
      <c r="I405438" s="14"/>
    </row>
    <row r="405454" spans="9:9" x14ac:dyDescent="0.2">
      <c r="I405454" s="15"/>
    </row>
    <row r="405455" spans="9:9" x14ac:dyDescent="0.2">
      <c r="I405455" s="14"/>
    </row>
    <row r="405471" spans="9:9" x14ac:dyDescent="0.2">
      <c r="I405471" s="15"/>
    </row>
    <row r="405472" spans="9:9" x14ac:dyDescent="0.2">
      <c r="I405472" s="14"/>
    </row>
    <row r="405488" spans="9:9" x14ac:dyDescent="0.2">
      <c r="I405488" s="15"/>
    </row>
    <row r="405489" spans="9:9" x14ac:dyDescent="0.2">
      <c r="I405489" s="14"/>
    </row>
    <row r="405505" spans="9:9" x14ac:dyDescent="0.2">
      <c r="I405505" s="15"/>
    </row>
    <row r="405506" spans="9:9" x14ac:dyDescent="0.2">
      <c r="I405506" s="14"/>
    </row>
    <row r="405522" spans="9:9" x14ac:dyDescent="0.2">
      <c r="I405522" s="15"/>
    </row>
    <row r="405523" spans="9:9" x14ac:dyDescent="0.2">
      <c r="I405523" s="14"/>
    </row>
    <row r="405539" spans="9:9" x14ac:dyDescent="0.2">
      <c r="I405539" s="15"/>
    </row>
    <row r="405540" spans="9:9" x14ac:dyDescent="0.2">
      <c r="I405540" s="14"/>
    </row>
    <row r="405556" spans="9:9" x14ac:dyDescent="0.2">
      <c r="I405556" s="15"/>
    </row>
    <row r="405557" spans="9:9" x14ac:dyDescent="0.2">
      <c r="I405557" s="14"/>
    </row>
    <row r="405573" spans="9:9" x14ac:dyDescent="0.2">
      <c r="I405573" s="15"/>
    </row>
    <row r="405574" spans="9:9" x14ac:dyDescent="0.2">
      <c r="I405574" s="14"/>
    </row>
    <row r="405590" spans="9:9" x14ac:dyDescent="0.2">
      <c r="I405590" s="15"/>
    </row>
    <row r="405591" spans="9:9" x14ac:dyDescent="0.2">
      <c r="I405591" s="14"/>
    </row>
    <row r="405607" spans="9:9" x14ac:dyDescent="0.2">
      <c r="I405607" s="15"/>
    </row>
    <row r="405608" spans="9:9" x14ac:dyDescent="0.2">
      <c r="I405608" s="14"/>
    </row>
    <row r="405624" spans="9:9" x14ac:dyDescent="0.2">
      <c r="I405624" s="15"/>
    </row>
    <row r="405625" spans="9:9" x14ac:dyDescent="0.2">
      <c r="I405625" s="14"/>
    </row>
    <row r="405641" spans="9:9" x14ac:dyDescent="0.2">
      <c r="I405641" s="15"/>
    </row>
    <row r="405642" spans="9:9" x14ac:dyDescent="0.2">
      <c r="I405642" s="14"/>
    </row>
    <row r="405658" spans="9:9" x14ac:dyDescent="0.2">
      <c r="I405658" s="15"/>
    </row>
    <row r="405659" spans="9:9" x14ac:dyDescent="0.2">
      <c r="I405659" s="14"/>
    </row>
    <row r="405675" spans="9:9" x14ac:dyDescent="0.2">
      <c r="I405675" s="15"/>
    </row>
    <row r="405676" spans="9:9" x14ac:dyDescent="0.2">
      <c r="I405676" s="14"/>
    </row>
    <row r="405692" spans="9:9" x14ac:dyDescent="0.2">
      <c r="I405692" s="15"/>
    </row>
    <row r="405693" spans="9:9" x14ac:dyDescent="0.2">
      <c r="I405693" s="14"/>
    </row>
    <row r="405709" spans="9:9" x14ac:dyDescent="0.2">
      <c r="I405709" s="15"/>
    </row>
    <row r="405710" spans="9:9" x14ac:dyDescent="0.2">
      <c r="I405710" s="14"/>
    </row>
    <row r="405726" spans="9:9" x14ac:dyDescent="0.2">
      <c r="I405726" s="15"/>
    </row>
    <row r="405727" spans="9:9" x14ac:dyDescent="0.2">
      <c r="I405727" s="14"/>
    </row>
    <row r="405743" spans="9:9" x14ac:dyDescent="0.2">
      <c r="I405743" s="15"/>
    </row>
    <row r="405744" spans="9:9" x14ac:dyDescent="0.2">
      <c r="I405744" s="14"/>
    </row>
    <row r="405760" spans="9:9" x14ac:dyDescent="0.2">
      <c r="I405760" s="15"/>
    </row>
    <row r="405761" spans="9:9" x14ac:dyDescent="0.2">
      <c r="I405761" s="14"/>
    </row>
    <row r="405777" spans="9:9" x14ac:dyDescent="0.2">
      <c r="I405777" s="15"/>
    </row>
    <row r="405778" spans="9:9" x14ac:dyDescent="0.2">
      <c r="I405778" s="14"/>
    </row>
    <row r="405794" spans="9:9" x14ac:dyDescent="0.2">
      <c r="I405794" s="15"/>
    </row>
    <row r="405795" spans="9:9" x14ac:dyDescent="0.2">
      <c r="I405795" s="14"/>
    </row>
    <row r="405811" spans="9:9" x14ac:dyDescent="0.2">
      <c r="I405811" s="15"/>
    </row>
    <row r="405812" spans="9:9" x14ac:dyDescent="0.2">
      <c r="I405812" s="14"/>
    </row>
    <row r="405828" spans="9:9" x14ac:dyDescent="0.2">
      <c r="I405828" s="15"/>
    </row>
    <row r="405829" spans="9:9" x14ac:dyDescent="0.2">
      <c r="I405829" s="14"/>
    </row>
    <row r="405845" spans="9:9" x14ac:dyDescent="0.2">
      <c r="I405845" s="15"/>
    </row>
    <row r="405846" spans="9:9" x14ac:dyDescent="0.2">
      <c r="I405846" s="14"/>
    </row>
    <row r="405862" spans="9:9" x14ac:dyDescent="0.2">
      <c r="I405862" s="15"/>
    </row>
    <row r="405863" spans="9:9" x14ac:dyDescent="0.2">
      <c r="I405863" s="14"/>
    </row>
    <row r="405879" spans="9:9" x14ac:dyDescent="0.2">
      <c r="I405879" s="15"/>
    </row>
    <row r="405880" spans="9:9" x14ac:dyDescent="0.2">
      <c r="I405880" s="14"/>
    </row>
    <row r="405896" spans="9:9" x14ac:dyDescent="0.2">
      <c r="I405896" s="15"/>
    </row>
    <row r="405897" spans="9:9" x14ac:dyDescent="0.2">
      <c r="I405897" s="14"/>
    </row>
    <row r="405913" spans="9:9" x14ac:dyDescent="0.2">
      <c r="I405913" s="15"/>
    </row>
    <row r="405914" spans="9:9" x14ac:dyDescent="0.2">
      <c r="I405914" s="14"/>
    </row>
    <row r="405930" spans="9:9" x14ac:dyDescent="0.2">
      <c r="I405930" s="15"/>
    </row>
    <row r="405931" spans="9:9" x14ac:dyDescent="0.2">
      <c r="I405931" s="14"/>
    </row>
    <row r="405947" spans="9:9" x14ac:dyDescent="0.2">
      <c r="I405947" s="15"/>
    </row>
    <row r="405948" spans="9:9" x14ac:dyDescent="0.2">
      <c r="I405948" s="14"/>
    </row>
    <row r="405964" spans="9:9" x14ac:dyDescent="0.2">
      <c r="I405964" s="15"/>
    </row>
    <row r="405965" spans="9:9" x14ac:dyDescent="0.2">
      <c r="I405965" s="14"/>
    </row>
    <row r="405981" spans="9:9" x14ac:dyDescent="0.2">
      <c r="I405981" s="15"/>
    </row>
    <row r="405982" spans="9:9" x14ac:dyDescent="0.2">
      <c r="I405982" s="14"/>
    </row>
    <row r="405998" spans="9:9" x14ac:dyDescent="0.2">
      <c r="I405998" s="15"/>
    </row>
    <row r="405999" spans="9:9" x14ac:dyDescent="0.2">
      <c r="I405999" s="14"/>
    </row>
    <row r="406015" spans="9:9" x14ac:dyDescent="0.2">
      <c r="I406015" s="15"/>
    </row>
    <row r="406016" spans="9:9" x14ac:dyDescent="0.2">
      <c r="I406016" s="14"/>
    </row>
    <row r="406032" spans="9:9" x14ac:dyDescent="0.2">
      <c r="I406032" s="15"/>
    </row>
    <row r="406033" spans="9:9" x14ac:dyDescent="0.2">
      <c r="I406033" s="14"/>
    </row>
    <row r="406049" spans="9:9" x14ac:dyDescent="0.2">
      <c r="I406049" s="15"/>
    </row>
    <row r="406050" spans="9:9" x14ac:dyDescent="0.2">
      <c r="I406050" s="14"/>
    </row>
    <row r="406066" spans="9:9" x14ac:dyDescent="0.2">
      <c r="I406066" s="15"/>
    </row>
    <row r="406067" spans="9:9" x14ac:dyDescent="0.2">
      <c r="I406067" s="14"/>
    </row>
    <row r="406083" spans="9:9" x14ac:dyDescent="0.2">
      <c r="I406083" s="15"/>
    </row>
    <row r="406084" spans="9:9" x14ac:dyDescent="0.2">
      <c r="I406084" s="14"/>
    </row>
    <row r="406100" spans="9:9" x14ac:dyDescent="0.2">
      <c r="I406100" s="15"/>
    </row>
    <row r="406101" spans="9:9" x14ac:dyDescent="0.2">
      <c r="I406101" s="14"/>
    </row>
    <row r="406117" spans="9:9" x14ac:dyDescent="0.2">
      <c r="I406117" s="15"/>
    </row>
    <row r="406118" spans="9:9" x14ac:dyDescent="0.2">
      <c r="I406118" s="14"/>
    </row>
    <row r="406134" spans="9:9" x14ac:dyDescent="0.2">
      <c r="I406134" s="15"/>
    </row>
    <row r="406135" spans="9:9" x14ac:dyDescent="0.2">
      <c r="I406135" s="14"/>
    </row>
    <row r="406151" spans="9:9" x14ac:dyDescent="0.2">
      <c r="I406151" s="15"/>
    </row>
    <row r="406152" spans="9:9" x14ac:dyDescent="0.2">
      <c r="I406152" s="14"/>
    </row>
    <row r="406168" spans="9:9" x14ac:dyDescent="0.2">
      <c r="I406168" s="15"/>
    </row>
    <row r="406169" spans="9:9" x14ac:dyDescent="0.2">
      <c r="I406169" s="14"/>
    </row>
    <row r="406185" spans="9:9" x14ac:dyDescent="0.2">
      <c r="I406185" s="15"/>
    </row>
    <row r="406186" spans="9:9" x14ac:dyDescent="0.2">
      <c r="I406186" s="14"/>
    </row>
    <row r="406202" spans="9:9" x14ac:dyDescent="0.2">
      <c r="I406202" s="15"/>
    </row>
    <row r="406203" spans="9:9" x14ac:dyDescent="0.2">
      <c r="I406203" s="14"/>
    </row>
    <row r="406219" spans="9:9" x14ac:dyDescent="0.2">
      <c r="I406219" s="15"/>
    </row>
    <row r="406220" spans="9:9" x14ac:dyDescent="0.2">
      <c r="I406220" s="14"/>
    </row>
    <row r="406236" spans="9:9" x14ac:dyDescent="0.2">
      <c r="I406236" s="15"/>
    </row>
    <row r="406237" spans="9:9" x14ac:dyDescent="0.2">
      <c r="I406237" s="14"/>
    </row>
    <row r="406253" spans="9:9" x14ac:dyDescent="0.2">
      <c r="I406253" s="15"/>
    </row>
    <row r="406254" spans="9:9" x14ac:dyDescent="0.2">
      <c r="I406254" s="14"/>
    </row>
    <row r="406270" spans="9:9" x14ac:dyDescent="0.2">
      <c r="I406270" s="15"/>
    </row>
    <row r="406271" spans="9:9" x14ac:dyDescent="0.2">
      <c r="I406271" s="14"/>
    </row>
    <row r="406287" spans="9:9" x14ac:dyDescent="0.2">
      <c r="I406287" s="15"/>
    </row>
    <row r="406288" spans="9:9" x14ac:dyDescent="0.2">
      <c r="I406288" s="14"/>
    </row>
    <row r="406304" spans="9:9" x14ac:dyDescent="0.2">
      <c r="I406304" s="15"/>
    </row>
    <row r="406305" spans="9:9" x14ac:dyDescent="0.2">
      <c r="I406305" s="14"/>
    </row>
    <row r="406321" spans="9:9" x14ac:dyDescent="0.2">
      <c r="I406321" s="15"/>
    </row>
    <row r="406322" spans="9:9" x14ac:dyDescent="0.2">
      <c r="I406322" s="14"/>
    </row>
    <row r="406338" spans="9:9" x14ac:dyDescent="0.2">
      <c r="I406338" s="15"/>
    </row>
    <row r="406339" spans="9:9" x14ac:dyDescent="0.2">
      <c r="I406339" s="14"/>
    </row>
    <row r="406355" spans="9:9" x14ac:dyDescent="0.2">
      <c r="I406355" s="15"/>
    </row>
    <row r="406356" spans="9:9" x14ac:dyDescent="0.2">
      <c r="I406356" s="14"/>
    </row>
    <row r="406372" spans="9:9" x14ac:dyDescent="0.2">
      <c r="I406372" s="15"/>
    </row>
    <row r="406373" spans="9:9" x14ac:dyDescent="0.2">
      <c r="I406373" s="14"/>
    </row>
    <row r="406389" spans="9:9" x14ac:dyDescent="0.2">
      <c r="I406389" s="15"/>
    </row>
    <row r="406390" spans="9:9" x14ac:dyDescent="0.2">
      <c r="I406390" s="14"/>
    </row>
    <row r="406406" spans="9:9" x14ac:dyDescent="0.2">
      <c r="I406406" s="15"/>
    </row>
    <row r="406407" spans="9:9" x14ac:dyDescent="0.2">
      <c r="I406407" s="14"/>
    </row>
    <row r="406423" spans="9:9" x14ac:dyDescent="0.2">
      <c r="I406423" s="15"/>
    </row>
    <row r="406424" spans="9:9" x14ac:dyDescent="0.2">
      <c r="I406424" s="14"/>
    </row>
    <row r="406440" spans="9:9" x14ac:dyDescent="0.2">
      <c r="I406440" s="15"/>
    </row>
    <row r="406441" spans="9:9" x14ac:dyDescent="0.2">
      <c r="I406441" s="14"/>
    </row>
    <row r="406457" spans="9:9" x14ac:dyDescent="0.2">
      <c r="I406457" s="15"/>
    </row>
    <row r="406458" spans="9:9" x14ac:dyDescent="0.2">
      <c r="I406458" s="14"/>
    </row>
    <row r="406474" spans="9:9" x14ac:dyDescent="0.2">
      <c r="I406474" s="15"/>
    </row>
    <row r="406475" spans="9:9" x14ac:dyDescent="0.2">
      <c r="I406475" s="14"/>
    </row>
    <row r="406491" spans="9:9" x14ac:dyDescent="0.2">
      <c r="I406491" s="15"/>
    </row>
    <row r="406492" spans="9:9" x14ac:dyDescent="0.2">
      <c r="I406492" s="14"/>
    </row>
    <row r="406508" spans="9:9" x14ac:dyDescent="0.2">
      <c r="I406508" s="15"/>
    </row>
    <row r="406509" spans="9:9" x14ac:dyDescent="0.2">
      <c r="I406509" s="14"/>
    </row>
    <row r="406525" spans="9:9" x14ac:dyDescent="0.2">
      <c r="I406525" s="15"/>
    </row>
    <row r="406526" spans="9:9" x14ac:dyDescent="0.2">
      <c r="I406526" s="14"/>
    </row>
    <row r="406542" spans="9:9" x14ac:dyDescent="0.2">
      <c r="I406542" s="15"/>
    </row>
    <row r="406543" spans="9:9" x14ac:dyDescent="0.2">
      <c r="I406543" s="14"/>
    </row>
    <row r="406559" spans="9:9" x14ac:dyDescent="0.2">
      <c r="I406559" s="15"/>
    </row>
    <row r="406560" spans="9:9" x14ac:dyDescent="0.2">
      <c r="I406560" s="14"/>
    </row>
    <row r="406576" spans="9:9" x14ac:dyDescent="0.2">
      <c r="I406576" s="15"/>
    </row>
    <row r="406577" spans="9:9" x14ac:dyDescent="0.2">
      <c r="I406577" s="14"/>
    </row>
    <row r="406593" spans="9:9" x14ac:dyDescent="0.2">
      <c r="I406593" s="15"/>
    </row>
    <row r="406594" spans="9:9" x14ac:dyDescent="0.2">
      <c r="I406594" s="14"/>
    </row>
    <row r="406610" spans="9:9" x14ac:dyDescent="0.2">
      <c r="I406610" s="15"/>
    </row>
    <row r="406611" spans="9:9" x14ac:dyDescent="0.2">
      <c r="I406611" s="14"/>
    </row>
    <row r="406627" spans="9:9" x14ac:dyDescent="0.2">
      <c r="I406627" s="15"/>
    </row>
    <row r="406628" spans="9:9" x14ac:dyDescent="0.2">
      <c r="I406628" s="14"/>
    </row>
    <row r="406644" spans="9:9" x14ac:dyDescent="0.2">
      <c r="I406644" s="15"/>
    </row>
    <row r="406645" spans="9:9" x14ac:dyDescent="0.2">
      <c r="I406645" s="14"/>
    </row>
    <row r="406661" spans="9:9" x14ac:dyDescent="0.2">
      <c r="I406661" s="15"/>
    </row>
    <row r="406662" spans="9:9" x14ac:dyDescent="0.2">
      <c r="I406662" s="14"/>
    </row>
    <row r="406678" spans="9:9" x14ac:dyDescent="0.2">
      <c r="I406678" s="15"/>
    </row>
    <row r="406679" spans="9:9" x14ac:dyDescent="0.2">
      <c r="I406679" s="14"/>
    </row>
    <row r="406695" spans="9:9" x14ac:dyDescent="0.2">
      <c r="I406695" s="15"/>
    </row>
    <row r="406696" spans="9:9" x14ac:dyDescent="0.2">
      <c r="I406696" s="14"/>
    </row>
    <row r="406712" spans="9:9" x14ac:dyDescent="0.2">
      <c r="I406712" s="15"/>
    </row>
    <row r="406713" spans="9:9" x14ac:dyDescent="0.2">
      <c r="I406713" s="14"/>
    </row>
    <row r="406729" spans="9:9" x14ac:dyDescent="0.2">
      <c r="I406729" s="15"/>
    </row>
    <row r="406730" spans="9:9" x14ac:dyDescent="0.2">
      <c r="I406730" s="14"/>
    </row>
    <row r="406746" spans="9:9" x14ac:dyDescent="0.2">
      <c r="I406746" s="15"/>
    </row>
    <row r="406747" spans="9:9" x14ac:dyDescent="0.2">
      <c r="I406747" s="14"/>
    </row>
    <row r="406763" spans="9:9" x14ac:dyDescent="0.2">
      <c r="I406763" s="15"/>
    </row>
    <row r="406764" spans="9:9" x14ac:dyDescent="0.2">
      <c r="I406764" s="14"/>
    </row>
    <row r="406780" spans="9:9" x14ac:dyDescent="0.2">
      <c r="I406780" s="15"/>
    </row>
    <row r="406781" spans="9:9" x14ac:dyDescent="0.2">
      <c r="I406781" s="14"/>
    </row>
    <row r="406797" spans="9:9" x14ac:dyDescent="0.2">
      <c r="I406797" s="15"/>
    </row>
    <row r="406798" spans="9:9" x14ac:dyDescent="0.2">
      <c r="I406798" s="14"/>
    </row>
    <row r="406814" spans="9:9" x14ac:dyDescent="0.2">
      <c r="I406814" s="15"/>
    </row>
    <row r="406815" spans="9:9" x14ac:dyDescent="0.2">
      <c r="I406815" s="14"/>
    </row>
    <row r="406831" spans="9:9" x14ac:dyDescent="0.2">
      <c r="I406831" s="15"/>
    </row>
    <row r="406832" spans="9:9" x14ac:dyDescent="0.2">
      <c r="I406832" s="14"/>
    </row>
    <row r="406848" spans="9:9" x14ac:dyDescent="0.2">
      <c r="I406848" s="15"/>
    </row>
    <row r="406849" spans="9:9" x14ac:dyDescent="0.2">
      <c r="I406849" s="14"/>
    </row>
    <row r="406865" spans="9:9" x14ac:dyDescent="0.2">
      <c r="I406865" s="15"/>
    </row>
    <row r="406866" spans="9:9" x14ac:dyDescent="0.2">
      <c r="I406866" s="14"/>
    </row>
    <row r="406882" spans="9:9" x14ac:dyDescent="0.2">
      <c r="I406882" s="15"/>
    </row>
    <row r="406883" spans="9:9" x14ac:dyDescent="0.2">
      <c r="I406883" s="14"/>
    </row>
    <row r="406899" spans="9:9" x14ac:dyDescent="0.2">
      <c r="I406899" s="15"/>
    </row>
    <row r="406900" spans="9:9" x14ac:dyDescent="0.2">
      <c r="I406900" s="14"/>
    </row>
    <row r="406916" spans="9:9" x14ac:dyDescent="0.2">
      <c r="I406916" s="15"/>
    </row>
    <row r="406917" spans="9:9" x14ac:dyDescent="0.2">
      <c r="I406917" s="14"/>
    </row>
    <row r="406933" spans="9:9" x14ac:dyDescent="0.2">
      <c r="I406933" s="15"/>
    </row>
    <row r="406934" spans="9:9" x14ac:dyDescent="0.2">
      <c r="I406934" s="14"/>
    </row>
    <row r="406950" spans="9:9" x14ac:dyDescent="0.2">
      <c r="I406950" s="15"/>
    </row>
    <row r="406951" spans="9:9" x14ac:dyDescent="0.2">
      <c r="I406951" s="14"/>
    </row>
    <row r="406967" spans="9:9" x14ac:dyDescent="0.2">
      <c r="I406967" s="15"/>
    </row>
    <row r="406968" spans="9:9" x14ac:dyDescent="0.2">
      <c r="I406968" s="14"/>
    </row>
    <row r="406984" spans="9:9" x14ac:dyDescent="0.2">
      <c r="I406984" s="15"/>
    </row>
    <row r="406985" spans="9:9" x14ac:dyDescent="0.2">
      <c r="I406985" s="14"/>
    </row>
    <row r="407001" spans="9:9" x14ac:dyDescent="0.2">
      <c r="I407001" s="15"/>
    </row>
    <row r="407002" spans="9:9" x14ac:dyDescent="0.2">
      <c r="I407002" s="14"/>
    </row>
    <row r="407018" spans="9:9" x14ac:dyDescent="0.2">
      <c r="I407018" s="15"/>
    </row>
    <row r="407019" spans="9:9" x14ac:dyDescent="0.2">
      <c r="I407019" s="14"/>
    </row>
    <row r="407035" spans="9:9" x14ac:dyDescent="0.2">
      <c r="I407035" s="15"/>
    </row>
    <row r="407036" spans="9:9" x14ac:dyDescent="0.2">
      <c r="I407036" s="14"/>
    </row>
    <row r="407052" spans="9:9" x14ac:dyDescent="0.2">
      <c r="I407052" s="15"/>
    </row>
    <row r="407053" spans="9:9" x14ac:dyDescent="0.2">
      <c r="I407053" s="14"/>
    </row>
    <row r="407069" spans="9:9" x14ac:dyDescent="0.2">
      <c r="I407069" s="15"/>
    </row>
    <row r="407070" spans="9:9" x14ac:dyDescent="0.2">
      <c r="I407070" s="14"/>
    </row>
    <row r="407086" spans="9:9" x14ac:dyDescent="0.2">
      <c r="I407086" s="15"/>
    </row>
    <row r="407087" spans="9:9" x14ac:dyDescent="0.2">
      <c r="I407087" s="14"/>
    </row>
    <row r="407103" spans="9:9" x14ac:dyDescent="0.2">
      <c r="I407103" s="15"/>
    </row>
    <row r="407104" spans="9:9" x14ac:dyDescent="0.2">
      <c r="I407104" s="14"/>
    </row>
    <row r="407120" spans="9:9" x14ac:dyDescent="0.2">
      <c r="I407120" s="15"/>
    </row>
    <row r="407121" spans="9:9" x14ac:dyDescent="0.2">
      <c r="I407121" s="14"/>
    </row>
    <row r="407137" spans="9:9" x14ac:dyDescent="0.2">
      <c r="I407137" s="15"/>
    </row>
    <row r="407138" spans="9:9" x14ac:dyDescent="0.2">
      <c r="I407138" s="14"/>
    </row>
    <row r="407154" spans="9:9" x14ac:dyDescent="0.2">
      <c r="I407154" s="15"/>
    </row>
    <row r="407155" spans="9:9" x14ac:dyDescent="0.2">
      <c r="I407155" s="14"/>
    </row>
    <row r="407171" spans="9:9" x14ac:dyDescent="0.2">
      <c r="I407171" s="15"/>
    </row>
    <row r="407172" spans="9:9" x14ac:dyDescent="0.2">
      <c r="I407172" s="14"/>
    </row>
    <row r="407188" spans="9:9" x14ac:dyDescent="0.2">
      <c r="I407188" s="15"/>
    </row>
    <row r="407189" spans="9:9" x14ac:dyDescent="0.2">
      <c r="I407189" s="14"/>
    </row>
    <row r="407205" spans="9:9" x14ac:dyDescent="0.2">
      <c r="I407205" s="15"/>
    </row>
    <row r="407206" spans="9:9" x14ac:dyDescent="0.2">
      <c r="I407206" s="14"/>
    </row>
    <row r="407222" spans="9:9" x14ac:dyDescent="0.2">
      <c r="I407222" s="15"/>
    </row>
    <row r="407223" spans="9:9" x14ac:dyDescent="0.2">
      <c r="I407223" s="14"/>
    </row>
    <row r="407239" spans="9:9" x14ac:dyDescent="0.2">
      <c r="I407239" s="15"/>
    </row>
    <row r="407240" spans="9:9" x14ac:dyDescent="0.2">
      <c r="I407240" s="14"/>
    </row>
    <row r="407256" spans="9:9" x14ac:dyDescent="0.2">
      <c r="I407256" s="15"/>
    </row>
    <row r="407257" spans="9:9" x14ac:dyDescent="0.2">
      <c r="I407257" s="14"/>
    </row>
    <row r="407273" spans="9:9" x14ac:dyDescent="0.2">
      <c r="I407273" s="15"/>
    </row>
    <row r="407274" spans="9:9" x14ac:dyDescent="0.2">
      <c r="I407274" s="14"/>
    </row>
    <row r="407290" spans="9:9" x14ac:dyDescent="0.2">
      <c r="I407290" s="15"/>
    </row>
    <row r="407291" spans="9:9" x14ac:dyDescent="0.2">
      <c r="I407291" s="14"/>
    </row>
    <row r="407307" spans="9:9" x14ac:dyDescent="0.2">
      <c r="I407307" s="15"/>
    </row>
    <row r="407308" spans="9:9" x14ac:dyDescent="0.2">
      <c r="I407308" s="14"/>
    </row>
    <row r="407324" spans="9:9" x14ac:dyDescent="0.2">
      <c r="I407324" s="15"/>
    </row>
    <row r="407325" spans="9:9" x14ac:dyDescent="0.2">
      <c r="I407325" s="14"/>
    </row>
    <row r="407341" spans="9:9" x14ac:dyDescent="0.2">
      <c r="I407341" s="15"/>
    </row>
    <row r="407342" spans="9:9" x14ac:dyDescent="0.2">
      <c r="I407342" s="14"/>
    </row>
    <row r="407358" spans="9:9" x14ac:dyDescent="0.2">
      <c r="I407358" s="15"/>
    </row>
    <row r="407359" spans="9:9" x14ac:dyDescent="0.2">
      <c r="I407359" s="14"/>
    </row>
    <row r="407375" spans="9:9" x14ac:dyDescent="0.2">
      <c r="I407375" s="15"/>
    </row>
    <row r="407376" spans="9:9" x14ac:dyDescent="0.2">
      <c r="I407376" s="14"/>
    </row>
    <row r="407392" spans="9:9" x14ac:dyDescent="0.2">
      <c r="I407392" s="15"/>
    </row>
    <row r="407393" spans="9:9" x14ac:dyDescent="0.2">
      <c r="I407393" s="14"/>
    </row>
    <row r="407409" spans="9:9" x14ac:dyDescent="0.2">
      <c r="I407409" s="15"/>
    </row>
    <row r="407410" spans="9:9" x14ac:dyDescent="0.2">
      <c r="I407410" s="14"/>
    </row>
    <row r="407426" spans="9:9" x14ac:dyDescent="0.2">
      <c r="I407426" s="15"/>
    </row>
    <row r="407427" spans="9:9" x14ac:dyDescent="0.2">
      <c r="I407427" s="14"/>
    </row>
    <row r="407443" spans="9:9" x14ac:dyDescent="0.2">
      <c r="I407443" s="15"/>
    </row>
    <row r="407444" spans="9:9" x14ac:dyDescent="0.2">
      <c r="I407444" s="14"/>
    </row>
    <row r="407460" spans="9:9" x14ac:dyDescent="0.2">
      <c r="I407460" s="15"/>
    </row>
    <row r="407461" spans="9:9" x14ac:dyDescent="0.2">
      <c r="I407461" s="14"/>
    </row>
    <row r="407477" spans="9:9" x14ac:dyDescent="0.2">
      <c r="I407477" s="15"/>
    </row>
    <row r="407478" spans="9:9" x14ac:dyDescent="0.2">
      <c r="I407478" s="14"/>
    </row>
    <row r="407494" spans="9:9" x14ac:dyDescent="0.2">
      <c r="I407494" s="15"/>
    </row>
    <row r="407495" spans="9:9" x14ac:dyDescent="0.2">
      <c r="I407495" s="14"/>
    </row>
    <row r="407511" spans="9:9" x14ac:dyDescent="0.2">
      <c r="I407511" s="15"/>
    </row>
    <row r="407512" spans="9:9" x14ac:dyDescent="0.2">
      <c r="I407512" s="14"/>
    </row>
    <row r="407528" spans="9:9" x14ac:dyDescent="0.2">
      <c r="I407528" s="15"/>
    </row>
    <row r="407529" spans="9:9" x14ac:dyDescent="0.2">
      <c r="I407529" s="14"/>
    </row>
    <row r="407545" spans="9:9" x14ac:dyDescent="0.2">
      <c r="I407545" s="15"/>
    </row>
    <row r="407546" spans="9:9" x14ac:dyDescent="0.2">
      <c r="I407546" s="14"/>
    </row>
    <row r="407562" spans="9:9" x14ac:dyDescent="0.2">
      <c r="I407562" s="15"/>
    </row>
    <row r="407563" spans="9:9" x14ac:dyDescent="0.2">
      <c r="I407563" s="14"/>
    </row>
    <row r="407579" spans="9:9" x14ac:dyDescent="0.2">
      <c r="I407579" s="15"/>
    </row>
    <row r="407580" spans="9:9" x14ac:dyDescent="0.2">
      <c r="I407580" s="14"/>
    </row>
    <row r="407596" spans="9:9" x14ac:dyDescent="0.2">
      <c r="I407596" s="15"/>
    </row>
    <row r="407597" spans="9:9" x14ac:dyDescent="0.2">
      <c r="I407597" s="14"/>
    </row>
    <row r="407613" spans="9:9" x14ac:dyDescent="0.2">
      <c r="I407613" s="15"/>
    </row>
    <row r="407614" spans="9:9" x14ac:dyDescent="0.2">
      <c r="I407614" s="14"/>
    </row>
    <row r="407630" spans="9:9" x14ac:dyDescent="0.2">
      <c r="I407630" s="15"/>
    </row>
    <row r="407631" spans="9:9" x14ac:dyDescent="0.2">
      <c r="I407631" s="14"/>
    </row>
    <row r="407647" spans="9:9" x14ac:dyDescent="0.2">
      <c r="I407647" s="15"/>
    </row>
    <row r="407648" spans="9:9" x14ac:dyDescent="0.2">
      <c r="I407648" s="14"/>
    </row>
    <row r="407664" spans="9:9" x14ac:dyDescent="0.2">
      <c r="I407664" s="15"/>
    </row>
    <row r="407665" spans="9:9" x14ac:dyDescent="0.2">
      <c r="I407665" s="14"/>
    </row>
    <row r="407681" spans="9:9" x14ac:dyDescent="0.2">
      <c r="I407681" s="15"/>
    </row>
    <row r="407682" spans="9:9" x14ac:dyDescent="0.2">
      <c r="I407682" s="14"/>
    </row>
    <row r="407698" spans="9:9" x14ac:dyDescent="0.2">
      <c r="I407698" s="15"/>
    </row>
    <row r="407699" spans="9:9" x14ac:dyDescent="0.2">
      <c r="I407699" s="14"/>
    </row>
    <row r="407715" spans="9:9" x14ac:dyDescent="0.2">
      <c r="I407715" s="15"/>
    </row>
    <row r="407716" spans="9:9" x14ac:dyDescent="0.2">
      <c r="I407716" s="14"/>
    </row>
    <row r="407732" spans="9:9" x14ac:dyDescent="0.2">
      <c r="I407732" s="15"/>
    </row>
    <row r="407733" spans="9:9" x14ac:dyDescent="0.2">
      <c r="I407733" s="14"/>
    </row>
    <row r="407749" spans="9:9" x14ac:dyDescent="0.2">
      <c r="I407749" s="15"/>
    </row>
    <row r="407750" spans="9:9" x14ac:dyDescent="0.2">
      <c r="I407750" s="14"/>
    </row>
    <row r="407766" spans="9:9" x14ac:dyDescent="0.2">
      <c r="I407766" s="15"/>
    </row>
    <row r="407767" spans="9:9" x14ac:dyDescent="0.2">
      <c r="I407767" s="14"/>
    </row>
    <row r="407783" spans="9:9" x14ac:dyDescent="0.2">
      <c r="I407783" s="15"/>
    </row>
    <row r="407784" spans="9:9" x14ac:dyDescent="0.2">
      <c r="I407784" s="14"/>
    </row>
    <row r="407800" spans="9:9" x14ac:dyDescent="0.2">
      <c r="I407800" s="15"/>
    </row>
    <row r="407801" spans="9:9" x14ac:dyDescent="0.2">
      <c r="I407801" s="14"/>
    </row>
    <row r="407817" spans="9:9" x14ac:dyDescent="0.2">
      <c r="I407817" s="15"/>
    </row>
    <row r="407818" spans="9:9" x14ac:dyDescent="0.2">
      <c r="I407818" s="14"/>
    </row>
    <row r="407834" spans="9:9" x14ac:dyDescent="0.2">
      <c r="I407834" s="15"/>
    </row>
    <row r="407835" spans="9:9" x14ac:dyDescent="0.2">
      <c r="I407835" s="14"/>
    </row>
    <row r="407851" spans="9:9" x14ac:dyDescent="0.2">
      <c r="I407851" s="15"/>
    </row>
    <row r="407852" spans="9:9" x14ac:dyDescent="0.2">
      <c r="I407852" s="14"/>
    </row>
    <row r="407868" spans="9:9" x14ac:dyDescent="0.2">
      <c r="I407868" s="15"/>
    </row>
    <row r="407869" spans="9:9" x14ac:dyDescent="0.2">
      <c r="I407869" s="14"/>
    </row>
    <row r="407885" spans="9:9" x14ac:dyDescent="0.2">
      <c r="I407885" s="15"/>
    </row>
    <row r="407886" spans="9:9" x14ac:dyDescent="0.2">
      <c r="I407886" s="14"/>
    </row>
    <row r="407902" spans="9:9" x14ac:dyDescent="0.2">
      <c r="I407902" s="15"/>
    </row>
    <row r="407903" spans="9:9" x14ac:dyDescent="0.2">
      <c r="I407903" s="14"/>
    </row>
    <row r="407919" spans="9:9" x14ac:dyDescent="0.2">
      <c r="I407919" s="15"/>
    </row>
    <row r="407920" spans="9:9" x14ac:dyDescent="0.2">
      <c r="I407920" s="14"/>
    </row>
    <row r="407936" spans="9:9" x14ac:dyDescent="0.2">
      <c r="I407936" s="15"/>
    </row>
    <row r="407937" spans="9:9" x14ac:dyDescent="0.2">
      <c r="I407937" s="14"/>
    </row>
    <row r="407953" spans="9:9" x14ac:dyDescent="0.2">
      <c r="I407953" s="15"/>
    </row>
    <row r="407954" spans="9:9" x14ac:dyDescent="0.2">
      <c r="I407954" s="14"/>
    </row>
    <row r="407970" spans="9:9" x14ac:dyDescent="0.2">
      <c r="I407970" s="15"/>
    </row>
    <row r="407971" spans="9:9" x14ac:dyDescent="0.2">
      <c r="I407971" s="14"/>
    </row>
    <row r="407987" spans="9:9" x14ac:dyDescent="0.2">
      <c r="I407987" s="15"/>
    </row>
    <row r="407988" spans="9:9" x14ac:dyDescent="0.2">
      <c r="I407988" s="14"/>
    </row>
    <row r="408004" spans="9:9" x14ac:dyDescent="0.2">
      <c r="I408004" s="15"/>
    </row>
    <row r="408005" spans="9:9" x14ac:dyDescent="0.2">
      <c r="I408005" s="14"/>
    </row>
    <row r="408021" spans="9:9" x14ac:dyDescent="0.2">
      <c r="I408021" s="15"/>
    </row>
    <row r="408022" spans="9:9" x14ac:dyDescent="0.2">
      <c r="I408022" s="14"/>
    </row>
    <row r="408038" spans="9:9" x14ac:dyDescent="0.2">
      <c r="I408038" s="15"/>
    </row>
    <row r="408039" spans="9:9" x14ac:dyDescent="0.2">
      <c r="I408039" s="14"/>
    </row>
    <row r="408055" spans="9:9" x14ac:dyDescent="0.2">
      <c r="I408055" s="15"/>
    </row>
    <row r="408056" spans="9:9" x14ac:dyDescent="0.2">
      <c r="I408056" s="14"/>
    </row>
    <row r="408072" spans="9:9" x14ac:dyDescent="0.2">
      <c r="I408072" s="15"/>
    </row>
    <row r="408073" spans="9:9" x14ac:dyDescent="0.2">
      <c r="I408073" s="14"/>
    </row>
    <row r="408089" spans="9:9" x14ac:dyDescent="0.2">
      <c r="I408089" s="15"/>
    </row>
    <row r="408090" spans="9:9" x14ac:dyDescent="0.2">
      <c r="I408090" s="14"/>
    </row>
    <row r="408106" spans="9:9" x14ac:dyDescent="0.2">
      <c r="I408106" s="15"/>
    </row>
    <row r="408107" spans="9:9" x14ac:dyDescent="0.2">
      <c r="I408107" s="14"/>
    </row>
    <row r="408123" spans="9:9" x14ac:dyDescent="0.2">
      <c r="I408123" s="15"/>
    </row>
    <row r="408124" spans="9:9" x14ac:dyDescent="0.2">
      <c r="I408124" s="14"/>
    </row>
    <row r="408140" spans="9:9" x14ac:dyDescent="0.2">
      <c r="I408140" s="15"/>
    </row>
    <row r="408141" spans="9:9" x14ac:dyDescent="0.2">
      <c r="I408141" s="14"/>
    </row>
    <row r="408157" spans="9:9" x14ac:dyDescent="0.2">
      <c r="I408157" s="15"/>
    </row>
    <row r="408158" spans="9:9" x14ac:dyDescent="0.2">
      <c r="I408158" s="14"/>
    </row>
    <row r="408174" spans="9:9" x14ac:dyDescent="0.2">
      <c r="I408174" s="15"/>
    </row>
    <row r="408175" spans="9:9" x14ac:dyDescent="0.2">
      <c r="I408175" s="14"/>
    </row>
    <row r="408191" spans="9:9" x14ac:dyDescent="0.2">
      <c r="I408191" s="15"/>
    </row>
    <row r="408192" spans="9:9" x14ac:dyDescent="0.2">
      <c r="I408192" s="14"/>
    </row>
    <row r="408208" spans="9:9" x14ac:dyDescent="0.2">
      <c r="I408208" s="15"/>
    </row>
    <row r="408209" spans="9:9" x14ac:dyDescent="0.2">
      <c r="I408209" s="14"/>
    </row>
    <row r="408225" spans="9:9" x14ac:dyDescent="0.2">
      <c r="I408225" s="15"/>
    </row>
    <row r="408226" spans="9:9" x14ac:dyDescent="0.2">
      <c r="I408226" s="14"/>
    </row>
    <row r="408242" spans="9:9" x14ac:dyDescent="0.2">
      <c r="I408242" s="15"/>
    </row>
    <row r="408243" spans="9:9" x14ac:dyDescent="0.2">
      <c r="I408243" s="14"/>
    </row>
    <row r="408259" spans="9:9" x14ac:dyDescent="0.2">
      <c r="I408259" s="15"/>
    </row>
    <row r="408260" spans="9:9" x14ac:dyDescent="0.2">
      <c r="I408260" s="14"/>
    </row>
    <row r="408276" spans="9:9" x14ac:dyDescent="0.2">
      <c r="I408276" s="15"/>
    </row>
    <row r="408277" spans="9:9" x14ac:dyDescent="0.2">
      <c r="I408277" s="14"/>
    </row>
    <row r="408293" spans="9:9" x14ac:dyDescent="0.2">
      <c r="I408293" s="15"/>
    </row>
    <row r="408294" spans="9:9" x14ac:dyDescent="0.2">
      <c r="I408294" s="14"/>
    </row>
    <row r="408310" spans="9:9" x14ac:dyDescent="0.2">
      <c r="I408310" s="15"/>
    </row>
    <row r="408311" spans="9:9" x14ac:dyDescent="0.2">
      <c r="I408311" s="14"/>
    </row>
    <row r="408327" spans="9:9" x14ac:dyDescent="0.2">
      <c r="I408327" s="15"/>
    </row>
    <row r="408328" spans="9:9" x14ac:dyDescent="0.2">
      <c r="I408328" s="14"/>
    </row>
    <row r="408344" spans="9:9" x14ac:dyDescent="0.2">
      <c r="I408344" s="15"/>
    </row>
    <row r="408345" spans="9:9" x14ac:dyDescent="0.2">
      <c r="I408345" s="14"/>
    </row>
    <row r="408361" spans="9:9" x14ac:dyDescent="0.2">
      <c r="I408361" s="15"/>
    </row>
    <row r="408362" spans="9:9" x14ac:dyDescent="0.2">
      <c r="I408362" s="14"/>
    </row>
    <row r="408378" spans="9:9" x14ac:dyDescent="0.2">
      <c r="I408378" s="15"/>
    </row>
    <row r="408379" spans="9:9" x14ac:dyDescent="0.2">
      <c r="I408379" s="14"/>
    </row>
    <row r="408395" spans="9:9" x14ac:dyDescent="0.2">
      <c r="I408395" s="15"/>
    </row>
    <row r="408396" spans="9:9" x14ac:dyDescent="0.2">
      <c r="I408396" s="14"/>
    </row>
    <row r="408412" spans="9:9" x14ac:dyDescent="0.2">
      <c r="I408412" s="15"/>
    </row>
    <row r="408413" spans="9:9" x14ac:dyDescent="0.2">
      <c r="I408413" s="14"/>
    </row>
    <row r="408429" spans="9:9" x14ac:dyDescent="0.2">
      <c r="I408429" s="15"/>
    </row>
    <row r="408430" spans="9:9" x14ac:dyDescent="0.2">
      <c r="I408430" s="14"/>
    </row>
    <row r="408446" spans="9:9" x14ac:dyDescent="0.2">
      <c r="I408446" s="15"/>
    </row>
    <row r="408447" spans="9:9" x14ac:dyDescent="0.2">
      <c r="I408447" s="14"/>
    </row>
    <row r="408463" spans="9:9" x14ac:dyDescent="0.2">
      <c r="I408463" s="15"/>
    </row>
    <row r="408464" spans="9:9" x14ac:dyDescent="0.2">
      <c r="I408464" s="14"/>
    </row>
    <row r="408480" spans="9:9" x14ac:dyDescent="0.2">
      <c r="I408480" s="15"/>
    </row>
    <row r="408481" spans="9:9" x14ac:dyDescent="0.2">
      <c r="I408481" s="14"/>
    </row>
    <row r="408497" spans="9:9" x14ac:dyDescent="0.2">
      <c r="I408497" s="15"/>
    </row>
    <row r="408498" spans="9:9" x14ac:dyDescent="0.2">
      <c r="I408498" s="14"/>
    </row>
    <row r="408514" spans="9:9" x14ac:dyDescent="0.2">
      <c r="I408514" s="15"/>
    </row>
    <row r="408515" spans="9:9" x14ac:dyDescent="0.2">
      <c r="I408515" s="14"/>
    </row>
    <row r="408531" spans="9:9" x14ac:dyDescent="0.2">
      <c r="I408531" s="15"/>
    </row>
    <row r="408532" spans="9:9" x14ac:dyDescent="0.2">
      <c r="I408532" s="14"/>
    </row>
    <row r="408548" spans="9:9" x14ac:dyDescent="0.2">
      <c r="I408548" s="15"/>
    </row>
    <row r="408549" spans="9:9" x14ac:dyDescent="0.2">
      <c r="I408549" s="14"/>
    </row>
    <row r="408565" spans="9:9" x14ac:dyDescent="0.2">
      <c r="I408565" s="15"/>
    </row>
    <row r="408566" spans="9:9" x14ac:dyDescent="0.2">
      <c r="I408566" s="14"/>
    </row>
    <row r="408582" spans="9:9" x14ac:dyDescent="0.2">
      <c r="I408582" s="15"/>
    </row>
    <row r="408583" spans="9:9" x14ac:dyDescent="0.2">
      <c r="I408583" s="14"/>
    </row>
    <row r="408599" spans="9:9" x14ac:dyDescent="0.2">
      <c r="I408599" s="15"/>
    </row>
    <row r="408600" spans="9:9" x14ac:dyDescent="0.2">
      <c r="I408600" s="14"/>
    </row>
    <row r="408616" spans="9:9" x14ac:dyDescent="0.2">
      <c r="I408616" s="15"/>
    </row>
    <row r="408617" spans="9:9" x14ac:dyDescent="0.2">
      <c r="I408617" s="14"/>
    </row>
    <row r="408633" spans="9:9" x14ac:dyDescent="0.2">
      <c r="I408633" s="15"/>
    </row>
    <row r="408634" spans="9:9" x14ac:dyDescent="0.2">
      <c r="I408634" s="14"/>
    </row>
    <row r="408650" spans="9:9" x14ac:dyDescent="0.2">
      <c r="I408650" s="15"/>
    </row>
    <row r="408651" spans="9:9" x14ac:dyDescent="0.2">
      <c r="I408651" s="14"/>
    </row>
    <row r="408667" spans="9:9" x14ac:dyDescent="0.2">
      <c r="I408667" s="15"/>
    </row>
    <row r="408668" spans="9:9" x14ac:dyDescent="0.2">
      <c r="I408668" s="14"/>
    </row>
    <row r="408684" spans="9:9" x14ac:dyDescent="0.2">
      <c r="I408684" s="15"/>
    </row>
    <row r="408685" spans="9:9" x14ac:dyDescent="0.2">
      <c r="I408685" s="14"/>
    </row>
    <row r="408701" spans="9:9" x14ac:dyDescent="0.2">
      <c r="I408701" s="15"/>
    </row>
    <row r="408702" spans="9:9" x14ac:dyDescent="0.2">
      <c r="I408702" s="14"/>
    </row>
    <row r="408718" spans="9:9" x14ac:dyDescent="0.2">
      <c r="I408718" s="15"/>
    </row>
    <row r="408719" spans="9:9" x14ac:dyDescent="0.2">
      <c r="I408719" s="14"/>
    </row>
    <row r="408735" spans="9:9" x14ac:dyDescent="0.2">
      <c r="I408735" s="15"/>
    </row>
    <row r="408736" spans="9:9" x14ac:dyDescent="0.2">
      <c r="I408736" s="14"/>
    </row>
    <row r="408752" spans="9:9" x14ac:dyDescent="0.2">
      <c r="I408752" s="15"/>
    </row>
    <row r="408753" spans="9:9" x14ac:dyDescent="0.2">
      <c r="I408753" s="14"/>
    </row>
    <row r="408769" spans="9:9" x14ac:dyDescent="0.2">
      <c r="I408769" s="15"/>
    </row>
    <row r="408770" spans="9:9" x14ac:dyDescent="0.2">
      <c r="I408770" s="14"/>
    </row>
    <row r="408786" spans="9:9" x14ac:dyDescent="0.2">
      <c r="I408786" s="15"/>
    </row>
    <row r="408787" spans="9:9" x14ac:dyDescent="0.2">
      <c r="I408787" s="14"/>
    </row>
    <row r="408803" spans="9:9" x14ac:dyDescent="0.2">
      <c r="I408803" s="15"/>
    </row>
    <row r="408804" spans="9:9" x14ac:dyDescent="0.2">
      <c r="I408804" s="14"/>
    </row>
    <row r="408820" spans="9:9" x14ac:dyDescent="0.2">
      <c r="I408820" s="15"/>
    </row>
    <row r="408821" spans="9:9" x14ac:dyDescent="0.2">
      <c r="I408821" s="14"/>
    </row>
    <row r="408837" spans="9:9" x14ac:dyDescent="0.2">
      <c r="I408837" s="15"/>
    </row>
    <row r="408838" spans="9:9" x14ac:dyDescent="0.2">
      <c r="I408838" s="14"/>
    </row>
    <row r="408854" spans="9:9" x14ac:dyDescent="0.2">
      <c r="I408854" s="15"/>
    </row>
    <row r="408855" spans="9:9" x14ac:dyDescent="0.2">
      <c r="I408855" s="14"/>
    </row>
    <row r="408871" spans="9:9" x14ac:dyDescent="0.2">
      <c r="I408871" s="15"/>
    </row>
    <row r="408872" spans="9:9" x14ac:dyDescent="0.2">
      <c r="I408872" s="14"/>
    </row>
    <row r="408888" spans="9:9" x14ac:dyDescent="0.2">
      <c r="I408888" s="15"/>
    </row>
    <row r="408889" spans="9:9" x14ac:dyDescent="0.2">
      <c r="I408889" s="14"/>
    </row>
    <row r="408905" spans="9:9" x14ac:dyDescent="0.2">
      <c r="I408905" s="15"/>
    </row>
    <row r="408906" spans="9:9" x14ac:dyDescent="0.2">
      <c r="I408906" s="14"/>
    </row>
    <row r="408922" spans="9:9" x14ac:dyDescent="0.2">
      <c r="I408922" s="15"/>
    </row>
    <row r="408923" spans="9:9" x14ac:dyDescent="0.2">
      <c r="I408923" s="14"/>
    </row>
    <row r="408939" spans="9:9" x14ac:dyDescent="0.2">
      <c r="I408939" s="15"/>
    </row>
    <row r="408940" spans="9:9" x14ac:dyDescent="0.2">
      <c r="I408940" s="14"/>
    </row>
    <row r="408956" spans="9:9" x14ac:dyDescent="0.2">
      <c r="I408956" s="15"/>
    </row>
    <row r="408957" spans="9:9" x14ac:dyDescent="0.2">
      <c r="I408957" s="14"/>
    </row>
    <row r="408973" spans="9:9" x14ac:dyDescent="0.2">
      <c r="I408973" s="15"/>
    </row>
    <row r="408974" spans="9:9" x14ac:dyDescent="0.2">
      <c r="I408974" s="14"/>
    </row>
    <row r="408990" spans="9:9" x14ac:dyDescent="0.2">
      <c r="I408990" s="15"/>
    </row>
    <row r="408991" spans="9:9" x14ac:dyDescent="0.2">
      <c r="I408991" s="14"/>
    </row>
    <row r="409007" spans="9:9" x14ac:dyDescent="0.2">
      <c r="I409007" s="15"/>
    </row>
    <row r="409008" spans="9:9" x14ac:dyDescent="0.2">
      <c r="I409008" s="14"/>
    </row>
    <row r="409024" spans="9:9" x14ac:dyDescent="0.2">
      <c r="I409024" s="15"/>
    </row>
    <row r="409025" spans="9:9" x14ac:dyDescent="0.2">
      <c r="I409025" s="14"/>
    </row>
    <row r="409041" spans="9:9" x14ac:dyDescent="0.2">
      <c r="I409041" s="15"/>
    </row>
    <row r="409042" spans="9:9" x14ac:dyDescent="0.2">
      <c r="I409042" s="14"/>
    </row>
    <row r="409058" spans="9:9" x14ac:dyDescent="0.2">
      <c r="I409058" s="15"/>
    </row>
    <row r="409059" spans="9:9" x14ac:dyDescent="0.2">
      <c r="I409059" s="14"/>
    </row>
    <row r="409075" spans="9:9" x14ac:dyDescent="0.2">
      <c r="I409075" s="15"/>
    </row>
    <row r="409076" spans="9:9" x14ac:dyDescent="0.2">
      <c r="I409076" s="14"/>
    </row>
    <row r="409092" spans="9:9" x14ac:dyDescent="0.2">
      <c r="I409092" s="15"/>
    </row>
    <row r="409093" spans="9:9" x14ac:dyDescent="0.2">
      <c r="I409093" s="14"/>
    </row>
    <row r="409109" spans="9:9" x14ac:dyDescent="0.2">
      <c r="I409109" s="15"/>
    </row>
    <row r="409110" spans="9:9" x14ac:dyDescent="0.2">
      <c r="I409110" s="14"/>
    </row>
    <row r="409126" spans="9:9" x14ac:dyDescent="0.2">
      <c r="I409126" s="15"/>
    </row>
    <row r="409127" spans="9:9" x14ac:dyDescent="0.2">
      <c r="I409127" s="14"/>
    </row>
    <row r="409143" spans="9:9" x14ac:dyDescent="0.2">
      <c r="I409143" s="15"/>
    </row>
    <row r="409144" spans="9:9" x14ac:dyDescent="0.2">
      <c r="I409144" s="14"/>
    </row>
    <row r="409160" spans="9:9" x14ac:dyDescent="0.2">
      <c r="I409160" s="15"/>
    </row>
    <row r="409161" spans="9:9" x14ac:dyDescent="0.2">
      <c r="I409161" s="14"/>
    </row>
    <row r="409177" spans="9:9" x14ac:dyDescent="0.2">
      <c r="I409177" s="15"/>
    </row>
    <row r="409178" spans="9:9" x14ac:dyDescent="0.2">
      <c r="I409178" s="14"/>
    </row>
    <row r="409194" spans="9:9" x14ac:dyDescent="0.2">
      <c r="I409194" s="15"/>
    </row>
    <row r="409195" spans="9:9" x14ac:dyDescent="0.2">
      <c r="I409195" s="14"/>
    </row>
    <row r="409211" spans="9:9" x14ac:dyDescent="0.2">
      <c r="I409211" s="15"/>
    </row>
    <row r="409212" spans="9:9" x14ac:dyDescent="0.2">
      <c r="I409212" s="14"/>
    </row>
    <row r="409228" spans="9:9" x14ac:dyDescent="0.2">
      <c r="I409228" s="15"/>
    </row>
    <row r="409229" spans="9:9" x14ac:dyDescent="0.2">
      <c r="I409229" s="14"/>
    </row>
    <row r="409245" spans="9:9" x14ac:dyDescent="0.2">
      <c r="I409245" s="15"/>
    </row>
    <row r="409246" spans="9:9" x14ac:dyDescent="0.2">
      <c r="I409246" s="14"/>
    </row>
    <row r="409262" spans="9:9" x14ac:dyDescent="0.2">
      <c r="I409262" s="15"/>
    </row>
    <row r="409263" spans="9:9" x14ac:dyDescent="0.2">
      <c r="I409263" s="14"/>
    </row>
    <row r="409279" spans="9:9" x14ac:dyDescent="0.2">
      <c r="I409279" s="15"/>
    </row>
    <row r="409280" spans="9:9" x14ac:dyDescent="0.2">
      <c r="I409280" s="14"/>
    </row>
    <row r="409296" spans="9:9" x14ac:dyDescent="0.2">
      <c r="I409296" s="15"/>
    </row>
    <row r="409297" spans="9:9" x14ac:dyDescent="0.2">
      <c r="I409297" s="14"/>
    </row>
    <row r="409313" spans="9:9" x14ac:dyDescent="0.2">
      <c r="I409313" s="15"/>
    </row>
    <row r="409314" spans="9:9" x14ac:dyDescent="0.2">
      <c r="I409314" s="14"/>
    </row>
    <row r="409330" spans="9:9" x14ac:dyDescent="0.2">
      <c r="I409330" s="15"/>
    </row>
    <row r="409331" spans="9:9" x14ac:dyDescent="0.2">
      <c r="I409331" s="14"/>
    </row>
    <row r="409347" spans="9:9" x14ac:dyDescent="0.2">
      <c r="I409347" s="15"/>
    </row>
    <row r="409348" spans="9:9" x14ac:dyDescent="0.2">
      <c r="I409348" s="14"/>
    </row>
    <row r="409364" spans="9:9" x14ac:dyDescent="0.2">
      <c r="I409364" s="15"/>
    </row>
    <row r="409365" spans="9:9" x14ac:dyDescent="0.2">
      <c r="I409365" s="14"/>
    </row>
    <row r="409381" spans="9:9" x14ac:dyDescent="0.2">
      <c r="I409381" s="15"/>
    </row>
    <row r="409382" spans="9:9" x14ac:dyDescent="0.2">
      <c r="I409382" s="14"/>
    </row>
    <row r="409398" spans="9:9" x14ac:dyDescent="0.2">
      <c r="I409398" s="15"/>
    </row>
    <row r="409399" spans="9:9" x14ac:dyDescent="0.2">
      <c r="I409399" s="14"/>
    </row>
    <row r="409415" spans="9:9" x14ac:dyDescent="0.2">
      <c r="I409415" s="15"/>
    </row>
    <row r="409416" spans="9:9" x14ac:dyDescent="0.2">
      <c r="I409416" s="14"/>
    </row>
    <row r="409432" spans="9:9" x14ac:dyDescent="0.2">
      <c r="I409432" s="15"/>
    </row>
    <row r="409433" spans="9:9" x14ac:dyDescent="0.2">
      <c r="I409433" s="14"/>
    </row>
    <row r="409449" spans="9:9" x14ac:dyDescent="0.2">
      <c r="I409449" s="15"/>
    </row>
    <row r="409450" spans="9:9" x14ac:dyDescent="0.2">
      <c r="I409450" s="14"/>
    </row>
    <row r="409466" spans="9:9" x14ac:dyDescent="0.2">
      <c r="I409466" s="15"/>
    </row>
    <row r="409467" spans="9:9" x14ac:dyDescent="0.2">
      <c r="I409467" s="14"/>
    </row>
    <row r="409483" spans="9:9" x14ac:dyDescent="0.2">
      <c r="I409483" s="15"/>
    </row>
    <row r="409484" spans="9:9" x14ac:dyDescent="0.2">
      <c r="I409484" s="14"/>
    </row>
    <row r="409500" spans="9:9" x14ac:dyDescent="0.2">
      <c r="I409500" s="15"/>
    </row>
    <row r="409501" spans="9:9" x14ac:dyDescent="0.2">
      <c r="I409501" s="14"/>
    </row>
    <row r="409517" spans="9:9" x14ac:dyDescent="0.2">
      <c r="I409517" s="15"/>
    </row>
    <row r="409518" spans="9:9" x14ac:dyDescent="0.2">
      <c r="I409518" s="14"/>
    </row>
    <row r="409534" spans="9:9" x14ac:dyDescent="0.2">
      <c r="I409534" s="15"/>
    </row>
    <row r="409535" spans="9:9" x14ac:dyDescent="0.2">
      <c r="I409535" s="14"/>
    </row>
    <row r="409551" spans="9:9" x14ac:dyDescent="0.2">
      <c r="I409551" s="15"/>
    </row>
    <row r="409552" spans="9:9" x14ac:dyDescent="0.2">
      <c r="I409552" s="14"/>
    </row>
    <row r="409568" spans="9:9" x14ac:dyDescent="0.2">
      <c r="I409568" s="15"/>
    </row>
    <row r="409569" spans="9:9" x14ac:dyDescent="0.2">
      <c r="I409569" s="14"/>
    </row>
    <row r="409585" spans="9:9" x14ac:dyDescent="0.2">
      <c r="I409585" s="15"/>
    </row>
    <row r="409586" spans="9:9" x14ac:dyDescent="0.2">
      <c r="I409586" s="14"/>
    </row>
    <row r="409602" spans="9:9" x14ac:dyDescent="0.2">
      <c r="I409602" s="15"/>
    </row>
    <row r="409603" spans="9:9" x14ac:dyDescent="0.2">
      <c r="I409603" s="14"/>
    </row>
    <row r="409619" spans="9:9" x14ac:dyDescent="0.2">
      <c r="I409619" s="15"/>
    </row>
    <row r="409620" spans="9:9" x14ac:dyDescent="0.2">
      <c r="I409620" s="14"/>
    </row>
    <row r="409636" spans="9:9" x14ac:dyDescent="0.2">
      <c r="I409636" s="15"/>
    </row>
    <row r="409637" spans="9:9" x14ac:dyDescent="0.2">
      <c r="I409637" s="14"/>
    </row>
    <row r="409653" spans="9:9" x14ac:dyDescent="0.2">
      <c r="I409653" s="15"/>
    </row>
    <row r="409654" spans="9:9" x14ac:dyDescent="0.2">
      <c r="I409654" s="14"/>
    </row>
    <row r="409670" spans="9:9" x14ac:dyDescent="0.2">
      <c r="I409670" s="15"/>
    </row>
    <row r="409671" spans="9:9" x14ac:dyDescent="0.2">
      <c r="I409671" s="14"/>
    </row>
    <row r="409687" spans="9:9" x14ac:dyDescent="0.2">
      <c r="I409687" s="15"/>
    </row>
    <row r="409688" spans="9:9" x14ac:dyDescent="0.2">
      <c r="I409688" s="14"/>
    </row>
    <row r="409704" spans="9:9" x14ac:dyDescent="0.2">
      <c r="I409704" s="15"/>
    </row>
    <row r="409705" spans="9:9" x14ac:dyDescent="0.2">
      <c r="I409705" s="14"/>
    </row>
    <row r="409721" spans="9:9" x14ac:dyDescent="0.2">
      <c r="I409721" s="15"/>
    </row>
    <row r="409722" spans="9:9" x14ac:dyDescent="0.2">
      <c r="I409722" s="14"/>
    </row>
    <row r="409738" spans="9:9" x14ac:dyDescent="0.2">
      <c r="I409738" s="15"/>
    </row>
    <row r="409739" spans="9:9" x14ac:dyDescent="0.2">
      <c r="I409739" s="14"/>
    </row>
    <row r="409755" spans="9:9" x14ac:dyDescent="0.2">
      <c r="I409755" s="15"/>
    </row>
    <row r="409756" spans="9:9" x14ac:dyDescent="0.2">
      <c r="I409756" s="14"/>
    </row>
    <row r="409772" spans="9:9" x14ac:dyDescent="0.2">
      <c r="I409772" s="15"/>
    </row>
    <row r="409773" spans="9:9" x14ac:dyDescent="0.2">
      <c r="I409773" s="14"/>
    </row>
    <row r="409789" spans="9:9" x14ac:dyDescent="0.2">
      <c r="I409789" s="15"/>
    </row>
    <row r="409790" spans="9:9" x14ac:dyDescent="0.2">
      <c r="I409790" s="14"/>
    </row>
    <row r="409806" spans="9:9" x14ac:dyDescent="0.2">
      <c r="I409806" s="15"/>
    </row>
    <row r="409807" spans="9:9" x14ac:dyDescent="0.2">
      <c r="I409807" s="14"/>
    </row>
    <row r="409823" spans="9:9" x14ac:dyDescent="0.2">
      <c r="I409823" s="15"/>
    </row>
    <row r="409824" spans="9:9" x14ac:dyDescent="0.2">
      <c r="I409824" s="14"/>
    </row>
    <row r="409840" spans="9:9" x14ac:dyDescent="0.2">
      <c r="I409840" s="15"/>
    </row>
    <row r="409841" spans="9:9" x14ac:dyDescent="0.2">
      <c r="I409841" s="14"/>
    </row>
    <row r="409857" spans="9:9" x14ac:dyDescent="0.2">
      <c r="I409857" s="15"/>
    </row>
    <row r="409858" spans="9:9" x14ac:dyDescent="0.2">
      <c r="I409858" s="14"/>
    </row>
    <row r="409874" spans="9:9" x14ac:dyDescent="0.2">
      <c r="I409874" s="15"/>
    </row>
    <row r="409875" spans="9:9" x14ac:dyDescent="0.2">
      <c r="I409875" s="14"/>
    </row>
    <row r="409891" spans="9:9" x14ac:dyDescent="0.2">
      <c r="I409891" s="15"/>
    </row>
    <row r="409892" spans="9:9" x14ac:dyDescent="0.2">
      <c r="I409892" s="14"/>
    </row>
    <row r="409908" spans="9:9" x14ac:dyDescent="0.2">
      <c r="I409908" s="15"/>
    </row>
    <row r="409909" spans="9:9" x14ac:dyDescent="0.2">
      <c r="I409909" s="14"/>
    </row>
    <row r="409925" spans="9:9" x14ac:dyDescent="0.2">
      <c r="I409925" s="15"/>
    </row>
    <row r="409926" spans="9:9" x14ac:dyDescent="0.2">
      <c r="I409926" s="14"/>
    </row>
    <row r="409942" spans="9:9" x14ac:dyDescent="0.2">
      <c r="I409942" s="15"/>
    </row>
    <row r="409943" spans="9:9" x14ac:dyDescent="0.2">
      <c r="I409943" s="14"/>
    </row>
    <row r="409959" spans="9:9" x14ac:dyDescent="0.2">
      <c r="I409959" s="15"/>
    </row>
    <row r="409960" spans="9:9" x14ac:dyDescent="0.2">
      <c r="I409960" s="14"/>
    </row>
    <row r="409976" spans="9:9" x14ac:dyDescent="0.2">
      <c r="I409976" s="15"/>
    </row>
    <row r="409977" spans="9:9" x14ac:dyDescent="0.2">
      <c r="I409977" s="14"/>
    </row>
    <row r="409993" spans="9:9" x14ac:dyDescent="0.2">
      <c r="I409993" s="15"/>
    </row>
    <row r="409994" spans="9:9" x14ac:dyDescent="0.2">
      <c r="I409994" s="14"/>
    </row>
    <row r="410010" spans="9:9" x14ac:dyDescent="0.2">
      <c r="I410010" s="15"/>
    </row>
    <row r="410011" spans="9:9" x14ac:dyDescent="0.2">
      <c r="I410011" s="14"/>
    </row>
    <row r="410027" spans="9:9" x14ac:dyDescent="0.2">
      <c r="I410027" s="15"/>
    </row>
    <row r="410028" spans="9:9" x14ac:dyDescent="0.2">
      <c r="I410028" s="14"/>
    </row>
    <row r="410044" spans="9:9" x14ac:dyDescent="0.2">
      <c r="I410044" s="15"/>
    </row>
    <row r="410045" spans="9:9" x14ac:dyDescent="0.2">
      <c r="I410045" s="14"/>
    </row>
    <row r="410061" spans="9:9" x14ac:dyDescent="0.2">
      <c r="I410061" s="15"/>
    </row>
    <row r="410062" spans="9:9" x14ac:dyDescent="0.2">
      <c r="I410062" s="14"/>
    </row>
    <row r="410078" spans="9:9" x14ac:dyDescent="0.2">
      <c r="I410078" s="15"/>
    </row>
    <row r="410079" spans="9:9" x14ac:dyDescent="0.2">
      <c r="I410079" s="14"/>
    </row>
    <row r="410095" spans="9:9" x14ac:dyDescent="0.2">
      <c r="I410095" s="15"/>
    </row>
    <row r="410096" spans="9:9" x14ac:dyDescent="0.2">
      <c r="I410096" s="14"/>
    </row>
    <row r="410112" spans="9:9" x14ac:dyDescent="0.2">
      <c r="I410112" s="15"/>
    </row>
    <row r="410113" spans="9:9" x14ac:dyDescent="0.2">
      <c r="I410113" s="14"/>
    </row>
    <row r="410129" spans="9:9" x14ac:dyDescent="0.2">
      <c r="I410129" s="15"/>
    </row>
    <row r="410130" spans="9:9" x14ac:dyDescent="0.2">
      <c r="I410130" s="14"/>
    </row>
    <row r="410146" spans="9:9" x14ac:dyDescent="0.2">
      <c r="I410146" s="15"/>
    </row>
    <row r="410147" spans="9:9" x14ac:dyDescent="0.2">
      <c r="I410147" s="14"/>
    </row>
    <row r="410163" spans="9:9" x14ac:dyDescent="0.2">
      <c r="I410163" s="15"/>
    </row>
    <row r="410164" spans="9:9" x14ac:dyDescent="0.2">
      <c r="I410164" s="14"/>
    </row>
    <row r="410180" spans="9:9" x14ac:dyDescent="0.2">
      <c r="I410180" s="15"/>
    </row>
    <row r="410181" spans="9:9" x14ac:dyDescent="0.2">
      <c r="I410181" s="14"/>
    </row>
    <row r="410197" spans="9:9" x14ac:dyDescent="0.2">
      <c r="I410197" s="15"/>
    </row>
    <row r="410198" spans="9:9" x14ac:dyDescent="0.2">
      <c r="I410198" s="14"/>
    </row>
    <row r="410214" spans="9:9" x14ac:dyDescent="0.2">
      <c r="I410214" s="15"/>
    </row>
    <row r="410215" spans="9:9" x14ac:dyDescent="0.2">
      <c r="I410215" s="14"/>
    </row>
    <row r="410231" spans="9:9" x14ac:dyDescent="0.2">
      <c r="I410231" s="15"/>
    </row>
    <row r="410232" spans="9:9" x14ac:dyDescent="0.2">
      <c r="I410232" s="14"/>
    </row>
    <row r="410248" spans="9:9" x14ac:dyDescent="0.2">
      <c r="I410248" s="15"/>
    </row>
    <row r="410249" spans="9:9" x14ac:dyDescent="0.2">
      <c r="I410249" s="14"/>
    </row>
    <row r="410265" spans="9:9" x14ac:dyDescent="0.2">
      <c r="I410265" s="15"/>
    </row>
    <row r="410266" spans="9:9" x14ac:dyDescent="0.2">
      <c r="I410266" s="14"/>
    </row>
    <row r="410282" spans="9:9" x14ac:dyDescent="0.2">
      <c r="I410282" s="15"/>
    </row>
    <row r="410283" spans="9:9" x14ac:dyDescent="0.2">
      <c r="I410283" s="14"/>
    </row>
    <row r="410299" spans="9:9" x14ac:dyDescent="0.2">
      <c r="I410299" s="15"/>
    </row>
    <row r="410300" spans="9:9" x14ac:dyDescent="0.2">
      <c r="I410300" s="14"/>
    </row>
    <row r="410316" spans="9:9" x14ac:dyDescent="0.2">
      <c r="I410316" s="15"/>
    </row>
    <row r="410317" spans="9:9" x14ac:dyDescent="0.2">
      <c r="I410317" s="14"/>
    </row>
    <row r="410333" spans="9:9" x14ac:dyDescent="0.2">
      <c r="I410333" s="15"/>
    </row>
    <row r="410334" spans="9:9" x14ac:dyDescent="0.2">
      <c r="I410334" s="14"/>
    </row>
    <row r="410350" spans="9:9" x14ac:dyDescent="0.2">
      <c r="I410350" s="15"/>
    </row>
    <row r="410351" spans="9:9" x14ac:dyDescent="0.2">
      <c r="I410351" s="14"/>
    </row>
    <row r="410367" spans="9:9" x14ac:dyDescent="0.2">
      <c r="I410367" s="15"/>
    </row>
    <row r="410368" spans="9:9" x14ac:dyDescent="0.2">
      <c r="I410368" s="14"/>
    </row>
    <row r="410384" spans="9:9" x14ac:dyDescent="0.2">
      <c r="I410384" s="15"/>
    </row>
    <row r="410385" spans="9:9" x14ac:dyDescent="0.2">
      <c r="I410385" s="14"/>
    </row>
    <row r="410401" spans="9:9" x14ac:dyDescent="0.2">
      <c r="I410401" s="15"/>
    </row>
    <row r="410402" spans="9:9" x14ac:dyDescent="0.2">
      <c r="I410402" s="14"/>
    </row>
    <row r="410418" spans="9:9" x14ac:dyDescent="0.2">
      <c r="I410418" s="15"/>
    </row>
    <row r="410419" spans="9:9" x14ac:dyDescent="0.2">
      <c r="I410419" s="14"/>
    </row>
    <row r="410435" spans="9:9" x14ac:dyDescent="0.2">
      <c r="I410435" s="15"/>
    </row>
    <row r="410436" spans="9:9" x14ac:dyDescent="0.2">
      <c r="I410436" s="14"/>
    </row>
    <row r="410452" spans="9:9" x14ac:dyDescent="0.2">
      <c r="I410452" s="15"/>
    </row>
    <row r="410453" spans="9:9" x14ac:dyDescent="0.2">
      <c r="I410453" s="14"/>
    </row>
    <row r="410469" spans="9:9" x14ac:dyDescent="0.2">
      <c r="I410469" s="15"/>
    </row>
    <row r="410470" spans="9:9" x14ac:dyDescent="0.2">
      <c r="I410470" s="14"/>
    </row>
    <row r="410486" spans="9:9" x14ac:dyDescent="0.2">
      <c r="I410486" s="15"/>
    </row>
    <row r="410487" spans="9:9" x14ac:dyDescent="0.2">
      <c r="I410487" s="14"/>
    </row>
    <row r="410503" spans="9:9" x14ac:dyDescent="0.2">
      <c r="I410503" s="15"/>
    </row>
    <row r="410504" spans="9:9" x14ac:dyDescent="0.2">
      <c r="I410504" s="14"/>
    </row>
    <row r="410520" spans="9:9" x14ac:dyDescent="0.2">
      <c r="I410520" s="15"/>
    </row>
    <row r="410521" spans="9:9" x14ac:dyDescent="0.2">
      <c r="I410521" s="14"/>
    </row>
    <row r="410537" spans="9:9" x14ac:dyDescent="0.2">
      <c r="I410537" s="15"/>
    </row>
    <row r="410538" spans="9:9" x14ac:dyDescent="0.2">
      <c r="I410538" s="14"/>
    </row>
    <row r="410554" spans="9:9" x14ac:dyDescent="0.2">
      <c r="I410554" s="15"/>
    </row>
    <row r="410555" spans="9:9" x14ac:dyDescent="0.2">
      <c r="I410555" s="14"/>
    </row>
    <row r="410571" spans="9:9" x14ac:dyDescent="0.2">
      <c r="I410571" s="15"/>
    </row>
    <row r="410572" spans="9:9" x14ac:dyDescent="0.2">
      <c r="I410572" s="14"/>
    </row>
    <row r="410588" spans="9:9" x14ac:dyDescent="0.2">
      <c r="I410588" s="15"/>
    </row>
    <row r="410589" spans="9:9" x14ac:dyDescent="0.2">
      <c r="I410589" s="14"/>
    </row>
    <row r="410605" spans="9:9" x14ac:dyDescent="0.2">
      <c r="I410605" s="15"/>
    </row>
    <row r="410606" spans="9:9" x14ac:dyDescent="0.2">
      <c r="I410606" s="14"/>
    </row>
    <row r="410622" spans="9:9" x14ac:dyDescent="0.2">
      <c r="I410622" s="15"/>
    </row>
    <row r="410623" spans="9:9" x14ac:dyDescent="0.2">
      <c r="I410623" s="14"/>
    </row>
    <row r="410639" spans="9:9" x14ac:dyDescent="0.2">
      <c r="I410639" s="15"/>
    </row>
    <row r="410640" spans="9:9" x14ac:dyDescent="0.2">
      <c r="I410640" s="14"/>
    </row>
    <row r="410656" spans="9:9" x14ac:dyDescent="0.2">
      <c r="I410656" s="15"/>
    </row>
    <row r="410657" spans="9:9" x14ac:dyDescent="0.2">
      <c r="I410657" s="14"/>
    </row>
    <row r="410673" spans="9:9" x14ac:dyDescent="0.2">
      <c r="I410673" s="15"/>
    </row>
    <row r="410674" spans="9:9" x14ac:dyDescent="0.2">
      <c r="I410674" s="14"/>
    </row>
    <row r="410690" spans="9:9" x14ac:dyDescent="0.2">
      <c r="I410690" s="15"/>
    </row>
    <row r="410691" spans="9:9" x14ac:dyDescent="0.2">
      <c r="I410691" s="14"/>
    </row>
    <row r="410707" spans="9:9" x14ac:dyDescent="0.2">
      <c r="I410707" s="15"/>
    </row>
    <row r="410708" spans="9:9" x14ac:dyDescent="0.2">
      <c r="I410708" s="14"/>
    </row>
    <row r="410724" spans="9:9" x14ac:dyDescent="0.2">
      <c r="I410724" s="15"/>
    </row>
    <row r="410725" spans="9:9" x14ac:dyDescent="0.2">
      <c r="I410725" s="14"/>
    </row>
    <row r="410741" spans="9:9" x14ac:dyDescent="0.2">
      <c r="I410741" s="15"/>
    </row>
    <row r="410742" spans="9:9" x14ac:dyDescent="0.2">
      <c r="I410742" s="14"/>
    </row>
    <row r="410758" spans="9:9" x14ac:dyDescent="0.2">
      <c r="I410758" s="15"/>
    </row>
    <row r="410759" spans="9:9" x14ac:dyDescent="0.2">
      <c r="I410759" s="14"/>
    </row>
    <row r="410775" spans="9:9" x14ac:dyDescent="0.2">
      <c r="I410775" s="15"/>
    </row>
    <row r="410776" spans="9:9" x14ac:dyDescent="0.2">
      <c r="I410776" s="14"/>
    </row>
    <row r="410792" spans="9:9" x14ac:dyDescent="0.2">
      <c r="I410792" s="15"/>
    </row>
    <row r="410793" spans="9:9" x14ac:dyDescent="0.2">
      <c r="I410793" s="14"/>
    </row>
    <row r="410809" spans="9:9" x14ac:dyDescent="0.2">
      <c r="I410809" s="15"/>
    </row>
    <row r="410810" spans="9:9" x14ac:dyDescent="0.2">
      <c r="I410810" s="14"/>
    </row>
    <row r="410826" spans="9:9" x14ac:dyDescent="0.2">
      <c r="I410826" s="15"/>
    </row>
    <row r="410827" spans="9:9" x14ac:dyDescent="0.2">
      <c r="I410827" s="14"/>
    </row>
    <row r="410843" spans="9:9" x14ac:dyDescent="0.2">
      <c r="I410843" s="15"/>
    </row>
    <row r="410844" spans="9:9" x14ac:dyDescent="0.2">
      <c r="I410844" s="14"/>
    </row>
    <row r="410860" spans="9:9" x14ac:dyDescent="0.2">
      <c r="I410860" s="15"/>
    </row>
    <row r="410861" spans="9:9" x14ac:dyDescent="0.2">
      <c r="I410861" s="14"/>
    </row>
    <row r="410877" spans="9:9" x14ac:dyDescent="0.2">
      <c r="I410877" s="15"/>
    </row>
    <row r="410878" spans="9:9" x14ac:dyDescent="0.2">
      <c r="I410878" s="14"/>
    </row>
    <row r="410894" spans="9:9" x14ac:dyDescent="0.2">
      <c r="I410894" s="15"/>
    </row>
    <row r="410895" spans="9:9" x14ac:dyDescent="0.2">
      <c r="I410895" s="14"/>
    </row>
    <row r="410911" spans="9:9" x14ac:dyDescent="0.2">
      <c r="I410911" s="15"/>
    </row>
    <row r="410912" spans="9:9" x14ac:dyDescent="0.2">
      <c r="I410912" s="14"/>
    </row>
    <row r="410928" spans="9:9" x14ac:dyDescent="0.2">
      <c r="I410928" s="15"/>
    </row>
    <row r="410929" spans="9:9" x14ac:dyDescent="0.2">
      <c r="I410929" s="14"/>
    </row>
    <row r="410945" spans="9:9" x14ac:dyDescent="0.2">
      <c r="I410945" s="15"/>
    </row>
    <row r="410946" spans="9:9" x14ac:dyDescent="0.2">
      <c r="I410946" s="14"/>
    </row>
    <row r="410962" spans="9:9" x14ac:dyDescent="0.2">
      <c r="I410962" s="15"/>
    </row>
    <row r="410963" spans="9:9" x14ac:dyDescent="0.2">
      <c r="I410963" s="14"/>
    </row>
    <row r="410979" spans="9:9" x14ac:dyDescent="0.2">
      <c r="I410979" s="15"/>
    </row>
    <row r="410980" spans="9:9" x14ac:dyDescent="0.2">
      <c r="I410980" s="14"/>
    </row>
    <row r="410996" spans="9:9" x14ac:dyDescent="0.2">
      <c r="I410996" s="15"/>
    </row>
    <row r="410997" spans="9:9" x14ac:dyDescent="0.2">
      <c r="I410997" s="14"/>
    </row>
    <row r="411013" spans="9:9" x14ac:dyDescent="0.2">
      <c r="I411013" s="15"/>
    </row>
    <row r="411014" spans="9:9" x14ac:dyDescent="0.2">
      <c r="I411014" s="14"/>
    </row>
    <row r="411030" spans="9:9" x14ac:dyDescent="0.2">
      <c r="I411030" s="15"/>
    </row>
    <row r="411031" spans="9:9" x14ac:dyDescent="0.2">
      <c r="I411031" s="14"/>
    </row>
    <row r="411047" spans="9:9" x14ac:dyDescent="0.2">
      <c r="I411047" s="15"/>
    </row>
    <row r="411048" spans="9:9" x14ac:dyDescent="0.2">
      <c r="I411048" s="14"/>
    </row>
    <row r="411064" spans="9:9" x14ac:dyDescent="0.2">
      <c r="I411064" s="15"/>
    </row>
    <row r="411065" spans="9:9" x14ac:dyDescent="0.2">
      <c r="I411065" s="14"/>
    </row>
    <row r="411081" spans="9:9" x14ac:dyDescent="0.2">
      <c r="I411081" s="15"/>
    </row>
    <row r="411082" spans="9:9" x14ac:dyDescent="0.2">
      <c r="I411082" s="14"/>
    </row>
    <row r="411098" spans="9:9" x14ac:dyDescent="0.2">
      <c r="I411098" s="15"/>
    </row>
    <row r="411099" spans="9:9" x14ac:dyDescent="0.2">
      <c r="I411099" s="14"/>
    </row>
    <row r="411115" spans="9:9" x14ac:dyDescent="0.2">
      <c r="I411115" s="15"/>
    </row>
    <row r="411116" spans="9:9" x14ac:dyDescent="0.2">
      <c r="I411116" s="14"/>
    </row>
    <row r="411132" spans="9:9" x14ac:dyDescent="0.2">
      <c r="I411132" s="15"/>
    </row>
    <row r="411133" spans="9:9" x14ac:dyDescent="0.2">
      <c r="I411133" s="14"/>
    </row>
    <row r="411149" spans="9:9" x14ac:dyDescent="0.2">
      <c r="I411149" s="15"/>
    </row>
    <row r="411150" spans="9:9" x14ac:dyDescent="0.2">
      <c r="I411150" s="14"/>
    </row>
    <row r="411166" spans="9:9" x14ac:dyDescent="0.2">
      <c r="I411166" s="15"/>
    </row>
    <row r="411167" spans="9:9" x14ac:dyDescent="0.2">
      <c r="I411167" s="14"/>
    </row>
    <row r="411183" spans="9:9" x14ac:dyDescent="0.2">
      <c r="I411183" s="15"/>
    </row>
    <row r="411184" spans="9:9" x14ac:dyDescent="0.2">
      <c r="I411184" s="14"/>
    </row>
    <row r="411200" spans="9:9" x14ac:dyDescent="0.2">
      <c r="I411200" s="15"/>
    </row>
    <row r="411201" spans="9:9" x14ac:dyDescent="0.2">
      <c r="I411201" s="14"/>
    </row>
    <row r="411217" spans="9:9" x14ac:dyDescent="0.2">
      <c r="I411217" s="15"/>
    </row>
    <row r="411218" spans="9:9" x14ac:dyDescent="0.2">
      <c r="I411218" s="14"/>
    </row>
    <row r="411234" spans="9:9" x14ac:dyDescent="0.2">
      <c r="I411234" s="15"/>
    </row>
    <row r="411235" spans="9:9" x14ac:dyDescent="0.2">
      <c r="I411235" s="14"/>
    </row>
    <row r="411251" spans="9:9" x14ac:dyDescent="0.2">
      <c r="I411251" s="15"/>
    </row>
    <row r="411252" spans="9:9" x14ac:dyDescent="0.2">
      <c r="I411252" s="14"/>
    </row>
    <row r="411268" spans="9:9" x14ac:dyDescent="0.2">
      <c r="I411268" s="15"/>
    </row>
    <row r="411269" spans="9:9" x14ac:dyDescent="0.2">
      <c r="I411269" s="14"/>
    </row>
    <row r="411285" spans="9:9" x14ac:dyDescent="0.2">
      <c r="I411285" s="15"/>
    </row>
    <row r="411286" spans="9:9" x14ac:dyDescent="0.2">
      <c r="I411286" s="14"/>
    </row>
    <row r="411302" spans="9:9" x14ac:dyDescent="0.2">
      <c r="I411302" s="15"/>
    </row>
    <row r="411303" spans="9:9" x14ac:dyDescent="0.2">
      <c r="I411303" s="14"/>
    </row>
    <row r="411319" spans="9:9" x14ac:dyDescent="0.2">
      <c r="I411319" s="15"/>
    </row>
    <row r="411320" spans="9:9" x14ac:dyDescent="0.2">
      <c r="I411320" s="14"/>
    </row>
    <row r="411336" spans="9:9" x14ac:dyDescent="0.2">
      <c r="I411336" s="15"/>
    </row>
    <row r="411337" spans="9:9" x14ac:dyDescent="0.2">
      <c r="I411337" s="14"/>
    </row>
    <row r="411353" spans="9:9" x14ac:dyDescent="0.2">
      <c r="I411353" s="15"/>
    </row>
    <row r="411354" spans="9:9" x14ac:dyDescent="0.2">
      <c r="I411354" s="14"/>
    </row>
    <row r="411370" spans="9:9" x14ac:dyDescent="0.2">
      <c r="I411370" s="15"/>
    </row>
    <row r="411371" spans="9:9" x14ac:dyDescent="0.2">
      <c r="I411371" s="14"/>
    </row>
    <row r="411387" spans="9:9" x14ac:dyDescent="0.2">
      <c r="I411387" s="15"/>
    </row>
    <row r="411388" spans="9:9" x14ac:dyDescent="0.2">
      <c r="I411388" s="14"/>
    </row>
    <row r="411404" spans="9:9" x14ac:dyDescent="0.2">
      <c r="I411404" s="15"/>
    </row>
    <row r="411405" spans="9:9" x14ac:dyDescent="0.2">
      <c r="I411405" s="14"/>
    </row>
    <row r="411421" spans="9:9" x14ac:dyDescent="0.2">
      <c r="I411421" s="15"/>
    </row>
    <row r="411422" spans="9:9" x14ac:dyDescent="0.2">
      <c r="I411422" s="14"/>
    </row>
    <row r="411438" spans="9:9" x14ac:dyDescent="0.2">
      <c r="I411438" s="15"/>
    </row>
    <row r="411439" spans="9:9" x14ac:dyDescent="0.2">
      <c r="I411439" s="14"/>
    </row>
    <row r="411455" spans="9:9" x14ac:dyDescent="0.2">
      <c r="I411455" s="15"/>
    </row>
    <row r="411456" spans="9:9" x14ac:dyDescent="0.2">
      <c r="I411456" s="14"/>
    </row>
    <row r="411472" spans="9:9" x14ac:dyDescent="0.2">
      <c r="I411472" s="15"/>
    </row>
    <row r="411473" spans="9:9" x14ac:dyDescent="0.2">
      <c r="I411473" s="14"/>
    </row>
    <row r="411489" spans="9:9" x14ac:dyDescent="0.2">
      <c r="I411489" s="15"/>
    </row>
    <row r="411490" spans="9:9" x14ac:dyDescent="0.2">
      <c r="I411490" s="14"/>
    </row>
    <row r="411506" spans="9:9" x14ac:dyDescent="0.2">
      <c r="I411506" s="15"/>
    </row>
    <row r="411507" spans="9:9" x14ac:dyDescent="0.2">
      <c r="I411507" s="14"/>
    </row>
    <row r="411523" spans="9:9" x14ac:dyDescent="0.2">
      <c r="I411523" s="15"/>
    </row>
    <row r="411524" spans="9:9" x14ac:dyDescent="0.2">
      <c r="I411524" s="14"/>
    </row>
    <row r="411540" spans="9:9" x14ac:dyDescent="0.2">
      <c r="I411540" s="15"/>
    </row>
    <row r="411541" spans="9:9" x14ac:dyDescent="0.2">
      <c r="I411541" s="14"/>
    </row>
    <row r="411557" spans="9:9" x14ac:dyDescent="0.2">
      <c r="I411557" s="15"/>
    </row>
    <row r="411558" spans="9:9" x14ac:dyDescent="0.2">
      <c r="I411558" s="14"/>
    </row>
    <row r="411574" spans="9:9" x14ac:dyDescent="0.2">
      <c r="I411574" s="15"/>
    </row>
    <row r="411575" spans="9:9" x14ac:dyDescent="0.2">
      <c r="I411575" s="14"/>
    </row>
    <row r="411591" spans="9:9" x14ac:dyDescent="0.2">
      <c r="I411591" s="15"/>
    </row>
    <row r="411592" spans="9:9" x14ac:dyDescent="0.2">
      <c r="I411592" s="14"/>
    </row>
    <row r="411608" spans="9:9" x14ac:dyDescent="0.2">
      <c r="I411608" s="15"/>
    </row>
    <row r="411609" spans="9:9" x14ac:dyDescent="0.2">
      <c r="I411609" s="14"/>
    </row>
    <row r="411625" spans="9:9" x14ac:dyDescent="0.2">
      <c r="I411625" s="15"/>
    </row>
    <row r="411626" spans="9:9" x14ac:dyDescent="0.2">
      <c r="I411626" s="14"/>
    </row>
    <row r="411642" spans="9:9" x14ac:dyDescent="0.2">
      <c r="I411642" s="15"/>
    </row>
    <row r="411643" spans="9:9" x14ac:dyDescent="0.2">
      <c r="I411643" s="14"/>
    </row>
    <row r="411659" spans="9:9" x14ac:dyDescent="0.2">
      <c r="I411659" s="15"/>
    </row>
    <row r="411660" spans="9:9" x14ac:dyDescent="0.2">
      <c r="I411660" s="14"/>
    </row>
    <row r="411676" spans="9:9" x14ac:dyDescent="0.2">
      <c r="I411676" s="15"/>
    </row>
    <row r="411677" spans="9:9" x14ac:dyDescent="0.2">
      <c r="I411677" s="14"/>
    </row>
    <row r="411693" spans="9:9" x14ac:dyDescent="0.2">
      <c r="I411693" s="15"/>
    </row>
    <row r="411694" spans="9:9" x14ac:dyDescent="0.2">
      <c r="I411694" s="14"/>
    </row>
    <row r="411710" spans="9:9" x14ac:dyDescent="0.2">
      <c r="I411710" s="15"/>
    </row>
    <row r="411711" spans="9:9" x14ac:dyDescent="0.2">
      <c r="I411711" s="14"/>
    </row>
    <row r="411727" spans="9:9" x14ac:dyDescent="0.2">
      <c r="I411727" s="15"/>
    </row>
    <row r="411728" spans="9:9" x14ac:dyDescent="0.2">
      <c r="I411728" s="14"/>
    </row>
    <row r="411744" spans="9:9" x14ac:dyDescent="0.2">
      <c r="I411744" s="15"/>
    </row>
    <row r="411745" spans="9:9" x14ac:dyDescent="0.2">
      <c r="I411745" s="14"/>
    </row>
    <row r="411761" spans="9:9" x14ac:dyDescent="0.2">
      <c r="I411761" s="15"/>
    </row>
    <row r="411762" spans="9:9" x14ac:dyDescent="0.2">
      <c r="I411762" s="14"/>
    </row>
    <row r="411778" spans="9:9" x14ac:dyDescent="0.2">
      <c r="I411778" s="15"/>
    </row>
    <row r="411779" spans="9:9" x14ac:dyDescent="0.2">
      <c r="I411779" s="14"/>
    </row>
    <row r="411795" spans="9:9" x14ac:dyDescent="0.2">
      <c r="I411795" s="15"/>
    </row>
    <row r="411796" spans="9:9" x14ac:dyDescent="0.2">
      <c r="I411796" s="14"/>
    </row>
    <row r="411812" spans="9:9" x14ac:dyDescent="0.2">
      <c r="I411812" s="15"/>
    </row>
    <row r="411813" spans="9:9" x14ac:dyDescent="0.2">
      <c r="I411813" s="14"/>
    </row>
    <row r="411829" spans="9:9" x14ac:dyDescent="0.2">
      <c r="I411829" s="15"/>
    </row>
    <row r="411830" spans="9:9" x14ac:dyDescent="0.2">
      <c r="I411830" s="14"/>
    </row>
    <row r="411846" spans="9:9" x14ac:dyDescent="0.2">
      <c r="I411846" s="15"/>
    </row>
    <row r="411847" spans="9:9" x14ac:dyDescent="0.2">
      <c r="I411847" s="14"/>
    </row>
    <row r="411863" spans="9:9" x14ac:dyDescent="0.2">
      <c r="I411863" s="15"/>
    </row>
    <row r="411864" spans="9:9" x14ac:dyDescent="0.2">
      <c r="I411864" s="14"/>
    </row>
    <row r="411880" spans="9:9" x14ac:dyDescent="0.2">
      <c r="I411880" s="15"/>
    </row>
    <row r="411881" spans="9:9" x14ac:dyDescent="0.2">
      <c r="I411881" s="14"/>
    </row>
    <row r="411897" spans="9:9" x14ac:dyDescent="0.2">
      <c r="I411897" s="15"/>
    </row>
    <row r="411898" spans="9:9" x14ac:dyDescent="0.2">
      <c r="I411898" s="14"/>
    </row>
    <row r="411914" spans="9:9" x14ac:dyDescent="0.2">
      <c r="I411914" s="15"/>
    </row>
    <row r="411915" spans="9:9" x14ac:dyDescent="0.2">
      <c r="I411915" s="14"/>
    </row>
    <row r="411931" spans="9:9" x14ac:dyDescent="0.2">
      <c r="I411931" s="15"/>
    </row>
    <row r="411932" spans="9:9" x14ac:dyDescent="0.2">
      <c r="I411932" s="14"/>
    </row>
    <row r="411948" spans="9:9" x14ac:dyDescent="0.2">
      <c r="I411948" s="15"/>
    </row>
    <row r="411949" spans="9:9" x14ac:dyDescent="0.2">
      <c r="I411949" s="14"/>
    </row>
    <row r="411965" spans="9:9" x14ac:dyDescent="0.2">
      <c r="I411965" s="15"/>
    </row>
    <row r="411966" spans="9:9" x14ac:dyDescent="0.2">
      <c r="I411966" s="14"/>
    </row>
    <row r="411982" spans="9:9" x14ac:dyDescent="0.2">
      <c r="I411982" s="15"/>
    </row>
    <row r="411983" spans="9:9" x14ac:dyDescent="0.2">
      <c r="I411983" s="14"/>
    </row>
    <row r="411999" spans="9:9" x14ac:dyDescent="0.2">
      <c r="I411999" s="15"/>
    </row>
    <row r="412000" spans="9:9" x14ac:dyDescent="0.2">
      <c r="I412000" s="14"/>
    </row>
    <row r="412016" spans="9:9" x14ac:dyDescent="0.2">
      <c r="I412016" s="15"/>
    </row>
    <row r="412017" spans="9:9" x14ac:dyDescent="0.2">
      <c r="I412017" s="14"/>
    </row>
    <row r="412033" spans="9:9" x14ac:dyDescent="0.2">
      <c r="I412033" s="15"/>
    </row>
    <row r="412034" spans="9:9" x14ac:dyDescent="0.2">
      <c r="I412034" s="14"/>
    </row>
    <row r="412050" spans="9:9" x14ac:dyDescent="0.2">
      <c r="I412050" s="15"/>
    </row>
    <row r="412051" spans="9:9" x14ac:dyDescent="0.2">
      <c r="I412051" s="14"/>
    </row>
    <row r="412067" spans="9:9" x14ac:dyDescent="0.2">
      <c r="I412067" s="15"/>
    </row>
    <row r="412068" spans="9:9" x14ac:dyDescent="0.2">
      <c r="I412068" s="14"/>
    </row>
    <row r="412084" spans="9:9" x14ac:dyDescent="0.2">
      <c r="I412084" s="15"/>
    </row>
    <row r="412085" spans="9:9" x14ac:dyDescent="0.2">
      <c r="I412085" s="14"/>
    </row>
    <row r="412101" spans="9:9" x14ac:dyDescent="0.2">
      <c r="I412101" s="15"/>
    </row>
    <row r="412102" spans="9:9" x14ac:dyDescent="0.2">
      <c r="I412102" s="14"/>
    </row>
    <row r="412118" spans="9:9" x14ac:dyDescent="0.2">
      <c r="I412118" s="15"/>
    </row>
    <row r="412119" spans="9:9" x14ac:dyDescent="0.2">
      <c r="I412119" s="14"/>
    </row>
    <row r="412135" spans="9:9" x14ac:dyDescent="0.2">
      <c r="I412135" s="15"/>
    </row>
    <row r="412136" spans="9:9" x14ac:dyDescent="0.2">
      <c r="I412136" s="14"/>
    </row>
    <row r="412152" spans="9:9" x14ac:dyDescent="0.2">
      <c r="I412152" s="15"/>
    </row>
    <row r="412153" spans="9:9" x14ac:dyDescent="0.2">
      <c r="I412153" s="14"/>
    </row>
    <row r="412169" spans="9:9" x14ac:dyDescent="0.2">
      <c r="I412169" s="15"/>
    </row>
    <row r="412170" spans="9:9" x14ac:dyDescent="0.2">
      <c r="I412170" s="14"/>
    </row>
    <row r="412186" spans="9:9" x14ac:dyDescent="0.2">
      <c r="I412186" s="15"/>
    </row>
    <row r="412187" spans="9:9" x14ac:dyDescent="0.2">
      <c r="I412187" s="14"/>
    </row>
    <row r="412203" spans="9:9" x14ac:dyDescent="0.2">
      <c r="I412203" s="15"/>
    </row>
    <row r="412204" spans="9:9" x14ac:dyDescent="0.2">
      <c r="I412204" s="14"/>
    </row>
    <row r="412220" spans="9:9" x14ac:dyDescent="0.2">
      <c r="I412220" s="15"/>
    </row>
    <row r="412221" spans="9:9" x14ac:dyDescent="0.2">
      <c r="I412221" s="14"/>
    </row>
    <row r="412237" spans="9:9" x14ac:dyDescent="0.2">
      <c r="I412237" s="15"/>
    </row>
    <row r="412238" spans="9:9" x14ac:dyDescent="0.2">
      <c r="I412238" s="14"/>
    </row>
    <row r="412254" spans="9:9" x14ac:dyDescent="0.2">
      <c r="I412254" s="15"/>
    </row>
    <row r="412255" spans="9:9" x14ac:dyDescent="0.2">
      <c r="I412255" s="14"/>
    </row>
    <row r="412271" spans="9:9" x14ac:dyDescent="0.2">
      <c r="I412271" s="15"/>
    </row>
    <row r="412272" spans="9:9" x14ac:dyDescent="0.2">
      <c r="I412272" s="14"/>
    </row>
    <row r="412288" spans="9:9" x14ac:dyDescent="0.2">
      <c r="I412288" s="15"/>
    </row>
    <row r="412289" spans="9:9" x14ac:dyDescent="0.2">
      <c r="I412289" s="14"/>
    </row>
    <row r="412305" spans="9:9" x14ac:dyDescent="0.2">
      <c r="I412305" s="15"/>
    </row>
    <row r="412306" spans="9:9" x14ac:dyDescent="0.2">
      <c r="I412306" s="14"/>
    </row>
    <row r="412322" spans="9:9" x14ac:dyDescent="0.2">
      <c r="I412322" s="15"/>
    </row>
    <row r="412323" spans="9:9" x14ac:dyDescent="0.2">
      <c r="I412323" s="14"/>
    </row>
    <row r="412339" spans="9:9" x14ac:dyDescent="0.2">
      <c r="I412339" s="15"/>
    </row>
    <row r="412340" spans="9:9" x14ac:dyDescent="0.2">
      <c r="I412340" s="14"/>
    </row>
    <row r="412356" spans="9:9" x14ac:dyDescent="0.2">
      <c r="I412356" s="15"/>
    </row>
    <row r="412357" spans="9:9" x14ac:dyDescent="0.2">
      <c r="I412357" s="14"/>
    </row>
    <row r="412373" spans="9:9" x14ac:dyDescent="0.2">
      <c r="I412373" s="15"/>
    </row>
    <row r="412374" spans="9:9" x14ac:dyDescent="0.2">
      <c r="I412374" s="14"/>
    </row>
    <row r="412390" spans="9:9" x14ac:dyDescent="0.2">
      <c r="I412390" s="15"/>
    </row>
    <row r="412391" spans="9:9" x14ac:dyDescent="0.2">
      <c r="I412391" s="14"/>
    </row>
    <row r="412407" spans="9:9" x14ac:dyDescent="0.2">
      <c r="I412407" s="15"/>
    </row>
    <row r="412408" spans="9:9" x14ac:dyDescent="0.2">
      <c r="I412408" s="14"/>
    </row>
    <row r="412424" spans="9:9" x14ac:dyDescent="0.2">
      <c r="I412424" s="15"/>
    </row>
    <row r="412425" spans="9:9" x14ac:dyDescent="0.2">
      <c r="I412425" s="14"/>
    </row>
    <row r="412441" spans="9:9" x14ac:dyDescent="0.2">
      <c r="I412441" s="15"/>
    </row>
    <row r="412442" spans="9:9" x14ac:dyDescent="0.2">
      <c r="I412442" s="14"/>
    </row>
    <row r="412458" spans="9:9" x14ac:dyDescent="0.2">
      <c r="I412458" s="15"/>
    </row>
    <row r="412459" spans="9:9" x14ac:dyDescent="0.2">
      <c r="I412459" s="14"/>
    </row>
    <row r="412475" spans="9:9" x14ac:dyDescent="0.2">
      <c r="I412475" s="15"/>
    </row>
    <row r="412476" spans="9:9" x14ac:dyDescent="0.2">
      <c r="I412476" s="14"/>
    </row>
    <row r="412492" spans="9:9" x14ac:dyDescent="0.2">
      <c r="I412492" s="15"/>
    </row>
    <row r="412493" spans="9:9" x14ac:dyDescent="0.2">
      <c r="I412493" s="14"/>
    </row>
    <row r="412509" spans="9:9" x14ac:dyDescent="0.2">
      <c r="I412509" s="15"/>
    </row>
    <row r="412510" spans="9:9" x14ac:dyDescent="0.2">
      <c r="I412510" s="14"/>
    </row>
    <row r="412526" spans="9:9" x14ac:dyDescent="0.2">
      <c r="I412526" s="15"/>
    </row>
    <row r="412527" spans="9:9" x14ac:dyDescent="0.2">
      <c r="I412527" s="14"/>
    </row>
    <row r="412543" spans="9:9" x14ac:dyDescent="0.2">
      <c r="I412543" s="15"/>
    </row>
    <row r="412544" spans="9:9" x14ac:dyDescent="0.2">
      <c r="I412544" s="14"/>
    </row>
    <row r="412560" spans="9:9" x14ac:dyDescent="0.2">
      <c r="I412560" s="15"/>
    </row>
    <row r="412561" spans="9:9" x14ac:dyDescent="0.2">
      <c r="I412561" s="14"/>
    </row>
    <row r="412577" spans="9:9" x14ac:dyDescent="0.2">
      <c r="I412577" s="15"/>
    </row>
    <row r="412578" spans="9:9" x14ac:dyDescent="0.2">
      <c r="I412578" s="14"/>
    </row>
    <row r="412594" spans="9:9" x14ac:dyDescent="0.2">
      <c r="I412594" s="15"/>
    </row>
    <row r="412595" spans="9:9" x14ac:dyDescent="0.2">
      <c r="I412595" s="14"/>
    </row>
    <row r="412611" spans="9:9" x14ac:dyDescent="0.2">
      <c r="I412611" s="15"/>
    </row>
    <row r="412612" spans="9:9" x14ac:dyDescent="0.2">
      <c r="I412612" s="14"/>
    </row>
    <row r="412628" spans="9:9" x14ac:dyDescent="0.2">
      <c r="I412628" s="15"/>
    </row>
    <row r="412629" spans="9:9" x14ac:dyDescent="0.2">
      <c r="I412629" s="14"/>
    </row>
    <row r="412645" spans="9:9" x14ac:dyDescent="0.2">
      <c r="I412645" s="15"/>
    </row>
    <row r="412646" spans="9:9" x14ac:dyDescent="0.2">
      <c r="I412646" s="14"/>
    </row>
    <row r="412662" spans="9:9" x14ac:dyDescent="0.2">
      <c r="I412662" s="15"/>
    </row>
    <row r="412663" spans="9:9" x14ac:dyDescent="0.2">
      <c r="I412663" s="14"/>
    </row>
    <row r="412679" spans="9:9" x14ac:dyDescent="0.2">
      <c r="I412679" s="15"/>
    </row>
    <row r="412680" spans="9:9" x14ac:dyDescent="0.2">
      <c r="I412680" s="14"/>
    </row>
    <row r="412696" spans="9:9" x14ac:dyDescent="0.2">
      <c r="I412696" s="15"/>
    </row>
    <row r="412697" spans="9:9" x14ac:dyDescent="0.2">
      <c r="I412697" s="14"/>
    </row>
    <row r="412713" spans="9:9" x14ac:dyDescent="0.2">
      <c r="I412713" s="15"/>
    </row>
    <row r="412714" spans="9:9" x14ac:dyDescent="0.2">
      <c r="I412714" s="14"/>
    </row>
    <row r="412730" spans="9:9" x14ac:dyDescent="0.2">
      <c r="I412730" s="15"/>
    </row>
    <row r="412731" spans="9:9" x14ac:dyDescent="0.2">
      <c r="I412731" s="14"/>
    </row>
    <row r="412747" spans="9:9" x14ac:dyDescent="0.2">
      <c r="I412747" s="15"/>
    </row>
    <row r="412748" spans="9:9" x14ac:dyDescent="0.2">
      <c r="I412748" s="14"/>
    </row>
    <row r="412764" spans="9:9" x14ac:dyDescent="0.2">
      <c r="I412764" s="15"/>
    </row>
    <row r="412765" spans="9:9" x14ac:dyDescent="0.2">
      <c r="I412765" s="14"/>
    </row>
    <row r="412781" spans="9:9" x14ac:dyDescent="0.2">
      <c r="I412781" s="15"/>
    </row>
    <row r="412782" spans="9:9" x14ac:dyDescent="0.2">
      <c r="I412782" s="14"/>
    </row>
    <row r="412798" spans="9:9" x14ac:dyDescent="0.2">
      <c r="I412798" s="15"/>
    </row>
    <row r="412799" spans="9:9" x14ac:dyDescent="0.2">
      <c r="I412799" s="14"/>
    </row>
    <row r="412815" spans="9:9" x14ac:dyDescent="0.2">
      <c r="I412815" s="15"/>
    </row>
    <row r="412816" spans="9:9" x14ac:dyDescent="0.2">
      <c r="I412816" s="14"/>
    </row>
    <row r="412832" spans="9:9" x14ac:dyDescent="0.2">
      <c r="I412832" s="15"/>
    </row>
    <row r="412833" spans="9:9" x14ac:dyDescent="0.2">
      <c r="I412833" s="14"/>
    </row>
    <row r="412849" spans="9:9" x14ac:dyDescent="0.2">
      <c r="I412849" s="15"/>
    </row>
    <row r="412850" spans="9:9" x14ac:dyDescent="0.2">
      <c r="I412850" s="14"/>
    </row>
    <row r="412866" spans="9:9" x14ac:dyDescent="0.2">
      <c r="I412866" s="15"/>
    </row>
    <row r="412867" spans="9:9" x14ac:dyDescent="0.2">
      <c r="I412867" s="14"/>
    </row>
    <row r="412883" spans="9:9" x14ac:dyDescent="0.2">
      <c r="I412883" s="15"/>
    </row>
    <row r="412884" spans="9:9" x14ac:dyDescent="0.2">
      <c r="I412884" s="14"/>
    </row>
    <row r="412900" spans="9:9" x14ac:dyDescent="0.2">
      <c r="I412900" s="15"/>
    </row>
    <row r="412901" spans="9:9" x14ac:dyDescent="0.2">
      <c r="I412901" s="14"/>
    </row>
    <row r="412917" spans="9:9" x14ac:dyDescent="0.2">
      <c r="I412917" s="15"/>
    </row>
    <row r="412918" spans="9:9" x14ac:dyDescent="0.2">
      <c r="I412918" s="14"/>
    </row>
    <row r="412934" spans="9:9" x14ac:dyDescent="0.2">
      <c r="I412934" s="15"/>
    </row>
    <row r="412935" spans="9:9" x14ac:dyDescent="0.2">
      <c r="I412935" s="14"/>
    </row>
    <row r="412951" spans="9:9" x14ac:dyDescent="0.2">
      <c r="I412951" s="15"/>
    </row>
    <row r="412952" spans="9:9" x14ac:dyDescent="0.2">
      <c r="I412952" s="14"/>
    </row>
    <row r="412968" spans="9:9" x14ac:dyDescent="0.2">
      <c r="I412968" s="15"/>
    </row>
    <row r="412969" spans="9:9" x14ac:dyDescent="0.2">
      <c r="I412969" s="14"/>
    </row>
    <row r="412985" spans="9:9" x14ac:dyDescent="0.2">
      <c r="I412985" s="15"/>
    </row>
    <row r="412986" spans="9:9" x14ac:dyDescent="0.2">
      <c r="I412986" s="14"/>
    </row>
    <row r="413002" spans="9:9" x14ac:dyDescent="0.2">
      <c r="I413002" s="15"/>
    </row>
    <row r="413003" spans="9:9" x14ac:dyDescent="0.2">
      <c r="I413003" s="14"/>
    </row>
    <row r="413019" spans="9:9" x14ac:dyDescent="0.2">
      <c r="I413019" s="15"/>
    </row>
    <row r="413020" spans="9:9" x14ac:dyDescent="0.2">
      <c r="I413020" s="14"/>
    </row>
    <row r="413036" spans="9:9" x14ac:dyDescent="0.2">
      <c r="I413036" s="15"/>
    </row>
    <row r="413037" spans="9:9" x14ac:dyDescent="0.2">
      <c r="I413037" s="14"/>
    </row>
    <row r="413053" spans="9:9" x14ac:dyDescent="0.2">
      <c r="I413053" s="15"/>
    </row>
    <row r="413054" spans="9:9" x14ac:dyDescent="0.2">
      <c r="I413054" s="14"/>
    </row>
    <row r="413070" spans="9:9" x14ac:dyDescent="0.2">
      <c r="I413070" s="15"/>
    </row>
    <row r="413071" spans="9:9" x14ac:dyDescent="0.2">
      <c r="I413071" s="14"/>
    </row>
    <row r="413087" spans="9:9" x14ac:dyDescent="0.2">
      <c r="I413087" s="15"/>
    </row>
    <row r="413088" spans="9:9" x14ac:dyDescent="0.2">
      <c r="I413088" s="14"/>
    </row>
    <row r="413104" spans="9:9" x14ac:dyDescent="0.2">
      <c r="I413104" s="15"/>
    </row>
    <row r="413105" spans="9:9" x14ac:dyDescent="0.2">
      <c r="I413105" s="14"/>
    </row>
    <row r="413121" spans="9:9" x14ac:dyDescent="0.2">
      <c r="I413121" s="15"/>
    </row>
    <row r="413122" spans="9:9" x14ac:dyDescent="0.2">
      <c r="I413122" s="14"/>
    </row>
    <row r="413138" spans="9:9" x14ac:dyDescent="0.2">
      <c r="I413138" s="15"/>
    </row>
    <row r="413139" spans="9:9" x14ac:dyDescent="0.2">
      <c r="I413139" s="14"/>
    </row>
    <row r="413155" spans="9:9" x14ac:dyDescent="0.2">
      <c r="I413155" s="15"/>
    </row>
    <row r="413156" spans="9:9" x14ac:dyDescent="0.2">
      <c r="I413156" s="14"/>
    </row>
    <row r="413172" spans="9:9" x14ac:dyDescent="0.2">
      <c r="I413172" s="15"/>
    </row>
    <row r="413173" spans="9:9" x14ac:dyDescent="0.2">
      <c r="I413173" s="14"/>
    </row>
    <row r="413189" spans="9:9" x14ac:dyDescent="0.2">
      <c r="I413189" s="15"/>
    </row>
    <row r="413190" spans="9:9" x14ac:dyDescent="0.2">
      <c r="I413190" s="14"/>
    </row>
    <row r="413206" spans="9:9" x14ac:dyDescent="0.2">
      <c r="I413206" s="15"/>
    </row>
    <row r="413207" spans="9:9" x14ac:dyDescent="0.2">
      <c r="I413207" s="14"/>
    </row>
    <row r="413223" spans="9:9" x14ac:dyDescent="0.2">
      <c r="I413223" s="15"/>
    </row>
    <row r="413224" spans="9:9" x14ac:dyDescent="0.2">
      <c r="I413224" s="14"/>
    </row>
    <row r="413240" spans="9:9" x14ac:dyDescent="0.2">
      <c r="I413240" s="15"/>
    </row>
    <row r="413241" spans="9:9" x14ac:dyDescent="0.2">
      <c r="I413241" s="14"/>
    </row>
    <row r="413257" spans="9:9" x14ac:dyDescent="0.2">
      <c r="I413257" s="15"/>
    </row>
    <row r="413258" spans="9:9" x14ac:dyDescent="0.2">
      <c r="I413258" s="14"/>
    </row>
    <row r="413274" spans="9:9" x14ac:dyDescent="0.2">
      <c r="I413274" s="15"/>
    </row>
    <row r="413275" spans="9:9" x14ac:dyDescent="0.2">
      <c r="I413275" s="14"/>
    </row>
    <row r="413291" spans="9:9" x14ac:dyDescent="0.2">
      <c r="I413291" s="15"/>
    </row>
    <row r="413292" spans="9:9" x14ac:dyDescent="0.2">
      <c r="I413292" s="14"/>
    </row>
    <row r="413308" spans="9:9" x14ac:dyDescent="0.2">
      <c r="I413308" s="15"/>
    </row>
    <row r="413309" spans="9:9" x14ac:dyDescent="0.2">
      <c r="I413309" s="14"/>
    </row>
    <row r="413325" spans="9:9" x14ac:dyDescent="0.2">
      <c r="I413325" s="15"/>
    </row>
    <row r="413326" spans="9:9" x14ac:dyDescent="0.2">
      <c r="I413326" s="14"/>
    </row>
    <row r="413342" spans="9:9" x14ac:dyDescent="0.2">
      <c r="I413342" s="15"/>
    </row>
    <row r="413343" spans="9:9" x14ac:dyDescent="0.2">
      <c r="I413343" s="14"/>
    </row>
    <row r="413359" spans="9:9" x14ac:dyDescent="0.2">
      <c r="I413359" s="15"/>
    </row>
    <row r="413360" spans="9:9" x14ac:dyDescent="0.2">
      <c r="I413360" s="14"/>
    </row>
    <row r="413376" spans="9:9" x14ac:dyDescent="0.2">
      <c r="I413376" s="15"/>
    </row>
    <row r="413377" spans="9:9" x14ac:dyDescent="0.2">
      <c r="I413377" s="14"/>
    </row>
    <row r="413393" spans="9:9" x14ac:dyDescent="0.2">
      <c r="I413393" s="15"/>
    </row>
    <row r="413394" spans="9:9" x14ac:dyDescent="0.2">
      <c r="I413394" s="14"/>
    </row>
    <row r="413410" spans="9:9" x14ac:dyDescent="0.2">
      <c r="I413410" s="15"/>
    </row>
    <row r="413411" spans="9:9" x14ac:dyDescent="0.2">
      <c r="I413411" s="14"/>
    </row>
    <row r="413427" spans="9:9" x14ac:dyDescent="0.2">
      <c r="I413427" s="15"/>
    </row>
    <row r="413428" spans="9:9" x14ac:dyDescent="0.2">
      <c r="I413428" s="14"/>
    </row>
    <row r="413444" spans="9:9" x14ac:dyDescent="0.2">
      <c r="I413444" s="15"/>
    </row>
    <row r="413445" spans="9:9" x14ac:dyDescent="0.2">
      <c r="I413445" s="14"/>
    </row>
    <row r="413461" spans="9:9" x14ac:dyDescent="0.2">
      <c r="I413461" s="15"/>
    </row>
    <row r="413462" spans="9:9" x14ac:dyDescent="0.2">
      <c r="I413462" s="14"/>
    </row>
    <row r="413478" spans="9:9" x14ac:dyDescent="0.2">
      <c r="I413478" s="15"/>
    </row>
    <row r="413479" spans="9:9" x14ac:dyDescent="0.2">
      <c r="I413479" s="14"/>
    </row>
    <row r="413495" spans="9:9" x14ac:dyDescent="0.2">
      <c r="I413495" s="15"/>
    </row>
    <row r="413496" spans="9:9" x14ac:dyDescent="0.2">
      <c r="I413496" s="14"/>
    </row>
    <row r="413512" spans="9:9" x14ac:dyDescent="0.2">
      <c r="I413512" s="15"/>
    </row>
    <row r="413513" spans="9:9" x14ac:dyDescent="0.2">
      <c r="I413513" s="14"/>
    </row>
    <row r="413529" spans="9:9" x14ac:dyDescent="0.2">
      <c r="I413529" s="15"/>
    </row>
    <row r="413530" spans="9:9" x14ac:dyDescent="0.2">
      <c r="I413530" s="14"/>
    </row>
    <row r="413546" spans="9:9" x14ac:dyDescent="0.2">
      <c r="I413546" s="15"/>
    </row>
    <row r="413547" spans="9:9" x14ac:dyDescent="0.2">
      <c r="I413547" s="14"/>
    </row>
    <row r="413563" spans="9:9" x14ac:dyDescent="0.2">
      <c r="I413563" s="15"/>
    </row>
    <row r="413564" spans="9:9" x14ac:dyDescent="0.2">
      <c r="I413564" s="14"/>
    </row>
    <row r="413580" spans="9:9" x14ac:dyDescent="0.2">
      <c r="I413580" s="15"/>
    </row>
    <row r="413581" spans="9:9" x14ac:dyDescent="0.2">
      <c r="I413581" s="14"/>
    </row>
    <row r="413597" spans="9:9" x14ac:dyDescent="0.2">
      <c r="I413597" s="15"/>
    </row>
    <row r="413598" spans="9:9" x14ac:dyDescent="0.2">
      <c r="I413598" s="14"/>
    </row>
    <row r="413614" spans="9:9" x14ac:dyDescent="0.2">
      <c r="I413614" s="15"/>
    </row>
    <row r="413615" spans="9:9" x14ac:dyDescent="0.2">
      <c r="I413615" s="14"/>
    </row>
    <row r="413631" spans="9:9" x14ac:dyDescent="0.2">
      <c r="I413631" s="15"/>
    </row>
    <row r="413632" spans="9:9" x14ac:dyDescent="0.2">
      <c r="I413632" s="14"/>
    </row>
    <row r="413648" spans="9:9" x14ac:dyDescent="0.2">
      <c r="I413648" s="15"/>
    </row>
    <row r="413649" spans="9:9" x14ac:dyDescent="0.2">
      <c r="I413649" s="14"/>
    </row>
    <row r="413665" spans="9:9" x14ac:dyDescent="0.2">
      <c r="I413665" s="15"/>
    </row>
    <row r="413666" spans="9:9" x14ac:dyDescent="0.2">
      <c r="I413666" s="14"/>
    </row>
    <row r="413682" spans="9:9" x14ac:dyDescent="0.2">
      <c r="I413682" s="15"/>
    </row>
    <row r="413683" spans="9:9" x14ac:dyDescent="0.2">
      <c r="I413683" s="14"/>
    </row>
    <row r="413699" spans="9:9" x14ac:dyDescent="0.2">
      <c r="I413699" s="15"/>
    </row>
    <row r="413700" spans="9:9" x14ac:dyDescent="0.2">
      <c r="I413700" s="14"/>
    </row>
    <row r="413716" spans="9:9" x14ac:dyDescent="0.2">
      <c r="I413716" s="15"/>
    </row>
    <row r="413717" spans="9:9" x14ac:dyDescent="0.2">
      <c r="I413717" s="14"/>
    </row>
    <row r="413733" spans="9:9" x14ac:dyDescent="0.2">
      <c r="I413733" s="15"/>
    </row>
    <row r="413734" spans="9:9" x14ac:dyDescent="0.2">
      <c r="I413734" s="14"/>
    </row>
    <row r="413750" spans="9:9" x14ac:dyDescent="0.2">
      <c r="I413750" s="15"/>
    </row>
    <row r="413751" spans="9:9" x14ac:dyDescent="0.2">
      <c r="I413751" s="14"/>
    </row>
    <row r="413767" spans="9:9" x14ac:dyDescent="0.2">
      <c r="I413767" s="15"/>
    </row>
    <row r="413768" spans="9:9" x14ac:dyDescent="0.2">
      <c r="I413768" s="14"/>
    </row>
    <row r="413784" spans="9:9" x14ac:dyDescent="0.2">
      <c r="I413784" s="15"/>
    </row>
    <row r="413785" spans="9:9" x14ac:dyDescent="0.2">
      <c r="I413785" s="14"/>
    </row>
    <row r="413801" spans="9:9" x14ac:dyDescent="0.2">
      <c r="I413801" s="15"/>
    </row>
    <row r="413802" spans="9:9" x14ac:dyDescent="0.2">
      <c r="I413802" s="14"/>
    </row>
    <row r="413818" spans="9:9" x14ac:dyDescent="0.2">
      <c r="I413818" s="15"/>
    </row>
    <row r="413819" spans="9:9" x14ac:dyDescent="0.2">
      <c r="I413819" s="14"/>
    </row>
    <row r="413835" spans="9:9" x14ac:dyDescent="0.2">
      <c r="I413835" s="15"/>
    </row>
    <row r="413836" spans="9:9" x14ac:dyDescent="0.2">
      <c r="I413836" s="14"/>
    </row>
    <row r="413852" spans="9:9" x14ac:dyDescent="0.2">
      <c r="I413852" s="15"/>
    </row>
    <row r="413853" spans="9:9" x14ac:dyDescent="0.2">
      <c r="I413853" s="14"/>
    </row>
    <row r="413869" spans="9:9" x14ac:dyDescent="0.2">
      <c r="I413869" s="15"/>
    </row>
    <row r="413870" spans="9:9" x14ac:dyDescent="0.2">
      <c r="I413870" s="14"/>
    </row>
    <row r="413886" spans="9:9" x14ac:dyDescent="0.2">
      <c r="I413886" s="15"/>
    </row>
    <row r="413887" spans="9:9" x14ac:dyDescent="0.2">
      <c r="I413887" s="14"/>
    </row>
    <row r="413903" spans="9:9" x14ac:dyDescent="0.2">
      <c r="I413903" s="15"/>
    </row>
    <row r="413904" spans="9:9" x14ac:dyDescent="0.2">
      <c r="I413904" s="14"/>
    </row>
    <row r="413920" spans="9:9" x14ac:dyDescent="0.2">
      <c r="I413920" s="15"/>
    </row>
    <row r="413921" spans="9:9" x14ac:dyDescent="0.2">
      <c r="I413921" s="14"/>
    </row>
    <row r="413937" spans="9:9" x14ac:dyDescent="0.2">
      <c r="I413937" s="15"/>
    </row>
    <row r="413938" spans="9:9" x14ac:dyDescent="0.2">
      <c r="I413938" s="14"/>
    </row>
    <row r="413954" spans="9:9" x14ac:dyDescent="0.2">
      <c r="I413954" s="15"/>
    </row>
    <row r="413955" spans="9:9" x14ac:dyDescent="0.2">
      <c r="I413955" s="14"/>
    </row>
    <row r="413971" spans="9:9" x14ac:dyDescent="0.2">
      <c r="I413971" s="15"/>
    </row>
    <row r="413972" spans="9:9" x14ac:dyDescent="0.2">
      <c r="I413972" s="14"/>
    </row>
    <row r="413988" spans="9:9" x14ac:dyDescent="0.2">
      <c r="I413988" s="15"/>
    </row>
    <row r="413989" spans="9:9" x14ac:dyDescent="0.2">
      <c r="I413989" s="14"/>
    </row>
    <row r="414005" spans="9:9" x14ac:dyDescent="0.2">
      <c r="I414005" s="15"/>
    </row>
    <row r="414006" spans="9:9" x14ac:dyDescent="0.2">
      <c r="I414006" s="14"/>
    </row>
    <row r="414022" spans="9:9" x14ac:dyDescent="0.2">
      <c r="I414022" s="15"/>
    </row>
    <row r="414023" spans="9:9" x14ac:dyDescent="0.2">
      <c r="I414023" s="14"/>
    </row>
    <row r="414039" spans="9:9" x14ac:dyDescent="0.2">
      <c r="I414039" s="15"/>
    </row>
    <row r="414040" spans="9:9" x14ac:dyDescent="0.2">
      <c r="I414040" s="14"/>
    </row>
    <row r="414056" spans="9:9" x14ac:dyDescent="0.2">
      <c r="I414056" s="15"/>
    </row>
    <row r="414057" spans="9:9" x14ac:dyDescent="0.2">
      <c r="I414057" s="14"/>
    </row>
    <row r="414073" spans="9:9" x14ac:dyDescent="0.2">
      <c r="I414073" s="15"/>
    </row>
    <row r="414074" spans="9:9" x14ac:dyDescent="0.2">
      <c r="I414074" s="14"/>
    </row>
    <row r="414090" spans="9:9" x14ac:dyDescent="0.2">
      <c r="I414090" s="15"/>
    </row>
    <row r="414091" spans="9:9" x14ac:dyDescent="0.2">
      <c r="I414091" s="14"/>
    </row>
    <row r="414107" spans="9:9" x14ac:dyDescent="0.2">
      <c r="I414107" s="15"/>
    </row>
    <row r="414108" spans="9:9" x14ac:dyDescent="0.2">
      <c r="I414108" s="14"/>
    </row>
    <row r="414124" spans="9:9" x14ac:dyDescent="0.2">
      <c r="I414124" s="15"/>
    </row>
    <row r="414125" spans="9:9" x14ac:dyDescent="0.2">
      <c r="I414125" s="14"/>
    </row>
    <row r="414141" spans="9:9" x14ac:dyDescent="0.2">
      <c r="I414141" s="15"/>
    </row>
    <row r="414142" spans="9:9" x14ac:dyDescent="0.2">
      <c r="I414142" s="14"/>
    </row>
    <row r="414158" spans="9:9" x14ac:dyDescent="0.2">
      <c r="I414158" s="15"/>
    </row>
    <row r="414159" spans="9:9" x14ac:dyDescent="0.2">
      <c r="I414159" s="14"/>
    </row>
    <row r="414175" spans="9:9" x14ac:dyDescent="0.2">
      <c r="I414175" s="15"/>
    </row>
    <row r="414176" spans="9:9" x14ac:dyDescent="0.2">
      <c r="I414176" s="14"/>
    </row>
    <row r="414192" spans="9:9" x14ac:dyDescent="0.2">
      <c r="I414192" s="15"/>
    </row>
    <row r="414193" spans="9:9" x14ac:dyDescent="0.2">
      <c r="I414193" s="14"/>
    </row>
    <row r="414209" spans="9:9" x14ac:dyDescent="0.2">
      <c r="I414209" s="15"/>
    </row>
    <row r="414210" spans="9:9" x14ac:dyDescent="0.2">
      <c r="I414210" s="14"/>
    </row>
    <row r="414226" spans="9:9" x14ac:dyDescent="0.2">
      <c r="I414226" s="15"/>
    </row>
    <row r="414227" spans="9:9" x14ac:dyDescent="0.2">
      <c r="I414227" s="14"/>
    </row>
    <row r="414243" spans="9:9" x14ac:dyDescent="0.2">
      <c r="I414243" s="15"/>
    </row>
    <row r="414244" spans="9:9" x14ac:dyDescent="0.2">
      <c r="I414244" s="14"/>
    </row>
    <row r="414260" spans="9:9" x14ac:dyDescent="0.2">
      <c r="I414260" s="15"/>
    </row>
    <row r="414261" spans="9:9" x14ac:dyDescent="0.2">
      <c r="I414261" s="14"/>
    </row>
    <row r="414277" spans="9:9" x14ac:dyDescent="0.2">
      <c r="I414277" s="15"/>
    </row>
    <row r="414278" spans="9:9" x14ac:dyDescent="0.2">
      <c r="I414278" s="14"/>
    </row>
    <row r="414294" spans="9:9" x14ac:dyDescent="0.2">
      <c r="I414294" s="15"/>
    </row>
    <row r="414295" spans="9:9" x14ac:dyDescent="0.2">
      <c r="I414295" s="14"/>
    </row>
    <row r="414311" spans="9:9" x14ac:dyDescent="0.2">
      <c r="I414311" s="15"/>
    </row>
    <row r="414312" spans="9:9" x14ac:dyDescent="0.2">
      <c r="I414312" s="14"/>
    </row>
    <row r="414328" spans="9:9" x14ac:dyDescent="0.2">
      <c r="I414328" s="15"/>
    </row>
    <row r="414329" spans="9:9" x14ac:dyDescent="0.2">
      <c r="I414329" s="14"/>
    </row>
    <row r="414345" spans="9:9" x14ac:dyDescent="0.2">
      <c r="I414345" s="15"/>
    </row>
    <row r="414346" spans="9:9" x14ac:dyDescent="0.2">
      <c r="I414346" s="14"/>
    </row>
    <row r="414362" spans="9:9" x14ac:dyDescent="0.2">
      <c r="I414362" s="15"/>
    </row>
    <row r="414363" spans="9:9" x14ac:dyDescent="0.2">
      <c r="I414363" s="14"/>
    </row>
    <row r="414379" spans="9:9" x14ac:dyDescent="0.2">
      <c r="I414379" s="15"/>
    </row>
    <row r="414380" spans="9:9" x14ac:dyDescent="0.2">
      <c r="I414380" s="14"/>
    </row>
    <row r="414396" spans="9:9" x14ac:dyDescent="0.2">
      <c r="I414396" s="15"/>
    </row>
    <row r="414397" spans="9:9" x14ac:dyDescent="0.2">
      <c r="I414397" s="14"/>
    </row>
    <row r="414413" spans="9:9" x14ac:dyDescent="0.2">
      <c r="I414413" s="15"/>
    </row>
    <row r="414414" spans="9:9" x14ac:dyDescent="0.2">
      <c r="I414414" s="14"/>
    </row>
    <row r="414430" spans="9:9" x14ac:dyDescent="0.2">
      <c r="I414430" s="15"/>
    </row>
    <row r="414431" spans="9:9" x14ac:dyDescent="0.2">
      <c r="I414431" s="14"/>
    </row>
    <row r="414447" spans="9:9" x14ac:dyDescent="0.2">
      <c r="I414447" s="15"/>
    </row>
    <row r="414448" spans="9:9" x14ac:dyDescent="0.2">
      <c r="I414448" s="14"/>
    </row>
    <row r="414464" spans="9:9" x14ac:dyDescent="0.2">
      <c r="I414464" s="15"/>
    </row>
    <row r="414465" spans="9:9" x14ac:dyDescent="0.2">
      <c r="I414465" s="14"/>
    </row>
    <row r="414481" spans="9:9" x14ac:dyDescent="0.2">
      <c r="I414481" s="15"/>
    </row>
    <row r="414482" spans="9:9" x14ac:dyDescent="0.2">
      <c r="I414482" s="14"/>
    </row>
    <row r="414498" spans="9:9" x14ac:dyDescent="0.2">
      <c r="I414498" s="15"/>
    </row>
    <row r="414499" spans="9:9" x14ac:dyDescent="0.2">
      <c r="I414499" s="14"/>
    </row>
    <row r="414515" spans="9:9" x14ac:dyDescent="0.2">
      <c r="I414515" s="15"/>
    </row>
    <row r="414516" spans="9:9" x14ac:dyDescent="0.2">
      <c r="I414516" s="14"/>
    </row>
    <row r="414532" spans="9:9" x14ac:dyDescent="0.2">
      <c r="I414532" s="15"/>
    </row>
    <row r="414533" spans="9:9" x14ac:dyDescent="0.2">
      <c r="I414533" s="14"/>
    </row>
    <row r="414549" spans="9:9" x14ac:dyDescent="0.2">
      <c r="I414549" s="15"/>
    </row>
    <row r="414550" spans="9:9" x14ac:dyDescent="0.2">
      <c r="I414550" s="14"/>
    </row>
    <row r="414566" spans="9:9" x14ac:dyDescent="0.2">
      <c r="I414566" s="15"/>
    </row>
    <row r="414567" spans="9:9" x14ac:dyDescent="0.2">
      <c r="I414567" s="14"/>
    </row>
    <row r="414583" spans="9:9" x14ac:dyDescent="0.2">
      <c r="I414583" s="15"/>
    </row>
    <row r="414584" spans="9:9" x14ac:dyDescent="0.2">
      <c r="I414584" s="14"/>
    </row>
    <row r="414600" spans="9:9" x14ac:dyDescent="0.2">
      <c r="I414600" s="15"/>
    </row>
    <row r="414601" spans="9:9" x14ac:dyDescent="0.2">
      <c r="I414601" s="14"/>
    </row>
    <row r="414617" spans="9:9" x14ac:dyDescent="0.2">
      <c r="I414617" s="15"/>
    </row>
    <row r="414618" spans="9:9" x14ac:dyDescent="0.2">
      <c r="I414618" s="14"/>
    </row>
    <row r="414634" spans="9:9" x14ac:dyDescent="0.2">
      <c r="I414634" s="15"/>
    </row>
    <row r="414635" spans="9:9" x14ac:dyDescent="0.2">
      <c r="I414635" s="14"/>
    </row>
    <row r="414651" spans="9:9" x14ac:dyDescent="0.2">
      <c r="I414651" s="15"/>
    </row>
    <row r="414652" spans="9:9" x14ac:dyDescent="0.2">
      <c r="I414652" s="14"/>
    </row>
    <row r="414668" spans="9:9" x14ac:dyDescent="0.2">
      <c r="I414668" s="15"/>
    </row>
    <row r="414669" spans="9:9" x14ac:dyDescent="0.2">
      <c r="I414669" s="14"/>
    </row>
    <row r="414685" spans="9:9" x14ac:dyDescent="0.2">
      <c r="I414685" s="15"/>
    </row>
    <row r="414686" spans="9:9" x14ac:dyDescent="0.2">
      <c r="I414686" s="14"/>
    </row>
    <row r="414702" spans="9:9" x14ac:dyDescent="0.2">
      <c r="I414702" s="15"/>
    </row>
    <row r="414703" spans="9:9" x14ac:dyDescent="0.2">
      <c r="I414703" s="14"/>
    </row>
    <row r="414719" spans="9:9" x14ac:dyDescent="0.2">
      <c r="I414719" s="15"/>
    </row>
    <row r="414720" spans="9:9" x14ac:dyDescent="0.2">
      <c r="I414720" s="14"/>
    </row>
    <row r="414736" spans="9:9" x14ac:dyDescent="0.2">
      <c r="I414736" s="15"/>
    </row>
    <row r="414737" spans="9:9" x14ac:dyDescent="0.2">
      <c r="I414737" s="14"/>
    </row>
    <row r="414753" spans="9:9" x14ac:dyDescent="0.2">
      <c r="I414753" s="15"/>
    </row>
    <row r="414754" spans="9:9" x14ac:dyDescent="0.2">
      <c r="I414754" s="14"/>
    </row>
    <row r="414770" spans="9:9" x14ac:dyDescent="0.2">
      <c r="I414770" s="15"/>
    </row>
    <row r="414771" spans="9:9" x14ac:dyDescent="0.2">
      <c r="I414771" s="14"/>
    </row>
    <row r="414787" spans="9:9" x14ac:dyDescent="0.2">
      <c r="I414787" s="15"/>
    </row>
    <row r="414788" spans="9:9" x14ac:dyDescent="0.2">
      <c r="I414788" s="14"/>
    </row>
    <row r="414804" spans="9:9" x14ac:dyDescent="0.2">
      <c r="I414804" s="15"/>
    </row>
    <row r="414805" spans="9:9" x14ac:dyDescent="0.2">
      <c r="I414805" s="14"/>
    </row>
    <row r="414821" spans="9:9" x14ac:dyDescent="0.2">
      <c r="I414821" s="15"/>
    </row>
    <row r="414822" spans="9:9" x14ac:dyDescent="0.2">
      <c r="I414822" s="14"/>
    </row>
    <row r="414838" spans="9:9" x14ac:dyDescent="0.2">
      <c r="I414838" s="15"/>
    </row>
    <row r="414839" spans="9:9" x14ac:dyDescent="0.2">
      <c r="I414839" s="14"/>
    </row>
    <row r="414855" spans="9:9" x14ac:dyDescent="0.2">
      <c r="I414855" s="15"/>
    </row>
    <row r="414856" spans="9:9" x14ac:dyDescent="0.2">
      <c r="I414856" s="14"/>
    </row>
    <row r="414872" spans="9:9" x14ac:dyDescent="0.2">
      <c r="I414872" s="15"/>
    </row>
    <row r="414873" spans="9:9" x14ac:dyDescent="0.2">
      <c r="I414873" s="14"/>
    </row>
    <row r="414889" spans="9:9" x14ac:dyDescent="0.2">
      <c r="I414889" s="15"/>
    </row>
    <row r="414890" spans="9:9" x14ac:dyDescent="0.2">
      <c r="I414890" s="14"/>
    </row>
    <row r="414906" spans="9:9" x14ac:dyDescent="0.2">
      <c r="I414906" s="15"/>
    </row>
    <row r="414907" spans="9:9" x14ac:dyDescent="0.2">
      <c r="I414907" s="14"/>
    </row>
    <row r="414923" spans="9:9" x14ac:dyDescent="0.2">
      <c r="I414923" s="15"/>
    </row>
    <row r="414924" spans="9:9" x14ac:dyDescent="0.2">
      <c r="I414924" s="14"/>
    </row>
    <row r="414940" spans="9:9" x14ac:dyDescent="0.2">
      <c r="I414940" s="15"/>
    </row>
    <row r="414941" spans="9:9" x14ac:dyDescent="0.2">
      <c r="I414941" s="14"/>
    </row>
    <row r="414957" spans="9:9" x14ac:dyDescent="0.2">
      <c r="I414957" s="15"/>
    </row>
    <row r="414958" spans="9:9" x14ac:dyDescent="0.2">
      <c r="I414958" s="14"/>
    </row>
    <row r="414974" spans="9:9" x14ac:dyDescent="0.2">
      <c r="I414974" s="15"/>
    </row>
    <row r="414975" spans="9:9" x14ac:dyDescent="0.2">
      <c r="I414975" s="14"/>
    </row>
    <row r="414991" spans="9:9" x14ac:dyDescent="0.2">
      <c r="I414991" s="15"/>
    </row>
    <row r="414992" spans="9:9" x14ac:dyDescent="0.2">
      <c r="I414992" s="14"/>
    </row>
    <row r="415008" spans="9:9" x14ac:dyDescent="0.2">
      <c r="I415008" s="15"/>
    </row>
    <row r="415009" spans="9:9" x14ac:dyDescent="0.2">
      <c r="I415009" s="14"/>
    </row>
    <row r="415025" spans="9:9" x14ac:dyDescent="0.2">
      <c r="I415025" s="15"/>
    </row>
    <row r="415026" spans="9:9" x14ac:dyDescent="0.2">
      <c r="I415026" s="14"/>
    </row>
    <row r="415042" spans="9:9" x14ac:dyDescent="0.2">
      <c r="I415042" s="15"/>
    </row>
    <row r="415043" spans="9:9" x14ac:dyDescent="0.2">
      <c r="I415043" s="14"/>
    </row>
    <row r="415059" spans="9:9" x14ac:dyDescent="0.2">
      <c r="I415059" s="15"/>
    </row>
    <row r="415060" spans="9:9" x14ac:dyDescent="0.2">
      <c r="I415060" s="14"/>
    </row>
    <row r="415076" spans="9:9" x14ac:dyDescent="0.2">
      <c r="I415076" s="15"/>
    </row>
    <row r="415077" spans="9:9" x14ac:dyDescent="0.2">
      <c r="I415077" s="14"/>
    </row>
    <row r="415093" spans="9:9" x14ac:dyDescent="0.2">
      <c r="I415093" s="15"/>
    </row>
    <row r="415094" spans="9:9" x14ac:dyDescent="0.2">
      <c r="I415094" s="14"/>
    </row>
    <row r="415110" spans="9:9" x14ac:dyDescent="0.2">
      <c r="I415110" s="15"/>
    </row>
    <row r="415111" spans="9:9" x14ac:dyDescent="0.2">
      <c r="I415111" s="14"/>
    </row>
    <row r="415127" spans="9:9" x14ac:dyDescent="0.2">
      <c r="I415127" s="15"/>
    </row>
    <row r="415128" spans="9:9" x14ac:dyDescent="0.2">
      <c r="I415128" s="14"/>
    </row>
    <row r="415144" spans="9:9" x14ac:dyDescent="0.2">
      <c r="I415144" s="15"/>
    </row>
    <row r="415145" spans="9:9" x14ac:dyDescent="0.2">
      <c r="I415145" s="14"/>
    </row>
    <row r="415161" spans="9:9" x14ac:dyDescent="0.2">
      <c r="I415161" s="15"/>
    </row>
    <row r="415162" spans="9:9" x14ac:dyDescent="0.2">
      <c r="I415162" s="14"/>
    </row>
    <row r="415178" spans="9:9" x14ac:dyDescent="0.2">
      <c r="I415178" s="15"/>
    </row>
    <row r="415179" spans="9:9" x14ac:dyDescent="0.2">
      <c r="I415179" s="14"/>
    </row>
    <row r="415195" spans="9:9" x14ac:dyDescent="0.2">
      <c r="I415195" s="15"/>
    </row>
    <row r="415196" spans="9:9" x14ac:dyDescent="0.2">
      <c r="I415196" s="14"/>
    </row>
    <row r="415212" spans="9:9" x14ac:dyDescent="0.2">
      <c r="I415212" s="15"/>
    </row>
    <row r="415213" spans="9:9" x14ac:dyDescent="0.2">
      <c r="I415213" s="14"/>
    </row>
    <row r="415229" spans="9:9" x14ac:dyDescent="0.2">
      <c r="I415229" s="15"/>
    </row>
    <row r="415230" spans="9:9" x14ac:dyDescent="0.2">
      <c r="I415230" s="14"/>
    </row>
    <row r="415246" spans="9:9" x14ac:dyDescent="0.2">
      <c r="I415246" s="15"/>
    </row>
    <row r="415247" spans="9:9" x14ac:dyDescent="0.2">
      <c r="I415247" s="14"/>
    </row>
    <row r="415263" spans="9:9" x14ac:dyDescent="0.2">
      <c r="I415263" s="15"/>
    </row>
    <row r="415264" spans="9:9" x14ac:dyDescent="0.2">
      <c r="I415264" s="14"/>
    </row>
    <row r="415280" spans="9:9" x14ac:dyDescent="0.2">
      <c r="I415280" s="15"/>
    </row>
    <row r="415281" spans="9:9" x14ac:dyDescent="0.2">
      <c r="I415281" s="14"/>
    </row>
    <row r="415297" spans="9:9" x14ac:dyDescent="0.2">
      <c r="I415297" s="15"/>
    </row>
    <row r="415298" spans="9:9" x14ac:dyDescent="0.2">
      <c r="I415298" s="14"/>
    </row>
    <row r="415314" spans="9:9" x14ac:dyDescent="0.2">
      <c r="I415314" s="15"/>
    </row>
    <row r="415315" spans="9:9" x14ac:dyDescent="0.2">
      <c r="I415315" s="14"/>
    </row>
    <row r="415331" spans="9:9" x14ac:dyDescent="0.2">
      <c r="I415331" s="15"/>
    </row>
    <row r="415332" spans="9:9" x14ac:dyDescent="0.2">
      <c r="I415332" s="14"/>
    </row>
    <row r="415348" spans="9:9" x14ac:dyDescent="0.2">
      <c r="I415348" s="15"/>
    </row>
    <row r="415349" spans="9:9" x14ac:dyDescent="0.2">
      <c r="I415349" s="14"/>
    </row>
    <row r="415365" spans="9:9" x14ac:dyDescent="0.2">
      <c r="I415365" s="15"/>
    </row>
    <row r="415366" spans="9:9" x14ac:dyDescent="0.2">
      <c r="I415366" s="14"/>
    </row>
    <row r="415382" spans="9:9" x14ac:dyDescent="0.2">
      <c r="I415382" s="15"/>
    </row>
    <row r="415383" spans="9:9" x14ac:dyDescent="0.2">
      <c r="I415383" s="14"/>
    </row>
    <row r="415399" spans="9:9" x14ac:dyDescent="0.2">
      <c r="I415399" s="15"/>
    </row>
    <row r="415400" spans="9:9" x14ac:dyDescent="0.2">
      <c r="I415400" s="14"/>
    </row>
    <row r="415416" spans="9:9" x14ac:dyDescent="0.2">
      <c r="I415416" s="15"/>
    </row>
    <row r="415417" spans="9:9" x14ac:dyDescent="0.2">
      <c r="I415417" s="14"/>
    </row>
    <row r="415433" spans="9:9" x14ac:dyDescent="0.2">
      <c r="I415433" s="15"/>
    </row>
    <row r="415434" spans="9:9" x14ac:dyDescent="0.2">
      <c r="I415434" s="14"/>
    </row>
    <row r="415450" spans="9:9" x14ac:dyDescent="0.2">
      <c r="I415450" s="15"/>
    </row>
    <row r="415451" spans="9:9" x14ac:dyDescent="0.2">
      <c r="I415451" s="14"/>
    </row>
    <row r="415467" spans="9:9" x14ac:dyDescent="0.2">
      <c r="I415467" s="15"/>
    </row>
    <row r="415468" spans="9:9" x14ac:dyDescent="0.2">
      <c r="I415468" s="14"/>
    </row>
    <row r="415484" spans="9:9" x14ac:dyDescent="0.2">
      <c r="I415484" s="15"/>
    </row>
    <row r="415485" spans="9:9" x14ac:dyDescent="0.2">
      <c r="I415485" s="14"/>
    </row>
    <row r="415501" spans="9:9" x14ac:dyDescent="0.2">
      <c r="I415501" s="15"/>
    </row>
    <row r="415502" spans="9:9" x14ac:dyDescent="0.2">
      <c r="I415502" s="14"/>
    </row>
    <row r="415518" spans="9:9" x14ac:dyDescent="0.2">
      <c r="I415518" s="15"/>
    </row>
    <row r="415519" spans="9:9" x14ac:dyDescent="0.2">
      <c r="I415519" s="14"/>
    </row>
    <row r="415535" spans="9:9" x14ac:dyDescent="0.2">
      <c r="I415535" s="15"/>
    </row>
    <row r="415536" spans="9:9" x14ac:dyDescent="0.2">
      <c r="I415536" s="14"/>
    </row>
    <row r="415552" spans="9:9" x14ac:dyDescent="0.2">
      <c r="I415552" s="15"/>
    </row>
    <row r="415553" spans="9:9" x14ac:dyDescent="0.2">
      <c r="I415553" s="14"/>
    </row>
    <row r="415569" spans="9:9" x14ac:dyDescent="0.2">
      <c r="I415569" s="15"/>
    </row>
    <row r="415570" spans="9:9" x14ac:dyDescent="0.2">
      <c r="I415570" s="14"/>
    </row>
    <row r="415586" spans="9:9" x14ac:dyDescent="0.2">
      <c r="I415586" s="15"/>
    </row>
    <row r="415587" spans="9:9" x14ac:dyDescent="0.2">
      <c r="I415587" s="14"/>
    </row>
    <row r="415603" spans="9:9" x14ac:dyDescent="0.2">
      <c r="I415603" s="15"/>
    </row>
    <row r="415604" spans="9:9" x14ac:dyDescent="0.2">
      <c r="I415604" s="14"/>
    </row>
    <row r="415620" spans="9:9" x14ac:dyDescent="0.2">
      <c r="I415620" s="15"/>
    </row>
    <row r="415621" spans="9:9" x14ac:dyDescent="0.2">
      <c r="I415621" s="14"/>
    </row>
    <row r="415637" spans="9:9" x14ac:dyDescent="0.2">
      <c r="I415637" s="15"/>
    </row>
    <row r="415638" spans="9:9" x14ac:dyDescent="0.2">
      <c r="I415638" s="14"/>
    </row>
    <row r="415654" spans="9:9" x14ac:dyDescent="0.2">
      <c r="I415654" s="15"/>
    </row>
    <row r="415655" spans="9:9" x14ac:dyDescent="0.2">
      <c r="I415655" s="14"/>
    </row>
    <row r="415671" spans="9:9" x14ac:dyDescent="0.2">
      <c r="I415671" s="15"/>
    </row>
    <row r="415672" spans="9:9" x14ac:dyDescent="0.2">
      <c r="I415672" s="14"/>
    </row>
    <row r="415688" spans="9:9" x14ac:dyDescent="0.2">
      <c r="I415688" s="15"/>
    </row>
    <row r="415689" spans="9:9" x14ac:dyDescent="0.2">
      <c r="I415689" s="14"/>
    </row>
    <row r="415705" spans="9:9" x14ac:dyDescent="0.2">
      <c r="I415705" s="15"/>
    </row>
    <row r="415706" spans="9:9" x14ac:dyDescent="0.2">
      <c r="I415706" s="14"/>
    </row>
    <row r="415722" spans="9:9" x14ac:dyDescent="0.2">
      <c r="I415722" s="15"/>
    </row>
    <row r="415723" spans="9:9" x14ac:dyDescent="0.2">
      <c r="I415723" s="14"/>
    </row>
    <row r="415739" spans="9:9" x14ac:dyDescent="0.2">
      <c r="I415739" s="15"/>
    </row>
    <row r="415740" spans="9:9" x14ac:dyDescent="0.2">
      <c r="I415740" s="14"/>
    </row>
    <row r="415756" spans="9:9" x14ac:dyDescent="0.2">
      <c r="I415756" s="15"/>
    </row>
    <row r="415757" spans="9:9" x14ac:dyDescent="0.2">
      <c r="I415757" s="14"/>
    </row>
    <row r="415773" spans="9:9" x14ac:dyDescent="0.2">
      <c r="I415773" s="15"/>
    </row>
    <row r="415774" spans="9:9" x14ac:dyDescent="0.2">
      <c r="I415774" s="14"/>
    </row>
    <row r="415790" spans="9:9" x14ac:dyDescent="0.2">
      <c r="I415790" s="15"/>
    </row>
    <row r="415791" spans="9:9" x14ac:dyDescent="0.2">
      <c r="I415791" s="14"/>
    </row>
    <row r="415807" spans="9:9" x14ac:dyDescent="0.2">
      <c r="I415807" s="15"/>
    </row>
    <row r="415808" spans="9:9" x14ac:dyDescent="0.2">
      <c r="I415808" s="14"/>
    </row>
    <row r="415824" spans="9:9" x14ac:dyDescent="0.2">
      <c r="I415824" s="15"/>
    </row>
    <row r="415825" spans="9:9" x14ac:dyDescent="0.2">
      <c r="I415825" s="14"/>
    </row>
    <row r="415841" spans="9:9" x14ac:dyDescent="0.2">
      <c r="I415841" s="15"/>
    </row>
    <row r="415842" spans="9:9" x14ac:dyDescent="0.2">
      <c r="I415842" s="14"/>
    </row>
    <row r="415858" spans="9:9" x14ac:dyDescent="0.2">
      <c r="I415858" s="15"/>
    </row>
    <row r="415859" spans="9:9" x14ac:dyDescent="0.2">
      <c r="I415859" s="14"/>
    </row>
    <row r="415875" spans="9:9" x14ac:dyDescent="0.2">
      <c r="I415875" s="15"/>
    </row>
    <row r="415876" spans="9:9" x14ac:dyDescent="0.2">
      <c r="I415876" s="14"/>
    </row>
    <row r="415892" spans="9:9" x14ac:dyDescent="0.2">
      <c r="I415892" s="15"/>
    </row>
    <row r="415893" spans="9:9" x14ac:dyDescent="0.2">
      <c r="I415893" s="14"/>
    </row>
    <row r="415909" spans="9:9" x14ac:dyDescent="0.2">
      <c r="I415909" s="15"/>
    </row>
    <row r="415910" spans="9:9" x14ac:dyDescent="0.2">
      <c r="I415910" s="14"/>
    </row>
    <row r="415926" spans="9:9" x14ac:dyDescent="0.2">
      <c r="I415926" s="15"/>
    </row>
    <row r="415927" spans="9:9" x14ac:dyDescent="0.2">
      <c r="I415927" s="14"/>
    </row>
    <row r="415943" spans="9:9" x14ac:dyDescent="0.2">
      <c r="I415943" s="15"/>
    </row>
    <row r="415944" spans="9:9" x14ac:dyDescent="0.2">
      <c r="I415944" s="14"/>
    </row>
    <row r="415960" spans="9:9" x14ac:dyDescent="0.2">
      <c r="I415960" s="15"/>
    </row>
    <row r="415961" spans="9:9" x14ac:dyDescent="0.2">
      <c r="I415961" s="14"/>
    </row>
    <row r="415977" spans="9:9" x14ac:dyDescent="0.2">
      <c r="I415977" s="15"/>
    </row>
    <row r="415978" spans="9:9" x14ac:dyDescent="0.2">
      <c r="I415978" s="14"/>
    </row>
    <row r="415994" spans="9:9" x14ac:dyDescent="0.2">
      <c r="I415994" s="15"/>
    </row>
    <row r="415995" spans="9:9" x14ac:dyDescent="0.2">
      <c r="I415995" s="14"/>
    </row>
    <row r="416011" spans="9:9" x14ac:dyDescent="0.2">
      <c r="I416011" s="15"/>
    </row>
    <row r="416012" spans="9:9" x14ac:dyDescent="0.2">
      <c r="I416012" s="14"/>
    </row>
    <row r="416028" spans="9:9" x14ac:dyDescent="0.2">
      <c r="I416028" s="15"/>
    </row>
    <row r="416029" spans="9:9" x14ac:dyDescent="0.2">
      <c r="I416029" s="14"/>
    </row>
    <row r="416045" spans="9:9" x14ac:dyDescent="0.2">
      <c r="I416045" s="15"/>
    </row>
    <row r="416046" spans="9:9" x14ac:dyDescent="0.2">
      <c r="I416046" s="14"/>
    </row>
    <row r="416062" spans="9:9" x14ac:dyDescent="0.2">
      <c r="I416062" s="15"/>
    </row>
    <row r="416063" spans="9:9" x14ac:dyDescent="0.2">
      <c r="I416063" s="14"/>
    </row>
    <row r="416079" spans="9:9" x14ac:dyDescent="0.2">
      <c r="I416079" s="15"/>
    </row>
    <row r="416080" spans="9:9" x14ac:dyDescent="0.2">
      <c r="I416080" s="14"/>
    </row>
    <row r="416096" spans="9:9" x14ac:dyDescent="0.2">
      <c r="I416096" s="15"/>
    </row>
    <row r="416097" spans="9:9" x14ac:dyDescent="0.2">
      <c r="I416097" s="14"/>
    </row>
    <row r="416113" spans="9:9" x14ac:dyDescent="0.2">
      <c r="I416113" s="15"/>
    </row>
    <row r="416114" spans="9:9" x14ac:dyDescent="0.2">
      <c r="I416114" s="14"/>
    </row>
    <row r="416130" spans="9:9" x14ac:dyDescent="0.2">
      <c r="I416130" s="15"/>
    </row>
    <row r="416131" spans="9:9" x14ac:dyDescent="0.2">
      <c r="I416131" s="14"/>
    </row>
    <row r="416147" spans="9:9" x14ac:dyDescent="0.2">
      <c r="I416147" s="15"/>
    </row>
    <row r="416148" spans="9:9" x14ac:dyDescent="0.2">
      <c r="I416148" s="14"/>
    </row>
    <row r="416164" spans="9:9" x14ac:dyDescent="0.2">
      <c r="I416164" s="15"/>
    </row>
    <row r="416165" spans="9:9" x14ac:dyDescent="0.2">
      <c r="I416165" s="14"/>
    </row>
    <row r="416181" spans="9:9" x14ac:dyDescent="0.2">
      <c r="I416181" s="15"/>
    </row>
    <row r="416182" spans="9:9" x14ac:dyDescent="0.2">
      <c r="I416182" s="14"/>
    </row>
    <row r="416198" spans="9:9" x14ac:dyDescent="0.2">
      <c r="I416198" s="15"/>
    </row>
    <row r="416199" spans="9:9" x14ac:dyDescent="0.2">
      <c r="I416199" s="14"/>
    </row>
    <row r="416215" spans="9:9" x14ac:dyDescent="0.2">
      <c r="I416215" s="15"/>
    </row>
    <row r="416216" spans="9:9" x14ac:dyDescent="0.2">
      <c r="I416216" s="14"/>
    </row>
    <row r="416232" spans="9:9" x14ac:dyDescent="0.2">
      <c r="I416232" s="15"/>
    </row>
    <row r="416233" spans="9:9" x14ac:dyDescent="0.2">
      <c r="I416233" s="14"/>
    </row>
    <row r="416249" spans="9:9" x14ac:dyDescent="0.2">
      <c r="I416249" s="15"/>
    </row>
    <row r="416250" spans="9:9" x14ac:dyDescent="0.2">
      <c r="I416250" s="14"/>
    </row>
    <row r="416266" spans="9:9" x14ac:dyDescent="0.2">
      <c r="I416266" s="15"/>
    </row>
    <row r="416267" spans="9:9" x14ac:dyDescent="0.2">
      <c r="I416267" s="14"/>
    </row>
    <row r="416283" spans="9:9" x14ac:dyDescent="0.2">
      <c r="I416283" s="15"/>
    </row>
    <row r="416284" spans="9:9" x14ac:dyDescent="0.2">
      <c r="I416284" s="14"/>
    </row>
    <row r="416300" spans="9:9" x14ac:dyDescent="0.2">
      <c r="I416300" s="15"/>
    </row>
    <row r="416301" spans="9:9" x14ac:dyDescent="0.2">
      <c r="I416301" s="14"/>
    </row>
    <row r="416317" spans="9:9" x14ac:dyDescent="0.2">
      <c r="I416317" s="15"/>
    </row>
    <row r="416318" spans="9:9" x14ac:dyDescent="0.2">
      <c r="I416318" s="14"/>
    </row>
    <row r="416334" spans="9:9" x14ac:dyDescent="0.2">
      <c r="I416334" s="15"/>
    </row>
    <row r="416335" spans="9:9" x14ac:dyDescent="0.2">
      <c r="I416335" s="14"/>
    </row>
    <row r="416351" spans="9:9" x14ac:dyDescent="0.2">
      <c r="I416351" s="15"/>
    </row>
    <row r="416352" spans="9:9" x14ac:dyDescent="0.2">
      <c r="I416352" s="14"/>
    </row>
    <row r="416368" spans="9:9" x14ac:dyDescent="0.2">
      <c r="I416368" s="15"/>
    </row>
    <row r="416369" spans="9:9" x14ac:dyDescent="0.2">
      <c r="I416369" s="14"/>
    </row>
    <row r="416385" spans="9:9" x14ac:dyDescent="0.2">
      <c r="I416385" s="15"/>
    </row>
    <row r="416386" spans="9:9" x14ac:dyDescent="0.2">
      <c r="I416386" s="14"/>
    </row>
    <row r="416402" spans="9:9" x14ac:dyDescent="0.2">
      <c r="I416402" s="15"/>
    </row>
    <row r="416403" spans="9:9" x14ac:dyDescent="0.2">
      <c r="I416403" s="14"/>
    </row>
    <row r="416419" spans="9:9" x14ac:dyDescent="0.2">
      <c r="I416419" s="15"/>
    </row>
    <row r="416420" spans="9:9" x14ac:dyDescent="0.2">
      <c r="I416420" s="14"/>
    </row>
    <row r="416436" spans="9:9" x14ac:dyDescent="0.2">
      <c r="I416436" s="15"/>
    </row>
    <row r="416437" spans="9:9" x14ac:dyDescent="0.2">
      <c r="I416437" s="14"/>
    </row>
    <row r="416453" spans="9:9" x14ac:dyDescent="0.2">
      <c r="I416453" s="15"/>
    </row>
    <row r="416454" spans="9:9" x14ac:dyDescent="0.2">
      <c r="I416454" s="14"/>
    </row>
    <row r="416470" spans="9:9" x14ac:dyDescent="0.2">
      <c r="I416470" s="15"/>
    </row>
    <row r="416471" spans="9:9" x14ac:dyDescent="0.2">
      <c r="I416471" s="14"/>
    </row>
    <row r="416487" spans="9:9" x14ac:dyDescent="0.2">
      <c r="I416487" s="15"/>
    </row>
    <row r="416488" spans="9:9" x14ac:dyDescent="0.2">
      <c r="I416488" s="14"/>
    </row>
    <row r="416504" spans="9:9" x14ac:dyDescent="0.2">
      <c r="I416504" s="15"/>
    </row>
    <row r="416505" spans="9:9" x14ac:dyDescent="0.2">
      <c r="I416505" s="14"/>
    </row>
    <row r="416521" spans="9:9" x14ac:dyDescent="0.2">
      <c r="I416521" s="15"/>
    </row>
    <row r="416522" spans="9:9" x14ac:dyDescent="0.2">
      <c r="I416522" s="14"/>
    </row>
    <row r="416538" spans="9:9" x14ac:dyDescent="0.2">
      <c r="I416538" s="15"/>
    </row>
    <row r="416539" spans="9:9" x14ac:dyDescent="0.2">
      <c r="I416539" s="14"/>
    </row>
    <row r="416555" spans="9:9" x14ac:dyDescent="0.2">
      <c r="I416555" s="15"/>
    </row>
    <row r="416556" spans="9:9" x14ac:dyDescent="0.2">
      <c r="I416556" s="14"/>
    </row>
    <row r="416572" spans="9:9" x14ac:dyDescent="0.2">
      <c r="I416572" s="15"/>
    </row>
    <row r="416573" spans="9:9" x14ac:dyDescent="0.2">
      <c r="I416573" s="14"/>
    </row>
    <row r="416589" spans="9:9" x14ac:dyDescent="0.2">
      <c r="I416589" s="15"/>
    </row>
    <row r="416590" spans="9:9" x14ac:dyDescent="0.2">
      <c r="I416590" s="14"/>
    </row>
    <row r="416606" spans="9:9" x14ac:dyDescent="0.2">
      <c r="I416606" s="15"/>
    </row>
    <row r="416607" spans="9:9" x14ac:dyDescent="0.2">
      <c r="I416607" s="14"/>
    </row>
    <row r="416623" spans="9:9" x14ac:dyDescent="0.2">
      <c r="I416623" s="15"/>
    </row>
    <row r="416624" spans="9:9" x14ac:dyDescent="0.2">
      <c r="I416624" s="14"/>
    </row>
    <row r="416640" spans="9:9" x14ac:dyDescent="0.2">
      <c r="I416640" s="15"/>
    </row>
    <row r="416641" spans="9:9" x14ac:dyDescent="0.2">
      <c r="I416641" s="14"/>
    </row>
    <row r="416657" spans="9:9" x14ac:dyDescent="0.2">
      <c r="I416657" s="15"/>
    </row>
    <row r="416658" spans="9:9" x14ac:dyDescent="0.2">
      <c r="I416658" s="14"/>
    </row>
    <row r="416674" spans="9:9" x14ac:dyDescent="0.2">
      <c r="I416674" s="15"/>
    </row>
    <row r="416675" spans="9:9" x14ac:dyDescent="0.2">
      <c r="I416675" s="14"/>
    </row>
    <row r="416691" spans="9:9" x14ac:dyDescent="0.2">
      <c r="I416691" s="15"/>
    </row>
    <row r="416692" spans="9:9" x14ac:dyDescent="0.2">
      <c r="I416692" s="14"/>
    </row>
    <row r="416708" spans="9:9" x14ac:dyDescent="0.2">
      <c r="I416708" s="15"/>
    </row>
    <row r="416709" spans="9:9" x14ac:dyDescent="0.2">
      <c r="I416709" s="14"/>
    </row>
    <row r="416725" spans="9:9" x14ac:dyDescent="0.2">
      <c r="I416725" s="15"/>
    </row>
    <row r="416726" spans="9:9" x14ac:dyDescent="0.2">
      <c r="I416726" s="14"/>
    </row>
    <row r="416742" spans="9:9" x14ac:dyDescent="0.2">
      <c r="I416742" s="15"/>
    </row>
    <row r="416743" spans="9:9" x14ac:dyDescent="0.2">
      <c r="I416743" s="14"/>
    </row>
    <row r="416759" spans="9:9" x14ac:dyDescent="0.2">
      <c r="I416759" s="15"/>
    </row>
    <row r="416760" spans="9:9" x14ac:dyDescent="0.2">
      <c r="I416760" s="14"/>
    </row>
    <row r="416776" spans="9:9" x14ac:dyDescent="0.2">
      <c r="I416776" s="15"/>
    </row>
    <row r="416777" spans="9:9" x14ac:dyDescent="0.2">
      <c r="I416777" s="14"/>
    </row>
    <row r="416793" spans="9:9" x14ac:dyDescent="0.2">
      <c r="I416793" s="15"/>
    </row>
    <row r="416794" spans="9:9" x14ac:dyDescent="0.2">
      <c r="I416794" s="14"/>
    </row>
    <row r="416810" spans="9:9" x14ac:dyDescent="0.2">
      <c r="I416810" s="15"/>
    </row>
    <row r="416811" spans="9:9" x14ac:dyDescent="0.2">
      <c r="I416811" s="14"/>
    </row>
    <row r="416827" spans="9:9" x14ac:dyDescent="0.2">
      <c r="I416827" s="15"/>
    </row>
    <row r="416828" spans="9:9" x14ac:dyDescent="0.2">
      <c r="I416828" s="14"/>
    </row>
    <row r="416844" spans="9:9" x14ac:dyDescent="0.2">
      <c r="I416844" s="15"/>
    </row>
    <row r="416845" spans="9:9" x14ac:dyDescent="0.2">
      <c r="I416845" s="14"/>
    </row>
    <row r="416861" spans="9:9" x14ac:dyDescent="0.2">
      <c r="I416861" s="15"/>
    </row>
    <row r="416862" spans="9:9" x14ac:dyDescent="0.2">
      <c r="I416862" s="14"/>
    </row>
    <row r="416878" spans="9:9" x14ac:dyDescent="0.2">
      <c r="I416878" s="15"/>
    </row>
    <row r="416879" spans="9:9" x14ac:dyDescent="0.2">
      <c r="I416879" s="14"/>
    </row>
    <row r="416895" spans="9:9" x14ac:dyDescent="0.2">
      <c r="I416895" s="15"/>
    </row>
    <row r="416896" spans="9:9" x14ac:dyDescent="0.2">
      <c r="I416896" s="14"/>
    </row>
    <row r="416912" spans="9:9" x14ac:dyDescent="0.2">
      <c r="I416912" s="15"/>
    </row>
    <row r="416913" spans="9:9" x14ac:dyDescent="0.2">
      <c r="I416913" s="14"/>
    </row>
    <row r="416929" spans="9:9" x14ac:dyDescent="0.2">
      <c r="I416929" s="15"/>
    </row>
    <row r="416930" spans="9:9" x14ac:dyDescent="0.2">
      <c r="I416930" s="14"/>
    </row>
    <row r="416946" spans="9:9" x14ac:dyDescent="0.2">
      <c r="I416946" s="15"/>
    </row>
    <row r="416947" spans="9:9" x14ac:dyDescent="0.2">
      <c r="I416947" s="14"/>
    </row>
    <row r="416963" spans="9:9" x14ac:dyDescent="0.2">
      <c r="I416963" s="15"/>
    </row>
    <row r="416964" spans="9:9" x14ac:dyDescent="0.2">
      <c r="I416964" s="14"/>
    </row>
    <row r="416980" spans="9:9" x14ac:dyDescent="0.2">
      <c r="I416980" s="15"/>
    </row>
    <row r="416981" spans="9:9" x14ac:dyDescent="0.2">
      <c r="I416981" s="14"/>
    </row>
    <row r="416997" spans="9:9" x14ac:dyDescent="0.2">
      <c r="I416997" s="15"/>
    </row>
    <row r="416998" spans="9:9" x14ac:dyDescent="0.2">
      <c r="I416998" s="14"/>
    </row>
    <row r="417014" spans="9:9" x14ac:dyDescent="0.2">
      <c r="I417014" s="15"/>
    </row>
    <row r="417015" spans="9:9" x14ac:dyDescent="0.2">
      <c r="I417015" s="14"/>
    </row>
    <row r="417031" spans="9:9" x14ac:dyDescent="0.2">
      <c r="I417031" s="15"/>
    </row>
    <row r="417032" spans="9:9" x14ac:dyDescent="0.2">
      <c r="I417032" s="14"/>
    </row>
    <row r="417048" spans="9:9" x14ac:dyDescent="0.2">
      <c r="I417048" s="15"/>
    </row>
    <row r="417049" spans="9:9" x14ac:dyDescent="0.2">
      <c r="I417049" s="14"/>
    </row>
    <row r="417065" spans="9:9" x14ac:dyDescent="0.2">
      <c r="I417065" s="15"/>
    </row>
    <row r="417066" spans="9:9" x14ac:dyDescent="0.2">
      <c r="I417066" s="14"/>
    </row>
    <row r="417082" spans="9:9" x14ac:dyDescent="0.2">
      <c r="I417082" s="15"/>
    </row>
    <row r="417083" spans="9:9" x14ac:dyDescent="0.2">
      <c r="I417083" s="14"/>
    </row>
    <row r="417099" spans="9:9" x14ac:dyDescent="0.2">
      <c r="I417099" s="15"/>
    </row>
    <row r="417100" spans="9:9" x14ac:dyDescent="0.2">
      <c r="I417100" s="14"/>
    </row>
    <row r="417116" spans="9:9" x14ac:dyDescent="0.2">
      <c r="I417116" s="15"/>
    </row>
    <row r="417117" spans="9:9" x14ac:dyDescent="0.2">
      <c r="I417117" s="14"/>
    </row>
    <row r="417133" spans="9:9" x14ac:dyDescent="0.2">
      <c r="I417133" s="15"/>
    </row>
    <row r="417134" spans="9:9" x14ac:dyDescent="0.2">
      <c r="I417134" s="14"/>
    </row>
    <row r="417150" spans="9:9" x14ac:dyDescent="0.2">
      <c r="I417150" s="15"/>
    </row>
    <row r="417151" spans="9:9" x14ac:dyDescent="0.2">
      <c r="I417151" s="14"/>
    </row>
    <row r="417167" spans="9:9" x14ac:dyDescent="0.2">
      <c r="I417167" s="15"/>
    </row>
    <row r="417168" spans="9:9" x14ac:dyDescent="0.2">
      <c r="I417168" s="14"/>
    </row>
    <row r="417184" spans="9:9" x14ac:dyDescent="0.2">
      <c r="I417184" s="15"/>
    </row>
    <row r="417185" spans="9:9" x14ac:dyDescent="0.2">
      <c r="I417185" s="14"/>
    </row>
    <row r="417201" spans="9:9" x14ac:dyDescent="0.2">
      <c r="I417201" s="15"/>
    </row>
    <row r="417202" spans="9:9" x14ac:dyDescent="0.2">
      <c r="I417202" s="14"/>
    </row>
    <row r="417218" spans="9:9" x14ac:dyDescent="0.2">
      <c r="I417218" s="15"/>
    </row>
    <row r="417219" spans="9:9" x14ac:dyDescent="0.2">
      <c r="I417219" s="14"/>
    </row>
    <row r="417235" spans="9:9" x14ac:dyDescent="0.2">
      <c r="I417235" s="15"/>
    </row>
    <row r="417236" spans="9:9" x14ac:dyDescent="0.2">
      <c r="I417236" s="14"/>
    </row>
    <row r="417252" spans="9:9" x14ac:dyDescent="0.2">
      <c r="I417252" s="15"/>
    </row>
    <row r="417253" spans="9:9" x14ac:dyDescent="0.2">
      <c r="I417253" s="14"/>
    </row>
    <row r="417269" spans="9:9" x14ac:dyDescent="0.2">
      <c r="I417269" s="15"/>
    </row>
    <row r="417270" spans="9:9" x14ac:dyDescent="0.2">
      <c r="I417270" s="14"/>
    </row>
    <row r="417286" spans="9:9" x14ac:dyDescent="0.2">
      <c r="I417286" s="15"/>
    </row>
    <row r="417287" spans="9:9" x14ac:dyDescent="0.2">
      <c r="I417287" s="14"/>
    </row>
    <row r="417303" spans="9:9" x14ac:dyDescent="0.2">
      <c r="I417303" s="15"/>
    </row>
    <row r="417304" spans="9:9" x14ac:dyDescent="0.2">
      <c r="I417304" s="14"/>
    </row>
    <row r="417320" spans="9:9" x14ac:dyDescent="0.2">
      <c r="I417320" s="15"/>
    </row>
    <row r="417321" spans="9:9" x14ac:dyDescent="0.2">
      <c r="I417321" s="14"/>
    </row>
    <row r="417337" spans="9:9" x14ac:dyDescent="0.2">
      <c r="I417337" s="15"/>
    </row>
    <row r="417338" spans="9:9" x14ac:dyDescent="0.2">
      <c r="I417338" s="14"/>
    </row>
    <row r="417354" spans="9:9" x14ac:dyDescent="0.2">
      <c r="I417354" s="15"/>
    </row>
    <row r="417355" spans="9:9" x14ac:dyDescent="0.2">
      <c r="I417355" s="14"/>
    </row>
    <row r="417371" spans="9:9" x14ac:dyDescent="0.2">
      <c r="I417371" s="15"/>
    </row>
    <row r="417372" spans="9:9" x14ac:dyDescent="0.2">
      <c r="I417372" s="14"/>
    </row>
    <row r="417388" spans="9:9" x14ac:dyDescent="0.2">
      <c r="I417388" s="15"/>
    </row>
    <row r="417389" spans="9:9" x14ac:dyDescent="0.2">
      <c r="I417389" s="14"/>
    </row>
    <row r="417405" spans="9:9" x14ac:dyDescent="0.2">
      <c r="I417405" s="15"/>
    </row>
    <row r="417406" spans="9:9" x14ac:dyDescent="0.2">
      <c r="I417406" s="14"/>
    </row>
    <row r="417422" spans="9:9" x14ac:dyDescent="0.2">
      <c r="I417422" s="15"/>
    </row>
    <row r="417423" spans="9:9" x14ac:dyDescent="0.2">
      <c r="I417423" s="14"/>
    </row>
    <row r="417439" spans="9:9" x14ac:dyDescent="0.2">
      <c r="I417439" s="15"/>
    </row>
    <row r="417440" spans="9:9" x14ac:dyDescent="0.2">
      <c r="I417440" s="14"/>
    </row>
    <row r="417456" spans="9:9" x14ac:dyDescent="0.2">
      <c r="I417456" s="15"/>
    </row>
    <row r="417457" spans="9:9" x14ac:dyDescent="0.2">
      <c r="I417457" s="14"/>
    </row>
    <row r="417473" spans="9:9" x14ac:dyDescent="0.2">
      <c r="I417473" s="15"/>
    </row>
    <row r="417474" spans="9:9" x14ac:dyDescent="0.2">
      <c r="I417474" s="14"/>
    </row>
    <row r="417490" spans="9:9" x14ac:dyDescent="0.2">
      <c r="I417490" s="15"/>
    </row>
    <row r="417491" spans="9:9" x14ac:dyDescent="0.2">
      <c r="I417491" s="14"/>
    </row>
    <row r="417507" spans="9:9" x14ac:dyDescent="0.2">
      <c r="I417507" s="15"/>
    </row>
    <row r="417508" spans="9:9" x14ac:dyDescent="0.2">
      <c r="I417508" s="14"/>
    </row>
    <row r="417524" spans="9:9" x14ac:dyDescent="0.2">
      <c r="I417524" s="15"/>
    </row>
    <row r="417525" spans="9:9" x14ac:dyDescent="0.2">
      <c r="I417525" s="14"/>
    </row>
    <row r="417541" spans="9:9" x14ac:dyDescent="0.2">
      <c r="I417541" s="15"/>
    </row>
    <row r="417542" spans="9:9" x14ac:dyDescent="0.2">
      <c r="I417542" s="14"/>
    </row>
    <row r="417558" spans="9:9" x14ac:dyDescent="0.2">
      <c r="I417558" s="15"/>
    </row>
    <row r="417559" spans="9:9" x14ac:dyDescent="0.2">
      <c r="I417559" s="14"/>
    </row>
    <row r="417575" spans="9:9" x14ac:dyDescent="0.2">
      <c r="I417575" s="15"/>
    </row>
    <row r="417576" spans="9:9" x14ac:dyDescent="0.2">
      <c r="I417576" s="14"/>
    </row>
    <row r="417592" spans="9:9" x14ac:dyDescent="0.2">
      <c r="I417592" s="15"/>
    </row>
    <row r="417593" spans="9:9" x14ac:dyDescent="0.2">
      <c r="I417593" s="14"/>
    </row>
    <row r="417609" spans="9:9" x14ac:dyDescent="0.2">
      <c r="I417609" s="15"/>
    </row>
    <row r="417610" spans="9:9" x14ac:dyDescent="0.2">
      <c r="I417610" s="14"/>
    </row>
    <row r="417626" spans="9:9" x14ac:dyDescent="0.2">
      <c r="I417626" s="15"/>
    </row>
    <row r="417627" spans="9:9" x14ac:dyDescent="0.2">
      <c r="I417627" s="14"/>
    </row>
    <row r="417643" spans="9:9" x14ac:dyDescent="0.2">
      <c r="I417643" s="15"/>
    </row>
    <row r="417644" spans="9:9" x14ac:dyDescent="0.2">
      <c r="I417644" s="14"/>
    </row>
    <row r="417660" spans="9:9" x14ac:dyDescent="0.2">
      <c r="I417660" s="15"/>
    </row>
    <row r="417661" spans="9:9" x14ac:dyDescent="0.2">
      <c r="I417661" s="14"/>
    </row>
    <row r="417677" spans="9:9" x14ac:dyDescent="0.2">
      <c r="I417677" s="15"/>
    </row>
    <row r="417678" spans="9:9" x14ac:dyDescent="0.2">
      <c r="I417678" s="14"/>
    </row>
    <row r="417694" spans="9:9" x14ac:dyDescent="0.2">
      <c r="I417694" s="15"/>
    </row>
    <row r="417695" spans="9:9" x14ac:dyDescent="0.2">
      <c r="I417695" s="14"/>
    </row>
    <row r="417711" spans="9:9" x14ac:dyDescent="0.2">
      <c r="I417711" s="15"/>
    </row>
    <row r="417712" spans="9:9" x14ac:dyDescent="0.2">
      <c r="I417712" s="14"/>
    </row>
    <row r="417728" spans="9:9" x14ac:dyDescent="0.2">
      <c r="I417728" s="15"/>
    </row>
    <row r="417729" spans="9:9" x14ac:dyDescent="0.2">
      <c r="I417729" s="14"/>
    </row>
    <row r="417745" spans="9:9" x14ac:dyDescent="0.2">
      <c r="I417745" s="15"/>
    </row>
    <row r="417746" spans="9:9" x14ac:dyDescent="0.2">
      <c r="I417746" s="14"/>
    </row>
    <row r="417762" spans="9:9" x14ac:dyDescent="0.2">
      <c r="I417762" s="15"/>
    </row>
    <row r="417763" spans="9:9" x14ac:dyDescent="0.2">
      <c r="I417763" s="14"/>
    </row>
    <row r="417779" spans="9:9" x14ac:dyDescent="0.2">
      <c r="I417779" s="15"/>
    </row>
    <row r="417780" spans="9:9" x14ac:dyDescent="0.2">
      <c r="I417780" s="14"/>
    </row>
    <row r="417796" spans="9:9" x14ac:dyDescent="0.2">
      <c r="I417796" s="15"/>
    </row>
    <row r="417797" spans="9:9" x14ac:dyDescent="0.2">
      <c r="I417797" s="14"/>
    </row>
    <row r="417813" spans="9:9" x14ac:dyDescent="0.2">
      <c r="I417813" s="15"/>
    </row>
    <row r="417814" spans="9:9" x14ac:dyDescent="0.2">
      <c r="I417814" s="14"/>
    </row>
    <row r="417830" spans="9:9" x14ac:dyDescent="0.2">
      <c r="I417830" s="15"/>
    </row>
    <row r="417831" spans="9:9" x14ac:dyDescent="0.2">
      <c r="I417831" s="14"/>
    </row>
    <row r="417847" spans="9:9" x14ac:dyDescent="0.2">
      <c r="I417847" s="15"/>
    </row>
    <row r="417848" spans="9:9" x14ac:dyDescent="0.2">
      <c r="I417848" s="14"/>
    </row>
    <row r="417864" spans="9:9" x14ac:dyDescent="0.2">
      <c r="I417864" s="15"/>
    </row>
    <row r="417865" spans="9:9" x14ac:dyDescent="0.2">
      <c r="I417865" s="14"/>
    </row>
    <row r="417881" spans="9:9" x14ac:dyDescent="0.2">
      <c r="I417881" s="15"/>
    </row>
    <row r="417882" spans="9:9" x14ac:dyDescent="0.2">
      <c r="I417882" s="14"/>
    </row>
    <row r="417898" spans="9:9" x14ac:dyDescent="0.2">
      <c r="I417898" s="15"/>
    </row>
    <row r="417899" spans="9:9" x14ac:dyDescent="0.2">
      <c r="I417899" s="14"/>
    </row>
    <row r="417915" spans="9:9" x14ac:dyDescent="0.2">
      <c r="I417915" s="15"/>
    </row>
    <row r="417916" spans="9:9" x14ac:dyDescent="0.2">
      <c r="I417916" s="14"/>
    </row>
    <row r="417932" spans="9:9" x14ac:dyDescent="0.2">
      <c r="I417932" s="15"/>
    </row>
    <row r="417933" spans="9:9" x14ac:dyDescent="0.2">
      <c r="I417933" s="14"/>
    </row>
    <row r="417949" spans="9:9" x14ac:dyDescent="0.2">
      <c r="I417949" s="15"/>
    </row>
    <row r="417950" spans="9:9" x14ac:dyDescent="0.2">
      <c r="I417950" s="14"/>
    </row>
    <row r="417966" spans="9:9" x14ac:dyDescent="0.2">
      <c r="I417966" s="15"/>
    </row>
    <row r="417967" spans="9:9" x14ac:dyDescent="0.2">
      <c r="I417967" s="14"/>
    </row>
    <row r="417983" spans="9:9" x14ac:dyDescent="0.2">
      <c r="I417983" s="15"/>
    </row>
    <row r="417984" spans="9:9" x14ac:dyDescent="0.2">
      <c r="I417984" s="14"/>
    </row>
    <row r="418000" spans="9:9" x14ac:dyDescent="0.2">
      <c r="I418000" s="15"/>
    </row>
    <row r="418001" spans="9:9" x14ac:dyDescent="0.2">
      <c r="I418001" s="14"/>
    </row>
    <row r="418017" spans="9:9" x14ac:dyDescent="0.2">
      <c r="I418017" s="15"/>
    </row>
    <row r="418018" spans="9:9" x14ac:dyDescent="0.2">
      <c r="I418018" s="14"/>
    </row>
    <row r="418034" spans="9:9" x14ac:dyDescent="0.2">
      <c r="I418034" s="15"/>
    </row>
    <row r="418035" spans="9:9" x14ac:dyDescent="0.2">
      <c r="I418035" s="14"/>
    </row>
    <row r="418051" spans="9:9" x14ac:dyDescent="0.2">
      <c r="I418051" s="15"/>
    </row>
    <row r="418052" spans="9:9" x14ac:dyDescent="0.2">
      <c r="I418052" s="14"/>
    </row>
    <row r="418068" spans="9:9" x14ac:dyDescent="0.2">
      <c r="I418068" s="15"/>
    </row>
    <row r="418069" spans="9:9" x14ac:dyDescent="0.2">
      <c r="I418069" s="14"/>
    </row>
    <row r="418085" spans="9:9" x14ac:dyDescent="0.2">
      <c r="I418085" s="15"/>
    </row>
    <row r="418086" spans="9:9" x14ac:dyDescent="0.2">
      <c r="I418086" s="14"/>
    </row>
    <row r="418102" spans="9:9" x14ac:dyDescent="0.2">
      <c r="I418102" s="15"/>
    </row>
    <row r="418103" spans="9:9" x14ac:dyDescent="0.2">
      <c r="I418103" s="14"/>
    </row>
    <row r="418119" spans="9:9" x14ac:dyDescent="0.2">
      <c r="I418119" s="15"/>
    </row>
    <row r="418120" spans="9:9" x14ac:dyDescent="0.2">
      <c r="I418120" s="14"/>
    </row>
    <row r="418136" spans="9:9" x14ac:dyDescent="0.2">
      <c r="I418136" s="15"/>
    </row>
    <row r="418137" spans="9:9" x14ac:dyDescent="0.2">
      <c r="I418137" s="14"/>
    </row>
    <row r="418153" spans="9:9" x14ac:dyDescent="0.2">
      <c r="I418153" s="15"/>
    </row>
    <row r="418154" spans="9:9" x14ac:dyDescent="0.2">
      <c r="I418154" s="14"/>
    </row>
    <row r="418170" spans="9:9" x14ac:dyDescent="0.2">
      <c r="I418170" s="15"/>
    </row>
    <row r="418171" spans="9:9" x14ac:dyDescent="0.2">
      <c r="I418171" s="14"/>
    </row>
    <row r="418187" spans="9:9" x14ac:dyDescent="0.2">
      <c r="I418187" s="15"/>
    </row>
    <row r="418188" spans="9:9" x14ac:dyDescent="0.2">
      <c r="I418188" s="14"/>
    </row>
    <row r="418204" spans="9:9" x14ac:dyDescent="0.2">
      <c r="I418204" s="15"/>
    </row>
    <row r="418205" spans="9:9" x14ac:dyDescent="0.2">
      <c r="I418205" s="14"/>
    </row>
    <row r="418221" spans="9:9" x14ac:dyDescent="0.2">
      <c r="I418221" s="15"/>
    </row>
    <row r="418222" spans="9:9" x14ac:dyDescent="0.2">
      <c r="I418222" s="14"/>
    </row>
    <row r="418238" spans="9:9" x14ac:dyDescent="0.2">
      <c r="I418238" s="15"/>
    </row>
    <row r="418239" spans="9:9" x14ac:dyDescent="0.2">
      <c r="I418239" s="14"/>
    </row>
    <row r="418255" spans="9:9" x14ac:dyDescent="0.2">
      <c r="I418255" s="15"/>
    </row>
    <row r="418256" spans="9:9" x14ac:dyDescent="0.2">
      <c r="I418256" s="14"/>
    </row>
    <row r="418272" spans="9:9" x14ac:dyDescent="0.2">
      <c r="I418272" s="15"/>
    </row>
    <row r="418273" spans="9:9" x14ac:dyDescent="0.2">
      <c r="I418273" s="14"/>
    </row>
    <row r="418289" spans="9:9" x14ac:dyDescent="0.2">
      <c r="I418289" s="15"/>
    </row>
    <row r="418290" spans="9:9" x14ac:dyDescent="0.2">
      <c r="I418290" s="14"/>
    </row>
    <row r="418306" spans="9:9" x14ac:dyDescent="0.2">
      <c r="I418306" s="15"/>
    </row>
    <row r="418307" spans="9:9" x14ac:dyDescent="0.2">
      <c r="I418307" s="14"/>
    </row>
    <row r="418323" spans="9:9" x14ac:dyDescent="0.2">
      <c r="I418323" s="15"/>
    </row>
    <row r="418324" spans="9:9" x14ac:dyDescent="0.2">
      <c r="I418324" s="14"/>
    </row>
    <row r="418340" spans="9:9" x14ac:dyDescent="0.2">
      <c r="I418340" s="15"/>
    </row>
    <row r="418341" spans="9:9" x14ac:dyDescent="0.2">
      <c r="I418341" s="14"/>
    </row>
    <row r="418357" spans="9:9" x14ac:dyDescent="0.2">
      <c r="I418357" s="15"/>
    </row>
    <row r="418358" spans="9:9" x14ac:dyDescent="0.2">
      <c r="I418358" s="14"/>
    </row>
    <row r="418374" spans="9:9" x14ac:dyDescent="0.2">
      <c r="I418374" s="15"/>
    </row>
    <row r="418375" spans="9:9" x14ac:dyDescent="0.2">
      <c r="I418375" s="14"/>
    </row>
    <row r="418391" spans="9:9" x14ac:dyDescent="0.2">
      <c r="I418391" s="15"/>
    </row>
    <row r="418392" spans="9:9" x14ac:dyDescent="0.2">
      <c r="I418392" s="14"/>
    </row>
    <row r="418408" spans="9:9" x14ac:dyDescent="0.2">
      <c r="I418408" s="15"/>
    </row>
    <row r="418409" spans="9:9" x14ac:dyDescent="0.2">
      <c r="I418409" s="14"/>
    </row>
    <row r="418425" spans="9:9" x14ac:dyDescent="0.2">
      <c r="I418425" s="15"/>
    </row>
    <row r="418426" spans="9:9" x14ac:dyDescent="0.2">
      <c r="I418426" s="14"/>
    </row>
    <row r="418442" spans="9:9" x14ac:dyDescent="0.2">
      <c r="I418442" s="15"/>
    </row>
    <row r="418443" spans="9:9" x14ac:dyDescent="0.2">
      <c r="I418443" s="14"/>
    </row>
    <row r="418459" spans="9:9" x14ac:dyDescent="0.2">
      <c r="I418459" s="15"/>
    </row>
    <row r="418460" spans="9:9" x14ac:dyDescent="0.2">
      <c r="I418460" s="14"/>
    </row>
    <row r="418476" spans="9:9" x14ac:dyDescent="0.2">
      <c r="I418476" s="15"/>
    </row>
    <row r="418477" spans="9:9" x14ac:dyDescent="0.2">
      <c r="I418477" s="14"/>
    </row>
    <row r="418493" spans="9:9" x14ac:dyDescent="0.2">
      <c r="I418493" s="15"/>
    </row>
    <row r="418494" spans="9:9" x14ac:dyDescent="0.2">
      <c r="I418494" s="14"/>
    </row>
    <row r="418510" spans="9:9" x14ac:dyDescent="0.2">
      <c r="I418510" s="15"/>
    </row>
    <row r="418511" spans="9:9" x14ac:dyDescent="0.2">
      <c r="I418511" s="14"/>
    </row>
    <row r="418527" spans="9:9" x14ac:dyDescent="0.2">
      <c r="I418527" s="15"/>
    </row>
    <row r="418528" spans="9:9" x14ac:dyDescent="0.2">
      <c r="I418528" s="14"/>
    </row>
    <row r="418544" spans="9:9" x14ac:dyDescent="0.2">
      <c r="I418544" s="15"/>
    </row>
    <row r="418545" spans="9:9" x14ac:dyDescent="0.2">
      <c r="I418545" s="14"/>
    </row>
    <row r="418561" spans="9:9" x14ac:dyDescent="0.2">
      <c r="I418561" s="15"/>
    </row>
    <row r="418562" spans="9:9" x14ac:dyDescent="0.2">
      <c r="I418562" s="14"/>
    </row>
    <row r="418578" spans="9:9" x14ac:dyDescent="0.2">
      <c r="I418578" s="15"/>
    </row>
    <row r="418579" spans="9:9" x14ac:dyDescent="0.2">
      <c r="I418579" s="14"/>
    </row>
    <row r="418595" spans="9:9" x14ac:dyDescent="0.2">
      <c r="I418595" s="15"/>
    </row>
    <row r="418596" spans="9:9" x14ac:dyDescent="0.2">
      <c r="I418596" s="14"/>
    </row>
    <row r="418612" spans="9:9" x14ac:dyDescent="0.2">
      <c r="I418612" s="15"/>
    </row>
    <row r="418613" spans="9:9" x14ac:dyDescent="0.2">
      <c r="I418613" s="14"/>
    </row>
    <row r="418629" spans="9:9" x14ac:dyDescent="0.2">
      <c r="I418629" s="15"/>
    </row>
    <row r="418630" spans="9:9" x14ac:dyDescent="0.2">
      <c r="I418630" s="14"/>
    </row>
    <row r="418646" spans="9:9" x14ac:dyDescent="0.2">
      <c r="I418646" s="15"/>
    </row>
    <row r="418647" spans="9:9" x14ac:dyDescent="0.2">
      <c r="I418647" s="14"/>
    </row>
    <row r="418663" spans="9:9" x14ac:dyDescent="0.2">
      <c r="I418663" s="15"/>
    </row>
    <row r="418664" spans="9:9" x14ac:dyDescent="0.2">
      <c r="I418664" s="14"/>
    </row>
    <row r="418680" spans="9:9" x14ac:dyDescent="0.2">
      <c r="I418680" s="15"/>
    </row>
    <row r="418681" spans="9:9" x14ac:dyDescent="0.2">
      <c r="I418681" s="14"/>
    </row>
    <row r="418697" spans="9:9" x14ac:dyDescent="0.2">
      <c r="I418697" s="15"/>
    </row>
    <row r="418698" spans="9:9" x14ac:dyDescent="0.2">
      <c r="I418698" s="14"/>
    </row>
    <row r="418714" spans="9:9" x14ac:dyDescent="0.2">
      <c r="I418714" s="15"/>
    </row>
    <row r="418715" spans="9:9" x14ac:dyDescent="0.2">
      <c r="I418715" s="14"/>
    </row>
    <row r="418731" spans="9:9" x14ac:dyDescent="0.2">
      <c r="I418731" s="15"/>
    </row>
    <row r="418732" spans="9:9" x14ac:dyDescent="0.2">
      <c r="I418732" s="14"/>
    </row>
    <row r="418748" spans="9:9" x14ac:dyDescent="0.2">
      <c r="I418748" s="15"/>
    </row>
    <row r="418749" spans="9:9" x14ac:dyDescent="0.2">
      <c r="I418749" s="14"/>
    </row>
    <row r="418765" spans="9:9" x14ac:dyDescent="0.2">
      <c r="I418765" s="15"/>
    </row>
    <row r="418766" spans="9:9" x14ac:dyDescent="0.2">
      <c r="I418766" s="14"/>
    </row>
    <row r="418782" spans="9:9" x14ac:dyDescent="0.2">
      <c r="I418782" s="15"/>
    </row>
    <row r="418783" spans="9:9" x14ac:dyDescent="0.2">
      <c r="I418783" s="14"/>
    </row>
    <row r="418799" spans="9:9" x14ac:dyDescent="0.2">
      <c r="I418799" s="15"/>
    </row>
    <row r="418800" spans="9:9" x14ac:dyDescent="0.2">
      <c r="I418800" s="14"/>
    </row>
    <row r="418816" spans="9:9" x14ac:dyDescent="0.2">
      <c r="I418816" s="15"/>
    </row>
    <row r="418817" spans="9:9" x14ac:dyDescent="0.2">
      <c r="I418817" s="14"/>
    </row>
    <row r="418833" spans="9:9" x14ac:dyDescent="0.2">
      <c r="I418833" s="15"/>
    </row>
    <row r="418834" spans="9:9" x14ac:dyDescent="0.2">
      <c r="I418834" s="14"/>
    </row>
    <row r="418850" spans="9:9" x14ac:dyDescent="0.2">
      <c r="I418850" s="15"/>
    </row>
    <row r="418851" spans="9:9" x14ac:dyDescent="0.2">
      <c r="I418851" s="14"/>
    </row>
    <row r="418867" spans="9:9" x14ac:dyDescent="0.2">
      <c r="I418867" s="15"/>
    </row>
    <row r="418868" spans="9:9" x14ac:dyDescent="0.2">
      <c r="I418868" s="14"/>
    </row>
    <row r="418884" spans="9:9" x14ac:dyDescent="0.2">
      <c r="I418884" s="15"/>
    </row>
    <row r="418885" spans="9:9" x14ac:dyDescent="0.2">
      <c r="I418885" s="14"/>
    </row>
    <row r="418901" spans="9:9" x14ac:dyDescent="0.2">
      <c r="I418901" s="15"/>
    </row>
    <row r="418902" spans="9:9" x14ac:dyDescent="0.2">
      <c r="I418902" s="14"/>
    </row>
    <row r="418918" spans="9:9" x14ac:dyDescent="0.2">
      <c r="I418918" s="15"/>
    </row>
    <row r="418919" spans="9:9" x14ac:dyDescent="0.2">
      <c r="I418919" s="14"/>
    </row>
    <row r="418935" spans="9:9" x14ac:dyDescent="0.2">
      <c r="I418935" s="15"/>
    </row>
    <row r="418936" spans="9:9" x14ac:dyDescent="0.2">
      <c r="I418936" s="14"/>
    </row>
    <row r="418952" spans="9:9" x14ac:dyDescent="0.2">
      <c r="I418952" s="15"/>
    </row>
    <row r="418953" spans="9:9" x14ac:dyDescent="0.2">
      <c r="I418953" s="14"/>
    </row>
    <row r="418969" spans="9:9" x14ac:dyDescent="0.2">
      <c r="I418969" s="15"/>
    </row>
    <row r="418970" spans="9:9" x14ac:dyDescent="0.2">
      <c r="I418970" s="14"/>
    </row>
    <row r="418986" spans="9:9" x14ac:dyDescent="0.2">
      <c r="I418986" s="15"/>
    </row>
    <row r="418987" spans="9:9" x14ac:dyDescent="0.2">
      <c r="I418987" s="14"/>
    </row>
    <row r="419003" spans="9:9" x14ac:dyDescent="0.2">
      <c r="I419003" s="15"/>
    </row>
    <row r="419004" spans="9:9" x14ac:dyDescent="0.2">
      <c r="I419004" s="14"/>
    </row>
    <row r="419020" spans="9:9" x14ac:dyDescent="0.2">
      <c r="I419020" s="15"/>
    </row>
    <row r="419021" spans="9:9" x14ac:dyDescent="0.2">
      <c r="I419021" s="14"/>
    </row>
    <row r="419037" spans="9:9" x14ac:dyDescent="0.2">
      <c r="I419037" s="15"/>
    </row>
    <row r="419038" spans="9:9" x14ac:dyDescent="0.2">
      <c r="I419038" s="14"/>
    </row>
    <row r="419054" spans="9:9" x14ac:dyDescent="0.2">
      <c r="I419054" s="15"/>
    </row>
    <row r="419055" spans="9:9" x14ac:dyDescent="0.2">
      <c r="I419055" s="14"/>
    </row>
    <row r="419071" spans="9:9" x14ac:dyDescent="0.2">
      <c r="I419071" s="15"/>
    </row>
    <row r="419072" spans="9:9" x14ac:dyDescent="0.2">
      <c r="I419072" s="14"/>
    </row>
    <row r="419088" spans="9:9" x14ac:dyDescent="0.2">
      <c r="I419088" s="15"/>
    </row>
    <row r="419089" spans="9:9" x14ac:dyDescent="0.2">
      <c r="I419089" s="14"/>
    </row>
    <row r="419105" spans="9:9" x14ac:dyDescent="0.2">
      <c r="I419105" s="15"/>
    </row>
    <row r="419106" spans="9:9" x14ac:dyDescent="0.2">
      <c r="I419106" s="14"/>
    </row>
    <row r="419122" spans="9:9" x14ac:dyDescent="0.2">
      <c r="I419122" s="15"/>
    </row>
    <row r="419123" spans="9:9" x14ac:dyDescent="0.2">
      <c r="I419123" s="14"/>
    </row>
    <row r="419139" spans="9:9" x14ac:dyDescent="0.2">
      <c r="I419139" s="15"/>
    </row>
    <row r="419140" spans="9:9" x14ac:dyDescent="0.2">
      <c r="I419140" s="14"/>
    </row>
    <row r="419156" spans="9:9" x14ac:dyDescent="0.2">
      <c r="I419156" s="15"/>
    </row>
    <row r="419157" spans="9:9" x14ac:dyDescent="0.2">
      <c r="I419157" s="14"/>
    </row>
    <row r="419173" spans="9:9" x14ac:dyDescent="0.2">
      <c r="I419173" s="15"/>
    </row>
    <row r="419174" spans="9:9" x14ac:dyDescent="0.2">
      <c r="I419174" s="14"/>
    </row>
    <row r="419190" spans="9:9" x14ac:dyDescent="0.2">
      <c r="I419190" s="15"/>
    </row>
    <row r="419191" spans="9:9" x14ac:dyDescent="0.2">
      <c r="I419191" s="14"/>
    </row>
    <row r="419207" spans="9:9" x14ac:dyDescent="0.2">
      <c r="I419207" s="15"/>
    </row>
    <row r="419208" spans="9:9" x14ac:dyDescent="0.2">
      <c r="I419208" s="14"/>
    </row>
    <row r="419224" spans="9:9" x14ac:dyDescent="0.2">
      <c r="I419224" s="15"/>
    </row>
    <row r="419225" spans="9:9" x14ac:dyDescent="0.2">
      <c r="I419225" s="14"/>
    </row>
    <row r="419241" spans="9:9" x14ac:dyDescent="0.2">
      <c r="I419241" s="15"/>
    </row>
    <row r="419242" spans="9:9" x14ac:dyDescent="0.2">
      <c r="I419242" s="14"/>
    </row>
    <row r="419258" spans="9:9" x14ac:dyDescent="0.2">
      <c r="I419258" s="15"/>
    </row>
    <row r="419259" spans="9:9" x14ac:dyDescent="0.2">
      <c r="I419259" s="14"/>
    </row>
    <row r="419275" spans="9:9" x14ac:dyDescent="0.2">
      <c r="I419275" s="15"/>
    </row>
    <row r="419276" spans="9:9" x14ac:dyDescent="0.2">
      <c r="I419276" s="14"/>
    </row>
    <row r="419292" spans="9:9" x14ac:dyDescent="0.2">
      <c r="I419292" s="15"/>
    </row>
    <row r="419293" spans="9:9" x14ac:dyDescent="0.2">
      <c r="I419293" s="14"/>
    </row>
    <row r="419309" spans="9:9" x14ac:dyDescent="0.2">
      <c r="I419309" s="15"/>
    </row>
    <row r="419310" spans="9:9" x14ac:dyDescent="0.2">
      <c r="I419310" s="14"/>
    </row>
    <row r="419326" spans="9:9" x14ac:dyDescent="0.2">
      <c r="I419326" s="15"/>
    </row>
    <row r="419327" spans="9:9" x14ac:dyDescent="0.2">
      <c r="I419327" s="14"/>
    </row>
    <row r="419343" spans="9:9" x14ac:dyDescent="0.2">
      <c r="I419343" s="15"/>
    </row>
    <row r="419344" spans="9:9" x14ac:dyDescent="0.2">
      <c r="I419344" s="14"/>
    </row>
    <row r="419360" spans="9:9" x14ac:dyDescent="0.2">
      <c r="I419360" s="15"/>
    </row>
    <row r="419361" spans="9:9" x14ac:dyDescent="0.2">
      <c r="I419361" s="14"/>
    </row>
    <row r="419377" spans="9:9" x14ac:dyDescent="0.2">
      <c r="I419377" s="15"/>
    </row>
    <row r="419378" spans="9:9" x14ac:dyDescent="0.2">
      <c r="I419378" s="14"/>
    </row>
    <row r="419394" spans="9:9" x14ac:dyDescent="0.2">
      <c r="I419394" s="15"/>
    </row>
    <row r="419395" spans="9:9" x14ac:dyDescent="0.2">
      <c r="I419395" s="14"/>
    </row>
    <row r="419411" spans="9:9" x14ac:dyDescent="0.2">
      <c r="I419411" s="15"/>
    </row>
    <row r="419412" spans="9:9" x14ac:dyDescent="0.2">
      <c r="I419412" s="14"/>
    </row>
    <row r="419428" spans="9:9" x14ac:dyDescent="0.2">
      <c r="I419428" s="15"/>
    </row>
    <row r="419429" spans="9:9" x14ac:dyDescent="0.2">
      <c r="I419429" s="14"/>
    </row>
    <row r="419445" spans="9:9" x14ac:dyDescent="0.2">
      <c r="I419445" s="15"/>
    </row>
    <row r="419446" spans="9:9" x14ac:dyDescent="0.2">
      <c r="I419446" s="14"/>
    </row>
    <row r="419462" spans="9:9" x14ac:dyDescent="0.2">
      <c r="I419462" s="15"/>
    </row>
    <row r="419463" spans="9:9" x14ac:dyDescent="0.2">
      <c r="I419463" s="14"/>
    </row>
    <row r="419479" spans="9:9" x14ac:dyDescent="0.2">
      <c r="I419479" s="15"/>
    </row>
    <row r="419480" spans="9:9" x14ac:dyDescent="0.2">
      <c r="I419480" s="14"/>
    </row>
    <row r="419496" spans="9:9" x14ac:dyDescent="0.2">
      <c r="I419496" s="15"/>
    </row>
    <row r="419497" spans="9:9" x14ac:dyDescent="0.2">
      <c r="I419497" s="14"/>
    </row>
    <row r="419513" spans="9:9" x14ac:dyDescent="0.2">
      <c r="I419513" s="15"/>
    </row>
    <row r="419514" spans="9:9" x14ac:dyDescent="0.2">
      <c r="I419514" s="14"/>
    </row>
    <row r="419530" spans="9:9" x14ac:dyDescent="0.2">
      <c r="I419530" s="15"/>
    </row>
    <row r="419531" spans="9:9" x14ac:dyDescent="0.2">
      <c r="I419531" s="14"/>
    </row>
    <row r="419547" spans="9:9" x14ac:dyDescent="0.2">
      <c r="I419547" s="15"/>
    </row>
    <row r="419548" spans="9:9" x14ac:dyDescent="0.2">
      <c r="I419548" s="14"/>
    </row>
    <row r="419564" spans="9:9" x14ac:dyDescent="0.2">
      <c r="I419564" s="15"/>
    </row>
    <row r="419565" spans="9:9" x14ac:dyDescent="0.2">
      <c r="I419565" s="14"/>
    </row>
    <row r="419581" spans="9:9" x14ac:dyDescent="0.2">
      <c r="I419581" s="15"/>
    </row>
    <row r="419582" spans="9:9" x14ac:dyDescent="0.2">
      <c r="I419582" s="14"/>
    </row>
    <row r="419598" spans="9:9" x14ac:dyDescent="0.2">
      <c r="I419598" s="15"/>
    </row>
    <row r="419599" spans="9:9" x14ac:dyDescent="0.2">
      <c r="I419599" s="14"/>
    </row>
    <row r="419615" spans="9:9" x14ac:dyDescent="0.2">
      <c r="I419615" s="15"/>
    </row>
    <row r="419616" spans="9:9" x14ac:dyDescent="0.2">
      <c r="I419616" s="14"/>
    </row>
    <row r="419632" spans="9:9" x14ac:dyDescent="0.2">
      <c r="I419632" s="15"/>
    </row>
    <row r="419633" spans="9:9" x14ac:dyDescent="0.2">
      <c r="I419633" s="14"/>
    </row>
    <row r="419649" spans="9:9" x14ac:dyDescent="0.2">
      <c r="I419649" s="15"/>
    </row>
    <row r="419650" spans="9:9" x14ac:dyDescent="0.2">
      <c r="I419650" s="14"/>
    </row>
    <row r="419666" spans="9:9" x14ac:dyDescent="0.2">
      <c r="I419666" s="15"/>
    </row>
    <row r="419667" spans="9:9" x14ac:dyDescent="0.2">
      <c r="I419667" s="14"/>
    </row>
    <row r="419683" spans="9:9" x14ac:dyDescent="0.2">
      <c r="I419683" s="15"/>
    </row>
    <row r="419684" spans="9:9" x14ac:dyDescent="0.2">
      <c r="I419684" s="14"/>
    </row>
    <row r="419700" spans="9:9" x14ac:dyDescent="0.2">
      <c r="I419700" s="15"/>
    </row>
    <row r="419701" spans="9:9" x14ac:dyDescent="0.2">
      <c r="I419701" s="14"/>
    </row>
    <row r="419717" spans="9:9" x14ac:dyDescent="0.2">
      <c r="I419717" s="15"/>
    </row>
    <row r="419718" spans="9:9" x14ac:dyDescent="0.2">
      <c r="I419718" s="14"/>
    </row>
    <row r="419734" spans="9:9" x14ac:dyDescent="0.2">
      <c r="I419734" s="15"/>
    </row>
    <row r="419735" spans="9:9" x14ac:dyDescent="0.2">
      <c r="I419735" s="14"/>
    </row>
    <row r="419751" spans="9:9" x14ac:dyDescent="0.2">
      <c r="I419751" s="15"/>
    </row>
    <row r="419752" spans="9:9" x14ac:dyDescent="0.2">
      <c r="I419752" s="14"/>
    </row>
    <row r="419768" spans="9:9" x14ac:dyDescent="0.2">
      <c r="I419768" s="15"/>
    </row>
    <row r="419769" spans="9:9" x14ac:dyDescent="0.2">
      <c r="I419769" s="14"/>
    </row>
    <row r="419785" spans="9:9" x14ac:dyDescent="0.2">
      <c r="I419785" s="15"/>
    </row>
    <row r="419786" spans="9:9" x14ac:dyDescent="0.2">
      <c r="I419786" s="14"/>
    </row>
    <row r="419802" spans="9:9" x14ac:dyDescent="0.2">
      <c r="I419802" s="15"/>
    </row>
    <row r="419803" spans="9:9" x14ac:dyDescent="0.2">
      <c r="I419803" s="14"/>
    </row>
    <row r="419819" spans="9:9" x14ac:dyDescent="0.2">
      <c r="I419819" s="15"/>
    </row>
    <row r="419820" spans="9:9" x14ac:dyDescent="0.2">
      <c r="I419820" s="14"/>
    </row>
    <row r="419836" spans="9:9" x14ac:dyDescent="0.2">
      <c r="I419836" s="15"/>
    </row>
    <row r="419837" spans="9:9" x14ac:dyDescent="0.2">
      <c r="I419837" s="14"/>
    </row>
    <row r="419853" spans="9:9" x14ac:dyDescent="0.2">
      <c r="I419853" s="15"/>
    </row>
    <row r="419854" spans="9:9" x14ac:dyDescent="0.2">
      <c r="I419854" s="14"/>
    </row>
    <row r="419870" spans="9:9" x14ac:dyDescent="0.2">
      <c r="I419870" s="15"/>
    </row>
    <row r="419871" spans="9:9" x14ac:dyDescent="0.2">
      <c r="I419871" s="14"/>
    </row>
    <row r="419887" spans="9:9" x14ac:dyDescent="0.2">
      <c r="I419887" s="15"/>
    </row>
    <row r="419888" spans="9:9" x14ac:dyDescent="0.2">
      <c r="I419888" s="14"/>
    </row>
    <row r="419904" spans="9:9" x14ac:dyDescent="0.2">
      <c r="I419904" s="15"/>
    </row>
    <row r="419905" spans="9:9" x14ac:dyDescent="0.2">
      <c r="I419905" s="14"/>
    </row>
    <row r="419921" spans="9:9" x14ac:dyDescent="0.2">
      <c r="I419921" s="15"/>
    </row>
    <row r="419922" spans="9:9" x14ac:dyDescent="0.2">
      <c r="I419922" s="14"/>
    </row>
    <row r="419938" spans="9:9" x14ac:dyDescent="0.2">
      <c r="I419938" s="15"/>
    </row>
    <row r="419939" spans="9:9" x14ac:dyDescent="0.2">
      <c r="I419939" s="14"/>
    </row>
    <row r="419955" spans="9:9" x14ac:dyDescent="0.2">
      <c r="I419955" s="15"/>
    </row>
    <row r="419956" spans="9:9" x14ac:dyDescent="0.2">
      <c r="I419956" s="14"/>
    </row>
    <row r="419972" spans="9:9" x14ac:dyDescent="0.2">
      <c r="I419972" s="15"/>
    </row>
    <row r="419973" spans="9:9" x14ac:dyDescent="0.2">
      <c r="I419973" s="14"/>
    </row>
    <row r="419989" spans="9:9" x14ac:dyDescent="0.2">
      <c r="I419989" s="15"/>
    </row>
    <row r="419990" spans="9:9" x14ac:dyDescent="0.2">
      <c r="I419990" s="14"/>
    </row>
    <row r="420006" spans="9:9" x14ac:dyDescent="0.2">
      <c r="I420006" s="15"/>
    </row>
    <row r="420007" spans="9:9" x14ac:dyDescent="0.2">
      <c r="I420007" s="14"/>
    </row>
    <row r="420023" spans="9:9" x14ac:dyDescent="0.2">
      <c r="I420023" s="15"/>
    </row>
    <row r="420024" spans="9:9" x14ac:dyDescent="0.2">
      <c r="I420024" s="14"/>
    </row>
    <row r="420040" spans="9:9" x14ac:dyDescent="0.2">
      <c r="I420040" s="15"/>
    </row>
    <row r="420041" spans="9:9" x14ac:dyDescent="0.2">
      <c r="I420041" s="14"/>
    </row>
    <row r="420057" spans="9:9" x14ac:dyDescent="0.2">
      <c r="I420057" s="15"/>
    </row>
    <row r="420058" spans="9:9" x14ac:dyDescent="0.2">
      <c r="I420058" s="14"/>
    </row>
    <row r="420074" spans="9:9" x14ac:dyDescent="0.2">
      <c r="I420074" s="15"/>
    </row>
    <row r="420075" spans="9:9" x14ac:dyDescent="0.2">
      <c r="I420075" s="14"/>
    </row>
    <row r="420091" spans="9:9" x14ac:dyDescent="0.2">
      <c r="I420091" s="15"/>
    </row>
    <row r="420092" spans="9:9" x14ac:dyDescent="0.2">
      <c r="I420092" s="14"/>
    </row>
    <row r="420108" spans="9:9" x14ac:dyDescent="0.2">
      <c r="I420108" s="15"/>
    </row>
    <row r="420109" spans="9:9" x14ac:dyDescent="0.2">
      <c r="I420109" s="14"/>
    </row>
    <row r="420125" spans="9:9" x14ac:dyDescent="0.2">
      <c r="I420125" s="15"/>
    </row>
    <row r="420126" spans="9:9" x14ac:dyDescent="0.2">
      <c r="I420126" s="14"/>
    </row>
    <row r="420142" spans="9:9" x14ac:dyDescent="0.2">
      <c r="I420142" s="15"/>
    </row>
    <row r="420143" spans="9:9" x14ac:dyDescent="0.2">
      <c r="I420143" s="14"/>
    </row>
    <row r="420159" spans="9:9" x14ac:dyDescent="0.2">
      <c r="I420159" s="15"/>
    </row>
    <row r="420160" spans="9:9" x14ac:dyDescent="0.2">
      <c r="I420160" s="14"/>
    </row>
    <row r="420176" spans="9:9" x14ac:dyDescent="0.2">
      <c r="I420176" s="15"/>
    </row>
    <row r="420177" spans="9:9" x14ac:dyDescent="0.2">
      <c r="I420177" s="14"/>
    </row>
    <row r="420193" spans="9:9" x14ac:dyDescent="0.2">
      <c r="I420193" s="15"/>
    </row>
    <row r="420194" spans="9:9" x14ac:dyDescent="0.2">
      <c r="I420194" s="14"/>
    </row>
    <row r="420210" spans="9:9" x14ac:dyDescent="0.2">
      <c r="I420210" s="15"/>
    </row>
    <row r="420211" spans="9:9" x14ac:dyDescent="0.2">
      <c r="I420211" s="14"/>
    </row>
    <row r="420227" spans="9:9" x14ac:dyDescent="0.2">
      <c r="I420227" s="15"/>
    </row>
    <row r="420228" spans="9:9" x14ac:dyDescent="0.2">
      <c r="I420228" s="14"/>
    </row>
    <row r="420244" spans="9:9" x14ac:dyDescent="0.2">
      <c r="I420244" s="15"/>
    </row>
    <row r="420245" spans="9:9" x14ac:dyDescent="0.2">
      <c r="I420245" s="14"/>
    </row>
    <row r="420261" spans="9:9" x14ac:dyDescent="0.2">
      <c r="I420261" s="15"/>
    </row>
    <row r="420262" spans="9:9" x14ac:dyDescent="0.2">
      <c r="I420262" s="14"/>
    </row>
    <row r="420278" spans="9:9" x14ac:dyDescent="0.2">
      <c r="I420278" s="15"/>
    </row>
    <row r="420279" spans="9:9" x14ac:dyDescent="0.2">
      <c r="I420279" s="14"/>
    </row>
    <row r="420295" spans="9:9" x14ac:dyDescent="0.2">
      <c r="I420295" s="15"/>
    </row>
    <row r="420296" spans="9:9" x14ac:dyDescent="0.2">
      <c r="I420296" s="14"/>
    </row>
    <row r="420312" spans="9:9" x14ac:dyDescent="0.2">
      <c r="I420312" s="15"/>
    </row>
    <row r="420313" spans="9:9" x14ac:dyDescent="0.2">
      <c r="I420313" s="14"/>
    </row>
    <row r="420329" spans="9:9" x14ac:dyDescent="0.2">
      <c r="I420329" s="15"/>
    </row>
    <row r="420330" spans="9:9" x14ac:dyDescent="0.2">
      <c r="I420330" s="14"/>
    </row>
    <row r="420346" spans="9:9" x14ac:dyDescent="0.2">
      <c r="I420346" s="15"/>
    </row>
    <row r="420347" spans="9:9" x14ac:dyDescent="0.2">
      <c r="I420347" s="14"/>
    </row>
    <row r="420363" spans="9:9" x14ac:dyDescent="0.2">
      <c r="I420363" s="15"/>
    </row>
    <row r="420364" spans="9:9" x14ac:dyDescent="0.2">
      <c r="I420364" s="14"/>
    </row>
    <row r="420380" spans="9:9" x14ac:dyDescent="0.2">
      <c r="I420380" s="15"/>
    </row>
    <row r="420381" spans="9:9" x14ac:dyDescent="0.2">
      <c r="I420381" s="14"/>
    </row>
    <row r="420397" spans="9:9" x14ac:dyDescent="0.2">
      <c r="I420397" s="15"/>
    </row>
    <row r="420398" spans="9:9" x14ac:dyDescent="0.2">
      <c r="I420398" s="14"/>
    </row>
    <row r="420414" spans="9:9" x14ac:dyDescent="0.2">
      <c r="I420414" s="15"/>
    </row>
    <row r="420415" spans="9:9" x14ac:dyDescent="0.2">
      <c r="I420415" s="14"/>
    </row>
    <row r="420431" spans="9:9" x14ac:dyDescent="0.2">
      <c r="I420431" s="15"/>
    </row>
    <row r="420432" spans="9:9" x14ac:dyDescent="0.2">
      <c r="I420432" s="14"/>
    </row>
    <row r="420448" spans="9:9" x14ac:dyDescent="0.2">
      <c r="I420448" s="15"/>
    </row>
    <row r="420449" spans="9:9" x14ac:dyDescent="0.2">
      <c r="I420449" s="14"/>
    </row>
    <row r="420465" spans="9:9" x14ac:dyDescent="0.2">
      <c r="I420465" s="15"/>
    </row>
    <row r="420466" spans="9:9" x14ac:dyDescent="0.2">
      <c r="I420466" s="14"/>
    </row>
    <row r="420482" spans="9:9" x14ac:dyDescent="0.2">
      <c r="I420482" s="15"/>
    </row>
    <row r="420483" spans="9:9" x14ac:dyDescent="0.2">
      <c r="I420483" s="14"/>
    </row>
    <row r="420499" spans="9:9" x14ac:dyDescent="0.2">
      <c r="I420499" s="15"/>
    </row>
    <row r="420500" spans="9:9" x14ac:dyDescent="0.2">
      <c r="I420500" s="14"/>
    </row>
    <row r="420516" spans="9:9" x14ac:dyDescent="0.2">
      <c r="I420516" s="15"/>
    </row>
    <row r="420517" spans="9:9" x14ac:dyDescent="0.2">
      <c r="I420517" s="14"/>
    </row>
    <row r="420533" spans="9:9" x14ac:dyDescent="0.2">
      <c r="I420533" s="15"/>
    </row>
    <row r="420534" spans="9:9" x14ac:dyDescent="0.2">
      <c r="I420534" s="14"/>
    </row>
    <row r="420550" spans="9:9" x14ac:dyDescent="0.2">
      <c r="I420550" s="15"/>
    </row>
    <row r="420551" spans="9:9" x14ac:dyDescent="0.2">
      <c r="I420551" s="14"/>
    </row>
    <row r="420567" spans="9:9" x14ac:dyDescent="0.2">
      <c r="I420567" s="15"/>
    </row>
    <row r="420568" spans="9:9" x14ac:dyDescent="0.2">
      <c r="I420568" s="14"/>
    </row>
    <row r="420584" spans="9:9" x14ac:dyDescent="0.2">
      <c r="I420584" s="15"/>
    </row>
    <row r="420585" spans="9:9" x14ac:dyDescent="0.2">
      <c r="I420585" s="14"/>
    </row>
    <row r="420601" spans="9:9" x14ac:dyDescent="0.2">
      <c r="I420601" s="15"/>
    </row>
    <row r="420602" spans="9:9" x14ac:dyDescent="0.2">
      <c r="I420602" s="14"/>
    </row>
    <row r="420618" spans="9:9" x14ac:dyDescent="0.2">
      <c r="I420618" s="15"/>
    </row>
    <row r="420619" spans="9:9" x14ac:dyDescent="0.2">
      <c r="I420619" s="14"/>
    </row>
    <row r="420635" spans="9:9" x14ac:dyDescent="0.2">
      <c r="I420635" s="15"/>
    </row>
    <row r="420636" spans="9:9" x14ac:dyDescent="0.2">
      <c r="I420636" s="14"/>
    </row>
    <row r="420652" spans="9:9" x14ac:dyDescent="0.2">
      <c r="I420652" s="15"/>
    </row>
    <row r="420653" spans="9:9" x14ac:dyDescent="0.2">
      <c r="I420653" s="14"/>
    </row>
    <row r="420669" spans="9:9" x14ac:dyDescent="0.2">
      <c r="I420669" s="15"/>
    </row>
    <row r="420670" spans="9:9" x14ac:dyDescent="0.2">
      <c r="I420670" s="14"/>
    </row>
    <row r="420686" spans="9:9" x14ac:dyDescent="0.2">
      <c r="I420686" s="15"/>
    </row>
    <row r="420687" spans="9:9" x14ac:dyDescent="0.2">
      <c r="I420687" s="14"/>
    </row>
    <row r="420703" spans="9:9" x14ac:dyDescent="0.2">
      <c r="I420703" s="15"/>
    </row>
    <row r="420704" spans="9:9" x14ac:dyDescent="0.2">
      <c r="I420704" s="14"/>
    </row>
    <row r="420720" spans="9:9" x14ac:dyDescent="0.2">
      <c r="I420720" s="15"/>
    </row>
    <row r="420721" spans="9:9" x14ac:dyDescent="0.2">
      <c r="I420721" s="14"/>
    </row>
    <row r="420737" spans="9:9" x14ac:dyDescent="0.2">
      <c r="I420737" s="15"/>
    </row>
    <row r="420738" spans="9:9" x14ac:dyDescent="0.2">
      <c r="I420738" s="14"/>
    </row>
    <row r="420754" spans="9:9" x14ac:dyDescent="0.2">
      <c r="I420754" s="15"/>
    </row>
    <row r="420755" spans="9:9" x14ac:dyDescent="0.2">
      <c r="I420755" s="14"/>
    </row>
    <row r="420771" spans="9:9" x14ac:dyDescent="0.2">
      <c r="I420771" s="15"/>
    </row>
    <row r="420772" spans="9:9" x14ac:dyDescent="0.2">
      <c r="I420772" s="14"/>
    </row>
    <row r="420788" spans="9:9" x14ac:dyDescent="0.2">
      <c r="I420788" s="15"/>
    </row>
    <row r="420789" spans="9:9" x14ac:dyDescent="0.2">
      <c r="I420789" s="14"/>
    </row>
    <row r="420805" spans="9:9" x14ac:dyDescent="0.2">
      <c r="I420805" s="15"/>
    </row>
    <row r="420806" spans="9:9" x14ac:dyDescent="0.2">
      <c r="I420806" s="14"/>
    </row>
    <row r="420822" spans="9:9" x14ac:dyDescent="0.2">
      <c r="I420822" s="15"/>
    </row>
    <row r="420823" spans="9:9" x14ac:dyDescent="0.2">
      <c r="I420823" s="14"/>
    </row>
    <row r="420839" spans="9:9" x14ac:dyDescent="0.2">
      <c r="I420839" s="15"/>
    </row>
    <row r="420840" spans="9:9" x14ac:dyDescent="0.2">
      <c r="I420840" s="14"/>
    </row>
    <row r="420856" spans="9:9" x14ac:dyDescent="0.2">
      <c r="I420856" s="15"/>
    </row>
    <row r="420857" spans="9:9" x14ac:dyDescent="0.2">
      <c r="I420857" s="14"/>
    </row>
    <row r="420873" spans="9:9" x14ac:dyDescent="0.2">
      <c r="I420873" s="15"/>
    </row>
    <row r="420874" spans="9:9" x14ac:dyDescent="0.2">
      <c r="I420874" s="14"/>
    </row>
    <row r="420890" spans="9:9" x14ac:dyDescent="0.2">
      <c r="I420890" s="15"/>
    </row>
    <row r="420891" spans="9:9" x14ac:dyDescent="0.2">
      <c r="I420891" s="14"/>
    </row>
    <row r="420907" spans="9:9" x14ac:dyDescent="0.2">
      <c r="I420907" s="15"/>
    </row>
    <row r="420908" spans="9:9" x14ac:dyDescent="0.2">
      <c r="I420908" s="14"/>
    </row>
    <row r="420924" spans="9:9" x14ac:dyDescent="0.2">
      <c r="I420924" s="15"/>
    </row>
    <row r="420925" spans="9:9" x14ac:dyDescent="0.2">
      <c r="I420925" s="14"/>
    </row>
    <row r="420941" spans="9:9" x14ac:dyDescent="0.2">
      <c r="I420941" s="15"/>
    </row>
    <row r="420942" spans="9:9" x14ac:dyDescent="0.2">
      <c r="I420942" s="14"/>
    </row>
    <row r="420958" spans="9:9" x14ac:dyDescent="0.2">
      <c r="I420958" s="15"/>
    </row>
    <row r="420959" spans="9:9" x14ac:dyDescent="0.2">
      <c r="I420959" s="14"/>
    </row>
    <row r="420975" spans="9:9" x14ac:dyDescent="0.2">
      <c r="I420975" s="15"/>
    </row>
    <row r="420976" spans="9:9" x14ac:dyDescent="0.2">
      <c r="I420976" s="14"/>
    </row>
    <row r="420992" spans="9:9" x14ac:dyDescent="0.2">
      <c r="I420992" s="15"/>
    </row>
    <row r="420993" spans="9:9" x14ac:dyDescent="0.2">
      <c r="I420993" s="14"/>
    </row>
    <row r="421009" spans="9:9" x14ac:dyDescent="0.2">
      <c r="I421009" s="15"/>
    </row>
    <row r="421010" spans="9:9" x14ac:dyDescent="0.2">
      <c r="I421010" s="14"/>
    </row>
    <row r="421026" spans="9:9" x14ac:dyDescent="0.2">
      <c r="I421026" s="15"/>
    </row>
    <row r="421027" spans="9:9" x14ac:dyDescent="0.2">
      <c r="I421027" s="14"/>
    </row>
    <row r="421043" spans="9:9" x14ac:dyDescent="0.2">
      <c r="I421043" s="15"/>
    </row>
    <row r="421044" spans="9:9" x14ac:dyDescent="0.2">
      <c r="I421044" s="14"/>
    </row>
    <row r="421060" spans="9:9" x14ac:dyDescent="0.2">
      <c r="I421060" s="15"/>
    </row>
    <row r="421061" spans="9:9" x14ac:dyDescent="0.2">
      <c r="I421061" s="14"/>
    </row>
    <row r="421077" spans="9:9" x14ac:dyDescent="0.2">
      <c r="I421077" s="15"/>
    </row>
    <row r="421078" spans="9:9" x14ac:dyDescent="0.2">
      <c r="I421078" s="14"/>
    </row>
    <row r="421094" spans="9:9" x14ac:dyDescent="0.2">
      <c r="I421094" s="15"/>
    </row>
    <row r="421095" spans="9:9" x14ac:dyDescent="0.2">
      <c r="I421095" s="14"/>
    </row>
    <row r="421111" spans="9:9" x14ac:dyDescent="0.2">
      <c r="I421111" s="15"/>
    </row>
    <row r="421112" spans="9:9" x14ac:dyDescent="0.2">
      <c r="I421112" s="14"/>
    </row>
    <row r="421128" spans="9:9" x14ac:dyDescent="0.2">
      <c r="I421128" s="15"/>
    </row>
    <row r="421129" spans="9:9" x14ac:dyDescent="0.2">
      <c r="I421129" s="14"/>
    </row>
    <row r="421145" spans="9:9" x14ac:dyDescent="0.2">
      <c r="I421145" s="15"/>
    </row>
    <row r="421146" spans="9:9" x14ac:dyDescent="0.2">
      <c r="I421146" s="14"/>
    </row>
    <row r="421162" spans="9:9" x14ac:dyDescent="0.2">
      <c r="I421162" s="15"/>
    </row>
    <row r="421163" spans="9:9" x14ac:dyDescent="0.2">
      <c r="I421163" s="14"/>
    </row>
    <row r="421179" spans="9:9" x14ac:dyDescent="0.2">
      <c r="I421179" s="15"/>
    </row>
    <row r="421180" spans="9:9" x14ac:dyDescent="0.2">
      <c r="I421180" s="14"/>
    </row>
    <row r="421196" spans="9:9" x14ac:dyDescent="0.2">
      <c r="I421196" s="15"/>
    </row>
    <row r="421197" spans="9:9" x14ac:dyDescent="0.2">
      <c r="I421197" s="14"/>
    </row>
    <row r="421213" spans="9:9" x14ac:dyDescent="0.2">
      <c r="I421213" s="15"/>
    </row>
    <row r="421214" spans="9:9" x14ac:dyDescent="0.2">
      <c r="I421214" s="14"/>
    </row>
    <row r="421230" spans="9:9" x14ac:dyDescent="0.2">
      <c r="I421230" s="15"/>
    </row>
    <row r="421231" spans="9:9" x14ac:dyDescent="0.2">
      <c r="I421231" s="14"/>
    </row>
    <row r="421247" spans="9:9" x14ac:dyDescent="0.2">
      <c r="I421247" s="15"/>
    </row>
    <row r="421248" spans="9:9" x14ac:dyDescent="0.2">
      <c r="I421248" s="14"/>
    </row>
    <row r="421264" spans="9:9" x14ac:dyDescent="0.2">
      <c r="I421264" s="15"/>
    </row>
    <row r="421265" spans="9:9" x14ac:dyDescent="0.2">
      <c r="I421265" s="14"/>
    </row>
    <row r="421281" spans="9:9" x14ac:dyDescent="0.2">
      <c r="I421281" s="15"/>
    </row>
    <row r="421282" spans="9:9" x14ac:dyDescent="0.2">
      <c r="I421282" s="14"/>
    </row>
    <row r="421298" spans="9:9" x14ac:dyDescent="0.2">
      <c r="I421298" s="15"/>
    </row>
    <row r="421299" spans="9:9" x14ac:dyDescent="0.2">
      <c r="I421299" s="14"/>
    </row>
    <row r="421315" spans="9:9" x14ac:dyDescent="0.2">
      <c r="I421315" s="15"/>
    </row>
    <row r="421316" spans="9:9" x14ac:dyDescent="0.2">
      <c r="I421316" s="14"/>
    </row>
    <row r="421332" spans="9:9" x14ac:dyDescent="0.2">
      <c r="I421332" s="15"/>
    </row>
    <row r="421333" spans="9:9" x14ac:dyDescent="0.2">
      <c r="I421333" s="14"/>
    </row>
    <row r="421349" spans="9:9" x14ac:dyDescent="0.2">
      <c r="I421349" s="15"/>
    </row>
    <row r="421350" spans="9:9" x14ac:dyDescent="0.2">
      <c r="I421350" s="14"/>
    </row>
    <row r="421366" spans="9:9" x14ac:dyDescent="0.2">
      <c r="I421366" s="15"/>
    </row>
    <row r="421367" spans="9:9" x14ac:dyDescent="0.2">
      <c r="I421367" s="14"/>
    </row>
    <row r="421383" spans="9:9" x14ac:dyDescent="0.2">
      <c r="I421383" s="15"/>
    </row>
    <row r="421384" spans="9:9" x14ac:dyDescent="0.2">
      <c r="I421384" s="14"/>
    </row>
    <row r="421400" spans="9:9" x14ac:dyDescent="0.2">
      <c r="I421400" s="15"/>
    </row>
    <row r="421401" spans="9:9" x14ac:dyDescent="0.2">
      <c r="I421401" s="14"/>
    </row>
    <row r="421417" spans="9:9" x14ac:dyDescent="0.2">
      <c r="I421417" s="15"/>
    </row>
    <row r="421418" spans="9:9" x14ac:dyDescent="0.2">
      <c r="I421418" s="14"/>
    </row>
    <row r="421434" spans="9:9" x14ac:dyDescent="0.2">
      <c r="I421434" s="15"/>
    </row>
    <row r="421435" spans="9:9" x14ac:dyDescent="0.2">
      <c r="I421435" s="14"/>
    </row>
    <row r="421451" spans="9:9" x14ac:dyDescent="0.2">
      <c r="I421451" s="15"/>
    </row>
    <row r="421452" spans="9:9" x14ac:dyDescent="0.2">
      <c r="I421452" s="14"/>
    </row>
    <row r="421468" spans="9:9" x14ac:dyDescent="0.2">
      <c r="I421468" s="15"/>
    </row>
    <row r="421469" spans="9:9" x14ac:dyDescent="0.2">
      <c r="I421469" s="14"/>
    </row>
    <row r="421485" spans="9:9" x14ac:dyDescent="0.2">
      <c r="I421485" s="15"/>
    </row>
    <row r="421486" spans="9:9" x14ac:dyDescent="0.2">
      <c r="I421486" s="14"/>
    </row>
    <row r="421502" spans="9:9" x14ac:dyDescent="0.2">
      <c r="I421502" s="15"/>
    </row>
    <row r="421503" spans="9:9" x14ac:dyDescent="0.2">
      <c r="I421503" s="14"/>
    </row>
    <row r="421519" spans="9:9" x14ac:dyDescent="0.2">
      <c r="I421519" s="15"/>
    </row>
    <row r="421520" spans="9:9" x14ac:dyDescent="0.2">
      <c r="I421520" s="14"/>
    </row>
    <row r="421536" spans="9:9" x14ac:dyDescent="0.2">
      <c r="I421536" s="15"/>
    </row>
    <row r="421537" spans="9:9" x14ac:dyDescent="0.2">
      <c r="I421537" s="14"/>
    </row>
    <row r="421553" spans="9:9" x14ac:dyDescent="0.2">
      <c r="I421553" s="15"/>
    </row>
    <row r="421554" spans="9:9" x14ac:dyDescent="0.2">
      <c r="I421554" s="14"/>
    </row>
    <row r="421570" spans="9:9" x14ac:dyDescent="0.2">
      <c r="I421570" s="15"/>
    </row>
    <row r="421571" spans="9:9" x14ac:dyDescent="0.2">
      <c r="I421571" s="14"/>
    </row>
    <row r="421587" spans="9:9" x14ac:dyDescent="0.2">
      <c r="I421587" s="15"/>
    </row>
    <row r="421588" spans="9:9" x14ac:dyDescent="0.2">
      <c r="I421588" s="14"/>
    </row>
    <row r="421604" spans="9:9" x14ac:dyDescent="0.2">
      <c r="I421604" s="15"/>
    </row>
    <row r="421605" spans="9:9" x14ac:dyDescent="0.2">
      <c r="I421605" s="14"/>
    </row>
    <row r="421621" spans="9:9" x14ac:dyDescent="0.2">
      <c r="I421621" s="15"/>
    </row>
    <row r="421622" spans="9:9" x14ac:dyDescent="0.2">
      <c r="I421622" s="14"/>
    </row>
    <row r="421638" spans="9:9" x14ac:dyDescent="0.2">
      <c r="I421638" s="15"/>
    </row>
    <row r="421639" spans="9:9" x14ac:dyDescent="0.2">
      <c r="I421639" s="14"/>
    </row>
    <row r="421655" spans="9:9" x14ac:dyDescent="0.2">
      <c r="I421655" s="15"/>
    </row>
    <row r="421656" spans="9:9" x14ac:dyDescent="0.2">
      <c r="I421656" s="14"/>
    </row>
    <row r="421672" spans="9:9" x14ac:dyDescent="0.2">
      <c r="I421672" s="15"/>
    </row>
    <row r="421673" spans="9:9" x14ac:dyDescent="0.2">
      <c r="I421673" s="14"/>
    </row>
    <row r="421689" spans="9:9" x14ac:dyDescent="0.2">
      <c r="I421689" s="15"/>
    </row>
    <row r="421690" spans="9:9" x14ac:dyDescent="0.2">
      <c r="I421690" s="14"/>
    </row>
    <row r="421706" spans="9:9" x14ac:dyDescent="0.2">
      <c r="I421706" s="15"/>
    </row>
    <row r="421707" spans="9:9" x14ac:dyDescent="0.2">
      <c r="I421707" s="14"/>
    </row>
    <row r="421723" spans="9:9" x14ac:dyDescent="0.2">
      <c r="I421723" s="15"/>
    </row>
    <row r="421724" spans="9:9" x14ac:dyDescent="0.2">
      <c r="I421724" s="14"/>
    </row>
    <row r="421740" spans="9:9" x14ac:dyDescent="0.2">
      <c r="I421740" s="15"/>
    </row>
    <row r="421741" spans="9:9" x14ac:dyDescent="0.2">
      <c r="I421741" s="14"/>
    </row>
    <row r="421757" spans="9:9" x14ac:dyDescent="0.2">
      <c r="I421757" s="15"/>
    </row>
    <row r="421758" spans="9:9" x14ac:dyDescent="0.2">
      <c r="I421758" s="14"/>
    </row>
    <row r="421774" spans="9:9" x14ac:dyDescent="0.2">
      <c r="I421774" s="15"/>
    </row>
    <row r="421775" spans="9:9" x14ac:dyDescent="0.2">
      <c r="I421775" s="14"/>
    </row>
    <row r="421791" spans="9:9" x14ac:dyDescent="0.2">
      <c r="I421791" s="15"/>
    </row>
    <row r="421792" spans="9:9" x14ac:dyDescent="0.2">
      <c r="I421792" s="14"/>
    </row>
    <row r="421808" spans="9:9" x14ac:dyDescent="0.2">
      <c r="I421808" s="15"/>
    </row>
    <row r="421809" spans="9:9" x14ac:dyDescent="0.2">
      <c r="I421809" s="14"/>
    </row>
    <row r="421825" spans="9:9" x14ac:dyDescent="0.2">
      <c r="I421825" s="15"/>
    </row>
    <row r="421826" spans="9:9" x14ac:dyDescent="0.2">
      <c r="I421826" s="14"/>
    </row>
    <row r="421842" spans="9:9" x14ac:dyDescent="0.2">
      <c r="I421842" s="15"/>
    </row>
    <row r="421843" spans="9:9" x14ac:dyDescent="0.2">
      <c r="I421843" s="14"/>
    </row>
    <row r="421859" spans="9:9" x14ac:dyDescent="0.2">
      <c r="I421859" s="15"/>
    </row>
    <row r="421860" spans="9:9" x14ac:dyDescent="0.2">
      <c r="I421860" s="14"/>
    </row>
    <row r="421876" spans="9:9" x14ac:dyDescent="0.2">
      <c r="I421876" s="15"/>
    </row>
    <row r="421877" spans="9:9" x14ac:dyDescent="0.2">
      <c r="I421877" s="14"/>
    </row>
    <row r="421893" spans="9:9" x14ac:dyDescent="0.2">
      <c r="I421893" s="15"/>
    </row>
    <row r="421894" spans="9:9" x14ac:dyDescent="0.2">
      <c r="I421894" s="14"/>
    </row>
    <row r="421910" spans="9:9" x14ac:dyDescent="0.2">
      <c r="I421910" s="15"/>
    </row>
    <row r="421911" spans="9:9" x14ac:dyDescent="0.2">
      <c r="I421911" s="14"/>
    </row>
    <row r="421927" spans="9:9" x14ac:dyDescent="0.2">
      <c r="I421927" s="15"/>
    </row>
    <row r="421928" spans="9:9" x14ac:dyDescent="0.2">
      <c r="I421928" s="14"/>
    </row>
    <row r="421944" spans="9:9" x14ac:dyDescent="0.2">
      <c r="I421944" s="15"/>
    </row>
    <row r="421945" spans="9:9" x14ac:dyDescent="0.2">
      <c r="I421945" s="14"/>
    </row>
    <row r="421961" spans="9:9" x14ac:dyDescent="0.2">
      <c r="I421961" s="15"/>
    </row>
    <row r="421962" spans="9:9" x14ac:dyDescent="0.2">
      <c r="I421962" s="14"/>
    </row>
    <row r="421978" spans="9:9" x14ac:dyDescent="0.2">
      <c r="I421978" s="15"/>
    </row>
    <row r="421979" spans="9:9" x14ac:dyDescent="0.2">
      <c r="I421979" s="14"/>
    </row>
    <row r="421995" spans="9:9" x14ac:dyDescent="0.2">
      <c r="I421995" s="15"/>
    </row>
    <row r="421996" spans="9:9" x14ac:dyDescent="0.2">
      <c r="I421996" s="14"/>
    </row>
    <row r="422012" spans="9:9" x14ac:dyDescent="0.2">
      <c r="I422012" s="15"/>
    </row>
    <row r="422013" spans="9:9" x14ac:dyDescent="0.2">
      <c r="I422013" s="14"/>
    </row>
    <row r="422029" spans="9:9" x14ac:dyDescent="0.2">
      <c r="I422029" s="15"/>
    </row>
    <row r="422030" spans="9:9" x14ac:dyDescent="0.2">
      <c r="I422030" s="14"/>
    </row>
    <row r="422046" spans="9:9" x14ac:dyDescent="0.2">
      <c r="I422046" s="15"/>
    </row>
    <row r="422047" spans="9:9" x14ac:dyDescent="0.2">
      <c r="I422047" s="14"/>
    </row>
    <row r="422063" spans="9:9" x14ac:dyDescent="0.2">
      <c r="I422063" s="15"/>
    </row>
    <row r="422064" spans="9:9" x14ac:dyDescent="0.2">
      <c r="I422064" s="14"/>
    </row>
    <row r="422080" spans="9:9" x14ac:dyDescent="0.2">
      <c r="I422080" s="15"/>
    </row>
    <row r="422081" spans="9:9" x14ac:dyDescent="0.2">
      <c r="I422081" s="14"/>
    </row>
    <row r="422097" spans="9:9" x14ac:dyDescent="0.2">
      <c r="I422097" s="15"/>
    </row>
    <row r="422098" spans="9:9" x14ac:dyDescent="0.2">
      <c r="I422098" s="14"/>
    </row>
    <row r="422114" spans="9:9" x14ac:dyDescent="0.2">
      <c r="I422114" s="15"/>
    </row>
    <row r="422115" spans="9:9" x14ac:dyDescent="0.2">
      <c r="I422115" s="14"/>
    </row>
    <row r="422131" spans="9:9" x14ac:dyDescent="0.2">
      <c r="I422131" s="15"/>
    </row>
    <row r="422132" spans="9:9" x14ac:dyDescent="0.2">
      <c r="I422132" s="14"/>
    </row>
    <row r="422148" spans="9:9" x14ac:dyDescent="0.2">
      <c r="I422148" s="15"/>
    </row>
    <row r="422149" spans="9:9" x14ac:dyDescent="0.2">
      <c r="I422149" s="14"/>
    </row>
    <row r="422165" spans="9:9" x14ac:dyDescent="0.2">
      <c r="I422165" s="15"/>
    </row>
    <row r="422166" spans="9:9" x14ac:dyDescent="0.2">
      <c r="I422166" s="14"/>
    </row>
    <row r="422182" spans="9:9" x14ac:dyDescent="0.2">
      <c r="I422182" s="15"/>
    </row>
    <row r="422183" spans="9:9" x14ac:dyDescent="0.2">
      <c r="I422183" s="14"/>
    </row>
    <row r="422199" spans="9:9" x14ac:dyDescent="0.2">
      <c r="I422199" s="15"/>
    </row>
    <row r="422200" spans="9:9" x14ac:dyDescent="0.2">
      <c r="I422200" s="14"/>
    </row>
    <row r="422216" spans="9:9" x14ac:dyDescent="0.2">
      <c r="I422216" s="15"/>
    </row>
    <row r="422217" spans="9:9" x14ac:dyDescent="0.2">
      <c r="I422217" s="14"/>
    </row>
    <row r="422233" spans="9:9" x14ac:dyDescent="0.2">
      <c r="I422233" s="15"/>
    </row>
    <row r="422234" spans="9:9" x14ac:dyDescent="0.2">
      <c r="I422234" s="14"/>
    </row>
    <row r="422250" spans="9:9" x14ac:dyDescent="0.2">
      <c r="I422250" s="15"/>
    </row>
    <row r="422251" spans="9:9" x14ac:dyDescent="0.2">
      <c r="I422251" s="14"/>
    </row>
    <row r="422267" spans="9:9" x14ac:dyDescent="0.2">
      <c r="I422267" s="15"/>
    </row>
    <row r="422268" spans="9:9" x14ac:dyDescent="0.2">
      <c r="I422268" s="14"/>
    </row>
    <row r="422284" spans="9:9" x14ac:dyDescent="0.2">
      <c r="I422284" s="15"/>
    </row>
    <row r="422285" spans="9:9" x14ac:dyDescent="0.2">
      <c r="I422285" s="14"/>
    </row>
    <row r="422301" spans="9:9" x14ac:dyDescent="0.2">
      <c r="I422301" s="15"/>
    </row>
    <row r="422302" spans="9:9" x14ac:dyDescent="0.2">
      <c r="I422302" s="14"/>
    </row>
    <row r="422318" spans="9:9" x14ac:dyDescent="0.2">
      <c r="I422318" s="15"/>
    </row>
    <row r="422319" spans="9:9" x14ac:dyDescent="0.2">
      <c r="I422319" s="14"/>
    </row>
    <row r="422335" spans="9:9" x14ac:dyDescent="0.2">
      <c r="I422335" s="15"/>
    </row>
    <row r="422336" spans="9:9" x14ac:dyDescent="0.2">
      <c r="I422336" s="14"/>
    </row>
    <row r="422352" spans="9:9" x14ac:dyDescent="0.2">
      <c r="I422352" s="15"/>
    </row>
    <row r="422353" spans="9:9" x14ac:dyDescent="0.2">
      <c r="I422353" s="14"/>
    </row>
    <row r="422369" spans="9:9" x14ac:dyDescent="0.2">
      <c r="I422369" s="15"/>
    </row>
    <row r="422370" spans="9:9" x14ac:dyDescent="0.2">
      <c r="I422370" s="14"/>
    </row>
    <row r="422386" spans="9:9" x14ac:dyDescent="0.2">
      <c r="I422386" s="15"/>
    </row>
    <row r="422387" spans="9:9" x14ac:dyDescent="0.2">
      <c r="I422387" s="14"/>
    </row>
    <row r="422403" spans="9:9" x14ac:dyDescent="0.2">
      <c r="I422403" s="15"/>
    </row>
    <row r="422404" spans="9:9" x14ac:dyDescent="0.2">
      <c r="I422404" s="14"/>
    </row>
    <row r="422420" spans="9:9" x14ac:dyDescent="0.2">
      <c r="I422420" s="15"/>
    </row>
    <row r="422421" spans="9:9" x14ac:dyDescent="0.2">
      <c r="I422421" s="14"/>
    </row>
    <row r="422437" spans="9:9" x14ac:dyDescent="0.2">
      <c r="I422437" s="15"/>
    </row>
    <row r="422438" spans="9:9" x14ac:dyDescent="0.2">
      <c r="I422438" s="14"/>
    </row>
    <row r="422454" spans="9:9" x14ac:dyDescent="0.2">
      <c r="I422454" s="15"/>
    </row>
    <row r="422455" spans="9:9" x14ac:dyDescent="0.2">
      <c r="I422455" s="14"/>
    </row>
    <row r="422471" spans="9:9" x14ac:dyDescent="0.2">
      <c r="I422471" s="15"/>
    </row>
    <row r="422472" spans="9:9" x14ac:dyDescent="0.2">
      <c r="I422472" s="14"/>
    </row>
    <row r="422488" spans="9:9" x14ac:dyDescent="0.2">
      <c r="I422488" s="15"/>
    </row>
    <row r="422489" spans="9:9" x14ac:dyDescent="0.2">
      <c r="I422489" s="14"/>
    </row>
    <row r="422505" spans="9:9" x14ac:dyDescent="0.2">
      <c r="I422505" s="15"/>
    </row>
    <row r="422506" spans="9:9" x14ac:dyDescent="0.2">
      <c r="I422506" s="14"/>
    </row>
    <row r="422522" spans="9:9" x14ac:dyDescent="0.2">
      <c r="I422522" s="15"/>
    </row>
    <row r="422523" spans="9:9" x14ac:dyDescent="0.2">
      <c r="I422523" s="14"/>
    </row>
    <row r="422539" spans="9:9" x14ac:dyDescent="0.2">
      <c r="I422539" s="15"/>
    </row>
    <row r="422540" spans="9:9" x14ac:dyDescent="0.2">
      <c r="I422540" s="14"/>
    </row>
    <row r="422556" spans="9:9" x14ac:dyDescent="0.2">
      <c r="I422556" s="15"/>
    </row>
    <row r="422557" spans="9:9" x14ac:dyDescent="0.2">
      <c r="I422557" s="14"/>
    </row>
    <row r="422573" spans="9:9" x14ac:dyDescent="0.2">
      <c r="I422573" s="15"/>
    </row>
    <row r="422574" spans="9:9" x14ac:dyDescent="0.2">
      <c r="I422574" s="14"/>
    </row>
    <row r="422590" spans="9:9" x14ac:dyDescent="0.2">
      <c r="I422590" s="15"/>
    </row>
    <row r="422591" spans="9:9" x14ac:dyDescent="0.2">
      <c r="I422591" s="14"/>
    </row>
    <row r="422607" spans="9:9" x14ac:dyDescent="0.2">
      <c r="I422607" s="15"/>
    </row>
    <row r="422608" spans="9:9" x14ac:dyDescent="0.2">
      <c r="I422608" s="14"/>
    </row>
    <row r="422624" spans="9:9" x14ac:dyDescent="0.2">
      <c r="I422624" s="15"/>
    </row>
    <row r="422625" spans="9:9" x14ac:dyDescent="0.2">
      <c r="I422625" s="14"/>
    </row>
    <row r="422641" spans="9:9" x14ac:dyDescent="0.2">
      <c r="I422641" s="15"/>
    </row>
    <row r="422642" spans="9:9" x14ac:dyDescent="0.2">
      <c r="I422642" s="14"/>
    </row>
    <row r="422658" spans="9:9" x14ac:dyDescent="0.2">
      <c r="I422658" s="15"/>
    </row>
    <row r="422659" spans="9:9" x14ac:dyDescent="0.2">
      <c r="I422659" s="14"/>
    </row>
    <row r="422675" spans="9:9" x14ac:dyDescent="0.2">
      <c r="I422675" s="15"/>
    </row>
    <row r="422676" spans="9:9" x14ac:dyDescent="0.2">
      <c r="I422676" s="14"/>
    </row>
    <row r="422692" spans="9:9" x14ac:dyDescent="0.2">
      <c r="I422692" s="15"/>
    </row>
    <row r="422693" spans="9:9" x14ac:dyDescent="0.2">
      <c r="I422693" s="14"/>
    </row>
    <row r="422709" spans="9:9" x14ac:dyDescent="0.2">
      <c r="I422709" s="15"/>
    </row>
    <row r="422710" spans="9:9" x14ac:dyDescent="0.2">
      <c r="I422710" s="14"/>
    </row>
    <row r="422726" spans="9:9" x14ac:dyDescent="0.2">
      <c r="I422726" s="15"/>
    </row>
    <row r="422727" spans="9:9" x14ac:dyDescent="0.2">
      <c r="I422727" s="14"/>
    </row>
    <row r="422743" spans="9:9" x14ac:dyDescent="0.2">
      <c r="I422743" s="15"/>
    </row>
    <row r="422744" spans="9:9" x14ac:dyDescent="0.2">
      <c r="I422744" s="14"/>
    </row>
    <row r="422760" spans="9:9" x14ac:dyDescent="0.2">
      <c r="I422760" s="15"/>
    </row>
    <row r="422761" spans="9:9" x14ac:dyDescent="0.2">
      <c r="I422761" s="14"/>
    </row>
    <row r="422777" spans="9:9" x14ac:dyDescent="0.2">
      <c r="I422777" s="15"/>
    </row>
    <row r="422778" spans="9:9" x14ac:dyDescent="0.2">
      <c r="I422778" s="14"/>
    </row>
    <row r="422794" spans="9:9" x14ac:dyDescent="0.2">
      <c r="I422794" s="15"/>
    </row>
    <row r="422795" spans="9:9" x14ac:dyDescent="0.2">
      <c r="I422795" s="14"/>
    </row>
    <row r="422811" spans="9:9" x14ac:dyDescent="0.2">
      <c r="I422811" s="15"/>
    </row>
    <row r="422812" spans="9:9" x14ac:dyDescent="0.2">
      <c r="I422812" s="14"/>
    </row>
    <row r="422828" spans="9:9" x14ac:dyDescent="0.2">
      <c r="I422828" s="15"/>
    </row>
    <row r="422829" spans="9:9" x14ac:dyDescent="0.2">
      <c r="I422829" s="14"/>
    </row>
    <row r="422845" spans="9:9" x14ac:dyDescent="0.2">
      <c r="I422845" s="15"/>
    </row>
    <row r="422846" spans="9:9" x14ac:dyDescent="0.2">
      <c r="I422846" s="14"/>
    </row>
    <row r="422862" spans="9:9" x14ac:dyDescent="0.2">
      <c r="I422862" s="15"/>
    </row>
    <row r="422863" spans="9:9" x14ac:dyDescent="0.2">
      <c r="I422863" s="14"/>
    </row>
    <row r="422879" spans="9:9" x14ac:dyDescent="0.2">
      <c r="I422879" s="15"/>
    </row>
    <row r="422880" spans="9:9" x14ac:dyDescent="0.2">
      <c r="I422880" s="14"/>
    </row>
    <row r="422896" spans="9:9" x14ac:dyDescent="0.2">
      <c r="I422896" s="15"/>
    </row>
    <row r="422897" spans="9:9" x14ac:dyDescent="0.2">
      <c r="I422897" s="14"/>
    </row>
    <row r="422913" spans="9:9" x14ac:dyDescent="0.2">
      <c r="I422913" s="15"/>
    </row>
    <row r="422914" spans="9:9" x14ac:dyDescent="0.2">
      <c r="I422914" s="14"/>
    </row>
    <row r="422930" spans="9:9" x14ac:dyDescent="0.2">
      <c r="I422930" s="15"/>
    </row>
    <row r="422931" spans="9:9" x14ac:dyDescent="0.2">
      <c r="I422931" s="14"/>
    </row>
    <row r="422947" spans="9:9" x14ac:dyDescent="0.2">
      <c r="I422947" s="15"/>
    </row>
    <row r="422948" spans="9:9" x14ac:dyDescent="0.2">
      <c r="I422948" s="14"/>
    </row>
    <row r="422964" spans="9:9" x14ac:dyDescent="0.2">
      <c r="I422964" s="15"/>
    </row>
    <row r="422965" spans="9:9" x14ac:dyDescent="0.2">
      <c r="I422965" s="14"/>
    </row>
    <row r="422981" spans="9:9" x14ac:dyDescent="0.2">
      <c r="I422981" s="15"/>
    </row>
    <row r="422982" spans="9:9" x14ac:dyDescent="0.2">
      <c r="I422982" s="14"/>
    </row>
    <row r="422998" spans="9:9" x14ac:dyDescent="0.2">
      <c r="I422998" s="15"/>
    </row>
    <row r="422999" spans="9:9" x14ac:dyDescent="0.2">
      <c r="I422999" s="14"/>
    </row>
    <row r="423015" spans="9:9" x14ac:dyDescent="0.2">
      <c r="I423015" s="15"/>
    </row>
    <row r="423016" spans="9:9" x14ac:dyDescent="0.2">
      <c r="I423016" s="14"/>
    </row>
    <row r="423032" spans="9:9" x14ac:dyDescent="0.2">
      <c r="I423032" s="15"/>
    </row>
    <row r="423033" spans="9:9" x14ac:dyDescent="0.2">
      <c r="I423033" s="14"/>
    </row>
    <row r="423049" spans="9:9" x14ac:dyDescent="0.2">
      <c r="I423049" s="15"/>
    </row>
    <row r="423050" spans="9:9" x14ac:dyDescent="0.2">
      <c r="I423050" s="14"/>
    </row>
    <row r="423066" spans="9:9" x14ac:dyDescent="0.2">
      <c r="I423066" s="15"/>
    </row>
    <row r="423067" spans="9:9" x14ac:dyDescent="0.2">
      <c r="I423067" s="14"/>
    </row>
    <row r="423083" spans="9:9" x14ac:dyDescent="0.2">
      <c r="I423083" s="15"/>
    </row>
    <row r="423084" spans="9:9" x14ac:dyDescent="0.2">
      <c r="I423084" s="14"/>
    </row>
    <row r="423100" spans="9:9" x14ac:dyDescent="0.2">
      <c r="I423100" s="15"/>
    </row>
    <row r="423101" spans="9:9" x14ac:dyDescent="0.2">
      <c r="I423101" s="14"/>
    </row>
    <row r="423117" spans="9:9" x14ac:dyDescent="0.2">
      <c r="I423117" s="15"/>
    </row>
    <row r="423118" spans="9:9" x14ac:dyDescent="0.2">
      <c r="I423118" s="14"/>
    </row>
    <row r="423134" spans="9:9" x14ac:dyDescent="0.2">
      <c r="I423134" s="15"/>
    </row>
    <row r="423135" spans="9:9" x14ac:dyDescent="0.2">
      <c r="I423135" s="14"/>
    </row>
    <row r="423151" spans="9:9" x14ac:dyDescent="0.2">
      <c r="I423151" s="15"/>
    </row>
    <row r="423152" spans="9:9" x14ac:dyDescent="0.2">
      <c r="I423152" s="14"/>
    </row>
    <row r="423168" spans="9:9" x14ac:dyDescent="0.2">
      <c r="I423168" s="15"/>
    </row>
    <row r="423169" spans="9:9" x14ac:dyDescent="0.2">
      <c r="I423169" s="14"/>
    </row>
    <row r="423185" spans="9:9" x14ac:dyDescent="0.2">
      <c r="I423185" s="15"/>
    </row>
    <row r="423186" spans="9:9" x14ac:dyDescent="0.2">
      <c r="I423186" s="14"/>
    </row>
    <row r="423202" spans="9:9" x14ac:dyDescent="0.2">
      <c r="I423202" s="15"/>
    </row>
    <row r="423203" spans="9:9" x14ac:dyDescent="0.2">
      <c r="I423203" s="14"/>
    </row>
    <row r="423219" spans="9:9" x14ac:dyDescent="0.2">
      <c r="I423219" s="15"/>
    </row>
    <row r="423220" spans="9:9" x14ac:dyDescent="0.2">
      <c r="I423220" s="14"/>
    </row>
    <row r="423236" spans="9:9" x14ac:dyDescent="0.2">
      <c r="I423236" s="15"/>
    </row>
    <row r="423237" spans="9:9" x14ac:dyDescent="0.2">
      <c r="I423237" s="14"/>
    </row>
    <row r="423253" spans="9:9" x14ac:dyDescent="0.2">
      <c r="I423253" s="15"/>
    </row>
    <row r="423254" spans="9:9" x14ac:dyDescent="0.2">
      <c r="I423254" s="14"/>
    </row>
    <row r="423270" spans="9:9" x14ac:dyDescent="0.2">
      <c r="I423270" s="15"/>
    </row>
    <row r="423271" spans="9:9" x14ac:dyDescent="0.2">
      <c r="I423271" s="14"/>
    </row>
    <row r="423287" spans="9:9" x14ac:dyDescent="0.2">
      <c r="I423287" s="15"/>
    </row>
    <row r="423288" spans="9:9" x14ac:dyDescent="0.2">
      <c r="I423288" s="14"/>
    </row>
    <row r="423304" spans="9:9" x14ac:dyDescent="0.2">
      <c r="I423304" s="15"/>
    </row>
    <row r="423305" spans="9:9" x14ac:dyDescent="0.2">
      <c r="I423305" s="14"/>
    </row>
    <row r="423321" spans="9:9" x14ac:dyDescent="0.2">
      <c r="I423321" s="15"/>
    </row>
    <row r="423322" spans="9:9" x14ac:dyDescent="0.2">
      <c r="I423322" s="14"/>
    </row>
    <row r="423338" spans="9:9" x14ac:dyDescent="0.2">
      <c r="I423338" s="15"/>
    </row>
    <row r="423339" spans="9:9" x14ac:dyDescent="0.2">
      <c r="I423339" s="14"/>
    </row>
    <row r="423355" spans="9:9" x14ac:dyDescent="0.2">
      <c r="I423355" s="15"/>
    </row>
    <row r="423356" spans="9:9" x14ac:dyDescent="0.2">
      <c r="I423356" s="14"/>
    </row>
    <row r="423372" spans="9:9" x14ac:dyDescent="0.2">
      <c r="I423372" s="15"/>
    </row>
    <row r="423373" spans="9:9" x14ac:dyDescent="0.2">
      <c r="I423373" s="14"/>
    </row>
    <row r="423389" spans="9:9" x14ac:dyDescent="0.2">
      <c r="I423389" s="15"/>
    </row>
    <row r="423390" spans="9:9" x14ac:dyDescent="0.2">
      <c r="I423390" s="14"/>
    </row>
    <row r="423406" spans="9:9" x14ac:dyDescent="0.2">
      <c r="I423406" s="15"/>
    </row>
    <row r="423407" spans="9:9" x14ac:dyDescent="0.2">
      <c r="I423407" s="14"/>
    </row>
    <row r="423423" spans="9:9" x14ac:dyDescent="0.2">
      <c r="I423423" s="15"/>
    </row>
    <row r="423424" spans="9:9" x14ac:dyDescent="0.2">
      <c r="I423424" s="14"/>
    </row>
    <row r="423440" spans="9:9" x14ac:dyDescent="0.2">
      <c r="I423440" s="15"/>
    </row>
    <row r="423441" spans="9:9" x14ac:dyDescent="0.2">
      <c r="I423441" s="14"/>
    </row>
    <row r="423457" spans="9:9" x14ac:dyDescent="0.2">
      <c r="I423457" s="15"/>
    </row>
    <row r="423458" spans="9:9" x14ac:dyDescent="0.2">
      <c r="I423458" s="14"/>
    </row>
    <row r="423474" spans="9:9" x14ac:dyDescent="0.2">
      <c r="I423474" s="15"/>
    </row>
    <row r="423475" spans="9:9" x14ac:dyDescent="0.2">
      <c r="I423475" s="14"/>
    </row>
    <row r="423491" spans="9:9" x14ac:dyDescent="0.2">
      <c r="I423491" s="15"/>
    </row>
    <row r="423492" spans="9:9" x14ac:dyDescent="0.2">
      <c r="I423492" s="14"/>
    </row>
    <row r="423508" spans="9:9" x14ac:dyDescent="0.2">
      <c r="I423508" s="15"/>
    </row>
    <row r="423509" spans="9:9" x14ac:dyDescent="0.2">
      <c r="I423509" s="14"/>
    </row>
    <row r="423525" spans="9:9" x14ac:dyDescent="0.2">
      <c r="I423525" s="15"/>
    </row>
    <row r="423526" spans="9:9" x14ac:dyDescent="0.2">
      <c r="I423526" s="14"/>
    </row>
    <row r="423542" spans="9:9" x14ac:dyDescent="0.2">
      <c r="I423542" s="15"/>
    </row>
    <row r="423543" spans="9:9" x14ac:dyDescent="0.2">
      <c r="I423543" s="14"/>
    </row>
    <row r="423559" spans="9:9" x14ac:dyDescent="0.2">
      <c r="I423559" s="15"/>
    </row>
    <row r="423560" spans="9:9" x14ac:dyDescent="0.2">
      <c r="I423560" s="14"/>
    </row>
    <row r="423576" spans="9:9" x14ac:dyDescent="0.2">
      <c r="I423576" s="15"/>
    </row>
    <row r="423577" spans="9:9" x14ac:dyDescent="0.2">
      <c r="I423577" s="14"/>
    </row>
    <row r="423593" spans="9:9" x14ac:dyDescent="0.2">
      <c r="I423593" s="15"/>
    </row>
    <row r="423594" spans="9:9" x14ac:dyDescent="0.2">
      <c r="I423594" s="14"/>
    </row>
    <row r="423610" spans="9:9" x14ac:dyDescent="0.2">
      <c r="I423610" s="15"/>
    </row>
    <row r="423611" spans="9:9" x14ac:dyDescent="0.2">
      <c r="I423611" s="14"/>
    </row>
    <row r="423627" spans="9:9" x14ac:dyDescent="0.2">
      <c r="I423627" s="15"/>
    </row>
    <row r="423628" spans="9:9" x14ac:dyDescent="0.2">
      <c r="I423628" s="14"/>
    </row>
    <row r="423644" spans="9:9" x14ac:dyDescent="0.2">
      <c r="I423644" s="15"/>
    </row>
    <row r="423645" spans="9:9" x14ac:dyDescent="0.2">
      <c r="I423645" s="14"/>
    </row>
    <row r="423661" spans="9:9" x14ac:dyDescent="0.2">
      <c r="I423661" s="15"/>
    </row>
    <row r="423662" spans="9:9" x14ac:dyDescent="0.2">
      <c r="I423662" s="14"/>
    </row>
    <row r="423678" spans="9:9" x14ac:dyDescent="0.2">
      <c r="I423678" s="15"/>
    </row>
    <row r="423679" spans="9:9" x14ac:dyDescent="0.2">
      <c r="I423679" s="14"/>
    </row>
    <row r="423695" spans="9:9" x14ac:dyDescent="0.2">
      <c r="I423695" s="15"/>
    </row>
    <row r="423696" spans="9:9" x14ac:dyDescent="0.2">
      <c r="I423696" s="14"/>
    </row>
    <row r="423712" spans="9:9" x14ac:dyDescent="0.2">
      <c r="I423712" s="15"/>
    </row>
    <row r="423713" spans="9:9" x14ac:dyDescent="0.2">
      <c r="I423713" s="14"/>
    </row>
    <row r="423729" spans="9:9" x14ac:dyDescent="0.2">
      <c r="I423729" s="15"/>
    </row>
    <row r="423730" spans="9:9" x14ac:dyDescent="0.2">
      <c r="I423730" s="14"/>
    </row>
    <row r="423746" spans="9:9" x14ac:dyDescent="0.2">
      <c r="I423746" s="15"/>
    </row>
    <row r="423747" spans="9:9" x14ac:dyDescent="0.2">
      <c r="I423747" s="14"/>
    </row>
    <row r="423763" spans="9:9" x14ac:dyDescent="0.2">
      <c r="I423763" s="15"/>
    </row>
    <row r="423764" spans="9:9" x14ac:dyDescent="0.2">
      <c r="I423764" s="14"/>
    </row>
    <row r="423780" spans="9:9" x14ac:dyDescent="0.2">
      <c r="I423780" s="15"/>
    </row>
    <row r="423781" spans="9:9" x14ac:dyDescent="0.2">
      <c r="I423781" s="14"/>
    </row>
    <row r="423797" spans="9:9" x14ac:dyDescent="0.2">
      <c r="I423797" s="15"/>
    </row>
    <row r="423798" spans="9:9" x14ac:dyDescent="0.2">
      <c r="I423798" s="14"/>
    </row>
    <row r="423814" spans="9:9" x14ac:dyDescent="0.2">
      <c r="I423814" s="15"/>
    </row>
    <row r="423815" spans="9:9" x14ac:dyDescent="0.2">
      <c r="I423815" s="14"/>
    </row>
    <row r="423831" spans="9:9" x14ac:dyDescent="0.2">
      <c r="I423831" s="15"/>
    </row>
    <row r="423832" spans="9:9" x14ac:dyDescent="0.2">
      <c r="I423832" s="14"/>
    </row>
    <row r="423848" spans="9:9" x14ac:dyDescent="0.2">
      <c r="I423848" s="15"/>
    </row>
    <row r="423849" spans="9:9" x14ac:dyDescent="0.2">
      <c r="I423849" s="14"/>
    </row>
    <row r="423865" spans="9:9" x14ac:dyDescent="0.2">
      <c r="I423865" s="15"/>
    </row>
    <row r="423866" spans="9:9" x14ac:dyDescent="0.2">
      <c r="I423866" s="14"/>
    </row>
    <row r="423882" spans="9:9" x14ac:dyDescent="0.2">
      <c r="I423882" s="15"/>
    </row>
    <row r="423883" spans="9:9" x14ac:dyDescent="0.2">
      <c r="I423883" s="14"/>
    </row>
    <row r="423899" spans="9:9" x14ac:dyDescent="0.2">
      <c r="I423899" s="15"/>
    </row>
    <row r="423900" spans="9:9" x14ac:dyDescent="0.2">
      <c r="I423900" s="14"/>
    </row>
    <row r="423916" spans="9:9" x14ac:dyDescent="0.2">
      <c r="I423916" s="15"/>
    </row>
    <row r="423917" spans="9:9" x14ac:dyDescent="0.2">
      <c r="I423917" s="14"/>
    </row>
    <row r="423933" spans="9:9" x14ac:dyDescent="0.2">
      <c r="I423933" s="15"/>
    </row>
    <row r="423934" spans="9:9" x14ac:dyDescent="0.2">
      <c r="I423934" s="14"/>
    </row>
    <row r="423950" spans="9:9" x14ac:dyDescent="0.2">
      <c r="I423950" s="15"/>
    </row>
    <row r="423951" spans="9:9" x14ac:dyDescent="0.2">
      <c r="I423951" s="14"/>
    </row>
    <row r="423967" spans="9:9" x14ac:dyDescent="0.2">
      <c r="I423967" s="15"/>
    </row>
    <row r="423968" spans="9:9" x14ac:dyDescent="0.2">
      <c r="I423968" s="14"/>
    </row>
    <row r="423984" spans="9:9" x14ac:dyDescent="0.2">
      <c r="I423984" s="15"/>
    </row>
    <row r="423985" spans="9:9" x14ac:dyDescent="0.2">
      <c r="I423985" s="14"/>
    </row>
    <row r="424001" spans="9:9" x14ac:dyDescent="0.2">
      <c r="I424001" s="15"/>
    </row>
    <row r="424002" spans="9:9" x14ac:dyDescent="0.2">
      <c r="I424002" s="14"/>
    </row>
    <row r="424018" spans="9:9" x14ac:dyDescent="0.2">
      <c r="I424018" s="15"/>
    </row>
    <row r="424019" spans="9:9" x14ac:dyDescent="0.2">
      <c r="I424019" s="14"/>
    </row>
    <row r="424035" spans="9:9" x14ac:dyDescent="0.2">
      <c r="I424035" s="15"/>
    </row>
    <row r="424036" spans="9:9" x14ac:dyDescent="0.2">
      <c r="I424036" s="14"/>
    </row>
    <row r="424052" spans="9:9" x14ac:dyDescent="0.2">
      <c r="I424052" s="15"/>
    </row>
    <row r="424053" spans="9:9" x14ac:dyDescent="0.2">
      <c r="I424053" s="14"/>
    </row>
    <row r="424069" spans="9:9" x14ac:dyDescent="0.2">
      <c r="I424069" s="15"/>
    </row>
    <row r="424070" spans="9:9" x14ac:dyDescent="0.2">
      <c r="I424070" s="14"/>
    </row>
    <row r="424086" spans="9:9" x14ac:dyDescent="0.2">
      <c r="I424086" s="15"/>
    </row>
    <row r="424087" spans="9:9" x14ac:dyDescent="0.2">
      <c r="I424087" s="14"/>
    </row>
    <row r="424103" spans="9:9" x14ac:dyDescent="0.2">
      <c r="I424103" s="15"/>
    </row>
    <row r="424104" spans="9:9" x14ac:dyDescent="0.2">
      <c r="I424104" s="14"/>
    </row>
    <row r="424120" spans="9:9" x14ac:dyDescent="0.2">
      <c r="I424120" s="15"/>
    </row>
    <row r="424121" spans="9:9" x14ac:dyDescent="0.2">
      <c r="I424121" s="14"/>
    </row>
    <row r="424137" spans="9:9" x14ac:dyDescent="0.2">
      <c r="I424137" s="15"/>
    </row>
    <row r="424138" spans="9:9" x14ac:dyDescent="0.2">
      <c r="I424138" s="14"/>
    </row>
    <row r="424154" spans="9:9" x14ac:dyDescent="0.2">
      <c r="I424154" s="15"/>
    </row>
    <row r="424155" spans="9:9" x14ac:dyDescent="0.2">
      <c r="I424155" s="14"/>
    </row>
    <row r="424171" spans="9:9" x14ac:dyDescent="0.2">
      <c r="I424171" s="15"/>
    </row>
    <row r="424172" spans="9:9" x14ac:dyDescent="0.2">
      <c r="I424172" s="14"/>
    </row>
    <row r="424188" spans="9:9" x14ac:dyDescent="0.2">
      <c r="I424188" s="15"/>
    </row>
    <row r="424189" spans="9:9" x14ac:dyDescent="0.2">
      <c r="I424189" s="14"/>
    </row>
    <row r="424205" spans="9:9" x14ac:dyDescent="0.2">
      <c r="I424205" s="15"/>
    </row>
    <row r="424206" spans="9:9" x14ac:dyDescent="0.2">
      <c r="I424206" s="14"/>
    </row>
    <row r="424222" spans="9:9" x14ac:dyDescent="0.2">
      <c r="I424222" s="15"/>
    </row>
    <row r="424223" spans="9:9" x14ac:dyDescent="0.2">
      <c r="I424223" s="14"/>
    </row>
    <row r="424239" spans="9:9" x14ac:dyDescent="0.2">
      <c r="I424239" s="15"/>
    </row>
    <row r="424240" spans="9:9" x14ac:dyDescent="0.2">
      <c r="I424240" s="14"/>
    </row>
    <row r="424256" spans="9:9" x14ac:dyDescent="0.2">
      <c r="I424256" s="15"/>
    </row>
    <row r="424257" spans="9:9" x14ac:dyDescent="0.2">
      <c r="I424257" s="14"/>
    </row>
    <row r="424273" spans="9:9" x14ac:dyDescent="0.2">
      <c r="I424273" s="15"/>
    </row>
    <row r="424274" spans="9:9" x14ac:dyDescent="0.2">
      <c r="I424274" s="14"/>
    </row>
    <row r="424290" spans="9:9" x14ac:dyDescent="0.2">
      <c r="I424290" s="15"/>
    </row>
    <row r="424291" spans="9:9" x14ac:dyDescent="0.2">
      <c r="I424291" s="14"/>
    </row>
    <row r="424307" spans="9:9" x14ac:dyDescent="0.2">
      <c r="I424307" s="15"/>
    </row>
    <row r="424308" spans="9:9" x14ac:dyDescent="0.2">
      <c r="I424308" s="14"/>
    </row>
    <row r="424324" spans="9:9" x14ac:dyDescent="0.2">
      <c r="I424324" s="15"/>
    </row>
    <row r="424325" spans="9:9" x14ac:dyDescent="0.2">
      <c r="I424325" s="14"/>
    </row>
    <row r="424341" spans="9:9" x14ac:dyDescent="0.2">
      <c r="I424341" s="15"/>
    </row>
    <row r="424342" spans="9:9" x14ac:dyDescent="0.2">
      <c r="I424342" s="14"/>
    </row>
    <row r="424358" spans="9:9" x14ac:dyDescent="0.2">
      <c r="I424358" s="15"/>
    </row>
    <row r="424359" spans="9:9" x14ac:dyDescent="0.2">
      <c r="I424359" s="14"/>
    </row>
    <row r="424375" spans="9:9" x14ac:dyDescent="0.2">
      <c r="I424375" s="15"/>
    </row>
    <row r="424376" spans="9:9" x14ac:dyDescent="0.2">
      <c r="I424376" s="14"/>
    </row>
    <row r="424392" spans="9:9" x14ac:dyDescent="0.2">
      <c r="I424392" s="15"/>
    </row>
    <row r="424393" spans="9:9" x14ac:dyDescent="0.2">
      <c r="I424393" s="14"/>
    </row>
    <row r="424409" spans="9:9" x14ac:dyDescent="0.2">
      <c r="I424409" s="15"/>
    </row>
    <row r="424410" spans="9:9" x14ac:dyDescent="0.2">
      <c r="I424410" s="14"/>
    </row>
    <row r="424426" spans="9:9" x14ac:dyDescent="0.2">
      <c r="I424426" s="15"/>
    </row>
    <row r="424427" spans="9:9" x14ac:dyDescent="0.2">
      <c r="I424427" s="14"/>
    </row>
    <row r="424443" spans="9:9" x14ac:dyDescent="0.2">
      <c r="I424443" s="15"/>
    </row>
    <row r="424444" spans="9:9" x14ac:dyDescent="0.2">
      <c r="I424444" s="14"/>
    </row>
    <row r="424460" spans="9:9" x14ac:dyDescent="0.2">
      <c r="I424460" s="15"/>
    </row>
    <row r="424461" spans="9:9" x14ac:dyDescent="0.2">
      <c r="I424461" s="14"/>
    </row>
    <row r="424477" spans="9:9" x14ac:dyDescent="0.2">
      <c r="I424477" s="15"/>
    </row>
    <row r="424478" spans="9:9" x14ac:dyDescent="0.2">
      <c r="I424478" s="14"/>
    </row>
    <row r="424494" spans="9:9" x14ac:dyDescent="0.2">
      <c r="I424494" s="15"/>
    </row>
    <row r="424495" spans="9:9" x14ac:dyDescent="0.2">
      <c r="I424495" s="14"/>
    </row>
    <row r="424511" spans="9:9" x14ac:dyDescent="0.2">
      <c r="I424511" s="15"/>
    </row>
    <row r="424512" spans="9:9" x14ac:dyDescent="0.2">
      <c r="I424512" s="14"/>
    </row>
    <row r="424528" spans="9:9" x14ac:dyDescent="0.2">
      <c r="I424528" s="15"/>
    </row>
    <row r="424529" spans="9:9" x14ac:dyDescent="0.2">
      <c r="I424529" s="14"/>
    </row>
    <row r="424545" spans="9:9" x14ac:dyDescent="0.2">
      <c r="I424545" s="15"/>
    </row>
    <row r="424546" spans="9:9" x14ac:dyDescent="0.2">
      <c r="I424546" s="14"/>
    </row>
    <row r="424562" spans="9:9" x14ac:dyDescent="0.2">
      <c r="I424562" s="15"/>
    </row>
    <row r="424563" spans="9:9" x14ac:dyDescent="0.2">
      <c r="I424563" s="14"/>
    </row>
    <row r="424579" spans="9:9" x14ac:dyDescent="0.2">
      <c r="I424579" s="15"/>
    </row>
    <row r="424580" spans="9:9" x14ac:dyDescent="0.2">
      <c r="I424580" s="14"/>
    </row>
    <row r="424596" spans="9:9" x14ac:dyDescent="0.2">
      <c r="I424596" s="15"/>
    </row>
    <row r="424597" spans="9:9" x14ac:dyDescent="0.2">
      <c r="I424597" s="14"/>
    </row>
    <row r="424613" spans="9:9" x14ac:dyDescent="0.2">
      <c r="I424613" s="15"/>
    </row>
    <row r="424614" spans="9:9" x14ac:dyDescent="0.2">
      <c r="I424614" s="14"/>
    </row>
    <row r="424630" spans="9:9" x14ac:dyDescent="0.2">
      <c r="I424630" s="15"/>
    </row>
    <row r="424631" spans="9:9" x14ac:dyDescent="0.2">
      <c r="I424631" s="14"/>
    </row>
    <row r="424647" spans="9:9" x14ac:dyDescent="0.2">
      <c r="I424647" s="15"/>
    </row>
    <row r="424648" spans="9:9" x14ac:dyDescent="0.2">
      <c r="I424648" s="14"/>
    </row>
    <row r="424664" spans="9:9" x14ac:dyDescent="0.2">
      <c r="I424664" s="15"/>
    </row>
    <row r="424665" spans="9:9" x14ac:dyDescent="0.2">
      <c r="I424665" s="14"/>
    </row>
    <row r="424681" spans="9:9" x14ac:dyDescent="0.2">
      <c r="I424681" s="15"/>
    </row>
    <row r="424682" spans="9:9" x14ac:dyDescent="0.2">
      <c r="I424682" s="14"/>
    </row>
    <row r="424698" spans="9:9" x14ac:dyDescent="0.2">
      <c r="I424698" s="15"/>
    </row>
    <row r="424699" spans="9:9" x14ac:dyDescent="0.2">
      <c r="I424699" s="14"/>
    </row>
    <row r="424715" spans="9:9" x14ac:dyDescent="0.2">
      <c r="I424715" s="15"/>
    </row>
    <row r="424716" spans="9:9" x14ac:dyDescent="0.2">
      <c r="I424716" s="14"/>
    </row>
    <row r="424732" spans="9:9" x14ac:dyDescent="0.2">
      <c r="I424732" s="15"/>
    </row>
    <row r="424733" spans="9:9" x14ac:dyDescent="0.2">
      <c r="I424733" s="14"/>
    </row>
    <row r="424749" spans="9:9" x14ac:dyDescent="0.2">
      <c r="I424749" s="15"/>
    </row>
    <row r="424750" spans="9:9" x14ac:dyDescent="0.2">
      <c r="I424750" s="14"/>
    </row>
    <row r="424766" spans="9:9" x14ac:dyDescent="0.2">
      <c r="I424766" s="15"/>
    </row>
    <row r="424767" spans="9:9" x14ac:dyDescent="0.2">
      <c r="I424767" s="14"/>
    </row>
    <row r="424783" spans="9:9" x14ac:dyDescent="0.2">
      <c r="I424783" s="15"/>
    </row>
    <row r="424784" spans="9:9" x14ac:dyDescent="0.2">
      <c r="I424784" s="14"/>
    </row>
    <row r="424800" spans="9:9" x14ac:dyDescent="0.2">
      <c r="I424800" s="15"/>
    </row>
    <row r="424801" spans="9:9" x14ac:dyDescent="0.2">
      <c r="I424801" s="14"/>
    </row>
    <row r="424817" spans="9:9" x14ac:dyDescent="0.2">
      <c r="I424817" s="15"/>
    </row>
    <row r="424818" spans="9:9" x14ac:dyDescent="0.2">
      <c r="I424818" s="14"/>
    </row>
    <row r="424834" spans="9:9" x14ac:dyDescent="0.2">
      <c r="I424834" s="15"/>
    </row>
    <row r="424835" spans="9:9" x14ac:dyDescent="0.2">
      <c r="I424835" s="14"/>
    </row>
    <row r="424851" spans="9:9" x14ac:dyDescent="0.2">
      <c r="I424851" s="15"/>
    </row>
    <row r="424852" spans="9:9" x14ac:dyDescent="0.2">
      <c r="I424852" s="14"/>
    </row>
    <row r="424868" spans="9:9" x14ac:dyDescent="0.2">
      <c r="I424868" s="15"/>
    </row>
    <row r="424869" spans="9:9" x14ac:dyDescent="0.2">
      <c r="I424869" s="14"/>
    </row>
    <row r="424885" spans="9:9" x14ac:dyDescent="0.2">
      <c r="I424885" s="15"/>
    </row>
    <row r="424886" spans="9:9" x14ac:dyDescent="0.2">
      <c r="I424886" s="14"/>
    </row>
    <row r="424902" spans="9:9" x14ac:dyDescent="0.2">
      <c r="I424902" s="15"/>
    </row>
    <row r="424903" spans="9:9" x14ac:dyDescent="0.2">
      <c r="I424903" s="14"/>
    </row>
    <row r="424919" spans="9:9" x14ac:dyDescent="0.2">
      <c r="I424919" s="15"/>
    </row>
    <row r="424920" spans="9:9" x14ac:dyDescent="0.2">
      <c r="I424920" s="14"/>
    </row>
    <row r="424936" spans="9:9" x14ac:dyDescent="0.2">
      <c r="I424936" s="15"/>
    </row>
    <row r="424937" spans="9:9" x14ac:dyDescent="0.2">
      <c r="I424937" s="14"/>
    </row>
    <row r="424953" spans="9:9" x14ac:dyDescent="0.2">
      <c r="I424953" s="15"/>
    </row>
    <row r="424954" spans="9:9" x14ac:dyDescent="0.2">
      <c r="I424954" s="14"/>
    </row>
    <row r="424970" spans="9:9" x14ac:dyDescent="0.2">
      <c r="I424970" s="15"/>
    </row>
    <row r="424971" spans="9:9" x14ac:dyDescent="0.2">
      <c r="I424971" s="14"/>
    </row>
    <row r="424987" spans="9:9" x14ac:dyDescent="0.2">
      <c r="I424987" s="15"/>
    </row>
    <row r="424988" spans="9:9" x14ac:dyDescent="0.2">
      <c r="I424988" s="14"/>
    </row>
    <row r="425004" spans="9:9" x14ac:dyDescent="0.2">
      <c r="I425004" s="15"/>
    </row>
    <row r="425005" spans="9:9" x14ac:dyDescent="0.2">
      <c r="I425005" s="14"/>
    </row>
    <row r="425021" spans="9:9" x14ac:dyDescent="0.2">
      <c r="I425021" s="15"/>
    </row>
    <row r="425022" spans="9:9" x14ac:dyDescent="0.2">
      <c r="I425022" s="14"/>
    </row>
    <row r="425038" spans="9:9" x14ac:dyDescent="0.2">
      <c r="I425038" s="15"/>
    </row>
    <row r="425039" spans="9:9" x14ac:dyDescent="0.2">
      <c r="I425039" s="14"/>
    </row>
    <row r="425055" spans="9:9" x14ac:dyDescent="0.2">
      <c r="I425055" s="15"/>
    </row>
    <row r="425056" spans="9:9" x14ac:dyDescent="0.2">
      <c r="I425056" s="14"/>
    </row>
    <row r="425072" spans="9:9" x14ac:dyDescent="0.2">
      <c r="I425072" s="15"/>
    </row>
    <row r="425073" spans="9:9" x14ac:dyDescent="0.2">
      <c r="I425073" s="14"/>
    </row>
    <row r="425089" spans="9:9" x14ac:dyDescent="0.2">
      <c r="I425089" s="15"/>
    </row>
    <row r="425090" spans="9:9" x14ac:dyDescent="0.2">
      <c r="I425090" s="14"/>
    </row>
    <row r="425106" spans="9:9" x14ac:dyDescent="0.2">
      <c r="I425106" s="15"/>
    </row>
    <row r="425107" spans="9:9" x14ac:dyDescent="0.2">
      <c r="I425107" s="14"/>
    </row>
    <row r="425123" spans="9:9" x14ac:dyDescent="0.2">
      <c r="I425123" s="15"/>
    </row>
    <row r="425124" spans="9:9" x14ac:dyDescent="0.2">
      <c r="I425124" s="14"/>
    </row>
    <row r="425140" spans="9:9" x14ac:dyDescent="0.2">
      <c r="I425140" s="15"/>
    </row>
    <row r="425141" spans="9:9" x14ac:dyDescent="0.2">
      <c r="I425141" s="14"/>
    </row>
    <row r="425157" spans="9:9" x14ac:dyDescent="0.2">
      <c r="I425157" s="15"/>
    </row>
    <row r="425158" spans="9:9" x14ac:dyDescent="0.2">
      <c r="I425158" s="14"/>
    </row>
    <row r="425174" spans="9:9" x14ac:dyDescent="0.2">
      <c r="I425174" s="15"/>
    </row>
    <row r="425175" spans="9:9" x14ac:dyDescent="0.2">
      <c r="I425175" s="14"/>
    </row>
    <row r="425191" spans="9:9" x14ac:dyDescent="0.2">
      <c r="I425191" s="15"/>
    </row>
    <row r="425192" spans="9:9" x14ac:dyDescent="0.2">
      <c r="I425192" s="14"/>
    </row>
    <row r="425208" spans="9:9" x14ac:dyDescent="0.2">
      <c r="I425208" s="15"/>
    </row>
    <row r="425209" spans="9:9" x14ac:dyDescent="0.2">
      <c r="I425209" s="14"/>
    </row>
    <row r="425225" spans="9:9" x14ac:dyDescent="0.2">
      <c r="I425225" s="15"/>
    </row>
    <row r="425226" spans="9:9" x14ac:dyDescent="0.2">
      <c r="I425226" s="14"/>
    </row>
    <row r="425242" spans="9:9" x14ac:dyDescent="0.2">
      <c r="I425242" s="15"/>
    </row>
    <row r="425243" spans="9:9" x14ac:dyDescent="0.2">
      <c r="I425243" s="14"/>
    </row>
    <row r="425259" spans="9:9" x14ac:dyDescent="0.2">
      <c r="I425259" s="15"/>
    </row>
    <row r="425260" spans="9:9" x14ac:dyDescent="0.2">
      <c r="I425260" s="14"/>
    </row>
    <row r="425276" spans="9:9" x14ac:dyDescent="0.2">
      <c r="I425276" s="15"/>
    </row>
    <row r="425277" spans="9:9" x14ac:dyDescent="0.2">
      <c r="I425277" s="14"/>
    </row>
    <row r="425293" spans="9:9" x14ac:dyDescent="0.2">
      <c r="I425293" s="15"/>
    </row>
    <row r="425294" spans="9:9" x14ac:dyDescent="0.2">
      <c r="I425294" s="14"/>
    </row>
    <row r="425310" spans="9:9" x14ac:dyDescent="0.2">
      <c r="I425310" s="15"/>
    </row>
    <row r="425311" spans="9:9" x14ac:dyDescent="0.2">
      <c r="I425311" s="14"/>
    </row>
    <row r="425327" spans="9:9" x14ac:dyDescent="0.2">
      <c r="I425327" s="15"/>
    </row>
    <row r="425328" spans="9:9" x14ac:dyDescent="0.2">
      <c r="I425328" s="14"/>
    </row>
    <row r="425344" spans="9:9" x14ac:dyDescent="0.2">
      <c r="I425344" s="15"/>
    </row>
    <row r="425345" spans="9:9" x14ac:dyDescent="0.2">
      <c r="I425345" s="14"/>
    </row>
    <row r="425361" spans="9:9" x14ac:dyDescent="0.2">
      <c r="I425361" s="15"/>
    </row>
    <row r="425362" spans="9:9" x14ac:dyDescent="0.2">
      <c r="I425362" s="14"/>
    </row>
    <row r="425378" spans="9:9" x14ac:dyDescent="0.2">
      <c r="I425378" s="15"/>
    </row>
    <row r="425379" spans="9:9" x14ac:dyDescent="0.2">
      <c r="I425379" s="14"/>
    </row>
    <row r="425395" spans="9:9" x14ac:dyDescent="0.2">
      <c r="I425395" s="15"/>
    </row>
    <row r="425396" spans="9:9" x14ac:dyDescent="0.2">
      <c r="I425396" s="14"/>
    </row>
    <row r="425412" spans="9:9" x14ac:dyDescent="0.2">
      <c r="I425412" s="15"/>
    </row>
    <row r="425413" spans="9:9" x14ac:dyDescent="0.2">
      <c r="I425413" s="14"/>
    </row>
    <row r="425429" spans="9:9" x14ac:dyDescent="0.2">
      <c r="I425429" s="15"/>
    </row>
    <row r="425430" spans="9:9" x14ac:dyDescent="0.2">
      <c r="I425430" s="14"/>
    </row>
    <row r="425446" spans="9:9" x14ac:dyDescent="0.2">
      <c r="I425446" s="15"/>
    </row>
    <row r="425447" spans="9:9" x14ac:dyDescent="0.2">
      <c r="I425447" s="14"/>
    </row>
    <row r="425463" spans="9:9" x14ac:dyDescent="0.2">
      <c r="I425463" s="15"/>
    </row>
    <row r="425464" spans="9:9" x14ac:dyDescent="0.2">
      <c r="I425464" s="14"/>
    </row>
    <row r="425480" spans="9:9" x14ac:dyDescent="0.2">
      <c r="I425480" s="15"/>
    </row>
    <row r="425481" spans="9:9" x14ac:dyDescent="0.2">
      <c r="I425481" s="14"/>
    </row>
    <row r="425497" spans="9:9" x14ac:dyDescent="0.2">
      <c r="I425497" s="15"/>
    </row>
    <row r="425498" spans="9:9" x14ac:dyDescent="0.2">
      <c r="I425498" s="14"/>
    </row>
    <row r="425514" spans="9:9" x14ac:dyDescent="0.2">
      <c r="I425514" s="15"/>
    </row>
    <row r="425515" spans="9:9" x14ac:dyDescent="0.2">
      <c r="I425515" s="14"/>
    </row>
    <row r="425531" spans="9:9" x14ac:dyDescent="0.2">
      <c r="I425531" s="15"/>
    </row>
    <row r="425532" spans="9:9" x14ac:dyDescent="0.2">
      <c r="I425532" s="14"/>
    </row>
    <row r="425548" spans="9:9" x14ac:dyDescent="0.2">
      <c r="I425548" s="15"/>
    </row>
    <row r="425549" spans="9:9" x14ac:dyDescent="0.2">
      <c r="I425549" s="14"/>
    </row>
    <row r="425565" spans="9:9" x14ac:dyDescent="0.2">
      <c r="I425565" s="15"/>
    </row>
    <row r="425566" spans="9:9" x14ac:dyDescent="0.2">
      <c r="I425566" s="14"/>
    </row>
    <row r="425582" spans="9:9" x14ac:dyDescent="0.2">
      <c r="I425582" s="15"/>
    </row>
    <row r="425583" spans="9:9" x14ac:dyDescent="0.2">
      <c r="I425583" s="14"/>
    </row>
    <row r="425599" spans="9:9" x14ac:dyDescent="0.2">
      <c r="I425599" s="15"/>
    </row>
    <row r="425600" spans="9:9" x14ac:dyDescent="0.2">
      <c r="I425600" s="14"/>
    </row>
    <row r="425616" spans="9:9" x14ac:dyDescent="0.2">
      <c r="I425616" s="15"/>
    </row>
    <row r="425617" spans="9:9" x14ac:dyDescent="0.2">
      <c r="I425617" s="14"/>
    </row>
    <row r="425633" spans="9:9" x14ac:dyDescent="0.2">
      <c r="I425633" s="15"/>
    </row>
    <row r="425634" spans="9:9" x14ac:dyDescent="0.2">
      <c r="I425634" s="14"/>
    </row>
    <row r="425650" spans="9:9" x14ac:dyDescent="0.2">
      <c r="I425650" s="15"/>
    </row>
    <row r="425651" spans="9:9" x14ac:dyDescent="0.2">
      <c r="I425651" s="14"/>
    </row>
    <row r="425667" spans="9:9" x14ac:dyDescent="0.2">
      <c r="I425667" s="15"/>
    </row>
    <row r="425668" spans="9:9" x14ac:dyDescent="0.2">
      <c r="I425668" s="14"/>
    </row>
    <row r="425684" spans="9:9" x14ac:dyDescent="0.2">
      <c r="I425684" s="15"/>
    </row>
    <row r="425685" spans="9:9" x14ac:dyDescent="0.2">
      <c r="I425685" s="14"/>
    </row>
    <row r="425701" spans="9:9" x14ac:dyDescent="0.2">
      <c r="I425701" s="15"/>
    </row>
    <row r="425702" spans="9:9" x14ac:dyDescent="0.2">
      <c r="I425702" s="14"/>
    </row>
    <row r="425718" spans="9:9" x14ac:dyDescent="0.2">
      <c r="I425718" s="15"/>
    </row>
    <row r="425719" spans="9:9" x14ac:dyDescent="0.2">
      <c r="I425719" s="14"/>
    </row>
    <row r="425735" spans="9:9" x14ac:dyDescent="0.2">
      <c r="I425735" s="15"/>
    </row>
    <row r="425736" spans="9:9" x14ac:dyDescent="0.2">
      <c r="I425736" s="14"/>
    </row>
    <row r="425752" spans="9:9" x14ac:dyDescent="0.2">
      <c r="I425752" s="15"/>
    </row>
    <row r="425753" spans="9:9" x14ac:dyDescent="0.2">
      <c r="I425753" s="14"/>
    </row>
    <row r="425769" spans="9:9" x14ac:dyDescent="0.2">
      <c r="I425769" s="15"/>
    </row>
    <row r="425770" spans="9:9" x14ac:dyDescent="0.2">
      <c r="I425770" s="14"/>
    </row>
    <row r="425786" spans="9:9" x14ac:dyDescent="0.2">
      <c r="I425786" s="15"/>
    </row>
    <row r="425787" spans="9:9" x14ac:dyDescent="0.2">
      <c r="I425787" s="14"/>
    </row>
    <row r="425803" spans="9:9" x14ac:dyDescent="0.2">
      <c r="I425803" s="15"/>
    </row>
    <row r="425804" spans="9:9" x14ac:dyDescent="0.2">
      <c r="I425804" s="14"/>
    </row>
    <row r="425820" spans="9:9" x14ac:dyDescent="0.2">
      <c r="I425820" s="15"/>
    </row>
    <row r="425821" spans="9:9" x14ac:dyDescent="0.2">
      <c r="I425821" s="14"/>
    </row>
    <row r="425837" spans="9:9" x14ac:dyDescent="0.2">
      <c r="I425837" s="15"/>
    </row>
    <row r="425838" spans="9:9" x14ac:dyDescent="0.2">
      <c r="I425838" s="14"/>
    </row>
    <row r="425854" spans="9:9" x14ac:dyDescent="0.2">
      <c r="I425854" s="15"/>
    </row>
    <row r="425855" spans="9:9" x14ac:dyDescent="0.2">
      <c r="I425855" s="14"/>
    </row>
    <row r="425871" spans="9:9" x14ac:dyDescent="0.2">
      <c r="I425871" s="15"/>
    </row>
    <row r="425872" spans="9:9" x14ac:dyDescent="0.2">
      <c r="I425872" s="14"/>
    </row>
    <row r="425888" spans="9:9" x14ac:dyDescent="0.2">
      <c r="I425888" s="15"/>
    </row>
    <row r="425889" spans="9:9" x14ac:dyDescent="0.2">
      <c r="I425889" s="14"/>
    </row>
    <row r="425905" spans="9:9" x14ac:dyDescent="0.2">
      <c r="I425905" s="15"/>
    </row>
    <row r="425906" spans="9:9" x14ac:dyDescent="0.2">
      <c r="I425906" s="14"/>
    </row>
    <row r="425922" spans="9:9" x14ac:dyDescent="0.2">
      <c r="I425922" s="15"/>
    </row>
    <row r="425923" spans="9:9" x14ac:dyDescent="0.2">
      <c r="I425923" s="14"/>
    </row>
    <row r="425939" spans="9:9" x14ac:dyDescent="0.2">
      <c r="I425939" s="15"/>
    </row>
    <row r="425940" spans="9:9" x14ac:dyDescent="0.2">
      <c r="I425940" s="14"/>
    </row>
    <row r="425956" spans="9:9" x14ac:dyDescent="0.2">
      <c r="I425956" s="15"/>
    </row>
    <row r="425957" spans="9:9" x14ac:dyDescent="0.2">
      <c r="I425957" s="14"/>
    </row>
    <row r="425973" spans="9:9" x14ac:dyDescent="0.2">
      <c r="I425973" s="15"/>
    </row>
    <row r="425974" spans="9:9" x14ac:dyDescent="0.2">
      <c r="I425974" s="14"/>
    </row>
    <row r="425990" spans="9:9" x14ac:dyDescent="0.2">
      <c r="I425990" s="15"/>
    </row>
    <row r="425991" spans="9:9" x14ac:dyDescent="0.2">
      <c r="I425991" s="14"/>
    </row>
    <row r="426007" spans="9:9" x14ac:dyDescent="0.2">
      <c r="I426007" s="15"/>
    </row>
    <row r="426008" spans="9:9" x14ac:dyDescent="0.2">
      <c r="I426008" s="14"/>
    </row>
    <row r="426024" spans="9:9" x14ac:dyDescent="0.2">
      <c r="I426024" s="15"/>
    </row>
    <row r="426025" spans="9:9" x14ac:dyDescent="0.2">
      <c r="I426025" s="14"/>
    </row>
    <row r="426041" spans="9:9" x14ac:dyDescent="0.2">
      <c r="I426041" s="15"/>
    </row>
    <row r="426042" spans="9:9" x14ac:dyDescent="0.2">
      <c r="I426042" s="14"/>
    </row>
    <row r="426058" spans="9:9" x14ac:dyDescent="0.2">
      <c r="I426058" s="15"/>
    </row>
    <row r="426059" spans="9:9" x14ac:dyDescent="0.2">
      <c r="I426059" s="14"/>
    </row>
    <row r="426075" spans="9:9" x14ac:dyDescent="0.2">
      <c r="I426075" s="15"/>
    </row>
    <row r="426076" spans="9:9" x14ac:dyDescent="0.2">
      <c r="I426076" s="14"/>
    </row>
    <row r="426092" spans="9:9" x14ac:dyDescent="0.2">
      <c r="I426092" s="15"/>
    </row>
    <row r="426093" spans="9:9" x14ac:dyDescent="0.2">
      <c r="I426093" s="14"/>
    </row>
    <row r="426109" spans="9:9" x14ac:dyDescent="0.2">
      <c r="I426109" s="15"/>
    </row>
    <row r="426110" spans="9:9" x14ac:dyDescent="0.2">
      <c r="I426110" s="14"/>
    </row>
    <row r="426126" spans="9:9" x14ac:dyDescent="0.2">
      <c r="I426126" s="15"/>
    </row>
    <row r="426127" spans="9:9" x14ac:dyDescent="0.2">
      <c r="I426127" s="14"/>
    </row>
    <row r="426143" spans="9:9" x14ac:dyDescent="0.2">
      <c r="I426143" s="15"/>
    </row>
    <row r="426144" spans="9:9" x14ac:dyDescent="0.2">
      <c r="I426144" s="14"/>
    </row>
    <row r="426160" spans="9:9" x14ac:dyDescent="0.2">
      <c r="I426160" s="15"/>
    </row>
    <row r="426161" spans="9:9" x14ac:dyDescent="0.2">
      <c r="I426161" s="14"/>
    </row>
    <row r="426177" spans="9:9" x14ac:dyDescent="0.2">
      <c r="I426177" s="15"/>
    </row>
    <row r="426178" spans="9:9" x14ac:dyDescent="0.2">
      <c r="I426178" s="14"/>
    </row>
    <row r="426194" spans="9:9" x14ac:dyDescent="0.2">
      <c r="I426194" s="15"/>
    </row>
    <row r="426195" spans="9:9" x14ac:dyDescent="0.2">
      <c r="I426195" s="14"/>
    </row>
    <row r="426211" spans="9:9" x14ac:dyDescent="0.2">
      <c r="I426211" s="15"/>
    </row>
    <row r="426212" spans="9:9" x14ac:dyDescent="0.2">
      <c r="I426212" s="14"/>
    </row>
    <row r="426228" spans="9:9" x14ac:dyDescent="0.2">
      <c r="I426228" s="15"/>
    </row>
    <row r="426229" spans="9:9" x14ac:dyDescent="0.2">
      <c r="I426229" s="14"/>
    </row>
    <row r="426245" spans="9:9" x14ac:dyDescent="0.2">
      <c r="I426245" s="15"/>
    </row>
    <row r="426246" spans="9:9" x14ac:dyDescent="0.2">
      <c r="I426246" s="14"/>
    </row>
    <row r="426262" spans="9:9" x14ac:dyDescent="0.2">
      <c r="I426262" s="15"/>
    </row>
    <row r="426263" spans="9:9" x14ac:dyDescent="0.2">
      <c r="I426263" s="14"/>
    </row>
    <row r="426279" spans="9:9" x14ac:dyDescent="0.2">
      <c r="I426279" s="15"/>
    </row>
    <row r="426280" spans="9:9" x14ac:dyDescent="0.2">
      <c r="I426280" s="14"/>
    </row>
    <row r="426296" spans="9:9" x14ac:dyDescent="0.2">
      <c r="I426296" s="15"/>
    </row>
    <row r="426297" spans="9:9" x14ac:dyDescent="0.2">
      <c r="I426297" s="14"/>
    </row>
    <row r="426313" spans="9:9" x14ac:dyDescent="0.2">
      <c r="I426313" s="15"/>
    </row>
    <row r="426314" spans="9:9" x14ac:dyDescent="0.2">
      <c r="I426314" s="14"/>
    </row>
    <row r="426330" spans="9:9" x14ac:dyDescent="0.2">
      <c r="I426330" s="15"/>
    </row>
    <row r="426331" spans="9:9" x14ac:dyDescent="0.2">
      <c r="I426331" s="14"/>
    </row>
    <row r="426347" spans="9:9" x14ac:dyDescent="0.2">
      <c r="I426347" s="15"/>
    </row>
    <row r="426348" spans="9:9" x14ac:dyDescent="0.2">
      <c r="I426348" s="14"/>
    </row>
    <row r="426364" spans="9:9" x14ac:dyDescent="0.2">
      <c r="I426364" s="15"/>
    </row>
    <row r="426365" spans="9:9" x14ac:dyDescent="0.2">
      <c r="I426365" s="14"/>
    </row>
    <row r="426381" spans="9:9" x14ac:dyDescent="0.2">
      <c r="I426381" s="15"/>
    </row>
    <row r="426382" spans="9:9" x14ac:dyDescent="0.2">
      <c r="I426382" s="14"/>
    </row>
    <row r="426398" spans="9:9" x14ac:dyDescent="0.2">
      <c r="I426398" s="15"/>
    </row>
    <row r="426399" spans="9:9" x14ac:dyDescent="0.2">
      <c r="I426399" s="14"/>
    </row>
    <row r="426415" spans="9:9" x14ac:dyDescent="0.2">
      <c r="I426415" s="15"/>
    </row>
    <row r="426416" spans="9:9" x14ac:dyDescent="0.2">
      <c r="I426416" s="14"/>
    </row>
    <row r="426432" spans="9:9" x14ac:dyDescent="0.2">
      <c r="I426432" s="15"/>
    </row>
    <row r="426433" spans="9:9" x14ac:dyDescent="0.2">
      <c r="I426433" s="14"/>
    </row>
    <row r="426449" spans="9:9" x14ac:dyDescent="0.2">
      <c r="I426449" s="15"/>
    </row>
    <row r="426450" spans="9:9" x14ac:dyDescent="0.2">
      <c r="I426450" s="14"/>
    </row>
    <row r="426466" spans="9:9" x14ac:dyDescent="0.2">
      <c r="I426466" s="15"/>
    </row>
    <row r="426467" spans="9:9" x14ac:dyDescent="0.2">
      <c r="I426467" s="14"/>
    </row>
    <row r="426483" spans="9:9" x14ac:dyDescent="0.2">
      <c r="I426483" s="15"/>
    </row>
    <row r="426484" spans="9:9" x14ac:dyDescent="0.2">
      <c r="I426484" s="14"/>
    </row>
    <row r="426500" spans="9:9" x14ac:dyDescent="0.2">
      <c r="I426500" s="15"/>
    </row>
    <row r="426501" spans="9:9" x14ac:dyDescent="0.2">
      <c r="I426501" s="14"/>
    </row>
    <row r="426517" spans="9:9" x14ac:dyDescent="0.2">
      <c r="I426517" s="15"/>
    </row>
    <row r="426518" spans="9:9" x14ac:dyDescent="0.2">
      <c r="I426518" s="14"/>
    </row>
    <row r="426534" spans="9:9" x14ac:dyDescent="0.2">
      <c r="I426534" s="15"/>
    </row>
    <row r="426535" spans="9:9" x14ac:dyDescent="0.2">
      <c r="I426535" s="14"/>
    </row>
    <row r="426551" spans="9:9" x14ac:dyDescent="0.2">
      <c r="I426551" s="15"/>
    </row>
    <row r="426552" spans="9:9" x14ac:dyDescent="0.2">
      <c r="I426552" s="14"/>
    </row>
    <row r="426568" spans="9:9" x14ac:dyDescent="0.2">
      <c r="I426568" s="15"/>
    </row>
    <row r="426569" spans="9:9" x14ac:dyDescent="0.2">
      <c r="I426569" s="14"/>
    </row>
    <row r="426585" spans="9:9" x14ac:dyDescent="0.2">
      <c r="I426585" s="15"/>
    </row>
    <row r="426586" spans="9:9" x14ac:dyDescent="0.2">
      <c r="I426586" s="14"/>
    </row>
    <row r="426602" spans="9:9" x14ac:dyDescent="0.2">
      <c r="I426602" s="15"/>
    </row>
    <row r="426603" spans="9:9" x14ac:dyDescent="0.2">
      <c r="I426603" s="14"/>
    </row>
    <row r="426619" spans="9:9" x14ac:dyDescent="0.2">
      <c r="I426619" s="15"/>
    </row>
    <row r="426620" spans="9:9" x14ac:dyDescent="0.2">
      <c r="I426620" s="14"/>
    </row>
    <row r="426636" spans="9:9" x14ac:dyDescent="0.2">
      <c r="I426636" s="15"/>
    </row>
    <row r="426637" spans="9:9" x14ac:dyDescent="0.2">
      <c r="I426637" s="14"/>
    </row>
    <row r="426653" spans="9:9" x14ac:dyDescent="0.2">
      <c r="I426653" s="15"/>
    </row>
    <row r="426654" spans="9:9" x14ac:dyDescent="0.2">
      <c r="I426654" s="14"/>
    </row>
    <row r="426670" spans="9:9" x14ac:dyDescent="0.2">
      <c r="I426670" s="15"/>
    </row>
    <row r="426671" spans="9:9" x14ac:dyDescent="0.2">
      <c r="I426671" s="14"/>
    </row>
    <row r="426687" spans="9:9" x14ac:dyDescent="0.2">
      <c r="I426687" s="15"/>
    </row>
    <row r="426688" spans="9:9" x14ac:dyDescent="0.2">
      <c r="I426688" s="14"/>
    </row>
    <row r="426704" spans="9:9" x14ac:dyDescent="0.2">
      <c r="I426704" s="15"/>
    </row>
    <row r="426705" spans="9:9" x14ac:dyDescent="0.2">
      <c r="I426705" s="14"/>
    </row>
    <row r="426721" spans="9:9" x14ac:dyDescent="0.2">
      <c r="I426721" s="15"/>
    </row>
    <row r="426722" spans="9:9" x14ac:dyDescent="0.2">
      <c r="I426722" s="14"/>
    </row>
    <row r="426738" spans="9:9" x14ac:dyDescent="0.2">
      <c r="I426738" s="15"/>
    </row>
    <row r="426739" spans="9:9" x14ac:dyDescent="0.2">
      <c r="I426739" s="14"/>
    </row>
    <row r="426755" spans="9:9" x14ac:dyDescent="0.2">
      <c r="I426755" s="15"/>
    </row>
    <row r="426756" spans="9:9" x14ac:dyDescent="0.2">
      <c r="I426756" s="14"/>
    </row>
    <row r="426772" spans="9:9" x14ac:dyDescent="0.2">
      <c r="I426772" s="15"/>
    </row>
    <row r="426773" spans="9:9" x14ac:dyDescent="0.2">
      <c r="I426773" s="14"/>
    </row>
    <row r="426789" spans="9:9" x14ac:dyDescent="0.2">
      <c r="I426789" s="15"/>
    </row>
    <row r="426790" spans="9:9" x14ac:dyDescent="0.2">
      <c r="I426790" s="14"/>
    </row>
    <row r="426806" spans="9:9" x14ac:dyDescent="0.2">
      <c r="I426806" s="15"/>
    </row>
    <row r="426807" spans="9:9" x14ac:dyDescent="0.2">
      <c r="I426807" s="14"/>
    </row>
    <row r="426823" spans="9:9" x14ac:dyDescent="0.2">
      <c r="I426823" s="15"/>
    </row>
    <row r="426824" spans="9:9" x14ac:dyDescent="0.2">
      <c r="I426824" s="14"/>
    </row>
    <row r="426840" spans="9:9" x14ac:dyDescent="0.2">
      <c r="I426840" s="15"/>
    </row>
    <row r="426841" spans="9:9" x14ac:dyDescent="0.2">
      <c r="I426841" s="14"/>
    </row>
    <row r="426857" spans="9:9" x14ac:dyDescent="0.2">
      <c r="I426857" s="15"/>
    </row>
    <row r="426858" spans="9:9" x14ac:dyDescent="0.2">
      <c r="I426858" s="14"/>
    </row>
    <row r="426874" spans="9:9" x14ac:dyDescent="0.2">
      <c r="I426874" s="15"/>
    </row>
    <row r="426875" spans="9:9" x14ac:dyDescent="0.2">
      <c r="I426875" s="14"/>
    </row>
    <row r="426891" spans="9:9" x14ac:dyDescent="0.2">
      <c r="I426891" s="15"/>
    </row>
    <row r="426892" spans="9:9" x14ac:dyDescent="0.2">
      <c r="I426892" s="14"/>
    </row>
    <row r="426908" spans="9:9" x14ac:dyDescent="0.2">
      <c r="I426908" s="15"/>
    </row>
    <row r="426909" spans="9:9" x14ac:dyDescent="0.2">
      <c r="I426909" s="14"/>
    </row>
    <row r="426925" spans="9:9" x14ac:dyDescent="0.2">
      <c r="I426925" s="15"/>
    </row>
    <row r="426926" spans="9:9" x14ac:dyDescent="0.2">
      <c r="I426926" s="14"/>
    </row>
    <row r="426942" spans="9:9" x14ac:dyDescent="0.2">
      <c r="I426942" s="15"/>
    </row>
    <row r="426943" spans="9:9" x14ac:dyDescent="0.2">
      <c r="I426943" s="14"/>
    </row>
    <row r="426959" spans="9:9" x14ac:dyDescent="0.2">
      <c r="I426959" s="15"/>
    </row>
    <row r="426960" spans="9:9" x14ac:dyDescent="0.2">
      <c r="I426960" s="14"/>
    </row>
    <row r="426976" spans="9:9" x14ac:dyDescent="0.2">
      <c r="I426976" s="15"/>
    </row>
    <row r="426977" spans="9:9" x14ac:dyDescent="0.2">
      <c r="I426977" s="14"/>
    </row>
    <row r="426993" spans="9:9" x14ac:dyDescent="0.2">
      <c r="I426993" s="15"/>
    </row>
    <row r="426994" spans="9:9" x14ac:dyDescent="0.2">
      <c r="I426994" s="14"/>
    </row>
    <row r="427010" spans="9:9" x14ac:dyDescent="0.2">
      <c r="I427010" s="15"/>
    </row>
    <row r="427011" spans="9:9" x14ac:dyDescent="0.2">
      <c r="I427011" s="14"/>
    </row>
    <row r="427027" spans="9:9" x14ac:dyDescent="0.2">
      <c r="I427027" s="15"/>
    </row>
    <row r="427028" spans="9:9" x14ac:dyDescent="0.2">
      <c r="I427028" s="14"/>
    </row>
    <row r="427044" spans="9:9" x14ac:dyDescent="0.2">
      <c r="I427044" s="15"/>
    </row>
    <row r="427045" spans="9:9" x14ac:dyDescent="0.2">
      <c r="I427045" s="14"/>
    </row>
    <row r="427061" spans="9:9" x14ac:dyDescent="0.2">
      <c r="I427061" s="15"/>
    </row>
    <row r="427062" spans="9:9" x14ac:dyDescent="0.2">
      <c r="I427062" s="14"/>
    </row>
    <row r="427078" spans="9:9" x14ac:dyDescent="0.2">
      <c r="I427078" s="15"/>
    </row>
    <row r="427079" spans="9:9" x14ac:dyDescent="0.2">
      <c r="I427079" s="14"/>
    </row>
    <row r="427095" spans="9:9" x14ac:dyDescent="0.2">
      <c r="I427095" s="15"/>
    </row>
    <row r="427096" spans="9:9" x14ac:dyDescent="0.2">
      <c r="I427096" s="14"/>
    </row>
    <row r="427112" spans="9:9" x14ac:dyDescent="0.2">
      <c r="I427112" s="15"/>
    </row>
    <row r="427113" spans="9:9" x14ac:dyDescent="0.2">
      <c r="I427113" s="14"/>
    </row>
    <row r="427129" spans="9:9" x14ac:dyDescent="0.2">
      <c r="I427129" s="15"/>
    </row>
    <row r="427130" spans="9:9" x14ac:dyDescent="0.2">
      <c r="I427130" s="14"/>
    </row>
    <row r="427146" spans="9:9" x14ac:dyDescent="0.2">
      <c r="I427146" s="15"/>
    </row>
    <row r="427147" spans="9:9" x14ac:dyDescent="0.2">
      <c r="I427147" s="14"/>
    </row>
    <row r="427163" spans="9:9" x14ac:dyDescent="0.2">
      <c r="I427163" s="15"/>
    </row>
    <row r="427164" spans="9:9" x14ac:dyDescent="0.2">
      <c r="I427164" s="14"/>
    </row>
    <row r="427180" spans="9:9" x14ac:dyDescent="0.2">
      <c r="I427180" s="15"/>
    </row>
    <row r="427181" spans="9:9" x14ac:dyDescent="0.2">
      <c r="I427181" s="14"/>
    </row>
    <row r="427197" spans="9:9" x14ac:dyDescent="0.2">
      <c r="I427197" s="15"/>
    </row>
    <row r="427198" spans="9:9" x14ac:dyDescent="0.2">
      <c r="I427198" s="14"/>
    </row>
    <row r="427214" spans="9:9" x14ac:dyDescent="0.2">
      <c r="I427214" s="15"/>
    </row>
    <row r="427215" spans="9:9" x14ac:dyDescent="0.2">
      <c r="I427215" s="14"/>
    </row>
    <row r="427231" spans="9:9" x14ac:dyDescent="0.2">
      <c r="I427231" s="15"/>
    </row>
    <row r="427232" spans="9:9" x14ac:dyDescent="0.2">
      <c r="I427232" s="14"/>
    </row>
    <row r="427248" spans="9:9" x14ac:dyDescent="0.2">
      <c r="I427248" s="15"/>
    </row>
    <row r="427249" spans="9:9" x14ac:dyDescent="0.2">
      <c r="I427249" s="14"/>
    </row>
    <row r="427265" spans="9:9" x14ac:dyDescent="0.2">
      <c r="I427265" s="15"/>
    </row>
    <row r="427266" spans="9:9" x14ac:dyDescent="0.2">
      <c r="I427266" s="14"/>
    </row>
    <row r="427282" spans="9:9" x14ac:dyDescent="0.2">
      <c r="I427282" s="15"/>
    </row>
    <row r="427283" spans="9:9" x14ac:dyDescent="0.2">
      <c r="I427283" s="14"/>
    </row>
    <row r="427299" spans="9:9" x14ac:dyDescent="0.2">
      <c r="I427299" s="15"/>
    </row>
    <row r="427300" spans="9:9" x14ac:dyDescent="0.2">
      <c r="I427300" s="14"/>
    </row>
    <row r="427316" spans="9:9" x14ac:dyDescent="0.2">
      <c r="I427316" s="15"/>
    </row>
    <row r="427317" spans="9:9" x14ac:dyDescent="0.2">
      <c r="I427317" s="14"/>
    </row>
    <row r="427333" spans="9:9" x14ac:dyDescent="0.2">
      <c r="I427333" s="15"/>
    </row>
    <row r="427334" spans="9:9" x14ac:dyDescent="0.2">
      <c r="I427334" s="14"/>
    </row>
    <row r="427350" spans="9:9" x14ac:dyDescent="0.2">
      <c r="I427350" s="15"/>
    </row>
    <row r="427351" spans="9:9" x14ac:dyDescent="0.2">
      <c r="I427351" s="14"/>
    </row>
    <row r="427367" spans="9:9" x14ac:dyDescent="0.2">
      <c r="I427367" s="15"/>
    </row>
    <row r="427368" spans="9:9" x14ac:dyDescent="0.2">
      <c r="I427368" s="14"/>
    </row>
    <row r="427384" spans="9:9" x14ac:dyDescent="0.2">
      <c r="I427384" s="15"/>
    </row>
    <row r="427385" spans="9:9" x14ac:dyDescent="0.2">
      <c r="I427385" s="14"/>
    </row>
    <row r="427401" spans="9:9" x14ac:dyDescent="0.2">
      <c r="I427401" s="15"/>
    </row>
    <row r="427402" spans="9:9" x14ac:dyDescent="0.2">
      <c r="I427402" s="14"/>
    </row>
    <row r="427418" spans="9:9" x14ac:dyDescent="0.2">
      <c r="I427418" s="15"/>
    </row>
    <row r="427419" spans="9:9" x14ac:dyDescent="0.2">
      <c r="I427419" s="14"/>
    </row>
    <row r="427435" spans="9:9" x14ac:dyDescent="0.2">
      <c r="I427435" s="15"/>
    </row>
    <row r="427436" spans="9:9" x14ac:dyDescent="0.2">
      <c r="I427436" s="14"/>
    </row>
    <row r="427452" spans="9:9" x14ac:dyDescent="0.2">
      <c r="I427452" s="15"/>
    </row>
    <row r="427453" spans="9:9" x14ac:dyDescent="0.2">
      <c r="I427453" s="14"/>
    </row>
    <row r="427469" spans="9:9" x14ac:dyDescent="0.2">
      <c r="I427469" s="15"/>
    </row>
    <row r="427470" spans="9:9" x14ac:dyDescent="0.2">
      <c r="I427470" s="14"/>
    </row>
    <row r="427486" spans="9:9" x14ac:dyDescent="0.2">
      <c r="I427486" s="15"/>
    </row>
    <row r="427487" spans="9:9" x14ac:dyDescent="0.2">
      <c r="I427487" s="14"/>
    </row>
    <row r="427503" spans="9:9" x14ac:dyDescent="0.2">
      <c r="I427503" s="15"/>
    </row>
    <row r="427504" spans="9:9" x14ac:dyDescent="0.2">
      <c r="I427504" s="14"/>
    </row>
    <row r="427520" spans="9:9" x14ac:dyDescent="0.2">
      <c r="I427520" s="15"/>
    </row>
    <row r="427521" spans="9:9" x14ac:dyDescent="0.2">
      <c r="I427521" s="14"/>
    </row>
    <row r="427537" spans="9:9" x14ac:dyDescent="0.2">
      <c r="I427537" s="15"/>
    </row>
    <row r="427538" spans="9:9" x14ac:dyDescent="0.2">
      <c r="I427538" s="14"/>
    </row>
    <row r="427554" spans="9:9" x14ac:dyDescent="0.2">
      <c r="I427554" s="15"/>
    </row>
    <row r="427555" spans="9:9" x14ac:dyDescent="0.2">
      <c r="I427555" s="14"/>
    </row>
    <row r="427571" spans="9:9" x14ac:dyDescent="0.2">
      <c r="I427571" s="15"/>
    </row>
    <row r="427572" spans="9:9" x14ac:dyDescent="0.2">
      <c r="I427572" s="14"/>
    </row>
    <row r="427588" spans="9:9" x14ac:dyDescent="0.2">
      <c r="I427588" s="15"/>
    </row>
    <row r="427589" spans="9:9" x14ac:dyDescent="0.2">
      <c r="I427589" s="14"/>
    </row>
    <row r="427605" spans="9:9" x14ac:dyDescent="0.2">
      <c r="I427605" s="15"/>
    </row>
    <row r="427606" spans="9:9" x14ac:dyDescent="0.2">
      <c r="I427606" s="14"/>
    </row>
    <row r="427622" spans="9:9" x14ac:dyDescent="0.2">
      <c r="I427622" s="15"/>
    </row>
    <row r="427623" spans="9:9" x14ac:dyDescent="0.2">
      <c r="I427623" s="14"/>
    </row>
    <row r="427639" spans="9:9" x14ac:dyDescent="0.2">
      <c r="I427639" s="15"/>
    </row>
    <row r="427640" spans="9:9" x14ac:dyDescent="0.2">
      <c r="I427640" s="14"/>
    </row>
    <row r="427656" spans="9:9" x14ac:dyDescent="0.2">
      <c r="I427656" s="15"/>
    </row>
    <row r="427657" spans="9:9" x14ac:dyDescent="0.2">
      <c r="I427657" s="14"/>
    </row>
    <row r="427673" spans="9:9" x14ac:dyDescent="0.2">
      <c r="I427673" s="15"/>
    </row>
    <row r="427674" spans="9:9" x14ac:dyDescent="0.2">
      <c r="I427674" s="14"/>
    </row>
    <row r="427690" spans="9:9" x14ac:dyDescent="0.2">
      <c r="I427690" s="15"/>
    </row>
    <row r="427691" spans="9:9" x14ac:dyDescent="0.2">
      <c r="I427691" s="14"/>
    </row>
    <row r="427707" spans="9:9" x14ac:dyDescent="0.2">
      <c r="I427707" s="15"/>
    </row>
    <row r="427708" spans="9:9" x14ac:dyDescent="0.2">
      <c r="I427708" s="14"/>
    </row>
    <row r="427724" spans="9:9" x14ac:dyDescent="0.2">
      <c r="I427724" s="15"/>
    </row>
    <row r="427725" spans="9:9" x14ac:dyDescent="0.2">
      <c r="I427725" s="14"/>
    </row>
    <row r="427741" spans="9:9" x14ac:dyDescent="0.2">
      <c r="I427741" s="15"/>
    </row>
    <row r="427742" spans="9:9" x14ac:dyDescent="0.2">
      <c r="I427742" s="14"/>
    </row>
    <row r="427758" spans="9:9" x14ac:dyDescent="0.2">
      <c r="I427758" s="15"/>
    </row>
    <row r="427759" spans="9:9" x14ac:dyDescent="0.2">
      <c r="I427759" s="14"/>
    </row>
    <row r="427775" spans="9:9" x14ac:dyDescent="0.2">
      <c r="I427775" s="15"/>
    </row>
    <row r="427776" spans="9:9" x14ac:dyDescent="0.2">
      <c r="I427776" s="14"/>
    </row>
    <row r="427792" spans="9:9" x14ac:dyDescent="0.2">
      <c r="I427792" s="15"/>
    </row>
    <row r="427793" spans="9:9" x14ac:dyDescent="0.2">
      <c r="I427793" s="14"/>
    </row>
    <row r="427809" spans="9:9" x14ac:dyDescent="0.2">
      <c r="I427809" s="15"/>
    </row>
    <row r="427810" spans="9:9" x14ac:dyDescent="0.2">
      <c r="I427810" s="14"/>
    </row>
    <row r="427826" spans="9:9" x14ac:dyDescent="0.2">
      <c r="I427826" s="15"/>
    </row>
    <row r="427827" spans="9:9" x14ac:dyDescent="0.2">
      <c r="I427827" s="14"/>
    </row>
    <row r="427843" spans="9:9" x14ac:dyDescent="0.2">
      <c r="I427843" s="15"/>
    </row>
    <row r="427844" spans="9:9" x14ac:dyDescent="0.2">
      <c r="I427844" s="14"/>
    </row>
    <row r="427860" spans="9:9" x14ac:dyDescent="0.2">
      <c r="I427860" s="15"/>
    </row>
    <row r="427861" spans="9:9" x14ac:dyDescent="0.2">
      <c r="I427861" s="14"/>
    </row>
    <row r="427877" spans="9:9" x14ac:dyDescent="0.2">
      <c r="I427877" s="15"/>
    </row>
    <row r="427878" spans="9:9" x14ac:dyDescent="0.2">
      <c r="I427878" s="14"/>
    </row>
    <row r="427894" spans="9:9" x14ac:dyDescent="0.2">
      <c r="I427894" s="15"/>
    </row>
    <row r="427895" spans="9:9" x14ac:dyDescent="0.2">
      <c r="I427895" s="14"/>
    </row>
    <row r="427911" spans="9:9" x14ac:dyDescent="0.2">
      <c r="I427911" s="15"/>
    </row>
    <row r="427912" spans="9:9" x14ac:dyDescent="0.2">
      <c r="I427912" s="14"/>
    </row>
    <row r="427928" spans="9:9" x14ac:dyDescent="0.2">
      <c r="I427928" s="15"/>
    </row>
    <row r="427929" spans="9:9" x14ac:dyDescent="0.2">
      <c r="I427929" s="14"/>
    </row>
    <row r="427945" spans="9:9" x14ac:dyDescent="0.2">
      <c r="I427945" s="15"/>
    </row>
    <row r="427946" spans="9:9" x14ac:dyDescent="0.2">
      <c r="I427946" s="14"/>
    </row>
    <row r="427962" spans="9:9" x14ac:dyDescent="0.2">
      <c r="I427962" s="15"/>
    </row>
    <row r="427963" spans="9:9" x14ac:dyDescent="0.2">
      <c r="I427963" s="14"/>
    </row>
    <row r="427979" spans="9:9" x14ac:dyDescent="0.2">
      <c r="I427979" s="15"/>
    </row>
    <row r="427980" spans="9:9" x14ac:dyDescent="0.2">
      <c r="I427980" s="14"/>
    </row>
    <row r="427996" spans="9:9" x14ac:dyDescent="0.2">
      <c r="I427996" s="15"/>
    </row>
    <row r="427997" spans="9:9" x14ac:dyDescent="0.2">
      <c r="I427997" s="14"/>
    </row>
    <row r="428013" spans="9:9" x14ac:dyDescent="0.2">
      <c r="I428013" s="15"/>
    </row>
    <row r="428014" spans="9:9" x14ac:dyDescent="0.2">
      <c r="I428014" s="14"/>
    </row>
    <row r="428030" spans="9:9" x14ac:dyDescent="0.2">
      <c r="I428030" s="15"/>
    </row>
    <row r="428031" spans="9:9" x14ac:dyDescent="0.2">
      <c r="I428031" s="14"/>
    </row>
    <row r="428047" spans="9:9" x14ac:dyDescent="0.2">
      <c r="I428047" s="15"/>
    </row>
    <row r="428048" spans="9:9" x14ac:dyDescent="0.2">
      <c r="I428048" s="14"/>
    </row>
    <row r="428064" spans="9:9" x14ac:dyDescent="0.2">
      <c r="I428064" s="15"/>
    </row>
    <row r="428065" spans="9:9" x14ac:dyDescent="0.2">
      <c r="I428065" s="14"/>
    </row>
    <row r="428081" spans="9:9" x14ac:dyDescent="0.2">
      <c r="I428081" s="15"/>
    </row>
    <row r="428082" spans="9:9" x14ac:dyDescent="0.2">
      <c r="I428082" s="14"/>
    </row>
    <row r="428098" spans="9:9" x14ac:dyDescent="0.2">
      <c r="I428098" s="15"/>
    </row>
    <row r="428099" spans="9:9" x14ac:dyDescent="0.2">
      <c r="I428099" s="14"/>
    </row>
    <row r="428115" spans="9:9" x14ac:dyDescent="0.2">
      <c r="I428115" s="15"/>
    </row>
    <row r="428116" spans="9:9" x14ac:dyDescent="0.2">
      <c r="I428116" s="14"/>
    </row>
    <row r="428132" spans="9:9" x14ac:dyDescent="0.2">
      <c r="I428132" s="15"/>
    </row>
    <row r="428133" spans="9:9" x14ac:dyDescent="0.2">
      <c r="I428133" s="14"/>
    </row>
    <row r="428149" spans="9:9" x14ac:dyDescent="0.2">
      <c r="I428149" s="15"/>
    </row>
    <row r="428150" spans="9:9" x14ac:dyDescent="0.2">
      <c r="I428150" s="14"/>
    </row>
    <row r="428166" spans="9:9" x14ac:dyDescent="0.2">
      <c r="I428166" s="15"/>
    </row>
    <row r="428167" spans="9:9" x14ac:dyDescent="0.2">
      <c r="I428167" s="14"/>
    </row>
    <row r="428183" spans="9:9" x14ac:dyDescent="0.2">
      <c r="I428183" s="15"/>
    </row>
    <row r="428184" spans="9:9" x14ac:dyDescent="0.2">
      <c r="I428184" s="14"/>
    </row>
    <row r="428200" spans="9:9" x14ac:dyDescent="0.2">
      <c r="I428200" s="15"/>
    </row>
    <row r="428201" spans="9:9" x14ac:dyDescent="0.2">
      <c r="I428201" s="14"/>
    </row>
    <row r="428217" spans="9:9" x14ac:dyDescent="0.2">
      <c r="I428217" s="15"/>
    </row>
    <row r="428218" spans="9:9" x14ac:dyDescent="0.2">
      <c r="I428218" s="14"/>
    </row>
    <row r="428234" spans="9:9" x14ac:dyDescent="0.2">
      <c r="I428234" s="15"/>
    </row>
    <row r="428235" spans="9:9" x14ac:dyDescent="0.2">
      <c r="I428235" s="14"/>
    </row>
    <row r="428251" spans="9:9" x14ac:dyDescent="0.2">
      <c r="I428251" s="15"/>
    </row>
    <row r="428252" spans="9:9" x14ac:dyDescent="0.2">
      <c r="I428252" s="14"/>
    </row>
    <row r="428268" spans="9:9" x14ac:dyDescent="0.2">
      <c r="I428268" s="15"/>
    </row>
    <row r="428269" spans="9:9" x14ac:dyDescent="0.2">
      <c r="I428269" s="14"/>
    </row>
    <row r="428285" spans="9:9" x14ac:dyDescent="0.2">
      <c r="I428285" s="15"/>
    </row>
    <row r="428286" spans="9:9" x14ac:dyDescent="0.2">
      <c r="I428286" s="14"/>
    </row>
    <row r="428302" spans="9:9" x14ac:dyDescent="0.2">
      <c r="I428302" s="15"/>
    </row>
    <row r="428303" spans="9:9" x14ac:dyDescent="0.2">
      <c r="I428303" s="14"/>
    </row>
    <row r="428319" spans="9:9" x14ac:dyDescent="0.2">
      <c r="I428319" s="15"/>
    </row>
    <row r="428320" spans="9:9" x14ac:dyDescent="0.2">
      <c r="I428320" s="14"/>
    </row>
    <row r="428336" spans="9:9" x14ac:dyDescent="0.2">
      <c r="I428336" s="15"/>
    </row>
    <row r="428337" spans="9:9" x14ac:dyDescent="0.2">
      <c r="I428337" s="14"/>
    </row>
    <row r="428353" spans="9:9" x14ac:dyDescent="0.2">
      <c r="I428353" s="15"/>
    </row>
    <row r="428354" spans="9:9" x14ac:dyDescent="0.2">
      <c r="I428354" s="14"/>
    </row>
    <row r="428370" spans="9:9" x14ac:dyDescent="0.2">
      <c r="I428370" s="15"/>
    </row>
    <row r="428371" spans="9:9" x14ac:dyDescent="0.2">
      <c r="I428371" s="14"/>
    </row>
    <row r="428387" spans="9:9" x14ac:dyDescent="0.2">
      <c r="I428387" s="15"/>
    </row>
    <row r="428388" spans="9:9" x14ac:dyDescent="0.2">
      <c r="I428388" s="14"/>
    </row>
    <row r="428404" spans="9:9" x14ac:dyDescent="0.2">
      <c r="I428404" s="15"/>
    </row>
    <row r="428405" spans="9:9" x14ac:dyDescent="0.2">
      <c r="I428405" s="14"/>
    </row>
    <row r="428421" spans="9:9" x14ac:dyDescent="0.2">
      <c r="I428421" s="15"/>
    </row>
    <row r="428422" spans="9:9" x14ac:dyDescent="0.2">
      <c r="I428422" s="14"/>
    </row>
    <row r="428438" spans="9:9" x14ac:dyDescent="0.2">
      <c r="I428438" s="15"/>
    </row>
    <row r="428439" spans="9:9" x14ac:dyDescent="0.2">
      <c r="I428439" s="14"/>
    </row>
    <row r="428455" spans="9:9" x14ac:dyDescent="0.2">
      <c r="I428455" s="15"/>
    </row>
    <row r="428456" spans="9:9" x14ac:dyDescent="0.2">
      <c r="I428456" s="14"/>
    </row>
    <row r="428472" spans="9:9" x14ac:dyDescent="0.2">
      <c r="I428472" s="15"/>
    </row>
    <row r="428473" spans="9:9" x14ac:dyDescent="0.2">
      <c r="I428473" s="14"/>
    </row>
    <row r="428489" spans="9:9" x14ac:dyDescent="0.2">
      <c r="I428489" s="15"/>
    </row>
    <row r="428490" spans="9:9" x14ac:dyDescent="0.2">
      <c r="I428490" s="14"/>
    </row>
    <row r="428506" spans="9:9" x14ac:dyDescent="0.2">
      <c r="I428506" s="15"/>
    </row>
    <row r="428507" spans="9:9" x14ac:dyDescent="0.2">
      <c r="I428507" s="14"/>
    </row>
    <row r="428523" spans="9:9" x14ac:dyDescent="0.2">
      <c r="I428523" s="15"/>
    </row>
    <row r="428524" spans="9:9" x14ac:dyDescent="0.2">
      <c r="I428524" s="14"/>
    </row>
    <row r="428540" spans="9:9" x14ac:dyDescent="0.2">
      <c r="I428540" s="15"/>
    </row>
    <row r="428541" spans="9:9" x14ac:dyDescent="0.2">
      <c r="I428541" s="14"/>
    </row>
    <row r="428557" spans="9:9" x14ac:dyDescent="0.2">
      <c r="I428557" s="15"/>
    </row>
    <row r="428558" spans="9:9" x14ac:dyDescent="0.2">
      <c r="I428558" s="14"/>
    </row>
    <row r="428574" spans="9:9" x14ac:dyDescent="0.2">
      <c r="I428574" s="15"/>
    </row>
    <row r="428575" spans="9:9" x14ac:dyDescent="0.2">
      <c r="I428575" s="14"/>
    </row>
    <row r="428591" spans="9:9" x14ac:dyDescent="0.2">
      <c r="I428591" s="15"/>
    </row>
    <row r="428592" spans="9:9" x14ac:dyDescent="0.2">
      <c r="I428592" s="14"/>
    </row>
    <row r="428608" spans="9:9" x14ac:dyDescent="0.2">
      <c r="I428608" s="15"/>
    </row>
    <row r="428609" spans="9:9" x14ac:dyDescent="0.2">
      <c r="I428609" s="14"/>
    </row>
    <row r="428625" spans="9:9" x14ac:dyDescent="0.2">
      <c r="I428625" s="15"/>
    </row>
    <row r="428626" spans="9:9" x14ac:dyDescent="0.2">
      <c r="I428626" s="14"/>
    </row>
    <row r="428642" spans="9:9" x14ac:dyDescent="0.2">
      <c r="I428642" s="15"/>
    </row>
    <row r="428643" spans="9:9" x14ac:dyDescent="0.2">
      <c r="I428643" s="14"/>
    </row>
    <row r="428659" spans="9:9" x14ac:dyDescent="0.2">
      <c r="I428659" s="15"/>
    </row>
    <row r="428660" spans="9:9" x14ac:dyDescent="0.2">
      <c r="I428660" s="14"/>
    </row>
    <row r="428676" spans="9:9" x14ac:dyDescent="0.2">
      <c r="I428676" s="15"/>
    </row>
    <row r="428677" spans="9:9" x14ac:dyDescent="0.2">
      <c r="I428677" s="14"/>
    </row>
    <row r="428693" spans="9:9" x14ac:dyDescent="0.2">
      <c r="I428693" s="15"/>
    </row>
    <row r="428694" spans="9:9" x14ac:dyDescent="0.2">
      <c r="I428694" s="14"/>
    </row>
    <row r="428710" spans="9:9" x14ac:dyDescent="0.2">
      <c r="I428710" s="15"/>
    </row>
    <row r="428711" spans="9:9" x14ac:dyDescent="0.2">
      <c r="I428711" s="14"/>
    </row>
    <row r="428727" spans="9:9" x14ac:dyDescent="0.2">
      <c r="I428727" s="15"/>
    </row>
    <row r="428728" spans="9:9" x14ac:dyDescent="0.2">
      <c r="I428728" s="14"/>
    </row>
    <row r="428744" spans="9:9" x14ac:dyDescent="0.2">
      <c r="I428744" s="15"/>
    </row>
    <row r="428745" spans="9:9" x14ac:dyDescent="0.2">
      <c r="I428745" s="14"/>
    </row>
    <row r="428761" spans="9:9" x14ac:dyDescent="0.2">
      <c r="I428761" s="15"/>
    </row>
    <row r="428762" spans="9:9" x14ac:dyDescent="0.2">
      <c r="I428762" s="14"/>
    </row>
    <row r="428778" spans="9:9" x14ac:dyDescent="0.2">
      <c r="I428778" s="15"/>
    </row>
    <row r="428779" spans="9:9" x14ac:dyDescent="0.2">
      <c r="I428779" s="14"/>
    </row>
    <row r="428795" spans="9:9" x14ac:dyDescent="0.2">
      <c r="I428795" s="15"/>
    </row>
    <row r="428796" spans="9:9" x14ac:dyDescent="0.2">
      <c r="I428796" s="14"/>
    </row>
    <row r="428812" spans="9:9" x14ac:dyDescent="0.2">
      <c r="I428812" s="15"/>
    </row>
    <row r="428813" spans="9:9" x14ac:dyDescent="0.2">
      <c r="I428813" s="14"/>
    </row>
    <row r="428829" spans="9:9" x14ac:dyDescent="0.2">
      <c r="I428829" s="15"/>
    </row>
    <row r="428830" spans="9:9" x14ac:dyDescent="0.2">
      <c r="I428830" s="14"/>
    </row>
    <row r="428846" spans="9:9" x14ac:dyDescent="0.2">
      <c r="I428846" s="15"/>
    </row>
    <row r="428847" spans="9:9" x14ac:dyDescent="0.2">
      <c r="I428847" s="14"/>
    </row>
    <row r="428863" spans="9:9" x14ac:dyDescent="0.2">
      <c r="I428863" s="15"/>
    </row>
    <row r="428864" spans="9:9" x14ac:dyDescent="0.2">
      <c r="I428864" s="14"/>
    </row>
    <row r="428880" spans="9:9" x14ac:dyDescent="0.2">
      <c r="I428880" s="15"/>
    </row>
    <row r="428881" spans="9:9" x14ac:dyDescent="0.2">
      <c r="I428881" s="14"/>
    </row>
    <row r="428897" spans="9:9" x14ac:dyDescent="0.2">
      <c r="I428897" s="15"/>
    </row>
    <row r="428898" spans="9:9" x14ac:dyDescent="0.2">
      <c r="I428898" s="14"/>
    </row>
    <row r="428914" spans="9:9" x14ac:dyDescent="0.2">
      <c r="I428914" s="15"/>
    </row>
    <row r="428915" spans="9:9" x14ac:dyDescent="0.2">
      <c r="I428915" s="14"/>
    </row>
    <row r="428931" spans="9:9" x14ac:dyDescent="0.2">
      <c r="I428931" s="15"/>
    </row>
    <row r="428932" spans="9:9" x14ac:dyDescent="0.2">
      <c r="I428932" s="14"/>
    </row>
    <row r="428948" spans="9:9" x14ac:dyDescent="0.2">
      <c r="I428948" s="15"/>
    </row>
    <row r="428949" spans="9:9" x14ac:dyDescent="0.2">
      <c r="I428949" s="14"/>
    </row>
    <row r="428965" spans="9:9" x14ac:dyDescent="0.2">
      <c r="I428965" s="15"/>
    </row>
    <row r="428966" spans="9:9" x14ac:dyDescent="0.2">
      <c r="I428966" s="14"/>
    </row>
    <row r="428982" spans="9:9" x14ac:dyDescent="0.2">
      <c r="I428982" s="15"/>
    </row>
    <row r="428983" spans="9:9" x14ac:dyDescent="0.2">
      <c r="I428983" s="14"/>
    </row>
    <row r="428999" spans="9:9" x14ac:dyDescent="0.2">
      <c r="I428999" s="15"/>
    </row>
    <row r="429000" spans="9:9" x14ac:dyDescent="0.2">
      <c r="I429000" s="14"/>
    </row>
    <row r="429016" spans="9:9" x14ac:dyDescent="0.2">
      <c r="I429016" s="15"/>
    </row>
    <row r="429017" spans="9:9" x14ac:dyDescent="0.2">
      <c r="I429017" s="14"/>
    </row>
    <row r="429033" spans="9:9" x14ac:dyDescent="0.2">
      <c r="I429033" s="15"/>
    </row>
    <row r="429034" spans="9:9" x14ac:dyDescent="0.2">
      <c r="I429034" s="14"/>
    </row>
    <row r="429050" spans="9:9" x14ac:dyDescent="0.2">
      <c r="I429050" s="15"/>
    </row>
    <row r="429051" spans="9:9" x14ac:dyDescent="0.2">
      <c r="I429051" s="14"/>
    </row>
    <row r="429067" spans="9:9" x14ac:dyDescent="0.2">
      <c r="I429067" s="15"/>
    </row>
    <row r="429068" spans="9:9" x14ac:dyDescent="0.2">
      <c r="I429068" s="14"/>
    </row>
    <row r="429084" spans="9:9" x14ac:dyDescent="0.2">
      <c r="I429084" s="15"/>
    </row>
    <row r="429085" spans="9:9" x14ac:dyDescent="0.2">
      <c r="I429085" s="14"/>
    </row>
    <row r="429101" spans="9:9" x14ac:dyDescent="0.2">
      <c r="I429101" s="15"/>
    </row>
    <row r="429102" spans="9:9" x14ac:dyDescent="0.2">
      <c r="I429102" s="14"/>
    </row>
    <row r="429118" spans="9:9" x14ac:dyDescent="0.2">
      <c r="I429118" s="15"/>
    </row>
    <row r="429119" spans="9:9" x14ac:dyDescent="0.2">
      <c r="I429119" s="14"/>
    </row>
    <row r="429135" spans="9:9" x14ac:dyDescent="0.2">
      <c r="I429135" s="15"/>
    </row>
    <row r="429136" spans="9:9" x14ac:dyDescent="0.2">
      <c r="I429136" s="14"/>
    </row>
    <row r="429152" spans="9:9" x14ac:dyDescent="0.2">
      <c r="I429152" s="15"/>
    </row>
    <row r="429153" spans="9:9" x14ac:dyDescent="0.2">
      <c r="I429153" s="14"/>
    </row>
    <row r="429169" spans="9:9" x14ac:dyDescent="0.2">
      <c r="I429169" s="15"/>
    </row>
    <row r="429170" spans="9:9" x14ac:dyDescent="0.2">
      <c r="I429170" s="14"/>
    </row>
    <row r="429186" spans="9:9" x14ac:dyDescent="0.2">
      <c r="I429186" s="15"/>
    </row>
    <row r="429187" spans="9:9" x14ac:dyDescent="0.2">
      <c r="I429187" s="14"/>
    </row>
    <row r="429203" spans="9:9" x14ac:dyDescent="0.2">
      <c r="I429203" s="15"/>
    </row>
    <row r="429204" spans="9:9" x14ac:dyDescent="0.2">
      <c r="I429204" s="14"/>
    </row>
    <row r="429220" spans="9:9" x14ac:dyDescent="0.2">
      <c r="I429220" s="15"/>
    </row>
    <row r="429221" spans="9:9" x14ac:dyDescent="0.2">
      <c r="I429221" s="14"/>
    </row>
    <row r="429237" spans="9:9" x14ac:dyDescent="0.2">
      <c r="I429237" s="15"/>
    </row>
    <row r="429238" spans="9:9" x14ac:dyDescent="0.2">
      <c r="I429238" s="14"/>
    </row>
    <row r="429254" spans="9:9" x14ac:dyDescent="0.2">
      <c r="I429254" s="15"/>
    </row>
    <row r="429255" spans="9:9" x14ac:dyDescent="0.2">
      <c r="I429255" s="14"/>
    </row>
    <row r="429271" spans="9:9" x14ac:dyDescent="0.2">
      <c r="I429271" s="15"/>
    </row>
    <row r="429272" spans="9:9" x14ac:dyDescent="0.2">
      <c r="I429272" s="14"/>
    </row>
    <row r="429288" spans="9:9" x14ac:dyDescent="0.2">
      <c r="I429288" s="15"/>
    </row>
    <row r="429289" spans="9:9" x14ac:dyDescent="0.2">
      <c r="I429289" s="14"/>
    </row>
    <row r="429305" spans="9:9" x14ac:dyDescent="0.2">
      <c r="I429305" s="15"/>
    </row>
    <row r="429306" spans="9:9" x14ac:dyDescent="0.2">
      <c r="I429306" s="14"/>
    </row>
    <row r="429322" spans="9:9" x14ac:dyDescent="0.2">
      <c r="I429322" s="15"/>
    </row>
    <row r="429323" spans="9:9" x14ac:dyDescent="0.2">
      <c r="I429323" s="14"/>
    </row>
    <row r="429339" spans="9:9" x14ac:dyDescent="0.2">
      <c r="I429339" s="15"/>
    </row>
    <row r="429340" spans="9:9" x14ac:dyDescent="0.2">
      <c r="I429340" s="14"/>
    </row>
    <row r="429356" spans="9:9" x14ac:dyDescent="0.2">
      <c r="I429356" s="15"/>
    </row>
    <row r="429357" spans="9:9" x14ac:dyDescent="0.2">
      <c r="I429357" s="14"/>
    </row>
    <row r="429373" spans="9:9" x14ac:dyDescent="0.2">
      <c r="I429373" s="15"/>
    </row>
    <row r="429374" spans="9:9" x14ac:dyDescent="0.2">
      <c r="I429374" s="14"/>
    </row>
    <row r="429390" spans="9:9" x14ac:dyDescent="0.2">
      <c r="I429390" s="15"/>
    </row>
    <row r="429391" spans="9:9" x14ac:dyDescent="0.2">
      <c r="I429391" s="14"/>
    </row>
    <row r="429407" spans="9:9" x14ac:dyDescent="0.2">
      <c r="I429407" s="15"/>
    </row>
    <row r="429408" spans="9:9" x14ac:dyDescent="0.2">
      <c r="I429408" s="14"/>
    </row>
    <row r="429424" spans="9:9" x14ac:dyDescent="0.2">
      <c r="I429424" s="15"/>
    </row>
    <row r="429425" spans="9:9" x14ac:dyDescent="0.2">
      <c r="I429425" s="14"/>
    </row>
    <row r="429441" spans="9:9" x14ac:dyDescent="0.2">
      <c r="I429441" s="15"/>
    </row>
    <row r="429442" spans="9:9" x14ac:dyDescent="0.2">
      <c r="I429442" s="14"/>
    </row>
    <row r="429458" spans="9:9" x14ac:dyDescent="0.2">
      <c r="I429458" s="15"/>
    </row>
    <row r="429459" spans="9:9" x14ac:dyDescent="0.2">
      <c r="I429459" s="14"/>
    </row>
    <row r="429475" spans="9:9" x14ac:dyDescent="0.2">
      <c r="I429475" s="15"/>
    </row>
    <row r="429476" spans="9:9" x14ac:dyDescent="0.2">
      <c r="I429476" s="14"/>
    </row>
    <row r="429492" spans="9:9" x14ac:dyDescent="0.2">
      <c r="I429492" s="15"/>
    </row>
    <row r="429493" spans="9:9" x14ac:dyDescent="0.2">
      <c r="I429493" s="14"/>
    </row>
    <row r="429509" spans="9:9" x14ac:dyDescent="0.2">
      <c r="I429509" s="15"/>
    </row>
    <row r="429510" spans="9:9" x14ac:dyDescent="0.2">
      <c r="I429510" s="14"/>
    </row>
    <row r="429526" spans="9:9" x14ac:dyDescent="0.2">
      <c r="I429526" s="15"/>
    </row>
    <row r="429527" spans="9:9" x14ac:dyDescent="0.2">
      <c r="I429527" s="14"/>
    </row>
    <row r="429543" spans="9:9" x14ac:dyDescent="0.2">
      <c r="I429543" s="15"/>
    </row>
    <row r="429544" spans="9:9" x14ac:dyDescent="0.2">
      <c r="I429544" s="14"/>
    </row>
    <row r="429560" spans="9:9" x14ac:dyDescent="0.2">
      <c r="I429560" s="15"/>
    </row>
    <row r="429561" spans="9:9" x14ac:dyDescent="0.2">
      <c r="I429561" s="14"/>
    </row>
    <row r="429577" spans="9:9" x14ac:dyDescent="0.2">
      <c r="I429577" s="15"/>
    </row>
    <row r="429578" spans="9:9" x14ac:dyDescent="0.2">
      <c r="I429578" s="14"/>
    </row>
    <row r="429594" spans="9:9" x14ac:dyDescent="0.2">
      <c r="I429594" s="15"/>
    </row>
    <row r="429595" spans="9:9" x14ac:dyDescent="0.2">
      <c r="I429595" s="14"/>
    </row>
    <row r="429611" spans="9:9" x14ac:dyDescent="0.2">
      <c r="I429611" s="15"/>
    </row>
    <row r="429612" spans="9:9" x14ac:dyDescent="0.2">
      <c r="I429612" s="14"/>
    </row>
    <row r="429628" spans="9:9" x14ac:dyDescent="0.2">
      <c r="I429628" s="15"/>
    </row>
    <row r="429629" spans="9:9" x14ac:dyDescent="0.2">
      <c r="I429629" s="14"/>
    </row>
    <row r="429645" spans="9:9" x14ac:dyDescent="0.2">
      <c r="I429645" s="15"/>
    </row>
    <row r="429646" spans="9:9" x14ac:dyDescent="0.2">
      <c r="I429646" s="14"/>
    </row>
    <row r="429662" spans="9:9" x14ac:dyDescent="0.2">
      <c r="I429662" s="15"/>
    </row>
    <row r="429663" spans="9:9" x14ac:dyDescent="0.2">
      <c r="I429663" s="14"/>
    </row>
    <row r="429679" spans="9:9" x14ac:dyDescent="0.2">
      <c r="I429679" s="15"/>
    </row>
    <row r="429680" spans="9:9" x14ac:dyDescent="0.2">
      <c r="I429680" s="14"/>
    </row>
    <row r="429696" spans="9:9" x14ac:dyDescent="0.2">
      <c r="I429696" s="15"/>
    </row>
    <row r="429697" spans="9:9" x14ac:dyDescent="0.2">
      <c r="I429697" s="14"/>
    </row>
    <row r="429713" spans="9:9" x14ac:dyDescent="0.2">
      <c r="I429713" s="15"/>
    </row>
    <row r="429714" spans="9:9" x14ac:dyDescent="0.2">
      <c r="I429714" s="14"/>
    </row>
    <row r="429730" spans="9:9" x14ac:dyDescent="0.2">
      <c r="I429730" s="15"/>
    </row>
    <row r="429731" spans="9:9" x14ac:dyDescent="0.2">
      <c r="I429731" s="14"/>
    </row>
    <row r="429747" spans="9:9" x14ac:dyDescent="0.2">
      <c r="I429747" s="15"/>
    </row>
    <row r="429748" spans="9:9" x14ac:dyDescent="0.2">
      <c r="I429748" s="14"/>
    </row>
    <row r="429764" spans="9:9" x14ac:dyDescent="0.2">
      <c r="I429764" s="15"/>
    </row>
    <row r="429765" spans="9:9" x14ac:dyDescent="0.2">
      <c r="I429765" s="14"/>
    </row>
    <row r="429781" spans="9:9" x14ac:dyDescent="0.2">
      <c r="I429781" s="15"/>
    </row>
    <row r="429782" spans="9:9" x14ac:dyDescent="0.2">
      <c r="I429782" s="14"/>
    </row>
    <row r="429798" spans="9:9" x14ac:dyDescent="0.2">
      <c r="I429798" s="15"/>
    </row>
    <row r="429799" spans="9:9" x14ac:dyDescent="0.2">
      <c r="I429799" s="14"/>
    </row>
    <row r="429815" spans="9:9" x14ac:dyDescent="0.2">
      <c r="I429815" s="15"/>
    </row>
    <row r="429816" spans="9:9" x14ac:dyDescent="0.2">
      <c r="I429816" s="14"/>
    </row>
    <row r="429832" spans="9:9" x14ac:dyDescent="0.2">
      <c r="I429832" s="15"/>
    </row>
    <row r="429833" spans="9:9" x14ac:dyDescent="0.2">
      <c r="I429833" s="14"/>
    </row>
    <row r="429849" spans="9:9" x14ac:dyDescent="0.2">
      <c r="I429849" s="15"/>
    </row>
    <row r="429850" spans="9:9" x14ac:dyDescent="0.2">
      <c r="I429850" s="14"/>
    </row>
    <row r="429866" spans="9:9" x14ac:dyDescent="0.2">
      <c r="I429866" s="15"/>
    </row>
    <row r="429867" spans="9:9" x14ac:dyDescent="0.2">
      <c r="I429867" s="14"/>
    </row>
    <row r="429883" spans="9:9" x14ac:dyDescent="0.2">
      <c r="I429883" s="15"/>
    </row>
    <row r="429884" spans="9:9" x14ac:dyDescent="0.2">
      <c r="I429884" s="14"/>
    </row>
    <row r="429900" spans="9:9" x14ac:dyDescent="0.2">
      <c r="I429900" s="15"/>
    </row>
    <row r="429901" spans="9:9" x14ac:dyDescent="0.2">
      <c r="I429901" s="14"/>
    </row>
    <row r="429917" spans="9:9" x14ac:dyDescent="0.2">
      <c r="I429917" s="15"/>
    </row>
    <row r="429918" spans="9:9" x14ac:dyDescent="0.2">
      <c r="I429918" s="14"/>
    </row>
    <row r="429934" spans="9:9" x14ac:dyDescent="0.2">
      <c r="I429934" s="15"/>
    </row>
    <row r="429935" spans="9:9" x14ac:dyDescent="0.2">
      <c r="I429935" s="14"/>
    </row>
    <row r="429951" spans="9:9" x14ac:dyDescent="0.2">
      <c r="I429951" s="15"/>
    </row>
    <row r="429952" spans="9:9" x14ac:dyDescent="0.2">
      <c r="I429952" s="14"/>
    </row>
    <row r="429968" spans="9:9" x14ac:dyDescent="0.2">
      <c r="I429968" s="15"/>
    </row>
    <row r="429969" spans="9:9" x14ac:dyDescent="0.2">
      <c r="I429969" s="14"/>
    </row>
    <row r="429985" spans="9:9" x14ac:dyDescent="0.2">
      <c r="I429985" s="15"/>
    </row>
    <row r="429986" spans="9:9" x14ac:dyDescent="0.2">
      <c r="I429986" s="14"/>
    </row>
    <row r="430002" spans="9:9" x14ac:dyDescent="0.2">
      <c r="I430002" s="15"/>
    </row>
    <row r="430003" spans="9:9" x14ac:dyDescent="0.2">
      <c r="I430003" s="14"/>
    </row>
    <row r="430019" spans="9:9" x14ac:dyDescent="0.2">
      <c r="I430019" s="15"/>
    </row>
    <row r="430020" spans="9:9" x14ac:dyDescent="0.2">
      <c r="I430020" s="14"/>
    </row>
    <row r="430036" spans="9:9" x14ac:dyDescent="0.2">
      <c r="I430036" s="15"/>
    </row>
    <row r="430037" spans="9:9" x14ac:dyDescent="0.2">
      <c r="I430037" s="14"/>
    </row>
    <row r="430053" spans="9:9" x14ac:dyDescent="0.2">
      <c r="I430053" s="15"/>
    </row>
    <row r="430054" spans="9:9" x14ac:dyDescent="0.2">
      <c r="I430054" s="14"/>
    </row>
    <row r="430070" spans="9:9" x14ac:dyDescent="0.2">
      <c r="I430070" s="15"/>
    </row>
    <row r="430071" spans="9:9" x14ac:dyDescent="0.2">
      <c r="I430071" s="14"/>
    </row>
    <row r="430087" spans="9:9" x14ac:dyDescent="0.2">
      <c r="I430087" s="15"/>
    </row>
    <row r="430088" spans="9:9" x14ac:dyDescent="0.2">
      <c r="I430088" s="14"/>
    </row>
    <row r="430104" spans="9:9" x14ac:dyDescent="0.2">
      <c r="I430104" s="15"/>
    </row>
    <row r="430105" spans="9:9" x14ac:dyDescent="0.2">
      <c r="I430105" s="14"/>
    </row>
    <row r="430121" spans="9:9" x14ac:dyDescent="0.2">
      <c r="I430121" s="15"/>
    </row>
    <row r="430122" spans="9:9" x14ac:dyDescent="0.2">
      <c r="I430122" s="14"/>
    </row>
    <row r="430138" spans="9:9" x14ac:dyDescent="0.2">
      <c r="I430138" s="15"/>
    </row>
    <row r="430139" spans="9:9" x14ac:dyDescent="0.2">
      <c r="I430139" s="14"/>
    </row>
    <row r="430155" spans="9:9" x14ac:dyDescent="0.2">
      <c r="I430155" s="15"/>
    </row>
    <row r="430156" spans="9:9" x14ac:dyDescent="0.2">
      <c r="I430156" s="14"/>
    </row>
    <row r="430172" spans="9:9" x14ac:dyDescent="0.2">
      <c r="I430172" s="15"/>
    </row>
    <row r="430173" spans="9:9" x14ac:dyDescent="0.2">
      <c r="I430173" s="14"/>
    </row>
    <row r="430189" spans="9:9" x14ac:dyDescent="0.2">
      <c r="I430189" s="15"/>
    </row>
    <row r="430190" spans="9:9" x14ac:dyDescent="0.2">
      <c r="I430190" s="14"/>
    </row>
    <row r="430206" spans="9:9" x14ac:dyDescent="0.2">
      <c r="I430206" s="15"/>
    </row>
    <row r="430207" spans="9:9" x14ac:dyDescent="0.2">
      <c r="I430207" s="14"/>
    </row>
    <row r="430223" spans="9:9" x14ac:dyDescent="0.2">
      <c r="I430223" s="15"/>
    </row>
    <row r="430224" spans="9:9" x14ac:dyDescent="0.2">
      <c r="I430224" s="14"/>
    </row>
    <row r="430240" spans="9:9" x14ac:dyDescent="0.2">
      <c r="I430240" s="15"/>
    </row>
    <row r="430241" spans="9:9" x14ac:dyDescent="0.2">
      <c r="I430241" s="14"/>
    </row>
    <row r="430257" spans="9:9" x14ac:dyDescent="0.2">
      <c r="I430257" s="15"/>
    </row>
    <row r="430258" spans="9:9" x14ac:dyDescent="0.2">
      <c r="I430258" s="14"/>
    </row>
    <row r="430274" spans="9:9" x14ac:dyDescent="0.2">
      <c r="I430274" s="15"/>
    </row>
    <row r="430275" spans="9:9" x14ac:dyDescent="0.2">
      <c r="I430275" s="14"/>
    </row>
    <row r="430291" spans="9:9" x14ac:dyDescent="0.2">
      <c r="I430291" s="15"/>
    </row>
    <row r="430292" spans="9:9" x14ac:dyDescent="0.2">
      <c r="I430292" s="14"/>
    </row>
    <row r="430308" spans="9:9" x14ac:dyDescent="0.2">
      <c r="I430308" s="15"/>
    </row>
    <row r="430309" spans="9:9" x14ac:dyDescent="0.2">
      <c r="I430309" s="14"/>
    </row>
    <row r="430325" spans="9:9" x14ac:dyDescent="0.2">
      <c r="I430325" s="15"/>
    </row>
    <row r="430326" spans="9:9" x14ac:dyDescent="0.2">
      <c r="I430326" s="14"/>
    </row>
    <row r="430342" spans="9:9" x14ac:dyDescent="0.2">
      <c r="I430342" s="15"/>
    </row>
    <row r="430343" spans="9:9" x14ac:dyDescent="0.2">
      <c r="I430343" s="14"/>
    </row>
    <row r="430359" spans="9:9" x14ac:dyDescent="0.2">
      <c r="I430359" s="15"/>
    </row>
    <row r="430360" spans="9:9" x14ac:dyDescent="0.2">
      <c r="I430360" s="14"/>
    </row>
    <row r="430376" spans="9:9" x14ac:dyDescent="0.2">
      <c r="I430376" s="15"/>
    </row>
    <row r="430377" spans="9:9" x14ac:dyDescent="0.2">
      <c r="I430377" s="14"/>
    </row>
    <row r="430393" spans="9:9" x14ac:dyDescent="0.2">
      <c r="I430393" s="15"/>
    </row>
    <row r="430394" spans="9:9" x14ac:dyDescent="0.2">
      <c r="I430394" s="14"/>
    </row>
    <row r="430410" spans="9:9" x14ac:dyDescent="0.2">
      <c r="I430410" s="15"/>
    </row>
    <row r="430411" spans="9:9" x14ac:dyDescent="0.2">
      <c r="I430411" s="14"/>
    </row>
    <row r="430427" spans="9:9" x14ac:dyDescent="0.2">
      <c r="I430427" s="15"/>
    </row>
    <row r="430428" spans="9:9" x14ac:dyDescent="0.2">
      <c r="I430428" s="14"/>
    </row>
    <row r="430444" spans="9:9" x14ac:dyDescent="0.2">
      <c r="I430444" s="15"/>
    </row>
    <row r="430445" spans="9:9" x14ac:dyDescent="0.2">
      <c r="I430445" s="14"/>
    </row>
    <row r="430461" spans="9:9" x14ac:dyDescent="0.2">
      <c r="I430461" s="15"/>
    </row>
    <row r="430462" spans="9:9" x14ac:dyDescent="0.2">
      <c r="I430462" s="14"/>
    </row>
    <row r="430478" spans="9:9" x14ac:dyDescent="0.2">
      <c r="I430478" s="15"/>
    </row>
    <row r="430479" spans="9:9" x14ac:dyDescent="0.2">
      <c r="I430479" s="14"/>
    </row>
    <row r="430495" spans="9:9" x14ac:dyDescent="0.2">
      <c r="I430495" s="15"/>
    </row>
    <row r="430496" spans="9:9" x14ac:dyDescent="0.2">
      <c r="I430496" s="14"/>
    </row>
    <row r="430512" spans="9:9" x14ac:dyDescent="0.2">
      <c r="I430512" s="15"/>
    </row>
    <row r="430513" spans="9:9" x14ac:dyDescent="0.2">
      <c r="I430513" s="14"/>
    </row>
    <row r="430529" spans="9:9" x14ac:dyDescent="0.2">
      <c r="I430529" s="15"/>
    </row>
    <row r="430530" spans="9:9" x14ac:dyDescent="0.2">
      <c r="I430530" s="14"/>
    </row>
    <row r="430546" spans="9:9" x14ac:dyDescent="0.2">
      <c r="I430546" s="15"/>
    </row>
    <row r="430547" spans="9:9" x14ac:dyDescent="0.2">
      <c r="I430547" s="14"/>
    </row>
    <row r="430563" spans="9:9" x14ac:dyDescent="0.2">
      <c r="I430563" s="15"/>
    </row>
    <row r="430564" spans="9:9" x14ac:dyDescent="0.2">
      <c r="I430564" s="14"/>
    </row>
    <row r="430580" spans="9:9" x14ac:dyDescent="0.2">
      <c r="I430580" s="15"/>
    </row>
    <row r="430581" spans="9:9" x14ac:dyDescent="0.2">
      <c r="I430581" s="14"/>
    </row>
    <row r="430597" spans="9:9" x14ac:dyDescent="0.2">
      <c r="I430597" s="15"/>
    </row>
    <row r="430598" spans="9:9" x14ac:dyDescent="0.2">
      <c r="I430598" s="14"/>
    </row>
    <row r="430614" spans="9:9" x14ac:dyDescent="0.2">
      <c r="I430614" s="15"/>
    </row>
    <row r="430615" spans="9:9" x14ac:dyDescent="0.2">
      <c r="I430615" s="14"/>
    </row>
    <row r="430631" spans="9:9" x14ac:dyDescent="0.2">
      <c r="I430631" s="15"/>
    </row>
    <row r="430632" spans="9:9" x14ac:dyDescent="0.2">
      <c r="I430632" s="14"/>
    </row>
    <row r="430648" spans="9:9" x14ac:dyDescent="0.2">
      <c r="I430648" s="15"/>
    </row>
    <row r="430649" spans="9:9" x14ac:dyDescent="0.2">
      <c r="I430649" s="14"/>
    </row>
    <row r="430665" spans="9:9" x14ac:dyDescent="0.2">
      <c r="I430665" s="15"/>
    </row>
    <row r="430666" spans="9:9" x14ac:dyDescent="0.2">
      <c r="I430666" s="14"/>
    </row>
    <row r="430682" spans="9:9" x14ac:dyDescent="0.2">
      <c r="I430682" s="15"/>
    </row>
    <row r="430683" spans="9:9" x14ac:dyDescent="0.2">
      <c r="I430683" s="14"/>
    </row>
    <row r="430699" spans="9:9" x14ac:dyDescent="0.2">
      <c r="I430699" s="15"/>
    </row>
    <row r="430700" spans="9:9" x14ac:dyDescent="0.2">
      <c r="I430700" s="14"/>
    </row>
    <row r="430716" spans="9:9" x14ac:dyDescent="0.2">
      <c r="I430716" s="15"/>
    </row>
    <row r="430717" spans="9:9" x14ac:dyDescent="0.2">
      <c r="I430717" s="14"/>
    </row>
    <row r="430733" spans="9:9" x14ac:dyDescent="0.2">
      <c r="I430733" s="15"/>
    </row>
    <row r="430734" spans="9:9" x14ac:dyDescent="0.2">
      <c r="I430734" s="14"/>
    </row>
    <row r="430750" spans="9:9" x14ac:dyDescent="0.2">
      <c r="I430750" s="15"/>
    </row>
    <row r="430751" spans="9:9" x14ac:dyDescent="0.2">
      <c r="I430751" s="14"/>
    </row>
    <row r="430767" spans="9:9" x14ac:dyDescent="0.2">
      <c r="I430767" s="15"/>
    </row>
    <row r="430768" spans="9:9" x14ac:dyDescent="0.2">
      <c r="I430768" s="14"/>
    </row>
    <row r="430784" spans="9:9" x14ac:dyDescent="0.2">
      <c r="I430784" s="15"/>
    </row>
    <row r="430785" spans="9:9" x14ac:dyDescent="0.2">
      <c r="I430785" s="14"/>
    </row>
    <row r="430801" spans="9:9" x14ac:dyDescent="0.2">
      <c r="I430801" s="15"/>
    </row>
    <row r="430802" spans="9:9" x14ac:dyDescent="0.2">
      <c r="I430802" s="14"/>
    </row>
    <row r="430818" spans="9:9" x14ac:dyDescent="0.2">
      <c r="I430818" s="15"/>
    </row>
    <row r="430819" spans="9:9" x14ac:dyDescent="0.2">
      <c r="I430819" s="14"/>
    </row>
    <row r="430835" spans="9:9" x14ac:dyDescent="0.2">
      <c r="I430835" s="15"/>
    </row>
    <row r="430836" spans="9:9" x14ac:dyDescent="0.2">
      <c r="I430836" s="14"/>
    </row>
    <row r="430852" spans="9:9" x14ac:dyDescent="0.2">
      <c r="I430852" s="15"/>
    </row>
    <row r="430853" spans="9:9" x14ac:dyDescent="0.2">
      <c r="I430853" s="14"/>
    </row>
    <row r="430869" spans="9:9" x14ac:dyDescent="0.2">
      <c r="I430869" s="15"/>
    </row>
    <row r="430870" spans="9:9" x14ac:dyDescent="0.2">
      <c r="I430870" s="14"/>
    </row>
    <row r="430886" spans="9:9" x14ac:dyDescent="0.2">
      <c r="I430886" s="15"/>
    </row>
    <row r="430887" spans="9:9" x14ac:dyDescent="0.2">
      <c r="I430887" s="14"/>
    </row>
    <row r="430903" spans="9:9" x14ac:dyDescent="0.2">
      <c r="I430903" s="15"/>
    </row>
    <row r="430904" spans="9:9" x14ac:dyDescent="0.2">
      <c r="I430904" s="14"/>
    </row>
    <row r="430920" spans="9:9" x14ac:dyDescent="0.2">
      <c r="I430920" s="15"/>
    </row>
    <row r="430921" spans="9:9" x14ac:dyDescent="0.2">
      <c r="I430921" s="14"/>
    </row>
    <row r="430937" spans="9:9" x14ac:dyDescent="0.2">
      <c r="I430937" s="15"/>
    </row>
    <row r="430938" spans="9:9" x14ac:dyDescent="0.2">
      <c r="I430938" s="14"/>
    </row>
    <row r="430954" spans="9:9" x14ac:dyDescent="0.2">
      <c r="I430954" s="15"/>
    </row>
    <row r="430955" spans="9:9" x14ac:dyDescent="0.2">
      <c r="I430955" s="14"/>
    </row>
    <row r="430971" spans="9:9" x14ac:dyDescent="0.2">
      <c r="I430971" s="15"/>
    </row>
    <row r="430972" spans="9:9" x14ac:dyDescent="0.2">
      <c r="I430972" s="14"/>
    </row>
    <row r="430988" spans="9:9" x14ac:dyDescent="0.2">
      <c r="I430988" s="15"/>
    </row>
    <row r="430989" spans="9:9" x14ac:dyDescent="0.2">
      <c r="I430989" s="14"/>
    </row>
    <row r="431005" spans="9:9" x14ac:dyDescent="0.2">
      <c r="I431005" s="15"/>
    </row>
    <row r="431006" spans="9:9" x14ac:dyDescent="0.2">
      <c r="I431006" s="14"/>
    </row>
    <row r="431022" spans="9:9" x14ac:dyDescent="0.2">
      <c r="I431022" s="15"/>
    </row>
    <row r="431023" spans="9:9" x14ac:dyDescent="0.2">
      <c r="I431023" s="14"/>
    </row>
    <row r="431039" spans="9:9" x14ac:dyDescent="0.2">
      <c r="I431039" s="15"/>
    </row>
    <row r="431040" spans="9:9" x14ac:dyDescent="0.2">
      <c r="I431040" s="14"/>
    </row>
    <row r="431056" spans="9:9" x14ac:dyDescent="0.2">
      <c r="I431056" s="15"/>
    </row>
    <row r="431057" spans="9:9" x14ac:dyDescent="0.2">
      <c r="I431057" s="14"/>
    </row>
    <row r="431073" spans="9:9" x14ac:dyDescent="0.2">
      <c r="I431073" s="15"/>
    </row>
    <row r="431074" spans="9:9" x14ac:dyDescent="0.2">
      <c r="I431074" s="14"/>
    </row>
    <row r="431090" spans="9:9" x14ac:dyDescent="0.2">
      <c r="I431090" s="15"/>
    </row>
    <row r="431091" spans="9:9" x14ac:dyDescent="0.2">
      <c r="I431091" s="14"/>
    </row>
    <row r="431107" spans="9:9" x14ac:dyDescent="0.2">
      <c r="I431107" s="15"/>
    </row>
    <row r="431108" spans="9:9" x14ac:dyDescent="0.2">
      <c r="I431108" s="14"/>
    </row>
    <row r="431124" spans="9:9" x14ac:dyDescent="0.2">
      <c r="I431124" s="15"/>
    </row>
    <row r="431125" spans="9:9" x14ac:dyDescent="0.2">
      <c r="I431125" s="14"/>
    </row>
    <row r="431141" spans="9:9" x14ac:dyDescent="0.2">
      <c r="I431141" s="15"/>
    </row>
    <row r="431142" spans="9:9" x14ac:dyDescent="0.2">
      <c r="I431142" s="14"/>
    </row>
    <row r="431158" spans="9:9" x14ac:dyDescent="0.2">
      <c r="I431158" s="15"/>
    </row>
    <row r="431159" spans="9:9" x14ac:dyDescent="0.2">
      <c r="I431159" s="14"/>
    </row>
    <row r="431175" spans="9:9" x14ac:dyDescent="0.2">
      <c r="I431175" s="15"/>
    </row>
    <row r="431176" spans="9:9" x14ac:dyDescent="0.2">
      <c r="I431176" s="14"/>
    </row>
    <row r="431192" spans="9:9" x14ac:dyDescent="0.2">
      <c r="I431192" s="15"/>
    </row>
    <row r="431193" spans="9:9" x14ac:dyDescent="0.2">
      <c r="I431193" s="14"/>
    </row>
    <row r="431209" spans="9:9" x14ac:dyDescent="0.2">
      <c r="I431209" s="15"/>
    </row>
    <row r="431210" spans="9:9" x14ac:dyDescent="0.2">
      <c r="I431210" s="14"/>
    </row>
    <row r="431226" spans="9:9" x14ac:dyDescent="0.2">
      <c r="I431226" s="15"/>
    </row>
    <row r="431227" spans="9:9" x14ac:dyDescent="0.2">
      <c r="I431227" s="14"/>
    </row>
    <row r="431243" spans="9:9" x14ac:dyDescent="0.2">
      <c r="I431243" s="15"/>
    </row>
    <row r="431244" spans="9:9" x14ac:dyDescent="0.2">
      <c r="I431244" s="14"/>
    </row>
    <row r="431260" spans="9:9" x14ac:dyDescent="0.2">
      <c r="I431260" s="15"/>
    </row>
    <row r="431261" spans="9:9" x14ac:dyDescent="0.2">
      <c r="I431261" s="14"/>
    </row>
    <row r="431277" spans="9:9" x14ac:dyDescent="0.2">
      <c r="I431277" s="15"/>
    </row>
    <row r="431278" spans="9:9" x14ac:dyDescent="0.2">
      <c r="I431278" s="14"/>
    </row>
    <row r="431294" spans="9:9" x14ac:dyDescent="0.2">
      <c r="I431294" s="15"/>
    </row>
    <row r="431295" spans="9:9" x14ac:dyDescent="0.2">
      <c r="I431295" s="14"/>
    </row>
    <row r="431311" spans="9:9" x14ac:dyDescent="0.2">
      <c r="I431311" s="15"/>
    </row>
    <row r="431312" spans="9:9" x14ac:dyDescent="0.2">
      <c r="I431312" s="14"/>
    </row>
    <row r="431328" spans="9:9" x14ac:dyDescent="0.2">
      <c r="I431328" s="15"/>
    </row>
    <row r="431329" spans="9:9" x14ac:dyDescent="0.2">
      <c r="I431329" s="14"/>
    </row>
    <row r="431345" spans="9:9" x14ac:dyDescent="0.2">
      <c r="I431345" s="15"/>
    </row>
    <row r="431346" spans="9:9" x14ac:dyDescent="0.2">
      <c r="I431346" s="14"/>
    </row>
    <row r="431362" spans="9:9" x14ac:dyDescent="0.2">
      <c r="I431362" s="15"/>
    </row>
    <row r="431363" spans="9:9" x14ac:dyDescent="0.2">
      <c r="I431363" s="14"/>
    </row>
    <row r="431379" spans="9:9" x14ac:dyDescent="0.2">
      <c r="I431379" s="15"/>
    </row>
    <row r="431380" spans="9:9" x14ac:dyDescent="0.2">
      <c r="I431380" s="14"/>
    </row>
    <row r="431396" spans="9:9" x14ac:dyDescent="0.2">
      <c r="I431396" s="15"/>
    </row>
    <row r="431397" spans="9:9" x14ac:dyDescent="0.2">
      <c r="I431397" s="14"/>
    </row>
    <row r="431413" spans="9:9" x14ac:dyDescent="0.2">
      <c r="I431413" s="15"/>
    </row>
    <row r="431414" spans="9:9" x14ac:dyDescent="0.2">
      <c r="I431414" s="14"/>
    </row>
    <row r="431430" spans="9:9" x14ac:dyDescent="0.2">
      <c r="I431430" s="15"/>
    </row>
    <row r="431431" spans="9:9" x14ac:dyDescent="0.2">
      <c r="I431431" s="14"/>
    </row>
    <row r="431447" spans="9:9" x14ac:dyDescent="0.2">
      <c r="I431447" s="15"/>
    </row>
    <row r="431448" spans="9:9" x14ac:dyDescent="0.2">
      <c r="I431448" s="14"/>
    </row>
    <row r="431464" spans="9:9" x14ac:dyDescent="0.2">
      <c r="I431464" s="15"/>
    </row>
    <row r="431465" spans="9:9" x14ac:dyDescent="0.2">
      <c r="I431465" s="14"/>
    </row>
    <row r="431481" spans="9:9" x14ac:dyDescent="0.2">
      <c r="I431481" s="15"/>
    </row>
    <row r="431482" spans="9:9" x14ac:dyDescent="0.2">
      <c r="I431482" s="14"/>
    </row>
    <row r="431498" spans="9:9" x14ac:dyDescent="0.2">
      <c r="I431498" s="15"/>
    </row>
    <row r="431499" spans="9:9" x14ac:dyDescent="0.2">
      <c r="I431499" s="14"/>
    </row>
    <row r="431515" spans="9:9" x14ac:dyDescent="0.2">
      <c r="I431515" s="15"/>
    </row>
    <row r="431516" spans="9:9" x14ac:dyDescent="0.2">
      <c r="I431516" s="14"/>
    </row>
    <row r="431532" spans="9:9" x14ac:dyDescent="0.2">
      <c r="I431532" s="15"/>
    </row>
    <row r="431533" spans="9:9" x14ac:dyDescent="0.2">
      <c r="I431533" s="14"/>
    </row>
    <row r="431549" spans="9:9" x14ac:dyDescent="0.2">
      <c r="I431549" s="15"/>
    </row>
    <row r="431550" spans="9:9" x14ac:dyDescent="0.2">
      <c r="I431550" s="14"/>
    </row>
    <row r="431566" spans="9:9" x14ac:dyDescent="0.2">
      <c r="I431566" s="15"/>
    </row>
    <row r="431567" spans="9:9" x14ac:dyDescent="0.2">
      <c r="I431567" s="14"/>
    </row>
    <row r="431583" spans="9:9" x14ac:dyDescent="0.2">
      <c r="I431583" s="15"/>
    </row>
    <row r="431584" spans="9:9" x14ac:dyDescent="0.2">
      <c r="I431584" s="14"/>
    </row>
    <row r="431600" spans="9:9" x14ac:dyDescent="0.2">
      <c r="I431600" s="15"/>
    </row>
    <row r="431601" spans="9:9" x14ac:dyDescent="0.2">
      <c r="I431601" s="14"/>
    </row>
    <row r="431617" spans="9:9" x14ac:dyDescent="0.2">
      <c r="I431617" s="15"/>
    </row>
    <row r="431618" spans="9:9" x14ac:dyDescent="0.2">
      <c r="I431618" s="14"/>
    </row>
    <row r="431634" spans="9:9" x14ac:dyDescent="0.2">
      <c r="I431634" s="15"/>
    </row>
    <row r="431635" spans="9:9" x14ac:dyDescent="0.2">
      <c r="I431635" s="14"/>
    </row>
    <row r="431651" spans="9:9" x14ac:dyDescent="0.2">
      <c r="I431651" s="15"/>
    </row>
    <row r="431652" spans="9:9" x14ac:dyDescent="0.2">
      <c r="I431652" s="14"/>
    </row>
    <row r="431668" spans="9:9" x14ac:dyDescent="0.2">
      <c r="I431668" s="15"/>
    </row>
    <row r="431669" spans="9:9" x14ac:dyDescent="0.2">
      <c r="I431669" s="14"/>
    </row>
    <row r="431685" spans="9:9" x14ac:dyDescent="0.2">
      <c r="I431685" s="15"/>
    </row>
    <row r="431686" spans="9:9" x14ac:dyDescent="0.2">
      <c r="I431686" s="14"/>
    </row>
    <row r="431702" spans="9:9" x14ac:dyDescent="0.2">
      <c r="I431702" s="15"/>
    </row>
    <row r="431703" spans="9:9" x14ac:dyDescent="0.2">
      <c r="I431703" s="14"/>
    </row>
    <row r="431719" spans="9:9" x14ac:dyDescent="0.2">
      <c r="I431719" s="15"/>
    </row>
    <row r="431720" spans="9:9" x14ac:dyDescent="0.2">
      <c r="I431720" s="14"/>
    </row>
    <row r="431736" spans="9:9" x14ac:dyDescent="0.2">
      <c r="I431736" s="15"/>
    </row>
    <row r="431737" spans="9:9" x14ac:dyDescent="0.2">
      <c r="I431737" s="14"/>
    </row>
    <row r="431753" spans="9:9" x14ac:dyDescent="0.2">
      <c r="I431753" s="15"/>
    </row>
    <row r="431754" spans="9:9" x14ac:dyDescent="0.2">
      <c r="I431754" s="14"/>
    </row>
    <row r="431770" spans="9:9" x14ac:dyDescent="0.2">
      <c r="I431770" s="15"/>
    </row>
    <row r="431771" spans="9:9" x14ac:dyDescent="0.2">
      <c r="I431771" s="14"/>
    </row>
    <row r="431787" spans="9:9" x14ac:dyDescent="0.2">
      <c r="I431787" s="15"/>
    </row>
    <row r="431788" spans="9:9" x14ac:dyDescent="0.2">
      <c r="I431788" s="14"/>
    </row>
    <row r="431804" spans="9:9" x14ac:dyDescent="0.2">
      <c r="I431804" s="15"/>
    </row>
    <row r="431805" spans="9:9" x14ac:dyDescent="0.2">
      <c r="I431805" s="14"/>
    </row>
    <row r="431821" spans="9:9" x14ac:dyDescent="0.2">
      <c r="I431821" s="15"/>
    </row>
    <row r="431822" spans="9:9" x14ac:dyDescent="0.2">
      <c r="I431822" s="14"/>
    </row>
    <row r="431838" spans="9:9" x14ac:dyDescent="0.2">
      <c r="I431838" s="15"/>
    </row>
    <row r="431839" spans="9:9" x14ac:dyDescent="0.2">
      <c r="I431839" s="14"/>
    </row>
    <row r="431855" spans="9:9" x14ac:dyDescent="0.2">
      <c r="I431855" s="15"/>
    </row>
    <row r="431856" spans="9:9" x14ac:dyDescent="0.2">
      <c r="I431856" s="14"/>
    </row>
    <row r="431872" spans="9:9" x14ac:dyDescent="0.2">
      <c r="I431872" s="15"/>
    </row>
    <row r="431873" spans="9:9" x14ac:dyDescent="0.2">
      <c r="I431873" s="14"/>
    </row>
    <row r="431889" spans="9:9" x14ac:dyDescent="0.2">
      <c r="I431889" s="15"/>
    </row>
    <row r="431890" spans="9:9" x14ac:dyDescent="0.2">
      <c r="I431890" s="14"/>
    </row>
    <row r="431906" spans="9:9" x14ac:dyDescent="0.2">
      <c r="I431906" s="15"/>
    </row>
    <row r="431907" spans="9:9" x14ac:dyDescent="0.2">
      <c r="I431907" s="14"/>
    </row>
    <row r="431923" spans="9:9" x14ac:dyDescent="0.2">
      <c r="I431923" s="15"/>
    </row>
    <row r="431924" spans="9:9" x14ac:dyDescent="0.2">
      <c r="I431924" s="14"/>
    </row>
    <row r="431940" spans="9:9" x14ac:dyDescent="0.2">
      <c r="I431940" s="15"/>
    </row>
    <row r="431941" spans="9:9" x14ac:dyDescent="0.2">
      <c r="I431941" s="14"/>
    </row>
    <row r="431957" spans="9:9" x14ac:dyDescent="0.2">
      <c r="I431957" s="15"/>
    </row>
    <row r="431958" spans="9:9" x14ac:dyDescent="0.2">
      <c r="I431958" s="14"/>
    </row>
    <row r="431974" spans="9:9" x14ac:dyDescent="0.2">
      <c r="I431974" s="15"/>
    </row>
    <row r="431975" spans="9:9" x14ac:dyDescent="0.2">
      <c r="I431975" s="14"/>
    </row>
    <row r="431991" spans="9:9" x14ac:dyDescent="0.2">
      <c r="I431991" s="15"/>
    </row>
    <row r="431992" spans="9:9" x14ac:dyDescent="0.2">
      <c r="I431992" s="14"/>
    </row>
    <row r="432008" spans="9:9" x14ac:dyDescent="0.2">
      <c r="I432008" s="15"/>
    </row>
    <row r="432009" spans="9:9" x14ac:dyDescent="0.2">
      <c r="I432009" s="14"/>
    </row>
    <row r="432025" spans="9:9" x14ac:dyDescent="0.2">
      <c r="I432025" s="15"/>
    </row>
    <row r="432026" spans="9:9" x14ac:dyDescent="0.2">
      <c r="I432026" s="14"/>
    </row>
    <row r="432042" spans="9:9" x14ac:dyDescent="0.2">
      <c r="I432042" s="15"/>
    </row>
    <row r="432043" spans="9:9" x14ac:dyDescent="0.2">
      <c r="I432043" s="14"/>
    </row>
    <row r="432059" spans="9:9" x14ac:dyDescent="0.2">
      <c r="I432059" s="15"/>
    </row>
    <row r="432060" spans="9:9" x14ac:dyDescent="0.2">
      <c r="I432060" s="14"/>
    </row>
    <row r="432076" spans="9:9" x14ac:dyDescent="0.2">
      <c r="I432076" s="15"/>
    </row>
    <row r="432077" spans="9:9" x14ac:dyDescent="0.2">
      <c r="I432077" s="14"/>
    </row>
    <row r="432093" spans="9:9" x14ac:dyDescent="0.2">
      <c r="I432093" s="15"/>
    </row>
    <row r="432094" spans="9:9" x14ac:dyDescent="0.2">
      <c r="I432094" s="14"/>
    </row>
    <row r="432110" spans="9:9" x14ac:dyDescent="0.2">
      <c r="I432110" s="15"/>
    </row>
    <row r="432111" spans="9:9" x14ac:dyDescent="0.2">
      <c r="I432111" s="14"/>
    </row>
    <row r="432127" spans="9:9" x14ac:dyDescent="0.2">
      <c r="I432127" s="15"/>
    </row>
    <row r="432128" spans="9:9" x14ac:dyDescent="0.2">
      <c r="I432128" s="14"/>
    </row>
    <row r="432144" spans="9:9" x14ac:dyDescent="0.2">
      <c r="I432144" s="15"/>
    </row>
    <row r="432145" spans="9:9" x14ac:dyDescent="0.2">
      <c r="I432145" s="14"/>
    </row>
    <row r="432161" spans="9:9" x14ac:dyDescent="0.2">
      <c r="I432161" s="15"/>
    </row>
    <row r="432162" spans="9:9" x14ac:dyDescent="0.2">
      <c r="I432162" s="14"/>
    </row>
    <row r="432178" spans="9:9" x14ac:dyDescent="0.2">
      <c r="I432178" s="15"/>
    </row>
    <row r="432179" spans="9:9" x14ac:dyDescent="0.2">
      <c r="I432179" s="14"/>
    </row>
    <row r="432195" spans="9:9" x14ac:dyDescent="0.2">
      <c r="I432195" s="15"/>
    </row>
    <row r="432196" spans="9:9" x14ac:dyDescent="0.2">
      <c r="I432196" s="14"/>
    </row>
    <row r="432212" spans="9:9" x14ac:dyDescent="0.2">
      <c r="I432212" s="15"/>
    </row>
    <row r="432213" spans="9:9" x14ac:dyDescent="0.2">
      <c r="I432213" s="14"/>
    </row>
    <row r="432229" spans="9:9" x14ac:dyDescent="0.2">
      <c r="I432229" s="15"/>
    </row>
    <row r="432230" spans="9:9" x14ac:dyDescent="0.2">
      <c r="I432230" s="14"/>
    </row>
    <row r="432246" spans="9:9" x14ac:dyDescent="0.2">
      <c r="I432246" s="15"/>
    </row>
    <row r="432247" spans="9:9" x14ac:dyDescent="0.2">
      <c r="I432247" s="14"/>
    </row>
    <row r="432263" spans="9:9" x14ac:dyDescent="0.2">
      <c r="I432263" s="15"/>
    </row>
    <row r="432264" spans="9:9" x14ac:dyDescent="0.2">
      <c r="I432264" s="14"/>
    </row>
    <row r="432280" spans="9:9" x14ac:dyDescent="0.2">
      <c r="I432280" s="15"/>
    </row>
    <row r="432281" spans="9:9" x14ac:dyDescent="0.2">
      <c r="I432281" s="14"/>
    </row>
    <row r="432297" spans="9:9" x14ac:dyDescent="0.2">
      <c r="I432297" s="15"/>
    </row>
    <row r="432298" spans="9:9" x14ac:dyDescent="0.2">
      <c r="I432298" s="14"/>
    </row>
    <row r="432314" spans="9:9" x14ac:dyDescent="0.2">
      <c r="I432314" s="15"/>
    </row>
    <row r="432315" spans="9:9" x14ac:dyDescent="0.2">
      <c r="I432315" s="14"/>
    </row>
    <row r="432331" spans="9:9" x14ac:dyDescent="0.2">
      <c r="I432331" s="15"/>
    </row>
    <row r="432332" spans="9:9" x14ac:dyDescent="0.2">
      <c r="I432332" s="14"/>
    </row>
    <row r="432348" spans="9:9" x14ac:dyDescent="0.2">
      <c r="I432348" s="15"/>
    </row>
    <row r="432349" spans="9:9" x14ac:dyDescent="0.2">
      <c r="I432349" s="14"/>
    </row>
    <row r="432365" spans="9:9" x14ac:dyDescent="0.2">
      <c r="I432365" s="15"/>
    </row>
    <row r="432366" spans="9:9" x14ac:dyDescent="0.2">
      <c r="I432366" s="14"/>
    </row>
    <row r="432382" spans="9:9" x14ac:dyDescent="0.2">
      <c r="I432382" s="15"/>
    </row>
    <row r="432383" spans="9:9" x14ac:dyDescent="0.2">
      <c r="I432383" s="14"/>
    </row>
    <row r="432399" spans="9:9" x14ac:dyDescent="0.2">
      <c r="I432399" s="15"/>
    </row>
    <row r="432400" spans="9:9" x14ac:dyDescent="0.2">
      <c r="I432400" s="14"/>
    </row>
    <row r="432416" spans="9:9" x14ac:dyDescent="0.2">
      <c r="I432416" s="15"/>
    </row>
    <row r="432417" spans="9:9" x14ac:dyDescent="0.2">
      <c r="I432417" s="14"/>
    </row>
    <row r="432433" spans="9:9" x14ac:dyDescent="0.2">
      <c r="I432433" s="15"/>
    </row>
    <row r="432434" spans="9:9" x14ac:dyDescent="0.2">
      <c r="I432434" s="14"/>
    </row>
    <row r="432450" spans="9:9" x14ac:dyDescent="0.2">
      <c r="I432450" s="15"/>
    </row>
    <row r="432451" spans="9:9" x14ac:dyDescent="0.2">
      <c r="I432451" s="14"/>
    </row>
    <row r="432467" spans="9:9" x14ac:dyDescent="0.2">
      <c r="I432467" s="15"/>
    </row>
    <row r="432468" spans="9:9" x14ac:dyDescent="0.2">
      <c r="I432468" s="14"/>
    </row>
    <row r="432484" spans="9:9" x14ac:dyDescent="0.2">
      <c r="I432484" s="15"/>
    </row>
    <row r="432485" spans="9:9" x14ac:dyDescent="0.2">
      <c r="I432485" s="14"/>
    </row>
    <row r="432501" spans="9:9" x14ac:dyDescent="0.2">
      <c r="I432501" s="15"/>
    </row>
    <row r="432502" spans="9:9" x14ac:dyDescent="0.2">
      <c r="I432502" s="14"/>
    </row>
    <row r="432518" spans="9:9" x14ac:dyDescent="0.2">
      <c r="I432518" s="15"/>
    </row>
    <row r="432519" spans="9:9" x14ac:dyDescent="0.2">
      <c r="I432519" s="14"/>
    </row>
    <row r="432535" spans="9:9" x14ac:dyDescent="0.2">
      <c r="I432535" s="15"/>
    </row>
    <row r="432536" spans="9:9" x14ac:dyDescent="0.2">
      <c r="I432536" s="14"/>
    </row>
    <row r="432552" spans="9:9" x14ac:dyDescent="0.2">
      <c r="I432552" s="15"/>
    </row>
    <row r="432553" spans="9:9" x14ac:dyDescent="0.2">
      <c r="I432553" s="14"/>
    </row>
    <row r="432569" spans="9:9" x14ac:dyDescent="0.2">
      <c r="I432569" s="15"/>
    </row>
    <row r="432570" spans="9:9" x14ac:dyDescent="0.2">
      <c r="I432570" s="14"/>
    </row>
    <row r="432586" spans="9:9" x14ac:dyDescent="0.2">
      <c r="I432586" s="15"/>
    </row>
    <row r="432587" spans="9:9" x14ac:dyDescent="0.2">
      <c r="I432587" s="14"/>
    </row>
    <row r="432603" spans="9:9" x14ac:dyDescent="0.2">
      <c r="I432603" s="15"/>
    </row>
    <row r="432604" spans="9:9" x14ac:dyDescent="0.2">
      <c r="I432604" s="14"/>
    </row>
    <row r="432620" spans="9:9" x14ac:dyDescent="0.2">
      <c r="I432620" s="15"/>
    </row>
    <row r="432621" spans="9:9" x14ac:dyDescent="0.2">
      <c r="I432621" s="14"/>
    </row>
    <row r="432637" spans="9:9" x14ac:dyDescent="0.2">
      <c r="I432637" s="15"/>
    </row>
    <row r="432638" spans="9:9" x14ac:dyDescent="0.2">
      <c r="I432638" s="14"/>
    </row>
    <row r="432654" spans="9:9" x14ac:dyDescent="0.2">
      <c r="I432654" s="15"/>
    </row>
    <row r="432655" spans="9:9" x14ac:dyDescent="0.2">
      <c r="I432655" s="14"/>
    </row>
    <row r="432671" spans="9:9" x14ac:dyDescent="0.2">
      <c r="I432671" s="15"/>
    </row>
    <row r="432672" spans="9:9" x14ac:dyDescent="0.2">
      <c r="I432672" s="14"/>
    </row>
    <row r="432688" spans="9:9" x14ac:dyDescent="0.2">
      <c r="I432688" s="15"/>
    </row>
    <row r="432689" spans="9:9" x14ac:dyDescent="0.2">
      <c r="I432689" s="14"/>
    </row>
    <row r="432705" spans="9:9" x14ac:dyDescent="0.2">
      <c r="I432705" s="15"/>
    </row>
    <row r="432706" spans="9:9" x14ac:dyDescent="0.2">
      <c r="I432706" s="14"/>
    </row>
    <row r="432722" spans="9:9" x14ac:dyDescent="0.2">
      <c r="I432722" s="15"/>
    </row>
    <row r="432723" spans="9:9" x14ac:dyDescent="0.2">
      <c r="I432723" s="14"/>
    </row>
    <row r="432739" spans="9:9" x14ac:dyDescent="0.2">
      <c r="I432739" s="15"/>
    </row>
    <row r="432740" spans="9:9" x14ac:dyDescent="0.2">
      <c r="I432740" s="14"/>
    </row>
    <row r="432756" spans="9:9" x14ac:dyDescent="0.2">
      <c r="I432756" s="15"/>
    </row>
    <row r="432757" spans="9:9" x14ac:dyDescent="0.2">
      <c r="I432757" s="14"/>
    </row>
    <row r="432773" spans="9:9" x14ac:dyDescent="0.2">
      <c r="I432773" s="15"/>
    </row>
    <row r="432774" spans="9:9" x14ac:dyDescent="0.2">
      <c r="I432774" s="14"/>
    </row>
    <row r="432790" spans="9:9" x14ac:dyDescent="0.2">
      <c r="I432790" s="15"/>
    </row>
    <row r="432791" spans="9:9" x14ac:dyDescent="0.2">
      <c r="I432791" s="14"/>
    </row>
    <row r="432807" spans="9:9" x14ac:dyDescent="0.2">
      <c r="I432807" s="15"/>
    </row>
    <row r="432808" spans="9:9" x14ac:dyDescent="0.2">
      <c r="I432808" s="14"/>
    </row>
    <row r="432824" spans="9:9" x14ac:dyDescent="0.2">
      <c r="I432824" s="15"/>
    </row>
    <row r="432825" spans="9:9" x14ac:dyDescent="0.2">
      <c r="I432825" s="14"/>
    </row>
    <row r="432841" spans="9:9" x14ac:dyDescent="0.2">
      <c r="I432841" s="15"/>
    </row>
    <row r="432842" spans="9:9" x14ac:dyDescent="0.2">
      <c r="I432842" s="14"/>
    </row>
    <row r="432858" spans="9:9" x14ac:dyDescent="0.2">
      <c r="I432858" s="15"/>
    </row>
    <row r="432859" spans="9:9" x14ac:dyDescent="0.2">
      <c r="I432859" s="14"/>
    </row>
    <row r="432875" spans="9:9" x14ac:dyDescent="0.2">
      <c r="I432875" s="15"/>
    </row>
    <row r="432876" spans="9:9" x14ac:dyDescent="0.2">
      <c r="I432876" s="14"/>
    </row>
    <row r="432892" spans="9:9" x14ac:dyDescent="0.2">
      <c r="I432892" s="15"/>
    </row>
    <row r="432893" spans="9:9" x14ac:dyDescent="0.2">
      <c r="I432893" s="14"/>
    </row>
    <row r="432909" spans="9:9" x14ac:dyDescent="0.2">
      <c r="I432909" s="15"/>
    </row>
    <row r="432910" spans="9:9" x14ac:dyDescent="0.2">
      <c r="I432910" s="14"/>
    </row>
    <row r="432926" spans="9:9" x14ac:dyDescent="0.2">
      <c r="I432926" s="15"/>
    </row>
    <row r="432927" spans="9:9" x14ac:dyDescent="0.2">
      <c r="I432927" s="14"/>
    </row>
    <row r="432943" spans="9:9" x14ac:dyDescent="0.2">
      <c r="I432943" s="15"/>
    </row>
    <row r="432944" spans="9:9" x14ac:dyDescent="0.2">
      <c r="I432944" s="14"/>
    </row>
    <row r="432960" spans="9:9" x14ac:dyDescent="0.2">
      <c r="I432960" s="15"/>
    </row>
    <row r="432961" spans="9:9" x14ac:dyDescent="0.2">
      <c r="I432961" s="14"/>
    </row>
    <row r="432977" spans="9:9" x14ac:dyDescent="0.2">
      <c r="I432977" s="15"/>
    </row>
    <row r="432978" spans="9:9" x14ac:dyDescent="0.2">
      <c r="I432978" s="14"/>
    </row>
    <row r="432994" spans="9:9" x14ac:dyDescent="0.2">
      <c r="I432994" s="15"/>
    </row>
    <row r="432995" spans="9:9" x14ac:dyDescent="0.2">
      <c r="I432995" s="14"/>
    </row>
    <row r="433011" spans="9:9" x14ac:dyDescent="0.2">
      <c r="I433011" s="15"/>
    </row>
    <row r="433012" spans="9:9" x14ac:dyDescent="0.2">
      <c r="I433012" s="14"/>
    </row>
    <row r="433028" spans="9:9" x14ac:dyDescent="0.2">
      <c r="I433028" s="15"/>
    </row>
    <row r="433029" spans="9:9" x14ac:dyDescent="0.2">
      <c r="I433029" s="14"/>
    </row>
    <row r="433045" spans="9:9" x14ac:dyDescent="0.2">
      <c r="I433045" s="15"/>
    </row>
    <row r="433046" spans="9:9" x14ac:dyDescent="0.2">
      <c r="I433046" s="14"/>
    </row>
    <row r="433062" spans="9:9" x14ac:dyDescent="0.2">
      <c r="I433062" s="15"/>
    </row>
    <row r="433063" spans="9:9" x14ac:dyDescent="0.2">
      <c r="I433063" s="14"/>
    </row>
    <row r="433079" spans="9:9" x14ac:dyDescent="0.2">
      <c r="I433079" s="15"/>
    </row>
    <row r="433080" spans="9:9" x14ac:dyDescent="0.2">
      <c r="I433080" s="14"/>
    </row>
    <row r="433096" spans="9:9" x14ac:dyDescent="0.2">
      <c r="I433096" s="15"/>
    </row>
    <row r="433097" spans="9:9" x14ac:dyDescent="0.2">
      <c r="I433097" s="14"/>
    </row>
    <row r="433113" spans="9:9" x14ac:dyDescent="0.2">
      <c r="I433113" s="15"/>
    </row>
    <row r="433114" spans="9:9" x14ac:dyDescent="0.2">
      <c r="I433114" s="14"/>
    </row>
    <row r="433130" spans="9:9" x14ac:dyDescent="0.2">
      <c r="I433130" s="15"/>
    </row>
    <row r="433131" spans="9:9" x14ac:dyDescent="0.2">
      <c r="I433131" s="14"/>
    </row>
    <row r="433147" spans="9:9" x14ac:dyDescent="0.2">
      <c r="I433147" s="15"/>
    </row>
    <row r="433148" spans="9:9" x14ac:dyDescent="0.2">
      <c r="I433148" s="14"/>
    </row>
    <row r="433164" spans="9:9" x14ac:dyDescent="0.2">
      <c r="I433164" s="15"/>
    </row>
    <row r="433165" spans="9:9" x14ac:dyDescent="0.2">
      <c r="I433165" s="14"/>
    </row>
    <row r="433181" spans="9:9" x14ac:dyDescent="0.2">
      <c r="I433181" s="15"/>
    </row>
    <row r="433182" spans="9:9" x14ac:dyDescent="0.2">
      <c r="I433182" s="14"/>
    </row>
    <row r="433198" spans="9:9" x14ac:dyDescent="0.2">
      <c r="I433198" s="15"/>
    </row>
    <row r="433199" spans="9:9" x14ac:dyDescent="0.2">
      <c r="I433199" s="14"/>
    </row>
    <row r="433215" spans="9:9" x14ac:dyDescent="0.2">
      <c r="I433215" s="15"/>
    </row>
    <row r="433216" spans="9:9" x14ac:dyDescent="0.2">
      <c r="I433216" s="14"/>
    </row>
    <row r="433232" spans="9:9" x14ac:dyDescent="0.2">
      <c r="I433232" s="15"/>
    </row>
    <row r="433233" spans="9:9" x14ac:dyDescent="0.2">
      <c r="I433233" s="14"/>
    </row>
    <row r="433249" spans="9:9" x14ac:dyDescent="0.2">
      <c r="I433249" s="15"/>
    </row>
    <row r="433250" spans="9:9" x14ac:dyDescent="0.2">
      <c r="I433250" s="14"/>
    </row>
    <row r="433266" spans="9:9" x14ac:dyDescent="0.2">
      <c r="I433266" s="15"/>
    </row>
    <row r="433267" spans="9:9" x14ac:dyDescent="0.2">
      <c r="I433267" s="14"/>
    </row>
    <row r="433283" spans="9:9" x14ac:dyDescent="0.2">
      <c r="I433283" s="15"/>
    </row>
    <row r="433284" spans="9:9" x14ac:dyDescent="0.2">
      <c r="I433284" s="14"/>
    </row>
    <row r="433300" spans="9:9" x14ac:dyDescent="0.2">
      <c r="I433300" s="15"/>
    </row>
    <row r="433301" spans="9:9" x14ac:dyDescent="0.2">
      <c r="I433301" s="14"/>
    </row>
    <row r="433317" spans="9:9" x14ac:dyDescent="0.2">
      <c r="I433317" s="15"/>
    </row>
    <row r="433318" spans="9:9" x14ac:dyDescent="0.2">
      <c r="I433318" s="14"/>
    </row>
    <row r="433334" spans="9:9" x14ac:dyDescent="0.2">
      <c r="I433334" s="15"/>
    </row>
    <row r="433335" spans="9:9" x14ac:dyDescent="0.2">
      <c r="I433335" s="14"/>
    </row>
    <row r="433351" spans="9:9" x14ac:dyDescent="0.2">
      <c r="I433351" s="15"/>
    </row>
    <row r="433352" spans="9:9" x14ac:dyDescent="0.2">
      <c r="I433352" s="14"/>
    </row>
    <row r="433368" spans="9:9" x14ac:dyDescent="0.2">
      <c r="I433368" s="15"/>
    </row>
    <row r="433369" spans="9:9" x14ac:dyDescent="0.2">
      <c r="I433369" s="14"/>
    </row>
    <row r="433385" spans="9:9" x14ac:dyDescent="0.2">
      <c r="I433385" s="15"/>
    </row>
    <row r="433386" spans="9:9" x14ac:dyDescent="0.2">
      <c r="I433386" s="14"/>
    </row>
    <row r="433402" spans="9:9" x14ac:dyDescent="0.2">
      <c r="I433402" s="15"/>
    </row>
    <row r="433403" spans="9:9" x14ac:dyDescent="0.2">
      <c r="I433403" s="14"/>
    </row>
    <row r="433419" spans="9:9" x14ac:dyDescent="0.2">
      <c r="I433419" s="15"/>
    </row>
    <row r="433420" spans="9:9" x14ac:dyDescent="0.2">
      <c r="I433420" s="14"/>
    </row>
    <row r="433436" spans="9:9" x14ac:dyDescent="0.2">
      <c r="I433436" s="15"/>
    </row>
    <row r="433437" spans="9:9" x14ac:dyDescent="0.2">
      <c r="I433437" s="14"/>
    </row>
    <row r="433453" spans="9:9" x14ac:dyDescent="0.2">
      <c r="I433453" s="15"/>
    </row>
    <row r="433454" spans="9:9" x14ac:dyDescent="0.2">
      <c r="I433454" s="14"/>
    </row>
    <row r="433470" spans="9:9" x14ac:dyDescent="0.2">
      <c r="I433470" s="15"/>
    </row>
    <row r="433471" spans="9:9" x14ac:dyDescent="0.2">
      <c r="I433471" s="14"/>
    </row>
    <row r="433487" spans="9:9" x14ac:dyDescent="0.2">
      <c r="I433487" s="15"/>
    </row>
    <row r="433488" spans="9:9" x14ac:dyDescent="0.2">
      <c r="I433488" s="14"/>
    </row>
    <row r="433504" spans="9:9" x14ac:dyDescent="0.2">
      <c r="I433504" s="15"/>
    </row>
    <row r="433505" spans="9:9" x14ac:dyDescent="0.2">
      <c r="I433505" s="14"/>
    </row>
    <row r="433521" spans="9:9" x14ac:dyDescent="0.2">
      <c r="I433521" s="15"/>
    </row>
    <row r="433522" spans="9:9" x14ac:dyDescent="0.2">
      <c r="I433522" s="14"/>
    </row>
    <row r="433538" spans="9:9" x14ac:dyDescent="0.2">
      <c r="I433538" s="15"/>
    </row>
    <row r="433539" spans="9:9" x14ac:dyDescent="0.2">
      <c r="I433539" s="14"/>
    </row>
    <row r="433555" spans="9:9" x14ac:dyDescent="0.2">
      <c r="I433555" s="15"/>
    </row>
    <row r="433556" spans="9:9" x14ac:dyDescent="0.2">
      <c r="I433556" s="14"/>
    </row>
    <row r="433572" spans="9:9" x14ac:dyDescent="0.2">
      <c r="I433572" s="15"/>
    </row>
    <row r="433573" spans="9:9" x14ac:dyDescent="0.2">
      <c r="I433573" s="14"/>
    </row>
    <row r="433589" spans="9:9" x14ac:dyDescent="0.2">
      <c r="I433589" s="15"/>
    </row>
    <row r="433590" spans="9:9" x14ac:dyDescent="0.2">
      <c r="I433590" s="14"/>
    </row>
    <row r="433606" spans="9:9" x14ac:dyDescent="0.2">
      <c r="I433606" s="15"/>
    </row>
    <row r="433607" spans="9:9" x14ac:dyDescent="0.2">
      <c r="I433607" s="14"/>
    </row>
    <row r="433623" spans="9:9" x14ac:dyDescent="0.2">
      <c r="I433623" s="15"/>
    </row>
    <row r="433624" spans="9:9" x14ac:dyDescent="0.2">
      <c r="I433624" s="14"/>
    </row>
    <row r="433640" spans="9:9" x14ac:dyDescent="0.2">
      <c r="I433640" s="15"/>
    </row>
    <row r="433641" spans="9:9" x14ac:dyDescent="0.2">
      <c r="I433641" s="14"/>
    </row>
    <row r="433657" spans="9:9" x14ac:dyDescent="0.2">
      <c r="I433657" s="15"/>
    </row>
    <row r="433658" spans="9:9" x14ac:dyDescent="0.2">
      <c r="I433658" s="14"/>
    </row>
    <row r="433674" spans="9:9" x14ac:dyDescent="0.2">
      <c r="I433674" s="15"/>
    </row>
    <row r="433675" spans="9:9" x14ac:dyDescent="0.2">
      <c r="I433675" s="14"/>
    </row>
    <row r="433691" spans="9:9" x14ac:dyDescent="0.2">
      <c r="I433691" s="15"/>
    </row>
    <row r="433692" spans="9:9" x14ac:dyDescent="0.2">
      <c r="I433692" s="14"/>
    </row>
    <row r="433708" spans="9:9" x14ac:dyDescent="0.2">
      <c r="I433708" s="15"/>
    </row>
    <row r="433709" spans="9:9" x14ac:dyDescent="0.2">
      <c r="I433709" s="14"/>
    </row>
    <row r="433725" spans="9:9" x14ac:dyDescent="0.2">
      <c r="I433725" s="15"/>
    </row>
    <row r="433726" spans="9:9" x14ac:dyDescent="0.2">
      <c r="I433726" s="14"/>
    </row>
    <row r="433742" spans="9:9" x14ac:dyDescent="0.2">
      <c r="I433742" s="15"/>
    </row>
    <row r="433743" spans="9:9" x14ac:dyDescent="0.2">
      <c r="I433743" s="14"/>
    </row>
    <row r="433759" spans="9:9" x14ac:dyDescent="0.2">
      <c r="I433759" s="15"/>
    </row>
    <row r="433760" spans="9:9" x14ac:dyDescent="0.2">
      <c r="I433760" s="14"/>
    </row>
    <row r="433776" spans="9:9" x14ac:dyDescent="0.2">
      <c r="I433776" s="15"/>
    </row>
    <row r="433777" spans="9:9" x14ac:dyDescent="0.2">
      <c r="I433777" s="14"/>
    </row>
    <row r="433793" spans="9:9" x14ac:dyDescent="0.2">
      <c r="I433793" s="15"/>
    </row>
    <row r="433794" spans="9:9" x14ac:dyDescent="0.2">
      <c r="I433794" s="14"/>
    </row>
    <row r="433810" spans="9:9" x14ac:dyDescent="0.2">
      <c r="I433810" s="15"/>
    </row>
    <row r="433811" spans="9:9" x14ac:dyDescent="0.2">
      <c r="I433811" s="14"/>
    </row>
    <row r="433827" spans="9:9" x14ac:dyDescent="0.2">
      <c r="I433827" s="15"/>
    </row>
    <row r="433828" spans="9:9" x14ac:dyDescent="0.2">
      <c r="I433828" s="14"/>
    </row>
    <row r="433844" spans="9:9" x14ac:dyDescent="0.2">
      <c r="I433844" s="15"/>
    </row>
    <row r="433845" spans="9:9" x14ac:dyDescent="0.2">
      <c r="I433845" s="14"/>
    </row>
    <row r="433861" spans="9:9" x14ac:dyDescent="0.2">
      <c r="I433861" s="15"/>
    </row>
    <row r="433862" spans="9:9" x14ac:dyDescent="0.2">
      <c r="I433862" s="14"/>
    </row>
    <row r="433878" spans="9:9" x14ac:dyDescent="0.2">
      <c r="I433878" s="15"/>
    </row>
    <row r="433879" spans="9:9" x14ac:dyDescent="0.2">
      <c r="I433879" s="14"/>
    </row>
    <row r="433895" spans="9:9" x14ac:dyDescent="0.2">
      <c r="I433895" s="15"/>
    </row>
    <row r="433896" spans="9:9" x14ac:dyDescent="0.2">
      <c r="I433896" s="14"/>
    </row>
    <row r="433912" spans="9:9" x14ac:dyDescent="0.2">
      <c r="I433912" s="15"/>
    </row>
    <row r="433913" spans="9:9" x14ac:dyDescent="0.2">
      <c r="I433913" s="14"/>
    </row>
    <row r="433929" spans="9:9" x14ac:dyDescent="0.2">
      <c r="I433929" s="15"/>
    </row>
    <row r="433930" spans="9:9" x14ac:dyDescent="0.2">
      <c r="I433930" s="14"/>
    </row>
    <row r="433946" spans="9:9" x14ac:dyDescent="0.2">
      <c r="I433946" s="15"/>
    </row>
    <row r="433947" spans="9:9" x14ac:dyDescent="0.2">
      <c r="I433947" s="14"/>
    </row>
    <row r="433963" spans="9:9" x14ac:dyDescent="0.2">
      <c r="I433963" s="15"/>
    </row>
    <row r="433964" spans="9:9" x14ac:dyDescent="0.2">
      <c r="I433964" s="14"/>
    </row>
    <row r="433980" spans="9:9" x14ac:dyDescent="0.2">
      <c r="I433980" s="15"/>
    </row>
    <row r="433981" spans="9:9" x14ac:dyDescent="0.2">
      <c r="I433981" s="14"/>
    </row>
    <row r="433997" spans="9:9" x14ac:dyDescent="0.2">
      <c r="I433997" s="15"/>
    </row>
    <row r="433998" spans="9:9" x14ac:dyDescent="0.2">
      <c r="I433998" s="14"/>
    </row>
    <row r="434014" spans="9:9" x14ac:dyDescent="0.2">
      <c r="I434014" s="15"/>
    </row>
    <row r="434015" spans="9:9" x14ac:dyDescent="0.2">
      <c r="I434015" s="14"/>
    </row>
    <row r="434031" spans="9:9" x14ac:dyDescent="0.2">
      <c r="I434031" s="15"/>
    </row>
    <row r="434032" spans="9:9" x14ac:dyDescent="0.2">
      <c r="I434032" s="14"/>
    </row>
    <row r="434048" spans="9:9" x14ac:dyDescent="0.2">
      <c r="I434048" s="15"/>
    </row>
    <row r="434049" spans="9:9" x14ac:dyDescent="0.2">
      <c r="I434049" s="14"/>
    </row>
    <row r="434065" spans="9:9" x14ac:dyDescent="0.2">
      <c r="I434065" s="15"/>
    </row>
    <row r="434066" spans="9:9" x14ac:dyDescent="0.2">
      <c r="I434066" s="14"/>
    </row>
    <row r="434082" spans="9:9" x14ac:dyDescent="0.2">
      <c r="I434082" s="15"/>
    </row>
    <row r="434083" spans="9:9" x14ac:dyDescent="0.2">
      <c r="I434083" s="14"/>
    </row>
    <row r="434099" spans="9:9" x14ac:dyDescent="0.2">
      <c r="I434099" s="15"/>
    </row>
    <row r="434100" spans="9:9" x14ac:dyDescent="0.2">
      <c r="I434100" s="14"/>
    </row>
    <row r="434116" spans="9:9" x14ac:dyDescent="0.2">
      <c r="I434116" s="15"/>
    </row>
    <row r="434117" spans="9:9" x14ac:dyDescent="0.2">
      <c r="I434117" s="14"/>
    </row>
    <row r="434133" spans="9:9" x14ac:dyDescent="0.2">
      <c r="I434133" s="15"/>
    </row>
    <row r="434134" spans="9:9" x14ac:dyDescent="0.2">
      <c r="I434134" s="14"/>
    </row>
    <row r="434150" spans="9:9" x14ac:dyDescent="0.2">
      <c r="I434150" s="15"/>
    </row>
    <row r="434151" spans="9:9" x14ac:dyDescent="0.2">
      <c r="I434151" s="14"/>
    </row>
    <row r="434167" spans="9:9" x14ac:dyDescent="0.2">
      <c r="I434167" s="15"/>
    </row>
    <row r="434168" spans="9:9" x14ac:dyDescent="0.2">
      <c r="I434168" s="14"/>
    </row>
    <row r="434184" spans="9:9" x14ac:dyDescent="0.2">
      <c r="I434184" s="15"/>
    </row>
    <row r="434185" spans="9:9" x14ac:dyDescent="0.2">
      <c r="I434185" s="14"/>
    </row>
    <row r="434201" spans="9:9" x14ac:dyDescent="0.2">
      <c r="I434201" s="15"/>
    </row>
    <row r="434202" spans="9:9" x14ac:dyDescent="0.2">
      <c r="I434202" s="14"/>
    </row>
    <row r="434218" spans="9:9" x14ac:dyDescent="0.2">
      <c r="I434218" s="15"/>
    </row>
    <row r="434219" spans="9:9" x14ac:dyDescent="0.2">
      <c r="I434219" s="14"/>
    </row>
    <row r="434235" spans="9:9" x14ac:dyDescent="0.2">
      <c r="I434235" s="15"/>
    </row>
    <row r="434236" spans="9:9" x14ac:dyDescent="0.2">
      <c r="I434236" s="14"/>
    </row>
    <row r="434252" spans="9:9" x14ac:dyDescent="0.2">
      <c r="I434252" s="15"/>
    </row>
    <row r="434253" spans="9:9" x14ac:dyDescent="0.2">
      <c r="I434253" s="14"/>
    </row>
    <row r="434269" spans="9:9" x14ac:dyDescent="0.2">
      <c r="I434269" s="15"/>
    </row>
    <row r="434270" spans="9:9" x14ac:dyDescent="0.2">
      <c r="I434270" s="14"/>
    </row>
    <row r="434286" spans="9:9" x14ac:dyDescent="0.2">
      <c r="I434286" s="15"/>
    </row>
    <row r="434287" spans="9:9" x14ac:dyDescent="0.2">
      <c r="I434287" s="14"/>
    </row>
    <row r="434303" spans="9:9" x14ac:dyDescent="0.2">
      <c r="I434303" s="15"/>
    </row>
    <row r="434304" spans="9:9" x14ac:dyDescent="0.2">
      <c r="I434304" s="14"/>
    </row>
    <row r="434320" spans="9:9" x14ac:dyDescent="0.2">
      <c r="I434320" s="15"/>
    </row>
    <row r="434321" spans="9:9" x14ac:dyDescent="0.2">
      <c r="I434321" s="14"/>
    </row>
    <row r="434337" spans="9:9" x14ac:dyDescent="0.2">
      <c r="I434337" s="15"/>
    </row>
    <row r="434338" spans="9:9" x14ac:dyDescent="0.2">
      <c r="I434338" s="14"/>
    </row>
    <row r="434354" spans="9:9" x14ac:dyDescent="0.2">
      <c r="I434354" s="15"/>
    </row>
    <row r="434355" spans="9:9" x14ac:dyDescent="0.2">
      <c r="I434355" s="14"/>
    </row>
    <row r="434371" spans="9:9" x14ac:dyDescent="0.2">
      <c r="I434371" s="15"/>
    </row>
    <row r="434372" spans="9:9" x14ac:dyDescent="0.2">
      <c r="I434372" s="14"/>
    </row>
    <row r="434388" spans="9:9" x14ac:dyDescent="0.2">
      <c r="I434388" s="15"/>
    </row>
    <row r="434389" spans="9:9" x14ac:dyDescent="0.2">
      <c r="I434389" s="14"/>
    </row>
    <row r="434405" spans="9:9" x14ac:dyDescent="0.2">
      <c r="I434405" s="15"/>
    </row>
    <row r="434406" spans="9:9" x14ac:dyDescent="0.2">
      <c r="I434406" s="14"/>
    </row>
    <row r="434422" spans="9:9" x14ac:dyDescent="0.2">
      <c r="I434422" s="15"/>
    </row>
    <row r="434423" spans="9:9" x14ac:dyDescent="0.2">
      <c r="I434423" s="14"/>
    </row>
    <row r="434439" spans="9:9" x14ac:dyDescent="0.2">
      <c r="I434439" s="15"/>
    </row>
    <row r="434440" spans="9:9" x14ac:dyDescent="0.2">
      <c r="I434440" s="14"/>
    </row>
    <row r="434456" spans="9:9" x14ac:dyDescent="0.2">
      <c r="I434456" s="15"/>
    </row>
    <row r="434457" spans="9:9" x14ac:dyDescent="0.2">
      <c r="I434457" s="14"/>
    </row>
    <row r="434473" spans="9:9" x14ac:dyDescent="0.2">
      <c r="I434473" s="15"/>
    </row>
    <row r="434474" spans="9:9" x14ac:dyDescent="0.2">
      <c r="I434474" s="14"/>
    </row>
    <row r="434490" spans="9:9" x14ac:dyDescent="0.2">
      <c r="I434490" s="15"/>
    </row>
    <row r="434491" spans="9:9" x14ac:dyDescent="0.2">
      <c r="I434491" s="14"/>
    </row>
    <row r="434507" spans="9:9" x14ac:dyDescent="0.2">
      <c r="I434507" s="15"/>
    </row>
    <row r="434508" spans="9:9" x14ac:dyDescent="0.2">
      <c r="I434508" s="14"/>
    </row>
    <row r="434524" spans="9:9" x14ac:dyDescent="0.2">
      <c r="I434524" s="15"/>
    </row>
    <row r="434525" spans="9:9" x14ac:dyDescent="0.2">
      <c r="I434525" s="14"/>
    </row>
    <row r="434541" spans="9:9" x14ac:dyDescent="0.2">
      <c r="I434541" s="15"/>
    </row>
    <row r="434542" spans="9:9" x14ac:dyDescent="0.2">
      <c r="I434542" s="14"/>
    </row>
    <row r="434558" spans="9:9" x14ac:dyDescent="0.2">
      <c r="I434558" s="15"/>
    </row>
    <row r="434559" spans="9:9" x14ac:dyDescent="0.2">
      <c r="I434559" s="14"/>
    </row>
    <row r="434575" spans="9:9" x14ac:dyDescent="0.2">
      <c r="I434575" s="15"/>
    </row>
    <row r="434576" spans="9:9" x14ac:dyDescent="0.2">
      <c r="I434576" s="14"/>
    </row>
    <row r="434592" spans="9:9" x14ac:dyDescent="0.2">
      <c r="I434592" s="15"/>
    </row>
    <row r="434593" spans="9:9" x14ac:dyDescent="0.2">
      <c r="I434593" s="14"/>
    </row>
    <row r="434609" spans="9:9" x14ac:dyDescent="0.2">
      <c r="I434609" s="15"/>
    </row>
    <row r="434610" spans="9:9" x14ac:dyDescent="0.2">
      <c r="I434610" s="14"/>
    </row>
    <row r="434626" spans="9:9" x14ac:dyDescent="0.2">
      <c r="I434626" s="15"/>
    </row>
    <row r="434627" spans="9:9" x14ac:dyDescent="0.2">
      <c r="I434627" s="14"/>
    </row>
    <row r="434643" spans="9:9" x14ac:dyDescent="0.2">
      <c r="I434643" s="15"/>
    </row>
    <row r="434644" spans="9:9" x14ac:dyDescent="0.2">
      <c r="I434644" s="14"/>
    </row>
    <row r="434660" spans="9:9" x14ac:dyDescent="0.2">
      <c r="I434660" s="15"/>
    </row>
    <row r="434661" spans="9:9" x14ac:dyDescent="0.2">
      <c r="I434661" s="14"/>
    </row>
    <row r="434677" spans="9:9" x14ac:dyDescent="0.2">
      <c r="I434677" s="15"/>
    </row>
    <row r="434678" spans="9:9" x14ac:dyDescent="0.2">
      <c r="I434678" s="14"/>
    </row>
    <row r="434694" spans="9:9" x14ac:dyDescent="0.2">
      <c r="I434694" s="15"/>
    </row>
    <row r="434695" spans="9:9" x14ac:dyDescent="0.2">
      <c r="I434695" s="14"/>
    </row>
    <row r="434711" spans="9:9" x14ac:dyDescent="0.2">
      <c r="I434711" s="15"/>
    </row>
    <row r="434712" spans="9:9" x14ac:dyDescent="0.2">
      <c r="I434712" s="14"/>
    </row>
    <row r="434728" spans="9:9" x14ac:dyDescent="0.2">
      <c r="I434728" s="15"/>
    </row>
    <row r="434729" spans="9:9" x14ac:dyDescent="0.2">
      <c r="I434729" s="14"/>
    </row>
    <row r="434745" spans="9:9" x14ac:dyDescent="0.2">
      <c r="I434745" s="15"/>
    </row>
    <row r="434746" spans="9:9" x14ac:dyDescent="0.2">
      <c r="I434746" s="14"/>
    </row>
    <row r="434762" spans="9:9" x14ac:dyDescent="0.2">
      <c r="I434762" s="15"/>
    </row>
    <row r="434763" spans="9:9" x14ac:dyDescent="0.2">
      <c r="I434763" s="14"/>
    </row>
    <row r="434779" spans="9:9" x14ac:dyDescent="0.2">
      <c r="I434779" s="15"/>
    </row>
    <row r="434780" spans="9:9" x14ac:dyDescent="0.2">
      <c r="I434780" s="14"/>
    </row>
    <row r="434796" spans="9:9" x14ac:dyDescent="0.2">
      <c r="I434796" s="15"/>
    </row>
    <row r="434797" spans="9:9" x14ac:dyDescent="0.2">
      <c r="I434797" s="14"/>
    </row>
    <row r="434813" spans="9:9" x14ac:dyDescent="0.2">
      <c r="I434813" s="15"/>
    </row>
    <row r="434814" spans="9:9" x14ac:dyDescent="0.2">
      <c r="I434814" s="14"/>
    </row>
    <row r="434830" spans="9:9" x14ac:dyDescent="0.2">
      <c r="I434830" s="15"/>
    </row>
    <row r="434831" spans="9:9" x14ac:dyDescent="0.2">
      <c r="I434831" s="14"/>
    </row>
    <row r="434847" spans="9:9" x14ac:dyDescent="0.2">
      <c r="I434847" s="15"/>
    </row>
    <row r="434848" spans="9:9" x14ac:dyDescent="0.2">
      <c r="I434848" s="14"/>
    </row>
    <row r="434864" spans="9:9" x14ac:dyDescent="0.2">
      <c r="I434864" s="15"/>
    </row>
    <row r="434865" spans="9:9" x14ac:dyDescent="0.2">
      <c r="I434865" s="14"/>
    </row>
    <row r="434881" spans="9:9" x14ac:dyDescent="0.2">
      <c r="I434881" s="15"/>
    </row>
    <row r="434882" spans="9:9" x14ac:dyDescent="0.2">
      <c r="I434882" s="14"/>
    </row>
    <row r="434898" spans="9:9" x14ac:dyDescent="0.2">
      <c r="I434898" s="15"/>
    </row>
    <row r="434899" spans="9:9" x14ac:dyDescent="0.2">
      <c r="I434899" s="14"/>
    </row>
    <row r="434915" spans="9:9" x14ac:dyDescent="0.2">
      <c r="I434915" s="15"/>
    </row>
    <row r="434916" spans="9:9" x14ac:dyDescent="0.2">
      <c r="I434916" s="14"/>
    </row>
    <row r="434932" spans="9:9" x14ac:dyDescent="0.2">
      <c r="I434932" s="15"/>
    </row>
    <row r="434933" spans="9:9" x14ac:dyDescent="0.2">
      <c r="I434933" s="14"/>
    </row>
    <row r="434949" spans="9:9" x14ac:dyDescent="0.2">
      <c r="I434949" s="15"/>
    </row>
    <row r="434950" spans="9:9" x14ac:dyDescent="0.2">
      <c r="I434950" s="14"/>
    </row>
    <row r="434966" spans="9:9" x14ac:dyDescent="0.2">
      <c r="I434966" s="15"/>
    </row>
    <row r="434967" spans="9:9" x14ac:dyDescent="0.2">
      <c r="I434967" s="14"/>
    </row>
    <row r="434983" spans="9:9" x14ac:dyDescent="0.2">
      <c r="I434983" s="15"/>
    </row>
    <row r="434984" spans="9:9" x14ac:dyDescent="0.2">
      <c r="I434984" s="14"/>
    </row>
    <row r="435000" spans="9:9" x14ac:dyDescent="0.2">
      <c r="I435000" s="15"/>
    </row>
    <row r="435001" spans="9:9" x14ac:dyDescent="0.2">
      <c r="I435001" s="14"/>
    </row>
    <row r="435017" spans="9:9" x14ac:dyDescent="0.2">
      <c r="I435017" s="15"/>
    </row>
    <row r="435018" spans="9:9" x14ac:dyDescent="0.2">
      <c r="I435018" s="14"/>
    </row>
    <row r="435034" spans="9:9" x14ac:dyDescent="0.2">
      <c r="I435034" s="15"/>
    </row>
    <row r="435035" spans="9:9" x14ac:dyDescent="0.2">
      <c r="I435035" s="14"/>
    </row>
    <row r="435051" spans="9:9" x14ac:dyDescent="0.2">
      <c r="I435051" s="15"/>
    </row>
    <row r="435052" spans="9:9" x14ac:dyDescent="0.2">
      <c r="I435052" s="14"/>
    </row>
    <row r="435068" spans="9:9" x14ac:dyDescent="0.2">
      <c r="I435068" s="15"/>
    </row>
    <row r="435069" spans="9:9" x14ac:dyDescent="0.2">
      <c r="I435069" s="14"/>
    </row>
    <row r="435085" spans="9:9" x14ac:dyDescent="0.2">
      <c r="I435085" s="15"/>
    </row>
    <row r="435086" spans="9:9" x14ac:dyDescent="0.2">
      <c r="I435086" s="14"/>
    </row>
    <row r="435102" spans="9:9" x14ac:dyDescent="0.2">
      <c r="I435102" s="15"/>
    </row>
    <row r="435103" spans="9:9" x14ac:dyDescent="0.2">
      <c r="I435103" s="14"/>
    </row>
    <row r="435119" spans="9:9" x14ac:dyDescent="0.2">
      <c r="I435119" s="15"/>
    </row>
    <row r="435120" spans="9:9" x14ac:dyDescent="0.2">
      <c r="I435120" s="14"/>
    </row>
    <row r="435136" spans="9:9" x14ac:dyDescent="0.2">
      <c r="I435136" s="15"/>
    </row>
    <row r="435137" spans="9:9" x14ac:dyDescent="0.2">
      <c r="I435137" s="14"/>
    </row>
    <row r="435153" spans="9:9" x14ac:dyDescent="0.2">
      <c r="I435153" s="15"/>
    </row>
    <row r="435154" spans="9:9" x14ac:dyDescent="0.2">
      <c r="I435154" s="14"/>
    </row>
    <row r="435170" spans="9:9" x14ac:dyDescent="0.2">
      <c r="I435170" s="15"/>
    </row>
    <row r="435171" spans="9:9" x14ac:dyDescent="0.2">
      <c r="I435171" s="14"/>
    </row>
    <row r="435187" spans="9:9" x14ac:dyDescent="0.2">
      <c r="I435187" s="15"/>
    </row>
    <row r="435188" spans="9:9" x14ac:dyDescent="0.2">
      <c r="I435188" s="14"/>
    </row>
    <row r="435204" spans="9:9" x14ac:dyDescent="0.2">
      <c r="I435204" s="15"/>
    </row>
    <row r="435205" spans="9:9" x14ac:dyDescent="0.2">
      <c r="I435205" s="14"/>
    </row>
    <row r="435221" spans="9:9" x14ac:dyDescent="0.2">
      <c r="I435221" s="15"/>
    </row>
    <row r="435222" spans="9:9" x14ac:dyDescent="0.2">
      <c r="I435222" s="14"/>
    </row>
    <row r="435238" spans="9:9" x14ac:dyDescent="0.2">
      <c r="I435238" s="15"/>
    </row>
    <row r="435239" spans="9:9" x14ac:dyDescent="0.2">
      <c r="I435239" s="14"/>
    </row>
    <row r="435255" spans="9:9" x14ac:dyDescent="0.2">
      <c r="I435255" s="15"/>
    </row>
    <row r="435256" spans="9:9" x14ac:dyDescent="0.2">
      <c r="I435256" s="14"/>
    </row>
    <row r="435272" spans="9:9" x14ac:dyDescent="0.2">
      <c r="I435272" s="15"/>
    </row>
    <row r="435273" spans="9:9" x14ac:dyDescent="0.2">
      <c r="I435273" s="14"/>
    </row>
    <row r="435289" spans="9:9" x14ac:dyDescent="0.2">
      <c r="I435289" s="15"/>
    </row>
    <row r="435290" spans="9:9" x14ac:dyDescent="0.2">
      <c r="I435290" s="14"/>
    </row>
    <row r="435306" spans="9:9" x14ac:dyDescent="0.2">
      <c r="I435306" s="15"/>
    </row>
    <row r="435307" spans="9:9" x14ac:dyDescent="0.2">
      <c r="I435307" s="14"/>
    </row>
    <row r="435323" spans="9:9" x14ac:dyDescent="0.2">
      <c r="I435323" s="15"/>
    </row>
    <row r="435324" spans="9:9" x14ac:dyDescent="0.2">
      <c r="I435324" s="14"/>
    </row>
    <row r="435340" spans="9:9" x14ac:dyDescent="0.2">
      <c r="I435340" s="15"/>
    </row>
    <row r="435341" spans="9:9" x14ac:dyDescent="0.2">
      <c r="I435341" s="14"/>
    </row>
    <row r="435357" spans="9:9" x14ac:dyDescent="0.2">
      <c r="I435357" s="15"/>
    </row>
    <row r="435358" spans="9:9" x14ac:dyDescent="0.2">
      <c r="I435358" s="14"/>
    </row>
    <row r="435374" spans="9:9" x14ac:dyDescent="0.2">
      <c r="I435374" s="15"/>
    </row>
    <row r="435375" spans="9:9" x14ac:dyDescent="0.2">
      <c r="I435375" s="14"/>
    </row>
    <row r="435391" spans="9:9" x14ac:dyDescent="0.2">
      <c r="I435391" s="15"/>
    </row>
    <row r="435392" spans="9:9" x14ac:dyDescent="0.2">
      <c r="I435392" s="14"/>
    </row>
    <row r="435408" spans="9:9" x14ac:dyDescent="0.2">
      <c r="I435408" s="15"/>
    </row>
    <row r="435409" spans="9:9" x14ac:dyDescent="0.2">
      <c r="I435409" s="14"/>
    </row>
    <row r="435425" spans="9:9" x14ac:dyDescent="0.2">
      <c r="I435425" s="15"/>
    </row>
    <row r="435426" spans="9:9" x14ac:dyDescent="0.2">
      <c r="I435426" s="14"/>
    </row>
    <row r="435442" spans="9:9" x14ac:dyDescent="0.2">
      <c r="I435442" s="15"/>
    </row>
    <row r="435443" spans="9:9" x14ac:dyDescent="0.2">
      <c r="I435443" s="14"/>
    </row>
    <row r="435459" spans="9:9" x14ac:dyDescent="0.2">
      <c r="I435459" s="15"/>
    </row>
    <row r="435460" spans="9:9" x14ac:dyDescent="0.2">
      <c r="I435460" s="14"/>
    </row>
    <row r="435476" spans="9:9" x14ac:dyDescent="0.2">
      <c r="I435476" s="15"/>
    </row>
    <row r="435477" spans="9:9" x14ac:dyDescent="0.2">
      <c r="I435477" s="14"/>
    </row>
    <row r="435493" spans="9:9" x14ac:dyDescent="0.2">
      <c r="I435493" s="15"/>
    </row>
    <row r="435494" spans="9:9" x14ac:dyDescent="0.2">
      <c r="I435494" s="14"/>
    </row>
    <row r="435510" spans="9:9" x14ac:dyDescent="0.2">
      <c r="I435510" s="15"/>
    </row>
    <row r="435511" spans="9:9" x14ac:dyDescent="0.2">
      <c r="I435511" s="14"/>
    </row>
    <row r="435527" spans="9:9" x14ac:dyDescent="0.2">
      <c r="I435527" s="15"/>
    </row>
    <row r="435528" spans="9:9" x14ac:dyDescent="0.2">
      <c r="I435528" s="14"/>
    </row>
    <row r="435544" spans="9:9" x14ac:dyDescent="0.2">
      <c r="I435544" s="15"/>
    </row>
    <row r="435545" spans="9:9" x14ac:dyDescent="0.2">
      <c r="I435545" s="14"/>
    </row>
    <row r="435561" spans="9:9" x14ac:dyDescent="0.2">
      <c r="I435561" s="15"/>
    </row>
    <row r="435562" spans="9:9" x14ac:dyDescent="0.2">
      <c r="I435562" s="14"/>
    </row>
    <row r="435578" spans="9:9" x14ac:dyDescent="0.2">
      <c r="I435578" s="15"/>
    </row>
    <row r="435579" spans="9:9" x14ac:dyDescent="0.2">
      <c r="I435579" s="14"/>
    </row>
    <row r="435595" spans="9:9" x14ac:dyDescent="0.2">
      <c r="I435595" s="15"/>
    </row>
    <row r="435596" spans="9:9" x14ac:dyDescent="0.2">
      <c r="I435596" s="14"/>
    </row>
    <row r="435612" spans="9:9" x14ac:dyDescent="0.2">
      <c r="I435612" s="15"/>
    </row>
    <row r="435613" spans="9:9" x14ac:dyDescent="0.2">
      <c r="I435613" s="14"/>
    </row>
    <row r="435629" spans="9:9" x14ac:dyDescent="0.2">
      <c r="I435629" s="15"/>
    </row>
    <row r="435630" spans="9:9" x14ac:dyDescent="0.2">
      <c r="I435630" s="14"/>
    </row>
    <row r="435646" spans="9:9" x14ac:dyDescent="0.2">
      <c r="I435646" s="15"/>
    </row>
    <row r="435647" spans="9:9" x14ac:dyDescent="0.2">
      <c r="I435647" s="14"/>
    </row>
    <row r="435663" spans="9:9" x14ac:dyDescent="0.2">
      <c r="I435663" s="15"/>
    </row>
    <row r="435664" spans="9:9" x14ac:dyDescent="0.2">
      <c r="I435664" s="14"/>
    </row>
    <row r="435680" spans="9:9" x14ac:dyDescent="0.2">
      <c r="I435680" s="15"/>
    </row>
    <row r="435681" spans="9:9" x14ac:dyDescent="0.2">
      <c r="I435681" s="14"/>
    </row>
    <row r="435697" spans="9:9" x14ac:dyDescent="0.2">
      <c r="I435697" s="15"/>
    </row>
    <row r="435698" spans="9:9" x14ac:dyDescent="0.2">
      <c r="I435698" s="14"/>
    </row>
    <row r="435714" spans="9:9" x14ac:dyDescent="0.2">
      <c r="I435714" s="15"/>
    </row>
    <row r="435715" spans="9:9" x14ac:dyDescent="0.2">
      <c r="I435715" s="14"/>
    </row>
    <row r="435731" spans="9:9" x14ac:dyDescent="0.2">
      <c r="I435731" s="15"/>
    </row>
    <row r="435732" spans="9:9" x14ac:dyDescent="0.2">
      <c r="I435732" s="14"/>
    </row>
    <row r="435748" spans="9:9" x14ac:dyDescent="0.2">
      <c r="I435748" s="15"/>
    </row>
    <row r="435749" spans="9:9" x14ac:dyDescent="0.2">
      <c r="I435749" s="14"/>
    </row>
    <row r="435765" spans="9:9" x14ac:dyDescent="0.2">
      <c r="I435765" s="15"/>
    </row>
    <row r="435766" spans="9:9" x14ac:dyDescent="0.2">
      <c r="I435766" s="14"/>
    </row>
    <row r="435782" spans="9:9" x14ac:dyDescent="0.2">
      <c r="I435782" s="15"/>
    </row>
    <row r="435783" spans="9:9" x14ac:dyDescent="0.2">
      <c r="I435783" s="14"/>
    </row>
    <row r="435799" spans="9:9" x14ac:dyDescent="0.2">
      <c r="I435799" s="15"/>
    </row>
    <row r="435800" spans="9:9" x14ac:dyDescent="0.2">
      <c r="I435800" s="14"/>
    </row>
    <row r="435816" spans="9:9" x14ac:dyDescent="0.2">
      <c r="I435816" s="15"/>
    </row>
    <row r="435817" spans="9:9" x14ac:dyDescent="0.2">
      <c r="I435817" s="14"/>
    </row>
    <row r="435833" spans="9:9" x14ac:dyDescent="0.2">
      <c r="I435833" s="15"/>
    </row>
    <row r="435834" spans="9:9" x14ac:dyDescent="0.2">
      <c r="I435834" s="14"/>
    </row>
    <row r="435850" spans="9:9" x14ac:dyDescent="0.2">
      <c r="I435850" s="15"/>
    </row>
    <row r="435851" spans="9:9" x14ac:dyDescent="0.2">
      <c r="I435851" s="14"/>
    </row>
    <row r="435867" spans="9:9" x14ac:dyDescent="0.2">
      <c r="I435867" s="15"/>
    </row>
    <row r="435868" spans="9:9" x14ac:dyDescent="0.2">
      <c r="I435868" s="14"/>
    </row>
    <row r="435884" spans="9:9" x14ac:dyDescent="0.2">
      <c r="I435884" s="15"/>
    </row>
    <row r="435885" spans="9:9" x14ac:dyDescent="0.2">
      <c r="I435885" s="14"/>
    </row>
    <row r="435901" spans="9:9" x14ac:dyDescent="0.2">
      <c r="I435901" s="15"/>
    </row>
    <row r="435902" spans="9:9" x14ac:dyDescent="0.2">
      <c r="I435902" s="14"/>
    </row>
    <row r="435918" spans="9:9" x14ac:dyDescent="0.2">
      <c r="I435918" s="15"/>
    </row>
    <row r="435919" spans="9:9" x14ac:dyDescent="0.2">
      <c r="I435919" s="14"/>
    </row>
    <row r="435935" spans="9:9" x14ac:dyDescent="0.2">
      <c r="I435935" s="15"/>
    </row>
    <row r="435936" spans="9:9" x14ac:dyDescent="0.2">
      <c r="I435936" s="14"/>
    </row>
    <row r="435952" spans="9:9" x14ac:dyDescent="0.2">
      <c r="I435952" s="15"/>
    </row>
    <row r="435953" spans="9:9" x14ac:dyDescent="0.2">
      <c r="I435953" s="14"/>
    </row>
    <row r="435969" spans="9:9" x14ac:dyDescent="0.2">
      <c r="I435969" s="15"/>
    </row>
    <row r="435970" spans="9:9" x14ac:dyDescent="0.2">
      <c r="I435970" s="14"/>
    </row>
    <row r="435986" spans="9:9" x14ac:dyDescent="0.2">
      <c r="I435986" s="15"/>
    </row>
    <row r="435987" spans="9:9" x14ac:dyDescent="0.2">
      <c r="I435987" s="14"/>
    </row>
    <row r="436003" spans="9:9" x14ac:dyDescent="0.2">
      <c r="I436003" s="15"/>
    </row>
    <row r="436004" spans="9:9" x14ac:dyDescent="0.2">
      <c r="I436004" s="14"/>
    </row>
    <row r="436020" spans="9:9" x14ac:dyDescent="0.2">
      <c r="I436020" s="15"/>
    </row>
    <row r="436021" spans="9:9" x14ac:dyDescent="0.2">
      <c r="I436021" s="14"/>
    </row>
    <row r="436037" spans="9:9" x14ac:dyDescent="0.2">
      <c r="I436037" s="15"/>
    </row>
    <row r="436038" spans="9:9" x14ac:dyDescent="0.2">
      <c r="I436038" s="14"/>
    </row>
    <row r="436054" spans="9:9" x14ac:dyDescent="0.2">
      <c r="I436054" s="15"/>
    </row>
    <row r="436055" spans="9:9" x14ac:dyDescent="0.2">
      <c r="I436055" s="14"/>
    </row>
    <row r="436071" spans="9:9" x14ac:dyDescent="0.2">
      <c r="I436071" s="15"/>
    </row>
    <row r="436072" spans="9:9" x14ac:dyDescent="0.2">
      <c r="I436072" s="14"/>
    </row>
    <row r="436088" spans="9:9" x14ac:dyDescent="0.2">
      <c r="I436088" s="15"/>
    </row>
    <row r="436089" spans="9:9" x14ac:dyDescent="0.2">
      <c r="I436089" s="14"/>
    </row>
    <row r="436105" spans="9:9" x14ac:dyDescent="0.2">
      <c r="I436105" s="15"/>
    </row>
    <row r="436106" spans="9:9" x14ac:dyDescent="0.2">
      <c r="I436106" s="14"/>
    </row>
    <row r="436122" spans="9:9" x14ac:dyDescent="0.2">
      <c r="I436122" s="15"/>
    </row>
    <row r="436123" spans="9:9" x14ac:dyDescent="0.2">
      <c r="I436123" s="14"/>
    </row>
    <row r="436139" spans="9:9" x14ac:dyDescent="0.2">
      <c r="I436139" s="15"/>
    </row>
    <row r="436140" spans="9:9" x14ac:dyDescent="0.2">
      <c r="I436140" s="14"/>
    </row>
    <row r="436156" spans="9:9" x14ac:dyDescent="0.2">
      <c r="I436156" s="15"/>
    </row>
    <row r="436157" spans="9:9" x14ac:dyDescent="0.2">
      <c r="I436157" s="14"/>
    </row>
    <row r="436173" spans="9:9" x14ac:dyDescent="0.2">
      <c r="I436173" s="15"/>
    </row>
    <row r="436174" spans="9:9" x14ac:dyDescent="0.2">
      <c r="I436174" s="14"/>
    </row>
    <row r="436190" spans="9:9" x14ac:dyDescent="0.2">
      <c r="I436190" s="15"/>
    </row>
    <row r="436191" spans="9:9" x14ac:dyDescent="0.2">
      <c r="I436191" s="14"/>
    </row>
    <row r="436207" spans="9:9" x14ac:dyDescent="0.2">
      <c r="I436207" s="15"/>
    </row>
    <row r="436208" spans="9:9" x14ac:dyDescent="0.2">
      <c r="I436208" s="14"/>
    </row>
    <row r="436224" spans="9:9" x14ac:dyDescent="0.2">
      <c r="I436224" s="15"/>
    </row>
    <row r="436225" spans="9:9" x14ac:dyDescent="0.2">
      <c r="I436225" s="14"/>
    </row>
    <row r="436241" spans="9:9" x14ac:dyDescent="0.2">
      <c r="I436241" s="15"/>
    </row>
    <row r="436242" spans="9:9" x14ac:dyDescent="0.2">
      <c r="I436242" s="14"/>
    </row>
    <row r="436258" spans="9:9" x14ac:dyDescent="0.2">
      <c r="I436258" s="15"/>
    </row>
    <row r="436259" spans="9:9" x14ac:dyDescent="0.2">
      <c r="I436259" s="14"/>
    </row>
    <row r="436275" spans="9:9" x14ac:dyDescent="0.2">
      <c r="I436275" s="15"/>
    </row>
    <row r="436276" spans="9:9" x14ac:dyDescent="0.2">
      <c r="I436276" s="14"/>
    </row>
    <row r="436292" spans="9:9" x14ac:dyDescent="0.2">
      <c r="I436292" s="15"/>
    </row>
    <row r="436293" spans="9:9" x14ac:dyDescent="0.2">
      <c r="I436293" s="14"/>
    </row>
    <row r="436309" spans="9:9" x14ac:dyDescent="0.2">
      <c r="I436309" s="15"/>
    </row>
    <row r="436310" spans="9:9" x14ac:dyDescent="0.2">
      <c r="I436310" s="14"/>
    </row>
    <row r="436326" spans="9:9" x14ac:dyDescent="0.2">
      <c r="I436326" s="15"/>
    </row>
    <row r="436327" spans="9:9" x14ac:dyDescent="0.2">
      <c r="I436327" s="14"/>
    </row>
    <row r="436343" spans="9:9" x14ac:dyDescent="0.2">
      <c r="I436343" s="15"/>
    </row>
    <row r="436344" spans="9:9" x14ac:dyDescent="0.2">
      <c r="I436344" s="14"/>
    </row>
    <row r="436360" spans="9:9" x14ac:dyDescent="0.2">
      <c r="I436360" s="15"/>
    </row>
    <row r="436361" spans="9:9" x14ac:dyDescent="0.2">
      <c r="I436361" s="14"/>
    </row>
    <row r="436377" spans="9:9" x14ac:dyDescent="0.2">
      <c r="I436377" s="15"/>
    </row>
    <row r="436378" spans="9:9" x14ac:dyDescent="0.2">
      <c r="I436378" s="14"/>
    </row>
    <row r="436394" spans="9:9" x14ac:dyDescent="0.2">
      <c r="I436394" s="15"/>
    </row>
    <row r="436395" spans="9:9" x14ac:dyDescent="0.2">
      <c r="I436395" s="14"/>
    </row>
    <row r="436411" spans="9:9" x14ac:dyDescent="0.2">
      <c r="I436411" s="15"/>
    </row>
    <row r="436412" spans="9:9" x14ac:dyDescent="0.2">
      <c r="I436412" s="14"/>
    </row>
    <row r="436428" spans="9:9" x14ac:dyDescent="0.2">
      <c r="I436428" s="15"/>
    </row>
    <row r="436429" spans="9:9" x14ac:dyDescent="0.2">
      <c r="I436429" s="14"/>
    </row>
    <row r="436445" spans="9:9" x14ac:dyDescent="0.2">
      <c r="I436445" s="15"/>
    </row>
    <row r="436446" spans="9:9" x14ac:dyDescent="0.2">
      <c r="I436446" s="14"/>
    </row>
    <row r="436462" spans="9:9" x14ac:dyDescent="0.2">
      <c r="I436462" s="15"/>
    </row>
    <row r="436463" spans="9:9" x14ac:dyDescent="0.2">
      <c r="I436463" s="14"/>
    </row>
    <row r="436479" spans="9:9" x14ac:dyDescent="0.2">
      <c r="I436479" s="15"/>
    </row>
    <row r="436480" spans="9:9" x14ac:dyDescent="0.2">
      <c r="I436480" s="14"/>
    </row>
    <row r="436496" spans="9:9" x14ac:dyDescent="0.2">
      <c r="I436496" s="15"/>
    </row>
    <row r="436497" spans="9:9" x14ac:dyDescent="0.2">
      <c r="I436497" s="14"/>
    </row>
    <row r="436513" spans="9:9" x14ac:dyDescent="0.2">
      <c r="I436513" s="15"/>
    </row>
    <row r="436514" spans="9:9" x14ac:dyDescent="0.2">
      <c r="I436514" s="14"/>
    </row>
    <row r="436530" spans="9:9" x14ac:dyDescent="0.2">
      <c r="I436530" s="15"/>
    </row>
    <row r="436531" spans="9:9" x14ac:dyDescent="0.2">
      <c r="I436531" s="14"/>
    </row>
    <row r="436547" spans="9:9" x14ac:dyDescent="0.2">
      <c r="I436547" s="15"/>
    </row>
    <row r="436548" spans="9:9" x14ac:dyDescent="0.2">
      <c r="I436548" s="14"/>
    </row>
    <row r="436564" spans="9:9" x14ac:dyDescent="0.2">
      <c r="I436564" s="15"/>
    </row>
    <row r="436565" spans="9:9" x14ac:dyDescent="0.2">
      <c r="I436565" s="14"/>
    </row>
    <row r="436581" spans="9:9" x14ac:dyDescent="0.2">
      <c r="I436581" s="15"/>
    </row>
    <row r="436582" spans="9:9" x14ac:dyDescent="0.2">
      <c r="I436582" s="14"/>
    </row>
    <row r="436598" spans="9:9" x14ac:dyDescent="0.2">
      <c r="I436598" s="15"/>
    </row>
    <row r="436599" spans="9:9" x14ac:dyDescent="0.2">
      <c r="I436599" s="14"/>
    </row>
    <row r="436615" spans="9:9" x14ac:dyDescent="0.2">
      <c r="I436615" s="15"/>
    </row>
    <row r="436616" spans="9:9" x14ac:dyDescent="0.2">
      <c r="I436616" s="14"/>
    </row>
    <row r="436632" spans="9:9" x14ac:dyDescent="0.2">
      <c r="I436632" s="15"/>
    </row>
    <row r="436633" spans="9:9" x14ac:dyDescent="0.2">
      <c r="I436633" s="14"/>
    </row>
    <row r="436649" spans="9:9" x14ac:dyDescent="0.2">
      <c r="I436649" s="15"/>
    </row>
    <row r="436650" spans="9:9" x14ac:dyDescent="0.2">
      <c r="I436650" s="14"/>
    </row>
    <row r="436666" spans="9:9" x14ac:dyDescent="0.2">
      <c r="I436666" s="15"/>
    </row>
    <row r="436667" spans="9:9" x14ac:dyDescent="0.2">
      <c r="I436667" s="14"/>
    </row>
    <row r="436683" spans="9:9" x14ac:dyDescent="0.2">
      <c r="I436683" s="15"/>
    </row>
    <row r="436684" spans="9:9" x14ac:dyDescent="0.2">
      <c r="I436684" s="14"/>
    </row>
    <row r="436700" spans="9:9" x14ac:dyDescent="0.2">
      <c r="I436700" s="15"/>
    </row>
    <row r="436701" spans="9:9" x14ac:dyDescent="0.2">
      <c r="I436701" s="14"/>
    </row>
    <row r="436717" spans="9:9" x14ac:dyDescent="0.2">
      <c r="I436717" s="15"/>
    </row>
    <row r="436718" spans="9:9" x14ac:dyDescent="0.2">
      <c r="I436718" s="14"/>
    </row>
    <row r="436734" spans="9:9" x14ac:dyDescent="0.2">
      <c r="I436734" s="15"/>
    </row>
    <row r="436735" spans="9:9" x14ac:dyDescent="0.2">
      <c r="I436735" s="14"/>
    </row>
    <row r="436751" spans="9:9" x14ac:dyDescent="0.2">
      <c r="I436751" s="15"/>
    </row>
    <row r="436752" spans="9:9" x14ac:dyDescent="0.2">
      <c r="I436752" s="14"/>
    </row>
    <row r="436768" spans="9:9" x14ac:dyDescent="0.2">
      <c r="I436768" s="15"/>
    </row>
    <row r="436769" spans="9:9" x14ac:dyDescent="0.2">
      <c r="I436769" s="14"/>
    </row>
    <row r="436785" spans="9:9" x14ac:dyDescent="0.2">
      <c r="I436785" s="15"/>
    </row>
    <row r="436786" spans="9:9" x14ac:dyDescent="0.2">
      <c r="I436786" s="14"/>
    </row>
    <row r="436802" spans="9:9" x14ac:dyDescent="0.2">
      <c r="I436802" s="15"/>
    </row>
    <row r="436803" spans="9:9" x14ac:dyDescent="0.2">
      <c r="I436803" s="14"/>
    </row>
    <row r="436819" spans="9:9" x14ac:dyDescent="0.2">
      <c r="I436819" s="15"/>
    </row>
    <row r="436820" spans="9:9" x14ac:dyDescent="0.2">
      <c r="I436820" s="14"/>
    </row>
    <row r="436836" spans="9:9" x14ac:dyDescent="0.2">
      <c r="I436836" s="15"/>
    </row>
    <row r="436837" spans="9:9" x14ac:dyDescent="0.2">
      <c r="I436837" s="14"/>
    </row>
    <row r="436853" spans="9:9" x14ac:dyDescent="0.2">
      <c r="I436853" s="15"/>
    </row>
    <row r="436854" spans="9:9" x14ac:dyDescent="0.2">
      <c r="I436854" s="14"/>
    </row>
    <row r="436870" spans="9:9" x14ac:dyDescent="0.2">
      <c r="I436870" s="15"/>
    </row>
    <row r="436871" spans="9:9" x14ac:dyDescent="0.2">
      <c r="I436871" s="14"/>
    </row>
    <row r="436887" spans="9:9" x14ac:dyDescent="0.2">
      <c r="I436887" s="15"/>
    </row>
    <row r="436888" spans="9:9" x14ac:dyDescent="0.2">
      <c r="I436888" s="14"/>
    </row>
    <row r="436904" spans="9:9" x14ac:dyDescent="0.2">
      <c r="I436904" s="15"/>
    </row>
    <row r="436905" spans="9:9" x14ac:dyDescent="0.2">
      <c r="I436905" s="14"/>
    </row>
    <row r="436921" spans="9:9" x14ac:dyDescent="0.2">
      <c r="I436921" s="15"/>
    </row>
    <row r="436922" spans="9:9" x14ac:dyDescent="0.2">
      <c r="I436922" s="14"/>
    </row>
    <row r="436938" spans="9:9" x14ac:dyDescent="0.2">
      <c r="I436938" s="15"/>
    </row>
    <row r="436939" spans="9:9" x14ac:dyDescent="0.2">
      <c r="I436939" s="14"/>
    </row>
    <row r="436955" spans="9:9" x14ac:dyDescent="0.2">
      <c r="I436955" s="15"/>
    </row>
    <row r="436956" spans="9:9" x14ac:dyDescent="0.2">
      <c r="I436956" s="14"/>
    </row>
    <row r="436972" spans="9:9" x14ac:dyDescent="0.2">
      <c r="I436972" s="15"/>
    </row>
    <row r="436973" spans="9:9" x14ac:dyDescent="0.2">
      <c r="I436973" s="14"/>
    </row>
    <row r="436989" spans="9:9" x14ac:dyDescent="0.2">
      <c r="I436989" s="15"/>
    </row>
    <row r="436990" spans="9:9" x14ac:dyDescent="0.2">
      <c r="I436990" s="14"/>
    </row>
    <row r="437006" spans="9:9" x14ac:dyDescent="0.2">
      <c r="I437006" s="15"/>
    </row>
    <row r="437007" spans="9:9" x14ac:dyDescent="0.2">
      <c r="I437007" s="14"/>
    </row>
    <row r="437023" spans="9:9" x14ac:dyDescent="0.2">
      <c r="I437023" s="15"/>
    </row>
    <row r="437024" spans="9:9" x14ac:dyDescent="0.2">
      <c r="I437024" s="14"/>
    </row>
    <row r="437040" spans="9:9" x14ac:dyDescent="0.2">
      <c r="I437040" s="15"/>
    </row>
    <row r="437041" spans="9:9" x14ac:dyDescent="0.2">
      <c r="I437041" s="14"/>
    </row>
    <row r="437057" spans="9:9" x14ac:dyDescent="0.2">
      <c r="I437057" s="15"/>
    </row>
    <row r="437058" spans="9:9" x14ac:dyDescent="0.2">
      <c r="I437058" s="14"/>
    </row>
    <row r="437074" spans="9:9" x14ac:dyDescent="0.2">
      <c r="I437074" s="15"/>
    </row>
    <row r="437075" spans="9:9" x14ac:dyDescent="0.2">
      <c r="I437075" s="14"/>
    </row>
    <row r="437091" spans="9:9" x14ac:dyDescent="0.2">
      <c r="I437091" s="15"/>
    </row>
    <row r="437092" spans="9:9" x14ac:dyDescent="0.2">
      <c r="I437092" s="14"/>
    </row>
    <row r="437108" spans="9:9" x14ac:dyDescent="0.2">
      <c r="I437108" s="15"/>
    </row>
    <row r="437109" spans="9:9" x14ac:dyDescent="0.2">
      <c r="I437109" s="14"/>
    </row>
    <row r="437125" spans="9:9" x14ac:dyDescent="0.2">
      <c r="I437125" s="15"/>
    </row>
    <row r="437126" spans="9:9" x14ac:dyDescent="0.2">
      <c r="I437126" s="14"/>
    </row>
    <row r="437142" spans="9:9" x14ac:dyDescent="0.2">
      <c r="I437142" s="15"/>
    </row>
    <row r="437143" spans="9:9" x14ac:dyDescent="0.2">
      <c r="I437143" s="14"/>
    </row>
    <row r="437159" spans="9:9" x14ac:dyDescent="0.2">
      <c r="I437159" s="15"/>
    </row>
    <row r="437160" spans="9:9" x14ac:dyDescent="0.2">
      <c r="I437160" s="14"/>
    </row>
    <row r="437176" spans="9:9" x14ac:dyDescent="0.2">
      <c r="I437176" s="15"/>
    </row>
    <row r="437177" spans="9:9" x14ac:dyDescent="0.2">
      <c r="I437177" s="14"/>
    </row>
    <row r="437193" spans="9:9" x14ac:dyDescent="0.2">
      <c r="I437193" s="15"/>
    </row>
    <row r="437194" spans="9:9" x14ac:dyDescent="0.2">
      <c r="I437194" s="14"/>
    </row>
    <row r="437210" spans="9:9" x14ac:dyDescent="0.2">
      <c r="I437210" s="15"/>
    </row>
    <row r="437211" spans="9:9" x14ac:dyDescent="0.2">
      <c r="I437211" s="14"/>
    </row>
    <row r="437227" spans="9:9" x14ac:dyDescent="0.2">
      <c r="I437227" s="15"/>
    </row>
    <row r="437228" spans="9:9" x14ac:dyDescent="0.2">
      <c r="I437228" s="14"/>
    </row>
    <row r="437244" spans="9:9" x14ac:dyDescent="0.2">
      <c r="I437244" s="15"/>
    </row>
    <row r="437245" spans="9:9" x14ac:dyDescent="0.2">
      <c r="I437245" s="14"/>
    </row>
    <row r="437261" spans="9:9" x14ac:dyDescent="0.2">
      <c r="I437261" s="15"/>
    </row>
    <row r="437262" spans="9:9" x14ac:dyDescent="0.2">
      <c r="I437262" s="14"/>
    </row>
    <row r="437278" spans="9:9" x14ac:dyDescent="0.2">
      <c r="I437278" s="15"/>
    </row>
    <row r="437279" spans="9:9" x14ac:dyDescent="0.2">
      <c r="I437279" s="14"/>
    </row>
    <row r="437295" spans="9:9" x14ac:dyDescent="0.2">
      <c r="I437295" s="15"/>
    </row>
    <row r="437296" spans="9:9" x14ac:dyDescent="0.2">
      <c r="I437296" s="14"/>
    </row>
    <row r="437312" spans="9:9" x14ac:dyDescent="0.2">
      <c r="I437312" s="15"/>
    </row>
    <row r="437313" spans="9:9" x14ac:dyDescent="0.2">
      <c r="I437313" s="14"/>
    </row>
    <row r="437329" spans="9:9" x14ac:dyDescent="0.2">
      <c r="I437329" s="15"/>
    </row>
    <row r="437330" spans="9:9" x14ac:dyDescent="0.2">
      <c r="I437330" s="14"/>
    </row>
    <row r="437346" spans="9:9" x14ac:dyDescent="0.2">
      <c r="I437346" s="15"/>
    </row>
    <row r="437347" spans="9:9" x14ac:dyDescent="0.2">
      <c r="I437347" s="14"/>
    </row>
    <row r="437363" spans="9:9" x14ac:dyDescent="0.2">
      <c r="I437363" s="15"/>
    </row>
    <row r="437364" spans="9:9" x14ac:dyDescent="0.2">
      <c r="I437364" s="14"/>
    </row>
    <row r="437380" spans="9:9" x14ac:dyDescent="0.2">
      <c r="I437380" s="15"/>
    </row>
    <row r="437381" spans="9:9" x14ac:dyDescent="0.2">
      <c r="I437381" s="14"/>
    </row>
    <row r="437397" spans="9:9" x14ac:dyDescent="0.2">
      <c r="I437397" s="15"/>
    </row>
    <row r="437398" spans="9:9" x14ac:dyDescent="0.2">
      <c r="I437398" s="14"/>
    </row>
    <row r="437414" spans="9:9" x14ac:dyDescent="0.2">
      <c r="I437414" s="15"/>
    </row>
    <row r="437415" spans="9:9" x14ac:dyDescent="0.2">
      <c r="I437415" s="14"/>
    </row>
    <row r="437431" spans="9:9" x14ac:dyDescent="0.2">
      <c r="I437431" s="15"/>
    </row>
    <row r="437432" spans="9:9" x14ac:dyDescent="0.2">
      <c r="I437432" s="14"/>
    </row>
    <row r="437448" spans="9:9" x14ac:dyDescent="0.2">
      <c r="I437448" s="15"/>
    </row>
    <row r="437449" spans="9:9" x14ac:dyDescent="0.2">
      <c r="I437449" s="14"/>
    </row>
    <row r="437465" spans="9:9" x14ac:dyDescent="0.2">
      <c r="I437465" s="15"/>
    </row>
    <row r="437466" spans="9:9" x14ac:dyDescent="0.2">
      <c r="I437466" s="14"/>
    </row>
    <row r="437482" spans="9:9" x14ac:dyDescent="0.2">
      <c r="I437482" s="15"/>
    </row>
    <row r="437483" spans="9:9" x14ac:dyDescent="0.2">
      <c r="I437483" s="14"/>
    </row>
    <row r="437499" spans="9:9" x14ac:dyDescent="0.2">
      <c r="I437499" s="15"/>
    </row>
    <row r="437500" spans="9:9" x14ac:dyDescent="0.2">
      <c r="I437500" s="14"/>
    </row>
    <row r="437516" spans="9:9" x14ac:dyDescent="0.2">
      <c r="I437516" s="15"/>
    </row>
    <row r="437517" spans="9:9" x14ac:dyDescent="0.2">
      <c r="I437517" s="14"/>
    </row>
    <row r="437533" spans="9:9" x14ac:dyDescent="0.2">
      <c r="I437533" s="15"/>
    </row>
    <row r="437534" spans="9:9" x14ac:dyDescent="0.2">
      <c r="I437534" s="14"/>
    </row>
    <row r="437550" spans="9:9" x14ac:dyDescent="0.2">
      <c r="I437550" s="15"/>
    </row>
    <row r="437551" spans="9:9" x14ac:dyDescent="0.2">
      <c r="I437551" s="14"/>
    </row>
    <row r="437567" spans="9:9" x14ac:dyDescent="0.2">
      <c r="I437567" s="15"/>
    </row>
    <row r="437568" spans="9:9" x14ac:dyDescent="0.2">
      <c r="I437568" s="14"/>
    </row>
    <row r="437584" spans="9:9" x14ac:dyDescent="0.2">
      <c r="I437584" s="15"/>
    </row>
    <row r="437585" spans="9:9" x14ac:dyDescent="0.2">
      <c r="I437585" s="14"/>
    </row>
    <row r="437601" spans="9:9" x14ac:dyDescent="0.2">
      <c r="I437601" s="15"/>
    </row>
    <row r="437602" spans="9:9" x14ac:dyDescent="0.2">
      <c r="I437602" s="14"/>
    </row>
    <row r="437618" spans="9:9" x14ac:dyDescent="0.2">
      <c r="I437618" s="15"/>
    </row>
    <row r="437619" spans="9:9" x14ac:dyDescent="0.2">
      <c r="I437619" s="14"/>
    </row>
    <row r="437635" spans="9:9" x14ac:dyDescent="0.2">
      <c r="I437635" s="15"/>
    </row>
    <row r="437636" spans="9:9" x14ac:dyDescent="0.2">
      <c r="I437636" s="14"/>
    </row>
    <row r="437652" spans="9:9" x14ac:dyDescent="0.2">
      <c r="I437652" s="15"/>
    </row>
    <row r="437653" spans="9:9" x14ac:dyDescent="0.2">
      <c r="I437653" s="14"/>
    </row>
    <row r="437669" spans="9:9" x14ac:dyDescent="0.2">
      <c r="I437669" s="15"/>
    </row>
    <row r="437670" spans="9:9" x14ac:dyDescent="0.2">
      <c r="I437670" s="14"/>
    </row>
    <row r="437686" spans="9:9" x14ac:dyDescent="0.2">
      <c r="I437686" s="15"/>
    </row>
    <row r="437687" spans="9:9" x14ac:dyDescent="0.2">
      <c r="I437687" s="14"/>
    </row>
    <row r="437703" spans="9:9" x14ac:dyDescent="0.2">
      <c r="I437703" s="15"/>
    </row>
    <row r="437704" spans="9:9" x14ac:dyDescent="0.2">
      <c r="I437704" s="14"/>
    </row>
    <row r="437720" spans="9:9" x14ac:dyDescent="0.2">
      <c r="I437720" s="15"/>
    </row>
    <row r="437721" spans="9:9" x14ac:dyDescent="0.2">
      <c r="I437721" s="14"/>
    </row>
    <row r="437737" spans="9:9" x14ac:dyDescent="0.2">
      <c r="I437737" s="15"/>
    </row>
    <row r="437738" spans="9:9" x14ac:dyDescent="0.2">
      <c r="I437738" s="14"/>
    </row>
    <row r="437754" spans="9:9" x14ac:dyDescent="0.2">
      <c r="I437754" s="15"/>
    </row>
    <row r="437755" spans="9:9" x14ac:dyDescent="0.2">
      <c r="I437755" s="14"/>
    </row>
    <row r="437771" spans="9:9" x14ac:dyDescent="0.2">
      <c r="I437771" s="15"/>
    </row>
    <row r="437772" spans="9:9" x14ac:dyDescent="0.2">
      <c r="I437772" s="14"/>
    </row>
    <row r="437788" spans="9:9" x14ac:dyDescent="0.2">
      <c r="I437788" s="15"/>
    </row>
    <row r="437789" spans="9:9" x14ac:dyDescent="0.2">
      <c r="I437789" s="14"/>
    </row>
    <row r="437805" spans="9:9" x14ac:dyDescent="0.2">
      <c r="I437805" s="15"/>
    </row>
    <row r="437806" spans="9:9" x14ac:dyDescent="0.2">
      <c r="I437806" s="14"/>
    </row>
    <row r="437822" spans="9:9" x14ac:dyDescent="0.2">
      <c r="I437822" s="15"/>
    </row>
    <row r="437823" spans="9:9" x14ac:dyDescent="0.2">
      <c r="I437823" s="14"/>
    </row>
    <row r="437839" spans="9:9" x14ac:dyDescent="0.2">
      <c r="I437839" s="15"/>
    </row>
    <row r="437840" spans="9:9" x14ac:dyDescent="0.2">
      <c r="I437840" s="14"/>
    </row>
    <row r="437856" spans="9:9" x14ac:dyDescent="0.2">
      <c r="I437856" s="15"/>
    </row>
    <row r="437857" spans="9:9" x14ac:dyDescent="0.2">
      <c r="I437857" s="14"/>
    </row>
    <row r="437873" spans="9:9" x14ac:dyDescent="0.2">
      <c r="I437873" s="15"/>
    </row>
    <row r="437874" spans="9:9" x14ac:dyDescent="0.2">
      <c r="I437874" s="14"/>
    </row>
    <row r="437890" spans="9:9" x14ac:dyDescent="0.2">
      <c r="I437890" s="15"/>
    </row>
    <row r="437891" spans="9:9" x14ac:dyDescent="0.2">
      <c r="I437891" s="14"/>
    </row>
    <row r="437907" spans="9:9" x14ac:dyDescent="0.2">
      <c r="I437907" s="15"/>
    </row>
    <row r="437908" spans="9:9" x14ac:dyDescent="0.2">
      <c r="I437908" s="14"/>
    </row>
    <row r="437924" spans="9:9" x14ac:dyDescent="0.2">
      <c r="I437924" s="15"/>
    </row>
    <row r="437925" spans="9:9" x14ac:dyDescent="0.2">
      <c r="I437925" s="14"/>
    </row>
    <row r="437941" spans="9:9" x14ac:dyDescent="0.2">
      <c r="I437941" s="15"/>
    </row>
    <row r="437942" spans="9:9" x14ac:dyDescent="0.2">
      <c r="I437942" s="14"/>
    </row>
    <row r="437958" spans="9:9" x14ac:dyDescent="0.2">
      <c r="I437958" s="15"/>
    </row>
    <row r="437959" spans="9:9" x14ac:dyDescent="0.2">
      <c r="I437959" s="14"/>
    </row>
    <row r="437975" spans="9:9" x14ac:dyDescent="0.2">
      <c r="I437975" s="15"/>
    </row>
    <row r="437976" spans="9:9" x14ac:dyDescent="0.2">
      <c r="I437976" s="14"/>
    </row>
    <row r="437992" spans="9:9" x14ac:dyDescent="0.2">
      <c r="I437992" s="15"/>
    </row>
    <row r="437993" spans="9:9" x14ac:dyDescent="0.2">
      <c r="I437993" s="14"/>
    </row>
    <row r="438009" spans="9:9" x14ac:dyDescent="0.2">
      <c r="I438009" s="15"/>
    </row>
    <row r="438010" spans="9:9" x14ac:dyDescent="0.2">
      <c r="I438010" s="14"/>
    </row>
    <row r="438026" spans="9:9" x14ac:dyDescent="0.2">
      <c r="I438026" s="15"/>
    </row>
    <row r="438027" spans="9:9" x14ac:dyDescent="0.2">
      <c r="I438027" s="14"/>
    </row>
    <row r="438043" spans="9:9" x14ac:dyDescent="0.2">
      <c r="I438043" s="15"/>
    </row>
    <row r="438044" spans="9:9" x14ac:dyDescent="0.2">
      <c r="I438044" s="14"/>
    </row>
    <row r="438060" spans="9:9" x14ac:dyDescent="0.2">
      <c r="I438060" s="15"/>
    </row>
    <row r="438061" spans="9:9" x14ac:dyDescent="0.2">
      <c r="I438061" s="14"/>
    </row>
    <row r="438077" spans="9:9" x14ac:dyDescent="0.2">
      <c r="I438077" s="15"/>
    </row>
    <row r="438078" spans="9:9" x14ac:dyDescent="0.2">
      <c r="I438078" s="14"/>
    </row>
    <row r="438094" spans="9:9" x14ac:dyDescent="0.2">
      <c r="I438094" s="15"/>
    </row>
    <row r="438095" spans="9:9" x14ac:dyDescent="0.2">
      <c r="I438095" s="14"/>
    </row>
    <row r="438111" spans="9:9" x14ac:dyDescent="0.2">
      <c r="I438111" s="15"/>
    </row>
    <row r="438112" spans="9:9" x14ac:dyDescent="0.2">
      <c r="I438112" s="14"/>
    </row>
    <row r="438128" spans="9:9" x14ac:dyDescent="0.2">
      <c r="I438128" s="15"/>
    </row>
    <row r="438129" spans="9:9" x14ac:dyDescent="0.2">
      <c r="I438129" s="14"/>
    </row>
    <row r="438145" spans="9:9" x14ac:dyDescent="0.2">
      <c r="I438145" s="15"/>
    </row>
    <row r="438146" spans="9:9" x14ac:dyDescent="0.2">
      <c r="I438146" s="14"/>
    </row>
    <row r="438162" spans="9:9" x14ac:dyDescent="0.2">
      <c r="I438162" s="15"/>
    </row>
    <row r="438163" spans="9:9" x14ac:dyDescent="0.2">
      <c r="I438163" s="14"/>
    </row>
    <row r="438179" spans="9:9" x14ac:dyDescent="0.2">
      <c r="I438179" s="15"/>
    </row>
    <row r="438180" spans="9:9" x14ac:dyDescent="0.2">
      <c r="I438180" s="14"/>
    </row>
    <row r="438196" spans="9:9" x14ac:dyDescent="0.2">
      <c r="I438196" s="15"/>
    </row>
    <row r="438197" spans="9:9" x14ac:dyDescent="0.2">
      <c r="I438197" s="14"/>
    </row>
    <row r="438213" spans="9:9" x14ac:dyDescent="0.2">
      <c r="I438213" s="15"/>
    </row>
    <row r="438214" spans="9:9" x14ac:dyDescent="0.2">
      <c r="I438214" s="14"/>
    </row>
    <row r="438230" spans="9:9" x14ac:dyDescent="0.2">
      <c r="I438230" s="15"/>
    </row>
    <row r="438231" spans="9:9" x14ac:dyDescent="0.2">
      <c r="I438231" s="14"/>
    </row>
    <row r="438247" spans="9:9" x14ac:dyDescent="0.2">
      <c r="I438247" s="15"/>
    </row>
    <row r="438248" spans="9:9" x14ac:dyDescent="0.2">
      <c r="I438248" s="14"/>
    </row>
    <row r="438264" spans="9:9" x14ac:dyDescent="0.2">
      <c r="I438264" s="15"/>
    </row>
    <row r="438265" spans="9:9" x14ac:dyDescent="0.2">
      <c r="I438265" s="14"/>
    </row>
    <row r="438281" spans="9:9" x14ac:dyDescent="0.2">
      <c r="I438281" s="15"/>
    </row>
    <row r="438282" spans="9:9" x14ac:dyDescent="0.2">
      <c r="I438282" s="14"/>
    </row>
    <row r="438298" spans="9:9" x14ac:dyDescent="0.2">
      <c r="I438298" s="15"/>
    </row>
    <row r="438299" spans="9:9" x14ac:dyDescent="0.2">
      <c r="I438299" s="14"/>
    </row>
    <row r="438315" spans="9:9" x14ac:dyDescent="0.2">
      <c r="I438315" s="15"/>
    </row>
    <row r="438316" spans="9:9" x14ac:dyDescent="0.2">
      <c r="I438316" s="14"/>
    </row>
    <row r="438332" spans="9:9" x14ac:dyDescent="0.2">
      <c r="I438332" s="15"/>
    </row>
    <row r="438333" spans="9:9" x14ac:dyDescent="0.2">
      <c r="I438333" s="14"/>
    </row>
    <row r="438349" spans="9:9" x14ac:dyDescent="0.2">
      <c r="I438349" s="15"/>
    </row>
    <row r="438350" spans="9:9" x14ac:dyDescent="0.2">
      <c r="I438350" s="14"/>
    </row>
    <row r="438366" spans="9:9" x14ac:dyDescent="0.2">
      <c r="I438366" s="15"/>
    </row>
    <row r="438367" spans="9:9" x14ac:dyDescent="0.2">
      <c r="I438367" s="14"/>
    </row>
    <row r="438383" spans="9:9" x14ac:dyDescent="0.2">
      <c r="I438383" s="15"/>
    </row>
    <row r="438384" spans="9:9" x14ac:dyDescent="0.2">
      <c r="I438384" s="14"/>
    </row>
    <row r="438400" spans="9:9" x14ac:dyDescent="0.2">
      <c r="I438400" s="15"/>
    </row>
    <row r="438401" spans="9:9" x14ac:dyDescent="0.2">
      <c r="I438401" s="14"/>
    </row>
    <row r="438417" spans="9:9" x14ac:dyDescent="0.2">
      <c r="I438417" s="15"/>
    </row>
    <row r="438418" spans="9:9" x14ac:dyDescent="0.2">
      <c r="I438418" s="14"/>
    </row>
    <row r="438434" spans="9:9" x14ac:dyDescent="0.2">
      <c r="I438434" s="15"/>
    </row>
    <row r="438435" spans="9:9" x14ac:dyDescent="0.2">
      <c r="I438435" s="14"/>
    </row>
    <row r="438451" spans="9:9" x14ac:dyDescent="0.2">
      <c r="I438451" s="15"/>
    </row>
    <row r="438452" spans="9:9" x14ac:dyDescent="0.2">
      <c r="I438452" s="14"/>
    </row>
    <row r="438468" spans="9:9" x14ac:dyDescent="0.2">
      <c r="I438468" s="15"/>
    </row>
    <row r="438469" spans="9:9" x14ac:dyDescent="0.2">
      <c r="I438469" s="14"/>
    </row>
    <row r="438485" spans="9:9" x14ac:dyDescent="0.2">
      <c r="I438485" s="15"/>
    </row>
    <row r="438486" spans="9:9" x14ac:dyDescent="0.2">
      <c r="I438486" s="14"/>
    </row>
    <row r="438502" spans="9:9" x14ac:dyDescent="0.2">
      <c r="I438502" s="15"/>
    </row>
    <row r="438503" spans="9:9" x14ac:dyDescent="0.2">
      <c r="I438503" s="14"/>
    </row>
    <row r="438519" spans="9:9" x14ac:dyDescent="0.2">
      <c r="I438519" s="15"/>
    </row>
    <row r="438520" spans="9:9" x14ac:dyDescent="0.2">
      <c r="I438520" s="14"/>
    </row>
    <row r="438536" spans="9:9" x14ac:dyDescent="0.2">
      <c r="I438536" s="15"/>
    </row>
    <row r="438537" spans="9:9" x14ac:dyDescent="0.2">
      <c r="I438537" s="14"/>
    </row>
    <row r="438553" spans="9:9" x14ac:dyDescent="0.2">
      <c r="I438553" s="15"/>
    </row>
    <row r="438554" spans="9:9" x14ac:dyDescent="0.2">
      <c r="I438554" s="14"/>
    </row>
    <row r="438570" spans="9:9" x14ac:dyDescent="0.2">
      <c r="I438570" s="15"/>
    </row>
    <row r="438571" spans="9:9" x14ac:dyDescent="0.2">
      <c r="I438571" s="14"/>
    </row>
    <row r="438587" spans="9:9" x14ac:dyDescent="0.2">
      <c r="I438587" s="15"/>
    </row>
    <row r="438588" spans="9:9" x14ac:dyDescent="0.2">
      <c r="I438588" s="14"/>
    </row>
    <row r="438604" spans="9:9" x14ac:dyDescent="0.2">
      <c r="I438604" s="15"/>
    </row>
    <row r="438605" spans="9:9" x14ac:dyDescent="0.2">
      <c r="I438605" s="14"/>
    </row>
    <row r="438621" spans="9:9" x14ac:dyDescent="0.2">
      <c r="I438621" s="15"/>
    </row>
    <row r="438622" spans="9:9" x14ac:dyDescent="0.2">
      <c r="I438622" s="14"/>
    </row>
    <row r="438638" spans="9:9" x14ac:dyDescent="0.2">
      <c r="I438638" s="15"/>
    </row>
    <row r="438639" spans="9:9" x14ac:dyDescent="0.2">
      <c r="I438639" s="14"/>
    </row>
    <row r="438655" spans="9:9" x14ac:dyDescent="0.2">
      <c r="I438655" s="15"/>
    </row>
    <row r="438656" spans="9:9" x14ac:dyDescent="0.2">
      <c r="I438656" s="14"/>
    </row>
    <row r="438672" spans="9:9" x14ac:dyDescent="0.2">
      <c r="I438672" s="15"/>
    </row>
    <row r="438673" spans="9:9" x14ac:dyDescent="0.2">
      <c r="I438673" s="14"/>
    </row>
    <row r="438689" spans="9:9" x14ac:dyDescent="0.2">
      <c r="I438689" s="15"/>
    </row>
    <row r="438690" spans="9:9" x14ac:dyDescent="0.2">
      <c r="I438690" s="14"/>
    </row>
    <row r="438706" spans="9:9" x14ac:dyDescent="0.2">
      <c r="I438706" s="15"/>
    </row>
    <row r="438707" spans="9:9" x14ac:dyDescent="0.2">
      <c r="I438707" s="14"/>
    </row>
    <row r="438723" spans="9:9" x14ac:dyDescent="0.2">
      <c r="I438723" s="15"/>
    </row>
    <row r="438724" spans="9:9" x14ac:dyDescent="0.2">
      <c r="I438724" s="14"/>
    </row>
    <row r="438740" spans="9:9" x14ac:dyDescent="0.2">
      <c r="I438740" s="15"/>
    </row>
    <row r="438741" spans="9:9" x14ac:dyDescent="0.2">
      <c r="I438741" s="14"/>
    </row>
    <row r="438757" spans="9:9" x14ac:dyDescent="0.2">
      <c r="I438757" s="15"/>
    </row>
    <row r="438758" spans="9:9" x14ac:dyDescent="0.2">
      <c r="I438758" s="14"/>
    </row>
    <row r="438774" spans="9:9" x14ac:dyDescent="0.2">
      <c r="I438774" s="15"/>
    </row>
    <row r="438775" spans="9:9" x14ac:dyDescent="0.2">
      <c r="I438775" s="14"/>
    </row>
    <row r="438791" spans="9:9" x14ac:dyDescent="0.2">
      <c r="I438791" s="15"/>
    </row>
    <row r="438792" spans="9:9" x14ac:dyDescent="0.2">
      <c r="I438792" s="14"/>
    </row>
    <row r="438808" spans="9:9" x14ac:dyDescent="0.2">
      <c r="I438808" s="15"/>
    </row>
    <row r="438809" spans="9:9" x14ac:dyDescent="0.2">
      <c r="I438809" s="14"/>
    </row>
    <row r="438825" spans="9:9" x14ac:dyDescent="0.2">
      <c r="I438825" s="15"/>
    </row>
    <row r="438826" spans="9:9" x14ac:dyDescent="0.2">
      <c r="I438826" s="14"/>
    </row>
    <row r="438842" spans="9:9" x14ac:dyDescent="0.2">
      <c r="I438842" s="15"/>
    </row>
    <row r="438843" spans="9:9" x14ac:dyDescent="0.2">
      <c r="I438843" s="14"/>
    </row>
    <row r="438859" spans="9:9" x14ac:dyDescent="0.2">
      <c r="I438859" s="15"/>
    </row>
    <row r="438860" spans="9:9" x14ac:dyDescent="0.2">
      <c r="I438860" s="14"/>
    </row>
    <row r="438876" spans="9:9" x14ac:dyDescent="0.2">
      <c r="I438876" s="15"/>
    </row>
    <row r="438877" spans="9:9" x14ac:dyDescent="0.2">
      <c r="I438877" s="14"/>
    </row>
    <row r="438893" spans="9:9" x14ac:dyDescent="0.2">
      <c r="I438893" s="15"/>
    </row>
    <row r="438894" spans="9:9" x14ac:dyDescent="0.2">
      <c r="I438894" s="14"/>
    </row>
    <row r="438910" spans="9:9" x14ac:dyDescent="0.2">
      <c r="I438910" s="15"/>
    </row>
    <row r="438911" spans="9:9" x14ac:dyDescent="0.2">
      <c r="I438911" s="14"/>
    </row>
    <row r="438927" spans="9:9" x14ac:dyDescent="0.2">
      <c r="I438927" s="15"/>
    </row>
    <row r="438928" spans="9:9" x14ac:dyDescent="0.2">
      <c r="I438928" s="14"/>
    </row>
    <row r="438944" spans="9:9" x14ac:dyDescent="0.2">
      <c r="I438944" s="15"/>
    </row>
    <row r="438945" spans="9:9" x14ac:dyDescent="0.2">
      <c r="I438945" s="14"/>
    </row>
    <row r="438961" spans="9:9" x14ac:dyDescent="0.2">
      <c r="I438961" s="15"/>
    </row>
    <row r="438962" spans="9:9" x14ac:dyDescent="0.2">
      <c r="I438962" s="14"/>
    </row>
    <row r="438978" spans="9:9" x14ac:dyDescent="0.2">
      <c r="I438978" s="15"/>
    </row>
    <row r="438979" spans="9:9" x14ac:dyDescent="0.2">
      <c r="I438979" s="14"/>
    </row>
    <row r="438995" spans="9:9" x14ac:dyDescent="0.2">
      <c r="I438995" s="15"/>
    </row>
    <row r="438996" spans="9:9" x14ac:dyDescent="0.2">
      <c r="I438996" s="14"/>
    </row>
    <row r="439012" spans="9:9" x14ac:dyDescent="0.2">
      <c r="I439012" s="15"/>
    </row>
    <row r="439013" spans="9:9" x14ac:dyDescent="0.2">
      <c r="I439013" s="14"/>
    </row>
    <row r="439029" spans="9:9" x14ac:dyDescent="0.2">
      <c r="I439029" s="15"/>
    </row>
    <row r="439030" spans="9:9" x14ac:dyDescent="0.2">
      <c r="I439030" s="14"/>
    </row>
    <row r="439046" spans="9:9" x14ac:dyDescent="0.2">
      <c r="I439046" s="15"/>
    </row>
    <row r="439047" spans="9:9" x14ac:dyDescent="0.2">
      <c r="I439047" s="14"/>
    </row>
    <row r="439063" spans="9:9" x14ac:dyDescent="0.2">
      <c r="I439063" s="15"/>
    </row>
    <row r="439064" spans="9:9" x14ac:dyDescent="0.2">
      <c r="I439064" s="14"/>
    </row>
    <row r="439080" spans="9:9" x14ac:dyDescent="0.2">
      <c r="I439080" s="15"/>
    </row>
    <row r="439081" spans="9:9" x14ac:dyDescent="0.2">
      <c r="I439081" s="14"/>
    </row>
    <row r="439097" spans="9:9" x14ac:dyDescent="0.2">
      <c r="I439097" s="15"/>
    </row>
    <row r="439098" spans="9:9" x14ac:dyDescent="0.2">
      <c r="I439098" s="14"/>
    </row>
    <row r="439114" spans="9:9" x14ac:dyDescent="0.2">
      <c r="I439114" s="15"/>
    </row>
    <row r="439115" spans="9:9" x14ac:dyDescent="0.2">
      <c r="I439115" s="14"/>
    </row>
    <row r="439131" spans="9:9" x14ac:dyDescent="0.2">
      <c r="I439131" s="15"/>
    </row>
    <row r="439132" spans="9:9" x14ac:dyDescent="0.2">
      <c r="I439132" s="14"/>
    </row>
    <row r="439148" spans="9:9" x14ac:dyDescent="0.2">
      <c r="I439148" s="15"/>
    </row>
    <row r="439149" spans="9:9" x14ac:dyDescent="0.2">
      <c r="I439149" s="14"/>
    </row>
    <row r="439165" spans="9:9" x14ac:dyDescent="0.2">
      <c r="I439165" s="15"/>
    </row>
    <row r="439166" spans="9:9" x14ac:dyDescent="0.2">
      <c r="I439166" s="14"/>
    </row>
    <row r="439182" spans="9:9" x14ac:dyDescent="0.2">
      <c r="I439182" s="15"/>
    </row>
    <row r="439183" spans="9:9" x14ac:dyDescent="0.2">
      <c r="I439183" s="14"/>
    </row>
    <row r="439199" spans="9:9" x14ac:dyDescent="0.2">
      <c r="I439199" s="15"/>
    </row>
    <row r="439200" spans="9:9" x14ac:dyDescent="0.2">
      <c r="I439200" s="14"/>
    </row>
    <row r="439216" spans="9:9" x14ac:dyDescent="0.2">
      <c r="I439216" s="15"/>
    </row>
    <row r="439217" spans="9:9" x14ac:dyDescent="0.2">
      <c r="I439217" s="14"/>
    </row>
    <row r="439233" spans="9:9" x14ac:dyDescent="0.2">
      <c r="I439233" s="15"/>
    </row>
    <row r="439234" spans="9:9" x14ac:dyDescent="0.2">
      <c r="I439234" s="14"/>
    </row>
    <row r="439250" spans="9:9" x14ac:dyDescent="0.2">
      <c r="I439250" s="15"/>
    </row>
    <row r="439251" spans="9:9" x14ac:dyDescent="0.2">
      <c r="I439251" s="14"/>
    </row>
    <row r="439267" spans="9:9" x14ac:dyDescent="0.2">
      <c r="I439267" s="15"/>
    </row>
    <row r="439268" spans="9:9" x14ac:dyDescent="0.2">
      <c r="I439268" s="14"/>
    </row>
    <row r="439284" spans="9:9" x14ac:dyDescent="0.2">
      <c r="I439284" s="15"/>
    </row>
    <row r="439285" spans="9:9" x14ac:dyDescent="0.2">
      <c r="I439285" s="14"/>
    </row>
    <row r="439301" spans="9:9" x14ac:dyDescent="0.2">
      <c r="I439301" s="15"/>
    </row>
    <row r="439302" spans="9:9" x14ac:dyDescent="0.2">
      <c r="I439302" s="14"/>
    </row>
    <row r="439318" spans="9:9" x14ac:dyDescent="0.2">
      <c r="I439318" s="15"/>
    </row>
    <row r="439319" spans="9:9" x14ac:dyDescent="0.2">
      <c r="I439319" s="14"/>
    </row>
    <row r="439335" spans="9:9" x14ac:dyDescent="0.2">
      <c r="I439335" s="15"/>
    </row>
    <row r="439336" spans="9:9" x14ac:dyDescent="0.2">
      <c r="I439336" s="14"/>
    </row>
    <row r="439352" spans="9:9" x14ac:dyDescent="0.2">
      <c r="I439352" s="15"/>
    </row>
    <row r="439353" spans="9:9" x14ac:dyDescent="0.2">
      <c r="I439353" s="14"/>
    </row>
    <row r="439369" spans="9:9" x14ac:dyDescent="0.2">
      <c r="I439369" s="15"/>
    </row>
    <row r="439370" spans="9:9" x14ac:dyDescent="0.2">
      <c r="I439370" s="14"/>
    </row>
    <row r="439386" spans="9:9" x14ac:dyDescent="0.2">
      <c r="I439386" s="15"/>
    </row>
    <row r="439387" spans="9:9" x14ac:dyDescent="0.2">
      <c r="I439387" s="14"/>
    </row>
    <row r="439403" spans="9:9" x14ac:dyDescent="0.2">
      <c r="I439403" s="15"/>
    </row>
    <row r="439404" spans="9:9" x14ac:dyDescent="0.2">
      <c r="I439404" s="14"/>
    </row>
    <row r="439420" spans="9:9" x14ac:dyDescent="0.2">
      <c r="I439420" s="15"/>
    </row>
    <row r="439421" spans="9:9" x14ac:dyDescent="0.2">
      <c r="I439421" s="14"/>
    </row>
    <row r="439437" spans="9:9" x14ac:dyDescent="0.2">
      <c r="I439437" s="15"/>
    </row>
    <row r="439438" spans="9:9" x14ac:dyDescent="0.2">
      <c r="I439438" s="14"/>
    </row>
    <row r="439454" spans="9:9" x14ac:dyDescent="0.2">
      <c r="I439454" s="15"/>
    </row>
    <row r="439455" spans="9:9" x14ac:dyDescent="0.2">
      <c r="I439455" s="14"/>
    </row>
    <row r="439471" spans="9:9" x14ac:dyDescent="0.2">
      <c r="I439471" s="15"/>
    </row>
    <row r="439472" spans="9:9" x14ac:dyDescent="0.2">
      <c r="I439472" s="14"/>
    </row>
    <row r="439488" spans="9:9" x14ac:dyDescent="0.2">
      <c r="I439488" s="15"/>
    </row>
    <row r="439489" spans="9:9" x14ac:dyDescent="0.2">
      <c r="I439489" s="14"/>
    </row>
    <row r="439505" spans="9:9" x14ac:dyDescent="0.2">
      <c r="I439505" s="15"/>
    </row>
    <row r="439506" spans="9:9" x14ac:dyDescent="0.2">
      <c r="I439506" s="14"/>
    </row>
    <row r="439522" spans="9:9" x14ac:dyDescent="0.2">
      <c r="I439522" s="15"/>
    </row>
    <row r="439523" spans="9:9" x14ac:dyDescent="0.2">
      <c r="I439523" s="14"/>
    </row>
    <row r="439539" spans="9:9" x14ac:dyDescent="0.2">
      <c r="I439539" s="15"/>
    </row>
    <row r="439540" spans="9:9" x14ac:dyDescent="0.2">
      <c r="I439540" s="14"/>
    </row>
    <row r="439556" spans="9:9" x14ac:dyDescent="0.2">
      <c r="I439556" s="15"/>
    </row>
    <row r="439557" spans="9:9" x14ac:dyDescent="0.2">
      <c r="I439557" s="14"/>
    </row>
    <row r="439573" spans="9:9" x14ac:dyDescent="0.2">
      <c r="I439573" s="15"/>
    </row>
    <row r="439574" spans="9:9" x14ac:dyDescent="0.2">
      <c r="I439574" s="14"/>
    </row>
    <row r="439590" spans="9:9" x14ac:dyDescent="0.2">
      <c r="I439590" s="15"/>
    </row>
    <row r="439591" spans="9:9" x14ac:dyDescent="0.2">
      <c r="I439591" s="14"/>
    </row>
    <row r="439607" spans="9:9" x14ac:dyDescent="0.2">
      <c r="I439607" s="15"/>
    </row>
    <row r="439608" spans="9:9" x14ac:dyDescent="0.2">
      <c r="I439608" s="14"/>
    </row>
    <row r="439624" spans="9:9" x14ac:dyDescent="0.2">
      <c r="I439624" s="15"/>
    </row>
    <row r="439625" spans="9:9" x14ac:dyDescent="0.2">
      <c r="I439625" s="14"/>
    </row>
    <row r="439641" spans="9:9" x14ac:dyDescent="0.2">
      <c r="I439641" s="15"/>
    </row>
    <row r="439642" spans="9:9" x14ac:dyDescent="0.2">
      <c r="I439642" s="14"/>
    </row>
    <row r="439658" spans="9:9" x14ac:dyDescent="0.2">
      <c r="I439658" s="15"/>
    </row>
    <row r="439659" spans="9:9" x14ac:dyDescent="0.2">
      <c r="I439659" s="14"/>
    </row>
    <row r="439675" spans="9:9" x14ac:dyDescent="0.2">
      <c r="I439675" s="15"/>
    </row>
    <row r="439676" spans="9:9" x14ac:dyDescent="0.2">
      <c r="I439676" s="14"/>
    </row>
    <row r="439692" spans="9:9" x14ac:dyDescent="0.2">
      <c r="I439692" s="15"/>
    </row>
    <row r="439693" spans="9:9" x14ac:dyDescent="0.2">
      <c r="I439693" s="14"/>
    </row>
    <row r="439709" spans="9:9" x14ac:dyDescent="0.2">
      <c r="I439709" s="15"/>
    </row>
    <row r="439710" spans="9:9" x14ac:dyDescent="0.2">
      <c r="I439710" s="14"/>
    </row>
    <row r="439726" spans="9:9" x14ac:dyDescent="0.2">
      <c r="I439726" s="15"/>
    </row>
    <row r="439727" spans="9:9" x14ac:dyDescent="0.2">
      <c r="I439727" s="14"/>
    </row>
    <row r="439743" spans="9:9" x14ac:dyDescent="0.2">
      <c r="I439743" s="15"/>
    </row>
    <row r="439744" spans="9:9" x14ac:dyDescent="0.2">
      <c r="I439744" s="14"/>
    </row>
    <row r="439760" spans="9:9" x14ac:dyDescent="0.2">
      <c r="I439760" s="15"/>
    </row>
    <row r="439761" spans="9:9" x14ac:dyDescent="0.2">
      <c r="I439761" s="14"/>
    </row>
    <row r="439777" spans="9:9" x14ac:dyDescent="0.2">
      <c r="I439777" s="15"/>
    </row>
    <row r="439778" spans="9:9" x14ac:dyDescent="0.2">
      <c r="I439778" s="14"/>
    </row>
    <row r="439794" spans="9:9" x14ac:dyDescent="0.2">
      <c r="I439794" s="15"/>
    </row>
    <row r="439795" spans="9:9" x14ac:dyDescent="0.2">
      <c r="I439795" s="14"/>
    </row>
    <row r="439811" spans="9:9" x14ac:dyDescent="0.2">
      <c r="I439811" s="15"/>
    </row>
    <row r="439812" spans="9:9" x14ac:dyDescent="0.2">
      <c r="I439812" s="14"/>
    </row>
    <row r="439828" spans="9:9" x14ac:dyDescent="0.2">
      <c r="I439828" s="15"/>
    </row>
    <row r="439829" spans="9:9" x14ac:dyDescent="0.2">
      <c r="I439829" s="14"/>
    </row>
    <row r="439845" spans="9:9" x14ac:dyDescent="0.2">
      <c r="I439845" s="15"/>
    </row>
    <row r="439846" spans="9:9" x14ac:dyDescent="0.2">
      <c r="I439846" s="14"/>
    </row>
    <row r="439862" spans="9:9" x14ac:dyDescent="0.2">
      <c r="I439862" s="15"/>
    </row>
    <row r="439863" spans="9:9" x14ac:dyDescent="0.2">
      <c r="I439863" s="14"/>
    </row>
    <row r="439879" spans="9:9" x14ac:dyDescent="0.2">
      <c r="I439879" s="15"/>
    </row>
    <row r="439880" spans="9:9" x14ac:dyDescent="0.2">
      <c r="I439880" s="14"/>
    </row>
    <row r="439896" spans="9:9" x14ac:dyDescent="0.2">
      <c r="I439896" s="15"/>
    </row>
    <row r="439897" spans="9:9" x14ac:dyDescent="0.2">
      <c r="I439897" s="14"/>
    </row>
    <row r="439913" spans="9:9" x14ac:dyDescent="0.2">
      <c r="I439913" s="15"/>
    </row>
    <row r="439914" spans="9:9" x14ac:dyDescent="0.2">
      <c r="I439914" s="14"/>
    </row>
    <row r="439930" spans="9:9" x14ac:dyDescent="0.2">
      <c r="I439930" s="15"/>
    </row>
    <row r="439931" spans="9:9" x14ac:dyDescent="0.2">
      <c r="I439931" s="14"/>
    </row>
    <row r="439947" spans="9:9" x14ac:dyDescent="0.2">
      <c r="I439947" s="15"/>
    </row>
    <row r="439948" spans="9:9" x14ac:dyDescent="0.2">
      <c r="I439948" s="14"/>
    </row>
    <row r="439964" spans="9:9" x14ac:dyDescent="0.2">
      <c r="I439964" s="15"/>
    </row>
    <row r="439965" spans="9:9" x14ac:dyDescent="0.2">
      <c r="I439965" s="14"/>
    </row>
    <row r="439981" spans="9:9" x14ac:dyDescent="0.2">
      <c r="I439981" s="15"/>
    </row>
    <row r="439982" spans="9:9" x14ac:dyDescent="0.2">
      <c r="I439982" s="14"/>
    </row>
    <row r="439998" spans="9:9" x14ac:dyDescent="0.2">
      <c r="I439998" s="15"/>
    </row>
    <row r="439999" spans="9:9" x14ac:dyDescent="0.2">
      <c r="I439999" s="14"/>
    </row>
    <row r="440015" spans="9:9" x14ac:dyDescent="0.2">
      <c r="I440015" s="15"/>
    </row>
    <row r="440016" spans="9:9" x14ac:dyDescent="0.2">
      <c r="I440016" s="14"/>
    </row>
    <row r="440032" spans="9:9" x14ac:dyDescent="0.2">
      <c r="I440032" s="15"/>
    </row>
    <row r="440033" spans="9:9" x14ac:dyDescent="0.2">
      <c r="I440033" s="14"/>
    </row>
    <row r="440049" spans="9:9" x14ac:dyDescent="0.2">
      <c r="I440049" s="15"/>
    </row>
    <row r="440050" spans="9:9" x14ac:dyDescent="0.2">
      <c r="I440050" s="14"/>
    </row>
    <row r="440066" spans="9:9" x14ac:dyDescent="0.2">
      <c r="I440066" s="15"/>
    </row>
    <row r="440067" spans="9:9" x14ac:dyDescent="0.2">
      <c r="I440067" s="14"/>
    </row>
    <row r="440083" spans="9:9" x14ac:dyDescent="0.2">
      <c r="I440083" s="15"/>
    </row>
    <row r="440084" spans="9:9" x14ac:dyDescent="0.2">
      <c r="I440084" s="14"/>
    </row>
    <row r="440100" spans="9:9" x14ac:dyDescent="0.2">
      <c r="I440100" s="15"/>
    </row>
    <row r="440101" spans="9:9" x14ac:dyDescent="0.2">
      <c r="I440101" s="14"/>
    </row>
    <row r="440117" spans="9:9" x14ac:dyDescent="0.2">
      <c r="I440117" s="15"/>
    </row>
    <row r="440118" spans="9:9" x14ac:dyDescent="0.2">
      <c r="I440118" s="14"/>
    </row>
    <row r="440134" spans="9:9" x14ac:dyDescent="0.2">
      <c r="I440134" s="15"/>
    </row>
    <row r="440135" spans="9:9" x14ac:dyDescent="0.2">
      <c r="I440135" s="14"/>
    </row>
    <row r="440151" spans="9:9" x14ac:dyDescent="0.2">
      <c r="I440151" s="15"/>
    </row>
    <row r="440152" spans="9:9" x14ac:dyDescent="0.2">
      <c r="I440152" s="14"/>
    </row>
    <row r="440168" spans="9:9" x14ac:dyDescent="0.2">
      <c r="I440168" s="15"/>
    </row>
    <row r="440169" spans="9:9" x14ac:dyDescent="0.2">
      <c r="I440169" s="14"/>
    </row>
    <row r="440185" spans="9:9" x14ac:dyDescent="0.2">
      <c r="I440185" s="15"/>
    </row>
    <row r="440186" spans="9:9" x14ac:dyDescent="0.2">
      <c r="I440186" s="14"/>
    </row>
    <row r="440202" spans="9:9" x14ac:dyDescent="0.2">
      <c r="I440202" s="15"/>
    </row>
    <row r="440203" spans="9:9" x14ac:dyDescent="0.2">
      <c r="I440203" s="14"/>
    </row>
    <row r="440219" spans="9:9" x14ac:dyDescent="0.2">
      <c r="I440219" s="15"/>
    </row>
    <row r="440220" spans="9:9" x14ac:dyDescent="0.2">
      <c r="I440220" s="14"/>
    </row>
    <row r="440236" spans="9:9" x14ac:dyDescent="0.2">
      <c r="I440236" s="15"/>
    </row>
    <row r="440237" spans="9:9" x14ac:dyDescent="0.2">
      <c r="I440237" s="14"/>
    </row>
    <row r="440253" spans="9:9" x14ac:dyDescent="0.2">
      <c r="I440253" s="15"/>
    </row>
    <row r="440254" spans="9:9" x14ac:dyDescent="0.2">
      <c r="I440254" s="14"/>
    </row>
    <row r="440270" spans="9:9" x14ac:dyDescent="0.2">
      <c r="I440270" s="15"/>
    </row>
    <row r="440271" spans="9:9" x14ac:dyDescent="0.2">
      <c r="I440271" s="14"/>
    </row>
    <row r="440287" spans="9:9" x14ac:dyDescent="0.2">
      <c r="I440287" s="15"/>
    </row>
    <row r="440288" spans="9:9" x14ac:dyDescent="0.2">
      <c r="I440288" s="14"/>
    </row>
    <row r="440304" spans="9:9" x14ac:dyDescent="0.2">
      <c r="I440304" s="15"/>
    </row>
    <row r="440305" spans="9:9" x14ac:dyDescent="0.2">
      <c r="I440305" s="14"/>
    </row>
    <row r="440321" spans="9:9" x14ac:dyDescent="0.2">
      <c r="I440321" s="15"/>
    </row>
    <row r="440322" spans="9:9" x14ac:dyDescent="0.2">
      <c r="I440322" s="14"/>
    </row>
    <row r="440338" spans="9:9" x14ac:dyDescent="0.2">
      <c r="I440338" s="15"/>
    </row>
    <row r="440339" spans="9:9" x14ac:dyDescent="0.2">
      <c r="I440339" s="14"/>
    </row>
    <row r="440355" spans="9:9" x14ac:dyDescent="0.2">
      <c r="I440355" s="15"/>
    </row>
    <row r="440356" spans="9:9" x14ac:dyDescent="0.2">
      <c r="I440356" s="14"/>
    </row>
    <row r="440372" spans="9:9" x14ac:dyDescent="0.2">
      <c r="I440372" s="15"/>
    </row>
    <row r="440373" spans="9:9" x14ac:dyDescent="0.2">
      <c r="I440373" s="14"/>
    </row>
    <row r="440389" spans="9:9" x14ac:dyDescent="0.2">
      <c r="I440389" s="15"/>
    </row>
    <row r="440390" spans="9:9" x14ac:dyDescent="0.2">
      <c r="I440390" s="14"/>
    </row>
    <row r="440406" spans="9:9" x14ac:dyDescent="0.2">
      <c r="I440406" s="15"/>
    </row>
    <row r="440407" spans="9:9" x14ac:dyDescent="0.2">
      <c r="I440407" s="14"/>
    </row>
    <row r="440423" spans="9:9" x14ac:dyDescent="0.2">
      <c r="I440423" s="15"/>
    </row>
    <row r="440424" spans="9:9" x14ac:dyDescent="0.2">
      <c r="I440424" s="14"/>
    </row>
    <row r="440440" spans="9:9" x14ac:dyDescent="0.2">
      <c r="I440440" s="15"/>
    </row>
    <row r="440441" spans="9:9" x14ac:dyDescent="0.2">
      <c r="I440441" s="14"/>
    </row>
    <row r="440457" spans="9:9" x14ac:dyDescent="0.2">
      <c r="I440457" s="15"/>
    </row>
    <row r="440458" spans="9:9" x14ac:dyDescent="0.2">
      <c r="I440458" s="14"/>
    </row>
    <row r="440474" spans="9:9" x14ac:dyDescent="0.2">
      <c r="I440474" s="15"/>
    </row>
    <row r="440475" spans="9:9" x14ac:dyDescent="0.2">
      <c r="I440475" s="14"/>
    </row>
    <row r="440491" spans="9:9" x14ac:dyDescent="0.2">
      <c r="I440491" s="15"/>
    </row>
    <row r="440492" spans="9:9" x14ac:dyDescent="0.2">
      <c r="I440492" s="14"/>
    </row>
    <row r="440508" spans="9:9" x14ac:dyDescent="0.2">
      <c r="I440508" s="15"/>
    </row>
    <row r="440509" spans="9:9" x14ac:dyDescent="0.2">
      <c r="I440509" s="14"/>
    </row>
    <row r="440525" spans="9:9" x14ac:dyDescent="0.2">
      <c r="I440525" s="15"/>
    </row>
    <row r="440526" spans="9:9" x14ac:dyDescent="0.2">
      <c r="I440526" s="14"/>
    </row>
    <row r="440542" spans="9:9" x14ac:dyDescent="0.2">
      <c r="I440542" s="15"/>
    </row>
    <row r="440543" spans="9:9" x14ac:dyDescent="0.2">
      <c r="I440543" s="14"/>
    </row>
    <row r="440559" spans="9:9" x14ac:dyDescent="0.2">
      <c r="I440559" s="15"/>
    </row>
    <row r="440560" spans="9:9" x14ac:dyDescent="0.2">
      <c r="I440560" s="14"/>
    </row>
    <row r="440576" spans="9:9" x14ac:dyDescent="0.2">
      <c r="I440576" s="15"/>
    </row>
    <row r="440577" spans="9:9" x14ac:dyDescent="0.2">
      <c r="I440577" s="14"/>
    </row>
    <row r="440593" spans="9:9" x14ac:dyDescent="0.2">
      <c r="I440593" s="15"/>
    </row>
    <row r="440594" spans="9:9" x14ac:dyDescent="0.2">
      <c r="I440594" s="14"/>
    </row>
    <row r="440610" spans="9:9" x14ac:dyDescent="0.2">
      <c r="I440610" s="15"/>
    </row>
    <row r="440611" spans="9:9" x14ac:dyDescent="0.2">
      <c r="I440611" s="14"/>
    </row>
    <row r="440627" spans="9:9" x14ac:dyDescent="0.2">
      <c r="I440627" s="15"/>
    </row>
    <row r="440628" spans="9:9" x14ac:dyDescent="0.2">
      <c r="I440628" s="14"/>
    </row>
    <row r="440644" spans="9:9" x14ac:dyDescent="0.2">
      <c r="I440644" s="15"/>
    </row>
    <row r="440645" spans="9:9" x14ac:dyDescent="0.2">
      <c r="I440645" s="14"/>
    </row>
    <row r="440661" spans="9:9" x14ac:dyDescent="0.2">
      <c r="I440661" s="15"/>
    </row>
    <row r="440662" spans="9:9" x14ac:dyDescent="0.2">
      <c r="I440662" s="14"/>
    </row>
    <row r="440678" spans="9:9" x14ac:dyDescent="0.2">
      <c r="I440678" s="15"/>
    </row>
    <row r="440679" spans="9:9" x14ac:dyDescent="0.2">
      <c r="I440679" s="14"/>
    </row>
    <row r="440695" spans="9:9" x14ac:dyDescent="0.2">
      <c r="I440695" s="15"/>
    </row>
    <row r="440696" spans="9:9" x14ac:dyDescent="0.2">
      <c r="I440696" s="14"/>
    </row>
    <row r="440712" spans="9:9" x14ac:dyDescent="0.2">
      <c r="I440712" s="15"/>
    </row>
    <row r="440713" spans="9:9" x14ac:dyDescent="0.2">
      <c r="I440713" s="14"/>
    </row>
    <row r="440729" spans="9:9" x14ac:dyDescent="0.2">
      <c r="I440729" s="15"/>
    </row>
    <row r="440730" spans="9:9" x14ac:dyDescent="0.2">
      <c r="I440730" s="14"/>
    </row>
    <row r="440746" spans="9:9" x14ac:dyDescent="0.2">
      <c r="I440746" s="15"/>
    </row>
    <row r="440747" spans="9:9" x14ac:dyDescent="0.2">
      <c r="I440747" s="14"/>
    </row>
    <row r="440763" spans="9:9" x14ac:dyDescent="0.2">
      <c r="I440763" s="15"/>
    </row>
    <row r="440764" spans="9:9" x14ac:dyDescent="0.2">
      <c r="I440764" s="14"/>
    </row>
    <row r="440780" spans="9:9" x14ac:dyDescent="0.2">
      <c r="I440780" s="15"/>
    </row>
    <row r="440781" spans="9:9" x14ac:dyDescent="0.2">
      <c r="I440781" s="14"/>
    </row>
    <row r="440797" spans="9:9" x14ac:dyDescent="0.2">
      <c r="I440797" s="15"/>
    </row>
    <row r="440798" spans="9:9" x14ac:dyDescent="0.2">
      <c r="I440798" s="14"/>
    </row>
    <row r="440814" spans="9:9" x14ac:dyDescent="0.2">
      <c r="I440814" s="15"/>
    </row>
    <row r="440815" spans="9:9" x14ac:dyDescent="0.2">
      <c r="I440815" s="14"/>
    </row>
    <row r="440831" spans="9:9" x14ac:dyDescent="0.2">
      <c r="I440831" s="15"/>
    </row>
    <row r="440832" spans="9:9" x14ac:dyDescent="0.2">
      <c r="I440832" s="14"/>
    </row>
    <row r="440848" spans="9:9" x14ac:dyDescent="0.2">
      <c r="I440848" s="15"/>
    </row>
    <row r="440849" spans="9:9" x14ac:dyDescent="0.2">
      <c r="I440849" s="14"/>
    </row>
    <row r="440865" spans="9:9" x14ac:dyDescent="0.2">
      <c r="I440865" s="15"/>
    </row>
    <row r="440866" spans="9:9" x14ac:dyDescent="0.2">
      <c r="I440866" s="14"/>
    </row>
    <row r="440882" spans="9:9" x14ac:dyDescent="0.2">
      <c r="I440882" s="15"/>
    </row>
    <row r="440883" spans="9:9" x14ac:dyDescent="0.2">
      <c r="I440883" s="14"/>
    </row>
    <row r="440899" spans="9:9" x14ac:dyDescent="0.2">
      <c r="I440899" s="15"/>
    </row>
    <row r="440900" spans="9:9" x14ac:dyDescent="0.2">
      <c r="I440900" s="14"/>
    </row>
    <row r="440916" spans="9:9" x14ac:dyDescent="0.2">
      <c r="I440916" s="15"/>
    </row>
    <row r="440917" spans="9:9" x14ac:dyDescent="0.2">
      <c r="I440917" s="14"/>
    </row>
    <row r="440933" spans="9:9" x14ac:dyDescent="0.2">
      <c r="I440933" s="15"/>
    </row>
    <row r="440934" spans="9:9" x14ac:dyDescent="0.2">
      <c r="I440934" s="14"/>
    </row>
    <row r="440950" spans="9:9" x14ac:dyDescent="0.2">
      <c r="I440950" s="15"/>
    </row>
    <row r="440951" spans="9:9" x14ac:dyDescent="0.2">
      <c r="I440951" s="14"/>
    </row>
    <row r="440967" spans="9:9" x14ac:dyDescent="0.2">
      <c r="I440967" s="15"/>
    </row>
    <row r="440968" spans="9:9" x14ac:dyDescent="0.2">
      <c r="I440968" s="14"/>
    </row>
    <row r="440984" spans="9:9" x14ac:dyDescent="0.2">
      <c r="I440984" s="15"/>
    </row>
    <row r="440985" spans="9:9" x14ac:dyDescent="0.2">
      <c r="I440985" s="14"/>
    </row>
    <row r="441001" spans="9:9" x14ac:dyDescent="0.2">
      <c r="I441001" s="15"/>
    </row>
    <row r="441002" spans="9:9" x14ac:dyDescent="0.2">
      <c r="I441002" s="14"/>
    </row>
    <row r="441018" spans="9:9" x14ac:dyDescent="0.2">
      <c r="I441018" s="15"/>
    </row>
    <row r="441019" spans="9:9" x14ac:dyDescent="0.2">
      <c r="I441019" s="14"/>
    </row>
    <row r="441035" spans="9:9" x14ac:dyDescent="0.2">
      <c r="I441035" s="15"/>
    </row>
    <row r="441036" spans="9:9" x14ac:dyDescent="0.2">
      <c r="I441036" s="14"/>
    </row>
    <row r="441052" spans="9:9" x14ac:dyDescent="0.2">
      <c r="I441052" s="15"/>
    </row>
    <row r="441053" spans="9:9" x14ac:dyDescent="0.2">
      <c r="I441053" s="14"/>
    </row>
    <row r="441069" spans="9:9" x14ac:dyDescent="0.2">
      <c r="I441069" s="15"/>
    </row>
    <row r="441070" spans="9:9" x14ac:dyDescent="0.2">
      <c r="I441070" s="14"/>
    </row>
    <row r="441086" spans="9:9" x14ac:dyDescent="0.2">
      <c r="I441086" s="15"/>
    </row>
    <row r="441087" spans="9:9" x14ac:dyDescent="0.2">
      <c r="I441087" s="14"/>
    </row>
    <row r="441103" spans="9:9" x14ac:dyDescent="0.2">
      <c r="I441103" s="15"/>
    </row>
    <row r="441104" spans="9:9" x14ac:dyDescent="0.2">
      <c r="I441104" s="14"/>
    </row>
    <row r="441120" spans="9:9" x14ac:dyDescent="0.2">
      <c r="I441120" s="15"/>
    </row>
    <row r="441121" spans="9:9" x14ac:dyDescent="0.2">
      <c r="I441121" s="14"/>
    </row>
    <row r="441137" spans="9:9" x14ac:dyDescent="0.2">
      <c r="I441137" s="15"/>
    </row>
    <row r="441138" spans="9:9" x14ac:dyDescent="0.2">
      <c r="I441138" s="14"/>
    </row>
    <row r="441154" spans="9:9" x14ac:dyDescent="0.2">
      <c r="I441154" s="15"/>
    </row>
    <row r="441155" spans="9:9" x14ac:dyDescent="0.2">
      <c r="I441155" s="14"/>
    </row>
    <row r="441171" spans="9:9" x14ac:dyDescent="0.2">
      <c r="I441171" s="15"/>
    </row>
    <row r="441172" spans="9:9" x14ac:dyDescent="0.2">
      <c r="I441172" s="14"/>
    </row>
    <row r="441188" spans="9:9" x14ac:dyDescent="0.2">
      <c r="I441188" s="15"/>
    </row>
    <row r="441189" spans="9:9" x14ac:dyDescent="0.2">
      <c r="I441189" s="14"/>
    </row>
    <row r="441205" spans="9:9" x14ac:dyDescent="0.2">
      <c r="I441205" s="15"/>
    </row>
    <row r="441206" spans="9:9" x14ac:dyDescent="0.2">
      <c r="I441206" s="14"/>
    </row>
    <row r="441222" spans="9:9" x14ac:dyDescent="0.2">
      <c r="I441222" s="15"/>
    </row>
    <row r="441223" spans="9:9" x14ac:dyDescent="0.2">
      <c r="I441223" s="14"/>
    </row>
    <row r="441239" spans="9:9" x14ac:dyDescent="0.2">
      <c r="I441239" s="15"/>
    </row>
    <row r="441240" spans="9:9" x14ac:dyDescent="0.2">
      <c r="I441240" s="14"/>
    </row>
    <row r="441256" spans="9:9" x14ac:dyDescent="0.2">
      <c r="I441256" s="15"/>
    </row>
    <row r="441257" spans="9:9" x14ac:dyDescent="0.2">
      <c r="I441257" s="14"/>
    </row>
    <row r="441273" spans="9:9" x14ac:dyDescent="0.2">
      <c r="I441273" s="15"/>
    </row>
    <row r="441274" spans="9:9" x14ac:dyDescent="0.2">
      <c r="I441274" s="14"/>
    </row>
    <row r="441290" spans="9:9" x14ac:dyDescent="0.2">
      <c r="I441290" s="15"/>
    </row>
    <row r="441291" spans="9:9" x14ac:dyDescent="0.2">
      <c r="I441291" s="14"/>
    </row>
    <row r="441307" spans="9:9" x14ac:dyDescent="0.2">
      <c r="I441307" s="15"/>
    </row>
    <row r="441308" spans="9:9" x14ac:dyDescent="0.2">
      <c r="I441308" s="14"/>
    </row>
    <row r="441324" spans="9:9" x14ac:dyDescent="0.2">
      <c r="I441324" s="15"/>
    </row>
    <row r="441325" spans="9:9" x14ac:dyDescent="0.2">
      <c r="I441325" s="14"/>
    </row>
    <row r="441341" spans="9:9" x14ac:dyDescent="0.2">
      <c r="I441341" s="15"/>
    </row>
    <row r="441342" spans="9:9" x14ac:dyDescent="0.2">
      <c r="I441342" s="14"/>
    </row>
    <row r="441358" spans="9:9" x14ac:dyDescent="0.2">
      <c r="I441358" s="15"/>
    </row>
    <row r="441359" spans="9:9" x14ac:dyDescent="0.2">
      <c r="I441359" s="14"/>
    </row>
    <row r="441375" spans="9:9" x14ac:dyDescent="0.2">
      <c r="I441375" s="15"/>
    </row>
    <row r="441376" spans="9:9" x14ac:dyDescent="0.2">
      <c r="I441376" s="14"/>
    </row>
    <row r="441392" spans="9:9" x14ac:dyDescent="0.2">
      <c r="I441392" s="15"/>
    </row>
    <row r="441393" spans="9:9" x14ac:dyDescent="0.2">
      <c r="I441393" s="14"/>
    </row>
    <row r="441409" spans="9:9" x14ac:dyDescent="0.2">
      <c r="I441409" s="15"/>
    </row>
    <row r="441410" spans="9:9" x14ac:dyDescent="0.2">
      <c r="I441410" s="14"/>
    </row>
    <row r="441426" spans="9:9" x14ac:dyDescent="0.2">
      <c r="I441426" s="15"/>
    </row>
    <row r="441427" spans="9:9" x14ac:dyDescent="0.2">
      <c r="I441427" s="14"/>
    </row>
    <row r="441443" spans="9:9" x14ac:dyDescent="0.2">
      <c r="I441443" s="15"/>
    </row>
    <row r="441444" spans="9:9" x14ac:dyDescent="0.2">
      <c r="I441444" s="14"/>
    </row>
    <row r="441460" spans="9:9" x14ac:dyDescent="0.2">
      <c r="I441460" s="15"/>
    </row>
    <row r="441461" spans="9:9" x14ac:dyDescent="0.2">
      <c r="I441461" s="14"/>
    </row>
    <row r="441477" spans="9:9" x14ac:dyDescent="0.2">
      <c r="I441477" s="15"/>
    </row>
    <row r="441478" spans="9:9" x14ac:dyDescent="0.2">
      <c r="I441478" s="14"/>
    </row>
    <row r="441494" spans="9:9" x14ac:dyDescent="0.2">
      <c r="I441494" s="15"/>
    </row>
    <row r="441495" spans="9:9" x14ac:dyDescent="0.2">
      <c r="I441495" s="14"/>
    </row>
    <row r="441511" spans="9:9" x14ac:dyDescent="0.2">
      <c r="I441511" s="15"/>
    </row>
    <row r="441512" spans="9:9" x14ac:dyDescent="0.2">
      <c r="I441512" s="14"/>
    </row>
    <row r="441528" spans="9:9" x14ac:dyDescent="0.2">
      <c r="I441528" s="15"/>
    </row>
    <row r="441529" spans="9:9" x14ac:dyDescent="0.2">
      <c r="I441529" s="14"/>
    </row>
    <row r="441545" spans="9:9" x14ac:dyDescent="0.2">
      <c r="I441545" s="15"/>
    </row>
    <row r="441546" spans="9:9" x14ac:dyDescent="0.2">
      <c r="I441546" s="14"/>
    </row>
    <row r="441562" spans="9:9" x14ac:dyDescent="0.2">
      <c r="I441562" s="15"/>
    </row>
    <row r="441563" spans="9:9" x14ac:dyDescent="0.2">
      <c r="I441563" s="14"/>
    </row>
    <row r="441579" spans="9:9" x14ac:dyDescent="0.2">
      <c r="I441579" s="15"/>
    </row>
    <row r="441580" spans="9:9" x14ac:dyDescent="0.2">
      <c r="I441580" s="14"/>
    </row>
    <row r="441596" spans="9:9" x14ac:dyDescent="0.2">
      <c r="I441596" s="15"/>
    </row>
    <row r="441597" spans="9:9" x14ac:dyDescent="0.2">
      <c r="I441597" s="14"/>
    </row>
    <row r="441613" spans="9:9" x14ac:dyDescent="0.2">
      <c r="I441613" s="15"/>
    </row>
    <row r="441614" spans="9:9" x14ac:dyDescent="0.2">
      <c r="I441614" s="14"/>
    </row>
    <row r="441630" spans="9:9" x14ac:dyDescent="0.2">
      <c r="I441630" s="15"/>
    </row>
    <row r="441631" spans="9:9" x14ac:dyDescent="0.2">
      <c r="I441631" s="14"/>
    </row>
    <row r="441647" spans="9:9" x14ac:dyDescent="0.2">
      <c r="I441647" s="15"/>
    </row>
    <row r="441648" spans="9:9" x14ac:dyDescent="0.2">
      <c r="I441648" s="14"/>
    </row>
    <row r="441664" spans="9:9" x14ac:dyDescent="0.2">
      <c r="I441664" s="15"/>
    </row>
    <row r="441665" spans="9:9" x14ac:dyDescent="0.2">
      <c r="I441665" s="14"/>
    </row>
    <row r="441681" spans="9:9" x14ac:dyDescent="0.2">
      <c r="I441681" s="15"/>
    </row>
    <row r="441682" spans="9:9" x14ac:dyDescent="0.2">
      <c r="I441682" s="14"/>
    </row>
    <row r="441698" spans="9:9" x14ac:dyDescent="0.2">
      <c r="I441698" s="15"/>
    </row>
    <row r="441699" spans="9:9" x14ac:dyDescent="0.2">
      <c r="I441699" s="14"/>
    </row>
    <row r="441715" spans="9:9" x14ac:dyDescent="0.2">
      <c r="I441715" s="15"/>
    </row>
    <row r="441716" spans="9:9" x14ac:dyDescent="0.2">
      <c r="I441716" s="14"/>
    </row>
    <row r="441732" spans="9:9" x14ac:dyDescent="0.2">
      <c r="I441732" s="15"/>
    </row>
    <row r="441733" spans="9:9" x14ac:dyDescent="0.2">
      <c r="I441733" s="14"/>
    </row>
    <row r="441749" spans="9:9" x14ac:dyDescent="0.2">
      <c r="I441749" s="15"/>
    </row>
    <row r="441750" spans="9:9" x14ac:dyDescent="0.2">
      <c r="I441750" s="14"/>
    </row>
    <row r="441766" spans="9:9" x14ac:dyDescent="0.2">
      <c r="I441766" s="15"/>
    </row>
    <row r="441767" spans="9:9" x14ac:dyDescent="0.2">
      <c r="I441767" s="14"/>
    </row>
    <row r="441783" spans="9:9" x14ac:dyDescent="0.2">
      <c r="I441783" s="15"/>
    </row>
    <row r="441784" spans="9:9" x14ac:dyDescent="0.2">
      <c r="I441784" s="14"/>
    </row>
    <row r="441800" spans="9:9" x14ac:dyDescent="0.2">
      <c r="I441800" s="15"/>
    </row>
    <row r="441801" spans="9:9" x14ac:dyDescent="0.2">
      <c r="I441801" s="14"/>
    </row>
    <row r="441817" spans="9:9" x14ac:dyDescent="0.2">
      <c r="I441817" s="15"/>
    </row>
    <row r="441818" spans="9:9" x14ac:dyDescent="0.2">
      <c r="I441818" s="14"/>
    </row>
    <row r="441834" spans="9:9" x14ac:dyDescent="0.2">
      <c r="I441834" s="15"/>
    </row>
    <row r="441835" spans="9:9" x14ac:dyDescent="0.2">
      <c r="I441835" s="14"/>
    </row>
    <row r="441851" spans="9:9" x14ac:dyDescent="0.2">
      <c r="I441851" s="15"/>
    </row>
    <row r="441852" spans="9:9" x14ac:dyDescent="0.2">
      <c r="I441852" s="14"/>
    </row>
    <row r="441868" spans="9:9" x14ac:dyDescent="0.2">
      <c r="I441868" s="15"/>
    </row>
    <row r="441869" spans="9:9" x14ac:dyDescent="0.2">
      <c r="I441869" s="14"/>
    </row>
    <row r="441885" spans="9:9" x14ac:dyDescent="0.2">
      <c r="I441885" s="15"/>
    </row>
    <row r="441886" spans="9:9" x14ac:dyDescent="0.2">
      <c r="I441886" s="14"/>
    </row>
    <row r="441902" spans="9:9" x14ac:dyDescent="0.2">
      <c r="I441902" s="15"/>
    </row>
    <row r="441903" spans="9:9" x14ac:dyDescent="0.2">
      <c r="I441903" s="14"/>
    </row>
    <row r="441919" spans="9:9" x14ac:dyDescent="0.2">
      <c r="I441919" s="15"/>
    </row>
    <row r="441920" spans="9:9" x14ac:dyDescent="0.2">
      <c r="I441920" s="14"/>
    </row>
    <row r="441936" spans="9:9" x14ac:dyDescent="0.2">
      <c r="I441936" s="15"/>
    </row>
    <row r="441937" spans="9:9" x14ac:dyDescent="0.2">
      <c r="I441937" s="14"/>
    </row>
    <row r="441953" spans="9:9" x14ac:dyDescent="0.2">
      <c r="I441953" s="15"/>
    </row>
    <row r="441954" spans="9:9" x14ac:dyDescent="0.2">
      <c r="I441954" s="14"/>
    </row>
    <row r="441970" spans="9:9" x14ac:dyDescent="0.2">
      <c r="I441970" s="15"/>
    </row>
    <row r="441971" spans="9:9" x14ac:dyDescent="0.2">
      <c r="I441971" s="14"/>
    </row>
    <row r="441987" spans="9:9" x14ac:dyDescent="0.2">
      <c r="I441987" s="15"/>
    </row>
    <row r="441988" spans="9:9" x14ac:dyDescent="0.2">
      <c r="I441988" s="14"/>
    </row>
    <row r="442004" spans="9:9" x14ac:dyDescent="0.2">
      <c r="I442004" s="15"/>
    </row>
    <row r="442005" spans="9:9" x14ac:dyDescent="0.2">
      <c r="I442005" s="14"/>
    </row>
    <row r="442021" spans="9:9" x14ac:dyDescent="0.2">
      <c r="I442021" s="15"/>
    </row>
    <row r="442022" spans="9:9" x14ac:dyDescent="0.2">
      <c r="I442022" s="14"/>
    </row>
    <row r="442038" spans="9:9" x14ac:dyDescent="0.2">
      <c r="I442038" s="15"/>
    </row>
    <row r="442039" spans="9:9" x14ac:dyDescent="0.2">
      <c r="I442039" s="14"/>
    </row>
    <row r="442055" spans="9:9" x14ac:dyDescent="0.2">
      <c r="I442055" s="15"/>
    </row>
    <row r="442056" spans="9:9" x14ac:dyDescent="0.2">
      <c r="I442056" s="14"/>
    </row>
    <row r="442072" spans="9:9" x14ac:dyDescent="0.2">
      <c r="I442072" s="15"/>
    </row>
    <row r="442073" spans="9:9" x14ac:dyDescent="0.2">
      <c r="I442073" s="14"/>
    </row>
    <row r="442089" spans="9:9" x14ac:dyDescent="0.2">
      <c r="I442089" s="15"/>
    </row>
    <row r="442090" spans="9:9" x14ac:dyDescent="0.2">
      <c r="I442090" s="14"/>
    </row>
    <row r="442106" spans="9:9" x14ac:dyDescent="0.2">
      <c r="I442106" s="15"/>
    </row>
    <row r="442107" spans="9:9" x14ac:dyDescent="0.2">
      <c r="I442107" s="14"/>
    </row>
    <row r="442123" spans="9:9" x14ac:dyDescent="0.2">
      <c r="I442123" s="15"/>
    </row>
    <row r="442124" spans="9:9" x14ac:dyDescent="0.2">
      <c r="I442124" s="14"/>
    </row>
    <row r="442140" spans="9:9" x14ac:dyDescent="0.2">
      <c r="I442140" s="15"/>
    </row>
    <row r="442141" spans="9:9" x14ac:dyDescent="0.2">
      <c r="I442141" s="14"/>
    </row>
    <row r="442157" spans="9:9" x14ac:dyDescent="0.2">
      <c r="I442157" s="15"/>
    </row>
    <row r="442158" spans="9:9" x14ac:dyDescent="0.2">
      <c r="I442158" s="14"/>
    </row>
    <row r="442174" spans="9:9" x14ac:dyDescent="0.2">
      <c r="I442174" s="15"/>
    </row>
    <row r="442175" spans="9:9" x14ac:dyDescent="0.2">
      <c r="I442175" s="14"/>
    </row>
    <row r="442191" spans="9:9" x14ac:dyDescent="0.2">
      <c r="I442191" s="15"/>
    </row>
    <row r="442192" spans="9:9" x14ac:dyDescent="0.2">
      <c r="I442192" s="14"/>
    </row>
    <row r="442208" spans="9:9" x14ac:dyDescent="0.2">
      <c r="I442208" s="15"/>
    </row>
    <row r="442209" spans="9:9" x14ac:dyDescent="0.2">
      <c r="I442209" s="14"/>
    </row>
    <row r="442225" spans="9:9" x14ac:dyDescent="0.2">
      <c r="I442225" s="15"/>
    </row>
    <row r="442226" spans="9:9" x14ac:dyDescent="0.2">
      <c r="I442226" s="14"/>
    </row>
    <row r="442242" spans="9:9" x14ac:dyDescent="0.2">
      <c r="I442242" s="15"/>
    </row>
    <row r="442243" spans="9:9" x14ac:dyDescent="0.2">
      <c r="I442243" s="14"/>
    </row>
    <row r="442259" spans="9:9" x14ac:dyDescent="0.2">
      <c r="I442259" s="15"/>
    </row>
    <row r="442260" spans="9:9" x14ac:dyDescent="0.2">
      <c r="I442260" s="14"/>
    </row>
    <row r="442276" spans="9:9" x14ac:dyDescent="0.2">
      <c r="I442276" s="15"/>
    </row>
    <row r="442277" spans="9:9" x14ac:dyDescent="0.2">
      <c r="I442277" s="14"/>
    </row>
    <row r="442293" spans="9:9" x14ac:dyDescent="0.2">
      <c r="I442293" s="15"/>
    </row>
    <row r="442294" spans="9:9" x14ac:dyDescent="0.2">
      <c r="I442294" s="14"/>
    </row>
    <row r="442310" spans="9:9" x14ac:dyDescent="0.2">
      <c r="I442310" s="15"/>
    </row>
    <row r="442311" spans="9:9" x14ac:dyDescent="0.2">
      <c r="I442311" s="14"/>
    </row>
    <row r="442327" spans="9:9" x14ac:dyDescent="0.2">
      <c r="I442327" s="15"/>
    </row>
    <row r="442328" spans="9:9" x14ac:dyDescent="0.2">
      <c r="I442328" s="14"/>
    </row>
    <row r="442344" spans="9:9" x14ac:dyDescent="0.2">
      <c r="I442344" s="15"/>
    </row>
    <row r="442345" spans="9:9" x14ac:dyDescent="0.2">
      <c r="I442345" s="14"/>
    </row>
    <row r="442361" spans="9:9" x14ac:dyDescent="0.2">
      <c r="I442361" s="15"/>
    </row>
    <row r="442362" spans="9:9" x14ac:dyDescent="0.2">
      <c r="I442362" s="14"/>
    </row>
    <row r="442378" spans="9:9" x14ac:dyDescent="0.2">
      <c r="I442378" s="15"/>
    </row>
    <row r="442379" spans="9:9" x14ac:dyDescent="0.2">
      <c r="I442379" s="14"/>
    </row>
    <row r="442395" spans="9:9" x14ac:dyDescent="0.2">
      <c r="I442395" s="15"/>
    </row>
    <row r="442396" spans="9:9" x14ac:dyDescent="0.2">
      <c r="I442396" s="14"/>
    </row>
    <row r="442412" spans="9:9" x14ac:dyDescent="0.2">
      <c r="I442412" s="15"/>
    </row>
    <row r="442413" spans="9:9" x14ac:dyDescent="0.2">
      <c r="I442413" s="14"/>
    </row>
    <row r="442429" spans="9:9" x14ac:dyDescent="0.2">
      <c r="I442429" s="15"/>
    </row>
    <row r="442430" spans="9:9" x14ac:dyDescent="0.2">
      <c r="I442430" s="14"/>
    </row>
    <row r="442446" spans="9:9" x14ac:dyDescent="0.2">
      <c r="I442446" s="15"/>
    </row>
    <row r="442447" spans="9:9" x14ac:dyDescent="0.2">
      <c r="I442447" s="14"/>
    </row>
    <row r="442463" spans="9:9" x14ac:dyDescent="0.2">
      <c r="I442463" s="15"/>
    </row>
    <row r="442464" spans="9:9" x14ac:dyDescent="0.2">
      <c r="I442464" s="14"/>
    </row>
    <row r="442480" spans="9:9" x14ac:dyDescent="0.2">
      <c r="I442480" s="15"/>
    </row>
    <row r="442481" spans="9:9" x14ac:dyDescent="0.2">
      <c r="I442481" s="14"/>
    </row>
    <row r="442497" spans="9:9" x14ac:dyDescent="0.2">
      <c r="I442497" s="15"/>
    </row>
    <row r="442498" spans="9:9" x14ac:dyDescent="0.2">
      <c r="I442498" s="14"/>
    </row>
    <row r="442514" spans="9:9" x14ac:dyDescent="0.2">
      <c r="I442514" s="15"/>
    </row>
    <row r="442515" spans="9:9" x14ac:dyDescent="0.2">
      <c r="I442515" s="14"/>
    </row>
    <row r="442531" spans="9:9" x14ac:dyDescent="0.2">
      <c r="I442531" s="15"/>
    </row>
    <row r="442532" spans="9:9" x14ac:dyDescent="0.2">
      <c r="I442532" s="14"/>
    </row>
    <row r="442548" spans="9:9" x14ac:dyDescent="0.2">
      <c r="I442548" s="15"/>
    </row>
    <row r="442549" spans="9:9" x14ac:dyDescent="0.2">
      <c r="I442549" s="14"/>
    </row>
    <row r="442565" spans="9:9" x14ac:dyDescent="0.2">
      <c r="I442565" s="15"/>
    </row>
    <row r="442566" spans="9:9" x14ac:dyDescent="0.2">
      <c r="I442566" s="14"/>
    </row>
    <row r="442582" spans="9:9" x14ac:dyDescent="0.2">
      <c r="I442582" s="15"/>
    </row>
    <row r="442583" spans="9:9" x14ac:dyDescent="0.2">
      <c r="I442583" s="14"/>
    </row>
    <row r="442599" spans="9:9" x14ac:dyDescent="0.2">
      <c r="I442599" s="15"/>
    </row>
    <row r="442600" spans="9:9" x14ac:dyDescent="0.2">
      <c r="I442600" s="14"/>
    </row>
    <row r="442616" spans="9:9" x14ac:dyDescent="0.2">
      <c r="I442616" s="15"/>
    </row>
    <row r="442617" spans="9:9" x14ac:dyDescent="0.2">
      <c r="I442617" s="14"/>
    </row>
    <row r="442633" spans="9:9" x14ac:dyDescent="0.2">
      <c r="I442633" s="15"/>
    </row>
    <row r="442634" spans="9:9" x14ac:dyDescent="0.2">
      <c r="I442634" s="14"/>
    </row>
    <row r="442650" spans="9:9" x14ac:dyDescent="0.2">
      <c r="I442650" s="15"/>
    </row>
    <row r="442651" spans="9:9" x14ac:dyDescent="0.2">
      <c r="I442651" s="14"/>
    </row>
    <row r="442667" spans="9:9" x14ac:dyDescent="0.2">
      <c r="I442667" s="15"/>
    </row>
    <row r="442668" spans="9:9" x14ac:dyDescent="0.2">
      <c r="I442668" s="14"/>
    </row>
    <row r="442684" spans="9:9" x14ac:dyDescent="0.2">
      <c r="I442684" s="15"/>
    </row>
    <row r="442685" spans="9:9" x14ac:dyDescent="0.2">
      <c r="I442685" s="14"/>
    </row>
    <row r="442701" spans="9:9" x14ac:dyDescent="0.2">
      <c r="I442701" s="15"/>
    </row>
    <row r="442702" spans="9:9" x14ac:dyDescent="0.2">
      <c r="I442702" s="14"/>
    </row>
    <row r="442718" spans="9:9" x14ac:dyDescent="0.2">
      <c r="I442718" s="15"/>
    </row>
    <row r="442719" spans="9:9" x14ac:dyDescent="0.2">
      <c r="I442719" s="14"/>
    </row>
    <row r="442735" spans="9:9" x14ac:dyDescent="0.2">
      <c r="I442735" s="15"/>
    </row>
    <row r="442736" spans="9:9" x14ac:dyDescent="0.2">
      <c r="I442736" s="14"/>
    </row>
    <row r="442752" spans="9:9" x14ac:dyDescent="0.2">
      <c r="I442752" s="15"/>
    </row>
    <row r="442753" spans="9:9" x14ac:dyDescent="0.2">
      <c r="I442753" s="14"/>
    </row>
    <row r="442769" spans="9:9" x14ac:dyDescent="0.2">
      <c r="I442769" s="15"/>
    </row>
    <row r="442770" spans="9:9" x14ac:dyDescent="0.2">
      <c r="I442770" s="14"/>
    </row>
    <row r="442786" spans="9:9" x14ac:dyDescent="0.2">
      <c r="I442786" s="15"/>
    </row>
    <row r="442787" spans="9:9" x14ac:dyDescent="0.2">
      <c r="I442787" s="14"/>
    </row>
    <row r="442803" spans="9:9" x14ac:dyDescent="0.2">
      <c r="I442803" s="15"/>
    </row>
    <row r="442804" spans="9:9" x14ac:dyDescent="0.2">
      <c r="I442804" s="14"/>
    </row>
    <row r="442820" spans="9:9" x14ac:dyDescent="0.2">
      <c r="I442820" s="15"/>
    </row>
    <row r="442821" spans="9:9" x14ac:dyDescent="0.2">
      <c r="I442821" s="14"/>
    </row>
    <row r="442837" spans="9:9" x14ac:dyDescent="0.2">
      <c r="I442837" s="15"/>
    </row>
    <row r="442838" spans="9:9" x14ac:dyDescent="0.2">
      <c r="I442838" s="14"/>
    </row>
    <row r="442854" spans="9:9" x14ac:dyDescent="0.2">
      <c r="I442854" s="15"/>
    </row>
    <row r="442855" spans="9:9" x14ac:dyDescent="0.2">
      <c r="I442855" s="14"/>
    </row>
    <row r="442871" spans="9:9" x14ac:dyDescent="0.2">
      <c r="I442871" s="15"/>
    </row>
    <row r="442872" spans="9:9" x14ac:dyDescent="0.2">
      <c r="I442872" s="14"/>
    </row>
    <row r="442888" spans="9:9" x14ac:dyDescent="0.2">
      <c r="I442888" s="15"/>
    </row>
    <row r="442889" spans="9:9" x14ac:dyDescent="0.2">
      <c r="I442889" s="14"/>
    </row>
    <row r="442905" spans="9:9" x14ac:dyDescent="0.2">
      <c r="I442905" s="15"/>
    </row>
    <row r="442906" spans="9:9" x14ac:dyDescent="0.2">
      <c r="I442906" s="14"/>
    </row>
    <row r="442922" spans="9:9" x14ac:dyDescent="0.2">
      <c r="I442922" s="15"/>
    </row>
    <row r="442923" spans="9:9" x14ac:dyDescent="0.2">
      <c r="I442923" s="14"/>
    </row>
    <row r="442939" spans="9:9" x14ac:dyDescent="0.2">
      <c r="I442939" s="15"/>
    </row>
    <row r="442940" spans="9:9" x14ac:dyDescent="0.2">
      <c r="I442940" s="14"/>
    </row>
    <row r="442956" spans="9:9" x14ac:dyDescent="0.2">
      <c r="I442956" s="15"/>
    </row>
    <row r="442957" spans="9:9" x14ac:dyDescent="0.2">
      <c r="I442957" s="14"/>
    </row>
    <row r="442973" spans="9:9" x14ac:dyDescent="0.2">
      <c r="I442973" s="15"/>
    </row>
    <row r="442974" spans="9:9" x14ac:dyDescent="0.2">
      <c r="I442974" s="14"/>
    </row>
    <row r="442990" spans="9:9" x14ac:dyDescent="0.2">
      <c r="I442990" s="15"/>
    </row>
    <row r="442991" spans="9:9" x14ac:dyDescent="0.2">
      <c r="I442991" s="14"/>
    </row>
    <row r="443007" spans="9:9" x14ac:dyDescent="0.2">
      <c r="I443007" s="15"/>
    </row>
    <row r="443008" spans="9:9" x14ac:dyDescent="0.2">
      <c r="I443008" s="14"/>
    </row>
    <row r="443024" spans="9:9" x14ac:dyDescent="0.2">
      <c r="I443024" s="15"/>
    </row>
    <row r="443025" spans="9:9" x14ac:dyDescent="0.2">
      <c r="I443025" s="14"/>
    </row>
    <row r="443041" spans="9:9" x14ac:dyDescent="0.2">
      <c r="I443041" s="15"/>
    </row>
    <row r="443042" spans="9:9" x14ac:dyDescent="0.2">
      <c r="I443042" s="14"/>
    </row>
    <row r="443058" spans="9:9" x14ac:dyDescent="0.2">
      <c r="I443058" s="15"/>
    </row>
    <row r="443059" spans="9:9" x14ac:dyDescent="0.2">
      <c r="I443059" s="14"/>
    </row>
    <row r="443075" spans="9:9" x14ac:dyDescent="0.2">
      <c r="I443075" s="15"/>
    </row>
    <row r="443076" spans="9:9" x14ac:dyDescent="0.2">
      <c r="I443076" s="14"/>
    </row>
    <row r="443092" spans="9:9" x14ac:dyDescent="0.2">
      <c r="I443092" s="15"/>
    </row>
    <row r="443093" spans="9:9" x14ac:dyDescent="0.2">
      <c r="I443093" s="14"/>
    </row>
    <row r="443109" spans="9:9" x14ac:dyDescent="0.2">
      <c r="I443109" s="15"/>
    </row>
    <row r="443110" spans="9:9" x14ac:dyDescent="0.2">
      <c r="I443110" s="14"/>
    </row>
    <row r="443126" spans="9:9" x14ac:dyDescent="0.2">
      <c r="I443126" s="15"/>
    </row>
    <row r="443127" spans="9:9" x14ac:dyDescent="0.2">
      <c r="I443127" s="14"/>
    </row>
    <row r="443143" spans="9:9" x14ac:dyDescent="0.2">
      <c r="I443143" s="15"/>
    </row>
    <row r="443144" spans="9:9" x14ac:dyDescent="0.2">
      <c r="I443144" s="14"/>
    </row>
    <row r="443160" spans="9:9" x14ac:dyDescent="0.2">
      <c r="I443160" s="15"/>
    </row>
    <row r="443161" spans="9:9" x14ac:dyDescent="0.2">
      <c r="I443161" s="14"/>
    </row>
    <row r="443177" spans="9:9" x14ac:dyDescent="0.2">
      <c r="I443177" s="15"/>
    </row>
    <row r="443178" spans="9:9" x14ac:dyDescent="0.2">
      <c r="I443178" s="14"/>
    </row>
    <row r="443194" spans="9:9" x14ac:dyDescent="0.2">
      <c r="I443194" s="15"/>
    </row>
    <row r="443195" spans="9:9" x14ac:dyDescent="0.2">
      <c r="I443195" s="14"/>
    </row>
    <row r="443211" spans="9:9" x14ac:dyDescent="0.2">
      <c r="I443211" s="15"/>
    </row>
    <row r="443212" spans="9:9" x14ac:dyDescent="0.2">
      <c r="I443212" s="14"/>
    </row>
    <row r="443228" spans="9:9" x14ac:dyDescent="0.2">
      <c r="I443228" s="15"/>
    </row>
    <row r="443229" spans="9:9" x14ac:dyDescent="0.2">
      <c r="I443229" s="14"/>
    </row>
    <row r="443245" spans="9:9" x14ac:dyDescent="0.2">
      <c r="I443245" s="15"/>
    </row>
    <row r="443246" spans="9:9" x14ac:dyDescent="0.2">
      <c r="I443246" s="14"/>
    </row>
    <row r="443262" spans="9:9" x14ac:dyDescent="0.2">
      <c r="I443262" s="15"/>
    </row>
    <row r="443263" spans="9:9" x14ac:dyDescent="0.2">
      <c r="I443263" s="14"/>
    </row>
    <row r="443279" spans="9:9" x14ac:dyDescent="0.2">
      <c r="I443279" s="15"/>
    </row>
    <row r="443280" spans="9:9" x14ac:dyDescent="0.2">
      <c r="I443280" s="14"/>
    </row>
    <row r="443296" spans="9:9" x14ac:dyDescent="0.2">
      <c r="I443296" s="15"/>
    </row>
    <row r="443297" spans="9:9" x14ac:dyDescent="0.2">
      <c r="I443297" s="14"/>
    </row>
    <row r="443313" spans="9:9" x14ac:dyDescent="0.2">
      <c r="I443313" s="15"/>
    </row>
    <row r="443314" spans="9:9" x14ac:dyDescent="0.2">
      <c r="I443314" s="14"/>
    </row>
    <row r="443330" spans="9:9" x14ac:dyDescent="0.2">
      <c r="I443330" s="15"/>
    </row>
    <row r="443331" spans="9:9" x14ac:dyDescent="0.2">
      <c r="I443331" s="14"/>
    </row>
    <row r="443347" spans="9:9" x14ac:dyDescent="0.2">
      <c r="I443347" s="15"/>
    </row>
    <row r="443348" spans="9:9" x14ac:dyDescent="0.2">
      <c r="I443348" s="14"/>
    </row>
    <row r="443364" spans="9:9" x14ac:dyDescent="0.2">
      <c r="I443364" s="15"/>
    </row>
    <row r="443365" spans="9:9" x14ac:dyDescent="0.2">
      <c r="I443365" s="14"/>
    </row>
    <row r="443381" spans="9:9" x14ac:dyDescent="0.2">
      <c r="I443381" s="15"/>
    </row>
    <row r="443382" spans="9:9" x14ac:dyDescent="0.2">
      <c r="I443382" s="14"/>
    </row>
    <row r="443398" spans="9:9" x14ac:dyDescent="0.2">
      <c r="I443398" s="15"/>
    </row>
    <row r="443399" spans="9:9" x14ac:dyDescent="0.2">
      <c r="I443399" s="14"/>
    </row>
    <row r="443415" spans="9:9" x14ac:dyDescent="0.2">
      <c r="I443415" s="15"/>
    </row>
    <row r="443416" spans="9:9" x14ac:dyDescent="0.2">
      <c r="I443416" s="14"/>
    </row>
    <row r="443432" spans="9:9" x14ac:dyDescent="0.2">
      <c r="I443432" s="15"/>
    </row>
    <row r="443433" spans="9:9" x14ac:dyDescent="0.2">
      <c r="I443433" s="14"/>
    </row>
    <row r="443449" spans="9:9" x14ac:dyDescent="0.2">
      <c r="I443449" s="15"/>
    </row>
    <row r="443450" spans="9:9" x14ac:dyDescent="0.2">
      <c r="I443450" s="14"/>
    </row>
    <row r="443466" spans="9:9" x14ac:dyDescent="0.2">
      <c r="I443466" s="15"/>
    </row>
    <row r="443467" spans="9:9" x14ac:dyDescent="0.2">
      <c r="I443467" s="14"/>
    </row>
    <row r="443483" spans="9:9" x14ac:dyDescent="0.2">
      <c r="I443483" s="15"/>
    </row>
    <row r="443484" spans="9:9" x14ac:dyDescent="0.2">
      <c r="I443484" s="14"/>
    </row>
    <row r="443500" spans="9:9" x14ac:dyDescent="0.2">
      <c r="I443500" s="15"/>
    </row>
    <row r="443501" spans="9:9" x14ac:dyDescent="0.2">
      <c r="I443501" s="14"/>
    </row>
    <row r="443517" spans="9:9" x14ac:dyDescent="0.2">
      <c r="I443517" s="15"/>
    </row>
    <row r="443518" spans="9:9" x14ac:dyDescent="0.2">
      <c r="I443518" s="14"/>
    </row>
    <row r="443534" spans="9:9" x14ac:dyDescent="0.2">
      <c r="I443534" s="15"/>
    </row>
    <row r="443535" spans="9:9" x14ac:dyDescent="0.2">
      <c r="I443535" s="14"/>
    </row>
    <row r="443551" spans="9:9" x14ac:dyDescent="0.2">
      <c r="I443551" s="15"/>
    </row>
    <row r="443552" spans="9:9" x14ac:dyDescent="0.2">
      <c r="I443552" s="14"/>
    </row>
    <row r="443568" spans="9:9" x14ac:dyDescent="0.2">
      <c r="I443568" s="15"/>
    </row>
    <row r="443569" spans="9:9" x14ac:dyDescent="0.2">
      <c r="I443569" s="14"/>
    </row>
    <row r="443585" spans="9:9" x14ac:dyDescent="0.2">
      <c r="I443585" s="15"/>
    </row>
    <row r="443586" spans="9:9" x14ac:dyDescent="0.2">
      <c r="I443586" s="14"/>
    </row>
    <row r="443602" spans="9:9" x14ac:dyDescent="0.2">
      <c r="I443602" s="15"/>
    </row>
    <row r="443603" spans="9:9" x14ac:dyDescent="0.2">
      <c r="I443603" s="14"/>
    </row>
    <row r="443619" spans="9:9" x14ac:dyDescent="0.2">
      <c r="I443619" s="15"/>
    </row>
    <row r="443620" spans="9:9" x14ac:dyDescent="0.2">
      <c r="I443620" s="14"/>
    </row>
    <row r="443636" spans="9:9" x14ac:dyDescent="0.2">
      <c r="I443636" s="15"/>
    </row>
    <row r="443637" spans="9:9" x14ac:dyDescent="0.2">
      <c r="I443637" s="14"/>
    </row>
    <row r="443653" spans="9:9" x14ac:dyDescent="0.2">
      <c r="I443653" s="15"/>
    </row>
    <row r="443654" spans="9:9" x14ac:dyDescent="0.2">
      <c r="I443654" s="14"/>
    </row>
    <row r="443670" spans="9:9" x14ac:dyDescent="0.2">
      <c r="I443670" s="15"/>
    </row>
    <row r="443671" spans="9:9" x14ac:dyDescent="0.2">
      <c r="I443671" s="14"/>
    </row>
    <row r="443687" spans="9:9" x14ac:dyDescent="0.2">
      <c r="I443687" s="15"/>
    </row>
    <row r="443688" spans="9:9" x14ac:dyDescent="0.2">
      <c r="I443688" s="14"/>
    </row>
    <row r="443704" spans="9:9" x14ac:dyDescent="0.2">
      <c r="I443704" s="15"/>
    </row>
    <row r="443705" spans="9:9" x14ac:dyDescent="0.2">
      <c r="I443705" s="14"/>
    </row>
    <row r="443721" spans="9:9" x14ac:dyDescent="0.2">
      <c r="I443721" s="15"/>
    </row>
    <row r="443722" spans="9:9" x14ac:dyDescent="0.2">
      <c r="I443722" s="14"/>
    </row>
    <row r="443738" spans="9:9" x14ac:dyDescent="0.2">
      <c r="I443738" s="15"/>
    </row>
    <row r="443739" spans="9:9" x14ac:dyDescent="0.2">
      <c r="I443739" s="14"/>
    </row>
    <row r="443755" spans="9:9" x14ac:dyDescent="0.2">
      <c r="I443755" s="15"/>
    </row>
    <row r="443756" spans="9:9" x14ac:dyDescent="0.2">
      <c r="I443756" s="14"/>
    </row>
    <row r="443772" spans="9:9" x14ac:dyDescent="0.2">
      <c r="I443772" s="15"/>
    </row>
    <row r="443773" spans="9:9" x14ac:dyDescent="0.2">
      <c r="I443773" s="14"/>
    </row>
    <row r="443789" spans="9:9" x14ac:dyDescent="0.2">
      <c r="I443789" s="15"/>
    </row>
    <row r="443790" spans="9:9" x14ac:dyDescent="0.2">
      <c r="I443790" s="14"/>
    </row>
    <row r="443806" spans="9:9" x14ac:dyDescent="0.2">
      <c r="I443806" s="15"/>
    </row>
    <row r="443807" spans="9:9" x14ac:dyDescent="0.2">
      <c r="I443807" s="14"/>
    </row>
    <row r="443823" spans="9:9" x14ac:dyDescent="0.2">
      <c r="I443823" s="15"/>
    </row>
    <row r="443824" spans="9:9" x14ac:dyDescent="0.2">
      <c r="I443824" s="14"/>
    </row>
    <row r="443840" spans="9:9" x14ac:dyDescent="0.2">
      <c r="I443840" s="15"/>
    </row>
    <row r="443841" spans="9:9" x14ac:dyDescent="0.2">
      <c r="I443841" s="14"/>
    </row>
    <row r="443857" spans="9:9" x14ac:dyDescent="0.2">
      <c r="I443857" s="15"/>
    </row>
    <row r="443858" spans="9:9" x14ac:dyDescent="0.2">
      <c r="I443858" s="14"/>
    </row>
    <row r="443874" spans="9:9" x14ac:dyDescent="0.2">
      <c r="I443874" s="15"/>
    </row>
    <row r="443875" spans="9:9" x14ac:dyDescent="0.2">
      <c r="I443875" s="14"/>
    </row>
    <row r="443891" spans="9:9" x14ac:dyDescent="0.2">
      <c r="I443891" s="15"/>
    </row>
    <row r="443892" spans="9:9" x14ac:dyDescent="0.2">
      <c r="I443892" s="14"/>
    </row>
    <row r="443908" spans="9:9" x14ac:dyDescent="0.2">
      <c r="I443908" s="15"/>
    </row>
    <row r="443909" spans="9:9" x14ac:dyDescent="0.2">
      <c r="I443909" s="14"/>
    </row>
    <row r="443925" spans="9:9" x14ac:dyDescent="0.2">
      <c r="I443925" s="15"/>
    </row>
    <row r="443926" spans="9:9" x14ac:dyDescent="0.2">
      <c r="I443926" s="14"/>
    </row>
    <row r="443942" spans="9:9" x14ac:dyDescent="0.2">
      <c r="I443942" s="15"/>
    </row>
    <row r="443943" spans="9:9" x14ac:dyDescent="0.2">
      <c r="I443943" s="14"/>
    </row>
    <row r="443959" spans="9:9" x14ac:dyDescent="0.2">
      <c r="I443959" s="15"/>
    </row>
    <row r="443960" spans="9:9" x14ac:dyDescent="0.2">
      <c r="I443960" s="14"/>
    </row>
    <row r="443976" spans="9:9" x14ac:dyDescent="0.2">
      <c r="I443976" s="15"/>
    </row>
    <row r="443977" spans="9:9" x14ac:dyDescent="0.2">
      <c r="I443977" s="14"/>
    </row>
    <row r="443993" spans="9:9" x14ac:dyDescent="0.2">
      <c r="I443993" s="15"/>
    </row>
    <row r="443994" spans="9:9" x14ac:dyDescent="0.2">
      <c r="I443994" s="14"/>
    </row>
    <row r="444010" spans="9:9" x14ac:dyDescent="0.2">
      <c r="I444010" s="15"/>
    </row>
    <row r="444011" spans="9:9" x14ac:dyDescent="0.2">
      <c r="I444011" s="14"/>
    </row>
    <row r="444027" spans="9:9" x14ac:dyDescent="0.2">
      <c r="I444027" s="15"/>
    </row>
    <row r="444028" spans="9:9" x14ac:dyDescent="0.2">
      <c r="I444028" s="14"/>
    </row>
    <row r="444044" spans="9:9" x14ac:dyDescent="0.2">
      <c r="I444044" s="15"/>
    </row>
    <row r="444045" spans="9:9" x14ac:dyDescent="0.2">
      <c r="I444045" s="14"/>
    </row>
    <row r="444061" spans="9:9" x14ac:dyDescent="0.2">
      <c r="I444061" s="15"/>
    </row>
    <row r="444062" spans="9:9" x14ac:dyDescent="0.2">
      <c r="I444062" s="14"/>
    </row>
    <row r="444078" spans="9:9" x14ac:dyDescent="0.2">
      <c r="I444078" s="15"/>
    </row>
    <row r="444079" spans="9:9" x14ac:dyDescent="0.2">
      <c r="I444079" s="14"/>
    </row>
    <row r="444095" spans="9:9" x14ac:dyDescent="0.2">
      <c r="I444095" s="15"/>
    </row>
    <row r="444096" spans="9:9" x14ac:dyDescent="0.2">
      <c r="I444096" s="14"/>
    </row>
    <row r="444112" spans="9:9" x14ac:dyDescent="0.2">
      <c r="I444112" s="15"/>
    </row>
    <row r="444113" spans="9:9" x14ac:dyDescent="0.2">
      <c r="I444113" s="14"/>
    </row>
    <row r="444129" spans="9:9" x14ac:dyDescent="0.2">
      <c r="I444129" s="15"/>
    </row>
    <row r="444130" spans="9:9" x14ac:dyDescent="0.2">
      <c r="I444130" s="14"/>
    </row>
    <row r="444146" spans="9:9" x14ac:dyDescent="0.2">
      <c r="I444146" s="15"/>
    </row>
    <row r="444147" spans="9:9" x14ac:dyDescent="0.2">
      <c r="I444147" s="14"/>
    </row>
    <row r="444163" spans="9:9" x14ac:dyDescent="0.2">
      <c r="I444163" s="15"/>
    </row>
    <row r="444164" spans="9:9" x14ac:dyDescent="0.2">
      <c r="I444164" s="14"/>
    </row>
    <row r="444180" spans="9:9" x14ac:dyDescent="0.2">
      <c r="I444180" s="15"/>
    </row>
    <row r="444181" spans="9:9" x14ac:dyDescent="0.2">
      <c r="I444181" s="14"/>
    </row>
    <row r="444197" spans="9:9" x14ac:dyDescent="0.2">
      <c r="I444197" s="15"/>
    </row>
    <row r="444198" spans="9:9" x14ac:dyDescent="0.2">
      <c r="I444198" s="14"/>
    </row>
    <row r="444214" spans="9:9" x14ac:dyDescent="0.2">
      <c r="I444214" s="15"/>
    </row>
    <row r="444215" spans="9:9" x14ac:dyDescent="0.2">
      <c r="I444215" s="14"/>
    </row>
    <row r="444231" spans="9:9" x14ac:dyDescent="0.2">
      <c r="I444231" s="15"/>
    </row>
    <row r="444232" spans="9:9" x14ac:dyDescent="0.2">
      <c r="I444232" s="14"/>
    </row>
    <row r="444248" spans="9:9" x14ac:dyDescent="0.2">
      <c r="I444248" s="15"/>
    </row>
    <row r="444249" spans="9:9" x14ac:dyDescent="0.2">
      <c r="I444249" s="14"/>
    </row>
    <row r="444265" spans="9:9" x14ac:dyDescent="0.2">
      <c r="I444265" s="15"/>
    </row>
    <row r="444266" spans="9:9" x14ac:dyDescent="0.2">
      <c r="I444266" s="14"/>
    </row>
    <row r="444282" spans="9:9" x14ac:dyDescent="0.2">
      <c r="I444282" s="15"/>
    </row>
    <row r="444283" spans="9:9" x14ac:dyDescent="0.2">
      <c r="I444283" s="14"/>
    </row>
    <row r="444299" spans="9:9" x14ac:dyDescent="0.2">
      <c r="I444299" s="15"/>
    </row>
    <row r="444300" spans="9:9" x14ac:dyDescent="0.2">
      <c r="I444300" s="14"/>
    </row>
    <row r="444316" spans="9:9" x14ac:dyDescent="0.2">
      <c r="I444316" s="15"/>
    </row>
    <row r="444317" spans="9:9" x14ac:dyDescent="0.2">
      <c r="I444317" s="14"/>
    </row>
    <row r="444333" spans="9:9" x14ac:dyDescent="0.2">
      <c r="I444333" s="15"/>
    </row>
    <row r="444334" spans="9:9" x14ac:dyDescent="0.2">
      <c r="I444334" s="14"/>
    </row>
    <row r="444350" spans="9:9" x14ac:dyDescent="0.2">
      <c r="I444350" s="15"/>
    </row>
    <row r="444351" spans="9:9" x14ac:dyDescent="0.2">
      <c r="I444351" s="14"/>
    </row>
    <row r="444367" spans="9:9" x14ac:dyDescent="0.2">
      <c r="I444367" s="15"/>
    </row>
    <row r="444368" spans="9:9" x14ac:dyDescent="0.2">
      <c r="I444368" s="14"/>
    </row>
    <row r="444384" spans="9:9" x14ac:dyDescent="0.2">
      <c r="I444384" s="15"/>
    </row>
    <row r="444385" spans="9:9" x14ac:dyDescent="0.2">
      <c r="I444385" s="14"/>
    </row>
    <row r="444401" spans="9:9" x14ac:dyDescent="0.2">
      <c r="I444401" s="15"/>
    </row>
    <row r="444402" spans="9:9" x14ac:dyDescent="0.2">
      <c r="I444402" s="14"/>
    </row>
    <row r="444418" spans="9:9" x14ac:dyDescent="0.2">
      <c r="I444418" s="15"/>
    </row>
    <row r="444419" spans="9:9" x14ac:dyDescent="0.2">
      <c r="I444419" s="14"/>
    </row>
    <row r="444435" spans="9:9" x14ac:dyDescent="0.2">
      <c r="I444435" s="15"/>
    </row>
    <row r="444436" spans="9:9" x14ac:dyDescent="0.2">
      <c r="I444436" s="14"/>
    </row>
    <row r="444452" spans="9:9" x14ac:dyDescent="0.2">
      <c r="I444452" s="15"/>
    </row>
    <row r="444453" spans="9:9" x14ac:dyDescent="0.2">
      <c r="I444453" s="14"/>
    </row>
    <row r="444469" spans="9:9" x14ac:dyDescent="0.2">
      <c r="I444469" s="15"/>
    </row>
    <row r="444470" spans="9:9" x14ac:dyDescent="0.2">
      <c r="I444470" s="14"/>
    </row>
    <row r="444486" spans="9:9" x14ac:dyDescent="0.2">
      <c r="I444486" s="15"/>
    </row>
    <row r="444487" spans="9:9" x14ac:dyDescent="0.2">
      <c r="I444487" s="14"/>
    </row>
    <row r="444503" spans="9:9" x14ac:dyDescent="0.2">
      <c r="I444503" s="15"/>
    </row>
    <row r="444504" spans="9:9" x14ac:dyDescent="0.2">
      <c r="I444504" s="14"/>
    </row>
    <row r="444520" spans="9:9" x14ac:dyDescent="0.2">
      <c r="I444520" s="15"/>
    </row>
    <row r="444521" spans="9:9" x14ac:dyDescent="0.2">
      <c r="I444521" s="14"/>
    </row>
    <row r="444537" spans="9:9" x14ac:dyDescent="0.2">
      <c r="I444537" s="15"/>
    </row>
    <row r="444538" spans="9:9" x14ac:dyDescent="0.2">
      <c r="I444538" s="14"/>
    </row>
    <row r="444554" spans="9:9" x14ac:dyDescent="0.2">
      <c r="I444554" s="15"/>
    </row>
    <row r="444555" spans="9:9" x14ac:dyDescent="0.2">
      <c r="I444555" s="14"/>
    </row>
    <row r="444571" spans="9:9" x14ac:dyDescent="0.2">
      <c r="I444571" s="15"/>
    </row>
    <row r="444572" spans="9:9" x14ac:dyDescent="0.2">
      <c r="I444572" s="14"/>
    </row>
    <row r="444588" spans="9:9" x14ac:dyDescent="0.2">
      <c r="I444588" s="15"/>
    </row>
    <row r="444589" spans="9:9" x14ac:dyDescent="0.2">
      <c r="I444589" s="14"/>
    </row>
    <row r="444605" spans="9:9" x14ac:dyDescent="0.2">
      <c r="I444605" s="15"/>
    </row>
    <row r="444606" spans="9:9" x14ac:dyDescent="0.2">
      <c r="I444606" s="14"/>
    </row>
    <row r="444622" spans="9:9" x14ac:dyDescent="0.2">
      <c r="I444622" s="15"/>
    </row>
    <row r="444623" spans="9:9" x14ac:dyDescent="0.2">
      <c r="I444623" s="14"/>
    </row>
    <row r="444639" spans="9:9" x14ac:dyDescent="0.2">
      <c r="I444639" s="15"/>
    </row>
    <row r="444640" spans="9:9" x14ac:dyDescent="0.2">
      <c r="I444640" s="14"/>
    </row>
    <row r="444656" spans="9:9" x14ac:dyDescent="0.2">
      <c r="I444656" s="15"/>
    </row>
    <row r="444657" spans="9:9" x14ac:dyDescent="0.2">
      <c r="I444657" s="14"/>
    </row>
    <row r="444673" spans="9:9" x14ac:dyDescent="0.2">
      <c r="I444673" s="15"/>
    </row>
    <row r="444674" spans="9:9" x14ac:dyDescent="0.2">
      <c r="I444674" s="14"/>
    </row>
    <row r="444690" spans="9:9" x14ac:dyDescent="0.2">
      <c r="I444690" s="15"/>
    </row>
    <row r="444691" spans="9:9" x14ac:dyDescent="0.2">
      <c r="I444691" s="14"/>
    </row>
    <row r="444707" spans="9:9" x14ac:dyDescent="0.2">
      <c r="I444707" s="15"/>
    </row>
    <row r="444708" spans="9:9" x14ac:dyDescent="0.2">
      <c r="I444708" s="14"/>
    </row>
    <row r="444724" spans="9:9" x14ac:dyDescent="0.2">
      <c r="I444724" s="15"/>
    </row>
    <row r="444725" spans="9:9" x14ac:dyDescent="0.2">
      <c r="I444725" s="14"/>
    </row>
    <row r="444741" spans="9:9" x14ac:dyDescent="0.2">
      <c r="I444741" s="15"/>
    </row>
    <row r="444742" spans="9:9" x14ac:dyDescent="0.2">
      <c r="I444742" s="14"/>
    </row>
    <row r="444758" spans="9:9" x14ac:dyDescent="0.2">
      <c r="I444758" s="15"/>
    </row>
    <row r="444759" spans="9:9" x14ac:dyDescent="0.2">
      <c r="I444759" s="14"/>
    </row>
    <row r="444775" spans="9:9" x14ac:dyDescent="0.2">
      <c r="I444775" s="15"/>
    </row>
    <row r="444776" spans="9:9" x14ac:dyDescent="0.2">
      <c r="I444776" s="14"/>
    </row>
    <row r="444792" spans="9:9" x14ac:dyDescent="0.2">
      <c r="I444792" s="15"/>
    </row>
    <row r="444793" spans="9:9" x14ac:dyDescent="0.2">
      <c r="I444793" s="14"/>
    </row>
    <row r="444809" spans="9:9" x14ac:dyDescent="0.2">
      <c r="I444809" s="15"/>
    </row>
    <row r="444810" spans="9:9" x14ac:dyDescent="0.2">
      <c r="I444810" s="14"/>
    </row>
    <row r="444826" spans="9:9" x14ac:dyDescent="0.2">
      <c r="I444826" s="15"/>
    </row>
    <row r="444827" spans="9:9" x14ac:dyDescent="0.2">
      <c r="I444827" s="14"/>
    </row>
    <row r="444843" spans="9:9" x14ac:dyDescent="0.2">
      <c r="I444843" s="15"/>
    </row>
    <row r="444844" spans="9:9" x14ac:dyDescent="0.2">
      <c r="I444844" s="14"/>
    </row>
    <row r="444860" spans="9:9" x14ac:dyDescent="0.2">
      <c r="I444860" s="15"/>
    </row>
    <row r="444861" spans="9:9" x14ac:dyDescent="0.2">
      <c r="I444861" s="14"/>
    </row>
    <row r="444877" spans="9:9" x14ac:dyDescent="0.2">
      <c r="I444877" s="15"/>
    </row>
    <row r="444878" spans="9:9" x14ac:dyDescent="0.2">
      <c r="I444878" s="14"/>
    </row>
    <row r="444894" spans="9:9" x14ac:dyDescent="0.2">
      <c r="I444894" s="15"/>
    </row>
    <row r="444895" spans="9:9" x14ac:dyDescent="0.2">
      <c r="I444895" s="14"/>
    </row>
    <row r="444911" spans="9:9" x14ac:dyDescent="0.2">
      <c r="I444911" s="15"/>
    </row>
    <row r="444912" spans="9:9" x14ac:dyDescent="0.2">
      <c r="I444912" s="14"/>
    </row>
    <row r="444928" spans="9:9" x14ac:dyDescent="0.2">
      <c r="I444928" s="15"/>
    </row>
    <row r="444929" spans="9:9" x14ac:dyDescent="0.2">
      <c r="I444929" s="14"/>
    </row>
    <row r="444945" spans="9:9" x14ac:dyDescent="0.2">
      <c r="I444945" s="15"/>
    </row>
    <row r="444946" spans="9:9" x14ac:dyDescent="0.2">
      <c r="I444946" s="14"/>
    </row>
    <row r="444962" spans="9:9" x14ac:dyDescent="0.2">
      <c r="I444962" s="15"/>
    </row>
    <row r="444963" spans="9:9" x14ac:dyDescent="0.2">
      <c r="I444963" s="14"/>
    </row>
    <row r="444979" spans="9:9" x14ac:dyDescent="0.2">
      <c r="I444979" s="15"/>
    </row>
    <row r="444980" spans="9:9" x14ac:dyDescent="0.2">
      <c r="I444980" s="14"/>
    </row>
    <row r="444996" spans="9:9" x14ac:dyDescent="0.2">
      <c r="I444996" s="15"/>
    </row>
    <row r="444997" spans="9:9" x14ac:dyDescent="0.2">
      <c r="I444997" s="14"/>
    </row>
    <row r="445013" spans="9:9" x14ac:dyDescent="0.2">
      <c r="I445013" s="15"/>
    </row>
    <row r="445014" spans="9:9" x14ac:dyDescent="0.2">
      <c r="I445014" s="14"/>
    </row>
    <row r="445030" spans="9:9" x14ac:dyDescent="0.2">
      <c r="I445030" s="15"/>
    </row>
    <row r="445031" spans="9:9" x14ac:dyDescent="0.2">
      <c r="I445031" s="14"/>
    </row>
    <row r="445047" spans="9:9" x14ac:dyDescent="0.2">
      <c r="I445047" s="15"/>
    </row>
    <row r="445048" spans="9:9" x14ac:dyDescent="0.2">
      <c r="I445048" s="14"/>
    </row>
    <row r="445064" spans="9:9" x14ac:dyDescent="0.2">
      <c r="I445064" s="15"/>
    </row>
    <row r="445065" spans="9:9" x14ac:dyDescent="0.2">
      <c r="I445065" s="14"/>
    </row>
    <row r="445081" spans="9:9" x14ac:dyDescent="0.2">
      <c r="I445081" s="15"/>
    </row>
    <row r="445082" spans="9:9" x14ac:dyDescent="0.2">
      <c r="I445082" s="14"/>
    </row>
    <row r="445098" spans="9:9" x14ac:dyDescent="0.2">
      <c r="I445098" s="15"/>
    </row>
    <row r="445099" spans="9:9" x14ac:dyDescent="0.2">
      <c r="I445099" s="14"/>
    </row>
    <row r="445115" spans="9:9" x14ac:dyDescent="0.2">
      <c r="I445115" s="15"/>
    </row>
    <row r="445116" spans="9:9" x14ac:dyDescent="0.2">
      <c r="I445116" s="14"/>
    </row>
    <row r="445132" spans="9:9" x14ac:dyDescent="0.2">
      <c r="I445132" s="15"/>
    </row>
    <row r="445133" spans="9:9" x14ac:dyDescent="0.2">
      <c r="I445133" s="14"/>
    </row>
    <row r="445149" spans="9:9" x14ac:dyDescent="0.2">
      <c r="I445149" s="15"/>
    </row>
    <row r="445150" spans="9:9" x14ac:dyDescent="0.2">
      <c r="I445150" s="14"/>
    </row>
    <row r="445166" spans="9:9" x14ac:dyDescent="0.2">
      <c r="I445166" s="15"/>
    </row>
    <row r="445167" spans="9:9" x14ac:dyDescent="0.2">
      <c r="I445167" s="14"/>
    </row>
    <row r="445183" spans="9:9" x14ac:dyDescent="0.2">
      <c r="I445183" s="15"/>
    </row>
    <row r="445184" spans="9:9" x14ac:dyDescent="0.2">
      <c r="I445184" s="14"/>
    </row>
    <row r="445200" spans="9:9" x14ac:dyDescent="0.2">
      <c r="I445200" s="15"/>
    </row>
    <row r="445201" spans="9:9" x14ac:dyDescent="0.2">
      <c r="I445201" s="14"/>
    </row>
    <row r="445217" spans="9:9" x14ac:dyDescent="0.2">
      <c r="I445217" s="15"/>
    </row>
    <row r="445218" spans="9:9" x14ac:dyDescent="0.2">
      <c r="I445218" s="14"/>
    </row>
    <row r="445234" spans="9:9" x14ac:dyDescent="0.2">
      <c r="I445234" s="15"/>
    </row>
    <row r="445235" spans="9:9" x14ac:dyDescent="0.2">
      <c r="I445235" s="14"/>
    </row>
    <row r="445251" spans="9:9" x14ac:dyDescent="0.2">
      <c r="I445251" s="15"/>
    </row>
    <row r="445252" spans="9:9" x14ac:dyDescent="0.2">
      <c r="I445252" s="14"/>
    </row>
    <row r="445268" spans="9:9" x14ac:dyDescent="0.2">
      <c r="I445268" s="15"/>
    </row>
    <row r="445269" spans="9:9" x14ac:dyDescent="0.2">
      <c r="I445269" s="14"/>
    </row>
    <row r="445285" spans="9:9" x14ac:dyDescent="0.2">
      <c r="I445285" s="15"/>
    </row>
    <row r="445286" spans="9:9" x14ac:dyDescent="0.2">
      <c r="I445286" s="14"/>
    </row>
    <row r="445302" spans="9:9" x14ac:dyDescent="0.2">
      <c r="I445302" s="15"/>
    </row>
    <row r="445303" spans="9:9" x14ac:dyDescent="0.2">
      <c r="I445303" s="14"/>
    </row>
    <row r="445319" spans="9:9" x14ac:dyDescent="0.2">
      <c r="I445319" s="15"/>
    </row>
    <row r="445320" spans="9:9" x14ac:dyDescent="0.2">
      <c r="I445320" s="14"/>
    </row>
    <row r="445336" spans="9:9" x14ac:dyDescent="0.2">
      <c r="I445336" s="15"/>
    </row>
    <row r="445337" spans="9:9" x14ac:dyDescent="0.2">
      <c r="I445337" s="14"/>
    </row>
    <row r="445353" spans="9:9" x14ac:dyDescent="0.2">
      <c r="I445353" s="15"/>
    </row>
    <row r="445354" spans="9:9" x14ac:dyDescent="0.2">
      <c r="I445354" s="14"/>
    </row>
    <row r="445370" spans="9:9" x14ac:dyDescent="0.2">
      <c r="I445370" s="15"/>
    </row>
    <row r="445371" spans="9:9" x14ac:dyDescent="0.2">
      <c r="I445371" s="14"/>
    </row>
    <row r="445387" spans="9:9" x14ac:dyDescent="0.2">
      <c r="I445387" s="15"/>
    </row>
    <row r="445388" spans="9:9" x14ac:dyDescent="0.2">
      <c r="I445388" s="14"/>
    </row>
    <row r="445404" spans="9:9" x14ac:dyDescent="0.2">
      <c r="I445404" s="15"/>
    </row>
    <row r="445405" spans="9:9" x14ac:dyDescent="0.2">
      <c r="I445405" s="14"/>
    </row>
    <row r="445421" spans="9:9" x14ac:dyDescent="0.2">
      <c r="I445421" s="15"/>
    </row>
    <row r="445422" spans="9:9" x14ac:dyDescent="0.2">
      <c r="I445422" s="14"/>
    </row>
    <row r="445438" spans="9:9" x14ac:dyDescent="0.2">
      <c r="I445438" s="15"/>
    </row>
    <row r="445439" spans="9:9" x14ac:dyDescent="0.2">
      <c r="I445439" s="14"/>
    </row>
    <row r="445455" spans="9:9" x14ac:dyDescent="0.2">
      <c r="I445455" s="15"/>
    </row>
    <row r="445456" spans="9:9" x14ac:dyDescent="0.2">
      <c r="I445456" s="14"/>
    </row>
    <row r="445472" spans="9:9" x14ac:dyDescent="0.2">
      <c r="I445472" s="15"/>
    </row>
    <row r="445473" spans="9:9" x14ac:dyDescent="0.2">
      <c r="I445473" s="14"/>
    </row>
    <row r="445489" spans="9:9" x14ac:dyDescent="0.2">
      <c r="I445489" s="15"/>
    </row>
    <row r="445490" spans="9:9" x14ac:dyDescent="0.2">
      <c r="I445490" s="14"/>
    </row>
    <row r="445506" spans="9:9" x14ac:dyDescent="0.2">
      <c r="I445506" s="15"/>
    </row>
    <row r="445507" spans="9:9" x14ac:dyDescent="0.2">
      <c r="I445507" s="14"/>
    </row>
    <row r="445523" spans="9:9" x14ac:dyDescent="0.2">
      <c r="I445523" s="15"/>
    </row>
    <row r="445524" spans="9:9" x14ac:dyDescent="0.2">
      <c r="I445524" s="14"/>
    </row>
    <row r="445540" spans="9:9" x14ac:dyDescent="0.2">
      <c r="I445540" s="15"/>
    </row>
    <row r="445541" spans="9:9" x14ac:dyDescent="0.2">
      <c r="I445541" s="14"/>
    </row>
    <row r="445557" spans="9:9" x14ac:dyDescent="0.2">
      <c r="I445557" s="15"/>
    </row>
    <row r="445558" spans="9:9" x14ac:dyDescent="0.2">
      <c r="I445558" s="14"/>
    </row>
    <row r="445574" spans="9:9" x14ac:dyDescent="0.2">
      <c r="I445574" s="15"/>
    </row>
    <row r="445575" spans="9:9" x14ac:dyDescent="0.2">
      <c r="I445575" s="14"/>
    </row>
    <row r="445591" spans="9:9" x14ac:dyDescent="0.2">
      <c r="I445591" s="15"/>
    </row>
    <row r="445592" spans="9:9" x14ac:dyDescent="0.2">
      <c r="I445592" s="14"/>
    </row>
    <row r="445608" spans="9:9" x14ac:dyDescent="0.2">
      <c r="I445608" s="15"/>
    </row>
    <row r="445609" spans="9:9" x14ac:dyDescent="0.2">
      <c r="I445609" s="14"/>
    </row>
    <row r="445625" spans="9:9" x14ac:dyDescent="0.2">
      <c r="I445625" s="15"/>
    </row>
    <row r="445626" spans="9:9" x14ac:dyDescent="0.2">
      <c r="I445626" s="14"/>
    </row>
    <row r="445642" spans="9:9" x14ac:dyDescent="0.2">
      <c r="I445642" s="15"/>
    </row>
    <row r="445643" spans="9:9" x14ac:dyDescent="0.2">
      <c r="I445643" s="14"/>
    </row>
    <row r="445659" spans="9:9" x14ac:dyDescent="0.2">
      <c r="I445659" s="15"/>
    </row>
    <row r="445660" spans="9:9" x14ac:dyDescent="0.2">
      <c r="I445660" s="14"/>
    </row>
    <row r="445676" spans="9:9" x14ac:dyDescent="0.2">
      <c r="I445676" s="15"/>
    </row>
    <row r="445677" spans="9:9" x14ac:dyDescent="0.2">
      <c r="I445677" s="14"/>
    </row>
    <row r="445693" spans="9:9" x14ac:dyDescent="0.2">
      <c r="I445693" s="15"/>
    </row>
    <row r="445694" spans="9:9" x14ac:dyDescent="0.2">
      <c r="I445694" s="14"/>
    </row>
    <row r="445710" spans="9:9" x14ac:dyDescent="0.2">
      <c r="I445710" s="15"/>
    </row>
    <row r="445711" spans="9:9" x14ac:dyDescent="0.2">
      <c r="I445711" s="14"/>
    </row>
    <row r="445727" spans="9:9" x14ac:dyDescent="0.2">
      <c r="I445727" s="15"/>
    </row>
    <row r="445728" spans="9:9" x14ac:dyDescent="0.2">
      <c r="I445728" s="14"/>
    </row>
    <row r="445744" spans="9:9" x14ac:dyDescent="0.2">
      <c r="I445744" s="15"/>
    </row>
    <row r="445745" spans="9:9" x14ac:dyDescent="0.2">
      <c r="I445745" s="14"/>
    </row>
    <row r="445761" spans="9:9" x14ac:dyDescent="0.2">
      <c r="I445761" s="15"/>
    </row>
    <row r="445762" spans="9:9" x14ac:dyDescent="0.2">
      <c r="I445762" s="14"/>
    </row>
    <row r="445778" spans="9:9" x14ac:dyDescent="0.2">
      <c r="I445778" s="15"/>
    </row>
    <row r="445779" spans="9:9" x14ac:dyDescent="0.2">
      <c r="I445779" s="14"/>
    </row>
    <row r="445795" spans="9:9" x14ac:dyDescent="0.2">
      <c r="I445795" s="15"/>
    </row>
    <row r="445796" spans="9:9" x14ac:dyDescent="0.2">
      <c r="I445796" s="14"/>
    </row>
    <row r="445812" spans="9:9" x14ac:dyDescent="0.2">
      <c r="I445812" s="15"/>
    </row>
    <row r="445813" spans="9:9" x14ac:dyDescent="0.2">
      <c r="I445813" s="14"/>
    </row>
    <row r="445829" spans="9:9" x14ac:dyDescent="0.2">
      <c r="I445829" s="15"/>
    </row>
    <row r="445830" spans="9:9" x14ac:dyDescent="0.2">
      <c r="I445830" s="14"/>
    </row>
    <row r="445846" spans="9:9" x14ac:dyDescent="0.2">
      <c r="I445846" s="15"/>
    </row>
    <row r="445847" spans="9:9" x14ac:dyDescent="0.2">
      <c r="I445847" s="14"/>
    </row>
    <row r="445863" spans="9:9" x14ac:dyDescent="0.2">
      <c r="I445863" s="15"/>
    </row>
    <row r="445864" spans="9:9" x14ac:dyDescent="0.2">
      <c r="I445864" s="14"/>
    </row>
    <row r="445880" spans="9:9" x14ac:dyDescent="0.2">
      <c r="I445880" s="15"/>
    </row>
    <row r="445881" spans="9:9" x14ac:dyDescent="0.2">
      <c r="I445881" s="14"/>
    </row>
    <row r="445897" spans="9:9" x14ac:dyDescent="0.2">
      <c r="I445897" s="15"/>
    </row>
    <row r="445898" spans="9:9" x14ac:dyDescent="0.2">
      <c r="I445898" s="14"/>
    </row>
    <row r="445914" spans="9:9" x14ac:dyDescent="0.2">
      <c r="I445914" s="15"/>
    </row>
    <row r="445915" spans="9:9" x14ac:dyDescent="0.2">
      <c r="I445915" s="14"/>
    </row>
    <row r="445931" spans="9:9" x14ac:dyDescent="0.2">
      <c r="I445931" s="15"/>
    </row>
    <row r="445932" spans="9:9" x14ac:dyDescent="0.2">
      <c r="I445932" s="14"/>
    </row>
    <row r="445948" spans="9:9" x14ac:dyDescent="0.2">
      <c r="I445948" s="15"/>
    </row>
    <row r="445949" spans="9:9" x14ac:dyDescent="0.2">
      <c r="I445949" s="14"/>
    </row>
    <row r="445965" spans="9:9" x14ac:dyDescent="0.2">
      <c r="I445965" s="15"/>
    </row>
    <row r="445966" spans="9:9" x14ac:dyDescent="0.2">
      <c r="I445966" s="14"/>
    </row>
    <row r="445982" spans="9:9" x14ac:dyDescent="0.2">
      <c r="I445982" s="15"/>
    </row>
    <row r="445983" spans="9:9" x14ac:dyDescent="0.2">
      <c r="I445983" s="14"/>
    </row>
    <row r="445999" spans="9:9" x14ac:dyDescent="0.2">
      <c r="I445999" s="15"/>
    </row>
    <row r="446000" spans="9:9" x14ac:dyDescent="0.2">
      <c r="I446000" s="14"/>
    </row>
    <row r="446016" spans="9:9" x14ac:dyDescent="0.2">
      <c r="I446016" s="15"/>
    </row>
    <row r="446017" spans="9:9" x14ac:dyDescent="0.2">
      <c r="I446017" s="14"/>
    </row>
    <row r="446033" spans="9:9" x14ac:dyDescent="0.2">
      <c r="I446033" s="15"/>
    </row>
    <row r="446034" spans="9:9" x14ac:dyDescent="0.2">
      <c r="I446034" s="14"/>
    </row>
    <row r="446050" spans="9:9" x14ac:dyDescent="0.2">
      <c r="I446050" s="15"/>
    </row>
    <row r="446051" spans="9:9" x14ac:dyDescent="0.2">
      <c r="I446051" s="14"/>
    </row>
    <row r="446067" spans="9:9" x14ac:dyDescent="0.2">
      <c r="I446067" s="15"/>
    </row>
    <row r="446068" spans="9:9" x14ac:dyDescent="0.2">
      <c r="I446068" s="14"/>
    </row>
    <row r="446084" spans="9:9" x14ac:dyDescent="0.2">
      <c r="I446084" s="15"/>
    </row>
    <row r="446085" spans="9:9" x14ac:dyDescent="0.2">
      <c r="I446085" s="14"/>
    </row>
    <row r="446101" spans="9:9" x14ac:dyDescent="0.2">
      <c r="I446101" s="15"/>
    </row>
    <row r="446102" spans="9:9" x14ac:dyDescent="0.2">
      <c r="I446102" s="14"/>
    </row>
    <row r="446118" spans="9:9" x14ac:dyDescent="0.2">
      <c r="I446118" s="15"/>
    </row>
    <row r="446119" spans="9:9" x14ac:dyDescent="0.2">
      <c r="I446119" s="14"/>
    </row>
    <row r="446135" spans="9:9" x14ac:dyDescent="0.2">
      <c r="I446135" s="15"/>
    </row>
    <row r="446136" spans="9:9" x14ac:dyDescent="0.2">
      <c r="I446136" s="14"/>
    </row>
    <row r="446152" spans="9:9" x14ac:dyDescent="0.2">
      <c r="I446152" s="15"/>
    </row>
    <row r="446153" spans="9:9" x14ac:dyDescent="0.2">
      <c r="I446153" s="14"/>
    </row>
    <row r="446169" spans="9:9" x14ac:dyDescent="0.2">
      <c r="I446169" s="15"/>
    </row>
    <row r="446170" spans="9:9" x14ac:dyDescent="0.2">
      <c r="I446170" s="14"/>
    </row>
    <row r="446186" spans="9:9" x14ac:dyDescent="0.2">
      <c r="I446186" s="15"/>
    </row>
    <row r="446187" spans="9:9" x14ac:dyDescent="0.2">
      <c r="I446187" s="14"/>
    </row>
    <row r="446203" spans="9:9" x14ac:dyDescent="0.2">
      <c r="I446203" s="15"/>
    </row>
    <row r="446204" spans="9:9" x14ac:dyDescent="0.2">
      <c r="I446204" s="14"/>
    </row>
    <row r="446220" spans="9:9" x14ac:dyDescent="0.2">
      <c r="I446220" s="15"/>
    </row>
    <row r="446221" spans="9:9" x14ac:dyDescent="0.2">
      <c r="I446221" s="14"/>
    </row>
    <row r="446237" spans="9:9" x14ac:dyDescent="0.2">
      <c r="I446237" s="15"/>
    </row>
    <row r="446238" spans="9:9" x14ac:dyDescent="0.2">
      <c r="I446238" s="14"/>
    </row>
    <row r="446254" spans="9:9" x14ac:dyDescent="0.2">
      <c r="I446254" s="15"/>
    </row>
    <row r="446255" spans="9:9" x14ac:dyDescent="0.2">
      <c r="I446255" s="14"/>
    </row>
    <row r="446271" spans="9:9" x14ac:dyDescent="0.2">
      <c r="I446271" s="15"/>
    </row>
    <row r="446272" spans="9:9" x14ac:dyDescent="0.2">
      <c r="I446272" s="14"/>
    </row>
    <row r="446288" spans="9:9" x14ac:dyDescent="0.2">
      <c r="I446288" s="15"/>
    </row>
    <row r="446289" spans="9:9" x14ac:dyDescent="0.2">
      <c r="I446289" s="14"/>
    </row>
    <row r="446305" spans="9:9" x14ac:dyDescent="0.2">
      <c r="I446305" s="15"/>
    </row>
    <row r="446306" spans="9:9" x14ac:dyDescent="0.2">
      <c r="I446306" s="14"/>
    </row>
    <row r="446322" spans="9:9" x14ac:dyDescent="0.2">
      <c r="I446322" s="15"/>
    </row>
    <row r="446323" spans="9:9" x14ac:dyDescent="0.2">
      <c r="I446323" s="14"/>
    </row>
    <row r="446339" spans="9:9" x14ac:dyDescent="0.2">
      <c r="I446339" s="15"/>
    </row>
    <row r="446340" spans="9:9" x14ac:dyDescent="0.2">
      <c r="I446340" s="14"/>
    </row>
    <row r="446356" spans="9:9" x14ac:dyDescent="0.2">
      <c r="I446356" s="15"/>
    </row>
    <row r="446357" spans="9:9" x14ac:dyDescent="0.2">
      <c r="I446357" s="14"/>
    </row>
    <row r="446373" spans="9:9" x14ac:dyDescent="0.2">
      <c r="I446373" s="15"/>
    </row>
    <row r="446374" spans="9:9" x14ac:dyDescent="0.2">
      <c r="I446374" s="14"/>
    </row>
    <row r="446390" spans="9:9" x14ac:dyDescent="0.2">
      <c r="I446390" s="15"/>
    </row>
    <row r="446391" spans="9:9" x14ac:dyDescent="0.2">
      <c r="I446391" s="14"/>
    </row>
    <row r="446407" spans="9:9" x14ac:dyDescent="0.2">
      <c r="I446407" s="15"/>
    </row>
    <row r="446408" spans="9:9" x14ac:dyDescent="0.2">
      <c r="I446408" s="14"/>
    </row>
    <row r="446424" spans="9:9" x14ac:dyDescent="0.2">
      <c r="I446424" s="15"/>
    </row>
    <row r="446425" spans="9:9" x14ac:dyDescent="0.2">
      <c r="I446425" s="14"/>
    </row>
    <row r="446441" spans="9:9" x14ac:dyDescent="0.2">
      <c r="I446441" s="15"/>
    </row>
    <row r="446442" spans="9:9" x14ac:dyDescent="0.2">
      <c r="I446442" s="14"/>
    </row>
    <row r="446458" spans="9:9" x14ac:dyDescent="0.2">
      <c r="I446458" s="15"/>
    </row>
    <row r="446459" spans="9:9" x14ac:dyDescent="0.2">
      <c r="I446459" s="14"/>
    </row>
    <row r="446475" spans="9:9" x14ac:dyDescent="0.2">
      <c r="I446475" s="15"/>
    </row>
    <row r="446476" spans="9:9" x14ac:dyDescent="0.2">
      <c r="I446476" s="14"/>
    </row>
    <row r="446492" spans="9:9" x14ac:dyDescent="0.2">
      <c r="I446492" s="15"/>
    </row>
    <row r="446493" spans="9:9" x14ac:dyDescent="0.2">
      <c r="I446493" s="14"/>
    </row>
    <row r="446509" spans="9:9" x14ac:dyDescent="0.2">
      <c r="I446509" s="15"/>
    </row>
    <row r="446510" spans="9:9" x14ac:dyDescent="0.2">
      <c r="I446510" s="14"/>
    </row>
    <row r="446526" spans="9:9" x14ac:dyDescent="0.2">
      <c r="I446526" s="15"/>
    </row>
    <row r="446527" spans="9:9" x14ac:dyDescent="0.2">
      <c r="I446527" s="14"/>
    </row>
    <row r="446543" spans="9:9" x14ac:dyDescent="0.2">
      <c r="I446543" s="15"/>
    </row>
    <row r="446544" spans="9:9" x14ac:dyDescent="0.2">
      <c r="I446544" s="14"/>
    </row>
    <row r="446560" spans="9:9" x14ac:dyDescent="0.2">
      <c r="I446560" s="15"/>
    </row>
    <row r="446561" spans="9:9" x14ac:dyDescent="0.2">
      <c r="I446561" s="14"/>
    </row>
    <row r="446577" spans="9:9" x14ac:dyDescent="0.2">
      <c r="I446577" s="15"/>
    </row>
    <row r="446578" spans="9:9" x14ac:dyDescent="0.2">
      <c r="I446578" s="14"/>
    </row>
    <row r="446594" spans="9:9" x14ac:dyDescent="0.2">
      <c r="I446594" s="15"/>
    </row>
    <row r="446595" spans="9:9" x14ac:dyDescent="0.2">
      <c r="I446595" s="14"/>
    </row>
    <row r="446611" spans="9:9" x14ac:dyDescent="0.2">
      <c r="I446611" s="15"/>
    </row>
    <row r="446612" spans="9:9" x14ac:dyDescent="0.2">
      <c r="I446612" s="14"/>
    </row>
    <row r="446628" spans="9:9" x14ac:dyDescent="0.2">
      <c r="I446628" s="15"/>
    </row>
    <row r="446629" spans="9:9" x14ac:dyDescent="0.2">
      <c r="I446629" s="14"/>
    </row>
    <row r="446645" spans="9:9" x14ac:dyDescent="0.2">
      <c r="I446645" s="15"/>
    </row>
    <row r="446646" spans="9:9" x14ac:dyDescent="0.2">
      <c r="I446646" s="14"/>
    </row>
    <row r="446662" spans="9:9" x14ac:dyDescent="0.2">
      <c r="I446662" s="15"/>
    </row>
    <row r="446663" spans="9:9" x14ac:dyDescent="0.2">
      <c r="I446663" s="14"/>
    </row>
    <row r="446679" spans="9:9" x14ac:dyDescent="0.2">
      <c r="I446679" s="15"/>
    </row>
    <row r="446680" spans="9:9" x14ac:dyDescent="0.2">
      <c r="I446680" s="14"/>
    </row>
    <row r="446696" spans="9:9" x14ac:dyDescent="0.2">
      <c r="I446696" s="15"/>
    </row>
    <row r="446697" spans="9:9" x14ac:dyDescent="0.2">
      <c r="I446697" s="14"/>
    </row>
    <row r="446713" spans="9:9" x14ac:dyDescent="0.2">
      <c r="I446713" s="15"/>
    </row>
    <row r="446714" spans="9:9" x14ac:dyDescent="0.2">
      <c r="I446714" s="14"/>
    </row>
    <row r="446730" spans="9:9" x14ac:dyDescent="0.2">
      <c r="I446730" s="15"/>
    </row>
    <row r="446731" spans="9:9" x14ac:dyDescent="0.2">
      <c r="I446731" s="14"/>
    </row>
    <row r="446747" spans="9:9" x14ac:dyDescent="0.2">
      <c r="I446747" s="15"/>
    </row>
    <row r="446748" spans="9:9" x14ac:dyDescent="0.2">
      <c r="I446748" s="14"/>
    </row>
    <row r="446764" spans="9:9" x14ac:dyDescent="0.2">
      <c r="I446764" s="15"/>
    </row>
    <row r="446765" spans="9:9" x14ac:dyDescent="0.2">
      <c r="I446765" s="14"/>
    </row>
    <row r="446781" spans="9:9" x14ac:dyDescent="0.2">
      <c r="I446781" s="15"/>
    </row>
    <row r="446782" spans="9:9" x14ac:dyDescent="0.2">
      <c r="I446782" s="14"/>
    </row>
    <row r="446798" spans="9:9" x14ac:dyDescent="0.2">
      <c r="I446798" s="15"/>
    </row>
    <row r="446799" spans="9:9" x14ac:dyDescent="0.2">
      <c r="I446799" s="14"/>
    </row>
    <row r="446815" spans="9:9" x14ac:dyDescent="0.2">
      <c r="I446815" s="15"/>
    </row>
    <row r="446816" spans="9:9" x14ac:dyDescent="0.2">
      <c r="I446816" s="14"/>
    </row>
    <row r="446832" spans="9:9" x14ac:dyDescent="0.2">
      <c r="I446832" s="15"/>
    </row>
    <row r="446833" spans="9:9" x14ac:dyDescent="0.2">
      <c r="I446833" s="14"/>
    </row>
    <row r="446849" spans="9:9" x14ac:dyDescent="0.2">
      <c r="I446849" s="15"/>
    </row>
    <row r="446850" spans="9:9" x14ac:dyDescent="0.2">
      <c r="I446850" s="14"/>
    </row>
    <row r="446866" spans="9:9" x14ac:dyDescent="0.2">
      <c r="I446866" s="15"/>
    </row>
    <row r="446867" spans="9:9" x14ac:dyDescent="0.2">
      <c r="I446867" s="14"/>
    </row>
    <row r="446883" spans="9:9" x14ac:dyDescent="0.2">
      <c r="I446883" s="15"/>
    </row>
    <row r="446884" spans="9:9" x14ac:dyDescent="0.2">
      <c r="I446884" s="14"/>
    </row>
    <row r="446900" spans="9:9" x14ac:dyDescent="0.2">
      <c r="I446900" s="15"/>
    </row>
    <row r="446901" spans="9:9" x14ac:dyDescent="0.2">
      <c r="I446901" s="14"/>
    </row>
    <row r="446917" spans="9:9" x14ac:dyDescent="0.2">
      <c r="I446917" s="15"/>
    </row>
    <row r="446918" spans="9:9" x14ac:dyDescent="0.2">
      <c r="I446918" s="14"/>
    </row>
    <row r="446934" spans="9:9" x14ac:dyDescent="0.2">
      <c r="I446934" s="15"/>
    </row>
    <row r="446935" spans="9:9" x14ac:dyDescent="0.2">
      <c r="I446935" s="14"/>
    </row>
    <row r="446951" spans="9:9" x14ac:dyDescent="0.2">
      <c r="I446951" s="15"/>
    </row>
    <row r="446952" spans="9:9" x14ac:dyDescent="0.2">
      <c r="I446952" s="14"/>
    </row>
    <row r="446968" spans="9:9" x14ac:dyDescent="0.2">
      <c r="I446968" s="15"/>
    </row>
    <row r="446969" spans="9:9" x14ac:dyDescent="0.2">
      <c r="I446969" s="14"/>
    </row>
    <row r="446985" spans="9:9" x14ac:dyDescent="0.2">
      <c r="I446985" s="15"/>
    </row>
    <row r="446986" spans="9:9" x14ac:dyDescent="0.2">
      <c r="I446986" s="14"/>
    </row>
    <row r="447002" spans="9:9" x14ac:dyDescent="0.2">
      <c r="I447002" s="15"/>
    </row>
    <row r="447003" spans="9:9" x14ac:dyDescent="0.2">
      <c r="I447003" s="14"/>
    </row>
    <row r="447019" spans="9:9" x14ac:dyDescent="0.2">
      <c r="I447019" s="15"/>
    </row>
    <row r="447020" spans="9:9" x14ac:dyDescent="0.2">
      <c r="I447020" s="14"/>
    </row>
    <row r="447036" spans="9:9" x14ac:dyDescent="0.2">
      <c r="I447036" s="15"/>
    </row>
    <row r="447037" spans="9:9" x14ac:dyDescent="0.2">
      <c r="I447037" s="14"/>
    </row>
    <row r="447053" spans="9:9" x14ac:dyDescent="0.2">
      <c r="I447053" s="15"/>
    </row>
    <row r="447054" spans="9:9" x14ac:dyDescent="0.2">
      <c r="I447054" s="14"/>
    </row>
    <row r="447070" spans="9:9" x14ac:dyDescent="0.2">
      <c r="I447070" s="15"/>
    </row>
    <row r="447071" spans="9:9" x14ac:dyDescent="0.2">
      <c r="I447071" s="14"/>
    </row>
    <row r="447087" spans="9:9" x14ac:dyDescent="0.2">
      <c r="I447087" s="15"/>
    </row>
    <row r="447088" spans="9:9" x14ac:dyDescent="0.2">
      <c r="I447088" s="14"/>
    </row>
    <row r="447104" spans="9:9" x14ac:dyDescent="0.2">
      <c r="I447104" s="15"/>
    </row>
    <row r="447105" spans="9:9" x14ac:dyDescent="0.2">
      <c r="I447105" s="14"/>
    </row>
    <row r="447121" spans="9:9" x14ac:dyDescent="0.2">
      <c r="I447121" s="15"/>
    </row>
    <row r="447122" spans="9:9" x14ac:dyDescent="0.2">
      <c r="I447122" s="14"/>
    </row>
    <row r="447138" spans="9:9" x14ac:dyDescent="0.2">
      <c r="I447138" s="15"/>
    </row>
    <row r="447139" spans="9:9" x14ac:dyDescent="0.2">
      <c r="I447139" s="14"/>
    </row>
    <row r="447155" spans="9:9" x14ac:dyDescent="0.2">
      <c r="I447155" s="15"/>
    </row>
    <row r="447156" spans="9:9" x14ac:dyDescent="0.2">
      <c r="I447156" s="14"/>
    </row>
    <row r="447172" spans="9:9" x14ac:dyDescent="0.2">
      <c r="I447172" s="15"/>
    </row>
    <row r="447173" spans="9:9" x14ac:dyDescent="0.2">
      <c r="I447173" s="14"/>
    </row>
    <row r="447189" spans="9:9" x14ac:dyDescent="0.2">
      <c r="I447189" s="15"/>
    </row>
    <row r="447190" spans="9:9" x14ac:dyDescent="0.2">
      <c r="I447190" s="14"/>
    </row>
    <row r="447206" spans="9:9" x14ac:dyDescent="0.2">
      <c r="I447206" s="15"/>
    </row>
    <row r="447207" spans="9:9" x14ac:dyDescent="0.2">
      <c r="I447207" s="14"/>
    </row>
    <row r="447223" spans="9:9" x14ac:dyDescent="0.2">
      <c r="I447223" s="15"/>
    </row>
    <row r="447224" spans="9:9" x14ac:dyDescent="0.2">
      <c r="I447224" s="14"/>
    </row>
    <row r="447240" spans="9:9" x14ac:dyDescent="0.2">
      <c r="I447240" s="15"/>
    </row>
    <row r="447241" spans="9:9" x14ac:dyDescent="0.2">
      <c r="I447241" s="14"/>
    </row>
    <row r="447257" spans="9:9" x14ac:dyDescent="0.2">
      <c r="I447257" s="15"/>
    </row>
    <row r="447258" spans="9:9" x14ac:dyDescent="0.2">
      <c r="I447258" s="14"/>
    </row>
    <row r="447274" spans="9:9" x14ac:dyDescent="0.2">
      <c r="I447274" s="15"/>
    </row>
    <row r="447275" spans="9:9" x14ac:dyDescent="0.2">
      <c r="I447275" s="14"/>
    </row>
    <row r="447291" spans="9:9" x14ac:dyDescent="0.2">
      <c r="I447291" s="15"/>
    </row>
    <row r="447292" spans="9:9" x14ac:dyDescent="0.2">
      <c r="I447292" s="14"/>
    </row>
    <row r="447308" spans="9:9" x14ac:dyDescent="0.2">
      <c r="I447308" s="15"/>
    </row>
    <row r="447309" spans="9:9" x14ac:dyDescent="0.2">
      <c r="I447309" s="14"/>
    </row>
    <row r="447325" spans="9:9" x14ac:dyDescent="0.2">
      <c r="I447325" s="15"/>
    </row>
    <row r="447326" spans="9:9" x14ac:dyDescent="0.2">
      <c r="I447326" s="14"/>
    </row>
    <row r="447342" spans="9:9" x14ac:dyDescent="0.2">
      <c r="I447342" s="15"/>
    </row>
    <row r="447343" spans="9:9" x14ac:dyDescent="0.2">
      <c r="I447343" s="14"/>
    </row>
    <row r="447359" spans="9:9" x14ac:dyDescent="0.2">
      <c r="I447359" s="15"/>
    </row>
    <row r="447360" spans="9:9" x14ac:dyDescent="0.2">
      <c r="I447360" s="14"/>
    </row>
    <row r="447376" spans="9:9" x14ac:dyDescent="0.2">
      <c r="I447376" s="15"/>
    </row>
    <row r="447377" spans="9:9" x14ac:dyDescent="0.2">
      <c r="I447377" s="14"/>
    </row>
    <row r="447393" spans="9:9" x14ac:dyDescent="0.2">
      <c r="I447393" s="15"/>
    </row>
    <row r="447394" spans="9:9" x14ac:dyDescent="0.2">
      <c r="I447394" s="14"/>
    </row>
    <row r="447410" spans="9:9" x14ac:dyDescent="0.2">
      <c r="I447410" s="15"/>
    </row>
    <row r="447411" spans="9:9" x14ac:dyDescent="0.2">
      <c r="I447411" s="14"/>
    </row>
    <row r="447427" spans="9:9" x14ac:dyDescent="0.2">
      <c r="I447427" s="15"/>
    </row>
    <row r="447428" spans="9:9" x14ac:dyDescent="0.2">
      <c r="I447428" s="14"/>
    </row>
    <row r="447444" spans="9:9" x14ac:dyDescent="0.2">
      <c r="I447444" s="15"/>
    </row>
    <row r="447445" spans="9:9" x14ac:dyDescent="0.2">
      <c r="I447445" s="14"/>
    </row>
    <row r="447461" spans="9:9" x14ac:dyDescent="0.2">
      <c r="I447461" s="15"/>
    </row>
    <row r="447462" spans="9:9" x14ac:dyDescent="0.2">
      <c r="I447462" s="14"/>
    </row>
    <row r="447478" spans="9:9" x14ac:dyDescent="0.2">
      <c r="I447478" s="15"/>
    </row>
    <row r="447479" spans="9:9" x14ac:dyDescent="0.2">
      <c r="I447479" s="14"/>
    </row>
    <row r="447495" spans="9:9" x14ac:dyDescent="0.2">
      <c r="I447495" s="15"/>
    </row>
    <row r="447496" spans="9:9" x14ac:dyDescent="0.2">
      <c r="I447496" s="14"/>
    </row>
    <row r="447512" spans="9:9" x14ac:dyDescent="0.2">
      <c r="I447512" s="15"/>
    </row>
    <row r="447513" spans="9:9" x14ac:dyDescent="0.2">
      <c r="I447513" s="14"/>
    </row>
    <row r="447529" spans="9:9" x14ac:dyDescent="0.2">
      <c r="I447529" s="15"/>
    </row>
    <row r="447530" spans="9:9" x14ac:dyDescent="0.2">
      <c r="I447530" s="14"/>
    </row>
    <row r="447546" spans="9:9" x14ac:dyDescent="0.2">
      <c r="I447546" s="15"/>
    </row>
    <row r="447547" spans="9:9" x14ac:dyDescent="0.2">
      <c r="I447547" s="14"/>
    </row>
    <row r="447563" spans="9:9" x14ac:dyDescent="0.2">
      <c r="I447563" s="15"/>
    </row>
    <row r="447564" spans="9:9" x14ac:dyDescent="0.2">
      <c r="I447564" s="14"/>
    </row>
    <row r="447580" spans="9:9" x14ac:dyDescent="0.2">
      <c r="I447580" s="15"/>
    </row>
    <row r="447581" spans="9:9" x14ac:dyDescent="0.2">
      <c r="I447581" s="14"/>
    </row>
    <row r="447597" spans="9:9" x14ac:dyDescent="0.2">
      <c r="I447597" s="15"/>
    </row>
    <row r="447598" spans="9:9" x14ac:dyDescent="0.2">
      <c r="I447598" s="14"/>
    </row>
    <row r="447614" spans="9:9" x14ac:dyDescent="0.2">
      <c r="I447614" s="15"/>
    </row>
    <row r="447615" spans="9:9" x14ac:dyDescent="0.2">
      <c r="I447615" s="14"/>
    </row>
    <row r="447631" spans="9:9" x14ac:dyDescent="0.2">
      <c r="I447631" s="15"/>
    </row>
    <row r="447632" spans="9:9" x14ac:dyDescent="0.2">
      <c r="I447632" s="14"/>
    </row>
    <row r="447648" spans="9:9" x14ac:dyDescent="0.2">
      <c r="I447648" s="15"/>
    </row>
    <row r="447649" spans="9:9" x14ac:dyDescent="0.2">
      <c r="I447649" s="14"/>
    </row>
    <row r="447665" spans="9:9" x14ac:dyDescent="0.2">
      <c r="I447665" s="15"/>
    </row>
    <row r="447666" spans="9:9" x14ac:dyDescent="0.2">
      <c r="I447666" s="14"/>
    </row>
    <row r="447682" spans="9:9" x14ac:dyDescent="0.2">
      <c r="I447682" s="15"/>
    </row>
    <row r="447683" spans="9:9" x14ac:dyDescent="0.2">
      <c r="I447683" s="14"/>
    </row>
    <row r="447699" spans="9:9" x14ac:dyDescent="0.2">
      <c r="I447699" s="15"/>
    </row>
    <row r="447700" spans="9:9" x14ac:dyDescent="0.2">
      <c r="I447700" s="14"/>
    </row>
    <row r="447716" spans="9:9" x14ac:dyDescent="0.2">
      <c r="I447716" s="15"/>
    </row>
    <row r="447717" spans="9:9" x14ac:dyDescent="0.2">
      <c r="I447717" s="14"/>
    </row>
    <row r="447733" spans="9:9" x14ac:dyDescent="0.2">
      <c r="I447733" s="15"/>
    </row>
    <row r="447734" spans="9:9" x14ac:dyDescent="0.2">
      <c r="I447734" s="14"/>
    </row>
    <row r="447750" spans="9:9" x14ac:dyDescent="0.2">
      <c r="I447750" s="15"/>
    </row>
    <row r="447751" spans="9:9" x14ac:dyDescent="0.2">
      <c r="I447751" s="14"/>
    </row>
    <row r="447767" spans="9:9" x14ac:dyDescent="0.2">
      <c r="I447767" s="15"/>
    </row>
    <row r="447768" spans="9:9" x14ac:dyDescent="0.2">
      <c r="I447768" s="14"/>
    </row>
    <row r="447784" spans="9:9" x14ac:dyDescent="0.2">
      <c r="I447784" s="15"/>
    </row>
    <row r="447785" spans="9:9" x14ac:dyDescent="0.2">
      <c r="I447785" s="14"/>
    </row>
    <row r="447801" spans="9:9" x14ac:dyDescent="0.2">
      <c r="I447801" s="15"/>
    </row>
    <row r="447802" spans="9:9" x14ac:dyDescent="0.2">
      <c r="I447802" s="14"/>
    </row>
    <row r="447818" spans="9:9" x14ac:dyDescent="0.2">
      <c r="I447818" s="15"/>
    </row>
    <row r="447819" spans="9:9" x14ac:dyDescent="0.2">
      <c r="I447819" s="14"/>
    </row>
    <row r="447835" spans="9:9" x14ac:dyDescent="0.2">
      <c r="I447835" s="15"/>
    </row>
    <row r="447836" spans="9:9" x14ac:dyDescent="0.2">
      <c r="I447836" s="14"/>
    </row>
    <row r="447852" spans="9:9" x14ac:dyDescent="0.2">
      <c r="I447852" s="15"/>
    </row>
    <row r="447853" spans="9:9" x14ac:dyDescent="0.2">
      <c r="I447853" s="14"/>
    </row>
    <row r="447869" spans="9:9" x14ac:dyDescent="0.2">
      <c r="I447869" s="15"/>
    </row>
    <row r="447870" spans="9:9" x14ac:dyDescent="0.2">
      <c r="I447870" s="14"/>
    </row>
    <row r="447886" spans="9:9" x14ac:dyDescent="0.2">
      <c r="I447886" s="15"/>
    </row>
    <row r="447887" spans="9:9" x14ac:dyDescent="0.2">
      <c r="I447887" s="14"/>
    </row>
    <row r="447903" spans="9:9" x14ac:dyDescent="0.2">
      <c r="I447903" s="15"/>
    </row>
    <row r="447904" spans="9:9" x14ac:dyDescent="0.2">
      <c r="I447904" s="14"/>
    </row>
    <row r="447920" spans="9:9" x14ac:dyDescent="0.2">
      <c r="I447920" s="15"/>
    </row>
    <row r="447921" spans="9:9" x14ac:dyDescent="0.2">
      <c r="I447921" s="14"/>
    </row>
    <row r="447937" spans="9:9" x14ac:dyDescent="0.2">
      <c r="I447937" s="15"/>
    </row>
    <row r="447938" spans="9:9" x14ac:dyDescent="0.2">
      <c r="I447938" s="14"/>
    </row>
    <row r="447954" spans="9:9" x14ac:dyDescent="0.2">
      <c r="I447954" s="15"/>
    </row>
    <row r="447955" spans="9:9" x14ac:dyDescent="0.2">
      <c r="I447955" s="14"/>
    </row>
    <row r="447971" spans="9:9" x14ac:dyDescent="0.2">
      <c r="I447971" s="15"/>
    </row>
    <row r="447972" spans="9:9" x14ac:dyDescent="0.2">
      <c r="I447972" s="14"/>
    </row>
    <row r="447988" spans="9:9" x14ac:dyDescent="0.2">
      <c r="I447988" s="15"/>
    </row>
    <row r="447989" spans="9:9" x14ac:dyDescent="0.2">
      <c r="I447989" s="14"/>
    </row>
    <row r="448005" spans="9:9" x14ac:dyDescent="0.2">
      <c r="I448005" s="15"/>
    </row>
    <row r="448006" spans="9:9" x14ac:dyDescent="0.2">
      <c r="I448006" s="14"/>
    </row>
    <row r="448022" spans="9:9" x14ac:dyDescent="0.2">
      <c r="I448022" s="15"/>
    </row>
    <row r="448023" spans="9:9" x14ac:dyDescent="0.2">
      <c r="I448023" s="14"/>
    </row>
    <row r="448039" spans="9:9" x14ac:dyDescent="0.2">
      <c r="I448039" s="15"/>
    </row>
    <row r="448040" spans="9:9" x14ac:dyDescent="0.2">
      <c r="I448040" s="14"/>
    </row>
    <row r="448056" spans="9:9" x14ac:dyDescent="0.2">
      <c r="I448056" s="15"/>
    </row>
    <row r="448057" spans="9:9" x14ac:dyDescent="0.2">
      <c r="I448057" s="14"/>
    </row>
    <row r="448073" spans="9:9" x14ac:dyDescent="0.2">
      <c r="I448073" s="15"/>
    </row>
    <row r="448074" spans="9:9" x14ac:dyDescent="0.2">
      <c r="I448074" s="14"/>
    </row>
    <row r="448090" spans="9:9" x14ac:dyDescent="0.2">
      <c r="I448090" s="15"/>
    </row>
    <row r="448091" spans="9:9" x14ac:dyDescent="0.2">
      <c r="I448091" s="14"/>
    </row>
    <row r="448107" spans="9:9" x14ac:dyDescent="0.2">
      <c r="I448107" s="15"/>
    </row>
    <row r="448108" spans="9:9" x14ac:dyDescent="0.2">
      <c r="I448108" s="14"/>
    </row>
    <row r="448124" spans="9:9" x14ac:dyDescent="0.2">
      <c r="I448124" s="15"/>
    </row>
    <row r="448125" spans="9:9" x14ac:dyDescent="0.2">
      <c r="I448125" s="14"/>
    </row>
    <row r="448141" spans="9:9" x14ac:dyDescent="0.2">
      <c r="I448141" s="15"/>
    </row>
    <row r="448142" spans="9:9" x14ac:dyDescent="0.2">
      <c r="I448142" s="14"/>
    </row>
    <row r="448158" spans="9:9" x14ac:dyDescent="0.2">
      <c r="I448158" s="15"/>
    </row>
    <row r="448159" spans="9:9" x14ac:dyDescent="0.2">
      <c r="I448159" s="14"/>
    </row>
    <row r="448175" spans="9:9" x14ac:dyDescent="0.2">
      <c r="I448175" s="15"/>
    </row>
    <row r="448176" spans="9:9" x14ac:dyDescent="0.2">
      <c r="I448176" s="14"/>
    </row>
    <row r="448192" spans="9:9" x14ac:dyDescent="0.2">
      <c r="I448192" s="15"/>
    </row>
    <row r="448193" spans="9:9" x14ac:dyDescent="0.2">
      <c r="I448193" s="14"/>
    </row>
    <row r="448209" spans="9:9" x14ac:dyDescent="0.2">
      <c r="I448209" s="15"/>
    </row>
    <row r="448210" spans="9:9" x14ac:dyDescent="0.2">
      <c r="I448210" s="14"/>
    </row>
    <row r="448226" spans="9:9" x14ac:dyDescent="0.2">
      <c r="I448226" s="15"/>
    </row>
    <row r="448227" spans="9:9" x14ac:dyDescent="0.2">
      <c r="I448227" s="14"/>
    </row>
    <row r="448243" spans="9:9" x14ac:dyDescent="0.2">
      <c r="I448243" s="15"/>
    </row>
    <row r="448244" spans="9:9" x14ac:dyDescent="0.2">
      <c r="I448244" s="14"/>
    </row>
    <row r="448260" spans="9:9" x14ac:dyDescent="0.2">
      <c r="I448260" s="15"/>
    </row>
    <row r="448261" spans="9:9" x14ac:dyDescent="0.2">
      <c r="I448261" s="14"/>
    </row>
    <row r="448277" spans="9:9" x14ac:dyDescent="0.2">
      <c r="I448277" s="15"/>
    </row>
    <row r="448278" spans="9:9" x14ac:dyDescent="0.2">
      <c r="I448278" s="14"/>
    </row>
    <row r="448294" spans="9:9" x14ac:dyDescent="0.2">
      <c r="I448294" s="15"/>
    </row>
    <row r="448295" spans="9:9" x14ac:dyDescent="0.2">
      <c r="I448295" s="14"/>
    </row>
    <row r="448311" spans="9:9" x14ac:dyDescent="0.2">
      <c r="I448311" s="15"/>
    </row>
    <row r="448312" spans="9:9" x14ac:dyDescent="0.2">
      <c r="I448312" s="14"/>
    </row>
    <row r="448328" spans="9:9" x14ac:dyDescent="0.2">
      <c r="I448328" s="15"/>
    </row>
    <row r="448329" spans="9:9" x14ac:dyDescent="0.2">
      <c r="I448329" s="14"/>
    </row>
    <row r="448345" spans="9:9" x14ac:dyDescent="0.2">
      <c r="I448345" s="15"/>
    </row>
    <row r="448346" spans="9:9" x14ac:dyDescent="0.2">
      <c r="I448346" s="14"/>
    </row>
    <row r="448362" spans="9:9" x14ac:dyDescent="0.2">
      <c r="I448362" s="15"/>
    </row>
    <row r="448363" spans="9:9" x14ac:dyDescent="0.2">
      <c r="I448363" s="14"/>
    </row>
    <row r="448379" spans="9:9" x14ac:dyDescent="0.2">
      <c r="I448379" s="15"/>
    </row>
    <row r="448380" spans="9:9" x14ac:dyDescent="0.2">
      <c r="I448380" s="14"/>
    </row>
    <row r="448396" spans="9:9" x14ac:dyDescent="0.2">
      <c r="I448396" s="15"/>
    </row>
    <row r="448397" spans="9:9" x14ac:dyDescent="0.2">
      <c r="I448397" s="14"/>
    </row>
    <row r="448413" spans="9:9" x14ac:dyDescent="0.2">
      <c r="I448413" s="15"/>
    </row>
    <row r="448414" spans="9:9" x14ac:dyDescent="0.2">
      <c r="I448414" s="14"/>
    </row>
    <row r="448430" spans="9:9" x14ac:dyDescent="0.2">
      <c r="I448430" s="15"/>
    </row>
    <row r="448431" spans="9:9" x14ac:dyDescent="0.2">
      <c r="I448431" s="14"/>
    </row>
    <row r="448447" spans="9:9" x14ac:dyDescent="0.2">
      <c r="I448447" s="15"/>
    </row>
    <row r="448448" spans="9:9" x14ac:dyDescent="0.2">
      <c r="I448448" s="14"/>
    </row>
    <row r="448464" spans="9:9" x14ac:dyDescent="0.2">
      <c r="I448464" s="15"/>
    </row>
    <row r="448465" spans="9:9" x14ac:dyDescent="0.2">
      <c r="I448465" s="14"/>
    </row>
    <row r="448481" spans="9:9" x14ac:dyDescent="0.2">
      <c r="I448481" s="15"/>
    </row>
    <row r="448482" spans="9:9" x14ac:dyDescent="0.2">
      <c r="I448482" s="14"/>
    </row>
    <row r="448498" spans="9:9" x14ac:dyDescent="0.2">
      <c r="I448498" s="15"/>
    </row>
    <row r="448499" spans="9:9" x14ac:dyDescent="0.2">
      <c r="I448499" s="14"/>
    </row>
    <row r="448515" spans="9:9" x14ac:dyDescent="0.2">
      <c r="I448515" s="15"/>
    </row>
    <row r="448516" spans="9:9" x14ac:dyDescent="0.2">
      <c r="I448516" s="14"/>
    </row>
    <row r="448532" spans="9:9" x14ac:dyDescent="0.2">
      <c r="I448532" s="15"/>
    </row>
    <row r="448533" spans="9:9" x14ac:dyDescent="0.2">
      <c r="I448533" s="14"/>
    </row>
    <row r="448549" spans="9:9" x14ac:dyDescent="0.2">
      <c r="I448549" s="15"/>
    </row>
    <row r="448550" spans="9:9" x14ac:dyDescent="0.2">
      <c r="I448550" s="14"/>
    </row>
    <row r="448566" spans="9:9" x14ac:dyDescent="0.2">
      <c r="I448566" s="15"/>
    </row>
    <row r="448567" spans="9:9" x14ac:dyDescent="0.2">
      <c r="I448567" s="14"/>
    </row>
    <row r="448583" spans="9:9" x14ac:dyDescent="0.2">
      <c r="I448583" s="15"/>
    </row>
    <row r="448584" spans="9:9" x14ac:dyDescent="0.2">
      <c r="I448584" s="14"/>
    </row>
    <row r="448600" spans="9:9" x14ac:dyDescent="0.2">
      <c r="I448600" s="15"/>
    </row>
    <row r="448601" spans="9:9" x14ac:dyDescent="0.2">
      <c r="I448601" s="14"/>
    </row>
    <row r="448617" spans="9:9" x14ac:dyDescent="0.2">
      <c r="I448617" s="15"/>
    </row>
    <row r="448618" spans="9:9" x14ac:dyDescent="0.2">
      <c r="I448618" s="14"/>
    </row>
    <row r="448634" spans="9:9" x14ac:dyDescent="0.2">
      <c r="I448634" s="15"/>
    </row>
    <row r="448635" spans="9:9" x14ac:dyDescent="0.2">
      <c r="I448635" s="14"/>
    </row>
    <row r="448651" spans="9:9" x14ac:dyDescent="0.2">
      <c r="I448651" s="15"/>
    </row>
    <row r="448652" spans="9:9" x14ac:dyDescent="0.2">
      <c r="I448652" s="14"/>
    </row>
    <row r="448668" spans="9:9" x14ac:dyDescent="0.2">
      <c r="I448668" s="15"/>
    </row>
    <row r="448669" spans="9:9" x14ac:dyDescent="0.2">
      <c r="I448669" s="14"/>
    </row>
    <row r="448685" spans="9:9" x14ac:dyDescent="0.2">
      <c r="I448685" s="15"/>
    </row>
    <row r="448686" spans="9:9" x14ac:dyDescent="0.2">
      <c r="I448686" s="14"/>
    </row>
    <row r="448702" spans="9:9" x14ac:dyDescent="0.2">
      <c r="I448702" s="15"/>
    </row>
    <row r="448703" spans="9:9" x14ac:dyDescent="0.2">
      <c r="I448703" s="14"/>
    </row>
    <row r="448719" spans="9:9" x14ac:dyDescent="0.2">
      <c r="I448719" s="15"/>
    </row>
    <row r="448720" spans="9:9" x14ac:dyDescent="0.2">
      <c r="I448720" s="14"/>
    </row>
    <row r="448736" spans="9:9" x14ac:dyDescent="0.2">
      <c r="I448736" s="15"/>
    </row>
    <row r="448737" spans="9:9" x14ac:dyDescent="0.2">
      <c r="I448737" s="14"/>
    </row>
    <row r="448753" spans="9:9" x14ac:dyDescent="0.2">
      <c r="I448753" s="15"/>
    </row>
    <row r="448754" spans="9:9" x14ac:dyDescent="0.2">
      <c r="I448754" s="14"/>
    </row>
    <row r="448770" spans="9:9" x14ac:dyDescent="0.2">
      <c r="I448770" s="15"/>
    </row>
    <row r="448771" spans="9:9" x14ac:dyDescent="0.2">
      <c r="I448771" s="14"/>
    </row>
    <row r="448787" spans="9:9" x14ac:dyDescent="0.2">
      <c r="I448787" s="15"/>
    </row>
    <row r="448788" spans="9:9" x14ac:dyDescent="0.2">
      <c r="I448788" s="14"/>
    </row>
    <row r="448804" spans="9:9" x14ac:dyDescent="0.2">
      <c r="I448804" s="15"/>
    </row>
    <row r="448805" spans="9:9" x14ac:dyDescent="0.2">
      <c r="I448805" s="14"/>
    </row>
    <row r="448821" spans="9:9" x14ac:dyDescent="0.2">
      <c r="I448821" s="15"/>
    </row>
    <row r="448822" spans="9:9" x14ac:dyDescent="0.2">
      <c r="I448822" s="14"/>
    </row>
    <row r="448838" spans="9:9" x14ac:dyDescent="0.2">
      <c r="I448838" s="15"/>
    </row>
    <row r="448839" spans="9:9" x14ac:dyDescent="0.2">
      <c r="I448839" s="14"/>
    </row>
    <row r="448855" spans="9:9" x14ac:dyDescent="0.2">
      <c r="I448855" s="15"/>
    </row>
    <row r="448856" spans="9:9" x14ac:dyDescent="0.2">
      <c r="I448856" s="14"/>
    </row>
    <row r="448872" spans="9:9" x14ac:dyDescent="0.2">
      <c r="I448872" s="15"/>
    </row>
    <row r="448873" spans="9:9" x14ac:dyDescent="0.2">
      <c r="I448873" s="14"/>
    </row>
    <row r="448889" spans="9:9" x14ac:dyDescent="0.2">
      <c r="I448889" s="15"/>
    </row>
    <row r="448890" spans="9:9" x14ac:dyDescent="0.2">
      <c r="I448890" s="14"/>
    </row>
    <row r="448906" spans="9:9" x14ac:dyDescent="0.2">
      <c r="I448906" s="15"/>
    </row>
    <row r="448907" spans="9:9" x14ac:dyDescent="0.2">
      <c r="I448907" s="14"/>
    </row>
    <row r="448923" spans="9:9" x14ac:dyDescent="0.2">
      <c r="I448923" s="15"/>
    </row>
    <row r="448924" spans="9:9" x14ac:dyDescent="0.2">
      <c r="I448924" s="14"/>
    </row>
    <row r="448940" spans="9:9" x14ac:dyDescent="0.2">
      <c r="I448940" s="15"/>
    </row>
    <row r="448941" spans="9:9" x14ac:dyDescent="0.2">
      <c r="I448941" s="14"/>
    </row>
    <row r="448957" spans="9:9" x14ac:dyDescent="0.2">
      <c r="I448957" s="15"/>
    </row>
    <row r="448958" spans="9:9" x14ac:dyDescent="0.2">
      <c r="I448958" s="14"/>
    </row>
    <row r="448974" spans="9:9" x14ac:dyDescent="0.2">
      <c r="I448974" s="15"/>
    </row>
    <row r="448975" spans="9:9" x14ac:dyDescent="0.2">
      <c r="I448975" s="14"/>
    </row>
    <row r="448991" spans="9:9" x14ac:dyDescent="0.2">
      <c r="I448991" s="15"/>
    </row>
    <row r="448992" spans="9:9" x14ac:dyDescent="0.2">
      <c r="I448992" s="14"/>
    </row>
    <row r="449008" spans="9:9" x14ac:dyDescent="0.2">
      <c r="I449008" s="15"/>
    </row>
    <row r="449009" spans="9:9" x14ac:dyDescent="0.2">
      <c r="I449009" s="14"/>
    </row>
    <row r="449025" spans="9:9" x14ac:dyDescent="0.2">
      <c r="I449025" s="15"/>
    </row>
    <row r="449026" spans="9:9" x14ac:dyDescent="0.2">
      <c r="I449026" s="14"/>
    </row>
    <row r="449042" spans="9:9" x14ac:dyDescent="0.2">
      <c r="I449042" s="15"/>
    </row>
    <row r="449043" spans="9:9" x14ac:dyDescent="0.2">
      <c r="I449043" s="14"/>
    </row>
    <row r="449059" spans="9:9" x14ac:dyDescent="0.2">
      <c r="I449059" s="15"/>
    </row>
    <row r="449060" spans="9:9" x14ac:dyDescent="0.2">
      <c r="I449060" s="14"/>
    </row>
    <row r="449076" spans="9:9" x14ac:dyDescent="0.2">
      <c r="I449076" s="15"/>
    </row>
    <row r="449077" spans="9:9" x14ac:dyDescent="0.2">
      <c r="I449077" s="14"/>
    </row>
    <row r="449093" spans="9:9" x14ac:dyDescent="0.2">
      <c r="I449093" s="15"/>
    </row>
    <row r="449094" spans="9:9" x14ac:dyDescent="0.2">
      <c r="I449094" s="14"/>
    </row>
    <row r="449110" spans="9:9" x14ac:dyDescent="0.2">
      <c r="I449110" s="15"/>
    </row>
    <row r="449111" spans="9:9" x14ac:dyDescent="0.2">
      <c r="I449111" s="14"/>
    </row>
    <row r="449127" spans="9:9" x14ac:dyDescent="0.2">
      <c r="I449127" s="15"/>
    </row>
    <row r="449128" spans="9:9" x14ac:dyDescent="0.2">
      <c r="I449128" s="14"/>
    </row>
    <row r="449144" spans="9:9" x14ac:dyDescent="0.2">
      <c r="I449144" s="15"/>
    </row>
    <row r="449145" spans="9:9" x14ac:dyDescent="0.2">
      <c r="I449145" s="14"/>
    </row>
    <row r="449161" spans="9:9" x14ac:dyDescent="0.2">
      <c r="I449161" s="15"/>
    </row>
    <row r="449162" spans="9:9" x14ac:dyDescent="0.2">
      <c r="I449162" s="14"/>
    </row>
    <row r="449178" spans="9:9" x14ac:dyDescent="0.2">
      <c r="I449178" s="15"/>
    </row>
    <row r="449179" spans="9:9" x14ac:dyDescent="0.2">
      <c r="I449179" s="14"/>
    </row>
    <row r="449195" spans="9:9" x14ac:dyDescent="0.2">
      <c r="I449195" s="15"/>
    </row>
    <row r="449196" spans="9:9" x14ac:dyDescent="0.2">
      <c r="I449196" s="14"/>
    </row>
    <row r="449212" spans="9:9" x14ac:dyDescent="0.2">
      <c r="I449212" s="15"/>
    </row>
    <row r="449213" spans="9:9" x14ac:dyDescent="0.2">
      <c r="I449213" s="14"/>
    </row>
    <row r="449229" spans="9:9" x14ac:dyDescent="0.2">
      <c r="I449229" s="15"/>
    </row>
    <row r="449230" spans="9:9" x14ac:dyDescent="0.2">
      <c r="I449230" s="14"/>
    </row>
    <row r="449246" spans="9:9" x14ac:dyDescent="0.2">
      <c r="I449246" s="15"/>
    </row>
    <row r="449247" spans="9:9" x14ac:dyDescent="0.2">
      <c r="I449247" s="14"/>
    </row>
    <row r="449263" spans="9:9" x14ac:dyDescent="0.2">
      <c r="I449263" s="15"/>
    </row>
    <row r="449264" spans="9:9" x14ac:dyDescent="0.2">
      <c r="I449264" s="14"/>
    </row>
    <row r="449280" spans="9:9" x14ac:dyDescent="0.2">
      <c r="I449280" s="15"/>
    </row>
    <row r="449281" spans="9:9" x14ac:dyDescent="0.2">
      <c r="I449281" s="14"/>
    </row>
    <row r="449297" spans="9:9" x14ac:dyDescent="0.2">
      <c r="I449297" s="15"/>
    </row>
    <row r="449298" spans="9:9" x14ac:dyDescent="0.2">
      <c r="I449298" s="14"/>
    </row>
    <row r="449314" spans="9:9" x14ac:dyDescent="0.2">
      <c r="I449314" s="15"/>
    </row>
    <row r="449315" spans="9:9" x14ac:dyDescent="0.2">
      <c r="I449315" s="14"/>
    </row>
    <row r="449331" spans="9:9" x14ac:dyDescent="0.2">
      <c r="I449331" s="15"/>
    </row>
    <row r="449332" spans="9:9" x14ac:dyDescent="0.2">
      <c r="I449332" s="14"/>
    </row>
    <row r="449348" spans="9:9" x14ac:dyDescent="0.2">
      <c r="I449348" s="15"/>
    </row>
    <row r="449349" spans="9:9" x14ac:dyDescent="0.2">
      <c r="I449349" s="14"/>
    </row>
    <row r="449365" spans="9:9" x14ac:dyDescent="0.2">
      <c r="I449365" s="15"/>
    </row>
    <row r="449366" spans="9:9" x14ac:dyDescent="0.2">
      <c r="I449366" s="14"/>
    </row>
    <row r="449382" spans="9:9" x14ac:dyDescent="0.2">
      <c r="I449382" s="15"/>
    </row>
    <row r="449383" spans="9:9" x14ac:dyDescent="0.2">
      <c r="I449383" s="14"/>
    </row>
    <row r="449399" spans="9:9" x14ac:dyDescent="0.2">
      <c r="I449399" s="15"/>
    </row>
    <row r="449400" spans="9:9" x14ac:dyDescent="0.2">
      <c r="I449400" s="14"/>
    </row>
    <row r="449416" spans="9:9" x14ac:dyDescent="0.2">
      <c r="I449416" s="15"/>
    </row>
    <row r="449417" spans="9:9" x14ac:dyDescent="0.2">
      <c r="I449417" s="14"/>
    </row>
    <row r="449433" spans="9:9" x14ac:dyDescent="0.2">
      <c r="I449433" s="15"/>
    </row>
    <row r="449434" spans="9:9" x14ac:dyDescent="0.2">
      <c r="I449434" s="14"/>
    </row>
    <row r="449450" spans="9:9" x14ac:dyDescent="0.2">
      <c r="I449450" s="15"/>
    </row>
    <row r="449451" spans="9:9" x14ac:dyDescent="0.2">
      <c r="I449451" s="14"/>
    </row>
    <row r="449467" spans="9:9" x14ac:dyDescent="0.2">
      <c r="I449467" s="15"/>
    </row>
    <row r="449468" spans="9:9" x14ac:dyDescent="0.2">
      <c r="I449468" s="14"/>
    </row>
    <row r="449484" spans="9:9" x14ac:dyDescent="0.2">
      <c r="I449484" s="15"/>
    </row>
    <row r="449485" spans="9:9" x14ac:dyDescent="0.2">
      <c r="I449485" s="14"/>
    </row>
    <row r="449501" spans="9:9" x14ac:dyDescent="0.2">
      <c r="I449501" s="15"/>
    </row>
    <row r="449502" spans="9:9" x14ac:dyDescent="0.2">
      <c r="I449502" s="14"/>
    </row>
    <row r="449518" spans="9:9" x14ac:dyDescent="0.2">
      <c r="I449518" s="15"/>
    </row>
    <row r="449519" spans="9:9" x14ac:dyDescent="0.2">
      <c r="I449519" s="14"/>
    </row>
    <row r="449535" spans="9:9" x14ac:dyDescent="0.2">
      <c r="I449535" s="15"/>
    </row>
    <row r="449536" spans="9:9" x14ac:dyDescent="0.2">
      <c r="I449536" s="14"/>
    </row>
    <row r="449552" spans="9:9" x14ac:dyDescent="0.2">
      <c r="I449552" s="15"/>
    </row>
    <row r="449553" spans="9:9" x14ac:dyDescent="0.2">
      <c r="I449553" s="14"/>
    </row>
    <row r="449569" spans="9:9" x14ac:dyDescent="0.2">
      <c r="I449569" s="15"/>
    </row>
    <row r="449570" spans="9:9" x14ac:dyDescent="0.2">
      <c r="I449570" s="14"/>
    </row>
    <row r="449586" spans="9:9" x14ac:dyDescent="0.2">
      <c r="I449586" s="15"/>
    </row>
    <row r="449587" spans="9:9" x14ac:dyDescent="0.2">
      <c r="I449587" s="14"/>
    </row>
    <row r="449603" spans="9:9" x14ac:dyDescent="0.2">
      <c r="I449603" s="15"/>
    </row>
    <row r="449604" spans="9:9" x14ac:dyDescent="0.2">
      <c r="I449604" s="14"/>
    </row>
    <row r="449620" spans="9:9" x14ac:dyDescent="0.2">
      <c r="I449620" s="15"/>
    </row>
    <row r="449621" spans="9:9" x14ac:dyDescent="0.2">
      <c r="I449621" s="14"/>
    </row>
    <row r="449637" spans="9:9" x14ac:dyDescent="0.2">
      <c r="I449637" s="15"/>
    </row>
    <row r="449638" spans="9:9" x14ac:dyDescent="0.2">
      <c r="I449638" s="14"/>
    </row>
    <row r="449654" spans="9:9" x14ac:dyDescent="0.2">
      <c r="I449654" s="15"/>
    </row>
    <row r="449655" spans="9:9" x14ac:dyDescent="0.2">
      <c r="I449655" s="14"/>
    </row>
    <row r="449671" spans="9:9" x14ac:dyDescent="0.2">
      <c r="I449671" s="15"/>
    </row>
    <row r="449672" spans="9:9" x14ac:dyDescent="0.2">
      <c r="I449672" s="14"/>
    </row>
    <row r="449688" spans="9:9" x14ac:dyDescent="0.2">
      <c r="I449688" s="15"/>
    </row>
    <row r="449689" spans="9:9" x14ac:dyDescent="0.2">
      <c r="I449689" s="14"/>
    </row>
    <row r="449705" spans="9:9" x14ac:dyDescent="0.2">
      <c r="I449705" s="15"/>
    </row>
    <row r="449706" spans="9:9" x14ac:dyDescent="0.2">
      <c r="I449706" s="14"/>
    </row>
    <row r="449722" spans="9:9" x14ac:dyDescent="0.2">
      <c r="I449722" s="15"/>
    </row>
    <row r="449723" spans="9:9" x14ac:dyDescent="0.2">
      <c r="I449723" s="14"/>
    </row>
    <row r="449739" spans="9:9" x14ac:dyDescent="0.2">
      <c r="I449739" s="15"/>
    </row>
    <row r="449740" spans="9:9" x14ac:dyDescent="0.2">
      <c r="I449740" s="14"/>
    </row>
    <row r="449756" spans="9:9" x14ac:dyDescent="0.2">
      <c r="I449756" s="15"/>
    </row>
    <row r="449757" spans="9:9" x14ac:dyDescent="0.2">
      <c r="I449757" s="14"/>
    </row>
    <row r="449773" spans="9:9" x14ac:dyDescent="0.2">
      <c r="I449773" s="15"/>
    </row>
    <row r="449774" spans="9:9" x14ac:dyDescent="0.2">
      <c r="I449774" s="14"/>
    </row>
    <row r="449790" spans="9:9" x14ac:dyDescent="0.2">
      <c r="I449790" s="15"/>
    </row>
    <row r="449791" spans="9:9" x14ac:dyDescent="0.2">
      <c r="I449791" s="14"/>
    </row>
    <row r="449807" spans="9:9" x14ac:dyDescent="0.2">
      <c r="I449807" s="15"/>
    </row>
    <row r="449808" spans="9:9" x14ac:dyDescent="0.2">
      <c r="I449808" s="14"/>
    </row>
    <row r="449824" spans="9:9" x14ac:dyDescent="0.2">
      <c r="I449824" s="15"/>
    </row>
    <row r="449825" spans="9:9" x14ac:dyDescent="0.2">
      <c r="I449825" s="14"/>
    </row>
    <row r="449841" spans="9:9" x14ac:dyDescent="0.2">
      <c r="I449841" s="15"/>
    </row>
    <row r="449842" spans="9:9" x14ac:dyDescent="0.2">
      <c r="I449842" s="14"/>
    </row>
    <row r="449858" spans="9:9" x14ac:dyDescent="0.2">
      <c r="I449858" s="15"/>
    </row>
    <row r="449859" spans="9:9" x14ac:dyDescent="0.2">
      <c r="I449859" s="14"/>
    </row>
    <row r="449875" spans="9:9" x14ac:dyDescent="0.2">
      <c r="I449875" s="15"/>
    </row>
    <row r="449876" spans="9:9" x14ac:dyDescent="0.2">
      <c r="I449876" s="14"/>
    </row>
    <row r="449892" spans="9:9" x14ac:dyDescent="0.2">
      <c r="I449892" s="15"/>
    </row>
    <row r="449893" spans="9:9" x14ac:dyDescent="0.2">
      <c r="I449893" s="14"/>
    </row>
    <row r="449909" spans="9:9" x14ac:dyDescent="0.2">
      <c r="I449909" s="15"/>
    </row>
    <row r="449910" spans="9:9" x14ac:dyDescent="0.2">
      <c r="I449910" s="14"/>
    </row>
    <row r="449926" spans="9:9" x14ac:dyDescent="0.2">
      <c r="I449926" s="15"/>
    </row>
    <row r="449927" spans="9:9" x14ac:dyDescent="0.2">
      <c r="I449927" s="14"/>
    </row>
    <row r="449943" spans="9:9" x14ac:dyDescent="0.2">
      <c r="I449943" s="15"/>
    </row>
    <row r="449944" spans="9:9" x14ac:dyDescent="0.2">
      <c r="I449944" s="14"/>
    </row>
    <row r="449960" spans="9:9" x14ac:dyDescent="0.2">
      <c r="I449960" s="15"/>
    </row>
    <row r="449961" spans="9:9" x14ac:dyDescent="0.2">
      <c r="I449961" s="14"/>
    </row>
    <row r="449977" spans="9:9" x14ac:dyDescent="0.2">
      <c r="I449977" s="15"/>
    </row>
    <row r="449978" spans="9:9" x14ac:dyDescent="0.2">
      <c r="I449978" s="14"/>
    </row>
    <row r="449994" spans="9:9" x14ac:dyDescent="0.2">
      <c r="I449994" s="15"/>
    </row>
    <row r="449995" spans="9:9" x14ac:dyDescent="0.2">
      <c r="I449995" s="14"/>
    </row>
    <row r="450011" spans="9:9" x14ac:dyDescent="0.2">
      <c r="I450011" s="15"/>
    </row>
    <row r="450012" spans="9:9" x14ac:dyDescent="0.2">
      <c r="I450012" s="14"/>
    </row>
    <row r="450028" spans="9:9" x14ac:dyDescent="0.2">
      <c r="I450028" s="15"/>
    </row>
    <row r="450029" spans="9:9" x14ac:dyDescent="0.2">
      <c r="I450029" s="14"/>
    </row>
    <row r="450045" spans="9:9" x14ac:dyDescent="0.2">
      <c r="I450045" s="15"/>
    </row>
    <row r="450046" spans="9:9" x14ac:dyDescent="0.2">
      <c r="I450046" s="14"/>
    </row>
    <row r="450062" spans="9:9" x14ac:dyDescent="0.2">
      <c r="I450062" s="15"/>
    </row>
    <row r="450063" spans="9:9" x14ac:dyDescent="0.2">
      <c r="I450063" s="14"/>
    </row>
    <row r="450079" spans="9:9" x14ac:dyDescent="0.2">
      <c r="I450079" s="15"/>
    </row>
    <row r="450080" spans="9:9" x14ac:dyDescent="0.2">
      <c r="I450080" s="14"/>
    </row>
    <row r="450096" spans="9:9" x14ac:dyDescent="0.2">
      <c r="I450096" s="15"/>
    </row>
    <row r="450097" spans="9:9" x14ac:dyDescent="0.2">
      <c r="I450097" s="14"/>
    </row>
    <row r="450113" spans="9:9" x14ac:dyDescent="0.2">
      <c r="I450113" s="15"/>
    </row>
    <row r="450114" spans="9:9" x14ac:dyDescent="0.2">
      <c r="I450114" s="14"/>
    </row>
    <row r="450130" spans="9:9" x14ac:dyDescent="0.2">
      <c r="I450130" s="15"/>
    </row>
    <row r="450131" spans="9:9" x14ac:dyDescent="0.2">
      <c r="I450131" s="14"/>
    </row>
    <row r="450147" spans="9:9" x14ac:dyDescent="0.2">
      <c r="I450147" s="15"/>
    </row>
    <row r="450148" spans="9:9" x14ac:dyDescent="0.2">
      <c r="I450148" s="14"/>
    </row>
    <row r="450164" spans="9:9" x14ac:dyDescent="0.2">
      <c r="I450164" s="15"/>
    </row>
    <row r="450165" spans="9:9" x14ac:dyDescent="0.2">
      <c r="I450165" s="14"/>
    </row>
    <row r="450181" spans="9:9" x14ac:dyDescent="0.2">
      <c r="I450181" s="15"/>
    </row>
    <row r="450182" spans="9:9" x14ac:dyDescent="0.2">
      <c r="I450182" s="14"/>
    </row>
    <row r="450198" spans="9:9" x14ac:dyDescent="0.2">
      <c r="I450198" s="15"/>
    </row>
    <row r="450199" spans="9:9" x14ac:dyDescent="0.2">
      <c r="I450199" s="14"/>
    </row>
    <row r="450215" spans="9:9" x14ac:dyDescent="0.2">
      <c r="I450215" s="15"/>
    </row>
    <row r="450216" spans="9:9" x14ac:dyDescent="0.2">
      <c r="I450216" s="14"/>
    </row>
    <row r="450232" spans="9:9" x14ac:dyDescent="0.2">
      <c r="I450232" s="15"/>
    </row>
    <row r="450233" spans="9:9" x14ac:dyDescent="0.2">
      <c r="I450233" s="14"/>
    </row>
    <row r="450249" spans="9:9" x14ac:dyDescent="0.2">
      <c r="I450249" s="15"/>
    </row>
    <row r="450250" spans="9:9" x14ac:dyDescent="0.2">
      <c r="I450250" s="14"/>
    </row>
    <row r="450266" spans="9:9" x14ac:dyDescent="0.2">
      <c r="I450266" s="15"/>
    </row>
    <row r="450267" spans="9:9" x14ac:dyDescent="0.2">
      <c r="I450267" s="14"/>
    </row>
    <row r="450283" spans="9:9" x14ac:dyDescent="0.2">
      <c r="I450283" s="15"/>
    </row>
    <row r="450284" spans="9:9" x14ac:dyDescent="0.2">
      <c r="I450284" s="14"/>
    </row>
    <row r="450300" spans="9:9" x14ac:dyDescent="0.2">
      <c r="I450300" s="15"/>
    </row>
    <row r="450301" spans="9:9" x14ac:dyDescent="0.2">
      <c r="I450301" s="14"/>
    </row>
    <row r="450317" spans="9:9" x14ac:dyDescent="0.2">
      <c r="I450317" s="15"/>
    </row>
    <row r="450318" spans="9:9" x14ac:dyDescent="0.2">
      <c r="I450318" s="14"/>
    </row>
    <row r="450334" spans="9:9" x14ac:dyDescent="0.2">
      <c r="I450334" s="15"/>
    </row>
    <row r="450335" spans="9:9" x14ac:dyDescent="0.2">
      <c r="I450335" s="14"/>
    </row>
    <row r="450351" spans="9:9" x14ac:dyDescent="0.2">
      <c r="I450351" s="15"/>
    </row>
    <row r="450352" spans="9:9" x14ac:dyDescent="0.2">
      <c r="I450352" s="14"/>
    </row>
    <row r="450368" spans="9:9" x14ac:dyDescent="0.2">
      <c r="I450368" s="15"/>
    </row>
    <row r="450369" spans="9:9" x14ac:dyDescent="0.2">
      <c r="I450369" s="14"/>
    </row>
    <row r="450385" spans="9:9" x14ac:dyDescent="0.2">
      <c r="I450385" s="15"/>
    </row>
    <row r="450386" spans="9:9" x14ac:dyDescent="0.2">
      <c r="I450386" s="14"/>
    </row>
    <row r="450402" spans="9:9" x14ac:dyDescent="0.2">
      <c r="I450402" s="15"/>
    </row>
    <row r="450403" spans="9:9" x14ac:dyDescent="0.2">
      <c r="I450403" s="14"/>
    </row>
    <row r="450419" spans="9:9" x14ac:dyDescent="0.2">
      <c r="I450419" s="15"/>
    </row>
    <row r="450420" spans="9:9" x14ac:dyDescent="0.2">
      <c r="I450420" s="14"/>
    </row>
    <row r="450436" spans="9:9" x14ac:dyDescent="0.2">
      <c r="I450436" s="15"/>
    </row>
    <row r="450437" spans="9:9" x14ac:dyDescent="0.2">
      <c r="I450437" s="14"/>
    </row>
    <row r="450453" spans="9:9" x14ac:dyDescent="0.2">
      <c r="I450453" s="15"/>
    </row>
    <row r="450454" spans="9:9" x14ac:dyDescent="0.2">
      <c r="I450454" s="14"/>
    </row>
    <row r="450470" spans="9:9" x14ac:dyDescent="0.2">
      <c r="I450470" s="15"/>
    </row>
    <row r="450471" spans="9:9" x14ac:dyDescent="0.2">
      <c r="I450471" s="14"/>
    </row>
    <row r="450487" spans="9:9" x14ac:dyDescent="0.2">
      <c r="I450487" s="15"/>
    </row>
    <row r="450488" spans="9:9" x14ac:dyDescent="0.2">
      <c r="I450488" s="14"/>
    </row>
    <row r="450504" spans="9:9" x14ac:dyDescent="0.2">
      <c r="I450504" s="15"/>
    </row>
    <row r="450505" spans="9:9" x14ac:dyDescent="0.2">
      <c r="I450505" s="14"/>
    </row>
    <row r="450521" spans="9:9" x14ac:dyDescent="0.2">
      <c r="I450521" s="15"/>
    </row>
    <row r="450522" spans="9:9" x14ac:dyDescent="0.2">
      <c r="I450522" s="14"/>
    </row>
    <row r="450538" spans="9:9" x14ac:dyDescent="0.2">
      <c r="I450538" s="15"/>
    </row>
    <row r="450539" spans="9:9" x14ac:dyDescent="0.2">
      <c r="I450539" s="14"/>
    </row>
    <row r="450555" spans="9:9" x14ac:dyDescent="0.2">
      <c r="I450555" s="15"/>
    </row>
    <row r="450556" spans="9:9" x14ac:dyDescent="0.2">
      <c r="I450556" s="14"/>
    </row>
    <row r="450572" spans="9:9" x14ac:dyDescent="0.2">
      <c r="I450572" s="15"/>
    </row>
    <row r="450573" spans="9:9" x14ac:dyDescent="0.2">
      <c r="I450573" s="14"/>
    </row>
    <row r="450589" spans="9:9" x14ac:dyDescent="0.2">
      <c r="I450589" s="15"/>
    </row>
    <row r="450590" spans="9:9" x14ac:dyDescent="0.2">
      <c r="I450590" s="14"/>
    </row>
    <row r="450606" spans="9:9" x14ac:dyDescent="0.2">
      <c r="I450606" s="15"/>
    </row>
    <row r="450607" spans="9:9" x14ac:dyDescent="0.2">
      <c r="I450607" s="14"/>
    </row>
    <row r="450623" spans="9:9" x14ac:dyDescent="0.2">
      <c r="I450623" s="15"/>
    </row>
    <row r="450624" spans="9:9" x14ac:dyDescent="0.2">
      <c r="I450624" s="14"/>
    </row>
    <row r="450640" spans="9:9" x14ac:dyDescent="0.2">
      <c r="I450640" s="15"/>
    </row>
    <row r="450641" spans="9:9" x14ac:dyDescent="0.2">
      <c r="I450641" s="14"/>
    </row>
    <row r="450657" spans="9:9" x14ac:dyDescent="0.2">
      <c r="I450657" s="15"/>
    </row>
    <row r="450658" spans="9:9" x14ac:dyDescent="0.2">
      <c r="I450658" s="14"/>
    </row>
    <row r="450674" spans="9:9" x14ac:dyDescent="0.2">
      <c r="I450674" s="15"/>
    </row>
    <row r="450675" spans="9:9" x14ac:dyDescent="0.2">
      <c r="I450675" s="14"/>
    </row>
    <row r="450691" spans="9:9" x14ac:dyDescent="0.2">
      <c r="I450691" s="15"/>
    </row>
    <row r="450692" spans="9:9" x14ac:dyDescent="0.2">
      <c r="I450692" s="14"/>
    </row>
    <row r="450708" spans="9:9" x14ac:dyDescent="0.2">
      <c r="I450708" s="15"/>
    </row>
    <row r="450709" spans="9:9" x14ac:dyDescent="0.2">
      <c r="I450709" s="14"/>
    </row>
    <row r="450725" spans="9:9" x14ac:dyDescent="0.2">
      <c r="I450725" s="15"/>
    </row>
    <row r="450726" spans="9:9" x14ac:dyDescent="0.2">
      <c r="I450726" s="14"/>
    </row>
    <row r="450742" spans="9:9" x14ac:dyDescent="0.2">
      <c r="I450742" s="15"/>
    </row>
    <row r="450743" spans="9:9" x14ac:dyDescent="0.2">
      <c r="I450743" s="14"/>
    </row>
    <row r="450759" spans="9:9" x14ac:dyDescent="0.2">
      <c r="I450759" s="15"/>
    </row>
    <row r="450760" spans="9:9" x14ac:dyDescent="0.2">
      <c r="I450760" s="14"/>
    </row>
    <row r="450776" spans="9:9" x14ac:dyDescent="0.2">
      <c r="I450776" s="15"/>
    </row>
    <row r="450777" spans="9:9" x14ac:dyDescent="0.2">
      <c r="I450777" s="14"/>
    </row>
    <row r="450793" spans="9:9" x14ac:dyDescent="0.2">
      <c r="I450793" s="15"/>
    </row>
    <row r="450794" spans="9:9" x14ac:dyDescent="0.2">
      <c r="I450794" s="14"/>
    </row>
    <row r="450810" spans="9:9" x14ac:dyDescent="0.2">
      <c r="I450810" s="15"/>
    </row>
    <row r="450811" spans="9:9" x14ac:dyDescent="0.2">
      <c r="I450811" s="14"/>
    </row>
    <row r="450827" spans="9:9" x14ac:dyDescent="0.2">
      <c r="I450827" s="15"/>
    </row>
    <row r="450828" spans="9:9" x14ac:dyDescent="0.2">
      <c r="I450828" s="14"/>
    </row>
    <row r="450844" spans="9:9" x14ac:dyDescent="0.2">
      <c r="I450844" s="15"/>
    </row>
    <row r="450845" spans="9:9" x14ac:dyDescent="0.2">
      <c r="I450845" s="14"/>
    </row>
    <row r="450861" spans="9:9" x14ac:dyDescent="0.2">
      <c r="I450861" s="15"/>
    </row>
    <row r="450862" spans="9:9" x14ac:dyDescent="0.2">
      <c r="I450862" s="14"/>
    </row>
    <row r="450878" spans="9:9" x14ac:dyDescent="0.2">
      <c r="I450878" s="15"/>
    </row>
    <row r="450879" spans="9:9" x14ac:dyDescent="0.2">
      <c r="I450879" s="14"/>
    </row>
    <row r="450895" spans="9:9" x14ac:dyDescent="0.2">
      <c r="I450895" s="15"/>
    </row>
    <row r="450896" spans="9:9" x14ac:dyDescent="0.2">
      <c r="I450896" s="14"/>
    </row>
    <row r="450912" spans="9:9" x14ac:dyDescent="0.2">
      <c r="I450912" s="15"/>
    </row>
    <row r="450913" spans="9:9" x14ac:dyDescent="0.2">
      <c r="I450913" s="14"/>
    </row>
    <row r="450929" spans="9:9" x14ac:dyDescent="0.2">
      <c r="I450929" s="15"/>
    </row>
    <row r="450930" spans="9:9" x14ac:dyDescent="0.2">
      <c r="I450930" s="14"/>
    </row>
    <row r="450946" spans="9:9" x14ac:dyDescent="0.2">
      <c r="I450946" s="15"/>
    </row>
    <row r="450947" spans="9:9" x14ac:dyDescent="0.2">
      <c r="I450947" s="14"/>
    </row>
    <row r="450963" spans="9:9" x14ac:dyDescent="0.2">
      <c r="I450963" s="15"/>
    </row>
    <row r="450964" spans="9:9" x14ac:dyDescent="0.2">
      <c r="I450964" s="14"/>
    </row>
    <row r="450980" spans="9:9" x14ac:dyDescent="0.2">
      <c r="I450980" s="15"/>
    </row>
    <row r="450981" spans="9:9" x14ac:dyDescent="0.2">
      <c r="I450981" s="14"/>
    </row>
    <row r="450997" spans="9:9" x14ac:dyDescent="0.2">
      <c r="I450997" s="15"/>
    </row>
    <row r="450998" spans="9:9" x14ac:dyDescent="0.2">
      <c r="I450998" s="14"/>
    </row>
    <row r="451014" spans="9:9" x14ac:dyDescent="0.2">
      <c r="I451014" s="15"/>
    </row>
    <row r="451015" spans="9:9" x14ac:dyDescent="0.2">
      <c r="I451015" s="14"/>
    </row>
    <row r="451031" spans="9:9" x14ac:dyDescent="0.2">
      <c r="I451031" s="15"/>
    </row>
    <row r="451032" spans="9:9" x14ac:dyDescent="0.2">
      <c r="I451032" s="14"/>
    </row>
    <row r="451048" spans="9:9" x14ac:dyDescent="0.2">
      <c r="I451048" s="15"/>
    </row>
    <row r="451049" spans="9:9" x14ac:dyDescent="0.2">
      <c r="I451049" s="14"/>
    </row>
    <row r="451065" spans="9:9" x14ac:dyDescent="0.2">
      <c r="I451065" s="15"/>
    </row>
    <row r="451066" spans="9:9" x14ac:dyDescent="0.2">
      <c r="I451066" s="14"/>
    </row>
    <row r="451082" spans="9:9" x14ac:dyDescent="0.2">
      <c r="I451082" s="15"/>
    </row>
    <row r="451083" spans="9:9" x14ac:dyDescent="0.2">
      <c r="I451083" s="14"/>
    </row>
    <row r="451099" spans="9:9" x14ac:dyDescent="0.2">
      <c r="I451099" s="15"/>
    </row>
    <row r="451100" spans="9:9" x14ac:dyDescent="0.2">
      <c r="I451100" s="14"/>
    </row>
    <row r="451116" spans="9:9" x14ac:dyDescent="0.2">
      <c r="I451116" s="15"/>
    </row>
    <row r="451117" spans="9:9" x14ac:dyDescent="0.2">
      <c r="I451117" s="14"/>
    </row>
    <row r="451133" spans="9:9" x14ac:dyDescent="0.2">
      <c r="I451133" s="15"/>
    </row>
    <row r="451134" spans="9:9" x14ac:dyDescent="0.2">
      <c r="I451134" s="14"/>
    </row>
    <row r="451150" spans="9:9" x14ac:dyDescent="0.2">
      <c r="I451150" s="15"/>
    </row>
    <row r="451151" spans="9:9" x14ac:dyDescent="0.2">
      <c r="I451151" s="14"/>
    </row>
    <row r="451167" spans="9:9" x14ac:dyDescent="0.2">
      <c r="I451167" s="15"/>
    </row>
    <row r="451168" spans="9:9" x14ac:dyDescent="0.2">
      <c r="I451168" s="14"/>
    </row>
    <row r="451184" spans="9:9" x14ac:dyDescent="0.2">
      <c r="I451184" s="15"/>
    </row>
    <row r="451185" spans="9:9" x14ac:dyDescent="0.2">
      <c r="I451185" s="14"/>
    </row>
    <row r="451201" spans="9:9" x14ac:dyDescent="0.2">
      <c r="I451201" s="15"/>
    </row>
    <row r="451202" spans="9:9" x14ac:dyDescent="0.2">
      <c r="I451202" s="14"/>
    </row>
    <row r="451218" spans="9:9" x14ac:dyDescent="0.2">
      <c r="I451218" s="15"/>
    </row>
    <row r="451219" spans="9:9" x14ac:dyDescent="0.2">
      <c r="I451219" s="14"/>
    </row>
    <row r="451235" spans="9:9" x14ac:dyDescent="0.2">
      <c r="I451235" s="15"/>
    </row>
    <row r="451236" spans="9:9" x14ac:dyDescent="0.2">
      <c r="I451236" s="14"/>
    </row>
    <row r="451252" spans="9:9" x14ac:dyDescent="0.2">
      <c r="I451252" s="15"/>
    </row>
    <row r="451253" spans="9:9" x14ac:dyDescent="0.2">
      <c r="I451253" s="14"/>
    </row>
    <row r="451269" spans="9:9" x14ac:dyDescent="0.2">
      <c r="I451269" s="15"/>
    </row>
    <row r="451270" spans="9:9" x14ac:dyDescent="0.2">
      <c r="I451270" s="14"/>
    </row>
    <row r="451286" spans="9:9" x14ac:dyDescent="0.2">
      <c r="I451286" s="15"/>
    </row>
    <row r="451287" spans="9:9" x14ac:dyDescent="0.2">
      <c r="I451287" s="14"/>
    </row>
    <row r="451303" spans="9:9" x14ac:dyDescent="0.2">
      <c r="I451303" s="15"/>
    </row>
    <row r="451304" spans="9:9" x14ac:dyDescent="0.2">
      <c r="I451304" s="14"/>
    </row>
    <row r="451320" spans="9:9" x14ac:dyDescent="0.2">
      <c r="I451320" s="15"/>
    </row>
    <row r="451321" spans="9:9" x14ac:dyDescent="0.2">
      <c r="I451321" s="14"/>
    </row>
    <row r="451337" spans="9:9" x14ac:dyDescent="0.2">
      <c r="I451337" s="15"/>
    </row>
    <row r="451338" spans="9:9" x14ac:dyDescent="0.2">
      <c r="I451338" s="14"/>
    </row>
    <row r="451354" spans="9:9" x14ac:dyDescent="0.2">
      <c r="I451354" s="15"/>
    </row>
    <row r="451355" spans="9:9" x14ac:dyDescent="0.2">
      <c r="I451355" s="14"/>
    </row>
    <row r="451371" spans="9:9" x14ac:dyDescent="0.2">
      <c r="I451371" s="15"/>
    </row>
    <row r="451372" spans="9:9" x14ac:dyDescent="0.2">
      <c r="I451372" s="14"/>
    </row>
    <row r="451388" spans="9:9" x14ac:dyDescent="0.2">
      <c r="I451388" s="15"/>
    </row>
    <row r="451389" spans="9:9" x14ac:dyDescent="0.2">
      <c r="I451389" s="14"/>
    </row>
    <row r="451405" spans="9:9" x14ac:dyDescent="0.2">
      <c r="I451405" s="15"/>
    </row>
    <row r="451406" spans="9:9" x14ac:dyDescent="0.2">
      <c r="I451406" s="14"/>
    </row>
    <row r="451422" spans="9:9" x14ac:dyDescent="0.2">
      <c r="I451422" s="15"/>
    </row>
    <row r="451423" spans="9:9" x14ac:dyDescent="0.2">
      <c r="I451423" s="14"/>
    </row>
    <row r="451439" spans="9:9" x14ac:dyDescent="0.2">
      <c r="I451439" s="15"/>
    </row>
    <row r="451440" spans="9:9" x14ac:dyDescent="0.2">
      <c r="I451440" s="14"/>
    </row>
    <row r="451456" spans="9:9" x14ac:dyDescent="0.2">
      <c r="I451456" s="15"/>
    </row>
    <row r="451457" spans="9:9" x14ac:dyDescent="0.2">
      <c r="I451457" s="14"/>
    </row>
    <row r="451473" spans="9:9" x14ac:dyDescent="0.2">
      <c r="I451473" s="15"/>
    </row>
    <row r="451474" spans="9:9" x14ac:dyDescent="0.2">
      <c r="I451474" s="14"/>
    </row>
    <row r="451490" spans="9:9" x14ac:dyDescent="0.2">
      <c r="I451490" s="15"/>
    </row>
    <row r="451491" spans="9:9" x14ac:dyDescent="0.2">
      <c r="I451491" s="14"/>
    </row>
    <row r="451507" spans="9:9" x14ac:dyDescent="0.2">
      <c r="I451507" s="15"/>
    </row>
    <row r="451508" spans="9:9" x14ac:dyDescent="0.2">
      <c r="I451508" s="14"/>
    </row>
    <row r="451524" spans="9:9" x14ac:dyDescent="0.2">
      <c r="I451524" s="15"/>
    </row>
    <row r="451525" spans="9:9" x14ac:dyDescent="0.2">
      <c r="I451525" s="14"/>
    </row>
    <row r="451541" spans="9:9" x14ac:dyDescent="0.2">
      <c r="I451541" s="15"/>
    </row>
    <row r="451542" spans="9:9" x14ac:dyDescent="0.2">
      <c r="I451542" s="14"/>
    </row>
    <row r="451558" spans="9:9" x14ac:dyDescent="0.2">
      <c r="I451558" s="15"/>
    </row>
    <row r="451559" spans="9:9" x14ac:dyDescent="0.2">
      <c r="I451559" s="14"/>
    </row>
    <row r="451575" spans="9:9" x14ac:dyDescent="0.2">
      <c r="I451575" s="15"/>
    </row>
    <row r="451576" spans="9:9" x14ac:dyDescent="0.2">
      <c r="I451576" s="14"/>
    </row>
    <row r="451592" spans="9:9" x14ac:dyDescent="0.2">
      <c r="I451592" s="15"/>
    </row>
    <row r="451593" spans="9:9" x14ac:dyDescent="0.2">
      <c r="I451593" s="14"/>
    </row>
    <row r="451609" spans="9:9" x14ac:dyDescent="0.2">
      <c r="I451609" s="15"/>
    </row>
    <row r="451610" spans="9:9" x14ac:dyDescent="0.2">
      <c r="I451610" s="14"/>
    </row>
    <row r="451626" spans="9:9" x14ac:dyDescent="0.2">
      <c r="I451626" s="15"/>
    </row>
    <row r="451627" spans="9:9" x14ac:dyDescent="0.2">
      <c r="I451627" s="14"/>
    </row>
    <row r="451643" spans="9:9" x14ac:dyDescent="0.2">
      <c r="I451643" s="15"/>
    </row>
    <row r="451644" spans="9:9" x14ac:dyDescent="0.2">
      <c r="I451644" s="14"/>
    </row>
    <row r="451660" spans="9:9" x14ac:dyDescent="0.2">
      <c r="I451660" s="15"/>
    </row>
    <row r="451661" spans="9:9" x14ac:dyDescent="0.2">
      <c r="I451661" s="14"/>
    </row>
    <row r="451677" spans="9:9" x14ac:dyDescent="0.2">
      <c r="I451677" s="15"/>
    </row>
    <row r="451678" spans="9:9" x14ac:dyDescent="0.2">
      <c r="I451678" s="14"/>
    </row>
    <row r="451694" spans="9:9" x14ac:dyDescent="0.2">
      <c r="I451694" s="15"/>
    </row>
    <row r="451695" spans="9:9" x14ac:dyDescent="0.2">
      <c r="I451695" s="14"/>
    </row>
    <row r="451711" spans="9:9" x14ac:dyDescent="0.2">
      <c r="I451711" s="15"/>
    </row>
    <row r="451712" spans="9:9" x14ac:dyDescent="0.2">
      <c r="I451712" s="14"/>
    </row>
    <row r="451728" spans="9:9" x14ac:dyDescent="0.2">
      <c r="I451728" s="15"/>
    </row>
    <row r="451729" spans="9:9" x14ac:dyDescent="0.2">
      <c r="I451729" s="14"/>
    </row>
    <row r="451745" spans="9:9" x14ac:dyDescent="0.2">
      <c r="I451745" s="15"/>
    </row>
    <row r="451746" spans="9:9" x14ac:dyDescent="0.2">
      <c r="I451746" s="14"/>
    </row>
    <row r="451762" spans="9:9" x14ac:dyDescent="0.2">
      <c r="I451762" s="15"/>
    </row>
    <row r="451763" spans="9:9" x14ac:dyDescent="0.2">
      <c r="I451763" s="14"/>
    </row>
    <row r="451779" spans="9:9" x14ac:dyDescent="0.2">
      <c r="I451779" s="15"/>
    </row>
    <row r="451780" spans="9:9" x14ac:dyDescent="0.2">
      <c r="I451780" s="14"/>
    </row>
    <row r="451796" spans="9:9" x14ac:dyDescent="0.2">
      <c r="I451796" s="15"/>
    </row>
    <row r="451797" spans="9:9" x14ac:dyDescent="0.2">
      <c r="I451797" s="14"/>
    </row>
    <row r="451813" spans="9:9" x14ac:dyDescent="0.2">
      <c r="I451813" s="15"/>
    </row>
    <row r="451814" spans="9:9" x14ac:dyDescent="0.2">
      <c r="I451814" s="14"/>
    </row>
    <row r="451830" spans="9:9" x14ac:dyDescent="0.2">
      <c r="I451830" s="15"/>
    </row>
    <row r="451831" spans="9:9" x14ac:dyDescent="0.2">
      <c r="I451831" s="14"/>
    </row>
    <row r="451847" spans="9:9" x14ac:dyDescent="0.2">
      <c r="I451847" s="15"/>
    </row>
    <row r="451848" spans="9:9" x14ac:dyDescent="0.2">
      <c r="I451848" s="14"/>
    </row>
    <row r="451864" spans="9:9" x14ac:dyDescent="0.2">
      <c r="I451864" s="15"/>
    </row>
    <row r="451865" spans="9:9" x14ac:dyDescent="0.2">
      <c r="I451865" s="14"/>
    </row>
    <row r="451881" spans="9:9" x14ac:dyDescent="0.2">
      <c r="I451881" s="15"/>
    </row>
    <row r="451882" spans="9:9" x14ac:dyDescent="0.2">
      <c r="I451882" s="14"/>
    </row>
    <row r="451898" spans="9:9" x14ac:dyDescent="0.2">
      <c r="I451898" s="15"/>
    </row>
    <row r="451899" spans="9:9" x14ac:dyDescent="0.2">
      <c r="I451899" s="14"/>
    </row>
    <row r="451915" spans="9:9" x14ac:dyDescent="0.2">
      <c r="I451915" s="15"/>
    </row>
    <row r="451916" spans="9:9" x14ac:dyDescent="0.2">
      <c r="I451916" s="14"/>
    </row>
    <row r="451932" spans="9:9" x14ac:dyDescent="0.2">
      <c r="I451932" s="15"/>
    </row>
    <row r="451933" spans="9:9" x14ac:dyDescent="0.2">
      <c r="I451933" s="14"/>
    </row>
    <row r="451949" spans="9:9" x14ac:dyDescent="0.2">
      <c r="I451949" s="15"/>
    </row>
    <row r="451950" spans="9:9" x14ac:dyDescent="0.2">
      <c r="I451950" s="14"/>
    </row>
    <row r="451966" spans="9:9" x14ac:dyDescent="0.2">
      <c r="I451966" s="15"/>
    </row>
    <row r="451967" spans="9:9" x14ac:dyDescent="0.2">
      <c r="I451967" s="14"/>
    </row>
    <row r="451983" spans="9:9" x14ac:dyDescent="0.2">
      <c r="I451983" s="15"/>
    </row>
    <row r="451984" spans="9:9" x14ac:dyDescent="0.2">
      <c r="I451984" s="14"/>
    </row>
    <row r="452000" spans="9:9" x14ac:dyDescent="0.2">
      <c r="I452000" s="15"/>
    </row>
    <row r="452001" spans="9:9" x14ac:dyDescent="0.2">
      <c r="I452001" s="14"/>
    </row>
    <row r="452017" spans="9:9" x14ac:dyDescent="0.2">
      <c r="I452017" s="15"/>
    </row>
    <row r="452018" spans="9:9" x14ac:dyDescent="0.2">
      <c r="I452018" s="14"/>
    </row>
    <row r="452034" spans="9:9" x14ac:dyDescent="0.2">
      <c r="I452034" s="15"/>
    </row>
    <row r="452035" spans="9:9" x14ac:dyDescent="0.2">
      <c r="I452035" s="14"/>
    </row>
    <row r="452051" spans="9:9" x14ac:dyDescent="0.2">
      <c r="I452051" s="15"/>
    </row>
    <row r="452052" spans="9:9" x14ac:dyDescent="0.2">
      <c r="I452052" s="14"/>
    </row>
    <row r="452068" spans="9:9" x14ac:dyDescent="0.2">
      <c r="I452068" s="15"/>
    </row>
    <row r="452069" spans="9:9" x14ac:dyDescent="0.2">
      <c r="I452069" s="14"/>
    </row>
    <row r="452085" spans="9:9" x14ac:dyDescent="0.2">
      <c r="I452085" s="15"/>
    </row>
    <row r="452086" spans="9:9" x14ac:dyDescent="0.2">
      <c r="I452086" s="14"/>
    </row>
    <row r="452102" spans="9:9" x14ac:dyDescent="0.2">
      <c r="I452102" s="15"/>
    </row>
    <row r="452103" spans="9:9" x14ac:dyDescent="0.2">
      <c r="I452103" s="14"/>
    </row>
    <row r="452119" spans="9:9" x14ac:dyDescent="0.2">
      <c r="I452119" s="15"/>
    </row>
    <row r="452120" spans="9:9" x14ac:dyDescent="0.2">
      <c r="I452120" s="14"/>
    </row>
    <row r="452136" spans="9:9" x14ac:dyDescent="0.2">
      <c r="I452136" s="15"/>
    </row>
    <row r="452137" spans="9:9" x14ac:dyDescent="0.2">
      <c r="I452137" s="14"/>
    </row>
    <row r="452153" spans="9:9" x14ac:dyDescent="0.2">
      <c r="I452153" s="15"/>
    </row>
    <row r="452154" spans="9:9" x14ac:dyDescent="0.2">
      <c r="I452154" s="14"/>
    </row>
    <row r="452170" spans="9:9" x14ac:dyDescent="0.2">
      <c r="I452170" s="15"/>
    </row>
    <row r="452171" spans="9:9" x14ac:dyDescent="0.2">
      <c r="I452171" s="14"/>
    </row>
    <row r="452187" spans="9:9" x14ac:dyDescent="0.2">
      <c r="I452187" s="15"/>
    </row>
    <row r="452188" spans="9:9" x14ac:dyDescent="0.2">
      <c r="I452188" s="14"/>
    </row>
    <row r="452204" spans="9:9" x14ac:dyDescent="0.2">
      <c r="I452204" s="15"/>
    </row>
    <row r="452205" spans="9:9" x14ac:dyDescent="0.2">
      <c r="I452205" s="14"/>
    </row>
    <row r="452221" spans="9:9" x14ac:dyDescent="0.2">
      <c r="I452221" s="15"/>
    </row>
    <row r="452222" spans="9:9" x14ac:dyDescent="0.2">
      <c r="I452222" s="14"/>
    </row>
    <row r="452238" spans="9:9" x14ac:dyDescent="0.2">
      <c r="I452238" s="15"/>
    </row>
    <row r="452239" spans="9:9" x14ac:dyDescent="0.2">
      <c r="I452239" s="14"/>
    </row>
    <row r="452255" spans="9:9" x14ac:dyDescent="0.2">
      <c r="I452255" s="15"/>
    </row>
    <row r="452256" spans="9:9" x14ac:dyDescent="0.2">
      <c r="I452256" s="14"/>
    </row>
    <row r="452272" spans="9:9" x14ac:dyDescent="0.2">
      <c r="I452272" s="15"/>
    </row>
    <row r="452273" spans="9:9" x14ac:dyDescent="0.2">
      <c r="I452273" s="14"/>
    </row>
    <row r="452289" spans="9:9" x14ac:dyDescent="0.2">
      <c r="I452289" s="15"/>
    </row>
    <row r="452290" spans="9:9" x14ac:dyDescent="0.2">
      <c r="I452290" s="14"/>
    </row>
    <row r="452306" spans="9:9" x14ac:dyDescent="0.2">
      <c r="I452306" s="15"/>
    </row>
    <row r="452307" spans="9:9" x14ac:dyDescent="0.2">
      <c r="I452307" s="14"/>
    </row>
    <row r="452323" spans="9:9" x14ac:dyDescent="0.2">
      <c r="I452323" s="15"/>
    </row>
    <row r="452324" spans="9:9" x14ac:dyDescent="0.2">
      <c r="I452324" s="14"/>
    </row>
    <row r="452340" spans="9:9" x14ac:dyDescent="0.2">
      <c r="I452340" s="15"/>
    </row>
    <row r="452341" spans="9:9" x14ac:dyDescent="0.2">
      <c r="I452341" s="14"/>
    </row>
    <row r="452357" spans="9:9" x14ac:dyDescent="0.2">
      <c r="I452357" s="15"/>
    </row>
    <row r="452358" spans="9:9" x14ac:dyDescent="0.2">
      <c r="I452358" s="14"/>
    </row>
    <row r="452374" spans="9:9" x14ac:dyDescent="0.2">
      <c r="I452374" s="15"/>
    </row>
    <row r="452375" spans="9:9" x14ac:dyDescent="0.2">
      <c r="I452375" s="14"/>
    </row>
    <row r="452391" spans="9:9" x14ac:dyDescent="0.2">
      <c r="I452391" s="15"/>
    </row>
    <row r="452392" spans="9:9" x14ac:dyDescent="0.2">
      <c r="I452392" s="14"/>
    </row>
    <row r="452408" spans="9:9" x14ac:dyDescent="0.2">
      <c r="I452408" s="15"/>
    </row>
    <row r="452409" spans="9:9" x14ac:dyDescent="0.2">
      <c r="I452409" s="14"/>
    </row>
    <row r="452425" spans="9:9" x14ac:dyDescent="0.2">
      <c r="I452425" s="15"/>
    </row>
    <row r="452426" spans="9:9" x14ac:dyDescent="0.2">
      <c r="I452426" s="14"/>
    </row>
    <row r="452442" spans="9:9" x14ac:dyDescent="0.2">
      <c r="I452442" s="15"/>
    </row>
    <row r="452443" spans="9:9" x14ac:dyDescent="0.2">
      <c r="I452443" s="14"/>
    </row>
    <row r="452459" spans="9:9" x14ac:dyDescent="0.2">
      <c r="I452459" s="15"/>
    </row>
    <row r="452460" spans="9:9" x14ac:dyDescent="0.2">
      <c r="I452460" s="14"/>
    </row>
    <row r="452476" spans="9:9" x14ac:dyDescent="0.2">
      <c r="I452476" s="15"/>
    </row>
    <row r="452477" spans="9:9" x14ac:dyDescent="0.2">
      <c r="I452477" s="14"/>
    </row>
    <row r="452493" spans="9:9" x14ac:dyDescent="0.2">
      <c r="I452493" s="15"/>
    </row>
    <row r="452494" spans="9:9" x14ac:dyDescent="0.2">
      <c r="I452494" s="14"/>
    </row>
    <row r="452510" spans="9:9" x14ac:dyDescent="0.2">
      <c r="I452510" s="15"/>
    </row>
    <row r="452511" spans="9:9" x14ac:dyDescent="0.2">
      <c r="I452511" s="14"/>
    </row>
    <row r="452527" spans="9:9" x14ac:dyDescent="0.2">
      <c r="I452527" s="15"/>
    </row>
    <row r="452528" spans="9:9" x14ac:dyDescent="0.2">
      <c r="I452528" s="14"/>
    </row>
    <row r="452544" spans="9:9" x14ac:dyDescent="0.2">
      <c r="I452544" s="15"/>
    </row>
    <row r="452545" spans="9:9" x14ac:dyDescent="0.2">
      <c r="I452545" s="14"/>
    </row>
    <row r="452561" spans="9:9" x14ac:dyDescent="0.2">
      <c r="I452561" s="15"/>
    </row>
    <row r="452562" spans="9:9" x14ac:dyDescent="0.2">
      <c r="I452562" s="14"/>
    </row>
    <row r="452578" spans="9:9" x14ac:dyDescent="0.2">
      <c r="I452578" s="15"/>
    </row>
    <row r="452579" spans="9:9" x14ac:dyDescent="0.2">
      <c r="I452579" s="14"/>
    </row>
    <row r="452595" spans="9:9" x14ac:dyDescent="0.2">
      <c r="I452595" s="15"/>
    </row>
    <row r="452596" spans="9:9" x14ac:dyDescent="0.2">
      <c r="I452596" s="14"/>
    </row>
    <row r="452612" spans="9:9" x14ac:dyDescent="0.2">
      <c r="I452612" s="15"/>
    </row>
    <row r="452613" spans="9:9" x14ac:dyDescent="0.2">
      <c r="I452613" s="14"/>
    </row>
    <row r="452629" spans="9:9" x14ac:dyDescent="0.2">
      <c r="I452629" s="15"/>
    </row>
    <row r="452630" spans="9:9" x14ac:dyDescent="0.2">
      <c r="I452630" s="14"/>
    </row>
    <row r="452646" spans="9:9" x14ac:dyDescent="0.2">
      <c r="I452646" s="15"/>
    </row>
    <row r="452647" spans="9:9" x14ac:dyDescent="0.2">
      <c r="I452647" s="14"/>
    </row>
    <row r="452663" spans="9:9" x14ac:dyDescent="0.2">
      <c r="I452663" s="15"/>
    </row>
    <row r="452664" spans="9:9" x14ac:dyDescent="0.2">
      <c r="I452664" s="14"/>
    </row>
    <row r="452680" spans="9:9" x14ac:dyDescent="0.2">
      <c r="I452680" s="15"/>
    </row>
    <row r="452681" spans="9:9" x14ac:dyDescent="0.2">
      <c r="I452681" s="14"/>
    </row>
    <row r="452697" spans="9:9" x14ac:dyDescent="0.2">
      <c r="I452697" s="15"/>
    </row>
    <row r="452698" spans="9:9" x14ac:dyDescent="0.2">
      <c r="I452698" s="14"/>
    </row>
    <row r="452714" spans="9:9" x14ac:dyDescent="0.2">
      <c r="I452714" s="15"/>
    </row>
    <row r="452715" spans="9:9" x14ac:dyDescent="0.2">
      <c r="I452715" s="14"/>
    </row>
    <row r="452731" spans="9:9" x14ac:dyDescent="0.2">
      <c r="I452731" s="15"/>
    </row>
    <row r="452732" spans="9:9" x14ac:dyDescent="0.2">
      <c r="I452732" s="14"/>
    </row>
    <row r="452748" spans="9:9" x14ac:dyDescent="0.2">
      <c r="I452748" s="15"/>
    </row>
    <row r="452749" spans="9:9" x14ac:dyDescent="0.2">
      <c r="I452749" s="14"/>
    </row>
    <row r="452765" spans="9:9" x14ac:dyDescent="0.2">
      <c r="I452765" s="15"/>
    </row>
    <row r="452766" spans="9:9" x14ac:dyDescent="0.2">
      <c r="I452766" s="14"/>
    </row>
    <row r="452782" spans="9:9" x14ac:dyDescent="0.2">
      <c r="I452782" s="15"/>
    </row>
    <row r="452783" spans="9:9" x14ac:dyDescent="0.2">
      <c r="I452783" s="14"/>
    </row>
    <row r="452799" spans="9:9" x14ac:dyDescent="0.2">
      <c r="I452799" s="15"/>
    </row>
    <row r="452800" spans="9:9" x14ac:dyDescent="0.2">
      <c r="I452800" s="14"/>
    </row>
    <row r="452816" spans="9:9" x14ac:dyDescent="0.2">
      <c r="I452816" s="15"/>
    </row>
    <row r="452817" spans="9:9" x14ac:dyDescent="0.2">
      <c r="I452817" s="14"/>
    </row>
    <row r="452833" spans="9:9" x14ac:dyDescent="0.2">
      <c r="I452833" s="15"/>
    </row>
    <row r="452834" spans="9:9" x14ac:dyDescent="0.2">
      <c r="I452834" s="14"/>
    </row>
    <row r="452850" spans="9:9" x14ac:dyDescent="0.2">
      <c r="I452850" s="15"/>
    </row>
    <row r="452851" spans="9:9" x14ac:dyDescent="0.2">
      <c r="I452851" s="14"/>
    </row>
    <row r="452867" spans="9:9" x14ac:dyDescent="0.2">
      <c r="I452867" s="15"/>
    </row>
    <row r="452868" spans="9:9" x14ac:dyDescent="0.2">
      <c r="I452868" s="14"/>
    </row>
    <row r="452884" spans="9:9" x14ac:dyDescent="0.2">
      <c r="I452884" s="15"/>
    </row>
    <row r="452885" spans="9:9" x14ac:dyDescent="0.2">
      <c r="I452885" s="14"/>
    </row>
    <row r="452901" spans="9:9" x14ac:dyDescent="0.2">
      <c r="I452901" s="15"/>
    </row>
    <row r="452902" spans="9:9" x14ac:dyDescent="0.2">
      <c r="I452902" s="14"/>
    </row>
    <row r="452918" spans="9:9" x14ac:dyDescent="0.2">
      <c r="I452918" s="15"/>
    </row>
    <row r="452919" spans="9:9" x14ac:dyDescent="0.2">
      <c r="I452919" s="14"/>
    </row>
    <row r="452935" spans="9:9" x14ac:dyDescent="0.2">
      <c r="I452935" s="15"/>
    </row>
    <row r="452936" spans="9:9" x14ac:dyDescent="0.2">
      <c r="I452936" s="14"/>
    </row>
    <row r="452952" spans="9:9" x14ac:dyDescent="0.2">
      <c r="I452952" s="15"/>
    </row>
    <row r="452953" spans="9:9" x14ac:dyDescent="0.2">
      <c r="I452953" s="14"/>
    </row>
    <row r="452969" spans="9:9" x14ac:dyDescent="0.2">
      <c r="I452969" s="15"/>
    </row>
    <row r="452970" spans="9:9" x14ac:dyDescent="0.2">
      <c r="I452970" s="14"/>
    </row>
    <row r="452986" spans="9:9" x14ac:dyDescent="0.2">
      <c r="I452986" s="15"/>
    </row>
    <row r="452987" spans="9:9" x14ac:dyDescent="0.2">
      <c r="I452987" s="14"/>
    </row>
    <row r="453003" spans="9:9" x14ac:dyDescent="0.2">
      <c r="I453003" s="15"/>
    </row>
    <row r="453004" spans="9:9" x14ac:dyDescent="0.2">
      <c r="I453004" s="14"/>
    </row>
    <row r="453020" spans="9:9" x14ac:dyDescent="0.2">
      <c r="I453020" s="15"/>
    </row>
    <row r="453021" spans="9:9" x14ac:dyDescent="0.2">
      <c r="I453021" s="14"/>
    </row>
    <row r="453037" spans="9:9" x14ac:dyDescent="0.2">
      <c r="I453037" s="15"/>
    </row>
    <row r="453038" spans="9:9" x14ac:dyDescent="0.2">
      <c r="I453038" s="14"/>
    </row>
    <row r="453054" spans="9:9" x14ac:dyDescent="0.2">
      <c r="I453054" s="15"/>
    </row>
    <row r="453055" spans="9:9" x14ac:dyDescent="0.2">
      <c r="I453055" s="14"/>
    </row>
    <row r="453071" spans="9:9" x14ac:dyDescent="0.2">
      <c r="I453071" s="15"/>
    </row>
    <row r="453072" spans="9:9" x14ac:dyDescent="0.2">
      <c r="I453072" s="14"/>
    </row>
    <row r="453088" spans="9:9" x14ac:dyDescent="0.2">
      <c r="I453088" s="15"/>
    </row>
    <row r="453089" spans="9:9" x14ac:dyDescent="0.2">
      <c r="I453089" s="14"/>
    </row>
    <row r="453105" spans="9:9" x14ac:dyDescent="0.2">
      <c r="I453105" s="15"/>
    </row>
    <row r="453106" spans="9:9" x14ac:dyDescent="0.2">
      <c r="I453106" s="14"/>
    </row>
    <row r="453122" spans="9:9" x14ac:dyDescent="0.2">
      <c r="I453122" s="15"/>
    </row>
    <row r="453123" spans="9:9" x14ac:dyDescent="0.2">
      <c r="I453123" s="14"/>
    </row>
    <row r="453139" spans="9:9" x14ac:dyDescent="0.2">
      <c r="I453139" s="15"/>
    </row>
    <row r="453140" spans="9:9" x14ac:dyDescent="0.2">
      <c r="I453140" s="14"/>
    </row>
    <row r="453156" spans="9:9" x14ac:dyDescent="0.2">
      <c r="I453156" s="15"/>
    </row>
    <row r="453157" spans="9:9" x14ac:dyDescent="0.2">
      <c r="I453157" s="14"/>
    </row>
    <row r="453173" spans="9:9" x14ac:dyDescent="0.2">
      <c r="I453173" s="15"/>
    </row>
    <row r="453174" spans="9:9" x14ac:dyDescent="0.2">
      <c r="I453174" s="14"/>
    </row>
    <row r="453190" spans="9:9" x14ac:dyDescent="0.2">
      <c r="I453190" s="15"/>
    </row>
    <row r="453191" spans="9:9" x14ac:dyDescent="0.2">
      <c r="I453191" s="14"/>
    </row>
    <row r="453207" spans="9:9" x14ac:dyDescent="0.2">
      <c r="I453207" s="15"/>
    </row>
    <row r="453208" spans="9:9" x14ac:dyDescent="0.2">
      <c r="I453208" s="14"/>
    </row>
    <row r="453224" spans="9:9" x14ac:dyDescent="0.2">
      <c r="I453224" s="15"/>
    </row>
    <row r="453225" spans="9:9" x14ac:dyDescent="0.2">
      <c r="I453225" s="14"/>
    </row>
    <row r="453241" spans="9:9" x14ac:dyDescent="0.2">
      <c r="I453241" s="15"/>
    </row>
    <row r="453242" spans="9:9" x14ac:dyDescent="0.2">
      <c r="I453242" s="14"/>
    </row>
    <row r="453258" spans="9:9" x14ac:dyDescent="0.2">
      <c r="I453258" s="15"/>
    </row>
    <row r="453259" spans="9:9" x14ac:dyDescent="0.2">
      <c r="I453259" s="14"/>
    </row>
    <row r="453275" spans="9:9" x14ac:dyDescent="0.2">
      <c r="I453275" s="15"/>
    </row>
    <row r="453276" spans="9:9" x14ac:dyDescent="0.2">
      <c r="I453276" s="14"/>
    </row>
    <row r="453292" spans="9:9" x14ac:dyDescent="0.2">
      <c r="I453292" s="15"/>
    </row>
    <row r="453293" spans="9:9" x14ac:dyDescent="0.2">
      <c r="I453293" s="14"/>
    </row>
    <row r="453309" spans="9:9" x14ac:dyDescent="0.2">
      <c r="I453309" s="15"/>
    </row>
    <row r="453310" spans="9:9" x14ac:dyDescent="0.2">
      <c r="I453310" s="14"/>
    </row>
    <row r="453326" spans="9:9" x14ac:dyDescent="0.2">
      <c r="I453326" s="15"/>
    </row>
    <row r="453327" spans="9:9" x14ac:dyDescent="0.2">
      <c r="I453327" s="14"/>
    </row>
    <row r="453343" spans="9:9" x14ac:dyDescent="0.2">
      <c r="I453343" s="15"/>
    </row>
    <row r="453344" spans="9:9" x14ac:dyDescent="0.2">
      <c r="I453344" s="14"/>
    </row>
    <row r="453360" spans="9:9" x14ac:dyDescent="0.2">
      <c r="I453360" s="15"/>
    </row>
    <row r="453361" spans="9:9" x14ac:dyDescent="0.2">
      <c r="I453361" s="14"/>
    </row>
    <row r="453377" spans="9:9" x14ac:dyDescent="0.2">
      <c r="I453377" s="15"/>
    </row>
    <row r="453378" spans="9:9" x14ac:dyDescent="0.2">
      <c r="I453378" s="14"/>
    </row>
    <row r="453394" spans="9:9" x14ac:dyDescent="0.2">
      <c r="I453394" s="15"/>
    </row>
    <row r="453395" spans="9:9" x14ac:dyDescent="0.2">
      <c r="I453395" s="14"/>
    </row>
    <row r="453411" spans="9:9" x14ac:dyDescent="0.2">
      <c r="I453411" s="15"/>
    </row>
    <row r="453412" spans="9:9" x14ac:dyDescent="0.2">
      <c r="I453412" s="14"/>
    </row>
    <row r="453428" spans="9:9" x14ac:dyDescent="0.2">
      <c r="I453428" s="15"/>
    </row>
    <row r="453429" spans="9:9" x14ac:dyDescent="0.2">
      <c r="I453429" s="14"/>
    </row>
    <row r="453445" spans="9:9" x14ac:dyDescent="0.2">
      <c r="I453445" s="15"/>
    </row>
    <row r="453446" spans="9:9" x14ac:dyDescent="0.2">
      <c r="I453446" s="14"/>
    </row>
    <row r="453462" spans="9:9" x14ac:dyDescent="0.2">
      <c r="I453462" s="15"/>
    </row>
    <row r="453463" spans="9:9" x14ac:dyDescent="0.2">
      <c r="I453463" s="14"/>
    </row>
    <row r="453479" spans="9:9" x14ac:dyDescent="0.2">
      <c r="I453479" s="15"/>
    </row>
    <row r="453480" spans="9:9" x14ac:dyDescent="0.2">
      <c r="I453480" s="14"/>
    </row>
    <row r="453496" spans="9:9" x14ac:dyDescent="0.2">
      <c r="I453496" s="15"/>
    </row>
    <row r="453497" spans="9:9" x14ac:dyDescent="0.2">
      <c r="I453497" s="14"/>
    </row>
    <row r="453513" spans="9:9" x14ac:dyDescent="0.2">
      <c r="I453513" s="15"/>
    </row>
    <row r="453514" spans="9:9" x14ac:dyDescent="0.2">
      <c r="I453514" s="14"/>
    </row>
    <row r="453530" spans="9:9" x14ac:dyDescent="0.2">
      <c r="I453530" s="15"/>
    </row>
    <row r="453531" spans="9:9" x14ac:dyDescent="0.2">
      <c r="I453531" s="14"/>
    </row>
    <row r="453547" spans="9:9" x14ac:dyDescent="0.2">
      <c r="I453547" s="15"/>
    </row>
    <row r="453548" spans="9:9" x14ac:dyDescent="0.2">
      <c r="I453548" s="14"/>
    </row>
    <row r="453564" spans="9:9" x14ac:dyDescent="0.2">
      <c r="I453564" s="15"/>
    </row>
    <row r="453565" spans="9:9" x14ac:dyDescent="0.2">
      <c r="I453565" s="14"/>
    </row>
    <row r="453581" spans="9:9" x14ac:dyDescent="0.2">
      <c r="I453581" s="15"/>
    </row>
    <row r="453582" spans="9:9" x14ac:dyDescent="0.2">
      <c r="I453582" s="14"/>
    </row>
    <row r="453598" spans="9:9" x14ac:dyDescent="0.2">
      <c r="I453598" s="15"/>
    </row>
    <row r="453599" spans="9:9" x14ac:dyDescent="0.2">
      <c r="I453599" s="14"/>
    </row>
    <row r="453615" spans="9:9" x14ac:dyDescent="0.2">
      <c r="I453615" s="15"/>
    </row>
    <row r="453616" spans="9:9" x14ac:dyDescent="0.2">
      <c r="I453616" s="14"/>
    </row>
    <row r="453632" spans="9:9" x14ac:dyDescent="0.2">
      <c r="I453632" s="15"/>
    </row>
    <row r="453633" spans="9:9" x14ac:dyDescent="0.2">
      <c r="I453633" s="14"/>
    </row>
    <row r="453649" spans="9:9" x14ac:dyDescent="0.2">
      <c r="I453649" s="15"/>
    </row>
    <row r="453650" spans="9:9" x14ac:dyDescent="0.2">
      <c r="I453650" s="14"/>
    </row>
    <row r="453666" spans="9:9" x14ac:dyDescent="0.2">
      <c r="I453666" s="15"/>
    </row>
    <row r="453667" spans="9:9" x14ac:dyDescent="0.2">
      <c r="I453667" s="14"/>
    </row>
    <row r="453683" spans="9:9" x14ac:dyDescent="0.2">
      <c r="I453683" s="15"/>
    </row>
    <row r="453684" spans="9:9" x14ac:dyDescent="0.2">
      <c r="I453684" s="14"/>
    </row>
    <row r="453700" spans="9:9" x14ac:dyDescent="0.2">
      <c r="I453700" s="15"/>
    </row>
    <row r="453701" spans="9:9" x14ac:dyDescent="0.2">
      <c r="I453701" s="14"/>
    </row>
    <row r="453717" spans="9:9" x14ac:dyDescent="0.2">
      <c r="I453717" s="15"/>
    </row>
    <row r="453718" spans="9:9" x14ac:dyDescent="0.2">
      <c r="I453718" s="14"/>
    </row>
    <row r="453734" spans="9:9" x14ac:dyDescent="0.2">
      <c r="I453734" s="15"/>
    </row>
    <row r="453735" spans="9:9" x14ac:dyDescent="0.2">
      <c r="I453735" s="14"/>
    </row>
    <row r="453751" spans="9:9" x14ac:dyDescent="0.2">
      <c r="I453751" s="15"/>
    </row>
    <row r="453752" spans="9:9" x14ac:dyDescent="0.2">
      <c r="I453752" s="14"/>
    </row>
    <row r="453768" spans="9:9" x14ac:dyDescent="0.2">
      <c r="I453768" s="15"/>
    </row>
    <row r="453769" spans="9:9" x14ac:dyDescent="0.2">
      <c r="I453769" s="14"/>
    </row>
    <row r="453785" spans="9:9" x14ac:dyDescent="0.2">
      <c r="I453785" s="15"/>
    </row>
    <row r="453786" spans="9:9" x14ac:dyDescent="0.2">
      <c r="I453786" s="14"/>
    </row>
    <row r="453802" spans="9:9" x14ac:dyDescent="0.2">
      <c r="I453802" s="15"/>
    </row>
    <row r="453803" spans="9:9" x14ac:dyDescent="0.2">
      <c r="I453803" s="14"/>
    </row>
    <row r="453819" spans="9:9" x14ac:dyDescent="0.2">
      <c r="I453819" s="15"/>
    </row>
    <row r="453820" spans="9:9" x14ac:dyDescent="0.2">
      <c r="I453820" s="14"/>
    </row>
    <row r="453836" spans="9:9" x14ac:dyDescent="0.2">
      <c r="I453836" s="15"/>
    </row>
    <row r="453837" spans="9:9" x14ac:dyDescent="0.2">
      <c r="I453837" s="14"/>
    </row>
    <row r="453853" spans="9:9" x14ac:dyDescent="0.2">
      <c r="I453853" s="15"/>
    </row>
    <row r="453854" spans="9:9" x14ac:dyDescent="0.2">
      <c r="I453854" s="14"/>
    </row>
    <row r="453870" spans="9:9" x14ac:dyDescent="0.2">
      <c r="I453870" s="15"/>
    </row>
    <row r="453871" spans="9:9" x14ac:dyDescent="0.2">
      <c r="I453871" s="14"/>
    </row>
    <row r="453887" spans="9:9" x14ac:dyDescent="0.2">
      <c r="I453887" s="15"/>
    </row>
    <row r="453888" spans="9:9" x14ac:dyDescent="0.2">
      <c r="I453888" s="14"/>
    </row>
    <row r="453904" spans="9:9" x14ac:dyDescent="0.2">
      <c r="I453904" s="15"/>
    </row>
    <row r="453905" spans="9:9" x14ac:dyDescent="0.2">
      <c r="I453905" s="14"/>
    </row>
    <row r="453921" spans="9:9" x14ac:dyDescent="0.2">
      <c r="I453921" s="15"/>
    </row>
    <row r="453922" spans="9:9" x14ac:dyDescent="0.2">
      <c r="I453922" s="14"/>
    </row>
    <row r="453938" spans="9:9" x14ac:dyDescent="0.2">
      <c r="I453938" s="15"/>
    </row>
    <row r="453939" spans="9:9" x14ac:dyDescent="0.2">
      <c r="I453939" s="14"/>
    </row>
    <row r="453955" spans="9:9" x14ac:dyDescent="0.2">
      <c r="I453955" s="15"/>
    </row>
    <row r="453956" spans="9:9" x14ac:dyDescent="0.2">
      <c r="I453956" s="14"/>
    </row>
    <row r="453972" spans="9:9" x14ac:dyDescent="0.2">
      <c r="I453972" s="15"/>
    </row>
    <row r="453973" spans="9:9" x14ac:dyDescent="0.2">
      <c r="I453973" s="14"/>
    </row>
    <row r="453989" spans="9:9" x14ac:dyDescent="0.2">
      <c r="I453989" s="15"/>
    </row>
    <row r="453990" spans="9:9" x14ac:dyDescent="0.2">
      <c r="I453990" s="14"/>
    </row>
    <row r="454006" spans="9:9" x14ac:dyDescent="0.2">
      <c r="I454006" s="15"/>
    </row>
    <row r="454007" spans="9:9" x14ac:dyDescent="0.2">
      <c r="I454007" s="14"/>
    </row>
    <row r="454023" spans="9:9" x14ac:dyDescent="0.2">
      <c r="I454023" s="15"/>
    </row>
    <row r="454024" spans="9:9" x14ac:dyDescent="0.2">
      <c r="I454024" s="14"/>
    </row>
    <row r="454040" spans="9:9" x14ac:dyDescent="0.2">
      <c r="I454040" s="15"/>
    </row>
    <row r="454041" spans="9:9" x14ac:dyDescent="0.2">
      <c r="I454041" s="14"/>
    </row>
    <row r="454057" spans="9:9" x14ac:dyDescent="0.2">
      <c r="I454057" s="15"/>
    </row>
    <row r="454058" spans="9:9" x14ac:dyDescent="0.2">
      <c r="I454058" s="14"/>
    </row>
    <row r="454074" spans="9:9" x14ac:dyDescent="0.2">
      <c r="I454074" s="15"/>
    </row>
    <row r="454075" spans="9:9" x14ac:dyDescent="0.2">
      <c r="I454075" s="14"/>
    </row>
    <row r="454091" spans="9:9" x14ac:dyDescent="0.2">
      <c r="I454091" s="15"/>
    </row>
    <row r="454092" spans="9:9" x14ac:dyDescent="0.2">
      <c r="I454092" s="14"/>
    </row>
    <row r="454108" spans="9:9" x14ac:dyDescent="0.2">
      <c r="I454108" s="15"/>
    </row>
    <row r="454109" spans="9:9" x14ac:dyDescent="0.2">
      <c r="I454109" s="14"/>
    </row>
    <row r="454125" spans="9:9" x14ac:dyDescent="0.2">
      <c r="I454125" s="15"/>
    </row>
    <row r="454126" spans="9:9" x14ac:dyDescent="0.2">
      <c r="I454126" s="14"/>
    </row>
    <row r="454142" spans="9:9" x14ac:dyDescent="0.2">
      <c r="I454142" s="15"/>
    </row>
    <row r="454143" spans="9:9" x14ac:dyDescent="0.2">
      <c r="I454143" s="14"/>
    </row>
    <row r="454159" spans="9:9" x14ac:dyDescent="0.2">
      <c r="I454159" s="15"/>
    </row>
    <row r="454160" spans="9:9" x14ac:dyDescent="0.2">
      <c r="I454160" s="14"/>
    </row>
    <row r="454176" spans="9:9" x14ac:dyDescent="0.2">
      <c r="I454176" s="15"/>
    </row>
    <row r="454177" spans="9:9" x14ac:dyDescent="0.2">
      <c r="I454177" s="14"/>
    </row>
    <row r="454193" spans="9:9" x14ac:dyDescent="0.2">
      <c r="I454193" s="15"/>
    </row>
    <row r="454194" spans="9:9" x14ac:dyDescent="0.2">
      <c r="I454194" s="14"/>
    </row>
    <row r="454210" spans="9:9" x14ac:dyDescent="0.2">
      <c r="I454210" s="15"/>
    </row>
    <row r="454211" spans="9:9" x14ac:dyDescent="0.2">
      <c r="I454211" s="14"/>
    </row>
    <row r="454227" spans="9:9" x14ac:dyDescent="0.2">
      <c r="I454227" s="15"/>
    </row>
    <row r="454228" spans="9:9" x14ac:dyDescent="0.2">
      <c r="I454228" s="14"/>
    </row>
    <row r="454244" spans="9:9" x14ac:dyDescent="0.2">
      <c r="I454244" s="15"/>
    </row>
    <row r="454245" spans="9:9" x14ac:dyDescent="0.2">
      <c r="I454245" s="14"/>
    </row>
    <row r="454261" spans="9:9" x14ac:dyDescent="0.2">
      <c r="I454261" s="15"/>
    </row>
    <row r="454262" spans="9:9" x14ac:dyDescent="0.2">
      <c r="I454262" s="14"/>
    </row>
    <row r="454278" spans="9:9" x14ac:dyDescent="0.2">
      <c r="I454278" s="15"/>
    </row>
    <row r="454279" spans="9:9" x14ac:dyDescent="0.2">
      <c r="I454279" s="14"/>
    </row>
    <row r="454295" spans="9:9" x14ac:dyDescent="0.2">
      <c r="I454295" s="15"/>
    </row>
    <row r="454296" spans="9:9" x14ac:dyDescent="0.2">
      <c r="I454296" s="14"/>
    </row>
    <row r="454312" spans="9:9" x14ac:dyDescent="0.2">
      <c r="I454312" s="15"/>
    </row>
    <row r="454313" spans="9:9" x14ac:dyDescent="0.2">
      <c r="I454313" s="14"/>
    </row>
    <row r="454329" spans="9:9" x14ac:dyDescent="0.2">
      <c r="I454329" s="15"/>
    </row>
    <row r="454330" spans="9:9" x14ac:dyDescent="0.2">
      <c r="I454330" s="14"/>
    </row>
    <row r="454346" spans="9:9" x14ac:dyDescent="0.2">
      <c r="I454346" s="15"/>
    </row>
    <row r="454347" spans="9:9" x14ac:dyDescent="0.2">
      <c r="I454347" s="14"/>
    </row>
    <row r="454363" spans="9:9" x14ac:dyDescent="0.2">
      <c r="I454363" s="15"/>
    </row>
    <row r="454364" spans="9:9" x14ac:dyDescent="0.2">
      <c r="I454364" s="14"/>
    </row>
    <row r="454380" spans="9:9" x14ac:dyDescent="0.2">
      <c r="I454380" s="15"/>
    </row>
    <row r="454381" spans="9:9" x14ac:dyDescent="0.2">
      <c r="I454381" s="14"/>
    </row>
    <row r="454397" spans="9:9" x14ac:dyDescent="0.2">
      <c r="I454397" s="15"/>
    </row>
    <row r="454398" spans="9:9" x14ac:dyDescent="0.2">
      <c r="I454398" s="14"/>
    </row>
    <row r="454414" spans="9:9" x14ac:dyDescent="0.2">
      <c r="I454414" s="15"/>
    </row>
    <row r="454415" spans="9:9" x14ac:dyDescent="0.2">
      <c r="I454415" s="14"/>
    </row>
    <row r="454431" spans="9:9" x14ac:dyDescent="0.2">
      <c r="I454431" s="15"/>
    </row>
    <row r="454432" spans="9:9" x14ac:dyDescent="0.2">
      <c r="I454432" s="14"/>
    </row>
    <row r="454448" spans="9:9" x14ac:dyDescent="0.2">
      <c r="I454448" s="15"/>
    </row>
    <row r="454449" spans="9:9" x14ac:dyDescent="0.2">
      <c r="I454449" s="14"/>
    </row>
    <row r="454465" spans="9:9" x14ac:dyDescent="0.2">
      <c r="I454465" s="15"/>
    </row>
    <row r="454466" spans="9:9" x14ac:dyDescent="0.2">
      <c r="I454466" s="14"/>
    </row>
    <row r="454482" spans="9:9" x14ac:dyDescent="0.2">
      <c r="I454482" s="15"/>
    </row>
    <row r="454483" spans="9:9" x14ac:dyDescent="0.2">
      <c r="I454483" s="14"/>
    </row>
    <row r="454499" spans="9:9" x14ac:dyDescent="0.2">
      <c r="I454499" s="15"/>
    </row>
    <row r="454500" spans="9:9" x14ac:dyDescent="0.2">
      <c r="I454500" s="14"/>
    </row>
    <row r="454516" spans="9:9" x14ac:dyDescent="0.2">
      <c r="I454516" s="15"/>
    </row>
    <row r="454517" spans="9:9" x14ac:dyDescent="0.2">
      <c r="I454517" s="14"/>
    </row>
    <row r="454533" spans="9:9" x14ac:dyDescent="0.2">
      <c r="I454533" s="15"/>
    </row>
    <row r="454534" spans="9:9" x14ac:dyDescent="0.2">
      <c r="I454534" s="14"/>
    </row>
    <row r="454550" spans="9:9" x14ac:dyDescent="0.2">
      <c r="I454550" s="15"/>
    </row>
    <row r="454551" spans="9:9" x14ac:dyDescent="0.2">
      <c r="I454551" s="14"/>
    </row>
    <row r="454567" spans="9:9" x14ac:dyDescent="0.2">
      <c r="I454567" s="15"/>
    </row>
    <row r="454568" spans="9:9" x14ac:dyDescent="0.2">
      <c r="I454568" s="14"/>
    </row>
    <row r="454584" spans="9:9" x14ac:dyDescent="0.2">
      <c r="I454584" s="15"/>
    </row>
    <row r="454585" spans="9:9" x14ac:dyDescent="0.2">
      <c r="I454585" s="14"/>
    </row>
    <row r="454601" spans="9:9" x14ac:dyDescent="0.2">
      <c r="I454601" s="15"/>
    </row>
    <row r="454602" spans="9:9" x14ac:dyDescent="0.2">
      <c r="I454602" s="14"/>
    </row>
    <row r="454618" spans="9:9" x14ac:dyDescent="0.2">
      <c r="I454618" s="15"/>
    </row>
    <row r="454619" spans="9:9" x14ac:dyDescent="0.2">
      <c r="I454619" s="14"/>
    </row>
    <row r="454635" spans="9:9" x14ac:dyDescent="0.2">
      <c r="I454635" s="15"/>
    </row>
    <row r="454636" spans="9:9" x14ac:dyDescent="0.2">
      <c r="I454636" s="14"/>
    </row>
    <row r="454652" spans="9:9" x14ac:dyDescent="0.2">
      <c r="I454652" s="15"/>
    </row>
    <row r="454653" spans="9:9" x14ac:dyDescent="0.2">
      <c r="I454653" s="14"/>
    </row>
    <row r="454669" spans="9:9" x14ac:dyDescent="0.2">
      <c r="I454669" s="15"/>
    </row>
    <row r="454670" spans="9:9" x14ac:dyDescent="0.2">
      <c r="I454670" s="14"/>
    </row>
    <row r="454686" spans="9:9" x14ac:dyDescent="0.2">
      <c r="I454686" s="15"/>
    </row>
    <row r="454687" spans="9:9" x14ac:dyDescent="0.2">
      <c r="I454687" s="14"/>
    </row>
    <row r="454703" spans="9:9" x14ac:dyDescent="0.2">
      <c r="I454703" s="15"/>
    </row>
    <row r="454704" spans="9:9" x14ac:dyDescent="0.2">
      <c r="I454704" s="14"/>
    </row>
    <row r="454720" spans="9:9" x14ac:dyDescent="0.2">
      <c r="I454720" s="15"/>
    </row>
    <row r="454721" spans="9:9" x14ac:dyDescent="0.2">
      <c r="I454721" s="14"/>
    </row>
    <row r="454737" spans="9:9" x14ac:dyDescent="0.2">
      <c r="I454737" s="15"/>
    </row>
    <row r="454738" spans="9:9" x14ac:dyDescent="0.2">
      <c r="I454738" s="14"/>
    </row>
    <row r="454754" spans="9:9" x14ac:dyDescent="0.2">
      <c r="I454754" s="15"/>
    </row>
    <row r="454755" spans="9:9" x14ac:dyDescent="0.2">
      <c r="I454755" s="14"/>
    </row>
    <row r="454771" spans="9:9" x14ac:dyDescent="0.2">
      <c r="I454771" s="15"/>
    </row>
    <row r="454772" spans="9:9" x14ac:dyDescent="0.2">
      <c r="I454772" s="14"/>
    </row>
    <row r="454788" spans="9:9" x14ac:dyDescent="0.2">
      <c r="I454788" s="15"/>
    </row>
    <row r="454789" spans="9:9" x14ac:dyDescent="0.2">
      <c r="I454789" s="14"/>
    </row>
    <row r="454805" spans="9:9" x14ac:dyDescent="0.2">
      <c r="I454805" s="15"/>
    </row>
    <row r="454806" spans="9:9" x14ac:dyDescent="0.2">
      <c r="I454806" s="14"/>
    </row>
    <row r="454822" spans="9:9" x14ac:dyDescent="0.2">
      <c r="I454822" s="15"/>
    </row>
    <row r="454823" spans="9:9" x14ac:dyDescent="0.2">
      <c r="I454823" s="14"/>
    </row>
    <row r="454839" spans="9:9" x14ac:dyDescent="0.2">
      <c r="I454839" s="15"/>
    </row>
    <row r="454840" spans="9:9" x14ac:dyDescent="0.2">
      <c r="I454840" s="14"/>
    </row>
    <row r="454856" spans="9:9" x14ac:dyDescent="0.2">
      <c r="I454856" s="15"/>
    </row>
    <row r="454857" spans="9:9" x14ac:dyDescent="0.2">
      <c r="I454857" s="14"/>
    </row>
    <row r="454873" spans="9:9" x14ac:dyDescent="0.2">
      <c r="I454873" s="15"/>
    </row>
    <row r="454874" spans="9:9" x14ac:dyDescent="0.2">
      <c r="I454874" s="14"/>
    </row>
    <row r="454890" spans="9:9" x14ac:dyDescent="0.2">
      <c r="I454890" s="15"/>
    </row>
    <row r="454891" spans="9:9" x14ac:dyDescent="0.2">
      <c r="I454891" s="14"/>
    </row>
    <row r="454907" spans="9:9" x14ac:dyDescent="0.2">
      <c r="I454907" s="15"/>
    </row>
    <row r="454908" spans="9:9" x14ac:dyDescent="0.2">
      <c r="I454908" s="14"/>
    </row>
    <row r="454924" spans="9:9" x14ac:dyDescent="0.2">
      <c r="I454924" s="15"/>
    </row>
    <row r="454925" spans="9:9" x14ac:dyDescent="0.2">
      <c r="I454925" s="14"/>
    </row>
    <row r="454941" spans="9:9" x14ac:dyDescent="0.2">
      <c r="I454941" s="15"/>
    </row>
    <row r="454942" spans="9:9" x14ac:dyDescent="0.2">
      <c r="I454942" s="14"/>
    </row>
    <row r="454958" spans="9:9" x14ac:dyDescent="0.2">
      <c r="I454958" s="15"/>
    </row>
    <row r="454959" spans="9:9" x14ac:dyDescent="0.2">
      <c r="I454959" s="14"/>
    </row>
    <row r="454975" spans="9:9" x14ac:dyDescent="0.2">
      <c r="I454975" s="15"/>
    </row>
    <row r="454976" spans="9:9" x14ac:dyDescent="0.2">
      <c r="I454976" s="14"/>
    </row>
    <row r="454992" spans="9:9" x14ac:dyDescent="0.2">
      <c r="I454992" s="15"/>
    </row>
    <row r="454993" spans="9:9" x14ac:dyDescent="0.2">
      <c r="I454993" s="14"/>
    </row>
    <row r="455009" spans="9:9" x14ac:dyDescent="0.2">
      <c r="I455009" s="15"/>
    </row>
    <row r="455010" spans="9:9" x14ac:dyDescent="0.2">
      <c r="I455010" s="14"/>
    </row>
    <row r="455026" spans="9:9" x14ac:dyDescent="0.2">
      <c r="I455026" s="15"/>
    </row>
    <row r="455027" spans="9:9" x14ac:dyDescent="0.2">
      <c r="I455027" s="14"/>
    </row>
    <row r="455043" spans="9:9" x14ac:dyDescent="0.2">
      <c r="I455043" s="15"/>
    </row>
    <row r="455044" spans="9:9" x14ac:dyDescent="0.2">
      <c r="I455044" s="14"/>
    </row>
    <row r="455060" spans="9:9" x14ac:dyDescent="0.2">
      <c r="I455060" s="15"/>
    </row>
    <row r="455061" spans="9:9" x14ac:dyDescent="0.2">
      <c r="I455061" s="14"/>
    </row>
    <row r="455077" spans="9:9" x14ac:dyDescent="0.2">
      <c r="I455077" s="15"/>
    </row>
    <row r="455078" spans="9:9" x14ac:dyDescent="0.2">
      <c r="I455078" s="14"/>
    </row>
    <row r="455094" spans="9:9" x14ac:dyDescent="0.2">
      <c r="I455094" s="15"/>
    </row>
    <row r="455095" spans="9:9" x14ac:dyDescent="0.2">
      <c r="I455095" s="14"/>
    </row>
    <row r="455111" spans="9:9" x14ac:dyDescent="0.2">
      <c r="I455111" s="15"/>
    </row>
    <row r="455112" spans="9:9" x14ac:dyDescent="0.2">
      <c r="I455112" s="14"/>
    </row>
    <row r="455128" spans="9:9" x14ac:dyDescent="0.2">
      <c r="I455128" s="15"/>
    </row>
    <row r="455129" spans="9:9" x14ac:dyDescent="0.2">
      <c r="I455129" s="14"/>
    </row>
    <row r="455145" spans="9:9" x14ac:dyDescent="0.2">
      <c r="I455145" s="15"/>
    </row>
    <row r="455146" spans="9:9" x14ac:dyDescent="0.2">
      <c r="I455146" s="14"/>
    </row>
    <row r="455162" spans="9:9" x14ac:dyDescent="0.2">
      <c r="I455162" s="15"/>
    </row>
    <row r="455163" spans="9:9" x14ac:dyDescent="0.2">
      <c r="I455163" s="14"/>
    </row>
    <row r="455179" spans="9:9" x14ac:dyDescent="0.2">
      <c r="I455179" s="15"/>
    </row>
    <row r="455180" spans="9:9" x14ac:dyDescent="0.2">
      <c r="I455180" s="14"/>
    </row>
    <row r="455196" spans="9:9" x14ac:dyDescent="0.2">
      <c r="I455196" s="15"/>
    </row>
    <row r="455197" spans="9:9" x14ac:dyDescent="0.2">
      <c r="I455197" s="14"/>
    </row>
    <row r="455213" spans="9:9" x14ac:dyDescent="0.2">
      <c r="I455213" s="15"/>
    </row>
    <row r="455214" spans="9:9" x14ac:dyDescent="0.2">
      <c r="I455214" s="14"/>
    </row>
    <row r="455230" spans="9:9" x14ac:dyDescent="0.2">
      <c r="I455230" s="15"/>
    </row>
    <row r="455231" spans="9:9" x14ac:dyDescent="0.2">
      <c r="I455231" s="14"/>
    </row>
    <row r="455247" spans="9:9" x14ac:dyDescent="0.2">
      <c r="I455247" s="15"/>
    </row>
    <row r="455248" spans="9:9" x14ac:dyDescent="0.2">
      <c r="I455248" s="14"/>
    </row>
    <row r="455264" spans="9:9" x14ac:dyDescent="0.2">
      <c r="I455264" s="15"/>
    </row>
    <row r="455265" spans="9:9" x14ac:dyDescent="0.2">
      <c r="I455265" s="14"/>
    </row>
    <row r="455281" spans="9:9" x14ac:dyDescent="0.2">
      <c r="I455281" s="15"/>
    </row>
    <row r="455282" spans="9:9" x14ac:dyDescent="0.2">
      <c r="I455282" s="14"/>
    </row>
    <row r="455298" spans="9:9" x14ac:dyDescent="0.2">
      <c r="I455298" s="15"/>
    </row>
    <row r="455299" spans="9:9" x14ac:dyDescent="0.2">
      <c r="I455299" s="14"/>
    </row>
    <row r="455315" spans="9:9" x14ac:dyDescent="0.2">
      <c r="I455315" s="15"/>
    </row>
    <row r="455316" spans="9:9" x14ac:dyDescent="0.2">
      <c r="I455316" s="14"/>
    </row>
    <row r="455332" spans="9:9" x14ac:dyDescent="0.2">
      <c r="I455332" s="15"/>
    </row>
    <row r="455333" spans="9:9" x14ac:dyDescent="0.2">
      <c r="I455333" s="14"/>
    </row>
    <row r="455349" spans="9:9" x14ac:dyDescent="0.2">
      <c r="I455349" s="15"/>
    </row>
    <row r="455350" spans="9:9" x14ac:dyDescent="0.2">
      <c r="I455350" s="14"/>
    </row>
    <row r="455366" spans="9:9" x14ac:dyDescent="0.2">
      <c r="I455366" s="15"/>
    </row>
    <row r="455367" spans="9:9" x14ac:dyDescent="0.2">
      <c r="I455367" s="14"/>
    </row>
    <row r="455383" spans="9:9" x14ac:dyDescent="0.2">
      <c r="I455383" s="15"/>
    </row>
    <row r="455384" spans="9:9" x14ac:dyDescent="0.2">
      <c r="I455384" s="14"/>
    </row>
    <row r="455400" spans="9:9" x14ac:dyDescent="0.2">
      <c r="I455400" s="15"/>
    </row>
    <row r="455401" spans="9:9" x14ac:dyDescent="0.2">
      <c r="I455401" s="14"/>
    </row>
    <row r="455417" spans="9:9" x14ac:dyDescent="0.2">
      <c r="I455417" s="15"/>
    </row>
    <row r="455418" spans="9:9" x14ac:dyDescent="0.2">
      <c r="I455418" s="14"/>
    </row>
    <row r="455434" spans="9:9" x14ac:dyDescent="0.2">
      <c r="I455434" s="15"/>
    </row>
    <row r="455435" spans="9:9" x14ac:dyDescent="0.2">
      <c r="I455435" s="14"/>
    </row>
    <row r="455451" spans="9:9" x14ac:dyDescent="0.2">
      <c r="I455451" s="15"/>
    </row>
    <row r="455452" spans="9:9" x14ac:dyDescent="0.2">
      <c r="I455452" s="14"/>
    </row>
    <row r="455468" spans="9:9" x14ac:dyDescent="0.2">
      <c r="I455468" s="15"/>
    </row>
    <row r="455469" spans="9:9" x14ac:dyDescent="0.2">
      <c r="I455469" s="14"/>
    </row>
    <row r="455485" spans="9:9" x14ac:dyDescent="0.2">
      <c r="I455485" s="15"/>
    </row>
    <row r="455486" spans="9:9" x14ac:dyDescent="0.2">
      <c r="I455486" s="14"/>
    </row>
    <row r="455502" spans="9:9" x14ac:dyDescent="0.2">
      <c r="I455502" s="15"/>
    </row>
    <row r="455503" spans="9:9" x14ac:dyDescent="0.2">
      <c r="I455503" s="14"/>
    </row>
    <row r="455519" spans="9:9" x14ac:dyDescent="0.2">
      <c r="I455519" s="15"/>
    </row>
    <row r="455520" spans="9:9" x14ac:dyDescent="0.2">
      <c r="I455520" s="14"/>
    </row>
    <row r="455536" spans="9:9" x14ac:dyDescent="0.2">
      <c r="I455536" s="15"/>
    </row>
    <row r="455537" spans="9:9" x14ac:dyDescent="0.2">
      <c r="I455537" s="14"/>
    </row>
    <row r="455553" spans="9:9" x14ac:dyDescent="0.2">
      <c r="I455553" s="15"/>
    </row>
    <row r="455554" spans="9:9" x14ac:dyDescent="0.2">
      <c r="I455554" s="14"/>
    </row>
    <row r="455570" spans="9:9" x14ac:dyDescent="0.2">
      <c r="I455570" s="15"/>
    </row>
    <row r="455571" spans="9:9" x14ac:dyDescent="0.2">
      <c r="I455571" s="14"/>
    </row>
    <row r="455587" spans="9:9" x14ac:dyDescent="0.2">
      <c r="I455587" s="15"/>
    </row>
    <row r="455588" spans="9:9" x14ac:dyDescent="0.2">
      <c r="I455588" s="14"/>
    </row>
    <row r="455604" spans="9:9" x14ac:dyDescent="0.2">
      <c r="I455604" s="15"/>
    </row>
    <row r="455605" spans="9:9" x14ac:dyDescent="0.2">
      <c r="I455605" s="14"/>
    </row>
    <row r="455621" spans="9:9" x14ac:dyDescent="0.2">
      <c r="I455621" s="15"/>
    </row>
    <row r="455622" spans="9:9" x14ac:dyDescent="0.2">
      <c r="I455622" s="14"/>
    </row>
    <row r="455638" spans="9:9" x14ac:dyDescent="0.2">
      <c r="I455638" s="15"/>
    </row>
    <row r="455639" spans="9:9" x14ac:dyDescent="0.2">
      <c r="I455639" s="14"/>
    </row>
    <row r="455655" spans="9:9" x14ac:dyDescent="0.2">
      <c r="I455655" s="15"/>
    </row>
    <row r="455656" spans="9:9" x14ac:dyDescent="0.2">
      <c r="I455656" s="14"/>
    </row>
    <row r="455672" spans="9:9" x14ac:dyDescent="0.2">
      <c r="I455672" s="15"/>
    </row>
    <row r="455673" spans="9:9" x14ac:dyDescent="0.2">
      <c r="I455673" s="14"/>
    </row>
    <row r="455689" spans="9:9" x14ac:dyDescent="0.2">
      <c r="I455689" s="15"/>
    </row>
    <row r="455690" spans="9:9" x14ac:dyDescent="0.2">
      <c r="I455690" s="14"/>
    </row>
    <row r="455706" spans="9:9" x14ac:dyDescent="0.2">
      <c r="I455706" s="15"/>
    </row>
    <row r="455707" spans="9:9" x14ac:dyDescent="0.2">
      <c r="I455707" s="14"/>
    </row>
    <row r="455723" spans="9:9" x14ac:dyDescent="0.2">
      <c r="I455723" s="15"/>
    </row>
    <row r="455724" spans="9:9" x14ac:dyDescent="0.2">
      <c r="I455724" s="14"/>
    </row>
    <row r="455740" spans="9:9" x14ac:dyDescent="0.2">
      <c r="I455740" s="15"/>
    </row>
    <row r="455741" spans="9:9" x14ac:dyDescent="0.2">
      <c r="I455741" s="14"/>
    </row>
    <row r="455757" spans="9:9" x14ac:dyDescent="0.2">
      <c r="I455757" s="15"/>
    </row>
    <row r="455758" spans="9:9" x14ac:dyDescent="0.2">
      <c r="I455758" s="14"/>
    </row>
    <row r="455774" spans="9:9" x14ac:dyDescent="0.2">
      <c r="I455774" s="15"/>
    </row>
    <row r="455775" spans="9:9" x14ac:dyDescent="0.2">
      <c r="I455775" s="14"/>
    </row>
    <row r="455791" spans="9:9" x14ac:dyDescent="0.2">
      <c r="I455791" s="15"/>
    </row>
    <row r="455792" spans="9:9" x14ac:dyDescent="0.2">
      <c r="I455792" s="14"/>
    </row>
    <row r="455808" spans="9:9" x14ac:dyDescent="0.2">
      <c r="I455808" s="15"/>
    </row>
    <row r="455809" spans="9:9" x14ac:dyDescent="0.2">
      <c r="I455809" s="14"/>
    </row>
    <row r="455825" spans="9:9" x14ac:dyDescent="0.2">
      <c r="I455825" s="15"/>
    </row>
    <row r="455826" spans="9:9" x14ac:dyDescent="0.2">
      <c r="I455826" s="14"/>
    </row>
    <row r="455842" spans="9:9" x14ac:dyDescent="0.2">
      <c r="I455842" s="15"/>
    </row>
    <row r="455843" spans="9:9" x14ac:dyDescent="0.2">
      <c r="I455843" s="14"/>
    </row>
    <row r="455859" spans="9:9" x14ac:dyDescent="0.2">
      <c r="I455859" s="15"/>
    </row>
    <row r="455860" spans="9:9" x14ac:dyDescent="0.2">
      <c r="I455860" s="14"/>
    </row>
    <row r="455876" spans="9:9" x14ac:dyDescent="0.2">
      <c r="I455876" s="15"/>
    </row>
    <row r="455877" spans="9:9" x14ac:dyDescent="0.2">
      <c r="I455877" s="14"/>
    </row>
    <row r="455893" spans="9:9" x14ac:dyDescent="0.2">
      <c r="I455893" s="15"/>
    </row>
    <row r="455894" spans="9:9" x14ac:dyDescent="0.2">
      <c r="I455894" s="14"/>
    </row>
    <row r="455910" spans="9:9" x14ac:dyDescent="0.2">
      <c r="I455910" s="15"/>
    </row>
    <row r="455911" spans="9:9" x14ac:dyDescent="0.2">
      <c r="I455911" s="14"/>
    </row>
    <row r="455927" spans="9:9" x14ac:dyDescent="0.2">
      <c r="I455927" s="15"/>
    </row>
    <row r="455928" spans="9:9" x14ac:dyDescent="0.2">
      <c r="I455928" s="14"/>
    </row>
    <row r="455944" spans="9:9" x14ac:dyDescent="0.2">
      <c r="I455944" s="15"/>
    </row>
    <row r="455945" spans="9:9" x14ac:dyDescent="0.2">
      <c r="I455945" s="14"/>
    </row>
    <row r="455961" spans="9:9" x14ac:dyDescent="0.2">
      <c r="I455961" s="15"/>
    </row>
    <row r="455962" spans="9:9" x14ac:dyDescent="0.2">
      <c r="I455962" s="14"/>
    </row>
    <row r="455978" spans="9:9" x14ac:dyDescent="0.2">
      <c r="I455978" s="15"/>
    </row>
    <row r="455979" spans="9:9" x14ac:dyDescent="0.2">
      <c r="I455979" s="14"/>
    </row>
    <row r="455995" spans="9:9" x14ac:dyDescent="0.2">
      <c r="I455995" s="15"/>
    </row>
    <row r="455996" spans="9:9" x14ac:dyDescent="0.2">
      <c r="I455996" s="14"/>
    </row>
    <row r="456012" spans="9:9" x14ac:dyDescent="0.2">
      <c r="I456012" s="15"/>
    </row>
    <row r="456013" spans="9:9" x14ac:dyDescent="0.2">
      <c r="I456013" s="14"/>
    </row>
    <row r="456029" spans="9:9" x14ac:dyDescent="0.2">
      <c r="I456029" s="15"/>
    </row>
    <row r="456030" spans="9:9" x14ac:dyDescent="0.2">
      <c r="I456030" s="14"/>
    </row>
    <row r="456046" spans="9:9" x14ac:dyDescent="0.2">
      <c r="I456046" s="15"/>
    </row>
    <row r="456047" spans="9:9" x14ac:dyDescent="0.2">
      <c r="I456047" s="14"/>
    </row>
    <row r="456063" spans="9:9" x14ac:dyDescent="0.2">
      <c r="I456063" s="15"/>
    </row>
    <row r="456064" spans="9:9" x14ac:dyDescent="0.2">
      <c r="I456064" s="14"/>
    </row>
    <row r="456080" spans="9:9" x14ac:dyDescent="0.2">
      <c r="I456080" s="15"/>
    </row>
    <row r="456081" spans="9:9" x14ac:dyDescent="0.2">
      <c r="I456081" s="14"/>
    </row>
    <row r="456097" spans="9:9" x14ac:dyDescent="0.2">
      <c r="I456097" s="15"/>
    </row>
    <row r="456098" spans="9:9" x14ac:dyDescent="0.2">
      <c r="I456098" s="14"/>
    </row>
    <row r="456114" spans="9:9" x14ac:dyDescent="0.2">
      <c r="I456114" s="15"/>
    </row>
    <row r="456115" spans="9:9" x14ac:dyDescent="0.2">
      <c r="I456115" s="14"/>
    </row>
    <row r="456131" spans="9:9" x14ac:dyDescent="0.2">
      <c r="I456131" s="15"/>
    </row>
    <row r="456132" spans="9:9" x14ac:dyDescent="0.2">
      <c r="I456132" s="14"/>
    </row>
    <row r="456148" spans="9:9" x14ac:dyDescent="0.2">
      <c r="I456148" s="15"/>
    </row>
    <row r="456149" spans="9:9" x14ac:dyDescent="0.2">
      <c r="I456149" s="14"/>
    </row>
    <row r="456165" spans="9:9" x14ac:dyDescent="0.2">
      <c r="I456165" s="15"/>
    </row>
    <row r="456166" spans="9:9" x14ac:dyDescent="0.2">
      <c r="I456166" s="14"/>
    </row>
    <row r="456182" spans="9:9" x14ac:dyDescent="0.2">
      <c r="I456182" s="15"/>
    </row>
    <row r="456183" spans="9:9" x14ac:dyDescent="0.2">
      <c r="I456183" s="14"/>
    </row>
    <row r="456199" spans="9:9" x14ac:dyDescent="0.2">
      <c r="I456199" s="15"/>
    </row>
    <row r="456200" spans="9:9" x14ac:dyDescent="0.2">
      <c r="I456200" s="14"/>
    </row>
    <row r="456216" spans="9:9" x14ac:dyDescent="0.2">
      <c r="I456216" s="15"/>
    </row>
    <row r="456217" spans="9:9" x14ac:dyDescent="0.2">
      <c r="I456217" s="14"/>
    </row>
    <row r="456233" spans="9:9" x14ac:dyDescent="0.2">
      <c r="I456233" s="15"/>
    </row>
    <row r="456234" spans="9:9" x14ac:dyDescent="0.2">
      <c r="I456234" s="14"/>
    </row>
    <row r="456250" spans="9:9" x14ac:dyDescent="0.2">
      <c r="I456250" s="15"/>
    </row>
    <row r="456251" spans="9:9" x14ac:dyDescent="0.2">
      <c r="I456251" s="14"/>
    </row>
    <row r="456267" spans="9:9" x14ac:dyDescent="0.2">
      <c r="I456267" s="15"/>
    </row>
    <row r="456268" spans="9:9" x14ac:dyDescent="0.2">
      <c r="I456268" s="14"/>
    </row>
    <row r="456284" spans="9:9" x14ac:dyDescent="0.2">
      <c r="I456284" s="15"/>
    </row>
    <row r="456285" spans="9:9" x14ac:dyDescent="0.2">
      <c r="I456285" s="14"/>
    </row>
    <row r="456301" spans="9:9" x14ac:dyDescent="0.2">
      <c r="I456301" s="15"/>
    </row>
    <row r="456302" spans="9:9" x14ac:dyDescent="0.2">
      <c r="I456302" s="14"/>
    </row>
    <row r="456318" spans="9:9" x14ac:dyDescent="0.2">
      <c r="I456318" s="15"/>
    </row>
    <row r="456319" spans="9:9" x14ac:dyDescent="0.2">
      <c r="I456319" s="14"/>
    </row>
    <row r="456335" spans="9:9" x14ac:dyDescent="0.2">
      <c r="I456335" s="15"/>
    </row>
    <row r="456336" spans="9:9" x14ac:dyDescent="0.2">
      <c r="I456336" s="14"/>
    </row>
    <row r="456352" spans="9:9" x14ac:dyDescent="0.2">
      <c r="I456352" s="15"/>
    </row>
    <row r="456353" spans="9:9" x14ac:dyDescent="0.2">
      <c r="I456353" s="14"/>
    </row>
    <row r="456369" spans="9:9" x14ac:dyDescent="0.2">
      <c r="I456369" s="15"/>
    </row>
    <row r="456370" spans="9:9" x14ac:dyDescent="0.2">
      <c r="I456370" s="14"/>
    </row>
    <row r="456386" spans="9:9" x14ac:dyDescent="0.2">
      <c r="I456386" s="15"/>
    </row>
    <row r="456387" spans="9:9" x14ac:dyDescent="0.2">
      <c r="I456387" s="14"/>
    </row>
    <row r="456403" spans="9:9" x14ac:dyDescent="0.2">
      <c r="I456403" s="15"/>
    </row>
    <row r="456404" spans="9:9" x14ac:dyDescent="0.2">
      <c r="I456404" s="14"/>
    </row>
    <row r="456420" spans="9:9" x14ac:dyDescent="0.2">
      <c r="I456420" s="15"/>
    </row>
    <row r="456421" spans="9:9" x14ac:dyDescent="0.2">
      <c r="I456421" s="14"/>
    </row>
    <row r="456437" spans="9:9" x14ac:dyDescent="0.2">
      <c r="I456437" s="15"/>
    </row>
    <row r="456438" spans="9:9" x14ac:dyDescent="0.2">
      <c r="I456438" s="14"/>
    </row>
    <row r="456454" spans="9:9" x14ac:dyDescent="0.2">
      <c r="I456454" s="15"/>
    </row>
    <row r="456455" spans="9:9" x14ac:dyDescent="0.2">
      <c r="I456455" s="14"/>
    </row>
    <row r="456471" spans="9:9" x14ac:dyDescent="0.2">
      <c r="I456471" s="15"/>
    </row>
    <row r="456472" spans="9:9" x14ac:dyDescent="0.2">
      <c r="I456472" s="14"/>
    </row>
    <row r="456488" spans="9:9" x14ac:dyDescent="0.2">
      <c r="I456488" s="15"/>
    </row>
    <row r="456489" spans="9:9" x14ac:dyDescent="0.2">
      <c r="I456489" s="14"/>
    </row>
    <row r="456505" spans="9:9" x14ac:dyDescent="0.2">
      <c r="I456505" s="15"/>
    </row>
    <row r="456506" spans="9:9" x14ac:dyDescent="0.2">
      <c r="I456506" s="14"/>
    </row>
    <row r="456522" spans="9:9" x14ac:dyDescent="0.2">
      <c r="I456522" s="15"/>
    </row>
    <row r="456523" spans="9:9" x14ac:dyDescent="0.2">
      <c r="I456523" s="14"/>
    </row>
    <row r="456539" spans="9:9" x14ac:dyDescent="0.2">
      <c r="I456539" s="15"/>
    </row>
    <row r="456540" spans="9:9" x14ac:dyDescent="0.2">
      <c r="I456540" s="14"/>
    </row>
    <row r="456556" spans="9:9" x14ac:dyDescent="0.2">
      <c r="I456556" s="15"/>
    </row>
    <row r="456557" spans="9:9" x14ac:dyDescent="0.2">
      <c r="I456557" s="14"/>
    </row>
    <row r="456573" spans="9:9" x14ac:dyDescent="0.2">
      <c r="I456573" s="15"/>
    </row>
    <row r="456574" spans="9:9" x14ac:dyDescent="0.2">
      <c r="I456574" s="14"/>
    </row>
    <row r="456590" spans="9:9" x14ac:dyDescent="0.2">
      <c r="I456590" s="15"/>
    </row>
    <row r="456591" spans="9:9" x14ac:dyDescent="0.2">
      <c r="I456591" s="14"/>
    </row>
    <row r="456607" spans="9:9" x14ac:dyDescent="0.2">
      <c r="I456607" s="15"/>
    </row>
    <row r="456608" spans="9:9" x14ac:dyDescent="0.2">
      <c r="I456608" s="14"/>
    </row>
    <row r="456624" spans="9:9" x14ac:dyDescent="0.2">
      <c r="I456624" s="15"/>
    </row>
    <row r="456625" spans="9:9" x14ac:dyDescent="0.2">
      <c r="I456625" s="14"/>
    </row>
    <row r="456641" spans="9:9" x14ac:dyDescent="0.2">
      <c r="I456641" s="15"/>
    </row>
    <row r="456642" spans="9:9" x14ac:dyDescent="0.2">
      <c r="I456642" s="14"/>
    </row>
    <row r="456658" spans="9:9" x14ac:dyDescent="0.2">
      <c r="I456658" s="15"/>
    </row>
    <row r="456659" spans="9:9" x14ac:dyDescent="0.2">
      <c r="I456659" s="14"/>
    </row>
    <row r="456675" spans="9:9" x14ac:dyDescent="0.2">
      <c r="I456675" s="15"/>
    </row>
    <row r="456676" spans="9:9" x14ac:dyDescent="0.2">
      <c r="I456676" s="14"/>
    </row>
    <row r="456692" spans="9:9" x14ac:dyDescent="0.2">
      <c r="I456692" s="15"/>
    </row>
    <row r="456693" spans="9:9" x14ac:dyDescent="0.2">
      <c r="I456693" s="14"/>
    </row>
    <row r="456709" spans="9:9" x14ac:dyDescent="0.2">
      <c r="I456709" s="15"/>
    </row>
    <row r="456710" spans="9:9" x14ac:dyDescent="0.2">
      <c r="I456710" s="14"/>
    </row>
    <row r="456726" spans="9:9" x14ac:dyDescent="0.2">
      <c r="I456726" s="15"/>
    </row>
    <row r="456727" spans="9:9" x14ac:dyDescent="0.2">
      <c r="I456727" s="14"/>
    </row>
    <row r="456743" spans="9:9" x14ac:dyDescent="0.2">
      <c r="I456743" s="15"/>
    </row>
    <row r="456744" spans="9:9" x14ac:dyDescent="0.2">
      <c r="I456744" s="14"/>
    </row>
    <row r="456760" spans="9:9" x14ac:dyDescent="0.2">
      <c r="I456760" s="15"/>
    </row>
    <row r="456761" spans="9:9" x14ac:dyDescent="0.2">
      <c r="I456761" s="14"/>
    </row>
    <row r="456777" spans="9:9" x14ac:dyDescent="0.2">
      <c r="I456777" s="15"/>
    </row>
    <row r="456778" spans="9:9" x14ac:dyDescent="0.2">
      <c r="I456778" s="14"/>
    </row>
    <row r="456794" spans="9:9" x14ac:dyDescent="0.2">
      <c r="I456794" s="15"/>
    </row>
    <row r="456795" spans="9:9" x14ac:dyDescent="0.2">
      <c r="I456795" s="14"/>
    </row>
    <row r="456811" spans="9:9" x14ac:dyDescent="0.2">
      <c r="I456811" s="15"/>
    </row>
    <row r="456812" spans="9:9" x14ac:dyDescent="0.2">
      <c r="I456812" s="14"/>
    </row>
    <row r="456828" spans="9:9" x14ac:dyDescent="0.2">
      <c r="I456828" s="15"/>
    </row>
    <row r="456829" spans="9:9" x14ac:dyDescent="0.2">
      <c r="I456829" s="14"/>
    </row>
    <row r="456845" spans="9:9" x14ac:dyDescent="0.2">
      <c r="I456845" s="15"/>
    </row>
    <row r="456846" spans="9:9" x14ac:dyDescent="0.2">
      <c r="I456846" s="14"/>
    </row>
    <row r="456862" spans="9:9" x14ac:dyDescent="0.2">
      <c r="I456862" s="15"/>
    </row>
    <row r="456863" spans="9:9" x14ac:dyDescent="0.2">
      <c r="I456863" s="14"/>
    </row>
    <row r="456879" spans="9:9" x14ac:dyDescent="0.2">
      <c r="I456879" s="15"/>
    </row>
    <row r="456880" spans="9:9" x14ac:dyDescent="0.2">
      <c r="I456880" s="14"/>
    </row>
    <row r="456896" spans="9:9" x14ac:dyDescent="0.2">
      <c r="I456896" s="15"/>
    </row>
    <row r="456897" spans="9:9" x14ac:dyDescent="0.2">
      <c r="I456897" s="14"/>
    </row>
    <row r="456913" spans="9:9" x14ac:dyDescent="0.2">
      <c r="I456913" s="15"/>
    </row>
    <row r="456914" spans="9:9" x14ac:dyDescent="0.2">
      <c r="I456914" s="14"/>
    </row>
    <row r="456930" spans="9:9" x14ac:dyDescent="0.2">
      <c r="I456930" s="15"/>
    </row>
    <row r="456931" spans="9:9" x14ac:dyDescent="0.2">
      <c r="I456931" s="14"/>
    </row>
    <row r="456947" spans="9:9" x14ac:dyDescent="0.2">
      <c r="I456947" s="15"/>
    </row>
    <row r="456948" spans="9:9" x14ac:dyDescent="0.2">
      <c r="I456948" s="14"/>
    </row>
    <row r="456964" spans="9:9" x14ac:dyDescent="0.2">
      <c r="I456964" s="15"/>
    </row>
    <row r="456965" spans="9:9" x14ac:dyDescent="0.2">
      <c r="I456965" s="14"/>
    </row>
    <row r="456981" spans="9:9" x14ac:dyDescent="0.2">
      <c r="I456981" s="15"/>
    </row>
    <row r="456982" spans="9:9" x14ac:dyDescent="0.2">
      <c r="I456982" s="14"/>
    </row>
    <row r="456998" spans="9:9" x14ac:dyDescent="0.2">
      <c r="I456998" s="15"/>
    </row>
    <row r="456999" spans="9:9" x14ac:dyDescent="0.2">
      <c r="I456999" s="14"/>
    </row>
    <row r="457015" spans="9:9" x14ac:dyDescent="0.2">
      <c r="I457015" s="15"/>
    </row>
    <row r="457016" spans="9:9" x14ac:dyDescent="0.2">
      <c r="I457016" s="14"/>
    </row>
    <row r="457032" spans="9:9" x14ac:dyDescent="0.2">
      <c r="I457032" s="15"/>
    </row>
    <row r="457033" spans="9:9" x14ac:dyDescent="0.2">
      <c r="I457033" s="14"/>
    </row>
    <row r="457049" spans="9:9" x14ac:dyDescent="0.2">
      <c r="I457049" s="15"/>
    </row>
    <row r="457050" spans="9:9" x14ac:dyDescent="0.2">
      <c r="I457050" s="14"/>
    </row>
    <row r="457066" spans="9:9" x14ac:dyDescent="0.2">
      <c r="I457066" s="15"/>
    </row>
    <row r="457067" spans="9:9" x14ac:dyDescent="0.2">
      <c r="I457067" s="14"/>
    </row>
    <row r="457083" spans="9:9" x14ac:dyDescent="0.2">
      <c r="I457083" s="15"/>
    </row>
    <row r="457084" spans="9:9" x14ac:dyDescent="0.2">
      <c r="I457084" s="14"/>
    </row>
    <row r="457100" spans="9:9" x14ac:dyDescent="0.2">
      <c r="I457100" s="15"/>
    </row>
    <row r="457101" spans="9:9" x14ac:dyDescent="0.2">
      <c r="I457101" s="14"/>
    </row>
    <row r="457117" spans="9:9" x14ac:dyDescent="0.2">
      <c r="I457117" s="15"/>
    </row>
    <row r="457118" spans="9:9" x14ac:dyDescent="0.2">
      <c r="I457118" s="14"/>
    </row>
    <row r="457134" spans="9:9" x14ac:dyDescent="0.2">
      <c r="I457134" s="15"/>
    </row>
    <row r="457135" spans="9:9" x14ac:dyDescent="0.2">
      <c r="I457135" s="14"/>
    </row>
    <row r="457151" spans="9:9" x14ac:dyDescent="0.2">
      <c r="I457151" s="15"/>
    </row>
    <row r="457152" spans="9:9" x14ac:dyDescent="0.2">
      <c r="I457152" s="14"/>
    </row>
    <row r="457168" spans="9:9" x14ac:dyDescent="0.2">
      <c r="I457168" s="15"/>
    </row>
    <row r="457169" spans="9:9" x14ac:dyDescent="0.2">
      <c r="I457169" s="14"/>
    </row>
    <row r="457185" spans="9:9" x14ac:dyDescent="0.2">
      <c r="I457185" s="15"/>
    </row>
    <row r="457186" spans="9:9" x14ac:dyDescent="0.2">
      <c r="I457186" s="14"/>
    </row>
    <row r="457202" spans="9:9" x14ac:dyDescent="0.2">
      <c r="I457202" s="15"/>
    </row>
    <row r="457203" spans="9:9" x14ac:dyDescent="0.2">
      <c r="I457203" s="14"/>
    </row>
    <row r="457219" spans="9:9" x14ac:dyDescent="0.2">
      <c r="I457219" s="15"/>
    </row>
    <row r="457220" spans="9:9" x14ac:dyDescent="0.2">
      <c r="I457220" s="14"/>
    </row>
    <row r="457236" spans="9:9" x14ac:dyDescent="0.2">
      <c r="I457236" s="15"/>
    </row>
    <row r="457237" spans="9:9" x14ac:dyDescent="0.2">
      <c r="I457237" s="14"/>
    </row>
    <row r="457253" spans="9:9" x14ac:dyDescent="0.2">
      <c r="I457253" s="15"/>
    </row>
    <row r="457254" spans="9:9" x14ac:dyDescent="0.2">
      <c r="I457254" s="14"/>
    </row>
    <row r="457270" spans="9:9" x14ac:dyDescent="0.2">
      <c r="I457270" s="15"/>
    </row>
    <row r="457271" spans="9:9" x14ac:dyDescent="0.2">
      <c r="I457271" s="14"/>
    </row>
    <row r="457287" spans="9:9" x14ac:dyDescent="0.2">
      <c r="I457287" s="15"/>
    </row>
    <row r="457288" spans="9:9" x14ac:dyDescent="0.2">
      <c r="I457288" s="14"/>
    </row>
    <row r="457304" spans="9:9" x14ac:dyDescent="0.2">
      <c r="I457304" s="15"/>
    </row>
    <row r="457305" spans="9:9" x14ac:dyDescent="0.2">
      <c r="I457305" s="14"/>
    </row>
    <row r="457321" spans="9:9" x14ac:dyDescent="0.2">
      <c r="I457321" s="15"/>
    </row>
    <row r="457322" spans="9:9" x14ac:dyDescent="0.2">
      <c r="I457322" s="14"/>
    </row>
    <row r="457338" spans="9:9" x14ac:dyDescent="0.2">
      <c r="I457338" s="15"/>
    </row>
    <row r="457339" spans="9:9" x14ac:dyDescent="0.2">
      <c r="I457339" s="14"/>
    </row>
    <row r="457355" spans="9:9" x14ac:dyDescent="0.2">
      <c r="I457355" s="15"/>
    </row>
    <row r="457356" spans="9:9" x14ac:dyDescent="0.2">
      <c r="I457356" s="14"/>
    </row>
    <row r="457372" spans="9:9" x14ac:dyDescent="0.2">
      <c r="I457372" s="15"/>
    </row>
    <row r="457373" spans="9:9" x14ac:dyDescent="0.2">
      <c r="I457373" s="14"/>
    </row>
    <row r="457389" spans="9:9" x14ac:dyDescent="0.2">
      <c r="I457389" s="15"/>
    </row>
    <row r="457390" spans="9:9" x14ac:dyDescent="0.2">
      <c r="I457390" s="14"/>
    </row>
    <row r="457406" spans="9:9" x14ac:dyDescent="0.2">
      <c r="I457406" s="15"/>
    </row>
    <row r="457407" spans="9:9" x14ac:dyDescent="0.2">
      <c r="I457407" s="14"/>
    </row>
    <row r="457423" spans="9:9" x14ac:dyDescent="0.2">
      <c r="I457423" s="15"/>
    </row>
    <row r="457424" spans="9:9" x14ac:dyDescent="0.2">
      <c r="I457424" s="14"/>
    </row>
    <row r="457440" spans="9:9" x14ac:dyDescent="0.2">
      <c r="I457440" s="15"/>
    </row>
    <row r="457441" spans="9:9" x14ac:dyDescent="0.2">
      <c r="I457441" s="14"/>
    </row>
    <row r="457457" spans="9:9" x14ac:dyDescent="0.2">
      <c r="I457457" s="15"/>
    </row>
    <row r="457458" spans="9:9" x14ac:dyDescent="0.2">
      <c r="I457458" s="14"/>
    </row>
    <row r="457474" spans="9:9" x14ac:dyDescent="0.2">
      <c r="I457474" s="15"/>
    </row>
    <row r="457475" spans="9:9" x14ac:dyDescent="0.2">
      <c r="I457475" s="14"/>
    </row>
    <row r="457491" spans="9:9" x14ac:dyDescent="0.2">
      <c r="I457491" s="15"/>
    </row>
    <row r="457492" spans="9:9" x14ac:dyDescent="0.2">
      <c r="I457492" s="14"/>
    </row>
    <row r="457508" spans="9:9" x14ac:dyDescent="0.2">
      <c r="I457508" s="15"/>
    </row>
    <row r="457509" spans="9:9" x14ac:dyDescent="0.2">
      <c r="I457509" s="14"/>
    </row>
    <row r="457525" spans="9:9" x14ac:dyDescent="0.2">
      <c r="I457525" s="15"/>
    </row>
    <row r="457526" spans="9:9" x14ac:dyDescent="0.2">
      <c r="I457526" s="14"/>
    </row>
    <row r="457542" spans="9:9" x14ac:dyDescent="0.2">
      <c r="I457542" s="15"/>
    </row>
    <row r="457543" spans="9:9" x14ac:dyDescent="0.2">
      <c r="I457543" s="14"/>
    </row>
    <row r="457559" spans="9:9" x14ac:dyDescent="0.2">
      <c r="I457559" s="15"/>
    </row>
    <row r="457560" spans="9:9" x14ac:dyDescent="0.2">
      <c r="I457560" s="14"/>
    </row>
    <row r="457576" spans="9:9" x14ac:dyDescent="0.2">
      <c r="I457576" s="15"/>
    </row>
    <row r="457577" spans="9:9" x14ac:dyDescent="0.2">
      <c r="I457577" s="14"/>
    </row>
    <row r="457593" spans="9:9" x14ac:dyDescent="0.2">
      <c r="I457593" s="15"/>
    </row>
    <row r="457594" spans="9:9" x14ac:dyDescent="0.2">
      <c r="I457594" s="14"/>
    </row>
    <row r="457610" spans="9:9" x14ac:dyDescent="0.2">
      <c r="I457610" s="15"/>
    </row>
    <row r="457611" spans="9:9" x14ac:dyDescent="0.2">
      <c r="I457611" s="14"/>
    </row>
    <row r="457627" spans="9:9" x14ac:dyDescent="0.2">
      <c r="I457627" s="15"/>
    </row>
    <row r="457628" spans="9:9" x14ac:dyDescent="0.2">
      <c r="I457628" s="14"/>
    </row>
    <row r="457644" spans="9:9" x14ac:dyDescent="0.2">
      <c r="I457644" s="15"/>
    </row>
    <row r="457645" spans="9:9" x14ac:dyDescent="0.2">
      <c r="I457645" s="14"/>
    </row>
    <row r="457661" spans="9:9" x14ac:dyDescent="0.2">
      <c r="I457661" s="15"/>
    </row>
    <row r="457662" spans="9:9" x14ac:dyDescent="0.2">
      <c r="I457662" s="14"/>
    </row>
    <row r="457678" spans="9:9" x14ac:dyDescent="0.2">
      <c r="I457678" s="15"/>
    </row>
    <row r="457679" spans="9:9" x14ac:dyDescent="0.2">
      <c r="I457679" s="14"/>
    </row>
    <row r="457695" spans="9:9" x14ac:dyDescent="0.2">
      <c r="I457695" s="15"/>
    </row>
    <row r="457696" spans="9:9" x14ac:dyDescent="0.2">
      <c r="I457696" s="14"/>
    </row>
    <row r="457712" spans="9:9" x14ac:dyDescent="0.2">
      <c r="I457712" s="15"/>
    </row>
    <row r="457713" spans="9:9" x14ac:dyDescent="0.2">
      <c r="I457713" s="14"/>
    </row>
    <row r="457729" spans="9:9" x14ac:dyDescent="0.2">
      <c r="I457729" s="15"/>
    </row>
    <row r="457730" spans="9:9" x14ac:dyDescent="0.2">
      <c r="I457730" s="14"/>
    </row>
    <row r="457746" spans="9:9" x14ac:dyDescent="0.2">
      <c r="I457746" s="15"/>
    </row>
    <row r="457747" spans="9:9" x14ac:dyDescent="0.2">
      <c r="I457747" s="14"/>
    </row>
    <row r="457763" spans="9:9" x14ac:dyDescent="0.2">
      <c r="I457763" s="15"/>
    </row>
    <row r="457764" spans="9:9" x14ac:dyDescent="0.2">
      <c r="I457764" s="14"/>
    </row>
    <row r="457780" spans="9:9" x14ac:dyDescent="0.2">
      <c r="I457780" s="15"/>
    </row>
    <row r="457781" spans="9:9" x14ac:dyDescent="0.2">
      <c r="I457781" s="14"/>
    </row>
    <row r="457797" spans="9:9" x14ac:dyDescent="0.2">
      <c r="I457797" s="15"/>
    </row>
    <row r="457798" spans="9:9" x14ac:dyDescent="0.2">
      <c r="I457798" s="14"/>
    </row>
    <row r="457814" spans="9:9" x14ac:dyDescent="0.2">
      <c r="I457814" s="15"/>
    </row>
    <row r="457815" spans="9:9" x14ac:dyDescent="0.2">
      <c r="I457815" s="14"/>
    </row>
    <row r="457831" spans="9:9" x14ac:dyDescent="0.2">
      <c r="I457831" s="15"/>
    </row>
    <row r="457832" spans="9:9" x14ac:dyDescent="0.2">
      <c r="I457832" s="14"/>
    </row>
    <row r="457848" spans="9:9" x14ac:dyDescent="0.2">
      <c r="I457848" s="15"/>
    </row>
    <row r="457849" spans="9:9" x14ac:dyDescent="0.2">
      <c r="I457849" s="14"/>
    </row>
    <row r="457865" spans="9:9" x14ac:dyDescent="0.2">
      <c r="I457865" s="15"/>
    </row>
    <row r="457866" spans="9:9" x14ac:dyDescent="0.2">
      <c r="I457866" s="14"/>
    </row>
    <row r="457882" spans="9:9" x14ac:dyDescent="0.2">
      <c r="I457882" s="15"/>
    </row>
    <row r="457883" spans="9:9" x14ac:dyDescent="0.2">
      <c r="I457883" s="14"/>
    </row>
    <row r="457899" spans="9:9" x14ac:dyDescent="0.2">
      <c r="I457899" s="15"/>
    </row>
    <row r="457900" spans="9:9" x14ac:dyDescent="0.2">
      <c r="I457900" s="14"/>
    </row>
    <row r="457916" spans="9:9" x14ac:dyDescent="0.2">
      <c r="I457916" s="15"/>
    </row>
    <row r="457917" spans="9:9" x14ac:dyDescent="0.2">
      <c r="I457917" s="14"/>
    </row>
    <row r="457933" spans="9:9" x14ac:dyDescent="0.2">
      <c r="I457933" s="15"/>
    </row>
    <row r="457934" spans="9:9" x14ac:dyDescent="0.2">
      <c r="I457934" s="14"/>
    </row>
    <row r="457950" spans="9:9" x14ac:dyDescent="0.2">
      <c r="I457950" s="15"/>
    </row>
    <row r="457951" spans="9:9" x14ac:dyDescent="0.2">
      <c r="I457951" s="14"/>
    </row>
    <row r="457967" spans="9:9" x14ac:dyDescent="0.2">
      <c r="I457967" s="15"/>
    </row>
    <row r="457968" spans="9:9" x14ac:dyDescent="0.2">
      <c r="I457968" s="14"/>
    </row>
    <row r="457984" spans="9:9" x14ac:dyDescent="0.2">
      <c r="I457984" s="15"/>
    </row>
    <row r="457985" spans="9:9" x14ac:dyDescent="0.2">
      <c r="I457985" s="14"/>
    </row>
    <row r="458001" spans="9:9" x14ac:dyDescent="0.2">
      <c r="I458001" s="15"/>
    </row>
    <row r="458002" spans="9:9" x14ac:dyDescent="0.2">
      <c r="I458002" s="14"/>
    </row>
    <row r="458018" spans="9:9" x14ac:dyDescent="0.2">
      <c r="I458018" s="15"/>
    </row>
    <row r="458019" spans="9:9" x14ac:dyDescent="0.2">
      <c r="I458019" s="14"/>
    </row>
    <row r="458035" spans="9:9" x14ac:dyDescent="0.2">
      <c r="I458035" s="15"/>
    </row>
    <row r="458036" spans="9:9" x14ac:dyDescent="0.2">
      <c r="I458036" s="14"/>
    </row>
    <row r="458052" spans="9:9" x14ac:dyDescent="0.2">
      <c r="I458052" s="15"/>
    </row>
    <row r="458053" spans="9:9" x14ac:dyDescent="0.2">
      <c r="I458053" s="14"/>
    </row>
    <row r="458069" spans="9:9" x14ac:dyDescent="0.2">
      <c r="I458069" s="15"/>
    </row>
    <row r="458070" spans="9:9" x14ac:dyDescent="0.2">
      <c r="I458070" s="14"/>
    </row>
    <row r="458086" spans="9:9" x14ac:dyDescent="0.2">
      <c r="I458086" s="15"/>
    </row>
    <row r="458087" spans="9:9" x14ac:dyDescent="0.2">
      <c r="I458087" s="14"/>
    </row>
    <row r="458103" spans="9:9" x14ac:dyDescent="0.2">
      <c r="I458103" s="15"/>
    </row>
    <row r="458104" spans="9:9" x14ac:dyDescent="0.2">
      <c r="I458104" s="14"/>
    </row>
    <row r="458120" spans="9:9" x14ac:dyDescent="0.2">
      <c r="I458120" s="15"/>
    </row>
    <row r="458121" spans="9:9" x14ac:dyDescent="0.2">
      <c r="I458121" s="14"/>
    </row>
    <row r="458137" spans="9:9" x14ac:dyDescent="0.2">
      <c r="I458137" s="15"/>
    </row>
    <row r="458138" spans="9:9" x14ac:dyDescent="0.2">
      <c r="I458138" s="14"/>
    </row>
    <row r="458154" spans="9:9" x14ac:dyDescent="0.2">
      <c r="I458154" s="15"/>
    </row>
    <row r="458155" spans="9:9" x14ac:dyDescent="0.2">
      <c r="I458155" s="14"/>
    </row>
    <row r="458171" spans="9:9" x14ac:dyDescent="0.2">
      <c r="I458171" s="15"/>
    </row>
    <row r="458172" spans="9:9" x14ac:dyDescent="0.2">
      <c r="I458172" s="14"/>
    </row>
    <row r="458188" spans="9:9" x14ac:dyDescent="0.2">
      <c r="I458188" s="15"/>
    </row>
    <row r="458189" spans="9:9" x14ac:dyDescent="0.2">
      <c r="I458189" s="14"/>
    </row>
    <row r="458205" spans="9:9" x14ac:dyDescent="0.2">
      <c r="I458205" s="15"/>
    </row>
    <row r="458206" spans="9:9" x14ac:dyDescent="0.2">
      <c r="I458206" s="14"/>
    </row>
    <row r="458222" spans="9:9" x14ac:dyDescent="0.2">
      <c r="I458222" s="15"/>
    </row>
    <row r="458223" spans="9:9" x14ac:dyDescent="0.2">
      <c r="I458223" s="14"/>
    </row>
    <row r="458239" spans="9:9" x14ac:dyDescent="0.2">
      <c r="I458239" s="15"/>
    </row>
    <row r="458240" spans="9:9" x14ac:dyDescent="0.2">
      <c r="I458240" s="14"/>
    </row>
    <row r="458256" spans="9:9" x14ac:dyDescent="0.2">
      <c r="I458256" s="15"/>
    </row>
    <row r="458257" spans="9:9" x14ac:dyDescent="0.2">
      <c r="I458257" s="14"/>
    </row>
    <row r="458273" spans="9:9" x14ac:dyDescent="0.2">
      <c r="I458273" s="15"/>
    </row>
    <row r="458274" spans="9:9" x14ac:dyDescent="0.2">
      <c r="I458274" s="14"/>
    </row>
    <row r="458290" spans="9:9" x14ac:dyDescent="0.2">
      <c r="I458290" s="15"/>
    </row>
    <row r="458291" spans="9:9" x14ac:dyDescent="0.2">
      <c r="I458291" s="14"/>
    </row>
    <row r="458307" spans="9:9" x14ac:dyDescent="0.2">
      <c r="I458307" s="15"/>
    </row>
    <row r="458308" spans="9:9" x14ac:dyDescent="0.2">
      <c r="I458308" s="14"/>
    </row>
    <row r="458324" spans="9:9" x14ac:dyDescent="0.2">
      <c r="I458324" s="15"/>
    </row>
    <row r="458325" spans="9:9" x14ac:dyDescent="0.2">
      <c r="I458325" s="14"/>
    </row>
    <row r="458341" spans="9:9" x14ac:dyDescent="0.2">
      <c r="I458341" s="15"/>
    </row>
    <row r="458342" spans="9:9" x14ac:dyDescent="0.2">
      <c r="I458342" s="14"/>
    </row>
    <row r="458358" spans="9:9" x14ac:dyDescent="0.2">
      <c r="I458358" s="15"/>
    </row>
    <row r="458359" spans="9:9" x14ac:dyDescent="0.2">
      <c r="I458359" s="14"/>
    </row>
    <row r="458375" spans="9:9" x14ac:dyDescent="0.2">
      <c r="I458375" s="15"/>
    </row>
    <row r="458376" spans="9:9" x14ac:dyDescent="0.2">
      <c r="I458376" s="14"/>
    </row>
    <row r="458392" spans="9:9" x14ac:dyDescent="0.2">
      <c r="I458392" s="15"/>
    </row>
    <row r="458393" spans="9:9" x14ac:dyDescent="0.2">
      <c r="I458393" s="14"/>
    </row>
    <row r="458409" spans="9:9" x14ac:dyDescent="0.2">
      <c r="I458409" s="15"/>
    </row>
    <row r="458410" spans="9:9" x14ac:dyDescent="0.2">
      <c r="I458410" s="14"/>
    </row>
    <row r="458426" spans="9:9" x14ac:dyDescent="0.2">
      <c r="I458426" s="15"/>
    </row>
    <row r="458427" spans="9:9" x14ac:dyDescent="0.2">
      <c r="I458427" s="14"/>
    </row>
    <row r="458443" spans="9:9" x14ac:dyDescent="0.2">
      <c r="I458443" s="15"/>
    </row>
    <row r="458444" spans="9:9" x14ac:dyDescent="0.2">
      <c r="I458444" s="14"/>
    </row>
    <row r="458460" spans="9:9" x14ac:dyDescent="0.2">
      <c r="I458460" s="15"/>
    </row>
    <row r="458461" spans="9:9" x14ac:dyDescent="0.2">
      <c r="I458461" s="14"/>
    </row>
    <row r="458477" spans="9:9" x14ac:dyDescent="0.2">
      <c r="I458477" s="15"/>
    </row>
    <row r="458478" spans="9:9" x14ac:dyDescent="0.2">
      <c r="I458478" s="14"/>
    </row>
    <row r="458494" spans="9:9" x14ac:dyDescent="0.2">
      <c r="I458494" s="15"/>
    </row>
    <row r="458495" spans="9:9" x14ac:dyDescent="0.2">
      <c r="I458495" s="14"/>
    </row>
    <row r="458511" spans="9:9" x14ac:dyDescent="0.2">
      <c r="I458511" s="15"/>
    </row>
    <row r="458512" spans="9:9" x14ac:dyDescent="0.2">
      <c r="I458512" s="14"/>
    </row>
    <row r="458528" spans="9:9" x14ac:dyDescent="0.2">
      <c r="I458528" s="15"/>
    </row>
    <row r="458529" spans="9:9" x14ac:dyDescent="0.2">
      <c r="I458529" s="14"/>
    </row>
    <row r="458545" spans="9:9" x14ac:dyDescent="0.2">
      <c r="I458545" s="15"/>
    </row>
    <row r="458546" spans="9:9" x14ac:dyDescent="0.2">
      <c r="I458546" s="14"/>
    </row>
    <row r="458562" spans="9:9" x14ac:dyDescent="0.2">
      <c r="I458562" s="15"/>
    </row>
    <row r="458563" spans="9:9" x14ac:dyDescent="0.2">
      <c r="I458563" s="14"/>
    </row>
    <row r="458579" spans="9:9" x14ac:dyDescent="0.2">
      <c r="I458579" s="15"/>
    </row>
    <row r="458580" spans="9:9" x14ac:dyDescent="0.2">
      <c r="I458580" s="14"/>
    </row>
    <row r="458596" spans="9:9" x14ac:dyDescent="0.2">
      <c r="I458596" s="15"/>
    </row>
    <row r="458597" spans="9:9" x14ac:dyDescent="0.2">
      <c r="I458597" s="14"/>
    </row>
    <row r="458613" spans="9:9" x14ac:dyDescent="0.2">
      <c r="I458613" s="15"/>
    </row>
    <row r="458614" spans="9:9" x14ac:dyDescent="0.2">
      <c r="I458614" s="14"/>
    </row>
    <row r="458630" spans="9:9" x14ac:dyDescent="0.2">
      <c r="I458630" s="15"/>
    </row>
    <row r="458631" spans="9:9" x14ac:dyDescent="0.2">
      <c r="I458631" s="14"/>
    </row>
    <row r="458647" spans="9:9" x14ac:dyDescent="0.2">
      <c r="I458647" s="15"/>
    </row>
    <row r="458648" spans="9:9" x14ac:dyDescent="0.2">
      <c r="I458648" s="14"/>
    </row>
    <row r="458664" spans="9:9" x14ac:dyDescent="0.2">
      <c r="I458664" s="15"/>
    </row>
    <row r="458665" spans="9:9" x14ac:dyDescent="0.2">
      <c r="I458665" s="14"/>
    </row>
    <row r="458681" spans="9:9" x14ac:dyDescent="0.2">
      <c r="I458681" s="15"/>
    </row>
    <row r="458682" spans="9:9" x14ac:dyDescent="0.2">
      <c r="I458682" s="14"/>
    </row>
    <row r="458698" spans="9:9" x14ac:dyDescent="0.2">
      <c r="I458698" s="15"/>
    </row>
    <row r="458699" spans="9:9" x14ac:dyDescent="0.2">
      <c r="I458699" s="14"/>
    </row>
    <row r="458715" spans="9:9" x14ac:dyDescent="0.2">
      <c r="I458715" s="15"/>
    </row>
    <row r="458716" spans="9:9" x14ac:dyDescent="0.2">
      <c r="I458716" s="14"/>
    </row>
    <row r="458732" spans="9:9" x14ac:dyDescent="0.2">
      <c r="I458732" s="15"/>
    </row>
    <row r="458733" spans="9:9" x14ac:dyDescent="0.2">
      <c r="I458733" s="14"/>
    </row>
    <row r="458749" spans="9:9" x14ac:dyDescent="0.2">
      <c r="I458749" s="15"/>
    </row>
    <row r="458750" spans="9:9" x14ac:dyDescent="0.2">
      <c r="I458750" s="14"/>
    </row>
    <row r="458766" spans="9:9" x14ac:dyDescent="0.2">
      <c r="I458766" s="15"/>
    </row>
    <row r="458767" spans="9:9" x14ac:dyDescent="0.2">
      <c r="I458767" s="14"/>
    </row>
    <row r="458783" spans="9:9" x14ac:dyDescent="0.2">
      <c r="I458783" s="15"/>
    </row>
    <row r="458784" spans="9:9" x14ac:dyDescent="0.2">
      <c r="I458784" s="14"/>
    </row>
    <row r="458800" spans="9:9" x14ac:dyDescent="0.2">
      <c r="I458800" s="15"/>
    </row>
    <row r="458801" spans="9:9" x14ac:dyDescent="0.2">
      <c r="I458801" s="14"/>
    </row>
    <row r="458817" spans="9:9" x14ac:dyDescent="0.2">
      <c r="I458817" s="15"/>
    </row>
    <row r="458818" spans="9:9" x14ac:dyDescent="0.2">
      <c r="I458818" s="14"/>
    </row>
    <row r="458834" spans="9:9" x14ac:dyDescent="0.2">
      <c r="I458834" s="15"/>
    </row>
    <row r="458835" spans="9:9" x14ac:dyDescent="0.2">
      <c r="I458835" s="14"/>
    </row>
    <row r="458851" spans="9:9" x14ac:dyDescent="0.2">
      <c r="I458851" s="15"/>
    </row>
    <row r="458852" spans="9:9" x14ac:dyDescent="0.2">
      <c r="I458852" s="14"/>
    </row>
    <row r="458868" spans="9:9" x14ac:dyDescent="0.2">
      <c r="I458868" s="15"/>
    </row>
    <row r="458869" spans="9:9" x14ac:dyDescent="0.2">
      <c r="I458869" s="14"/>
    </row>
    <row r="458885" spans="9:9" x14ac:dyDescent="0.2">
      <c r="I458885" s="15"/>
    </row>
    <row r="458886" spans="9:9" x14ac:dyDescent="0.2">
      <c r="I458886" s="14"/>
    </row>
    <row r="458902" spans="9:9" x14ac:dyDescent="0.2">
      <c r="I458902" s="15"/>
    </row>
    <row r="458903" spans="9:9" x14ac:dyDescent="0.2">
      <c r="I458903" s="14"/>
    </row>
    <row r="458919" spans="9:9" x14ac:dyDescent="0.2">
      <c r="I458919" s="15"/>
    </row>
    <row r="458920" spans="9:9" x14ac:dyDescent="0.2">
      <c r="I458920" s="14"/>
    </row>
    <row r="458936" spans="9:9" x14ac:dyDescent="0.2">
      <c r="I458936" s="15"/>
    </row>
    <row r="458937" spans="9:9" x14ac:dyDescent="0.2">
      <c r="I458937" s="14"/>
    </row>
    <row r="458953" spans="9:9" x14ac:dyDescent="0.2">
      <c r="I458953" s="15"/>
    </row>
    <row r="458954" spans="9:9" x14ac:dyDescent="0.2">
      <c r="I458954" s="14"/>
    </row>
    <row r="458970" spans="9:9" x14ac:dyDescent="0.2">
      <c r="I458970" s="15"/>
    </row>
    <row r="458971" spans="9:9" x14ac:dyDescent="0.2">
      <c r="I458971" s="14"/>
    </row>
    <row r="458987" spans="9:9" x14ac:dyDescent="0.2">
      <c r="I458987" s="15"/>
    </row>
    <row r="458988" spans="9:9" x14ac:dyDescent="0.2">
      <c r="I458988" s="14"/>
    </row>
    <row r="459004" spans="9:9" x14ac:dyDescent="0.2">
      <c r="I459004" s="15"/>
    </row>
    <row r="459005" spans="9:9" x14ac:dyDescent="0.2">
      <c r="I459005" s="14"/>
    </row>
    <row r="459021" spans="9:9" x14ac:dyDescent="0.2">
      <c r="I459021" s="15"/>
    </row>
    <row r="459022" spans="9:9" x14ac:dyDescent="0.2">
      <c r="I459022" s="14"/>
    </row>
    <row r="459038" spans="9:9" x14ac:dyDescent="0.2">
      <c r="I459038" s="15"/>
    </row>
    <row r="459039" spans="9:9" x14ac:dyDescent="0.2">
      <c r="I459039" s="14"/>
    </row>
    <row r="459055" spans="9:9" x14ac:dyDescent="0.2">
      <c r="I459055" s="15"/>
    </row>
    <row r="459056" spans="9:9" x14ac:dyDescent="0.2">
      <c r="I459056" s="14"/>
    </row>
    <row r="459072" spans="9:9" x14ac:dyDescent="0.2">
      <c r="I459072" s="15"/>
    </row>
    <row r="459073" spans="9:9" x14ac:dyDescent="0.2">
      <c r="I459073" s="14"/>
    </row>
    <row r="459089" spans="9:9" x14ac:dyDescent="0.2">
      <c r="I459089" s="15"/>
    </row>
    <row r="459090" spans="9:9" x14ac:dyDescent="0.2">
      <c r="I459090" s="14"/>
    </row>
    <row r="459106" spans="9:9" x14ac:dyDescent="0.2">
      <c r="I459106" s="15"/>
    </row>
    <row r="459107" spans="9:9" x14ac:dyDescent="0.2">
      <c r="I459107" s="14"/>
    </row>
    <row r="459123" spans="9:9" x14ac:dyDescent="0.2">
      <c r="I459123" s="15"/>
    </row>
    <row r="459124" spans="9:9" x14ac:dyDescent="0.2">
      <c r="I459124" s="14"/>
    </row>
    <row r="459140" spans="9:9" x14ac:dyDescent="0.2">
      <c r="I459140" s="15"/>
    </row>
    <row r="459141" spans="9:9" x14ac:dyDescent="0.2">
      <c r="I459141" s="14"/>
    </row>
    <row r="459157" spans="9:9" x14ac:dyDescent="0.2">
      <c r="I459157" s="15"/>
    </row>
    <row r="459158" spans="9:9" x14ac:dyDescent="0.2">
      <c r="I459158" s="14"/>
    </row>
    <row r="459174" spans="9:9" x14ac:dyDescent="0.2">
      <c r="I459174" s="15"/>
    </row>
    <row r="459175" spans="9:9" x14ac:dyDescent="0.2">
      <c r="I459175" s="14"/>
    </row>
    <row r="459191" spans="9:9" x14ac:dyDescent="0.2">
      <c r="I459191" s="15"/>
    </row>
    <row r="459192" spans="9:9" x14ac:dyDescent="0.2">
      <c r="I459192" s="14"/>
    </row>
    <row r="459208" spans="9:9" x14ac:dyDescent="0.2">
      <c r="I459208" s="15"/>
    </row>
    <row r="459209" spans="9:9" x14ac:dyDescent="0.2">
      <c r="I459209" s="14"/>
    </row>
    <row r="459225" spans="9:9" x14ac:dyDescent="0.2">
      <c r="I459225" s="15"/>
    </row>
    <row r="459226" spans="9:9" x14ac:dyDescent="0.2">
      <c r="I459226" s="14"/>
    </row>
    <row r="459242" spans="9:9" x14ac:dyDescent="0.2">
      <c r="I459242" s="15"/>
    </row>
    <row r="459243" spans="9:9" x14ac:dyDescent="0.2">
      <c r="I459243" s="14"/>
    </row>
    <row r="459259" spans="9:9" x14ac:dyDescent="0.2">
      <c r="I459259" s="15"/>
    </row>
    <row r="459260" spans="9:9" x14ac:dyDescent="0.2">
      <c r="I459260" s="14"/>
    </row>
    <row r="459276" spans="9:9" x14ac:dyDescent="0.2">
      <c r="I459276" s="15"/>
    </row>
    <row r="459277" spans="9:9" x14ac:dyDescent="0.2">
      <c r="I459277" s="14"/>
    </row>
    <row r="459293" spans="9:9" x14ac:dyDescent="0.2">
      <c r="I459293" s="15"/>
    </row>
    <row r="459294" spans="9:9" x14ac:dyDescent="0.2">
      <c r="I459294" s="14"/>
    </row>
    <row r="459310" spans="9:9" x14ac:dyDescent="0.2">
      <c r="I459310" s="15"/>
    </row>
    <row r="459311" spans="9:9" x14ac:dyDescent="0.2">
      <c r="I459311" s="14"/>
    </row>
    <row r="459327" spans="9:9" x14ac:dyDescent="0.2">
      <c r="I459327" s="15"/>
    </row>
    <row r="459328" spans="9:9" x14ac:dyDescent="0.2">
      <c r="I459328" s="14"/>
    </row>
    <row r="459344" spans="9:9" x14ac:dyDescent="0.2">
      <c r="I459344" s="15"/>
    </row>
    <row r="459345" spans="9:9" x14ac:dyDescent="0.2">
      <c r="I459345" s="14"/>
    </row>
    <row r="459361" spans="9:9" x14ac:dyDescent="0.2">
      <c r="I459361" s="15"/>
    </row>
    <row r="459362" spans="9:9" x14ac:dyDescent="0.2">
      <c r="I459362" s="14"/>
    </row>
    <row r="459378" spans="9:9" x14ac:dyDescent="0.2">
      <c r="I459378" s="15"/>
    </row>
    <row r="459379" spans="9:9" x14ac:dyDescent="0.2">
      <c r="I459379" s="14"/>
    </row>
    <row r="459395" spans="9:9" x14ac:dyDescent="0.2">
      <c r="I459395" s="15"/>
    </row>
    <row r="459396" spans="9:9" x14ac:dyDescent="0.2">
      <c r="I459396" s="14"/>
    </row>
    <row r="459412" spans="9:9" x14ac:dyDescent="0.2">
      <c r="I459412" s="15"/>
    </row>
    <row r="459413" spans="9:9" x14ac:dyDescent="0.2">
      <c r="I459413" s="14"/>
    </row>
    <row r="459429" spans="9:9" x14ac:dyDescent="0.2">
      <c r="I459429" s="15"/>
    </row>
    <row r="459430" spans="9:9" x14ac:dyDescent="0.2">
      <c r="I459430" s="14"/>
    </row>
    <row r="459446" spans="9:9" x14ac:dyDescent="0.2">
      <c r="I459446" s="15"/>
    </row>
    <row r="459447" spans="9:9" x14ac:dyDescent="0.2">
      <c r="I459447" s="14"/>
    </row>
    <row r="459463" spans="9:9" x14ac:dyDescent="0.2">
      <c r="I459463" s="15"/>
    </row>
    <row r="459464" spans="9:9" x14ac:dyDescent="0.2">
      <c r="I459464" s="14"/>
    </row>
    <row r="459480" spans="9:9" x14ac:dyDescent="0.2">
      <c r="I459480" s="15"/>
    </row>
    <row r="459481" spans="9:9" x14ac:dyDescent="0.2">
      <c r="I459481" s="14"/>
    </row>
    <row r="459497" spans="9:9" x14ac:dyDescent="0.2">
      <c r="I459497" s="15"/>
    </row>
    <row r="459498" spans="9:9" x14ac:dyDescent="0.2">
      <c r="I459498" s="14"/>
    </row>
    <row r="459514" spans="9:9" x14ac:dyDescent="0.2">
      <c r="I459514" s="15"/>
    </row>
    <row r="459515" spans="9:9" x14ac:dyDescent="0.2">
      <c r="I459515" s="14"/>
    </row>
    <row r="459531" spans="9:9" x14ac:dyDescent="0.2">
      <c r="I459531" s="15"/>
    </row>
    <row r="459532" spans="9:9" x14ac:dyDescent="0.2">
      <c r="I459532" s="14"/>
    </row>
    <row r="459548" spans="9:9" x14ac:dyDescent="0.2">
      <c r="I459548" s="15"/>
    </row>
    <row r="459549" spans="9:9" x14ac:dyDescent="0.2">
      <c r="I459549" s="14"/>
    </row>
    <row r="459565" spans="9:9" x14ac:dyDescent="0.2">
      <c r="I459565" s="15"/>
    </row>
    <row r="459566" spans="9:9" x14ac:dyDescent="0.2">
      <c r="I459566" s="14"/>
    </row>
    <row r="459582" spans="9:9" x14ac:dyDescent="0.2">
      <c r="I459582" s="15"/>
    </row>
    <row r="459583" spans="9:9" x14ac:dyDescent="0.2">
      <c r="I459583" s="14"/>
    </row>
    <row r="459599" spans="9:9" x14ac:dyDescent="0.2">
      <c r="I459599" s="15"/>
    </row>
    <row r="459600" spans="9:9" x14ac:dyDescent="0.2">
      <c r="I459600" s="14"/>
    </row>
    <row r="459616" spans="9:9" x14ac:dyDescent="0.2">
      <c r="I459616" s="15"/>
    </row>
    <row r="459617" spans="9:9" x14ac:dyDescent="0.2">
      <c r="I459617" s="14"/>
    </row>
    <row r="459633" spans="9:9" x14ac:dyDescent="0.2">
      <c r="I459633" s="15"/>
    </row>
    <row r="459634" spans="9:9" x14ac:dyDescent="0.2">
      <c r="I459634" s="14"/>
    </row>
    <row r="459650" spans="9:9" x14ac:dyDescent="0.2">
      <c r="I459650" s="15"/>
    </row>
    <row r="459651" spans="9:9" x14ac:dyDescent="0.2">
      <c r="I459651" s="14"/>
    </row>
    <row r="459667" spans="9:9" x14ac:dyDescent="0.2">
      <c r="I459667" s="15"/>
    </row>
    <row r="459668" spans="9:9" x14ac:dyDescent="0.2">
      <c r="I459668" s="14"/>
    </row>
    <row r="459684" spans="9:9" x14ac:dyDescent="0.2">
      <c r="I459684" s="15"/>
    </row>
    <row r="459685" spans="9:9" x14ac:dyDescent="0.2">
      <c r="I459685" s="14"/>
    </row>
    <row r="459701" spans="9:9" x14ac:dyDescent="0.2">
      <c r="I459701" s="15"/>
    </row>
    <row r="459702" spans="9:9" x14ac:dyDescent="0.2">
      <c r="I459702" s="14"/>
    </row>
    <row r="459718" spans="9:9" x14ac:dyDescent="0.2">
      <c r="I459718" s="15"/>
    </row>
    <row r="459719" spans="9:9" x14ac:dyDescent="0.2">
      <c r="I459719" s="14"/>
    </row>
    <row r="459735" spans="9:9" x14ac:dyDescent="0.2">
      <c r="I459735" s="15"/>
    </row>
    <row r="459736" spans="9:9" x14ac:dyDescent="0.2">
      <c r="I459736" s="14"/>
    </row>
    <row r="459752" spans="9:9" x14ac:dyDescent="0.2">
      <c r="I459752" s="15"/>
    </row>
    <row r="459753" spans="9:9" x14ac:dyDescent="0.2">
      <c r="I459753" s="14"/>
    </row>
    <row r="459769" spans="9:9" x14ac:dyDescent="0.2">
      <c r="I459769" s="15"/>
    </row>
    <row r="459770" spans="9:9" x14ac:dyDescent="0.2">
      <c r="I459770" s="14"/>
    </row>
    <row r="459786" spans="9:9" x14ac:dyDescent="0.2">
      <c r="I459786" s="15"/>
    </row>
    <row r="459787" spans="9:9" x14ac:dyDescent="0.2">
      <c r="I459787" s="14"/>
    </row>
    <row r="459803" spans="9:9" x14ac:dyDescent="0.2">
      <c r="I459803" s="15"/>
    </row>
    <row r="459804" spans="9:9" x14ac:dyDescent="0.2">
      <c r="I459804" s="14"/>
    </row>
    <row r="459820" spans="9:9" x14ac:dyDescent="0.2">
      <c r="I459820" s="15"/>
    </row>
    <row r="459821" spans="9:9" x14ac:dyDescent="0.2">
      <c r="I459821" s="14"/>
    </row>
    <row r="459837" spans="9:9" x14ac:dyDescent="0.2">
      <c r="I459837" s="15"/>
    </row>
    <row r="459838" spans="9:9" x14ac:dyDescent="0.2">
      <c r="I459838" s="14"/>
    </row>
    <row r="459854" spans="9:9" x14ac:dyDescent="0.2">
      <c r="I459854" s="15"/>
    </row>
    <row r="459855" spans="9:9" x14ac:dyDescent="0.2">
      <c r="I459855" s="14"/>
    </row>
    <row r="459871" spans="9:9" x14ac:dyDescent="0.2">
      <c r="I459871" s="15"/>
    </row>
    <row r="459872" spans="9:9" x14ac:dyDescent="0.2">
      <c r="I459872" s="14"/>
    </row>
    <row r="459888" spans="9:9" x14ac:dyDescent="0.2">
      <c r="I459888" s="15"/>
    </row>
    <row r="459889" spans="9:9" x14ac:dyDescent="0.2">
      <c r="I459889" s="14"/>
    </row>
    <row r="459905" spans="9:9" x14ac:dyDescent="0.2">
      <c r="I459905" s="15"/>
    </row>
    <row r="459906" spans="9:9" x14ac:dyDescent="0.2">
      <c r="I459906" s="14"/>
    </row>
    <row r="459922" spans="9:9" x14ac:dyDescent="0.2">
      <c r="I459922" s="15"/>
    </row>
    <row r="459923" spans="9:9" x14ac:dyDescent="0.2">
      <c r="I459923" s="14"/>
    </row>
    <row r="459939" spans="9:9" x14ac:dyDescent="0.2">
      <c r="I459939" s="15"/>
    </row>
    <row r="459940" spans="9:9" x14ac:dyDescent="0.2">
      <c r="I459940" s="14"/>
    </row>
    <row r="459956" spans="9:9" x14ac:dyDescent="0.2">
      <c r="I459956" s="15"/>
    </row>
    <row r="459957" spans="9:9" x14ac:dyDescent="0.2">
      <c r="I459957" s="14"/>
    </row>
    <row r="459973" spans="9:9" x14ac:dyDescent="0.2">
      <c r="I459973" s="15"/>
    </row>
    <row r="459974" spans="9:9" x14ac:dyDescent="0.2">
      <c r="I459974" s="14"/>
    </row>
    <row r="459990" spans="9:9" x14ac:dyDescent="0.2">
      <c r="I459990" s="15"/>
    </row>
    <row r="459991" spans="9:9" x14ac:dyDescent="0.2">
      <c r="I459991" s="14"/>
    </row>
    <row r="460007" spans="9:9" x14ac:dyDescent="0.2">
      <c r="I460007" s="15"/>
    </row>
    <row r="460008" spans="9:9" x14ac:dyDescent="0.2">
      <c r="I460008" s="14"/>
    </row>
    <row r="460024" spans="9:9" x14ac:dyDescent="0.2">
      <c r="I460024" s="15"/>
    </row>
    <row r="460025" spans="9:9" x14ac:dyDescent="0.2">
      <c r="I460025" s="14"/>
    </row>
    <row r="460041" spans="9:9" x14ac:dyDescent="0.2">
      <c r="I460041" s="15"/>
    </row>
    <row r="460042" spans="9:9" x14ac:dyDescent="0.2">
      <c r="I460042" s="14"/>
    </row>
    <row r="460058" spans="9:9" x14ac:dyDescent="0.2">
      <c r="I460058" s="15"/>
    </row>
    <row r="460059" spans="9:9" x14ac:dyDescent="0.2">
      <c r="I460059" s="14"/>
    </row>
    <row r="460075" spans="9:9" x14ac:dyDescent="0.2">
      <c r="I460075" s="15"/>
    </row>
    <row r="460076" spans="9:9" x14ac:dyDescent="0.2">
      <c r="I460076" s="14"/>
    </row>
    <row r="460092" spans="9:9" x14ac:dyDescent="0.2">
      <c r="I460092" s="15"/>
    </row>
    <row r="460093" spans="9:9" x14ac:dyDescent="0.2">
      <c r="I460093" s="14"/>
    </row>
    <row r="460109" spans="9:9" x14ac:dyDescent="0.2">
      <c r="I460109" s="15"/>
    </row>
    <row r="460110" spans="9:9" x14ac:dyDescent="0.2">
      <c r="I460110" s="14"/>
    </row>
    <row r="460126" spans="9:9" x14ac:dyDescent="0.2">
      <c r="I460126" s="15"/>
    </row>
    <row r="460127" spans="9:9" x14ac:dyDescent="0.2">
      <c r="I460127" s="14"/>
    </row>
    <row r="460143" spans="9:9" x14ac:dyDescent="0.2">
      <c r="I460143" s="15"/>
    </row>
    <row r="460144" spans="9:9" x14ac:dyDescent="0.2">
      <c r="I460144" s="14"/>
    </row>
    <row r="460160" spans="9:9" x14ac:dyDescent="0.2">
      <c r="I460160" s="15"/>
    </row>
    <row r="460161" spans="9:9" x14ac:dyDescent="0.2">
      <c r="I460161" s="14"/>
    </row>
    <row r="460177" spans="9:9" x14ac:dyDescent="0.2">
      <c r="I460177" s="15"/>
    </row>
    <row r="460178" spans="9:9" x14ac:dyDescent="0.2">
      <c r="I460178" s="14"/>
    </row>
    <row r="460194" spans="9:9" x14ac:dyDescent="0.2">
      <c r="I460194" s="15"/>
    </row>
    <row r="460195" spans="9:9" x14ac:dyDescent="0.2">
      <c r="I460195" s="14"/>
    </row>
    <row r="460211" spans="9:9" x14ac:dyDescent="0.2">
      <c r="I460211" s="15"/>
    </row>
    <row r="460212" spans="9:9" x14ac:dyDescent="0.2">
      <c r="I460212" s="14"/>
    </row>
    <row r="460228" spans="9:9" x14ac:dyDescent="0.2">
      <c r="I460228" s="15"/>
    </row>
    <row r="460229" spans="9:9" x14ac:dyDescent="0.2">
      <c r="I460229" s="14"/>
    </row>
    <row r="460245" spans="9:9" x14ac:dyDescent="0.2">
      <c r="I460245" s="15"/>
    </row>
    <row r="460246" spans="9:9" x14ac:dyDescent="0.2">
      <c r="I460246" s="14"/>
    </row>
    <row r="460262" spans="9:9" x14ac:dyDescent="0.2">
      <c r="I460262" s="15"/>
    </row>
    <row r="460263" spans="9:9" x14ac:dyDescent="0.2">
      <c r="I460263" s="14"/>
    </row>
    <row r="460279" spans="9:9" x14ac:dyDescent="0.2">
      <c r="I460279" s="15"/>
    </row>
    <row r="460280" spans="9:9" x14ac:dyDescent="0.2">
      <c r="I460280" s="14"/>
    </row>
    <row r="460296" spans="9:9" x14ac:dyDescent="0.2">
      <c r="I460296" s="15"/>
    </row>
    <row r="460297" spans="9:9" x14ac:dyDescent="0.2">
      <c r="I460297" s="14"/>
    </row>
    <row r="460313" spans="9:9" x14ac:dyDescent="0.2">
      <c r="I460313" s="15"/>
    </row>
    <row r="460314" spans="9:9" x14ac:dyDescent="0.2">
      <c r="I460314" s="14"/>
    </row>
    <row r="460330" spans="9:9" x14ac:dyDescent="0.2">
      <c r="I460330" s="15"/>
    </row>
    <row r="460331" spans="9:9" x14ac:dyDescent="0.2">
      <c r="I460331" s="14"/>
    </row>
    <row r="460347" spans="9:9" x14ac:dyDescent="0.2">
      <c r="I460347" s="15"/>
    </row>
    <row r="460348" spans="9:9" x14ac:dyDescent="0.2">
      <c r="I460348" s="14"/>
    </row>
    <row r="460364" spans="9:9" x14ac:dyDescent="0.2">
      <c r="I460364" s="15"/>
    </row>
    <row r="460365" spans="9:9" x14ac:dyDescent="0.2">
      <c r="I460365" s="14"/>
    </row>
    <row r="460381" spans="9:9" x14ac:dyDescent="0.2">
      <c r="I460381" s="15"/>
    </row>
    <row r="460382" spans="9:9" x14ac:dyDescent="0.2">
      <c r="I460382" s="14"/>
    </row>
    <row r="460398" spans="9:9" x14ac:dyDescent="0.2">
      <c r="I460398" s="15"/>
    </row>
    <row r="460399" spans="9:9" x14ac:dyDescent="0.2">
      <c r="I460399" s="14"/>
    </row>
    <row r="460415" spans="9:9" x14ac:dyDescent="0.2">
      <c r="I460415" s="15"/>
    </row>
    <row r="460416" spans="9:9" x14ac:dyDescent="0.2">
      <c r="I460416" s="14"/>
    </row>
    <row r="460432" spans="9:9" x14ac:dyDescent="0.2">
      <c r="I460432" s="15"/>
    </row>
    <row r="460433" spans="9:9" x14ac:dyDescent="0.2">
      <c r="I460433" s="14"/>
    </row>
    <row r="460449" spans="9:9" x14ac:dyDescent="0.2">
      <c r="I460449" s="15"/>
    </row>
    <row r="460450" spans="9:9" x14ac:dyDescent="0.2">
      <c r="I460450" s="14"/>
    </row>
    <row r="460466" spans="9:9" x14ac:dyDescent="0.2">
      <c r="I460466" s="15"/>
    </row>
    <row r="460467" spans="9:9" x14ac:dyDescent="0.2">
      <c r="I460467" s="14"/>
    </row>
    <row r="460483" spans="9:9" x14ac:dyDescent="0.2">
      <c r="I460483" s="15"/>
    </row>
    <row r="460484" spans="9:9" x14ac:dyDescent="0.2">
      <c r="I460484" s="14"/>
    </row>
    <row r="460500" spans="9:9" x14ac:dyDescent="0.2">
      <c r="I460500" s="15"/>
    </row>
    <row r="460501" spans="9:9" x14ac:dyDescent="0.2">
      <c r="I460501" s="14"/>
    </row>
    <row r="460517" spans="9:9" x14ac:dyDescent="0.2">
      <c r="I460517" s="15"/>
    </row>
    <row r="460518" spans="9:9" x14ac:dyDescent="0.2">
      <c r="I460518" s="14"/>
    </row>
    <row r="460534" spans="9:9" x14ac:dyDescent="0.2">
      <c r="I460534" s="15"/>
    </row>
    <row r="460535" spans="9:9" x14ac:dyDescent="0.2">
      <c r="I460535" s="14"/>
    </row>
    <row r="460551" spans="9:9" x14ac:dyDescent="0.2">
      <c r="I460551" s="15"/>
    </row>
    <row r="460552" spans="9:9" x14ac:dyDescent="0.2">
      <c r="I460552" s="14"/>
    </row>
    <row r="460568" spans="9:9" x14ac:dyDescent="0.2">
      <c r="I460568" s="15"/>
    </row>
    <row r="460569" spans="9:9" x14ac:dyDescent="0.2">
      <c r="I460569" s="14"/>
    </row>
    <row r="460585" spans="9:9" x14ac:dyDescent="0.2">
      <c r="I460585" s="15"/>
    </row>
    <row r="460586" spans="9:9" x14ac:dyDescent="0.2">
      <c r="I460586" s="14"/>
    </row>
    <row r="460602" spans="9:9" x14ac:dyDescent="0.2">
      <c r="I460602" s="15"/>
    </row>
    <row r="460603" spans="9:9" x14ac:dyDescent="0.2">
      <c r="I460603" s="14"/>
    </row>
    <row r="460619" spans="9:9" x14ac:dyDescent="0.2">
      <c r="I460619" s="15"/>
    </row>
    <row r="460620" spans="9:9" x14ac:dyDescent="0.2">
      <c r="I460620" s="14"/>
    </row>
    <row r="460636" spans="9:9" x14ac:dyDescent="0.2">
      <c r="I460636" s="15"/>
    </row>
    <row r="460637" spans="9:9" x14ac:dyDescent="0.2">
      <c r="I460637" s="14"/>
    </row>
    <row r="460653" spans="9:9" x14ac:dyDescent="0.2">
      <c r="I460653" s="15"/>
    </row>
    <row r="460654" spans="9:9" x14ac:dyDescent="0.2">
      <c r="I460654" s="14"/>
    </row>
    <row r="460670" spans="9:9" x14ac:dyDescent="0.2">
      <c r="I460670" s="15"/>
    </row>
    <row r="460671" spans="9:9" x14ac:dyDescent="0.2">
      <c r="I460671" s="14"/>
    </row>
    <row r="460687" spans="9:9" x14ac:dyDescent="0.2">
      <c r="I460687" s="15"/>
    </row>
    <row r="460688" spans="9:9" x14ac:dyDescent="0.2">
      <c r="I460688" s="14"/>
    </row>
    <row r="460704" spans="9:9" x14ac:dyDescent="0.2">
      <c r="I460704" s="15"/>
    </row>
    <row r="460705" spans="9:9" x14ac:dyDescent="0.2">
      <c r="I460705" s="14"/>
    </row>
    <row r="460721" spans="9:9" x14ac:dyDescent="0.2">
      <c r="I460721" s="15"/>
    </row>
    <row r="460722" spans="9:9" x14ac:dyDescent="0.2">
      <c r="I460722" s="14"/>
    </row>
    <row r="460738" spans="9:9" x14ac:dyDescent="0.2">
      <c r="I460738" s="15"/>
    </row>
    <row r="460739" spans="9:9" x14ac:dyDescent="0.2">
      <c r="I460739" s="14"/>
    </row>
    <row r="460755" spans="9:9" x14ac:dyDescent="0.2">
      <c r="I460755" s="15"/>
    </row>
    <row r="460756" spans="9:9" x14ac:dyDescent="0.2">
      <c r="I460756" s="14"/>
    </row>
    <row r="460772" spans="9:9" x14ac:dyDescent="0.2">
      <c r="I460772" s="15"/>
    </row>
    <row r="460773" spans="9:9" x14ac:dyDescent="0.2">
      <c r="I460773" s="14"/>
    </row>
    <row r="460789" spans="9:9" x14ac:dyDescent="0.2">
      <c r="I460789" s="15"/>
    </row>
    <row r="460790" spans="9:9" x14ac:dyDescent="0.2">
      <c r="I460790" s="14"/>
    </row>
    <row r="460806" spans="9:9" x14ac:dyDescent="0.2">
      <c r="I460806" s="15"/>
    </row>
    <row r="460807" spans="9:9" x14ac:dyDescent="0.2">
      <c r="I460807" s="14"/>
    </row>
    <row r="460823" spans="9:9" x14ac:dyDescent="0.2">
      <c r="I460823" s="15"/>
    </row>
    <row r="460824" spans="9:9" x14ac:dyDescent="0.2">
      <c r="I460824" s="14"/>
    </row>
    <row r="460840" spans="9:9" x14ac:dyDescent="0.2">
      <c r="I460840" s="15"/>
    </row>
    <row r="460841" spans="9:9" x14ac:dyDescent="0.2">
      <c r="I460841" s="14"/>
    </row>
    <row r="460857" spans="9:9" x14ac:dyDescent="0.2">
      <c r="I460857" s="15"/>
    </row>
    <row r="460858" spans="9:9" x14ac:dyDescent="0.2">
      <c r="I460858" s="14"/>
    </row>
    <row r="460874" spans="9:9" x14ac:dyDescent="0.2">
      <c r="I460874" s="15"/>
    </row>
    <row r="460875" spans="9:9" x14ac:dyDescent="0.2">
      <c r="I460875" s="14"/>
    </row>
    <row r="460891" spans="9:9" x14ac:dyDescent="0.2">
      <c r="I460891" s="15"/>
    </row>
    <row r="460892" spans="9:9" x14ac:dyDescent="0.2">
      <c r="I460892" s="14"/>
    </row>
    <row r="460908" spans="9:9" x14ac:dyDescent="0.2">
      <c r="I460908" s="15"/>
    </row>
    <row r="460909" spans="9:9" x14ac:dyDescent="0.2">
      <c r="I460909" s="14"/>
    </row>
    <row r="460925" spans="9:9" x14ac:dyDescent="0.2">
      <c r="I460925" s="15"/>
    </row>
    <row r="460926" spans="9:9" x14ac:dyDescent="0.2">
      <c r="I460926" s="14"/>
    </row>
    <row r="460942" spans="9:9" x14ac:dyDescent="0.2">
      <c r="I460942" s="15"/>
    </row>
    <row r="460943" spans="9:9" x14ac:dyDescent="0.2">
      <c r="I460943" s="14"/>
    </row>
    <row r="460959" spans="9:9" x14ac:dyDescent="0.2">
      <c r="I460959" s="15"/>
    </row>
    <row r="460960" spans="9:9" x14ac:dyDescent="0.2">
      <c r="I460960" s="14"/>
    </row>
    <row r="460976" spans="9:9" x14ac:dyDescent="0.2">
      <c r="I460976" s="15"/>
    </row>
    <row r="460977" spans="9:9" x14ac:dyDescent="0.2">
      <c r="I460977" s="14"/>
    </row>
    <row r="460993" spans="9:9" x14ac:dyDescent="0.2">
      <c r="I460993" s="15"/>
    </row>
    <row r="460994" spans="9:9" x14ac:dyDescent="0.2">
      <c r="I460994" s="14"/>
    </row>
    <row r="461010" spans="9:9" x14ac:dyDescent="0.2">
      <c r="I461010" s="15"/>
    </row>
    <row r="461011" spans="9:9" x14ac:dyDescent="0.2">
      <c r="I461011" s="14"/>
    </row>
    <row r="461027" spans="9:9" x14ac:dyDescent="0.2">
      <c r="I461027" s="15"/>
    </row>
    <row r="461028" spans="9:9" x14ac:dyDescent="0.2">
      <c r="I461028" s="14"/>
    </row>
    <row r="461044" spans="9:9" x14ac:dyDescent="0.2">
      <c r="I461044" s="15"/>
    </row>
    <row r="461045" spans="9:9" x14ac:dyDescent="0.2">
      <c r="I461045" s="14"/>
    </row>
    <row r="461061" spans="9:9" x14ac:dyDescent="0.2">
      <c r="I461061" s="15"/>
    </row>
    <row r="461062" spans="9:9" x14ac:dyDescent="0.2">
      <c r="I461062" s="14"/>
    </row>
    <row r="461078" spans="9:9" x14ac:dyDescent="0.2">
      <c r="I461078" s="15"/>
    </row>
    <row r="461079" spans="9:9" x14ac:dyDescent="0.2">
      <c r="I461079" s="14"/>
    </row>
    <row r="461095" spans="9:9" x14ac:dyDescent="0.2">
      <c r="I461095" s="15"/>
    </row>
    <row r="461096" spans="9:9" x14ac:dyDescent="0.2">
      <c r="I461096" s="14"/>
    </row>
    <row r="461112" spans="9:9" x14ac:dyDescent="0.2">
      <c r="I461112" s="15"/>
    </row>
    <row r="461113" spans="9:9" x14ac:dyDescent="0.2">
      <c r="I461113" s="14"/>
    </row>
    <row r="461129" spans="9:9" x14ac:dyDescent="0.2">
      <c r="I461129" s="15"/>
    </row>
    <row r="461130" spans="9:9" x14ac:dyDescent="0.2">
      <c r="I461130" s="14"/>
    </row>
    <row r="461146" spans="9:9" x14ac:dyDescent="0.2">
      <c r="I461146" s="15"/>
    </row>
    <row r="461147" spans="9:9" x14ac:dyDescent="0.2">
      <c r="I461147" s="14"/>
    </row>
    <row r="461163" spans="9:9" x14ac:dyDescent="0.2">
      <c r="I461163" s="15"/>
    </row>
    <row r="461164" spans="9:9" x14ac:dyDescent="0.2">
      <c r="I461164" s="14"/>
    </row>
    <row r="461180" spans="9:9" x14ac:dyDescent="0.2">
      <c r="I461180" s="15"/>
    </row>
    <row r="461181" spans="9:9" x14ac:dyDescent="0.2">
      <c r="I461181" s="14"/>
    </row>
    <row r="461197" spans="9:9" x14ac:dyDescent="0.2">
      <c r="I461197" s="15"/>
    </row>
    <row r="461198" spans="9:9" x14ac:dyDescent="0.2">
      <c r="I461198" s="14"/>
    </row>
    <row r="461214" spans="9:9" x14ac:dyDescent="0.2">
      <c r="I461214" s="15"/>
    </row>
    <row r="461215" spans="9:9" x14ac:dyDescent="0.2">
      <c r="I461215" s="14"/>
    </row>
    <row r="461231" spans="9:9" x14ac:dyDescent="0.2">
      <c r="I461231" s="15"/>
    </row>
    <row r="461232" spans="9:9" x14ac:dyDescent="0.2">
      <c r="I461232" s="14"/>
    </row>
    <row r="461248" spans="9:9" x14ac:dyDescent="0.2">
      <c r="I461248" s="15"/>
    </row>
    <row r="461249" spans="9:9" x14ac:dyDescent="0.2">
      <c r="I461249" s="14"/>
    </row>
    <row r="461265" spans="9:9" x14ac:dyDescent="0.2">
      <c r="I461265" s="15"/>
    </row>
    <row r="461266" spans="9:9" x14ac:dyDescent="0.2">
      <c r="I461266" s="14"/>
    </row>
    <row r="461282" spans="9:9" x14ac:dyDescent="0.2">
      <c r="I461282" s="15"/>
    </row>
    <row r="461283" spans="9:9" x14ac:dyDescent="0.2">
      <c r="I461283" s="14"/>
    </row>
    <row r="461299" spans="9:9" x14ac:dyDescent="0.2">
      <c r="I461299" s="15"/>
    </row>
    <row r="461300" spans="9:9" x14ac:dyDescent="0.2">
      <c r="I461300" s="14"/>
    </row>
    <row r="461316" spans="9:9" x14ac:dyDescent="0.2">
      <c r="I461316" s="15"/>
    </row>
    <row r="461317" spans="9:9" x14ac:dyDescent="0.2">
      <c r="I461317" s="14"/>
    </row>
    <row r="461333" spans="9:9" x14ac:dyDescent="0.2">
      <c r="I461333" s="15"/>
    </row>
    <row r="461334" spans="9:9" x14ac:dyDescent="0.2">
      <c r="I461334" s="14"/>
    </row>
    <row r="461350" spans="9:9" x14ac:dyDescent="0.2">
      <c r="I461350" s="15"/>
    </row>
    <row r="461351" spans="9:9" x14ac:dyDescent="0.2">
      <c r="I461351" s="14"/>
    </row>
    <row r="461367" spans="9:9" x14ac:dyDescent="0.2">
      <c r="I461367" s="15"/>
    </row>
    <row r="461368" spans="9:9" x14ac:dyDescent="0.2">
      <c r="I461368" s="14"/>
    </row>
    <row r="461384" spans="9:9" x14ac:dyDescent="0.2">
      <c r="I461384" s="15"/>
    </row>
    <row r="461385" spans="9:9" x14ac:dyDescent="0.2">
      <c r="I461385" s="14"/>
    </row>
    <row r="461401" spans="9:9" x14ac:dyDescent="0.2">
      <c r="I461401" s="15"/>
    </row>
    <row r="461402" spans="9:9" x14ac:dyDescent="0.2">
      <c r="I461402" s="14"/>
    </row>
    <row r="461418" spans="9:9" x14ac:dyDescent="0.2">
      <c r="I461418" s="15"/>
    </row>
    <row r="461419" spans="9:9" x14ac:dyDescent="0.2">
      <c r="I461419" s="14"/>
    </row>
    <row r="461435" spans="9:9" x14ac:dyDescent="0.2">
      <c r="I461435" s="15"/>
    </row>
    <row r="461436" spans="9:9" x14ac:dyDescent="0.2">
      <c r="I461436" s="14"/>
    </row>
    <row r="461452" spans="9:9" x14ac:dyDescent="0.2">
      <c r="I461452" s="15"/>
    </row>
    <row r="461453" spans="9:9" x14ac:dyDescent="0.2">
      <c r="I461453" s="14"/>
    </row>
    <row r="461469" spans="9:9" x14ac:dyDescent="0.2">
      <c r="I461469" s="15"/>
    </row>
    <row r="461470" spans="9:9" x14ac:dyDescent="0.2">
      <c r="I461470" s="14"/>
    </row>
    <row r="461486" spans="9:9" x14ac:dyDescent="0.2">
      <c r="I461486" s="15"/>
    </row>
    <row r="461487" spans="9:9" x14ac:dyDescent="0.2">
      <c r="I461487" s="14"/>
    </row>
    <row r="461503" spans="9:9" x14ac:dyDescent="0.2">
      <c r="I461503" s="15"/>
    </row>
    <row r="461504" spans="9:9" x14ac:dyDescent="0.2">
      <c r="I461504" s="14"/>
    </row>
    <row r="461520" spans="9:9" x14ac:dyDescent="0.2">
      <c r="I461520" s="15"/>
    </row>
    <row r="461521" spans="9:9" x14ac:dyDescent="0.2">
      <c r="I461521" s="14"/>
    </row>
    <row r="461537" spans="9:9" x14ac:dyDescent="0.2">
      <c r="I461537" s="15"/>
    </row>
    <row r="461538" spans="9:9" x14ac:dyDescent="0.2">
      <c r="I461538" s="14"/>
    </row>
    <row r="461554" spans="9:9" x14ac:dyDescent="0.2">
      <c r="I461554" s="15"/>
    </row>
    <row r="461555" spans="9:9" x14ac:dyDescent="0.2">
      <c r="I461555" s="14"/>
    </row>
    <row r="461571" spans="9:9" x14ac:dyDescent="0.2">
      <c r="I461571" s="15"/>
    </row>
    <row r="461572" spans="9:9" x14ac:dyDescent="0.2">
      <c r="I461572" s="14"/>
    </row>
    <row r="461588" spans="9:9" x14ac:dyDescent="0.2">
      <c r="I461588" s="15"/>
    </row>
    <row r="461589" spans="9:9" x14ac:dyDescent="0.2">
      <c r="I461589" s="14"/>
    </row>
    <row r="461605" spans="9:9" x14ac:dyDescent="0.2">
      <c r="I461605" s="15"/>
    </row>
    <row r="461606" spans="9:9" x14ac:dyDescent="0.2">
      <c r="I461606" s="14"/>
    </row>
    <row r="461622" spans="9:9" x14ac:dyDescent="0.2">
      <c r="I461622" s="15"/>
    </row>
    <row r="461623" spans="9:9" x14ac:dyDescent="0.2">
      <c r="I461623" s="14"/>
    </row>
    <row r="461639" spans="9:9" x14ac:dyDescent="0.2">
      <c r="I461639" s="15"/>
    </row>
    <row r="461640" spans="9:9" x14ac:dyDescent="0.2">
      <c r="I461640" s="14"/>
    </row>
    <row r="461656" spans="9:9" x14ac:dyDescent="0.2">
      <c r="I461656" s="15"/>
    </row>
    <row r="461657" spans="9:9" x14ac:dyDescent="0.2">
      <c r="I461657" s="14"/>
    </row>
    <row r="461673" spans="9:9" x14ac:dyDescent="0.2">
      <c r="I461673" s="15"/>
    </row>
    <row r="461674" spans="9:9" x14ac:dyDescent="0.2">
      <c r="I461674" s="14"/>
    </row>
    <row r="461690" spans="9:9" x14ac:dyDescent="0.2">
      <c r="I461690" s="15"/>
    </row>
    <row r="461691" spans="9:9" x14ac:dyDescent="0.2">
      <c r="I461691" s="14"/>
    </row>
    <row r="461707" spans="9:9" x14ac:dyDescent="0.2">
      <c r="I461707" s="15"/>
    </row>
    <row r="461708" spans="9:9" x14ac:dyDescent="0.2">
      <c r="I461708" s="14"/>
    </row>
    <row r="461724" spans="9:9" x14ac:dyDescent="0.2">
      <c r="I461724" s="15"/>
    </row>
    <row r="461725" spans="9:9" x14ac:dyDescent="0.2">
      <c r="I461725" s="14"/>
    </row>
    <row r="461741" spans="9:9" x14ac:dyDescent="0.2">
      <c r="I461741" s="15"/>
    </row>
    <row r="461742" spans="9:9" x14ac:dyDescent="0.2">
      <c r="I461742" s="14"/>
    </row>
    <row r="461758" spans="9:9" x14ac:dyDescent="0.2">
      <c r="I461758" s="15"/>
    </row>
    <row r="461759" spans="9:9" x14ac:dyDescent="0.2">
      <c r="I461759" s="14"/>
    </row>
    <row r="461775" spans="9:9" x14ac:dyDescent="0.2">
      <c r="I461775" s="15"/>
    </row>
    <row r="461776" spans="9:9" x14ac:dyDescent="0.2">
      <c r="I461776" s="14"/>
    </row>
    <row r="461792" spans="9:9" x14ac:dyDescent="0.2">
      <c r="I461792" s="15"/>
    </row>
    <row r="461793" spans="9:9" x14ac:dyDescent="0.2">
      <c r="I461793" s="14"/>
    </row>
    <row r="461809" spans="9:9" x14ac:dyDescent="0.2">
      <c r="I461809" s="15"/>
    </row>
    <row r="461810" spans="9:9" x14ac:dyDescent="0.2">
      <c r="I461810" s="14"/>
    </row>
    <row r="461826" spans="9:9" x14ac:dyDescent="0.2">
      <c r="I461826" s="15"/>
    </row>
    <row r="461827" spans="9:9" x14ac:dyDescent="0.2">
      <c r="I461827" s="14"/>
    </row>
    <row r="461843" spans="9:9" x14ac:dyDescent="0.2">
      <c r="I461843" s="15"/>
    </row>
    <row r="461844" spans="9:9" x14ac:dyDescent="0.2">
      <c r="I461844" s="14"/>
    </row>
    <row r="461860" spans="9:9" x14ac:dyDescent="0.2">
      <c r="I461860" s="15"/>
    </row>
    <row r="461861" spans="9:9" x14ac:dyDescent="0.2">
      <c r="I461861" s="14"/>
    </row>
    <row r="461877" spans="9:9" x14ac:dyDescent="0.2">
      <c r="I461877" s="15"/>
    </row>
    <row r="461878" spans="9:9" x14ac:dyDescent="0.2">
      <c r="I461878" s="14"/>
    </row>
    <row r="461894" spans="9:9" x14ac:dyDescent="0.2">
      <c r="I461894" s="15"/>
    </row>
    <row r="461895" spans="9:9" x14ac:dyDescent="0.2">
      <c r="I461895" s="14"/>
    </row>
    <row r="461911" spans="9:9" x14ac:dyDescent="0.2">
      <c r="I461911" s="15"/>
    </row>
    <row r="461912" spans="9:9" x14ac:dyDescent="0.2">
      <c r="I461912" s="14"/>
    </row>
    <row r="461928" spans="9:9" x14ac:dyDescent="0.2">
      <c r="I461928" s="15"/>
    </row>
    <row r="461929" spans="9:9" x14ac:dyDescent="0.2">
      <c r="I461929" s="14"/>
    </row>
    <row r="461945" spans="9:9" x14ac:dyDescent="0.2">
      <c r="I461945" s="15"/>
    </row>
    <row r="461946" spans="9:9" x14ac:dyDescent="0.2">
      <c r="I461946" s="14"/>
    </row>
    <row r="461962" spans="9:9" x14ac:dyDescent="0.2">
      <c r="I461962" s="15"/>
    </row>
    <row r="461963" spans="9:9" x14ac:dyDescent="0.2">
      <c r="I461963" s="14"/>
    </row>
    <row r="461979" spans="9:9" x14ac:dyDescent="0.2">
      <c r="I461979" s="15"/>
    </row>
    <row r="461980" spans="9:9" x14ac:dyDescent="0.2">
      <c r="I461980" s="14"/>
    </row>
    <row r="461996" spans="9:9" x14ac:dyDescent="0.2">
      <c r="I461996" s="15"/>
    </row>
    <row r="461997" spans="9:9" x14ac:dyDescent="0.2">
      <c r="I461997" s="14"/>
    </row>
    <row r="462013" spans="9:9" x14ac:dyDescent="0.2">
      <c r="I462013" s="15"/>
    </row>
    <row r="462014" spans="9:9" x14ac:dyDescent="0.2">
      <c r="I462014" s="14"/>
    </row>
    <row r="462030" spans="9:9" x14ac:dyDescent="0.2">
      <c r="I462030" s="15"/>
    </row>
    <row r="462031" spans="9:9" x14ac:dyDescent="0.2">
      <c r="I462031" s="14"/>
    </row>
    <row r="462047" spans="9:9" x14ac:dyDescent="0.2">
      <c r="I462047" s="15"/>
    </row>
    <row r="462048" spans="9:9" x14ac:dyDescent="0.2">
      <c r="I462048" s="14"/>
    </row>
    <row r="462064" spans="9:9" x14ac:dyDescent="0.2">
      <c r="I462064" s="15"/>
    </row>
    <row r="462065" spans="9:9" x14ac:dyDescent="0.2">
      <c r="I462065" s="14"/>
    </row>
    <row r="462081" spans="9:9" x14ac:dyDescent="0.2">
      <c r="I462081" s="15"/>
    </row>
    <row r="462082" spans="9:9" x14ac:dyDescent="0.2">
      <c r="I462082" s="14"/>
    </row>
    <row r="462098" spans="9:9" x14ac:dyDescent="0.2">
      <c r="I462098" s="15"/>
    </row>
    <row r="462099" spans="9:9" x14ac:dyDescent="0.2">
      <c r="I462099" s="14"/>
    </row>
    <row r="462115" spans="9:9" x14ac:dyDescent="0.2">
      <c r="I462115" s="15"/>
    </row>
    <row r="462116" spans="9:9" x14ac:dyDescent="0.2">
      <c r="I462116" s="14"/>
    </row>
    <row r="462132" spans="9:9" x14ac:dyDescent="0.2">
      <c r="I462132" s="15"/>
    </row>
    <row r="462133" spans="9:9" x14ac:dyDescent="0.2">
      <c r="I462133" s="14"/>
    </row>
    <row r="462149" spans="9:9" x14ac:dyDescent="0.2">
      <c r="I462149" s="15"/>
    </row>
    <row r="462150" spans="9:9" x14ac:dyDescent="0.2">
      <c r="I462150" s="14"/>
    </row>
    <row r="462166" spans="9:9" x14ac:dyDescent="0.2">
      <c r="I462166" s="15"/>
    </row>
    <row r="462167" spans="9:9" x14ac:dyDescent="0.2">
      <c r="I462167" s="14"/>
    </row>
    <row r="462183" spans="9:9" x14ac:dyDescent="0.2">
      <c r="I462183" s="15"/>
    </row>
    <row r="462184" spans="9:9" x14ac:dyDescent="0.2">
      <c r="I462184" s="14"/>
    </row>
    <row r="462200" spans="9:9" x14ac:dyDescent="0.2">
      <c r="I462200" s="15"/>
    </row>
    <row r="462201" spans="9:9" x14ac:dyDescent="0.2">
      <c r="I462201" s="14"/>
    </row>
    <row r="462217" spans="9:9" x14ac:dyDescent="0.2">
      <c r="I462217" s="15"/>
    </row>
    <row r="462218" spans="9:9" x14ac:dyDescent="0.2">
      <c r="I462218" s="14"/>
    </row>
    <row r="462234" spans="9:9" x14ac:dyDescent="0.2">
      <c r="I462234" s="15"/>
    </row>
    <row r="462235" spans="9:9" x14ac:dyDescent="0.2">
      <c r="I462235" s="14"/>
    </row>
    <row r="462251" spans="9:9" x14ac:dyDescent="0.2">
      <c r="I462251" s="15"/>
    </row>
    <row r="462252" spans="9:9" x14ac:dyDescent="0.2">
      <c r="I462252" s="14"/>
    </row>
    <row r="462268" spans="9:9" x14ac:dyDescent="0.2">
      <c r="I462268" s="15"/>
    </row>
    <row r="462269" spans="9:9" x14ac:dyDescent="0.2">
      <c r="I462269" s="14"/>
    </row>
    <row r="462285" spans="9:9" x14ac:dyDescent="0.2">
      <c r="I462285" s="15"/>
    </row>
    <row r="462286" spans="9:9" x14ac:dyDescent="0.2">
      <c r="I462286" s="14"/>
    </row>
    <row r="462302" spans="9:9" x14ac:dyDescent="0.2">
      <c r="I462302" s="15"/>
    </row>
    <row r="462303" spans="9:9" x14ac:dyDescent="0.2">
      <c r="I462303" s="14"/>
    </row>
    <row r="462319" spans="9:9" x14ac:dyDescent="0.2">
      <c r="I462319" s="15"/>
    </row>
    <row r="462320" spans="9:9" x14ac:dyDescent="0.2">
      <c r="I462320" s="14"/>
    </row>
    <row r="462336" spans="9:9" x14ac:dyDescent="0.2">
      <c r="I462336" s="15"/>
    </row>
    <row r="462337" spans="9:9" x14ac:dyDescent="0.2">
      <c r="I462337" s="14"/>
    </row>
    <row r="462353" spans="9:9" x14ac:dyDescent="0.2">
      <c r="I462353" s="15"/>
    </row>
    <row r="462354" spans="9:9" x14ac:dyDescent="0.2">
      <c r="I462354" s="14"/>
    </row>
    <row r="462370" spans="9:9" x14ac:dyDescent="0.2">
      <c r="I462370" s="15"/>
    </row>
    <row r="462371" spans="9:9" x14ac:dyDescent="0.2">
      <c r="I462371" s="14"/>
    </row>
    <row r="462387" spans="9:9" x14ac:dyDescent="0.2">
      <c r="I462387" s="15"/>
    </row>
    <row r="462388" spans="9:9" x14ac:dyDescent="0.2">
      <c r="I462388" s="14"/>
    </row>
    <row r="462404" spans="9:9" x14ac:dyDescent="0.2">
      <c r="I462404" s="15"/>
    </row>
    <row r="462405" spans="9:9" x14ac:dyDescent="0.2">
      <c r="I462405" s="14"/>
    </row>
    <row r="462421" spans="9:9" x14ac:dyDescent="0.2">
      <c r="I462421" s="15"/>
    </row>
    <row r="462422" spans="9:9" x14ac:dyDescent="0.2">
      <c r="I462422" s="14"/>
    </row>
    <row r="462438" spans="9:9" x14ac:dyDescent="0.2">
      <c r="I462438" s="15"/>
    </row>
    <row r="462439" spans="9:9" x14ac:dyDescent="0.2">
      <c r="I462439" s="14"/>
    </row>
    <row r="462455" spans="9:9" x14ac:dyDescent="0.2">
      <c r="I462455" s="15"/>
    </row>
    <row r="462456" spans="9:9" x14ac:dyDescent="0.2">
      <c r="I462456" s="14"/>
    </row>
    <row r="462472" spans="9:9" x14ac:dyDescent="0.2">
      <c r="I462472" s="15"/>
    </row>
    <row r="462473" spans="9:9" x14ac:dyDescent="0.2">
      <c r="I462473" s="14"/>
    </row>
    <row r="462489" spans="9:9" x14ac:dyDescent="0.2">
      <c r="I462489" s="15"/>
    </row>
    <row r="462490" spans="9:9" x14ac:dyDescent="0.2">
      <c r="I462490" s="14"/>
    </row>
    <row r="462506" spans="9:9" x14ac:dyDescent="0.2">
      <c r="I462506" s="15"/>
    </row>
    <row r="462507" spans="9:9" x14ac:dyDescent="0.2">
      <c r="I462507" s="14"/>
    </row>
    <row r="462523" spans="9:9" x14ac:dyDescent="0.2">
      <c r="I462523" s="15"/>
    </row>
    <row r="462524" spans="9:9" x14ac:dyDescent="0.2">
      <c r="I462524" s="14"/>
    </row>
    <row r="462540" spans="9:9" x14ac:dyDescent="0.2">
      <c r="I462540" s="15"/>
    </row>
    <row r="462541" spans="9:9" x14ac:dyDescent="0.2">
      <c r="I462541" s="14"/>
    </row>
    <row r="462557" spans="9:9" x14ac:dyDescent="0.2">
      <c r="I462557" s="15"/>
    </row>
    <row r="462558" spans="9:9" x14ac:dyDescent="0.2">
      <c r="I462558" s="14"/>
    </row>
    <row r="462574" spans="9:9" x14ac:dyDescent="0.2">
      <c r="I462574" s="15"/>
    </row>
    <row r="462575" spans="9:9" x14ac:dyDescent="0.2">
      <c r="I462575" s="14"/>
    </row>
    <row r="462591" spans="9:9" x14ac:dyDescent="0.2">
      <c r="I462591" s="15"/>
    </row>
    <row r="462592" spans="9:9" x14ac:dyDescent="0.2">
      <c r="I462592" s="14"/>
    </row>
    <row r="462608" spans="9:9" x14ac:dyDescent="0.2">
      <c r="I462608" s="15"/>
    </row>
    <row r="462609" spans="9:9" x14ac:dyDescent="0.2">
      <c r="I462609" s="14"/>
    </row>
    <row r="462625" spans="9:9" x14ac:dyDescent="0.2">
      <c r="I462625" s="15"/>
    </row>
    <row r="462626" spans="9:9" x14ac:dyDescent="0.2">
      <c r="I462626" s="14"/>
    </row>
    <row r="462642" spans="9:9" x14ac:dyDescent="0.2">
      <c r="I462642" s="15"/>
    </row>
    <row r="462643" spans="9:9" x14ac:dyDescent="0.2">
      <c r="I462643" s="14"/>
    </row>
    <row r="462659" spans="9:9" x14ac:dyDescent="0.2">
      <c r="I462659" s="15"/>
    </row>
    <row r="462660" spans="9:9" x14ac:dyDescent="0.2">
      <c r="I462660" s="14"/>
    </row>
    <row r="462676" spans="9:9" x14ac:dyDescent="0.2">
      <c r="I462676" s="15"/>
    </row>
    <row r="462677" spans="9:9" x14ac:dyDescent="0.2">
      <c r="I462677" s="14"/>
    </row>
    <row r="462693" spans="9:9" x14ac:dyDescent="0.2">
      <c r="I462693" s="15"/>
    </row>
    <row r="462694" spans="9:9" x14ac:dyDescent="0.2">
      <c r="I462694" s="14"/>
    </row>
    <row r="462710" spans="9:9" x14ac:dyDescent="0.2">
      <c r="I462710" s="15"/>
    </row>
    <row r="462711" spans="9:9" x14ac:dyDescent="0.2">
      <c r="I462711" s="14"/>
    </row>
    <row r="462727" spans="9:9" x14ac:dyDescent="0.2">
      <c r="I462727" s="15"/>
    </row>
    <row r="462728" spans="9:9" x14ac:dyDescent="0.2">
      <c r="I462728" s="14"/>
    </row>
    <row r="462744" spans="9:9" x14ac:dyDescent="0.2">
      <c r="I462744" s="15"/>
    </row>
    <row r="462745" spans="9:9" x14ac:dyDescent="0.2">
      <c r="I462745" s="14"/>
    </row>
    <row r="462761" spans="9:9" x14ac:dyDescent="0.2">
      <c r="I462761" s="15"/>
    </row>
    <row r="462762" spans="9:9" x14ac:dyDescent="0.2">
      <c r="I462762" s="14"/>
    </row>
    <row r="462778" spans="9:9" x14ac:dyDescent="0.2">
      <c r="I462778" s="15"/>
    </row>
    <row r="462779" spans="9:9" x14ac:dyDescent="0.2">
      <c r="I462779" s="14"/>
    </row>
    <row r="462795" spans="9:9" x14ac:dyDescent="0.2">
      <c r="I462795" s="15"/>
    </row>
    <row r="462796" spans="9:9" x14ac:dyDescent="0.2">
      <c r="I462796" s="14"/>
    </row>
    <row r="462812" spans="9:9" x14ac:dyDescent="0.2">
      <c r="I462812" s="15"/>
    </row>
    <row r="462813" spans="9:9" x14ac:dyDescent="0.2">
      <c r="I462813" s="14"/>
    </row>
    <row r="462829" spans="9:9" x14ac:dyDescent="0.2">
      <c r="I462829" s="15"/>
    </row>
    <row r="462830" spans="9:9" x14ac:dyDescent="0.2">
      <c r="I462830" s="14"/>
    </row>
    <row r="462846" spans="9:9" x14ac:dyDescent="0.2">
      <c r="I462846" s="15"/>
    </row>
    <row r="462847" spans="9:9" x14ac:dyDescent="0.2">
      <c r="I462847" s="14"/>
    </row>
    <row r="462863" spans="9:9" x14ac:dyDescent="0.2">
      <c r="I462863" s="15"/>
    </row>
    <row r="462864" spans="9:9" x14ac:dyDescent="0.2">
      <c r="I462864" s="14"/>
    </row>
    <row r="462880" spans="9:9" x14ac:dyDescent="0.2">
      <c r="I462880" s="15"/>
    </row>
    <row r="462881" spans="9:9" x14ac:dyDescent="0.2">
      <c r="I462881" s="14"/>
    </row>
    <row r="462897" spans="9:9" x14ac:dyDescent="0.2">
      <c r="I462897" s="15"/>
    </row>
    <row r="462898" spans="9:9" x14ac:dyDescent="0.2">
      <c r="I462898" s="14"/>
    </row>
    <row r="462914" spans="9:9" x14ac:dyDescent="0.2">
      <c r="I462914" s="15"/>
    </row>
    <row r="462915" spans="9:9" x14ac:dyDescent="0.2">
      <c r="I462915" s="14"/>
    </row>
    <row r="462931" spans="9:9" x14ac:dyDescent="0.2">
      <c r="I462931" s="15"/>
    </row>
    <row r="462932" spans="9:9" x14ac:dyDescent="0.2">
      <c r="I462932" s="14"/>
    </row>
    <row r="462948" spans="9:9" x14ac:dyDescent="0.2">
      <c r="I462948" s="15"/>
    </row>
    <row r="462949" spans="9:9" x14ac:dyDescent="0.2">
      <c r="I462949" s="14"/>
    </row>
    <row r="462965" spans="9:9" x14ac:dyDescent="0.2">
      <c r="I462965" s="15"/>
    </row>
    <row r="462966" spans="9:9" x14ac:dyDescent="0.2">
      <c r="I462966" s="14"/>
    </row>
    <row r="462982" spans="9:9" x14ac:dyDescent="0.2">
      <c r="I462982" s="15"/>
    </row>
    <row r="462983" spans="9:9" x14ac:dyDescent="0.2">
      <c r="I462983" s="14"/>
    </row>
    <row r="462999" spans="9:9" x14ac:dyDescent="0.2">
      <c r="I462999" s="15"/>
    </row>
    <row r="463000" spans="9:9" x14ac:dyDescent="0.2">
      <c r="I463000" s="14"/>
    </row>
    <row r="463016" spans="9:9" x14ac:dyDescent="0.2">
      <c r="I463016" s="15"/>
    </row>
    <row r="463017" spans="9:9" x14ac:dyDescent="0.2">
      <c r="I463017" s="14"/>
    </row>
    <row r="463033" spans="9:9" x14ac:dyDescent="0.2">
      <c r="I463033" s="15"/>
    </row>
    <row r="463034" spans="9:9" x14ac:dyDescent="0.2">
      <c r="I463034" s="14"/>
    </row>
    <row r="463050" spans="9:9" x14ac:dyDescent="0.2">
      <c r="I463050" s="15"/>
    </row>
    <row r="463051" spans="9:9" x14ac:dyDescent="0.2">
      <c r="I463051" s="14"/>
    </row>
    <row r="463067" spans="9:9" x14ac:dyDescent="0.2">
      <c r="I463067" s="15"/>
    </row>
    <row r="463068" spans="9:9" x14ac:dyDescent="0.2">
      <c r="I463068" s="14"/>
    </row>
    <row r="463084" spans="9:9" x14ac:dyDescent="0.2">
      <c r="I463084" s="15"/>
    </row>
    <row r="463085" spans="9:9" x14ac:dyDescent="0.2">
      <c r="I463085" s="14"/>
    </row>
    <row r="463101" spans="9:9" x14ac:dyDescent="0.2">
      <c r="I463101" s="15"/>
    </row>
    <row r="463102" spans="9:9" x14ac:dyDescent="0.2">
      <c r="I463102" s="14"/>
    </row>
    <row r="463118" spans="9:9" x14ac:dyDescent="0.2">
      <c r="I463118" s="15"/>
    </row>
    <row r="463119" spans="9:9" x14ac:dyDescent="0.2">
      <c r="I463119" s="14"/>
    </row>
    <row r="463135" spans="9:9" x14ac:dyDescent="0.2">
      <c r="I463135" s="15"/>
    </row>
    <row r="463136" spans="9:9" x14ac:dyDescent="0.2">
      <c r="I463136" s="14"/>
    </row>
    <row r="463152" spans="9:9" x14ac:dyDescent="0.2">
      <c r="I463152" s="15"/>
    </row>
    <row r="463153" spans="9:9" x14ac:dyDescent="0.2">
      <c r="I463153" s="14"/>
    </row>
    <row r="463169" spans="9:9" x14ac:dyDescent="0.2">
      <c r="I463169" s="15"/>
    </row>
    <row r="463170" spans="9:9" x14ac:dyDescent="0.2">
      <c r="I463170" s="14"/>
    </row>
    <row r="463186" spans="9:9" x14ac:dyDescent="0.2">
      <c r="I463186" s="15"/>
    </row>
    <row r="463187" spans="9:9" x14ac:dyDescent="0.2">
      <c r="I463187" s="14"/>
    </row>
    <row r="463203" spans="9:9" x14ac:dyDescent="0.2">
      <c r="I463203" s="15"/>
    </row>
    <row r="463204" spans="9:9" x14ac:dyDescent="0.2">
      <c r="I463204" s="14"/>
    </row>
    <row r="463220" spans="9:9" x14ac:dyDescent="0.2">
      <c r="I463220" s="15"/>
    </row>
    <row r="463221" spans="9:9" x14ac:dyDescent="0.2">
      <c r="I463221" s="14"/>
    </row>
    <row r="463237" spans="9:9" x14ac:dyDescent="0.2">
      <c r="I463237" s="15"/>
    </row>
    <row r="463238" spans="9:9" x14ac:dyDescent="0.2">
      <c r="I463238" s="14"/>
    </row>
    <row r="463254" spans="9:9" x14ac:dyDescent="0.2">
      <c r="I463254" s="15"/>
    </row>
    <row r="463255" spans="9:9" x14ac:dyDescent="0.2">
      <c r="I463255" s="14"/>
    </row>
    <row r="463271" spans="9:9" x14ac:dyDescent="0.2">
      <c r="I463271" s="15"/>
    </row>
    <row r="463272" spans="9:9" x14ac:dyDescent="0.2">
      <c r="I463272" s="14"/>
    </row>
    <row r="463288" spans="9:9" x14ac:dyDescent="0.2">
      <c r="I463288" s="15"/>
    </row>
    <row r="463289" spans="9:9" x14ac:dyDescent="0.2">
      <c r="I463289" s="14"/>
    </row>
    <row r="463305" spans="9:9" x14ac:dyDescent="0.2">
      <c r="I463305" s="15"/>
    </row>
    <row r="463306" spans="9:9" x14ac:dyDescent="0.2">
      <c r="I463306" s="14"/>
    </row>
    <row r="463322" spans="9:9" x14ac:dyDescent="0.2">
      <c r="I463322" s="15"/>
    </row>
    <row r="463323" spans="9:9" x14ac:dyDescent="0.2">
      <c r="I463323" s="14"/>
    </row>
    <row r="463339" spans="9:9" x14ac:dyDescent="0.2">
      <c r="I463339" s="15"/>
    </row>
    <row r="463340" spans="9:9" x14ac:dyDescent="0.2">
      <c r="I463340" s="14"/>
    </row>
    <row r="463356" spans="9:9" x14ac:dyDescent="0.2">
      <c r="I463356" s="15"/>
    </row>
    <row r="463357" spans="9:9" x14ac:dyDescent="0.2">
      <c r="I463357" s="14"/>
    </row>
    <row r="463373" spans="9:9" x14ac:dyDescent="0.2">
      <c r="I463373" s="15"/>
    </row>
    <row r="463374" spans="9:9" x14ac:dyDescent="0.2">
      <c r="I463374" s="14"/>
    </row>
    <row r="463390" spans="9:9" x14ac:dyDescent="0.2">
      <c r="I463390" s="15"/>
    </row>
    <row r="463391" spans="9:9" x14ac:dyDescent="0.2">
      <c r="I463391" s="14"/>
    </row>
    <row r="463407" spans="9:9" x14ac:dyDescent="0.2">
      <c r="I463407" s="15"/>
    </row>
    <row r="463408" spans="9:9" x14ac:dyDescent="0.2">
      <c r="I463408" s="14"/>
    </row>
    <row r="463424" spans="9:9" x14ac:dyDescent="0.2">
      <c r="I463424" s="15"/>
    </row>
    <row r="463425" spans="9:9" x14ac:dyDescent="0.2">
      <c r="I463425" s="14"/>
    </row>
    <row r="463441" spans="9:9" x14ac:dyDescent="0.2">
      <c r="I463441" s="15"/>
    </row>
    <row r="463442" spans="9:9" x14ac:dyDescent="0.2">
      <c r="I463442" s="14"/>
    </row>
    <row r="463458" spans="9:9" x14ac:dyDescent="0.2">
      <c r="I463458" s="15"/>
    </row>
    <row r="463459" spans="9:9" x14ac:dyDescent="0.2">
      <c r="I463459" s="14"/>
    </row>
    <row r="463475" spans="9:9" x14ac:dyDescent="0.2">
      <c r="I463475" s="15"/>
    </row>
    <row r="463476" spans="9:9" x14ac:dyDescent="0.2">
      <c r="I463476" s="14"/>
    </row>
    <row r="463492" spans="9:9" x14ac:dyDescent="0.2">
      <c r="I463492" s="15"/>
    </row>
    <row r="463493" spans="9:9" x14ac:dyDescent="0.2">
      <c r="I463493" s="14"/>
    </row>
    <row r="463509" spans="9:9" x14ac:dyDescent="0.2">
      <c r="I463509" s="15"/>
    </row>
    <row r="463510" spans="9:9" x14ac:dyDescent="0.2">
      <c r="I463510" s="14"/>
    </row>
    <row r="463526" spans="9:9" x14ac:dyDescent="0.2">
      <c r="I463526" s="15"/>
    </row>
    <row r="463527" spans="9:9" x14ac:dyDescent="0.2">
      <c r="I463527" s="14"/>
    </row>
    <row r="463543" spans="9:9" x14ac:dyDescent="0.2">
      <c r="I463543" s="15"/>
    </row>
    <row r="463544" spans="9:9" x14ac:dyDescent="0.2">
      <c r="I463544" s="14"/>
    </row>
    <row r="463560" spans="9:9" x14ac:dyDescent="0.2">
      <c r="I463560" s="15"/>
    </row>
    <row r="463561" spans="9:9" x14ac:dyDescent="0.2">
      <c r="I463561" s="14"/>
    </row>
    <row r="463577" spans="9:9" x14ac:dyDescent="0.2">
      <c r="I463577" s="15"/>
    </row>
    <row r="463578" spans="9:9" x14ac:dyDescent="0.2">
      <c r="I463578" s="14"/>
    </row>
    <row r="463594" spans="9:9" x14ac:dyDescent="0.2">
      <c r="I463594" s="15"/>
    </row>
    <row r="463595" spans="9:9" x14ac:dyDescent="0.2">
      <c r="I463595" s="14"/>
    </row>
    <row r="463611" spans="9:9" x14ac:dyDescent="0.2">
      <c r="I463611" s="15"/>
    </row>
    <row r="463612" spans="9:9" x14ac:dyDescent="0.2">
      <c r="I463612" s="14"/>
    </row>
    <row r="463628" spans="9:9" x14ac:dyDescent="0.2">
      <c r="I463628" s="15"/>
    </row>
    <row r="463629" spans="9:9" x14ac:dyDescent="0.2">
      <c r="I463629" s="14"/>
    </row>
    <row r="463645" spans="9:9" x14ac:dyDescent="0.2">
      <c r="I463645" s="15"/>
    </row>
    <row r="463646" spans="9:9" x14ac:dyDescent="0.2">
      <c r="I463646" s="14"/>
    </row>
    <row r="463662" spans="9:9" x14ac:dyDescent="0.2">
      <c r="I463662" s="15"/>
    </row>
    <row r="463663" spans="9:9" x14ac:dyDescent="0.2">
      <c r="I463663" s="14"/>
    </row>
    <row r="463679" spans="9:9" x14ac:dyDescent="0.2">
      <c r="I463679" s="15"/>
    </row>
    <row r="463680" spans="9:9" x14ac:dyDescent="0.2">
      <c r="I463680" s="14"/>
    </row>
    <row r="463696" spans="9:9" x14ac:dyDescent="0.2">
      <c r="I463696" s="15"/>
    </row>
    <row r="463697" spans="9:9" x14ac:dyDescent="0.2">
      <c r="I463697" s="14"/>
    </row>
    <row r="463713" spans="9:9" x14ac:dyDescent="0.2">
      <c r="I463713" s="15"/>
    </row>
    <row r="463714" spans="9:9" x14ac:dyDescent="0.2">
      <c r="I463714" s="14"/>
    </row>
    <row r="463730" spans="9:9" x14ac:dyDescent="0.2">
      <c r="I463730" s="15"/>
    </row>
    <row r="463731" spans="9:9" x14ac:dyDescent="0.2">
      <c r="I463731" s="14"/>
    </row>
    <row r="463747" spans="9:9" x14ac:dyDescent="0.2">
      <c r="I463747" s="15"/>
    </row>
    <row r="463748" spans="9:9" x14ac:dyDescent="0.2">
      <c r="I463748" s="14"/>
    </row>
    <row r="463764" spans="9:9" x14ac:dyDescent="0.2">
      <c r="I463764" s="15"/>
    </row>
    <row r="463765" spans="9:9" x14ac:dyDescent="0.2">
      <c r="I463765" s="14"/>
    </row>
    <row r="463781" spans="9:9" x14ac:dyDescent="0.2">
      <c r="I463781" s="15"/>
    </row>
    <row r="463782" spans="9:9" x14ac:dyDescent="0.2">
      <c r="I463782" s="14"/>
    </row>
    <row r="463798" spans="9:9" x14ac:dyDescent="0.2">
      <c r="I463798" s="15"/>
    </row>
    <row r="463799" spans="9:9" x14ac:dyDescent="0.2">
      <c r="I463799" s="14"/>
    </row>
    <row r="463815" spans="9:9" x14ac:dyDescent="0.2">
      <c r="I463815" s="15"/>
    </row>
    <row r="463816" spans="9:9" x14ac:dyDescent="0.2">
      <c r="I463816" s="14"/>
    </row>
    <row r="463832" spans="9:9" x14ac:dyDescent="0.2">
      <c r="I463832" s="15"/>
    </row>
    <row r="463833" spans="9:9" x14ac:dyDescent="0.2">
      <c r="I463833" s="14"/>
    </row>
    <row r="463849" spans="9:9" x14ac:dyDescent="0.2">
      <c r="I463849" s="15"/>
    </row>
    <row r="463850" spans="9:9" x14ac:dyDescent="0.2">
      <c r="I463850" s="14"/>
    </row>
    <row r="463866" spans="9:9" x14ac:dyDescent="0.2">
      <c r="I463866" s="15"/>
    </row>
    <row r="463867" spans="9:9" x14ac:dyDescent="0.2">
      <c r="I463867" s="14"/>
    </row>
    <row r="463883" spans="9:9" x14ac:dyDescent="0.2">
      <c r="I463883" s="15"/>
    </row>
    <row r="463884" spans="9:9" x14ac:dyDescent="0.2">
      <c r="I463884" s="14"/>
    </row>
    <row r="463900" spans="9:9" x14ac:dyDescent="0.2">
      <c r="I463900" s="15"/>
    </row>
    <row r="463901" spans="9:9" x14ac:dyDescent="0.2">
      <c r="I463901" s="14"/>
    </row>
    <row r="463917" spans="9:9" x14ac:dyDescent="0.2">
      <c r="I463917" s="15"/>
    </row>
    <row r="463918" spans="9:9" x14ac:dyDescent="0.2">
      <c r="I463918" s="14"/>
    </row>
    <row r="463934" spans="9:9" x14ac:dyDescent="0.2">
      <c r="I463934" s="15"/>
    </row>
    <row r="463935" spans="9:9" x14ac:dyDescent="0.2">
      <c r="I463935" s="14"/>
    </row>
    <row r="463951" spans="9:9" x14ac:dyDescent="0.2">
      <c r="I463951" s="15"/>
    </row>
    <row r="463952" spans="9:9" x14ac:dyDescent="0.2">
      <c r="I463952" s="14"/>
    </row>
    <row r="463968" spans="9:9" x14ac:dyDescent="0.2">
      <c r="I463968" s="15"/>
    </row>
    <row r="463969" spans="9:9" x14ac:dyDescent="0.2">
      <c r="I463969" s="14"/>
    </row>
    <row r="463985" spans="9:9" x14ac:dyDescent="0.2">
      <c r="I463985" s="15"/>
    </row>
    <row r="463986" spans="9:9" x14ac:dyDescent="0.2">
      <c r="I463986" s="14"/>
    </row>
    <row r="464002" spans="9:9" x14ac:dyDescent="0.2">
      <c r="I464002" s="15"/>
    </row>
    <row r="464003" spans="9:9" x14ac:dyDescent="0.2">
      <c r="I464003" s="14"/>
    </row>
    <row r="464019" spans="9:9" x14ac:dyDescent="0.2">
      <c r="I464019" s="15"/>
    </row>
    <row r="464020" spans="9:9" x14ac:dyDescent="0.2">
      <c r="I464020" s="14"/>
    </row>
    <row r="464036" spans="9:9" x14ac:dyDescent="0.2">
      <c r="I464036" s="15"/>
    </row>
    <row r="464037" spans="9:9" x14ac:dyDescent="0.2">
      <c r="I464037" s="14"/>
    </row>
    <row r="464053" spans="9:9" x14ac:dyDescent="0.2">
      <c r="I464053" s="15"/>
    </row>
    <row r="464054" spans="9:9" x14ac:dyDescent="0.2">
      <c r="I464054" s="14"/>
    </row>
    <row r="464070" spans="9:9" x14ac:dyDescent="0.2">
      <c r="I464070" s="15"/>
    </row>
    <row r="464071" spans="9:9" x14ac:dyDescent="0.2">
      <c r="I464071" s="14"/>
    </row>
    <row r="464087" spans="9:9" x14ac:dyDescent="0.2">
      <c r="I464087" s="15"/>
    </row>
    <row r="464088" spans="9:9" x14ac:dyDescent="0.2">
      <c r="I464088" s="14"/>
    </row>
    <row r="464104" spans="9:9" x14ac:dyDescent="0.2">
      <c r="I464104" s="15"/>
    </row>
    <row r="464105" spans="9:9" x14ac:dyDescent="0.2">
      <c r="I464105" s="14"/>
    </row>
    <row r="464121" spans="9:9" x14ac:dyDescent="0.2">
      <c r="I464121" s="15"/>
    </row>
    <row r="464122" spans="9:9" x14ac:dyDescent="0.2">
      <c r="I464122" s="14"/>
    </row>
    <row r="464138" spans="9:9" x14ac:dyDescent="0.2">
      <c r="I464138" s="15"/>
    </row>
    <row r="464139" spans="9:9" x14ac:dyDescent="0.2">
      <c r="I464139" s="14"/>
    </row>
    <row r="464155" spans="9:9" x14ac:dyDescent="0.2">
      <c r="I464155" s="15"/>
    </row>
    <row r="464156" spans="9:9" x14ac:dyDescent="0.2">
      <c r="I464156" s="14"/>
    </row>
    <row r="464172" spans="9:9" x14ac:dyDescent="0.2">
      <c r="I464172" s="15"/>
    </row>
    <row r="464173" spans="9:9" x14ac:dyDescent="0.2">
      <c r="I464173" s="14"/>
    </row>
    <row r="464189" spans="9:9" x14ac:dyDescent="0.2">
      <c r="I464189" s="15"/>
    </row>
    <row r="464190" spans="9:9" x14ac:dyDescent="0.2">
      <c r="I464190" s="14"/>
    </row>
    <row r="464206" spans="9:9" x14ac:dyDescent="0.2">
      <c r="I464206" s="15"/>
    </row>
    <row r="464207" spans="9:9" x14ac:dyDescent="0.2">
      <c r="I464207" s="14"/>
    </row>
    <row r="464223" spans="9:9" x14ac:dyDescent="0.2">
      <c r="I464223" s="15"/>
    </row>
    <row r="464224" spans="9:9" x14ac:dyDescent="0.2">
      <c r="I464224" s="14"/>
    </row>
    <row r="464240" spans="9:9" x14ac:dyDescent="0.2">
      <c r="I464240" s="15"/>
    </row>
    <row r="464241" spans="9:9" x14ac:dyDescent="0.2">
      <c r="I464241" s="14"/>
    </row>
    <row r="464257" spans="9:9" x14ac:dyDescent="0.2">
      <c r="I464257" s="15"/>
    </row>
    <row r="464258" spans="9:9" x14ac:dyDescent="0.2">
      <c r="I464258" s="14"/>
    </row>
    <row r="464274" spans="9:9" x14ac:dyDescent="0.2">
      <c r="I464274" s="15"/>
    </row>
    <row r="464275" spans="9:9" x14ac:dyDescent="0.2">
      <c r="I464275" s="14"/>
    </row>
    <row r="464291" spans="9:9" x14ac:dyDescent="0.2">
      <c r="I464291" s="15"/>
    </row>
    <row r="464292" spans="9:9" x14ac:dyDescent="0.2">
      <c r="I464292" s="14"/>
    </row>
    <row r="464308" spans="9:9" x14ac:dyDescent="0.2">
      <c r="I464308" s="15"/>
    </row>
    <row r="464309" spans="9:9" x14ac:dyDescent="0.2">
      <c r="I464309" s="14"/>
    </row>
    <row r="464325" spans="9:9" x14ac:dyDescent="0.2">
      <c r="I464325" s="15"/>
    </row>
    <row r="464326" spans="9:9" x14ac:dyDescent="0.2">
      <c r="I464326" s="14"/>
    </row>
    <row r="464342" spans="9:9" x14ac:dyDescent="0.2">
      <c r="I464342" s="15"/>
    </row>
    <row r="464343" spans="9:9" x14ac:dyDescent="0.2">
      <c r="I464343" s="14"/>
    </row>
    <row r="464359" spans="9:9" x14ac:dyDescent="0.2">
      <c r="I464359" s="15"/>
    </row>
    <row r="464360" spans="9:9" x14ac:dyDescent="0.2">
      <c r="I464360" s="14"/>
    </row>
    <row r="464376" spans="9:9" x14ac:dyDescent="0.2">
      <c r="I464376" s="15"/>
    </row>
    <row r="464377" spans="9:9" x14ac:dyDescent="0.2">
      <c r="I464377" s="14"/>
    </row>
    <row r="464393" spans="9:9" x14ac:dyDescent="0.2">
      <c r="I464393" s="15"/>
    </row>
    <row r="464394" spans="9:9" x14ac:dyDescent="0.2">
      <c r="I464394" s="14"/>
    </row>
    <row r="464410" spans="9:9" x14ac:dyDescent="0.2">
      <c r="I464410" s="15"/>
    </row>
    <row r="464411" spans="9:9" x14ac:dyDescent="0.2">
      <c r="I464411" s="14"/>
    </row>
    <row r="464427" spans="9:9" x14ac:dyDescent="0.2">
      <c r="I464427" s="15"/>
    </row>
    <row r="464428" spans="9:9" x14ac:dyDescent="0.2">
      <c r="I464428" s="14"/>
    </row>
    <row r="464444" spans="9:9" x14ac:dyDescent="0.2">
      <c r="I464444" s="15"/>
    </row>
    <row r="464445" spans="9:9" x14ac:dyDescent="0.2">
      <c r="I464445" s="14"/>
    </row>
    <row r="464461" spans="9:9" x14ac:dyDescent="0.2">
      <c r="I464461" s="15"/>
    </row>
    <row r="464462" spans="9:9" x14ac:dyDescent="0.2">
      <c r="I464462" s="14"/>
    </row>
    <row r="464478" spans="9:9" x14ac:dyDescent="0.2">
      <c r="I464478" s="15"/>
    </row>
    <row r="464479" spans="9:9" x14ac:dyDescent="0.2">
      <c r="I464479" s="14"/>
    </row>
    <row r="464495" spans="9:9" x14ac:dyDescent="0.2">
      <c r="I464495" s="15"/>
    </row>
    <row r="464496" spans="9:9" x14ac:dyDescent="0.2">
      <c r="I464496" s="14"/>
    </row>
    <row r="464512" spans="9:9" x14ac:dyDescent="0.2">
      <c r="I464512" s="15"/>
    </row>
    <row r="464513" spans="9:9" x14ac:dyDescent="0.2">
      <c r="I464513" s="14"/>
    </row>
    <row r="464529" spans="9:9" x14ac:dyDescent="0.2">
      <c r="I464529" s="15"/>
    </row>
    <row r="464530" spans="9:9" x14ac:dyDescent="0.2">
      <c r="I464530" s="14"/>
    </row>
    <row r="464546" spans="9:9" x14ac:dyDescent="0.2">
      <c r="I464546" s="15"/>
    </row>
    <row r="464547" spans="9:9" x14ac:dyDescent="0.2">
      <c r="I464547" s="14"/>
    </row>
    <row r="464563" spans="9:9" x14ac:dyDescent="0.2">
      <c r="I464563" s="15"/>
    </row>
    <row r="464564" spans="9:9" x14ac:dyDescent="0.2">
      <c r="I464564" s="14"/>
    </row>
    <row r="464580" spans="9:9" x14ac:dyDescent="0.2">
      <c r="I464580" s="15"/>
    </row>
    <row r="464581" spans="9:9" x14ac:dyDescent="0.2">
      <c r="I464581" s="14"/>
    </row>
    <row r="464597" spans="9:9" x14ac:dyDescent="0.2">
      <c r="I464597" s="15"/>
    </row>
    <row r="464598" spans="9:9" x14ac:dyDescent="0.2">
      <c r="I464598" s="14"/>
    </row>
    <row r="464614" spans="9:9" x14ac:dyDescent="0.2">
      <c r="I464614" s="15"/>
    </row>
    <row r="464615" spans="9:9" x14ac:dyDescent="0.2">
      <c r="I464615" s="14"/>
    </row>
    <row r="464631" spans="9:9" x14ac:dyDescent="0.2">
      <c r="I464631" s="15"/>
    </row>
    <row r="464632" spans="9:9" x14ac:dyDescent="0.2">
      <c r="I464632" s="14"/>
    </row>
    <row r="464648" spans="9:9" x14ac:dyDescent="0.2">
      <c r="I464648" s="15"/>
    </row>
    <row r="464649" spans="9:9" x14ac:dyDescent="0.2">
      <c r="I464649" s="14"/>
    </row>
    <row r="464665" spans="9:9" x14ac:dyDescent="0.2">
      <c r="I464665" s="15"/>
    </row>
    <row r="464666" spans="9:9" x14ac:dyDescent="0.2">
      <c r="I464666" s="14"/>
    </row>
    <row r="464682" spans="9:9" x14ac:dyDescent="0.2">
      <c r="I464682" s="15"/>
    </row>
    <row r="464683" spans="9:9" x14ac:dyDescent="0.2">
      <c r="I464683" s="14"/>
    </row>
    <row r="464699" spans="9:9" x14ac:dyDescent="0.2">
      <c r="I464699" s="15"/>
    </row>
    <row r="464700" spans="9:9" x14ac:dyDescent="0.2">
      <c r="I464700" s="14"/>
    </row>
    <row r="464716" spans="9:9" x14ac:dyDescent="0.2">
      <c r="I464716" s="15"/>
    </row>
    <row r="464717" spans="9:9" x14ac:dyDescent="0.2">
      <c r="I464717" s="14"/>
    </row>
    <row r="464733" spans="9:9" x14ac:dyDescent="0.2">
      <c r="I464733" s="15"/>
    </row>
    <row r="464734" spans="9:9" x14ac:dyDescent="0.2">
      <c r="I464734" s="14"/>
    </row>
    <row r="464750" spans="9:9" x14ac:dyDescent="0.2">
      <c r="I464750" s="15"/>
    </row>
    <row r="464751" spans="9:9" x14ac:dyDescent="0.2">
      <c r="I464751" s="14"/>
    </row>
    <row r="464767" spans="9:9" x14ac:dyDescent="0.2">
      <c r="I464767" s="15"/>
    </row>
    <row r="464768" spans="9:9" x14ac:dyDescent="0.2">
      <c r="I464768" s="14"/>
    </row>
    <row r="464784" spans="9:9" x14ac:dyDescent="0.2">
      <c r="I464784" s="15"/>
    </row>
    <row r="464785" spans="9:9" x14ac:dyDescent="0.2">
      <c r="I464785" s="14"/>
    </row>
    <row r="464801" spans="9:9" x14ac:dyDescent="0.2">
      <c r="I464801" s="15"/>
    </row>
    <row r="464802" spans="9:9" x14ac:dyDescent="0.2">
      <c r="I464802" s="14"/>
    </row>
    <row r="464818" spans="9:9" x14ac:dyDescent="0.2">
      <c r="I464818" s="15"/>
    </row>
    <row r="464819" spans="9:9" x14ac:dyDescent="0.2">
      <c r="I464819" s="14"/>
    </row>
    <row r="464835" spans="9:9" x14ac:dyDescent="0.2">
      <c r="I464835" s="15"/>
    </row>
    <row r="464836" spans="9:9" x14ac:dyDescent="0.2">
      <c r="I464836" s="14"/>
    </row>
    <row r="464852" spans="9:9" x14ac:dyDescent="0.2">
      <c r="I464852" s="15"/>
    </row>
    <row r="464853" spans="9:9" x14ac:dyDescent="0.2">
      <c r="I464853" s="14"/>
    </row>
    <row r="464869" spans="9:9" x14ac:dyDescent="0.2">
      <c r="I464869" s="15"/>
    </row>
    <row r="464870" spans="9:9" x14ac:dyDescent="0.2">
      <c r="I464870" s="14"/>
    </row>
    <row r="464886" spans="9:9" x14ac:dyDescent="0.2">
      <c r="I464886" s="15"/>
    </row>
    <row r="464887" spans="9:9" x14ac:dyDescent="0.2">
      <c r="I464887" s="14"/>
    </row>
    <row r="464903" spans="9:9" x14ac:dyDescent="0.2">
      <c r="I464903" s="15"/>
    </row>
    <row r="464904" spans="9:9" x14ac:dyDescent="0.2">
      <c r="I464904" s="14"/>
    </row>
    <row r="464920" spans="9:9" x14ac:dyDescent="0.2">
      <c r="I464920" s="15"/>
    </row>
    <row r="464921" spans="9:9" x14ac:dyDescent="0.2">
      <c r="I464921" s="14"/>
    </row>
    <row r="464937" spans="9:9" x14ac:dyDescent="0.2">
      <c r="I464937" s="15"/>
    </row>
    <row r="464938" spans="9:9" x14ac:dyDescent="0.2">
      <c r="I464938" s="14"/>
    </row>
    <row r="464954" spans="9:9" x14ac:dyDescent="0.2">
      <c r="I464954" s="15"/>
    </row>
    <row r="464955" spans="9:9" x14ac:dyDescent="0.2">
      <c r="I464955" s="14"/>
    </row>
    <row r="464971" spans="9:9" x14ac:dyDescent="0.2">
      <c r="I464971" s="15"/>
    </row>
    <row r="464972" spans="9:9" x14ac:dyDescent="0.2">
      <c r="I464972" s="14"/>
    </row>
    <row r="464988" spans="9:9" x14ac:dyDescent="0.2">
      <c r="I464988" s="15"/>
    </row>
    <row r="464989" spans="9:9" x14ac:dyDescent="0.2">
      <c r="I464989" s="14"/>
    </row>
    <row r="465005" spans="9:9" x14ac:dyDescent="0.2">
      <c r="I465005" s="15"/>
    </row>
    <row r="465006" spans="9:9" x14ac:dyDescent="0.2">
      <c r="I465006" s="14"/>
    </row>
    <row r="465022" spans="9:9" x14ac:dyDescent="0.2">
      <c r="I465022" s="15"/>
    </row>
    <row r="465023" spans="9:9" x14ac:dyDescent="0.2">
      <c r="I465023" s="14"/>
    </row>
    <row r="465039" spans="9:9" x14ac:dyDescent="0.2">
      <c r="I465039" s="15"/>
    </row>
    <row r="465040" spans="9:9" x14ac:dyDescent="0.2">
      <c r="I465040" s="14"/>
    </row>
    <row r="465056" spans="9:9" x14ac:dyDescent="0.2">
      <c r="I465056" s="15"/>
    </row>
    <row r="465057" spans="9:9" x14ac:dyDescent="0.2">
      <c r="I465057" s="14"/>
    </row>
    <row r="465073" spans="9:9" x14ac:dyDescent="0.2">
      <c r="I465073" s="15"/>
    </row>
    <row r="465074" spans="9:9" x14ac:dyDescent="0.2">
      <c r="I465074" s="14"/>
    </row>
    <row r="465090" spans="9:9" x14ac:dyDescent="0.2">
      <c r="I465090" s="15"/>
    </row>
    <row r="465091" spans="9:9" x14ac:dyDescent="0.2">
      <c r="I465091" s="14"/>
    </row>
    <row r="465107" spans="9:9" x14ac:dyDescent="0.2">
      <c r="I465107" s="15"/>
    </row>
    <row r="465108" spans="9:9" x14ac:dyDescent="0.2">
      <c r="I465108" s="14"/>
    </row>
    <row r="465124" spans="9:9" x14ac:dyDescent="0.2">
      <c r="I465124" s="15"/>
    </row>
    <row r="465125" spans="9:9" x14ac:dyDescent="0.2">
      <c r="I465125" s="14"/>
    </row>
    <row r="465141" spans="9:9" x14ac:dyDescent="0.2">
      <c r="I465141" s="15"/>
    </row>
    <row r="465142" spans="9:9" x14ac:dyDescent="0.2">
      <c r="I465142" s="14"/>
    </row>
    <row r="465158" spans="9:9" x14ac:dyDescent="0.2">
      <c r="I465158" s="15"/>
    </row>
    <row r="465159" spans="9:9" x14ac:dyDescent="0.2">
      <c r="I465159" s="14"/>
    </row>
    <row r="465175" spans="9:9" x14ac:dyDescent="0.2">
      <c r="I465175" s="15"/>
    </row>
    <row r="465176" spans="9:9" x14ac:dyDescent="0.2">
      <c r="I465176" s="14"/>
    </row>
    <row r="465192" spans="9:9" x14ac:dyDescent="0.2">
      <c r="I465192" s="15"/>
    </row>
    <row r="465193" spans="9:9" x14ac:dyDescent="0.2">
      <c r="I465193" s="14"/>
    </row>
    <row r="465209" spans="9:9" x14ac:dyDescent="0.2">
      <c r="I465209" s="15"/>
    </row>
    <row r="465210" spans="9:9" x14ac:dyDescent="0.2">
      <c r="I465210" s="14"/>
    </row>
    <row r="465226" spans="9:9" x14ac:dyDescent="0.2">
      <c r="I465226" s="15"/>
    </row>
    <row r="465227" spans="9:9" x14ac:dyDescent="0.2">
      <c r="I465227" s="14"/>
    </row>
    <row r="465243" spans="9:9" x14ac:dyDescent="0.2">
      <c r="I465243" s="15"/>
    </row>
    <row r="465244" spans="9:9" x14ac:dyDescent="0.2">
      <c r="I465244" s="14"/>
    </row>
    <row r="465260" spans="9:9" x14ac:dyDescent="0.2">
      <c r="I465260" s="15"/>
    </row>
    <row r="465261" spans="9:9" x14ac:dyDescent="0.2">
      <c r="I465261" s="14"/>
    </row>
    <row r="465277" spans="9:9" x14ac:dyDescent="0.2">
      <c r="I465277" s="15"/>
    </row>
    <row r="465278" spans="9:9" x14ac:dyDescent="0.2">
      <c r="I465278" s="14"/>
    </row>
    <row r="465294" spans="9:9" x14ac:dyDescent="0.2">
      <c r="I465294" s="15"/>
    </row>
    <row r="465295" spans="9:9" x14ac:dyDescent="0.2">
      <c r="I465295" s="14"/>
    </row>
    <row r="465311" spans="9:9" x14ac:dyDescent="0.2">
      <c r="I465311" s="15"/>
    </row>
    <row r="465312" spans="9:9" x14ac:dyDescent="0.2">
      <c r="I465312" s="14"/>
    </row>
    <row r="465328" spans="9:9" x14ac:dyDescent="0.2">
      <c r="I465328" s="15"/>
    </row>
    <row r="465329" spans="9:9" x14ac:dyDescent="0.2">
      <c r="I465329" s="14"/>
    </row>
    <row r="465345" spans="9:9" x14ac:dyDescent="0.2">
      <c r="I465345" s="15"/>
    </row>
    <row r="465346" spans="9:9" x14ac:dyDescent="0.2">
      <c r="I465346" s="14"/>
    </row>
    <row r="465362" spans="9:9" x14ac:dyDescent="0.2">
      <c r="I465362" s="15"/>
    </row>
    <row r="465363" spans="9:9" x14ac:dyDescent="0.2">
      <c r="I465363" s="14"/>
    </row>
    <row r="465379" spans="9:9" x14ac:dyDescent="0.2">
      <c r="I465379" s="15"/>
    </row>
    <row r="465380" spans="9:9" x14ac:dyDescent="0.2">
      <c r="I465380" s="14"/>
    </row>
    <row r="465396" spans="9:9" x14ac:dyDescent="0.2">
      <c r="I465396" s="15"/>
    </row>
    <row r="465397" spans="9:9" x14ac:dyDescent="0.2">
      <c r="I465397" s="14"/>
    </row>
    <row r="465413" spans="9:9" x14ac:dyDescent="0.2">
      <c r="I465413" s="15"/>
    </row>
    <row r="465414" spans="9:9" x14ac:dyDescent="0.2">
      <c r="I465414" s="14"/>
    </row>
    <row r="465430" spans="9:9" x14ac:dyDescent="0.2">
      <c r="I465430" s="15"/>
    </row>
    <row r="465431" spans="9:9" x14ac:dyDescent="0.2">
      <c r="I465431" s="14"/>
    </row>
    <row r="465447" spans="9:9" x14ac:dyDescent="0.2">
      <c r="I465447" s="15"/>
    </row>
    <row r="465448" spans="9:9" x14ac:dyDescent="0.2">
      <c r="I465448" s="14"/>
    </row>
    <row r="465464" spans="9:9" x14ac:dyDescent="0.2">
      <c r="I465464" s="15"/>
    </row>
    <row r="465465" spans="9:9" x14ac:dyDescent="0.2">
      <c r="I465465" s="14"/>
    </row>
    <row r="465481" spans="9:9" x14ac:dyDescent="0.2">
      <c r="I465481" s="15"/>
    </row>
    <row r="465482" spans="9:9" x14ac:dyDescent="0.2">
      <c r="I465482" s="14"/>
    </row>
    <row r="465498" spans="9:9" x14ac:dyDescent="0.2">
      <c r="I465498" s="15"/>
    </row>
    <row r="465499" spans="9:9" x14ac:dyDescent="0.2">
      <c r="I465499" s="14"/>
    </row>
    <row r="465515" spans="9:9" x14ac:dyDescent="0.2">
      <c r="I465515" s="15"/>
    </row>
    <row r="465516" spans="9:9" x14ac:dyDescent="0.2">
      <c r="I465516" s="14"/>
    </row>
    <row r="465532" spans="9:9" x14ac:dyDescent="0.2">
      <c r="I465532" s="15"/>
    </row>
    <row r="465533" spans="9:9" x14ac:dyDescent="0.2">
      <c r="I465533" s="14"/>
    </row>
    <row r="465549" spans="9:9" x14ac:dyDescent="0.2">
      <c r="I465549" s="15"/>
    </row>
    <row r="465550" spans="9:9" x14ac:dyDescent="0.2">
      <c r="I465550" s="14"/>
    </row>
    <row r="465566" spans="9:9" x14ac:dyDescent="0.2">
      <c r="I465566" s="15"/>
    </row>
    <row r="465567" spans="9:9" x14ac:dyDescent="0.2">
      <c r="I465567" s="14"/>
    </row>
    <row r="465583" spans="9:9" x14ac:dyDescent="0.2">
      <c r="I465583" s="15"/>
    </row>
    <row r="465584" spans="9:9" x14ac:dyDescent="0.2">
      <c r="I465584" s="14"/>
    </row>
    <row r="465600" spans="9:9" x14ac:dyDescent="0.2">
      <c r="I465600" s="15"/>
    </row>
    <row r="465601" spans="9:9" x14ac:dyDescent="0.2">
      <c r="I465601" s="14"/>
    </row>
    <row r="465617" spans="9:9" x14ac:dyDescent="0.2">
      <c r="I465617" s="15"/>
    </row>
    <row r="465618" spans="9:9" x14ac:dyDescent="0.2">
      <c r="I465618" s="14"/>
    </row>
    <row r="465634" spans="9:9" x14ac:dyDescent="0.2">
      <c r="I465634" s="15"/>
    </row>
    <row r="465635" spans="9:9" x14ac:dyDescent="0.2">
      <c r="I465635" s="14"/>
    </row>
    <row r="465651" spans="9:9" x14ac:dyDescent="0.2">
      <c r="I465651" s="15"/>
    </row>
    <row r="465652" spans="9:9" x14ac:dyDescent="0.2">
      <c r="I465652" s="14"/>
    </row>
    <row r="465668" spans="9:9" x14ac:dyDescent="0.2">
      <c r="I465668" s="15"/>
    </row>
    <row r="465669" spans="9:9" x14ac:dyDescent="0.2">
      <c r="I465669" s="14"/>
    </row>
    <row r="465685" spans="9:9" x14ac:dyDescent="0.2">
      <c r="I465685" s="15"/>
    </row>
    <row r="465686" spans="9:9" x14ac:dyDescent="0.2">
      <c r="I465686" s="14"/>
    </row>
    <row r="465702" spans="9:9" x14ac:dyDescent="0.2">
      <c r="I465702" s="15"/>
    </row>
    <row r="465703" spans="9:9" x14ac:dyDescent="0.2">
      <c r="I465703" s="14"/>
    </row>
    <row r="465719" spans="9:9" x14ac:dyDescent="0.2">
      <c r="I465719" s="15"/>
    </row>
    <row r="465720" spans="9:9" x14ac:dyDescent="0.2">
      <c r="I465720" s="14"/>
    </row>
    <row r="465736" spans="9:9" x14ac:dyDescent="0.2">
      <c r="I465736" s="15"/>
    </row>
    <row r="465737" spans="9:9" x14ac:dyDescent="0.2">
      <c r="I465737" s="14"/>
    </row>
    <row r="465753" spans="9:9" x14ac:dyDescent="0.2">
      <c r="I465753" s="15"/>
    </row>
    <row r="465754" spans="9:9" x14ac:dyDescent="0.2">
      <c r="I465754" s="14"/>
    </row>
    <row r="465770" spans="9:9" x14ac:dyDescent="0.2">
      <c r="I465770" s="15"/>
    </row>
    <row r="465771" spans="9:9" x14ac:dyDescent="0.2">
      <c r="I465771" s="14"/>
    </row>
    <row r="465787" spans="9:9" x14ac:dyDescent="0.2">
      <c r="I465787" s="15"/>
    </row>
    <row r="465788" spans="9:9" x14ac:dyDescent="0.2">
      <c r="I465788" s="14"/>
    </row>
    <row r="465804" spans="9:9" x14ac:dyDescent="0.2">
      <c r="I465804" s="15"/>
    </row>
    <row r="465805" spans="9:9" x14ac:dyDescent="0.2">
      <c r="I465805" s="14"/>
    </row>
    <row r="465821" spans="9:9" x14ac:dyDescent="0.2">
      <c r="I465821" s="15"/>
    </row>
    <row r="465822" spans="9:9" x14ac:dyDescent="0.2">
      <c r="I465822" s="14"/>
    </row>
    <row r="465838" spans="9:9" x14ac:dyDescent="0.2">
      <c r="I465838" s="15"/>
    </row>
    <row r="465839" spans="9:9" x14ac:dyDescent="0.2">
      <c r="I465839" s="14"/>
    </row>
    <row r="465855" spans="9:9" x14ac:dyDescent="0.2">
      <c r="I465855" s="15"/>
    </row>
    <row r="465856" spans="9:9" x14ac:dyDescent="0.2">
      <c r="I465856" s="14"/>
    </row>
    <row r="465872" spans="9:9" x14ac:dyDescent="0.2">
      <c r="I465872" s="15"/>
    </row>
    <row r="465873" spans="9:9" x14ac:dyDescent="0.2">
      <c r="I465873" s="14"/>
    </row>
    <row r="465889" spans="9:9" x14ac:dyDescent="0.2">
      <c r="I465889" s="15"/>
    </row>
    <row r="465890" spans="9:9" x14ac:dyDescent="0.2">
      <c r="I465890" s="14"/>
    </row>
    <row r="465906" spans="9:9" x14ac:dyDescent="0.2">
      <c r="I465906" s="15"/>
    </row>
    <row r="465907" spans="9:9" x14ac:dyDescent="0.2">
      <c r="I465907" s="14"/>
    </row>
    <row r="465923" spans="9:9" x14ac:dyDescent="0.2">
      <c r="I465923" s="15"/>
    </row>
    <row r="465924" spans="9:9" x14ac:dyDescent="0.2">
      <c r="I465924" s="14"/>
    </row>
    <row r="465940" spans="9:9" x14ac:dyDescent="0.2">
      <c r="I465940" s="15"/>
    </row>
    <row r="465941" spans="9:9" x14ac:dyDescent="0.2">
      <c r="I465941" s="14"/>
    </row>
    <row r="465957" spans="9:9" x14ac:dyDescent="0.2">
      <c r="I465957" s="15"/>
    </row>
    <row r="465958" spans="9:9" x14ac:dyDescent="0.2">
      <c r="I465958" s="14"/>
    </row>
    <row r="465974" spans="9:9" x14ac:dyDescent="0.2">
      <c r="I465974" s="15"/>
    </row>
    <row r="465975" spans="9:9" x14ac:dyDescent="0.2">
      <c r="I465975" s="14"/>
    </row>
    <row r="465991" spans="9:9" x14ac:dyDescent="0.2">
      <c r="I465991" s="15"/>
    </row>
    <row r="465992" spans="9:9" x14ac:dyDescent="0.2">
      <c r="I465992" s="14"/>
    </row>
    <row r="466008" spans="9:9" x14ac:dyDescent="0.2">
      <c r="I466008" s="15"/>
    </row>
    <row r="466009" spans="9:9" x14ac:dyDescent="0.2">
      <c r="I466009" s="14"/>
    </row>
    <row r="466025" spans="9:9" x14ac:dyDescent="0.2">
      <c r="I466025" s="15"/>
    </row>
    <row r="466026" spans="9:9" x14ac:dyDescent="0.2">
      <c r="I466026" s="14"/>
    </row>
    <row r="466042" spans="9:9" x14ac:dyDescent="0.2">
      <c r="I466042" s="15"/>
    </row>
    <row r="466043" spans="9:9" x14ac:dyDescent="0.2">
      <c r="I466043" s="14"/>
    </row>
    <row r="466059" spans="9:9" x14ac:dyDescent="0.2">
      <c r="I466059" s="15"/>
    </row>
    <row r="466060" spans="9:9" x14ac:dyDescent="0.2">
      <c r="I466060" s="14"/>
    </row>
    <row r="466076" spans="9:9" x14ac:dyDescent="0.2">
      <c r="I466076" s="15"/>
    </row>
    <row r="466077" spans="9:9" x14ac:dyDescent="0.2">
      <c r="I466077" s="14"/>
    </row>
    <row r="466093" spans="9:9" x14ac:dyDescent="0.2">
      <c r="I466093" s="15"/>
    </row>
    <row r="466094" spans="9:9" x14ac:dyDescent="0.2">
      <c r="I466094" s="14"/>
    </row>
    <row r="466110" spans="9:9" x14ac:dyDescent="0.2">
      <c r="I466110" s="15"/>
    </row>
    <row r="466111" spans="9:9" x14ac:dyDescent="0.2">
      <c r="I466111" s="14"/>
    </row>
    <row r="466127" spans="9:9" x14ac:dyDescent="0.2">
      <c r="I466127" s="15"/>
    </row>
    <row r="466128" spans="9:9" x14ac:dyDescent="0.2">
      <c r="I466128" s="14"/>
    </row>
    <row r="466144" spans="9:9" x14ac:dyDescent="0.2">
      <c r="I466144" s="15"/>
    </row>
    <row r="466145" spans="9:9" x14ac:dyDescent="0.2">
      <c r="I466145" s="14"/>
    </row>
    <row r="466161" spans="9:9" x14ac:dyDescent="0.2">
      <c r="I466161" s="15"/>
    </row>
    <row r="466162" spans="9:9" x14ac:dyDescent="0.2">
      <c r="I466162" s="14"/>
    </row>
    <row r="466178" spans="9:9" x14ac:dyDescent="0.2">
      <c r="I466178" s="15"/>
    </row>
    <row r="466179" spans="9:9" x14ac:dyDescent="0.2">
      <c r="I466179" s="14"/>
    </row>
    <row r="466195" spans="9:9" x14ac:dyDescent="0.2">
      <c r="I466195" s="15"/>
    </row>
    <row r="466196" spans="9:9" x14ac:dyDescent="0.2">
      <c r="I466196" s="14"/>
    </row>
    <row r="466212" spans="9:9" x14ac:dyDescent="0.2">
      <c r="I466212" s="15"/>
    </row>
    <row r="466213" spans="9:9" x14ac:dyDescent="0.2">
      <c r="I466213" s="14"/>
    </row>
    <row r="466229" spans="9:9" x14ac:dyDescent="0.2">
      <c r="I466229" s="15"/>
    </row>
    <row r="466230" spans="9:9" x14ac:dyDescent="0.2">
      <c r="I466230" s="14"/>
    </row>
    <row r="466246" spans="9:9" x14ac:dyDescent="0.2">
      <c r="I466246" s="15"/>
    </row>
    <row r="466247" spans="9:9" x14ac:dyDescent="0.2">
      <c r="I466247" s="14"/>
    </row>
    <row r="466263" spans="9:9" x14ac:dyDescent="0.2">
      <c r="I466263" s="15"/>
    </row>
    <row r="466264" spans="9:9" x14ac:dyDescent="0.2">
      <c r="I466264" s="14"/>
    </row>
    <row r="466280" spans="9:9" x14ac:dyDescent="0.2">
      <c r="I466280" s="15"/>
    </row>
    <row r="466281" spans="9:9" x14ac:dyDescent="0.2">
      <c r="I466281" s="14"/>
    </row>
    <row r="466297" spans="9:9" x14ac:dyDescent="0.2">
      <c r="I466297" s="15"/>
    </row>
    <row r="466298" spans="9:9" x14ac:dyDescent="0.2">
      <c r="I466298" s="14"/>
    </row>
    <row r="466314" spans="9:9" x14ac:dyDescent="0.2">
      <c r="I466314" s="15"/>
    </row>
    <row r="466315" spans="9:9" x14ac:dyDescent="0.2">
      <c r="I466315" s="14"/>
    </row>
    <row r="466331" spans="9:9" x14ac:dyDescent="0.2">
      <c r="I466331" s="15"/>
    </row>
    <row r="466332" spans="9:9" x14ac:dyDescent="0.2">
      <c r="I466332" s="14"/>
    </row>
    <row r="466348" spans="9:9" x14ac:dyDescent="0.2">
      <c r="I466348" s="15"/>
    </row>
    <row r="466349" spans="9:9" x14ac:dyDescent="0.2">
      <c r="I466349" s="14"/>
    </row>
    <row r="466365" spans="9:9" x14ac:dyDescent="0.2">
      <c r="I466365" s="15"/>
    </row>
    <row r="466366" spans="9:9" x14ac:dyDescent="0.2">
      <c r="I466366" s="14"/>
    </row>
    <row r="466382" spans="9:9" x14ac:dyDescent="0.2">
      <c r="I466382" s="15"/>
    </row>
    <row r="466383" spans="9:9" x14ac:dyDescent="0.2">
      <c r="I466383" s="14"/>
    </row>
    <row r="466399" spans="9:9" x14ac:dyDescent="0.2">
      <c r="I466399" s="15"/>
    </row>
    <row r="466400" spans="9:9" x14ac:dyDescent="0.2">
      <c r="I466400" s="14"/>
    </row>
    <row r="466416" spans="9:9" x14ac:dyDescent="0.2">
      <c r="I466416" s="15"/>
    </row>
    <row r="466417" spans="9:9" x14ac:dyDescent="0.2">
      <c r="I466417" s="14"/>
    </row>
    <row r="466433" spans="9:9" x14ac:dyDescent="0.2">
      <c r="I466433" s="15"/>
    </row>
    <row r="466434" spans="9:9" x14ac:dyDescent="0.2">
      <c r="I466434" s="14"/>
    </row>
    <row r="466450" spans="9:9" x14ac:dyDescent="0.2">
      <c r="I466450" s="15"/>
    </row>
    <row r="466451" spans="9:9" x14ac:dyDescent="0.2">
      <c r="I466451" s="14"/>
    </row>
    <row r="466467" spans="9:9" x14ac:dyDescent="0.2">
      <c r="I466467" s="15"/>
    </row>
    <row r="466468" spans="9:9" x14ac:dyDescent="0.2">
      <c r="I466468" s="14"/>
    </row>
    <row r="466484" spans="9:9" x14ac:dyDescent="0.2">
      <c r="I466484" s="15"/>
    </row>
    <row r="466485" spans="9:9" x14ac:dyDescent="0.2">
      <c r="I466485" s="14"/>
    </row>
    <row r="466501" spans="9:9" x14ac:dyDescent="0.2">
      <c r="I466501" s="15"/>
    </row>
    <row r="466502" spans="9:9" x14ac:dyDescent="0.2">
      <c r="I466502" s="14"/>
    </row>
    <row r="466518" spans="9:9" x14ac:dyDescent="0.2">
      <c r="I466518" s="15"/>
    </row>
    <row r="466519" spans="9:9" x14ac:dyDescent="0.2">
      <c r="I466519" s="14"/>
    </row>
    <row r="466535" spans="9:9" x14ac:dyDescent="0.2">
      <c r="I466535" s="15"/>
    </row>
    <row r="466536" spans="9:9" x14ac:dyDescent="0.2">
      <c r="I466536" s="14"/>
    </row>
    <row r="466552" spans="9:9" x14ac:dyDescent="0.2">
      <c r="I466552" s="15"/>
    </row>
    <row r="466553" spans="9:9" x14ac:dyDescent="0.2">
      <c r="I466553" s="14"/>
    </row>
    <row r="466569" spans="9:9" x14ac:dyDescent="0.2">
      <c r="I466569" s="15"/>
    </row>
    <row r="466570" spans="9:9" x14ac:dyDescent="0.2">
      <c r="I466570" s="14"/>
    </row>
    <row r="466586" spans="9:9" x14ac:dyDescent="0.2">
      <c r="I466586" s="15"/>
    </row>
    <row r="466587" spans="9:9" x14ac:dyDescent="0.2">
      <c r="I466587" s="14"/>
    </row>
    <row r="466603" spans="9:9" x14ac:dyDescent="0.2">
      <c r="I466603" s="15"/>
    </row>
    <row r="466604" spans="9:9" x14ac:dyDescent="0.2">
      <c r="I466604" s="14"/>
    </row>
    <row r="466620" spans="9:9" x14ac:dyDescent="0.2">
      <c r="I466620" s="15"/>
    </row>
    <row r="466621" spans="9:9" x14ac:dyDescent="0.2">
      <c r="I466621" s="14"/>
    </row>
    <row r="466637" spans="9:9" x14ac:dyDescent="0.2">
      <c r="I466637" s="15"/>
    </row>
    <row r="466638" spans="9:9" x14ac:dyDescent="0.2">
      <c r="I466638" s="14"/>
    </row>
    <row r="466654" spans="9:9" x14ac:dyDescent="0.2">
      <c r="I466654" s="15"/>
    </row>
    <row r="466655" spans="9:9" x14ac:dyDescent="0.2">
      <c r="I466655" s="14"/>
    </row>
    <row r="466671" spans="9:9" x14ac:dyDescent="0.2">
      <c r="I466671" s="15"/>
    </row>
    <row r="466672" spans="9:9" x14ac:dyDescent="0.2">
      <c r="I466672" s="14"/>
    </row>
    <row r="466688" spans="9:9" x14ac:dyDescent="0.2">
      <c r="I466688" s="15"/>
    </row>
    <row r="466689" spans="9:9" x14ac:dyDescent="0.2">
      <c r="I466689" s="14"/>
    </row>
    <row r="466705" spans="9:9" x14ac:dyDescent="0.2">
      <c r="I466705" s="15"/>
    </row>
    <row r="466706" spans="9:9" x14ac:dyDescent="0.2">
      <c r="I466706" s="14"/>
    </row>
    <row r="466722" spans="9:9" x14ac:dyDescent="0.2">
      <c r="I466722" s="15"/>
    </row>
    <row r="466723" spans="9:9" x14ac:dyDescent="0.2">
      <c r="I466723" s="14"/>
    </row>
    <row r="466739" spans="9:9" x14ac:dyDescent="0.2">
      <c r="I466739" s="15"/>
    </row>
    <row r="466740" spans="9:9" x14ac:dyDescent="0.2">
      <c r="I466740" s="14"/>
    </row>
    <row r="466756" spans="9:9" x14ac:dyDescent="0.2">
      <c r="I466756" s="15"/>
    </row>
    <row r="466757" spans="9:9" x14ac:dyDescent="0.2">
      <c r="I466757" s="14"/>
    </row>
    <row r="466773" spans="9:9" x14ac:dyDescent="0.2">
      <c r="I466773" s="15"/>
    </row>
    <row r="466774" spans="9:9" x14ac:dyDescent="0.2">
      <c r="I466774" s="14"/>
    </row>
    <row r="466790" spans="9:9" x14ac:dyDescent="0.2">
      <c r="I466790" s="15"/>
    </row>
    <row r="466791" spans="9:9" x14ac:dyDescent="0.2">
      <c r="I466791" s="14"/>
    </row>
    <row r="466807" spans="9:9" x14ac:dyDescent="0.2">
      <c r="I466807" s="15"/>
    </row>
    <row r="466808" spans="9:9" x14ac:dyDescent="0.2">
      <c r="I466808" s="14"/>
    </row>
    <row r="466824" spans="9:9" x14ac:dyDescent="0.2">
      <c r="I466824" s="15"/>
    </row>
    <row r="466825" spans="9:9" x14ac:dyDescent="0.2">
      <c r="I466825" s="14"/>
    </row>
    <row r="466841" spans="9:9" x14ac:dyDescent="0.2">
      <c r="I466841" s="15"/>
    </row>
    <row r="466842" spans="9:9" x14ac:dyDescent="0.2">
      <c r="I466842" s="14"/>
    </row>
    <row r="466858" spans="9:9" x14ac:dyDescent="0.2">
      <c r="I466858" s="15"/>
    </row>
    <row r="466859" spans="9:9" x14ac:dyDescent="0.2">
      <c r="I466859" s="14"/>
    </row>
    <row r="466875" spans="9:9" x14ac:dyDescent="0.2">
      <c r="I466875" s="15"/>
    </row>
    <row r="466876" spans="9:9" x14ac:dyDescent="0.2">
      <c r="I466876" s="14"/>
    </row>
    <row r="466892" spans="9:9" x14ac:dyDescent="0.2">
      <c r="I466892" s="15"/>
    </row>
    <row r="466893" spans="9:9" x14ac:dyDescent="0.2">
      <c r="I466893" s="14"/>
    </row>
    <row r="466909" spans="9:9" x14ac:dyDescent="0.2">
      <c r="I466909" s="15"/>
    </row>
    <row r="466910" spans="9:9" x14ac:dyDescent="0.2">
      <c r="I466910" s="14"/>
    </row>
    <row r="466926" spans="9:9" x14ac:dyDescent="0.2">
      <c r="I466926" s="15"/>
    </row>
    <row r="466927" spans="9:9" x14ac:dyDescent="0.2">
      <c r="I466927" s="14"/>
    </row>
    <row r="466943" spans="9:9" x14ac:dyDescent="0.2">
      <c r="I466943" s="15"/>
    </row>
    <row r="466944" spans="9:9" x14ac:dyDescent="0.2">
      <c r="I466944" s="14"/>
    </row>
    <row r="466960" spans="9:9" x14ac:dyDescent="0.2">
      <c r="I466960" s="15"/>
    </row>
    <row r="466961" spans="9:9" x14ac:dyDescent="0.2">
      <c r="I466961" s="14"/>
    </row>
    <row r="466977" spans="9:9" x14ac:dyDescent="0.2">
      <c r="I466977" s="15"/>
    </row>
    <row r="466978" spans="9:9" x14ac:dyDescent="0.2">
      <c r="I466978" s="14"/>
    </row>
    <row r="466994" spans="9:9" x14ac:dyDescent="0.2">
      <c r="I466994" s="15"/>
    </row>
    <row r="466995" spans="9:9" x14ac:dyDescent="0.2">
      <c r="I466995" s="14"/>
    </row>
    <row r="467011" spans="9:9" x14ac:dyDescent="0.2">
      <c r="I467011" s="15"/>
    </row>
    <row r="467012" spans="9:9" x14ac:dyDescent="0.2">
      <c r="I467012" s="14"/>
    </row>
    <row r="467028" spans="9:9" x14ac:dyDescent="0.2">
      <c r="I467028" s="15"/>
    </row>
    <row r="467029" spans="9:9" x14ac:dyDescent="0.2">
      <c r="I467029" s="14"/>
    </row>
    <row r="467045" spans="9:9" x14ac:dyDescent="0.2">
      <c r="I467045" s="15"/>
    </row>
    <row r="467046" spans="9:9" x14ac:dyDescent="0.2">
      <c r="I467046" s="14"/>
    </row>
    <row r="467062" spans="9:9" x14ac:dyDescent="0.2">
      <c r="I467062" s="15"/>
    </row>
    <row r="467063" spans="9:9" x14ac:dyDescent="0.2">
      <c r="I467063" s="14"/>
    </row>
    <row r="467079" spans="9:9" x14ac:dyDescent="0.2">
      <c r="I467079" s="15"/>
    </row>
    <row r="467080" spans="9:9" x14ac:dyDescent="0.2">
      <c r="I467080" s="14"/>
    </row>
    <row r="467096" spans="9:9" x14ac:dyDescent="0.2">
      <c r="I467096" s="15"/>
    </row>
    <row r="467097" spans="9:9" x14ac:dyDescent="0.2">
      <c r="I467097" s="14"/>
    </row>
    <row r="467113" spans="9:9" x14ac:dyDescent="0.2">
      <c r="I467113" s="15"/>
    </row>
    <row r="467114" spans="9:9" x14ac:dyDescent="0.2">
      <c r="I467114" s="14"/>
    </row>
    <row r="467130" spans="9:9" x14ac:dyDescent="0.2">
      <c r="I467130" s="15"/>
    </row>
    <row r="467131" spans="9:9" x14ac:dyDescent="0.2">
      <c r="I467131" s="14"/>
    </row>
    <row r="467147" spans="9:9" x14ac:dyDescent="0.2">
      <c r="I467147" s="15"/>
    </row>
    <row r="467148" spans="9:9" x14ac:dyDescent="0.2">
      <c r="I467148" s="14"/>
    </row>
    <row r="467164" spans="9:9" x14ac:dyDescent="0.2">
      <c r="I467164" s="15"/>
    </row>
    <row r="467165" spans="9:9" x14ac:dyDescent="0.2">
      <c r="I467165" s="14"/>
    </row>
    <row r="467181" spans="9:9" x14ac:dyDescent="0.2">
      <c r="I467181" s="15"/>
    </row>
    <row r="467182" spans="9:9" x14ac:dyDescent="0.2">
      <c r="I467182" s="14"/>
    </row>
    <row r="467198" spans="9:9" x14ac:dyDescent="0.2">
      <c r="I467198" s="15"/>
    </row>
    <row r="467199" spans="9:9" x14ac:dyDescent="0.2">
      <c r="I467199" s="14"/>
    </row>
    <row r="467215" spans="9:9" x14ac:dyDescent="0.2">
      <c r="I467215" s="15"/>
    </row>
    <row r="467216" spans="9:9" x14ac:dyDescent="0.2">
      <c r="I467216" s="14"/>
    </row>
    <row r="467232" spans="9:9" x14ac:dyDescent="0.2">
      <c r="I467232" s="15"/>
    </row>
    <row r="467233" spans="9:9" x14ac:dyDescent="0.2">
      <c r="I467233" s="14"/>
    </row>
    <row r="467249" spans="9:9" x14ac:dyDescent="0.2">
      <c r="I467249" s="15"/>
    </row>
    <row r="467250" spans="9:9" x14ac:dyDescent="0.2">
      <c r="I467250" s="14"/>
    </row>
    <row r="467266" spans="9:9" x14ac:dyDescent="0.2">
      <c r="I467266" s="15"/>
    </row>
    <row r="467267" spans="9:9" x14ac:dyDescent="0.2">
      <c r="I467267" s="14"/>
    </row>
    <row r="467283" spans="9:9" x14ac:dyDescent="0.2">
      <c r="I467283" s="15"/>
    </row>
    <row r="467284" spans="9:9" x14ac:dyDescent="0.2">
      <c r="I467284" s="14"/>
    </row>
    <row r="467300" spans="9:9" x14ac:dyDescent="0.2">
      <c r="I467300" s="15"/>
    </row>
    <row r="467301" spans="9:9" x14ac:dyDescent="0.2">
      <c r="I467301" s="14"/>
    </row>
    <row r="467317" spans="9:9" x14ac:dyDescent="0.2">
      <c r="I467317" s="15"/>
    </row>
    <row r="467318" spans="9:9" x14ac:dyDescent="0.2">
      <c r="I467318" s="14"/>
    </row>
    <row r="467334" spans="9:9" x14ac:dyDescent="0.2">
      <c r="I467334" s="15"/>
    </row>
    <row r="467335" spans="9:9" x14ac:dyDescent="0.2">
      <c r="I467335" s="14"/>
    </row>
    <row r="467351" spans="9:9" x14ac:dyDescent="0.2">
      <c r="I467351" s="15"/>
    </row>
    <row r="467352" spans="9:9" x14ac:dyDescent="0.2">
      <c r="I467352" s="14"/>
    </row>
    <row r="467368" spans="9:9" x14ac:dyDescent="0.2">
      <c r="I467368" s="15"/>
    </row>
    <row r="467369" spans="9:9" x14ac:dyDescent="0.2">
      <c r="I467369" s="14"/>
    </row>
    <row r="467385" spans="9:9" x14ac:dyDescent="0.2">
      <c r="I467385" s="15"/>
    </row>
    <row r="467386" spans="9:9" x14ac:dyDescent="0.2">
      <c r="I467386" s="14"/>
    </row>
    <row r="467402" spans="9:9" x14ac:dyDescent="0.2">
      <c r="I467402" s="15"/>
    </row>
    <row r="467403" spans="9:9" x14ac:dyDescent="0.2">
      <c r="I467403" s="14"/>
    </row>
    <row r="467419" spans="9:9" x14ac:dyDescent="0.2">
      <c r="I467419" s="15"/>
    </row>
    <row r="467420" spans="9:9" x14ac:dyDescent="0.2">
      <c r="I467420" s="14"/>
    </row>
    <row r="467436" spans="9:9" x14ac:dyDescent="0.2">
      <c r="I467436" s="15"/>
    </row>
    <row r="467437" spans="9:9" x14ac:dyDescent="0.2">
      <c r="I467437" s="14"/>
    </row>
    <row r="467453" spans="9:9" x14ac:dyDescent="0.2">
      <c r="I467453" s="15"/>
    </row>
    <row r="467454" spans="9:9" x14ac:dyDescent="0.2">
      <c r="I467454" s="14"/>
    </row>
    <row r="467470" spans="9:9" x14ac:dyDescent="0.2">
      <c r="I467470" s="15"/>
    </row>
    <row r="467471" spans="9:9" x14ac:dyDescent="0.2">
      <c r="I467471" s="14"/>
    </row>
    <row r="467487" spans="9:9" x14ac:dyDescent="0.2">
      <c r="I467487" s="15"/>
    </row>
    <row r="467488" spans="9:9" x14ac:dyDescent="0.2">
      <c r="I467488" s="14"/>
    </row>
    <row r="467504" spans="9:9" x14ac:dyDescent="0.2">
      <c r="I467504" s="15"/>
    </row>
    <row r="467505" spans="9:9" x14ac:dyDescent="0.2">
      <c r="I467505" s="14"/>
    </row>
    <row r="467521" spans="9:9" x14ac:dyDescent="0.2">
      <c r="I467521" s="15"/>
    </row>
    <row r="467522" spans="9:9" x14ac:dyDescent="0.2">
      <c r="I467522" s="14"/>
    </row>
    <row r="467538" spans="9:9" x14ac:dyDescent="0.2">
      <c r="I467538" s="15"/>
    </row>
    <row r="467539" spans="9:9" x14ac:dyDescent="0.2">
      <c r="I467539" s="14"/>
    </row>
    <row r="467555" spans="9:9" x14ac:dyDescent="0.2">
      <c r="I467555" s="15"/>
    </row>
    <row r="467556" spans="9:9" x14ac:dyDescent="0.2">
      <c r="I467556" s="14"/>
    </row>
    <row r="467572" spans="9:9" x14ac:dyDescent="0.2">
      <c r="I467572" s="15"/>
    </row>
    <row r="467573" spans="9:9" x14ac:dyDescent="0.2">
      <c r="I467573" s="14"/>
    </row>
    <row r="467589" spans="9:9" x14ac:dyDescent="0.2">
      <c r="I467589" s="15"/>
    </row>
    <row r="467590" spans="9:9" x14ac:dyDescent="0.2">
      <c r="I467590" s="14"/>
    </row>
    <row r="467606" spans="9:9" x14ac:dyDescent="0.2">
      <c r="I467606" s="15"/>
    </row>
    <row r="467607" spans="9:9" x14ac:dyDescent="0.2">
      <c r="I467607" s="14"/>
    </row>
    <row r="467623" spans="9:9" x14ac:dyDescent="0.2">
      <c r="I467623" s="15"/>
    </row>
    <row r="467624" spans="9:9" x14ac:dyDescent="0.2">
      <c r="I467624" s="14"/>
    </row>
    <row r="467640" spans="9:9" x14ac:dyDescent="0.2">
      <c r="I467640" s="15"/>
    </row>
    <row r="467641" spans="9:9" x14ac:dyDescent="0.2">
      <c r="I467641" s="14"/>
    </row>
    <row r="467657" spans="9:9" x14ac:dyDescent="0.2">
      <c r="I467657" s="15"/>
    </row>
    <row r="467658" spans="9:9" x14ac:dyDescent="0.2">
      <c r="I467658" s="14"/>
    </row>
    <row r="467674" spans="9:9" x14ac:dyDescent="0.2">
      <c r="I467674" s="15"/>
    </row>
    <row r="467675" spans="9:9" x14ac:dyDescent="0.2">
      <c r="I467675" s="14"/>
    </row>
    <row r="467691" spans="9:9" x14ac:dyDescent="0.2">
      <c r="I467691" s="15"/>
    </row>
    <row r="467692" spans="9:9" x14ac:dyDescent="0.2">
      <c r="I467692" s="14"/>
    </row>
    <row r="467708" spans="9:9" x14ac:dyDescent="0.2">
      <c r="I467708" s="15"/>
    </row>
    <row r="467709" spans="9:9" x14ac:dyDescent="0.2">
      <c r="I467709" s="14"/>
    </row>
    <row r="467725" spans="9:9" x14ac:dyDescent="0.2">
      <c r="I467725" s="15"/>
    </row>
    <row r="467726" spans="9:9" x14ac:dyDescent="0.2">
      <c r="I467726" s="14"/>
    </row>
    <row r="467742" spans="9:9" x14ac:dyDescent="0.2">
      <c r="I467742" s="15"/>
    </row>
    <row r="467743" spans="9:9" x14ac:dyDescent="0.2">
      <c r="I467743" s="14"/>
    </row>
    <row r="467759" spans="9:9" x14ac:dyDescent="0.2">
      <c r="I467759" s="15"/>
    </row>
    <row r="467760" spans="9:9" x14ac:dyDescent="0.2">
      <c r="I467760" s="14"/>
    </row>
    <row r="467776" spans="9:9" x14ac:dyDescent="0.2">
      <c r="I467776" s="15"/>
    </row>
    <row r="467777" spans="9:9" x14ac:dyDescent="0.2">
      <c r="I467777" s="14"/>
    </row>
    <row r="467793" spans="9:9" x14ac:dyDescent="0.2">
      <c r="I467793" s="15"/>
    </row>
    <row r="467794" spans="9:9" x14ac:dyDescent="0.2">
      <c r="I467794" s="14"/>
    </row>
    <row r="467810" spans="9:9" x14ac:dyDescent="0.2">
      <c r="I467810" s="15"/>
    </row>
    <row r="467811" spans="9:9" x14ac:dyDescent="0.2">
      <c r="I467811" s="14"/>
    </row>
    <row r="467827" spans="9:9" x14ac:dyDescent="0.2">
      <c r="I467827" s="15"/>
    </row>
    <row r="467828" spans="9:9" x14ac:dyDescent="0.2">
      <c r="I467828" s="14"/>
    </row>
    <row r="467844" spans="9:9" x14ac:dyDescent="0.2">
      <c r="I467844" s="15"/>
    </row>
    <row r="467845" spans="9:9" x14ac:dyDescent="0.2">
      <c r="I467845" s="14"/>
    </row>
    <row r="467861" spans="9:9" x14ac:dyDescent="0.2">
      <c r="I467861" s="15"/>
    </row>
    <row r="467862" spans="9:9" x14ac:dyDescent="0.2">
      <c r="I467862" s="14"/>
    </row>
    <row r="467878" spans="9:9" x14ac:dyDescent="0.2">
      <c r="I467878" s="15"/>
    </row>
    <row r="467879" spans="9:9" x14ac:dyDescent="0.2">
      <c r="I467879" s="14"/>
    </row>
    <row r="467895" spans="9:9" x14ac:dyDescent="0.2">
      <c r="I467895" s="15"/>
    </row>
    <row r="467896" spans="9:9" x14ac:dyDescent="0.2">
      <c r="I467896" s="14"/>
    </row>
    <row r="467912" spans="9:9" x14ac:dyDescent="0.2">
      <c r="I467912" s="15"/>
    </row>
    <row r="467913" spans="9:9" x14ac:dyDescent="0.2">
      <c r="I467913" s="14"/>
    </row>
    <row r="467929" spans="9:9" x14ac:dyDescent="0.2">
      <c r="I467929" s="15"/>
    </row>
    <row r="467930" spans="9:9" x14ac:dyDescent="0.2">
      <c r="I467930" s="14"/>
    </row>
    <row r="467946" spans="9:9" x14ac:dyDescent="0.2">
      <c r="I467946" s="15"/>
    </row>
    <row r="467947" spans="9:9" x14ac:dyDescent="0.2">
      <c r="I467947" s="14"/>
    </row>
    <row r="467963" spans="9:9" x14ac:dyDescent="0.2">
      <c r="I467963" s="15"/>
    </row>
    <row r="467964" spans="9:9" x14ac:dyDescent="0.2">
      <c r="I467964" s="14"/>
    </row>
    <row r="467980" spans="9:9" x14ac:dyDescent="0.2">
      <c r="I467980" s="15"/>
    </row>
    <row r="467981" spans="9:9" x14ac:dyDescent="0.2">
      <c r="I467981" s="14"/>
    </row>
    <row r="467997" spans="9:9" x14ac:dyDescent="0.2">
      <c r="I467997" s="15"/>
    </row>
    <row r="467998" spans="9:9" x14ac:dyDescent="0.2">
      <c r="I467998" s="14"/>
    </row>
    <row r="468014" spans="9:9" x14ac:dyDescent="0.2">
      <c r="I468014" s="15"/>
    </row>
    <row r="468015" spans="9:9" x14ac:dyDescent="0.2">
      <c r="I468015" s="14"/>
    </row>
    <row r="468031" spans="9:9" x14ac:dyDescent="0.2">
      <c r="I468031" s="15"/>
    </row>
    <row r="468032" spans="9:9" x14ac:dyDescent="0.2">
      <c r="I468032" s="14"/>
    </row>
    <row r="468048" spans="9:9" x14ac:dyDescent="0.2">
      <c r="I468048" s="15"/>
    </row>
    <row r="468049" spans="9:9" x14ac:dyDescent="0.2">
      <c r="I468049" s="14"/>
    </row>
    <row r="468065" spans="9:9" x14ac:dyDescent="0.2">
      <c r="I468065" s="15"/>
    </row>
    <row r="468066" spans="9:9" x14ac:dyDescent="0.2">
      <c r="I468066" s="14"/>
    </row>
    <row r="468082" spans="9:9" x14ac:dyDescent="0.2">
      <c r="I468082" s="15"/>
    </row>
    <row r="468083" spans="9:9" x14ac:dyDescent="0.2">
      <c r="I468083" s="14"/>
    </row>
    <row r="468099" spans="9:9" x14ac:dyDescent="0.2">
      <c r="I468099" s="15"/>
    </row>
    <row r="468100" spans="9:9" x14ac:dyDescent="0.2">
      <c r="I468100" s="14"/>
    </row>
    <row r="468116" spans="9:9" x14ac:dyDescent="0.2">
      <c r="I468116" s="15"/>
    </row>
    <row r="468117" spans="9:9" x14ac:dyDescent="0.2">
      <c r="I468117" s="14"/>
    </row>
    <row r="468133" spans="9:9" x14ac:dyDescent="0.2">
      <c r="I468133" s="15"/>
    </row>
    <row r="468134" spans="9:9" x14ac:dyDescent="0.2">
      <c r="I468134" s="14"/>
    </row>
    <row r="468150" spans="9:9" x14ac:dyDescent="0.2">
      <c r="I468150" s="15"/>
    </row>
    <row r="468151" spans="9:9" x14ac:dyDescent="0.2">
      <c r="I468151" s="14"/>
    </row>
    <row r="468167" spans="9:9" x14ac:dyDescent="0.2">
      <c r="I468167" s="15"/>
    </row>
    <row r="468168" spans="9:9" x14ac:dyDescent="0.2">
      <c r="I468168" s="14"/>
    </row>
    <row r="468184" spans="9:9" x14ac:dyDescent="0.2">
      <c r="I468184" s="15"/>
    </row>
    <row r="468185" spans="9:9" x14ac:dyDescent="0.2">
      <c r="I468185" s="14"/>
    </row>
    <row r="468201" spans="9:9" x14ac:dyDescent="0.2">
      <c r="I468201" s="15"/>
    </row>
    <row r="468202" spans="9:9" x14ac:dyDescent="0.2">
      <c r="I468202" s="14"/>
    </row>
    <row r="468218" spans="9:9" x14ac:dyDescent="0.2">
      <c r="I468218" s="15"/>
    </row>
    <row r="468219" spans="9:9" x14ac:dyDescent="0.2">
      <c r="I468219" s="14"/>
    </row>
    <row r="468235" spans="9:9" x14ac:dyDescent="0.2">
      <c r="I468235" s="15"/>
    </row>
    <row r="468236" spans="9:9" x14ac:dyDescent="0.2">
      <c r="I468236" s="14"/>
    </row>
    <row r="468252" spans="9:9" x14ac:dyDescent="0.2">
      <c r="I468252" s="15"/>
    </row>
    <row r="468253" spans="9:9" x14ac:dyDescent="0.2">
      <c r="I468253" s="14"/>
    </row>
    <row r="468269" spans="9:9" x14ac:dyDescent="0.2">
      <c r="I468269" s="15"/>
    </row>
    <row r="468270" spans="9:9" x14ac:dyDescent="0.2">
      <c r="I468270" s="14"/>
    </row>
    <row r="468286" spans="9:9" x14ac:dyDescent="0.2">
      <c r="I468286" s="15"/>
    </row>
    <row r="468287" spans="9:9" x14ac:dyDescent="0.2">
      <c r="I468287" s="14"/>
    </row>
    <row r="468303" spans="9:9" x14ac:dyDescent="0.2">
      <c r="I468303" s="15"/>
    </row>
    <row r="468304" spans="9:9" x14ac:dyDescent="0.2">
      <c r="I468304" s="14"/>
    </row>
    <row r="468320" spans="9:9" x14ac:dyDescent="0.2">
      <c r="I468320" s="15"/>
    </row>
    <row r="468321" spans="9:9" x14ac:dyDescent="0.2">
      <c r="I468321" s="14"/>
    </row>
    <row r="468337" spans="9:9" x14ac:dyDescent="0.2">
      <c r="I468337" s="15"/>
    </row>
    <row r="468338" spans="9:9" x14ac:dyDescent="0.2">
      <c r="I468338" s="14"/>
    </row>
    <row r="468354" spans="9:9" x14ac:dyDescent="0.2">
      <c r="I468354" s="15"/>
    </row>
    <row r="468355" spans="9:9" x14ac:dyDescent="0.2">
      <c r="I468355" s="14"/>
    </row>
    <row r="468371" spans="9:9" x14ac:dyDescent="0.2">
      <c r="I468371" s="15"/>
    </row>
    <row r="468372" spans="9:9" x14ac:dyDescent="0.2">
      <c r="I468372" s="14"/>
    </row>
    <row r="468388" spans="9:9" x14ac:dyDescent="0.2">
      <c r="I468388" s="15"/>
    </row>
    <row r="468389" spans="9:9" x14ac:dyDescent="0.2">
      <c r="I468389" s="14"/>
    </row>
    <row r="468405" spans="9:9" x14ac:dyDescent="0.2">
      <c r="I468405" s="15"/>
    </row>
    <row r="468406" spans="9:9" x14ac:dyDescent="0.2">
      <c r="I468406" s="14"/>
    </row>
    <row r="468422" spans="9:9" x14ac:dyDescent="0.2">
      <c r="I468422" s="15"/>
    </row>
    <row r="468423" spans="9:9" x14ac:dyDescent="0.2">
      <c r="I468423" s="14"/>
    </row>
    <row r="468439" spans="9:9" x14ac:dyDescent="0.2">
      <c r="I468439" s="15"/>
    </row>
    <row r="468440" spans="9:9" x14ac:dyDescent="0.2">
      <c r="I468440" s="14"/>
    </row>
    <row r="468456" spans="9:9" x14ac:dyDescent="0.2">
      <c r="I468456" s="15"/>
    </row>
    <row r="468457" spans="9:9" x14ac:dyDescent="0.2">
      <c r="I468457" s="14"/>
    </row>
    <row r="468473" spans="9:9" x14ac:dyDescent="0.2">
      <c r="I468473" s="15"/>
    </row>
    <row r="468474" spans="9:9" x14ac:dyDescent="0.2">
      <c r="I468474" s="14"/>
    </row>
    <row r="468490" spans="9:9" x14ac:dyDescent="0.2">
      <c r="I468490" s="15"/>
    </row>
    <row r="468491" spans="9:9" x14ac:dyDescent="0.2">
      <c r="I468491" s="14"/>
    </row>
    <row r="468507" spans="9:9" x14ac:dyDescent="0.2">
      <c r="I468507" s="15"/>
    </row>
    <row r="468508" spans="9:9" x14ac:dyDescent="0.2">
      <c r="I468508" s="14"/>
    </row>
    <row r="468524" spans="9:9" x14ac:dyDescent="0.2">
      <c r="I468524" s="15"/>
    </row>
    <row r="468525" spans="9:9" x14ac:dyDescent="0.2">
      <c r="I468525" s="14"/>
    </row>
    <row r="468541" spans="9:9" x14ac:dyDescent="0.2">
      <c r="I468541" s="15"/>
    </row>
    <row r="468542" spans="9:9" x14ac:dyDescent="0.2">
      <c r="I468542" s="14"/>
    </row>
    <row r="468558" spans="9:9" x14ac:dyDescent="0.2">
      <c r="I468558" s="15"/>
    </row>
    <row r="468559" spans="9:9" x14ac:dyDescent="0.2">
      <c r="I468559" s="14"/>
    </row>
    <row r="468575" spans="9:9" x14ac:dyDescent="0.2">
      <c r="I468575" s="15"/>
    </row>
    <row r="468576" spans="9:9" x14ac:dyDescent="0.2">
      <c r="I468576" s="14"/>
    </row>
    <row r="468592" spans="9:9" x14ac:dyDescent="0.2">
      <c r="I468592" s="15"/>
    </row>
    <row r="468593" spans="9:9" x14ac:dyDescent="0.2">
      <c r="I468593" s="14"/>
    </row>
    <row r="468609" spans="9:9" x14ac:dyDescent="0.2">
      <c r="I468609" s="15"/>
    </row>
    <row r="468610" spans="9:9" x14ac:dyDescent="0.2">
      <c r="I468610" s="14"/>
    </row>
    <row r="468626" spans="9:9" x14ac:dyDescent="0.2">
      <c r="I468626" s="15"/>
    </row>
    <row r="468627" spans="9:9" x14ac:dyDescent="0.2">
      <c r="I468627" s="14"/>
    </row>
    <row r="468643" spans="9:9" x14ac:dyDescent="0.2">
      <c r="I468643" s="15"/>
    </row>
    <row r="468644" spans="9:9" x14ac:dyDescent="0.2">
      <c r="I468644" s="14"/>
    </row>
    <row r="468660" spans="9:9" x14ac:dyDescent="0.2">
      <c r="I468660" s="15"/>
    </row>
    <row r="468661" spans="9:9" x14ac:dyDescent="0.2">
      <c r="I468661" s="14"/>
    </row>
    <row r="468677" spans="9:9" x14ac:dyDescent="0.2">
      <c r="I468677" s="15"/>
    </row>
    <row r="468678" spans="9:9" x14ac:dyDescent="0.2">
      <c r="I468678" s="14"/>
    </row>
    <row r="468694" spans="9:9" x14ac:dyDescent="0.2">
      <c r="I468694" s="15"/>
    </row>
    <row r="468695" spans="9:9" x14ac:dyDescent="0.2">
      <c r="I468695" s="14"/>
    </row>
    <row r="468711" spans="9:9" x14ac:dyDescent="0.2">
      <c r="I468711" s="15"/>
    </row>
    <row r="468712" spans="9:9" x14ac:dyDescent="0.2">
      <c r="I468712" s="14"/>
    </row>
    <row r="468728" spans="9:9" x14ac:dyDescent="0.2">
      <c r="I468728" s="15"/>
    </row>
    <row r="468729" spans="9:9" x14ac:dyDescent="0.2">
      <c r="I468729" s="14"/>
    </row>
    <row r="468745" spans="9:9" x14ac:dyDescent="0.2">
      <c r="I468745" s="15"/>
    </row>
    <row r="468746" spans="9:9" x14ac:dyDescent="0.2">
      <c r="I468746" s="14"/>
    </row>
    <row r="468762" spans="9:9" x14ac:dyDescent="0.2">
      <c r="I468762" s="15"/>
    </row>
    <row r="468763" spans="9:9" x14ac:dyDescent="0.2">
      <c r="I468763" s="14"/>
    </row>
    <row r="468779" spans="9:9" x14ac:dyDescent="0.2">
      <c r="I468779" s="15"/>
    </row>
    <row r="468780" spans="9:9" x14ac:dyDescent="0.2">
      <c r="I468780" s="14"/>
    </row>
    <row r="468796" spans="9:9" x14ac:dyDescent="0.2">
      <c r="I468796" s="15"/>
    </row>
    <row r="468797" spans="9:9" x14ac:dyDescent="0.2">
      <c r="I468797" s="14"/>
    </row>
    <row r="468813" spans="9:9" x14ac:dyDescent="0.2">
      <c r="I468813" s="15"/>
    </row>
    <row r="468814" spans="9:9" x14ac:dyDescent="0.2">
      <c r="I468814" s="14"/>
    </row>
    <row r="468830" spans="9:9" x14ac:dyDescent="0.2">
      <c r="I468830" s="15"/>
    </row>
    <row r="468831" spans="9:9" x14ac:dyDescent="0.2">
      <c r="I468831" s="14"/>
    </row>
    <row r="468847" spans="9:9" x14ac:dyDescent="0.2">
      <c r="I468847" s="15"/>
    </row>
    <row r="468848" spans="9:9" x14ac:dyDescent="0.2">
      <c r="I468848" s="14"/>
    </row>
    <row r="468864" spans="9:9" x14ac:dyDescent="0.2">
      <c r="I468864" s="15"/>
    </row>
    <row r="468865" spans="9:9" x14ac:dyDescent="0.2">
      <c r="I468865" s="14"/>
    </row>
    <row r="468881" spans="9:9" x14ac:dyDescent="0.2">
      <c r="I468881" s="15"/>
    </row>
    <row r="468882" spans="9:9" x14ac:dyDescent="0.2">
      <c r="I468882" s="14"/>
    </row>
    <row r="468898" spans="9:9" x14ac:dyDescent="0.2">
      <c r="I468898" s="15"/>
    </row>
    <row r="468899" spans="9:9" x14ac:dyDescent="0.2">
      <c r="I468899" s="14"/>
    </row>
    <row r="468915" spans="9:9" x14ac:dyDescent="0.2">
      <c r="I468915" s="15"/>
    </row>
    <row r="468916" spans="9:9" x14ac:dyDescent="0.2">
      <c r="I468916" s="14"/>
    </row>
    <row r="468932" spans="9:9" x14ac:dyDescent="0.2">
      <c r="I468932" s="15"/>
    </row>
    <row r="468933" spans="9:9" x14ac:dyDescent="0.2">
      <c r="I468933" s="14"/>
    </row>
    <row r="468949" spans="9:9" x14ac:dyDescent="0.2">
      <c r="I468949" s="15"/>
    </row>
    <row r="468950" spans="9:9" x14ac:dyDescent="0.2">
      <c r="I468950" s="14"/>
    </row>
    <row r="468966" spans="9:9" x14ac:dyDescent="0.2">
      <c r="I468966" s="15"/>
    </row>
    <row r="468967" spans="9:9" x14ac:dyDescent="0.2">
      <c r="I468967" s="14"/>
    </row>
    <row r="468983" spans="9:9" x14ac:dyDescent="0.2">
      <c r="I468983" s="15"/>
    </row>
    <row r="468984" spans="9:9" x14ac:dyDescent="0.2">
      <c r="I468984" s="14"/>
    </row>
    <row r="469000" spans="9:9" x14ac:dyDescent="0.2">
      <c r="I469000" s="15"/>
    </row>
    <row r="469001" spans="9:9" x14ac:dyDescent="0.2">
      <c r="I469001" s="14"/>
    </row>
    <row r="469017" spans="9:9" x14ac:dyDescent="0.2">
      <c r="I469017" s="15"/>
    </row>
    <row r="469018" spans="9:9" x14ac:dyDescent="0.2">
      <c r="I469018" s="14"/>
    </row>
    <row r="469034" spans="9:9" x14ac:dyDescent="0.2">
      <c r="I469034" s="15"/>
    </row>
    <row r="469035" spans="9:9" x14ac:dyDescent="0.2">
      <c r="I469035" s="14"/>
    </row>
    <row r="469051" spans="9:9" x14ac:dyDescent="0.2">
      <c r="I469051" s="15"/>
    </row>
    <row r="469052" spans="9:9" x14ac:dyDescent="0.2">
      <c r="I469052" s="14"/>
    </row>
    <row r="469068" spans="9:9" x14ac:dyDescent="0.2">
      <c r="I469068" s="15"/>
    </row>
    <row r="469069" spans="9:9" x14ac:dyDescent="0.2">
      <c r="I469069" s="14"/>
    </row>
    <row r="469085" spans="9:9" x14ac:dyDescent="0.2">
      <c r="I469085" s="15"/>
    </row>
    <row r="469086" spans="9:9" x14ac:dyDescent="0.2">
      <c r="I469086" s="14"/>
    </row>
    <row r="469102" spans="9:9" x14ac:dyDescent="0.2">
      <c r="I469102" s="15"/>
    </row>
    <row r="469103" spans="9:9" x14ac:dyDescent="0.2">
      <c r="I469103" s="14"/>
    </row>
    <row r="469119" spans="9:9" x14ac:dyDescent="0.2">
      <c r="I469119" s="15"/>
    </row>
    <row r="469120" spans="9:9" x14ac:dyDescent="0.2">
      <c r="I469120" s="14"/>
    </row>
    <row r="469136" spans="9:9" x14ac:dyDescent="0.2">
      <c r="I469136" s="15"/>
    </row>
    <row r="469137" spans="9:9" x14ac:dyDescent="0.2">
      <c r="I469137" s="14"/>
    </row>
    <row r="469153" spans="9:9" x14ac:dyDescent="0.2">
      <c r="I469153" s="15"/>
    </row>
    <row r="469154" spans="9:9" x14ac:dyDescent="0.2">
      <c r="I469154" s="14"/>
    </row>
    <row r="469170" spans="9:9" x14ac:dyDescent="0.2">
      <c r="I469170" s="15"/>
    </row>
    <row r="469171" spans="9:9" x14ac:dyDescent="0.2">
      <c r="I469171" s="14"/>
    </row>
    <row r="469187" spans="9:9" x14ac:dyDescent="0.2">
      <c r="I469187" s="15"/>
    </row>
    <row r="469188" spans="9:9" x14ac:dyDescent="0.2">
      <c r="I469188" s="14"/>
    </row>
    <row r="469204" spans="9:9" x14ac:dyDescent="0.2">
      <c r="I469204" s="15"/>
    </row>
    <row r="469205" spans="9:9" x14ac:dyDescent="0.2">
      <c r="I469205" s="14"/>
    </row>
    <row r="469221" spans="9:9" x14ac:dyDescent="0.2">
      <c r="I469221" s="15"/>
    </row>
    <row r="469222" spans="9:9" x14ac:dyDescent="0.2">
      <c r="I469222" s="14"/>
    </row>
    <row r="469238" spans="9:9" x14ac:dyDescent="0.2">
      <c r="I469238" s="15"/>
    </row>
    <row r="469239" spans="9:9" x14ac:dyDescent="0.2">
      <c r="I469239" s="14"/>
    </row>
    <row r="469255" spans="9:9" x14ac:dyDescent="0.2">
      <c r="I469255" s="15"/>
    </row>
    <row r="469256" spans="9:9" x14ac:dyDescent="0.2">
      <c r="I469256" s="14"/>
    </row>
    <row r="469272" spans="9:9" x14ac:dyDescent="0.2">
      <c r="I469272" s="15"/>
    </row>
    <row r="469273" spans="9:9" x14ac:dyDescent="0.2">
      <c r="I469273" s="14"/>
    </row>
    <row r="469289" spans="9:9" x14ac:dyDescent="0.2">
      <c r="I469289" s="15"/>
    </row>
    <row r="469290" spans="9:9" x14ac:dyDescent="0.2">
      <c r="I469290" s="14"/>
    </row>
    <row r="469306" spans="9:9" x14ac:dyDescent="0.2">
      <c r="I469306" s="15"/>
    </row>
    <row r="469307" spans="9:9" x14ac:dyDescent="0.2">
      <c r="I469307" s="14"/>
    </row>
    <row r="469323" spans="9:9" x14ac:dyDescent="0.2">
      <c r="I469323" s="15"/>
    </row>
    <row r="469324" spans="9:9" x14ac:dyDescent="0.2">
      <c r="I469324" s="14"/>
    </row>
    <row r="469340" spans="9:9" x14ac:dyDescent="0.2">
      <c r="I469340" s="15"/>
    </row>
    <row r="469341" spans="9:9" x14ac:dyDescent="0.2">
      <c r="I469341" s="14"/>
    </row>
    <row r="469357" spans="9:9" x14ac:dyDescent="0.2">
      <c r="I469357" s="15"/>
    </row>
    <row r="469358" spans="9:9" x14ac:dyDescent="0.2">
      <c r="I469358" s="14"/>
    </row>
    <row r="469374" spans="9:9" x14ac:dyDescent="0.2">
      <c r="I469374" s="15"/>
    </row>
    <row r="469375" spans="9:9" x14ac:dyDescent="0.2">
      <c r="I469375" s="14"/>
    </row>
    <row r="469391" spans="9:9" x14ac:dyDescent="0.2">
      <c r="I469391" s="15"/>
    </row>
    <row r="469392" spans="9:9" x14ac:dyDescent="0.2">
      <c r="I469392" s="14"/>
    </row>
    <row r="469408" spans="9:9" x14ac:dyDescent="0.2">
      <c r="I469408" s="15"/>
    </row>
    <row r="469409" spans="9:9" x14ac:dyDescent="0.2">
      <c r="I469409" s="14"/>
    </row>
    <row r="469425" spans="9:9" x14ac:dyDescent="0.2">
      <c r="I469425" s="15"/>
    </row>
    <row r="469426" spans="9:9" x14ac:dyDescent="0.2">
      <c r="I469426" s="14"/>
    </row>
    <row r="469442" spans="9:9" x14ac:dyDescent="0.2">
      <c r="I469442" s="15"/>
    </row>
    <row r="469443" spans="9:9" x14ac:dyDescent="0.2">
      <c r="I469443" s="14"/>
    </row>
    <row r="469459" spans="9:9" x14ac:dyDescent="0.2">
      <c r="I469459" s="15"/>
    </row>
    <row r="469460" spans="9:9" x14ac:dyDescent="0.2">
      <c r="I469460" s="14"/>
    </row>
    <row r="469476" spans="9:9" x14ac:dyDescent="0.2">
      <c r="I469476" s="15"/>
    </row>
    <row r="469477" spans="9:9" x14ac:dyDescent="0.2">
      <c r="I469477" s="14"/>
    </row>
    <row r="469493" spans="9:9" x14ac:dyDescent="0.2">
      <c r="I469493" s="15"/>
    </row>
    <row r="469494" spans="9:9" x14ac:dyDescent="0.2">
      <c r="I469494" s="14"/>
    </row>
    <row r="469510" spans="9:9" x14ac:dyDescent="0.2">
      <c r="I469510" s="15"/>
    </row>
    <row r="469511" spans="9:9" x14ac:dyDescent="0.2">
      <c r="I469511" s="14"/>
    </row>
    <row r="469527" spans="9:9" x14ac:dyDescent="0.2">
      <c r="I469527" s="15"/>
    </row>
    <row r="469528" spans="9:9" x14ac:dyDescent="0.2">
      <c r="I469528" s="14"/>
    </row>
    <row r="469544" spans="9:9" x14ac:dyDescent="0.2">
      <c r="I469544" s="15"/>
    </row>
    <row r="469545" spans="9:9" x14ac:dyDescent="0.2">
      <c r="I469545" s="14"/>
    </row>
    <row r="469561" spans="9:9" x14ac:dyDescent="0.2">
      <c r="I469561" s="15"/>
    </row>
    <row r="469562" spans="9:9" x14ac:dyDescent="0.2">
      <c r="I469562" s="14"/>
    </row>
    <row r="469578" spans="9:9" x14ac:dyDescent="0.2">
      <c r="I469578" s="15"/>
    </row>
    <row r="469579" spans="9:9" x14ac:dyDescent="0.2">
      <c r="I469579" s="14"/>
    </row>
    <row r="469595" spans="9:9" x14ac:dyDescent="0.2">
      <c r="I469595" s="15"/>
    </row>
    <row r="469596" spans="9:9" x14ac:dyDescent="0.2">
      <c r="I469596" s="14"/>
    </row>
    <row r="469612" spans="9:9" x14ac:dyDescent="0.2">
      <c r="I469612" s="15"/>
    </row>
    <row r="469613" spans="9:9" x14ac:dyDescent="0.2">
      <c r="I469613" s="14"/>
    </row>
    <row r="469629" spans="9:9" x14ac:dyDescent="0.2">
      <c r="I469629" s="15"/>
    </row>
    <row r="469630" spans="9:9" x14ac:dyDescent="0.2">
      <c r="I469630" s="14"/>
    </row>
    <row r="469646" spans="9:9" x14ac:dyDescent="0.2">
      <c r="I469646" s="15"/>
    </row>
    <row r="469647" spans="9:9" x14ac:dyDescent="0.2">
      <c r="I469647" s="14"/>
    </row>
    <row r="469663" spans="9:9" x14ac:dyDescent="0.2">
      <c r="I469663" s="15"/>
    </row>
    <row r="469664" spans="9:9" x14ac:dyDescent="0.2">
      <c r="I469664" s="14"/>
    </row>
    <row r="469680" spans="9:9" x14ac:dyDescent="0.2">
      <c r="I469680" s="15"/>
    </row>
    <row r="469681" spans="9:9" x14ac:dyDescent="0.2">
      <c r="I469681" s="14"/>
    </row>
    <row r="469697" spans="9:9" x14ac:dyDescent="0.2">
      <c r="I469697" s="15"/>
    </row>
    <row r="469698" spans="9:9" x14ac:dyDescent="0.2">
      <c r="I469698" s="14"/>
    </row>
    <row r="469714" spans="9:9" x14ac:dyDescent="0.2">
      <c r="I469714" s="15"/>
    </row>
    <row r="469715" spans="9:9" x14ac:dyDescent="0.2">
      <c r="I469715" s="14"/>
    </row>
    <row r="469731" spans="9:9" x14ac:dyDescent="0.2">
      <c r="I469731" s="15"/>
    </row>
    <row r="469732" spans="9:9" x14ac:dyDescent="0.2">
      <c r="I469732" s="14"/>
    </row>
    <row r="469748" spans="9:9" x14ac:dyDescent="0.2">
      <c r="I469748" s="15"/>
    </row>
    <row r="469749" spans="9:9" x14ac:dyDescent="0.2">
      <c r="I469749" s="14"/>
    </row>
    <row r="469765" spans="9:9" x14ac:dyDescent="0.2">
      <c r="I469765" s="15"/>
    </row>
    <row r="469766" spans="9:9" x14ac:dyDescent="0.2">
      <c r="I469766" s="14"/>
    </row>
    <row r="469782" spans="9:9" x14ac:dyDescent="0.2">
      <c r="I469782" s="15"/>
    </row>
    <row r="469783" spans="9:9" x14ac:dyDescent="0.2">
      <c r="I469783" s="14"/>
    </row>
    <row r="469799" spans="9:9" x14ac:dyDescent="0.2">
      <c r="I469799" s="15"/>
    </row>
    <row r="469800" spans="9:9" x14ac:dyDescent="0.2">
      <c r="I469800" s="14"/>
    </row>
    <row r="469816" spans="9:9" x14ac:dyDescent="0.2">
      <c r="I469816" s="15"/>
    </row>
    <row r="469817" spans="9:9" x14ac:dyDescent="0.2">
      <c r="I469817" s="14"/>
    </row>
    <row r="469833" spans="9:9" x14ac:dyDescent="0.2">
      <c r="I469833" s="15"/>
    </row>
    <row r="469834" spans="9:9" x14ac:dyDescent="0.2">
      <c r="I469834" s="14"/>
    </row>
    <row r="469850" spans="9:9" x14ac:dyDescent="0.2">
      <c r="I469850" s="15"/>
    </row>
    <row r="469851" spans="9:9" x14ac:dyDescent="0.2">
      <c r="I469851" s="14"/>
    </row>
    <row r="469867" spans="9:9" x14ac:dyDescent="0.2">
      <c r="I469867" s="15"/>
    </row>
    <row r="469868" spans="9:9" x14ac:dyDescent="0.2">
      <c r="I469868" s="14"/>
    </row>
    <row r="469884" spans="9:9" x14ac:dyDescent="0.2">
      <c r="I469884" s="15"/>
    </row>
    <row r="469885" spans="9:9" x14ac:dyDescent="0.2">
      <c r="I469885" s="14"/>
    </row>
    <row r="469901" spans="9:9" x14ac:dyDescent="0.2">
      <c r="I469901" s="15"/>
    </row>
    <row r="469902" spans="9:9" x14ac:dyDescent="0.2">
      <c r="I469902" s="14"/>
    </row>
    <row r="469918" spans="9:9" x14ac:dyDescent="0.2">
      <c r="I469918" s="15"/>
    </row>
    <row r="469919" spans="9:9" x14ac:dyDescent="0.2">
      <c r="I469919" s="14"/>
    </row>
    <row r="469935" spans="9:9" x14ac:dyDescent="0.2">
      <c r="I469935" s="15"/>
    </row>
    <row r="469936" spans="9:9" x14ac:dyDescent="0.2">
      <c r="I469936" s="14"/>
    </row>
    <row r="469952" spans="9:9" x14ac:dyDescent="0.2">
      <c r="I469952" s="15"/>
    </row>
    <row r="469953" spans="9:9" x14ac:dyDescent="0.2">
      <c r="I469953" s="14"/>
    </row>
    <row r="469969" spans="9:9" x14ac:dyDescent="0.2">
      <c r="I469969" s="15"/>
    </row>
    <row r="469970" spans="9:9" x14ac:dyDescent="0.2">
      <c r="I469970" s="14"/>
    </row>
    <row r="469986" spans="9:9" x14ac:dyDescent="0.2">
      <c r="I469986" s="15"/>
    </row>
    <row r="469987" spans="9:9" x14ac:dyDescent="0.2">
      <c r="I469987" s="14"/>
    </row>
    <row r="470003" spans="9:9" x14ac:dyDescent="0.2">
      <c r="I470003" s="15"/>
    </row>
    <row r="470004" spans="9:9" x14ac:dyDescent="0.2">
      <c r="I470004" s="14"/>
    </row>
    <row r="470020" spans="9:9" x14ac:dyDescent="0.2">
      <c r="I470020" s="15"/>
    </row>
    <row r="470021" spans="9:9" x14ac:dyDescent="0.2">
      <c r="I470021" s="14"/>
    </row>
    <row r="470037" spans="9:9" x14ac:dyDescent="0.2">
      <c r="I470037" s="15"/>
    </row>
    <row r="470038" spans="9:9" x14ac:dyDescent="0.2">
      <c r="I470038" s="14"/>
    </row>
    <row r="470054" spans="9:9" x14ac:dyDescent="0.2">
      <c r="I470054" s="15"/>
    </row>
    <row r="470055" spans="9:9" x14ac:dyDescent="0.2">
      <c r="I470055" s="14"/>
    </row>
    <row r="470071" spans="9:9" x14ac:dyDescent="0.2">
      <c r="I470071" s="15"/>
    </row>
    <row r="470072" spans="9:9" x14ac:dyDescent="0.2">
      <c r="I470072" s="14"/>
    </row>
    <row r="470088" spans="9:9" x14ac:dyDescent="0.2">
      <c r="I470088" s="15"/>
    </row>
    <row r="470089" spans="9:9" x14ac:dyDescent="0.2">
      <c r="I470089" s="14"/>
    </row>
    <row r="470105" spans="9:9" x14ac:dyDescent="0.2">
      <c r="I470105" s="15"/>
    </row>
    <row r="470106" spans="9:9" x14ac:dyDescent="0.2">
      <c r="I470106" s="14"/>
    </row>
    <row r="470122" spans="9:9" x14ac:dyDescent="0.2">
      <c r="I470122" s="15"/>
    </row>
    <row r="470123" spans="9:9" x14ac:dyDescent="0.2">
      <c r="I470123" s="14"/>
    </row>
    <row r="470139" spans="9:9" x14ac:dyDescent="0.2">
      <c r="I470139" s="15"/>
    </row>
    <row r="470140" spans="9:9" x14ac:dyDescent="0.2">
      <c r="I470140" s="14"/>
    </row>
    <row r="470156" spans="9:9" x14ac:dyDescent="0.2">
      <c r="I470156" s="15"/>
    </row>
    <row r="470157" spans="9:9" x14ac:dyDescent="0.2">
      <c r="I470157" s="14"/>
    </row>
    <row r="470173" spans="9:9" x14ac:dyDescent="0.2">
      <c r="I470173" s="15"/>
    </row>
    <row r="470174" spans="9:9" x14ac:dyDescent="0.2">
      <c r="I470174" s="14"/>
    </row>
    <row r="470190" spans="9:9" x14ac:dyDescent="0.2">
      <c r="I470190" s="15"/>
    </row>
    <row r="470191" spans="9:9" x14ac:dyDescent="0.2">
      <c r="I470191" s="14"/>
    </row>
    <row r="470207" spans="9:9" x14ac:dyDescent="0.2">
      <c r="I470207" s="15"/>
    </row>
    <row r="470208" spans="9:9" x14ac:dyDescent="0.2">
      <c r="I470208" s="14"/>
    </row>
    <row r="470224" spans="9:9" x14ac:dyDescent="0.2">
      <c r="I470224" s="15"/>
    </row>
    <row r="470225" spans="9:9" x14ac:dyDescent="0.2">
      <c r="I470225" s="14"/>
    </row>
    <row r="470241" spans="9:9" x14ac:dyDescent="0.2">
      <c r="I470241" s="15"/>
    </row>
    <row r="470242" spans="9:9" x14ac:dyDescent="0.2">
      <c r="I470242" s="14"/>
    </row>
    <row r="470258" spans="9:9" x14ac:dyDescent="0.2">
      <c r="I470258" s="15"/>
    </row>
    <row r="470259" spans="9:9" x14ac:dyDescent="0.2">
      <c r="I470259" s="14"/>
    </row>
    <row r="470275" spans="9:9" x14ac:dyDescent="0.2">
      <c r="I470275" s="15"/>
    </row>
    <row r="470276" spans="9:9" x14ac:dyDescent="0.2">
      <c r="I470276" s="14"/>
    </row>
    <row r="470292" spans="9:9" x14ac:dyDescent="0.2">
      <c r="I470292" s="15"/>
    </row>
    <row r="470293" spans="9:9" x14ac:dyDescent="0.2">
      <c r="I470293" s="14"/>
    </row>
    <row r="470309" spans="9:9" x14ac:dyDescent="0.2">
      <c r="I470309" s="15"/>
    </row>
    <row r="470310" spans="9:9" x14ac:dyDescent="0.2">
      <c r="I470310" s="14"/>
    </row>
    <row r="470326" spans="9:9" x14ac:dyDescent="0.2">
      <c r="I470326" s="15"/>
    </row>
    <row r="470327" spans="9:9" x14ac:dyDescent="0.2">
      <c r="I470327" s="14"/>
    </row>
    <row r="470343" spans="9:9" x14ac:dyDescent="0.2">
      <c r="I470343" s="15"/>
    </row>
    <row r="470344" spans="9:9" x14ac:dyDescent="0.2">
      <c r="I470344" s="14"/>
    </row>
    <row r="470360" spans="9:9" x14ac:dyDescent="0.2">
      <c r="I470360" s="15"/>
    </row>
    <row r="470361" spans="9:9" x14ac:dyDescent="0.2">
      <c r="I470361" s="14"/>
    </row>
    <row r="470377" spans="9:9" x14ac:dyDescent="0.2">
      <c r="I470377" s="15"/>
    </row>
    <row r="470378" spans="9:9" x14ac:dyDescent="0.2">
      <c r="I470378" s="14"/>
    </row>
    <row r="470394" spans="9:9" x14ac:dyDescent="0.2">
      <c r="I470394" s="15"/>
    </row>
    <row r="470395" spans="9:9" x14ac:dyDescent="0.2">
      <c r="I470395" s="14"/>
    </row>
    <row r="470411" spans="9:9" x14ac:dyDescent="0.2">
      <c r="I470411" s="15"/>
    </row>
    <row r="470412" spans="9:9" x14ac:dyDescent="0.2">
      <c r="I470412" s="14"/>
    </row>
    <row r="470428" spans="9:9" x14ac:dyDescent="0.2">
      <c r="I470428" s="15"/>
    </row>
    <row r="470429" spans="9:9" x14ac:dyDescent="0.2">
      <c r="I470429" s="14"/>
    </row>
    <row r="470445" spans="9:9" x14ac:dyDescent="0.2">
      <c r="I470445" s="15"/>
    </row>
    <row r="470446" spans="9:9" x14ac:dyDescent="0.2">
      <c r="I470446" s="14"/>
    </row>
    <row r="470462" spans="9:9" x14ac:dyDescent="0.2">
      <c r="I470462" s="15"/>
    </row>
    <row r="470463" spans="9:9" x14ac:dyDescent="0.2">
      <c r="I470463" s="14"/>
    </row>
    <row r="470479" spans="9:9" x14ac:dyDescent="0.2">
      <c r="I470479" s="15"/>
    </row>
    <row r="470480" spans="9:9" x14ac:dyDescent="0.2">
      <c r="I470480" s="14"/>
    </row>
    <row r="470496" spans="9:9" x14ac:dyDescent="0.2">
      <c r="I470496" s="15"/>
    </row>
    <row r="470497" spans="9:9" x14ac:dyDescent="0.2">
      <c r="I470497" s="14"/>
    </row>
    <row r="470513" spans="9:9" x14ac:dyDescent="0.2">
      <c r="I470513" s="15"/>
    </row>
    <row r="470514" spans="9:9" x14ac:dyDescent="0.2">
      <c r="I470514" s="14"/>
    </row>
    <row r="470530" spans="9:9" x14ac:dyDescent="0.2">
      <c r="I470530" s="15"/>
    </row>
    <row r="470531" spans="9:9" x14ac:dyDescent="0.2">
      <c r="I470531" s="14"/>
    </row>
    <row r="470547" spans="9:9" x14ac:dyDescent="0.2">
      <c r="I470547" s="15"/>
    </row>
    <row r="470548" spans="9:9" x14ac:dyDescent="0.2">
      <c r="I470548" s="14"/>
    </row>
    <row r="470564" spans="9:9" x14ac:dyDescent="0.2">
      <c r="I470564" s="15"/>
    </row>
    <row r="470565" spans="9:9" x14ac:dyDescent="0.2">
      <c r="I470565" s="14"/>
    </row>
    <row r="470581" spans="9:9" x14ac:dyDescent="0.2">
      <c r="I470581" s="15"/>
    </row>
    <row r="470582" spans="9:9" x14ac:dyDescent="0.2">
      <c r="I470582" s="14"/>
    </row>
    <row r="470598" spans="9:9" x14ac:dyDescent="0.2">
      <c r="I470598" s="15"/>
    </row>
    <row r="470599" spans="9:9" x14ac:dyDescent="0.2">
      <c r="I470599" s="14"/>
    </row>
    <row r="470615" spans="9:9" x14ac:dyDescent="0.2">
      <c r="I470615" s="15"/>
    </row>
    <row r="470616" spans="9:9" x14ac:dyDescent="0.2">
      <c r="I470616" s="14"/>
    </row>
    <row r="470632" spans="9:9" x14ac:dyDescent="0.2">
      <c r="I470632" s="15"/>
    </row>
    <row r="470633" spans="9:9" x14ac:dyDescent="0.2">
      <c r="I470633" s="14"/>
    </row>
    <row r="470649" spans="9:9" x14ac:dyDescent="0.2">
      <c r="I470649" s="15"/>
    </row>
    <row r="470650" spans="9:9" x14ac:dyDescent="0.2">
      <c r="I470650" s="14"/>
    </row>
    <row r="470666" spans="9:9" x14ac:dyDescent="0.2">
      <c r="I470666" s="15"/>
    </row>
    <row r="470667" spans="9:9" x14ac:dyDescent="0.2">
      <c r="I470667" s="14"/>
    </row>
    <row r="470683" spans="9:9" x14ac:dyDescent="0.2">
      <c r="I470683" s="15"/>
    </row>
    <row r="470684" spans="9:9" x14ac:dyDescent="0.2">
      <c r="I470684" s="14"/>
    </row>
    <row r="470700" spans="9:9" x14ac:dyDescent="0.2">
      <c r="I470700" s="15"/>
    </row>
    <row r="470701" spans="9:9" x14ac:dyDescent="0.2">
      <c r="I470701" s="14"/>
    </row>
    <row r="470717" spans="9:9" x14ac:dyDescent="0.2">
      <c r="I470717" s="15"/>
    </row>
    <row r="470718" spans="9:9" x14ac:dyDescent="0.2">
      <c r="I470718" s="14"/>
    </row>
    <row r="470734" spans="9:9" x14ac:dyDescent="0.2">
      <c r="I470734" s="15"/>
    </row>
    <row r="470735" spans="9:9" x14ac:dyDescent="0.2">
      <c r="I470735" s="14"/>
    </row>
    <row r="470751" spans="9:9" x14ac:dyDescent="0.2">
      <c r="I470751" s="15"/>
    </row>
    <row r="470752" spans="9:9" x14ac:dyDescent="0.2">
      <c r="I470752" s="14"/>
    </row>
    <row r="470768" spans="9:9" x14ac:dyDescent="0.2">
      <c r="I470768" s="15"/>
    </row>
    <row r="470769" spans="9:9" x14ac:dyDescent="0.2">
      <c r="I470769" s="14"/>
    </row>
    <row r="470785" spans="9:9" x14ac:dyDescent="0.2">
      <c r="I470785" s="15"/>
    </row>
    <row r="470786" spans="9:9" x14ac:dyDescent="0.2">
      <c r="I470786" s="14"/>
    </row>
    <row r="470802" spans="9:9" x14ac:dyDescent="0.2">
      <c r="I470802" s="15"/>
    </row>
    <row r="470803" spans="9:9" x14ac:dyDescent="0.2">
      <c r="I470803" s="14"/>
    </row>
    <row r="470819" spans="9:9" x14ac:dyDescent="0.2">
      <c r="I470819" s="15"/>
    </row>
    <row r="470820" spans="9:9" x14ac:dyDescent="0.2">
      <c r="I470820" s="14"/>
    </row>
    <row r="470836" spans="9:9" x14ac:dyDescent="0.2">
      <c r="I470836" s="15"/>
    </row>
    <row r="470837" spans="9:9" x14ac:dyDescent="0.2">
      <c r="I470837" s="14"/>
    </row>
    <row r="470853" spans="9:9" x14ac:dyDescent="0.2">
      <c r="I470853" s="15"/>
    </row>
    <row r="470854" spans="9:9" x14ac:dyDescent="0.2">
      <c r="I470854" s="14"/>
    </row>
    <row r="470870" spans="9:9" x14ac:dyDescent="0.2">
      <c r="I470870" s="15"/>
    </row>
    <row r="470871" spans="9:9" x14ac:dyDescent="0.2">
      <c r="I470871" s="14"/>
    </row>
    <row r="470887" spans="9:9" x14ac:dyDescent="0.2">
      <c r="I470887" s="15"/>
    </row>
    <row r="470888" spans="9:9" x14ac:dyDescent="0.2">
      <c r="I470888" s="14"/>
    </row>
    <row r="470904" spans="9:9" x14ac:dyDescent="0.2">
      <c r="I470904" s="15"/>
    </row>
    <row r="470905" spans="9:9" x14ac:dyDescent="0.2">
      <c r="I470905" s="14"/>
    </row>
    <row r="470921" spans="9:9" x14ac:dyDescent="0.2">
      <c r="I470921" s="15"/>
    </row>
    <row r="470922" spans="9:9" x14ac:dyDescent="0.2">
      <c r="I470922" s="14"/>
    </row>
    <row r="470938" spans="9:9" x14ac:dyDescent="0.2">
      <c r="I470938" s="15"/>
    </row>
    <row r="470939" spans="9:9" x14ac:dyDescent="0.2">
      <c r="I470939" s="14"/>
    </row>
    <row r="470955" spans="9:9" x14ac:dyDescent="0.2">
      <c r="I470955" s="15"/>
    </row>
    <row r="470956" spans="9:9" x14ac:dyDescent="0.2">
      <c r="I470956" s="14"/>
    </row>
    <row r="470972" spans="9:9" x14ac:dyDescent="0.2">
      <c r="I470972" s="15"/>
    </row>
    <row r="470973" spans="9:9" x14ac:dyDescent="0.2">
      <c r="I470973" s="14"/>
    </row>
    <row r="470989" spans="9:9" x14ac:dyDescent="0.2">
      <c r="I470989" s="15"/>
    </row>
    <row r="470990" spans="9:9" x14ac:dyDescent="0.2">
      <c r="I470990" s="14"/>
    </row>
    <row r="471006" spans="9:9" x14ac:dyDescent="0.2">
      <c r="I471006" s="15"/>
    </row>
    <row r="471007" spans="9:9" x14ac:dyDescent="0.2">
      <c r="I471007" s="14"/>
    </row>
    <row r="471023" spans="9:9" x14ac:dyDescent="0.2">
      <c r="I471023" s="15"/>
    </row>
    <row r="471024" spans="9:9" x14ac:dyDescent="0.2">
      <c r="I471024" s="14"/>
    </row>
    <row r="471040" spans="9:9" x14ac:dyDescent="0.2">
      <c r="I471040" s="15"/>
    </row>
    <row r="471041" spans="9:9" x14ac:dyDescent="0.2">
      <c r="I471041" s="14"/>
    </row>
    <row r="471057" spans="9:9" x14ac:dyDescent="0.2">
      <c r="I471057" s="15"/>
    </row>
    <row r="471058" spans="9:9" x14ac:dyDescent="0.2">
      <c r="I471058" s="14"/>
    </row>
    <row r="471074" spans="9:9" x14ac:dyDescent="0.2">
      <c r="I471074" s="15"/>
    </row>
    <row r="471075" spans="9:9" x14ac:dyDescent="0.2">
      <c r="I471075" s="14"/>
    </row>
    <row r="471091" spans="9:9" x14ac:dyDescent="0.2">
      <c r="I471091" s="15"/>
    </row>
    <row r="471092" spans="9:9" x14ac:dyDescent="0.2">
      <c r="I471092" s="14"/>
    </row>
    <row r="471108" spans="9:9" x14ac:dyDescent="0.2">
      <c r="I471108" s="15"/>
    </row>
    <row r="471109" spans="9:9" x14ac:dyDescent="0.2">
      <c r="I471109" s="14"/>
    </row>
    <row r="471125" spans="9:9" x14ac:dyDescent="0.2">
      <c r="I471125" s="15"/>
    </row>
    <row r="471126" spans="9:9" x14ac:dyDescent="0.2">
      <c r="I471126" s="14"/>
    </row>
    <row r="471142" spans="9:9" x14ac:dyDescent="0.2">
      <c r="I471142" s="15"/>
    </row>
    <row r="471143" spans="9:9" x14ac:dyDescent="0.2">
      <c r="I471143" s="14"/>
    </row>
    <row r="471159" spans="9:9" x14ac:dyDescent="0.2">
      <c r="I471159" s="15"/>
    </row>
    <row r="471160" spans="9:9" x14ac:dyDescent="0.2">
      <c r="I471160" s="14"/>
    </row>
    <row r="471176" spans="9:9" x14ac:dyDescent="0.2">
      <c r="I471176" s="15"/>
    </row>
    <row r="471177" spans="9:9" x14ac:dyDescent="0.2">
      <c r="I471177" s="14"/>
    </row>
    <row r="471193" spans="9:9" x14ac:dyDescent="0.2">
      <c r="I471193" s="15"/>
    </row>
    <row r="471194" spans="9:9" x14ac:dyDescent="0.2">
      <c r="I471194" s="14"/>
    </row>
    <row r="471210" spans="9:9" x14ac:dyDescent="0.2">
      <c r="I471210" s="15"/>
    </row>
    <row r="471211" spans="9:9" x14ac:dyDescent="0.2">
      <c r="I471211" s="14"/>
    </row>
    <row r="471227" spans="9:9" x14ac:dyDescent="0.2">
      <c r="I471227" s="15"/>
    </row>
    <row r="471228" spans="9:9" x14ac:dyDescent="0.2">
      <c r="I471228" s="14"/>
    </row>
    <row r="471244" spans="9:9" x14ac:dyDescent="0.2">
      <c r="I471244" s="15"/>
    </row>
    <row r="471245" spans="9:9" x14ac:dyDescent="0.2">
      <c r="I471245" s="14"/>
    </row>
    <row r="471261" spans="9:9" x14ac:dyDescent="0.2">
      <c r="I471261" s="15"/>
    </row>
    <row r="471262" spans="9:9" x14ac:dyDescent="0.2">
      <c r="I471262" s="14"/>
    </row>
    <row r="471278" spans="9:9" x14ac:dyDescent="0.2">
      <c r="I471278" s="15"/>
    </row>
    <row r="471279" spans="9:9" x14ac:dyDescent="0.2">
      <c r="I471279" s="14"/>
    </row>
    <row r="471295" spans="9:9" x14ac:dyDescent="0.2">
      <c r="I471295" s="15"/>
    </row>
    <row r="471296" spans="9:9" x14ac:dyDescent="0.2">
      <c r="I471296" s="14"/>
    </row>
    <row r="471312" spans="9:9" x14ac:dyDescent="0.2">
      <c r="I471312" s="15"/>
    </row>
    <row r="471313" spans="9:9" x14ac:dyDescent="0.2">
      <c r="I471313" s="14"/>
    </row>
    <row r="471329" spans="9:9" x14ac:dyDescent="0.2">
      <c r="I471329" s="15"/>
    </row>
    <row r="471330" spans="9:9" x14ac:dyDescent="0.2">
      <c r="I471330" s="14"/>
    </row>
    <row r="471346" spans="9:9" x14ac:dyDescent="0.2">
      <c r="I471346" s="15"/>
    </row>
    <row r="471347" spans="9:9" x14ac:dyDescent="0.2">
      <c r="I471347" s="14"/>
    </row>
    <row r="471363" spans="9:9" x14ac:dyDescent="0.2">
      <c r="I471363" s="15"/>
    </row>
    <row r="471364" spans="9:9" x14ac:dyDescent="0.2">
      <c r="I471364" s="14"/>
    </row>
    <row r="471380" spans="9:9" x14ac:dyDescent="0.2">
      <c r="I471380" s="15"/>
    </row>
    <row r="471381" spans="9:9" x14ac:dyDescent="0.2">
      <c r="I471381" s="14"/>
    </row>
    <row r="471397" spans="9:9" x14ac:dyDescent="0.2">
      <c r="I471397" s="15"/>
    </row>
    <row r="471398" spans="9:9" x14ac:dyDescent="0.2">
      <c r="I471398" s="14"/>
    </row>
    <row r="471414" spans="9:9" x14ac:dyDescent="0.2">
      <c r="I471414" s="15"/>
    </row>
    <row r="471415" spans="9:9" x14ac:dyDescent="0.2">
      <c r="I471415" s="14"/>
    </row>
    <row r="471431" spans="9:9" x14ac:dyDescent="0.2">
      <c r="I471431" s="15"/>
    </row>
    <row r="471432" spans="9:9" x14ac:dyDescent="0.2">
      <c r="I471432" s="14"/>
    </row>
    <row r="471448" spans="9:9" x14ac:dyDescent="0.2">
      <c r="I471448" s="15"/>
    </row>
    <row r="471449" spans="9:9" x14ac:dyDescent="0.2">
      <c r="I471449" s="14"/>
    </row>
    <row r="471465" spans="9:9" x14ac:dyDescent="0.2">
      <c r="I471465" s="15"/>
    </row>
    <row r="471466" spans="9:9" x14ac:dyDescent="0.2">
      <c r="I471466" s="14"/>
    </row>
    <row r="471482" spans="9:9" x14ac:dyDescent="0.2">
      <c r="I471482" s="15"/>
    </row>
    <row r="471483" spans="9:9" x14ac:dyDescent="0.2">
      <c r="I471483" s="14"/>
    </row>
    <row r="471499" spans="9:9" x14ac:dyDescent="0.2">
      <c r="I471499" s="15"/>
    </row>
    <row r="471500" spans="9:9" x14ac:dyDescent="0.2">
      <c r="I471500" s="14"/>
    </row>
    <row r="471516" spans="9:9" x14ac:dyDescent="0.2">
      <c r="I471516" s="15"/>
    </row>
    <row r="471517" spans="9:9" x14ac:dyDescent="0.2">
      <c r="I471517" s="14"/>
    </row>
    <row r="471533" spans="9:9" x14ac:dyDescent="0.2">
      <c r="I471533" s="15"/>
    </row>
    <row r="471534" spans="9:9" x14ac:dyDescent="0.2">
      <c r="I471534" s="14"/>
    </row>
    <row r="471550" spans="9:9" x14ac:dyDescent="0.2">
      <c r="I471550" s="15"/>
    </row>
    <row r="471551" spans="9:9" x14ac:dyDescent="0.2">
      <c r="I471551" s="14"/>
    </row>
    <row r="471567" spans="9:9" x14ac:dyDescent="0.2">
      <c r="I471567" s="15"/>
    </row>
    <row r="471568" spans="9:9" x14ac:dyDescent="0.2">
      <c r="I471568" s="14"/>
    </row>
    <row r="471584" spans="9:9" x14ac:dyDescent="0.2">
      <c r="I471584" s="15"/>
    </row>
    <row r="471585" spans="9:9" x14ac:dyDescent="0.2">
      <c r="I471585" s="14"/>
    </row>
    <row r="471601" spans="9:9" x14ac:dyDescent="0.2">
      <c r="I471601" s="15"/>
    </row>
    <row r="471602" spans="9:9" x14ac:dyDescent="0.2">
      <c r="I471602" s="14"/>
    </row>
    <row r="471618" spans="9:9" x14ac:dyDescent="0.2">
      <c r="I471618" s="15"/>
    </row>
    <row r="471619" spans="9:9" x14ac:dyDescent="0.2">
      <c r="I471619" s="14"/>
    </row>
    <row r="471635" spans="9:9" x14ac:dyDescent="0.2">
      <c r="I471635" s="15"/>
    </row>
    <row r="471636" spans="9:9" x14ac:dyDescent="0.2">
      <c r="I471636" s="14"/>
    </row>
    <row r="471652" spans="9:9" x14ac:dyDescent="0.2">
      <c r="I471652" s="15"/>
    </row>
    <row r="471653" spans="9:9" x14ac:dyDescent="0.2">
      <c r="I471653" s="14"/>
    </row>
    <row r="471669" spans="9:9" x14ac:dyDescent="0.2">
      <c r="I471669" s="15"/>
    </row>
    <row r="471670" spans="9:9" x14ac:dyDescent="0.2">
      <c r="I471670" s="14"/>
    </row>
    <row r="471686" spans="9:9" x14ac:dyDescent="0.2">
      <c r="I471686" s="15"/>
    </row>
    <row r="471687" spans="9:9" x14ac:dyDescent="0.2">
      <c r="I471687" s="14"/>
    </row>
    <row r="471703" spans="9:9" x14ac:dyDescent="0.2">
      <c r="I471703" s="15"/>
    </row>
    <row r="471704" spans="9:9" x14ac:dyDescent="0.2">
      <c r="I471704" s="14"/>
    </row>
    <row r="471720" spans="9:9" x14ac:dyDescent="0.2">
      <c r="I471720" s="15"/>
    </row>
    <row r="471721" spans="9:9" x14ac:dyDescent="0.2">
      <c r="I471721" s="14"/>
    </row>
    <row r="471737" spans="9:9" x14ac:dyDescent="0.2">
      <c r="I471737" s="15"/>
    </row>
    <row r="471738" spans="9:9" x14ac:dyDescent="0.2">
      <c r="I471738" s="14"/>
    </row>
    <row r="471754" spans="9:9" x14ac:dyDescent="0.2">
      <c r="I471754" s="15"/>
    </row>
    <row r="471755" spans="9:9" x14ac:dyDescent="0.2">
      <c r="I471755" s="14"/>
    </row>
    <row r="471771" spans="9:9" x14ac:dyDescent="0.2">
      <c r="I471771" s="15"/>
    </row>
    <row r="471772" spans="9:9" x14ac:dyDescent="0.2">
      <c r="I471772" s="14"/>
    </row>
    <row r="471788" spans="9:9" x14ac:dyDescent="0.2">
      <c r="I471788" s="15"/>
    </row>
    <row r="471789" spans="9:9" x14ac:dyDescent="0.2">
      <c r="I471789" s="14"/>
    </row>
    <row r="471805" spans="9:9" x14ac:dyDescent="0.2">
      <c r="I471805" s="15"/>
    </row>
    <row r="471806" spans="9:9" x14ac:dyDescent="0.2">
      <c r="I471806" s="14"/>
    </row>
    <row r="471822" spans="9:9" x14ac:dyDescent="0.2">
      <c r="I471822" s="15"/>
    </row>
    <row r="471823" spans="9:9" x14ac:dyDescent="0.2">
      <c r="I471823" s="14"/>
    </row>
    <row r="471839" spans="9:9" x14ac:dyDescent="0.2">
      <c r="I471839" s="15"/>
    </row>
    <row r="471840" spans="9:9" x14ac:dyDescent="0.2">
      <c r="I471840" s="14"/>
    </row>
    <row r="471856" spans="9:9" x14ac:dyDescent="0.2">
      <c r="I471856" s="15"/>
    </row>
    <row r="471857" spans="9:9" x14ac:dyDescent="0.2">
      <c r="I471857" s="14"/>
    </row>
    <row r="471873" spans="9:9" x14ac:dyDescent="0.2">
      <c r="I471873" s="15"/>
    </row>
    <row r="471874" spans="9:9" x14ac:dyDescent="0.2">
      <c r="I471874" s="14"/>
    </row>
    <row r="471890" spans="9:9" x14ac:dyDescent="0.2">
      <c r="I471890" s="15"/>
    </row>
    <row r="471891" spans="9:9" x14ac:dyDescent="0.2">
      <c r="I471891" s="14"/>
    </row>
    <row r="471907" spans="9:9" x14ac:dyDescent="0.2">
      <c r="I471907" s="15"/>
    </row>
    <row r="471908" spans="9:9" x14ac:dyDescent="0.2">
      <c r="I471908" s="14"/>
    </row>
    <row r="471924" spans="9:9" x14ac:dyDescent="0.2">
      <c r="I471924" s="15"/>
    </row>
    <row r="471925" spans="9:9" x14ac:dyDescent="0.2">
      <c r="I471925" s="14"/>
    </row>
    <row r="471941" spans="9:9" x14ac:dyDescent="0.2">
      <c r="I471941" s="15"/>
    </row>
    <row r="471942" spans="9:9" x14ac:dyDescent="0.2">
      <c r="I471942" s="14"/>
    </row>
    <row r="471958" spans="9:9" x14ac:dyDescent="0.2">
      <c r="I471958" s="15"/>
    </row>
    <row r="471959" spans="9:9" x14ac:dyDescent="0.2">
      <c r="I471959" s="14"/>
    </row>
    <row r="471975" spans="9:9" x14ac:dyDescent="0.2">
      <c r="I471975" s="15"/>
    </row>
    <row r="471976" spans="9:9" x14ac:dyDescent="0.2">
      <c r="I471976" s="14"/>
    </row>
    <row r="471992" spans="9:9" x14ac:dyDescent="0.2">
      <c r="I471992" s="15"/>
    </row>
    <row r="471993" spans="9:9" x14ac:dyDescent="0.2">
      <c r="I471993" s="14"/>
    </row>
    <row r="472009" spans="9:9" x14ac:dyDescent="0.2">
      <c r="I472009" s="15"/>
    </row>
    <row r="472010" spans="9:9" x14ac:dyDescent="0.2">
      <c r="I472010" s="14"/>
    </row>
    <row r="472026" spans="9:9" x14ac:dyDescent="0.2">
      <c r="I472026" s="15"/>
    </row>
    <row r="472027" spans="9:9" x14ac:dyDescent="0.2">
      <c r="I472027" s="14"/>
    </row>
    <row r="472043" spans="9:9" x14ac:dyDescent="0.2">
      <c r="I472043" s="15"/>
    </row>
    <row r="472044" spans="9:9" x14ac:dyDescent="0.2">
      <c r="I472044" s="14"/>
    </row>
    <row r="472060" spans="9:9" x14ac:dyDescent="0.2">
      <c r="I472060" s="15"/>
    </row>
    <row r="472061" spans="9:9" x14ac:dyDescent="0.2">
      <c r="I472061" s="14"/>
    </row>
    <row r="472077" spans="9:9" x14ac:dyDescent="0.2">
      <c r="I472077" s="15"/>
    </row>
    <row r="472078" spans="9:9" x14ac:dyDescent="0.2">
      <c r="I472078" s="14"/>
    </row>
    <row r="472094" spans="9:9" x14ac:dyDescent="0.2">
      <c r="I472094" s="15"/>
    </row>
    <row r="472095" spans="9:9" x14ac:dyDescent="0.2">
      <c r="I472095" s="14"/>
    </row>
    <row r="472111" spans="9:9" x14ac:dyDescent="0.2">
      <c r="I472111" s="15"/>
    </row>
    <row r="472112" spans="9:9" x14ac:dyDescent="0.2">
      <c r="I472112" s="14"/>
    </row>
    <row r="472128" spans="9:9" x14ac:dyDescent="0.2">
      <c r="I472128" s="15"/>
    </row>
    <row r="472129" spans="9:9" x14ac:dyDescent="0.2">
      <c r="I472129" s="14"/>
    </row>
    <row r="472145" spans="9:9" x14ac:dyDescent="0.2">
      <c r="I472145" s="15"/>
    </row>
    <row r="472146" spans="9:9" x14ac:dyDescent="0.2">
      <c r="I472146" s="14"/>
    </row>
    <row r="472162" spans="9:9" x14ac:dyDescent="0.2">
      <c r="I472162" s="15"/>
    </row>
    <row r="472163" spans="9:9" x14ac:dyDescent="0.2">
      <c r="I472163" s="14"/>
    </row>
    <row r="472179" spans="9:9" x14ac:dyDescent="0.2">
      <c r="I472179" s="15"/>
    </row>
    <row r="472180" spans="9:9" x14ac:dyDescent="0.2">
      <c r="I472180" s="14"/>
    </row>
    <row r="472196" spans="9:9" x14ac:dyDescent="0.2">
      <c r="I472196" s="15"/>
    </row>
    <row r="472197" spans="9:9" x14ac:dyDescent="0.2">
      <c r="I472197" s="14"/>
    </row>
    <row r="472213" spans="9:9" x14ac:dyDescent="0.2">
      <c r="I472213" s="15"/>
    </row>
    <row r="472214" spans="9:9" x14ac:dyDescent="0.2">
      <c r="I472214" s="14"/>
    </row>
    <row r="472230" spans="9:9" x14ac:dyDescent="0.2">
      <c r="I472230" s="15"/>
    </row>
    <row r="472231" spans="9:9" x14ac:dyDescent="0.2">
      <c r="I472231" s="14"/>
    </row>
    <row r="472247" spans="9:9" x14ac:dyDescent="0.2">
      <c r="I472247" s="15"/>
    </row>
    <row r="472248" spans="9:9" x14ac:dyDescent="0.2">
      <c r="I472248" s="14"/>
    </row>
    <row r="472264" spans="9:9" x14ac:dyDescent="0.2">
      <c r="I472264" s="15"/>
    </row>
    <row r="472265" spans="9:9" x14ac:dyDescent="0.2">
      <c r="I472265" s="14"/>
    </row>
    <row r="472281" spans="9:9" x14ac:dyDescent="0.2">
      <c r="I472281" s="15"/>
    </row>
    <row r="472282" spans="9:9" x14ac:dyDescent="0.2">
      <c r="I472282" s="14"/>
    </row>
    <row r="472298" spans="9:9" x14ac:dyDescent="0.2">
      <c r="I472298" s="15"/>
    </row>
    <row r="472299" spans="9:9" x14ac:dyDescent="0.2">
      <c r="I472299" s="14"/>
    </row>
    <row r="472315" spans="9:9" x14ac:dyDescent="0.2">
      <c r="I472315" s="15"/>
    </row>
    <row r="472316" spans="9:9" x14ac:dyDescent="0.2">
      <c r="I472316" s="14"/>
    </row>
    <row r="472332" spans="9:9" x14ac:dyDescent="0.2">
      <c r="I472332" s="15"/>
    </row>
    <row r="472333" spans="9:9" x14ac:dyDescent="0.2">
      <c r="I472333" s="14"/>
    </row>
    <row r="472349" spans="9:9" x14ac:dyDescent="0.2">
      <c r="I472349" s="15"/>
    </row>
    <row r="472350" spans="9:9" x14ac:dyDescent="0.2">
      <c r="I472350" s="14"/>
    </row>
    <row r="472366" spans="9:9" x14ac:dyDescent="0.2">
      <c r="I472366" s="15"/>
    </row>
    <row r="472367" spans="9:9" x14ac:dyDescent="0.2">
      <c r="I472367" s="14"/>
    </row>
    <row r="472383" spans="9:9" x14ac:dyDescent="0.2">
      <c r="I472383" s="15"/>
    </row>
    <row r="472384" spans="9:9" x14ac:dyDescent="0.2">
      <c r="I472384" s="14"/>
    </row>
    <row r="472400" spans="9:9" x14ac:dyDescent="0.2">
      <c r="I472400" s="15"/>
    </row>
    <row r="472401" spans="9:9" x14ac:dyDescent="0.2">
      <c r="I472401" s="14"/>
    </row>
    <row r="472417" spans="9:9" x14ac:dyDescent="0.2">
      <c r="I472417" s="15"/>
    </row>
    <row r="472418" spans="9:9" x14ac:dyDescent="0.2">
      <c r="I472418" s="14"/>
    </row>
    <row r="472434" spans="9:9" x14ac:dyDescent="0.2">
      <c r="I472434" s="15"/>
    </row>
    <row r="472435" spans="9:9" x14ac:dyDescent="0.2">
      <c r="I472435" s="14"/>
    </row>
    <row r="472451" spans="9:9" x14ac:dyDescent="0.2">
      <c r="I472451" s="15"/>
    </row>
    <row r="472452" spans="9:9" x14ac:dyDescent="0.2">
      <c r="I472452" s="14"/>
    </row>
    <row r="472468" spans="9:9" x14ac:dyDescent="0.2">
      <c r="I472468" s="15"/>
    </row>
    <row r="472469" spans="9:9" x14ac:dyDescent="0.2">
      <c r="I472469" s="14"/>
    </row>
    <row r="472485" spans="9:9" x14ac:dyDescent="0.2">
      <c r="I472485" s="15"/>
    </row>
    <row r="472486" spans="9:9" x14ac:dyDescent="0.2">
      <c r="I472486" s="14"/>
    </row>
    <row r="472502" spans="9:9" x14ac:dyDescent="0.2">
      <c r="I472502" s="15"/>
    </row>
    <row r="472503" spans="9:9" x14ac:dyDescent="0.2">
      <c r="I472503" s="14"/>
    </row>
    <row r="472519" spans="9:9" x14ac:dyDescent="0.2">
      <c r="I472519" s="15"/>
    </row>
    <row r="472520" spans="9:9" x14ac:dyDescent="0.2">
      <c r="I472520" s="14"/>
    </row>
    <row r="472536" spans="9:9" x14ac:dyDescent="0.2">
      <c r="I472536" s="15"/>
    </row>
    <row r="472537" spans="9:9" x14ac:dyDescent="0.2">
      <c r="I472537" s="14"/>
    </row>
    <row r="472553" spans="9:9" x14ac:dyDescent="0.2">
      <c r="I472553" s="15"/>
    </row>
    <row r="472554" spans="9:9" x14ac:dyDescent="0.2">
      <c r="I472554" s="14"/>
    </row>
    <row r="472570" spans="9:9" x14ac:dyDescent="0.2">
      <c r="I472570" s="15"/>
    </row>
    <row r="472571" spans="9:9" x14ac:dyDescent="0.2">
      <c r="I472571" s="14"/>
    </row>
    <row r="472587" spans="9:9" x14ac:dyDescent="0.2">
      <c r="I472587" s="15"/>
    </row>
    <row r="472588" spans="9:9" x14ac:dyDescent="0.2">
      <c r="I472588" s="14"/>
    </row>
    <row r="472604" spans="9:9" x14ac:dyDescent="0.2">
      <c r="I472604" s="15"/>
    </row>
    <row r="472605" spans="9:9" x14ac:dyDescent="0.2">
      <c r="I472605" s="14"/>
    </row>
    <row r="472621" spans="9:9" x14ac:dyDescent="0.2">
      <c r="I472621" s="15"/>
    </row>
    <row r="472622" spans="9:9" x14ac:dyDescent="0.2">
      <c r="I472622" s="14"/>
    </row>
    <row r="472638" spans="9:9" x14ac:dyDescent="0.2">
      <c r="I472638" s="15"/>
    </row>
    <row r="472639" spans="9:9" x14ac:dyDescent="0.2">
      <c r="I472639" s="14"/>
    </row>
    <row r="472655" spans="9:9" x14ac:dyDescent="0.2">
      <c r="I472655" s="15"/>
    </row>
    <row r="472656" spans="9:9" x14ac:dyDescent="0.2">
      <c r="I472656" s="14"/>
    </row>
    <row r="472672" spans="9:9" x14ac:dyDescent="0.2">
      <c r="I472672" s="15"/>
    </row>
    <row r="472673" spans="9:9" x14ac:dyDescent="0.2">
      <c r="I472673" s="14"/>
    </row>
    <row r="472689" spans="9:9" x14ac:dyDescent="0.2">
      <c r="I472689" s="15"/>
    </row>
    <row r="472690" spans="9:9" x14ac:dyDescent="0.2">
      <c r="I472690" s="14"/>
    </row>
    <row r="472706" spans="9:9" x14ac:dyDescent="0.2">
      <c r="I472706" s="15"/>
    </row>
    <row r="472707" spans="9:9" x14ac:dyDescent="0.2">
      <c r="I472707" s="14"/>
    </row>
    <row r="472723" spans="9:9" x14ac:dyDescent="0.2">
      <c r="I472723" s="15"/>
    </row>
    <row r="472724" spans="9:9" x14ac:dyDescent="0.2">
      <c r="I472724" s="14"/>
    </row>
    <row r="472740" spans="9:9" x14ac:dyDescent="0.2">
      <c r="I472740" s="15"/>
    </row>
    <row r="472741" spans="9:9" x14ac:dyDescent="0.2">
      <c r="I472741" s="14"/>
    </row>
    <row r="472757" spans="9:9" x14ac:dyDescent="0.2">
      <c r="I472757" s="15"/>
    </row>
    <row r="472758" spans="9:9" x14ac:dyDescent="0.2">
      <c r="I472758" s="14"/>
    </row>
    <row r="472774" spans="9:9" x14ac:dyDescent="0.2">
      <c r="I472774" s="15"/>
    </row>
    <row r="472775" spans="9:9" x14ac:dyDescent="0.2">
      <c r="I472775" s="14"/>
    </row>
    <row r="472791" spans="9:9" x14ac:dyDescent="0.2">
      <c r="I472791" s="15"/>
    </row>
    <row r="472792" spans="9:9" x14ac:dyDescent="0.2">
      <c r="I472792" s="14"/>
    </row>
    <row r="472808" spans="9:9" x14ac:dyDescent="0.2">
      <c r="I472808" s="15"/>
    </row>
    <row r="472809" spans="9:9" x14ac:dyDescent="0.2">
      <c r="I472809" s="14"/>
    </row>
    <row r="472825" spans="9:9" x14ac:dyDescent="0.2">
      <c r="I472825" s="15"/>
    </row>
    <row r="472826" spans="9:9" x14ac:dyDescent="0.2">
      <c r="I472826" s="14"/>
    </row>
    <row r="472842" spans="9:9" x14ac:dyDescent="0.2">
      <c r="I472842" s="15"/>
    </row>
    <row r="472843" spans="9:9" x14ac:dyDescent="0.2">
      <c r="I472843" s="14"/>
    </row>
    <row r="472859" spans="9:9" x14ac:dyDescent="0.2">
      <c r="I472859" s="15"/>
    </row>
    <row r="472860" spans="9:9" x14ac:dyDescent="0.2">
      <c r="I472860" s="14"/>
    </row>
    <row r="472876" spans="9:9" x14ac:dyDescent="0.2">
      <c r="I472876" s="15"/>
    </row>
    <row r="472877" spans="9:9" x14ac:dyDescent="0.2">
      <c r="I472877" s="14"/>
    </row>
    <row r="472893" spans="9:9" x14ac:dyDescent="0.2">
      <c r="I472893" s="15"/>
    </row>
    <row r="472894" spans="9:9" x14ac:dyDescent="0.2">
      <c r="I472894" s="14"/>
    </row>
    <row r="472910" spans="9:9" x14ac:dyDescent="0.2">
      <c r="I472910" s="15"/>
    </row>
    <row r="472911" spans="9:9" x14ac:dyDescent="0.2">
      <c r="I472911" s="14"/>
    </row>
    <row r="472927" spans="9:9" x14ac:dyDescent="0.2">
      <c r="I472927" s="15"/>
    </row>
    <row r="472928" spans="9:9" x14ac:dyDescent="0.2">
      <c r="I472928" s="14"/>
    </row>
    <row r="472944" spans="9:9" x14ac:dyDescent="0.2">
      <c r="I472944" s="15"/>
    </row>
    <row r="472945" spans="9:9" x14ac:dyDescent="0.2">
      <c r="I472945" s="14"/>
    </row>
    <row r="472961" spans="9:9" x14ac:dyDescent="0.2">
      <c r="I472961" s="15"/>
    </row>
    <row r="472962" spans="9:9" x14ac:dyDescent="0.2">
      <c r="I472962" s="14"/>
    </row>
    <row r="472978" spans="9:9" x14ac:dyDescent="0.2">
      <c r="I472978" s="15"/>
    </row>
    <row r="472979" spans="9:9" x14ac:dyDescent="0.2">
      <c r="I472979" s="14"/>
    </row>
    <row r="472995" spans="9:9" x14ac:dyDescent="0.2">
      <c r="I472995" s="15"/>
    </row>
    <row r="472996" spans="9:9" x14ac:dyDescent="0.2">
      <c r="I472996" s="14"/>
    </row>
    <row r="473012" spans="9:9" x14ac:dyDescent="0.2">
      <c r="I473012" s="15"/>
    </row>
    <row r="473013" spans="9:9" x14ac:dyDescent="0.2">
      <c r="I473013" s="14"/>
    </row>
    <row r="473029" spans="9:9" x14ac:dyDescent="0.2">
      <c r="I473029" s="15"/>
    </row>
    <row r="473030" spans="9:9" x14ac:dyDescent="0.2">
      <c r="I473030" s="14"/>
    </row>
    <row r="473046" spans="9:9" x14ac:dyDescent="0.2">
      <c r="I473046" s="15"/>
    </row>
    <row r="473047" spans="9:9" x14ac:dyDescent="0.2">
      <c r="I473047" s="14"/>
    </row>
    <row r="473063" spans="9:9" x14ac:dyDescent="0.2">
      <c r="I473063" s="15"/>
    </row>
    <row r="473064" spans="9:9" x14ac:dyDescent="0.2">
      <c r="I473064" s="14"/>
    </row>
    <row r="473080" spans="9:9" x14ac:dyDescent="0.2">
      <c r="I473080" s="15"/>
    </row>
    <row r="473081" spans="9:9" x14ac:dyDescent="0.2">
      <c r="I473081" s="14"/>
    </row>
    <row r="473097" spans="9:9" x14ac:dyDescent="0.2">
      <c r="I473097" s="15"/>
    </row>
    <row r="473098" spans="9:9" x14ac:dyDescent="0.2">
      <c r="I473098" s="14"/>
    </row>
    <row r="473114" spans="9:9" x14ac:dyDescent="0.2">
      <c r="I473114" s="15"/>
    </row>
    <row r="473115" spans="9:9" x14ac:dyDescent="0.2">
      <c r="I473115" s="14"/>
    </row>
    <row r="473131" spans="9:9" x14ac:dyDescent="0.2">
      <c r="I473131" s="15"/>
    </row>
    <row r="473132" spans="9:9" x14ac:dyDescent="0.2">
      <c r="I473132" s="14"/>
    </row>
    <row r="473148" spans="9:9" x14ac:dyDescent="0.2">
      <c r="I473148" s="15"/>
    </row>
    <row r="473149" spans="9:9" x14ac:dyDescent="0.2">
      <c r="I473149" s="14"/>
    </row>
    <row r="473165" spans="9:9" x14ac:dyDescent="0.2">
      <c r="I473165" s="15"/>
    </row>
    <row r="473166" spans="9:9" x14ac:dyDescent="0.2">
      <c r="I473166" s="14"/>
    </row>
    <row r="473182" spans="9:9" x14ac:dyDescent="0.2">
      <c r="I473182" s="15"/>
    </row>
    <row r="473183" spans="9:9" x14ac:dyDescent="0.2">
      <c r="I473183" s="14"/>
    </row>
    <row r="473199" spans="9:9" x14ac:dyDescent="0.2">
      <c r="I473199" s="15"/>
    </row>
    <row r="473200" spans="9:9" x14ac:dyDescent="0.2">
      <c r="I473200" s="14"/>
    </row>
    <row r="473216" spans="9:9" x14ac:dyDescent="0.2">
      <c r="I473216" s="15"/>
    </row>
    <row r="473217" spans="9:9" x14ac:dyDescent="0.2">
      <c r="I473217" s="14"/>
    </row>
    <row r="473233" spans="9:9" x14ac:dyDescent="0.2">
      <c r="I473233" s="15"/>
    </row>
    <row r="473234" spans="9:9" x14ac:dyDescent="0.2">
      <c r="I473234" s="14"/>
    </row>
    <row r="473250" spans="9:9" x14ac:dyDescent="0.2">
      <c r="I473250" s="15"/>
    </row>
    <row r="473251" spans="9:9" x14ac:dyDescent="0.2">
      <c r="I473251" s="14"/>
    </row>
    <row r="473267" spans="9:9" x14ac:dyDescent="0.2">
      <c r="I473267" s="15"/>
    </row>
    <row r="473268" spans="9:9" x14ac:dyDescent="0.2">
      <c r="I473268" s="14"/>
    </row>
    <row r="473284" spans="9:9" x14ac:dyDescent="0.2">
      <c r="I473284" s="15"/>
    </row>
    <row r="473285" spans="9:9" x14ac:dyDescent="0.2">
      <c r="I473285" s="14"/>
    </row>
    <row r="473301" spans="9:9" x14ac:dyDescent="0.2">
      <c r="I473301" s="15"/>
    </row>
    <row r="473302" spans="9:9" x14ac:dyDescent="0.2">
      <c r="I473302" s="14"/>
    </row>
    <row r="473318" spans="9:9" x14ac:dyDescent="0.2">
      <c r="I473318" s="15"/>
    </row>
    <row r="473319" spans="9:9" x14ac:dyDescent="0.2">
      <c r="I473319" s="14"/>
    </row>
    <row r="473335" spans="9:9" x14ac:dyDescent="0.2">
      <c r="I473335" s="15"/>
    </row>
    <row r="473336" spans="9:9" x14ac:dyDescent="0.2">
      <c r="I473336" s="14"/>
    </row>
    <row r="473352" spans="9:9" x14ac:dyDescent="0.2">
      <c r="I473352" s="15"/>
    </row>
    <row r="473353" spans="9:9" x14ac:dyDescent="0.2">
      <c r="I473353" s="14"/>
    </row>
    <row r="473369" spans="9:9" x14ac:dyDescent="0.2">
      <c r="I473369" s="15"/>
    </row>
    <row r="473370" spans="9:9" x14ac:dyDescent="0.2">
      <c r="I473370" s="14"/>
    </row>
    <row r="473386" spans="9:9" x14ac:dyDescent="0.2">
      <c r="I473386" s="15"/>
    </row>
    <row r="473387" spans="9:9" x14ac:dyDescent="0.2">
      <c r="I473387" s="14"/>
    </row>
    <row r="473403" spans="9:9" x14ac:dyDescent="0.2">
      <c r="I473403" s="15"/>
    </row>
    <row r="473404" spans="9:9" x14ac:dyDescent="0.2">
      <c r="I473404" s="14"/>
    </row>
    <row r="473420" spans="9:9" x14ac:dyDescent="0.2">
      <c r="I473420" s="15"/>
    </row>
    <row r="473421" spans="9:9" x14ac:dyDescent="0.2">
      <c r="I473421" s="14"/>
    </row>
    <row r="473437" spans="9:9" x14ac:dyDescent="0.2">
      <c r="I473437" s="15"/>
    </row>
    <row r="473438" spans="9:9" x14ac:dyDescent="0.2">
      <c r="I473438" s="14"/>
    </row>
    <row r="473454" spans="9:9" x14ac:dyDescent="0.2">
      <c r="I473454" s="15"/>
    </row>
    <row r="473455" spans="9:9" x14ac:dyDescent="0.2">
      <c r="I473455" s="14"/>
    </row>
    <row r="473471" spans="9:9" x14ac:dyDescent="0.2">
      <c r="I473471" s="15"/>
    </row>
    <row r="473472" spans="9:9" x14ac:dyDescent="0.2">
      <c r="I473472" s="14"/>
    </row>
    <row r="473488" spans="9:9" x14ac:dyDescent="0.2">
      <c r="I473488" s="15"/>
    </row>
    <row r="473489" spans="9:9" x14ac:dyDescent="0.2">
      <c r="I473489" s="14"/>
    </row>
    <row r="473505" spans="9:9" x14ac:dyDescent="0.2">
      <c r="I473505" s="15"/>
    </row>
    <row r="473506" spans="9:9" x14ac:dyDescent="0.2">
      <c r="I473506" s="14"/>
    </row>
    <row r="473522" spans="9:9" x14ac:dyDescent="0.2">
      <c r="I473522" s="15"/>
    </row>
    <row r="473523" spans="9:9" x14ac:dyDescent="0.2">
      <c r="I473523" s="14"/>
    </row>
    <row r="473539" spans="9:9" x14ac:dyDescent="0.2">
      <c r="I473539" s="15"/>
    </row>
    <row r="473540" spans="9:9" x14ac:dyDescent="0.2">
      <c r="I473540" s="14"/>
    </row>
    <row r="473556" spans="9:9" x14ac:dyDescent="0.2">
      <c r="I473556" s="15"/>
    </row>
    <row r="473557" spans="9:9" x14ac:dyDescent="0.2">
      <c r="I473557" s="14"/>
    </row>
    <row r="473573" spans="9:9" x14ac:dyDescent="0.2">
      <c r="I473573" s="15"/>
    </row>
    <row r="473574" spans="9:9" x14ac:dyDescent="0.2">
      <c r="I473574" s="14"/>
    </row>
    <row r="473590" spans="9:9" x14ac:dyDescent="0.2">
      <c r="I473590" s="15"/>
    </row>
    <row r="473591" spans="9:9" x14ac:dyDescent="0.2">
      <c r="I473591" s="14"/>
    </row>
    <row r="473607" spans="9:9" x14ac:dyDescent="0.2">
      <c r="I473607" s="15"/>
    </row>
    <row r="473608" spans="9:9" x14ac:dyDescent="0.2">
      <c r="I473608" s="14"/>
    </row>
    <row r="473624" spans="9:9" x14ac:dyDescent="0.2">
      <c r="I473624" s="15"/>
    </row>
    <row r="473625" spans="9:9" x14ac:dyDescent="0.2">
      <c r="I473625" s="14"/>
    </row>
    <row r="473641" spans="9:9" x14ac:dyDescent="0.2">
      <c r="I473641" s="15"/>
    </row>
    <row r="473642" spans="9:9" x14ac:dyDescent="0.2">
      <c r="I473642" s="14"/>
    </row>
    <row r="473658" spans="9:9" x14ac:dyDescent="0.2">
      <c r="I473658" s="15"/>
    </row>
    <row r="473659" spans="9:9" x14ac:dyDescent="0.2">
      <c r="I473659" s="14"/>
    </row>
    <row r="473675" spans="9:9" x14ac:dyDescent="0.2">
      <c r="I473675" s="15"/>
    </row>
    <row r="473676" spans="9:9" x14ac:dyDescent="0.2">
      <c r="I473676" s="14"/>
    </row>
    <row r="473692" spans="9:9" x14ac:dyDescent="0.2">
      <c r="I473692" s="15"/>
    </row>
    <row r="473693" spans="9:9" x14ac:dyDescent="0.2">
      <c r="I473693" s="14"/>
    </row>
    <row r="473709" spans="9:9" x14ac:dyDescent="0.2">
      <c r="I473709" s="15"/>
    </row>
    <row r="473710" spans="9:9" x14ac:dyDescent="0.2">
      <c r="I473710" s="14"/>
    </row>
    <row r="473726" spans="9:9" x14ac:dyDescent="0.2">
      <c r="I473726" s="15"/>
    </row>
    <row r="473727" spans="9:9" x14ac:dyDescent="0.2">
      <c r="I473727" s="14"/>
    </row>
    <row r="473743" spans="9:9" x14ac:dyDescent="0.2">
      <c r="I473743" s="15"/>
    </row>
    <row r="473744" spans="9:9" x14ac:dyDescent="0.2">
      <c r="I473744" s="14"/>
    </row>
    <row r="473760" spans="9:9" x14ac:dyDescent="0.2">
      <c r="I473760" s="15"/>
    </row>
    <row r="473761" spans="9:9" x14ac:dyDescent="0.2">
      <c r="I473761" s="14"/>
    </row>
    <row r="473777" spans="9:9" x14ac:dyDescent="0.2">
      <c r="I473777" s="15"/>
    </row>
    <row r="473778" spans="9:9" x14ac:dyDescent="0.2">
      <c r="I473778" s="14"/>
    </row>
    <row r="473794" spans="9:9" x14ac:dyDescent="0.2">
      <c r="I473794" s="15"/>
    </row>
    <row r="473795" spans="9:9" x14ac:dyDescent="0.2">
      <c r="I473795" s="14"/>
    </row>
    <row r="473811" spans="9:9" x14ac:dyDescent="0.2">
      <c r="I473811" s="15"/>
    </row>
    <row r="473812" spans="9:9" x14ac:dyDescent="0.2">
      <c r="I473812" s="14"/>
    </row>
    <row r="473828" spans="9:9" x14ac:dyDescent="0.2">
      <c r="I473828" s="15"/>
    </row>
    <row r="473829" spans="9:9" x14ac:dyDescent="0.2">
      <c r="I473829" s="14"/>
    </row>
    <row r="473845" spans="9:9" x14ac:dyDescent="0.2">
      <c r="I473845" s="15"/>
    </row>
    <row r="473846" spans="9:9" x14ac:dyDescent="0.2">
      <c r="I473846" s="14"/>
    </row>
    <row r="473862" spans="9:9" x14ac:dyDescent="0.2">
      <c r="I473862" s="15"/>
    </row>
    <row r="473863" spans="9:9" x14ac:dyDescent="0.2">
      <c r="I473863" s="14"/>
    </row>
    <row r="473879" spans="9:9" x14ac:dyDescent="0.2">
      <c r="I473879" s="15"/>
    </row>
    <row r="473880" spans="9:9" x14ac:dyDescent="0.2">
      <c r="I473880" s="14"/>
    </row>
    <row r="473896" spans="9:9" x14ac:dyDescent="0.2">
      <c r="I473896" s="15"/>
    </row>
    <row r="473897" spans="9:9" x14ac:dyDescent="0.2">
      <c r="I473897" s="14"/>
    </row>
    <row r="473913" spans="9:9" x14ac:dyDescent="0.2">
      <c r="I473913" s="15"/>
    </row>
    <row r="473914" spans="9:9" x14ac:dyDescent="0.2">
      <c r="I473914" s="14"/>
    </row>
    <row r="473930" spans="9:9" x14ac:dyDescent="0.2">
      <c r="I473930" s="15"/>
    </row>
    <row r="473931" spans="9:9" x14ac:dyDescent="0.2">
      <c r="I473931" s="14"/>
    </row>
    <row r="473947" spans="9:9" x14ac:dyDescent="0.2">
      <c r="I473947" s="15"/>
    </row>
    <row r="473948" spans="9:9" x14ac:dyDescent="0.2">
      <c r="I473948" s="14"/>
    </row>
    <row r="473964" spans="9:9" x14ac:dyDescent="0.2">
      <c r="I473964" s="15"/>
    </row>
    <row r="473965" spans="9:9" x14ac:dyDescent="0.2">
      <c r="I473965" s="14"/>
    </row>
    <row r="473981" spans="9:9" x14ac:dyDescent="0.2">
      <c r="I473981" s="15"/>
    </row>
    <row r="473982" spans="9:9" x14ac:dyDescent="0.2">
      <c r="I473982" s="14"/>
    </row>
    <row r="473998" spans="9:9" x14ac:dyDescent="0.2">
      <c r="I473998" s="15"/>
    </row>
    <row r="473999" spans="9:9" x14ac:dyDescent="0.2">
      <c r="I473999" s="14"/>
    </row>
    <row r="474015" spans="9:9" x14ac:dyDescent="0.2">
      <c r="I474015" s="15"/>
    </row>
    <row r="474016" spans="9:9" x14ac:dyDescent="0.2">
      <c r="I474016" s="14"/>
    </row>
    <row r="474032" spans="9:9" x14ac:dyDescent="0.2">
      <c r="I474032" s="15"/>
    </row>
    <row r="474033" spans="9:9" x14ac:dyDescent="0.2">
      <c r="I474033" s="14"/>
    </row>
    <row r="474049" spans="9:9" x14ac:dyDescent="0.2">
      <c r="I474049" s="15"/>
    </row>
    <row r="474050" spans="9:9" x14ac:dyDescent="0.2">
      <c r="I474050" s="14"/>
    </row>
    <row r="474066" spans="9:9" x14ac:dyDescent="0.2">
      <c r="I474066" s="15"/>
    </row>
    <row r="474067" spans="9:9" x14ac:dyDescent="0.2">
      <c r="I474067" s="14"/>
    </row>
    <row r="474083" spans="9:9" x14ac:dyDescent="0.2">
      <c r="I474083" s="15"/>
    </row>
    <row r="474084" spans="9:9" x14ac:dyDescent="0.2">
      <c r="I474084" s="14"/>
    </row>
    <row r="474100" spans="9:9" x14ac:dyDescent="0.2">
      <c r="I474100" s="15"/>
    </row>
    <row r="474101" spans="9:9" x14ac:dyDescent="0.2">
      <c r="I474101" s="14"/>
    </row>
    <row r="474117" spans="9:9" x14ac:dyDescent="0.2">
      <c r="I474117" s="15"/>
    </row>
    <row r="474118" spans="9:9" x14ac:dyDescent="0.2">
      <c r="I474118" s="14"/>
    </row>
    <row r="474134" spans="9:9" x14ac:dyDescent="0.2">
      <c r="I474134" s="15"/>
    </row>
    <row r="474135" spans="9:9" x14ac:dyDescent="0.2">
      <c r="I474135" s="14"/>
    </row>
    <row r="474151" spans="9:9" x14ac:dyDescent="0.2">
      <c r="I474151" s="15"/>
    </row>
    <row r="474152" spans="9:9" x14ac:dyDescent="0.2">
      <c r="I474152" s="14"/>
    </row>
    <row r="474168" spans="9:9" x14ac:dyDescent="0.2">
      <c r="I474168" s="15"/>
    </row>
    <row r="474169" spans="9:9" x14ac:dyDescent="0.2">
      <c r="I474169" s="14"/>
    </row>
    <row r="474185" spans="9:9" x14ac:dyDescent="0.2">
      <c r="I474185" s="15"/>
    </row>
    <row r="474186" spans="9:9" x14ac:dyDescent="0.2">
      <c r="I474186" s="14"/>
    </row>
    <row r="474202" spans="9:9" x14ac:dyDescent="0.2">
      <c r="I474202" s="15"/>
    </row>
    <row r="474203" spans="9:9" x14ac:dyDescent="0.2">
      <c r="I474203" s="14"/>
    </row>
    <row r="474219" spans="9:9" x14ac:dyDescent="0.2">
      <c r="I474219" s="15"/>
    </row>
    <row r="474220" spans="9:9" x14ac:dyDescent="0.2">
      <c r="I474220" s="14"/>
    </row>
    <row r="474236" spans="9:9" x14ac:dyDescent="0.2">
      <c r="I474236" s="15"/>
    </row>
    <row r="474237" spans="9:9" x14ac:dyDescent="0.2">
      <c r="I474237" s="14"/>
    </row>
    <row r="474253" spans="9:9" x14ac:dyDescent="0.2">
      <c r="I474253" s="15"/>
    </row>
    <row r="474254" spans="9:9" x14ac:dyDescent="0.2">
      <c r="I474254" s="14"/>
    </row>
    <row r="474270" spans="9:9" x14ac:dyDescent="0.2">
      <c r="I474270" s="15"/>
    </row>
    <row r="474271" spans="9:9" x14ac:dyDescent="0.2">
      <c r="I474271" s="14"/>
    </row>
    <row r="474287" spans="9:9" x14ac:dyDescent="0.2">
      <c r="I474287" s="15"/>
    </row>
    <row r="474288" spans="9:9" x14ac:dyDescent="0.2">
      <c r="I474288" s="14"/>
    </row>
    <row r="474304" spans="9:9" x14ac:dyDescent="0.2">
      <c r="I474304" s="15"/>
    </row>
    <row r="474305" spans="9:9" x14ac:dyDescent="0.2">
      <c r="I474305" s="14"/>
    </row>
    <row r="474321" spans="9:9" x14ac:dyDescent="0.2">
      <c r="I474321" s="15"/>
    </row>
    <row r="474322" spans="9:9" x14ac:dyDescent="0.2">
      <c r="I474322" s="14"/>
    </row>
    <row r="474338" spans="9:9" x14ac:dyDescent="0.2">
      <c r="I474338" s="15"/>
    </row>
    <row r="474339" spans="9:9" x14ac:dyDescent="0.2">
      <c r="I474339" s="14"/>
    </row>
    <row r="474355" spans="9:9" x14ac:dyDescent="0.2">
      <c r="I474355" s="15"/>
    </row>
    <row r="474356" spans="9:9" x14ac:dyDescent="0.2">
      <c r="I474356" s="14"/>
    </row>
    <row r="474372" spans="9:9" x14ac:dyDescent="0.2">
      <c r="I474372" s="15"/>
    </row>
    <row r="474373" spans="9:9" x14ac:dyDescent="0.2">
      <c r="I474373" s="14"/>
    </row>
    <row r="474389" spans="9:9" x14ac:dyDescent="0.2">
      <c r="I474389" s="15"/>
    </row>
    <row r="474390" spans="9:9" x14ac:dyDescent="0.2">
      <c r="I474390" s="14"/>
    </row>
    <row r="474406" spans="9:9" x14ac:dyDescent="0.2">
      <c r="I474406" s="15"/>
    </row>
    <row r="474407" spans="9:9" x14ac:dyDescent="0.2">
      <c r="I474407" s="14"/>
    </row>
    <row r="474423" spans="9:9" x14ac:dyDescent="0.2">
      <c r="I474423" s="15"/>
    </row>
    <row r="474424" spans="9:9" x14ac:dyDescent="0.2">
      <c r="I474424" s="14"/>
    </row>
    <row r="474440" spans="9:9" x14ac:dyDescent="0.2">
      <c r="I474440" s="15"/>
    </row>
    <row r="474441" spans="9:9" x14ac:dyDescent="0.2">
      <c r="I474441" s="14"/>
    </row>
    <row r="474457" spans="9:9" x14ac:dyDescent="0.2">
      <c r="I474457" s="15"/>
    </row>
    <row r="474458" spans="9:9" x14ac:dyDescent="0.2">
      <c r="I474458" s="14"/>
    </row>
    <row r="474474" spans="9:9" x14ac:dyDescent="0.2">
      <c r="I474474" s="15"/>
    </row>
    <row r="474475" spans="9:9" x14ac:dyDescent="0.2">
      <c r="I474475" s="14"/>
    </row>
    <row r="474491" spans="9:9" x14ac:dyDescent="0.2">
      <c r="I474491" s="15"/>
    </row>
    <row r="474492" spans="9:9" x14ac:dyDescent="0.2">
      <c r="I474492" s="14"/>
    </row>
    <row r="474508" spans="9:9" x14ac:dyDescent="0.2">
      <c r="I474508" s="15"/>
    </row>
    <row r="474509" spans="9:9" x14ac:dyDescent="0.2">
      <c r="I474509" s="14"/>
    </row>
    <row r="474525" spans="9:9" x14ac:dyDescent="0.2">
      <c r="I474525" s="15"/>
    </row>
    <row r="474526" spans="9:9" x14ac:dyDescent="0.2">
      <c r="I474526" s="14"/>
    </row>
    <row r="474542" spans="9:9" x14ac:dyDescent="0.2">
      <c r="I474542" s="15"/>
    </row>
    <row r="474543" spans="9:9" x14ac:dyDescent="0.2">
      <c r="I474543" s="14"/>
    </row>
    <row r="474559" spans="9:9" x14ac:dyDescent="0.2">
      <c r="I474559" s="15"/>
    </row>
    <row r="474560" spans="9:9" x14ac:dyDescent="0.2">
      <c r="I474560" s="14"/>
    </row>
    <row r="474576" spans="9:9" x14ac:dyDescent="0.2">
      <c r="I474576" s="15"/>
    </row>
    <row r="474577" spans="9:9" x14ac:dyDescent="0.2">
      <c r="I474577" s="14"/>
    </row>
    <row r="474593" spans="9:9" x14ac:dyDescent="0.2">
      <c r="I474593" s="15"/>
    </row>
    <row r="474594" spans="9:9" x14ac:dyDescent="0.2">
      <c r="I474594" s="14"/>
    </row>
    <row r="474610" spans="9:9" x14ac:dyDescent="0.2">
      <c r="I474610" s="15"/>
    </row>
    <row r="474611" spans="9:9" x14ac:dyDescent="0.2">
      <c r="I474611" s="14"/>
    </row>
    <row r="474627" spans="9:9" x14ac:dyDescent="0.2">
      <c r="I474627" s="15"/>
    </row>
    <row r="474628" spans="9:9" x14ac:dyDescent="0.2">
      <c r="I474628" s="14"/>
    </row>
    <row r="474644" spans="9:9" x14ac:dyDescent="0.2">
      <c r="I474644" s="15"/>
    </row>
    <row r="474645" spans="9:9" x14ac:dyDescent="0.2">
      <c r="I474645" s="14"/>
    </row>
    <row r="474661" spans="9:9" x14ac:dyDescent="0.2">
      <c r="I474661" s="15"/>
    </row>
    <row r="474662" spans="9:9" x14ac:dyDescent="0.2">
      <c r="I474662" s="14"/>
    </row>
    <row r="474678" spans="9:9" x14ac:dyDescent="0.2">
      <c r="I474678" s="15"/>
    </row>
    <row r="474679" spans="9:9" x14ac:dyDescent="0.2">
      <c r="I474679" s="14"/>
    </row>
    <row r="474695" spans="9:9" x14ac:dyDescent="0.2">
      <c r="I474695" s="15"/>
    </row>
    <row r="474696" spans="9:9" x14ac:dyDescent="0.2">
      <c r="I474696" s="14"/>
    </row>
    <row r="474712" spans="9:9" x14ac:dyDescent="0.2">
      <c r="I474712" s="15"/>
    </row>
    <row r="474713" spans="9:9" x14ac:dyDescent="0.2">
      <c r="I474713" s="14"/>
    </row>
    <row r="474729" spans="9:9" x14ac:dyDescent="0.2">
      <c r="I474729" s="15"/>
    </row>
    <row r="474730" spans="9:9" x14ac:dyDescent="0.2">
      <c r="I474730" s="14"/>
    </row>
    <row r="474746" spans="9:9" x14ac:dyDescent="0.2">
      <c r="I474746" s="15"/>
    </row>
    <row r="474747" spans="9:9" x14ac:dyDescent="0.2">
      <c r="I474747" s="14"/>
    </row>
    <row r="474763" spans="9:9" x14ac:dyDescent="0.2">
      <c r="I474763" s="15"/>
    </row>
    <row r="474764" spans="9:9" x14ac:dyDescent="0.2">
      <c r="I474764" s="14"/>
    </row>
    <row r="474780" spans="9:9" x14ac:dyDescent="0.2">
      <c r="I474780" s="15"/>
    </row>
    <row r="474781" spans="9:9" x14ac:dyDescent="0.2">
      <c r="I474781" s="14"/>
    </row>
    <row r="474797" spans="9:9" x14ac:dyDescent="0.2">
      <c r="I474797" s="15"/>
    </row>
    <row r="474798" spans="9:9" x14ac:dyDescent="0.2">
      <c r="I474798" s="14"/>
    </row>
    <row r="474814" spans="9:9" x14ac:dyDescent="0.2">
      <c r="I474814" s="15"/>
    </row>
    <row r="474815" spans="9:9" x14ac:dyDescent="0.2">
      <c r="I474815" s="14"/>
    </row>
    <row r="474831" spans="9:9" x14ac:dyDescent="0.2">
      <c r="I474831" s="15"/>
    </row>
    <row r="474832" spans="9:9" x14ac:dyDescent="0.2">
      <c r="I474832" s="14"/>
    </row>
    <row r="474848" spans="9:9" x14ac:dyDescent="0.2">
      <c r="I474848" s="15"/>
    </row>
    <row r="474849" spans="9:9" x14ac:dyDescent="0.2">
      <c r="I474849" s="14"/>
    </row>
    <row r="474865" spans="9:9" x14ac:dyDescent="0.2">
      <c r="I474865" s="15"/>
    </row>
    <row r="474866" spans="9:9" x14ac:dyDescent="0.2">
      <c r="I474866" s="14"/>
    </row>
    <row r="474882" spans="9:9" x14ac:dyDescent="0.2">
      <c r="I474882" s="15"/>
    </row>
    <row r="474883" spans="9:9" x14ac:dyDescent="0.2">
      <c r="I474883" s="14"/>
    </row>
    <row r="474899" spans="9:9" x14ac:dyDescent="0.2">
      <c r="I474899" s="15"/>
    </row>
    <row r="474900" spans="9:9" x14ac:dyDescent="0.2">
      <c r="I474900" s="14"/>
    </row>
    <row r="474916" spans="9:9" x14ac:dyDescent="0.2">
      <c r="I474916" s="15"/>
    </row>
    <row r="474917" spans="9:9" x14ac:dyDescent="0.2">
      <c r="I474917" s="14"/>
    </row>
    <row r="474933" spans="9:9" x14ac:dyDescent="0.2">
      <c r="I474933" s="15"/>
    </row>
    <row r="474934" spans="9:9" x14ac:dyDescent="0.2">
      <c r="I474934" s="14"/>
    </row>
    <row r="474950" spans="9:9" x14ac:dyDescent="0.2">
      <c r="I474950" s="15"/>
    </row>
    <row r="474951" spans="9:9" x14ac:dyDescent="0.2">
      <c r="I474951" s="14"/>
    </row>
    <row r="474967" spans="9:9" x14ac:dyDescent="0.2">
      <c r="I474967" s="15"/>
    </row>
    <row r="474968" spans="9:9" x14ac:dyDescent="0.2">
      <c r="I474968" s="14"/>
    </row>
    <row r="474984" spans="9:9" x14ac:dyDescent="0.2">
      <c r="I474984" s="15"/>
    </row>
    <row r="474985" spans="9:9" x14ac:dyDescent="0.2">
      <c r="I474985" s="14"/>
    </row>
    <row r="475001" spans="9:9" x14ac:dyDescent="0.2">
      <c r="I475001" s="15"/>
    </row>
    <row r="475002" spans="9:9" x14ac:dyDescent="0.2">
      <c r="I475002" s="14"/>
    </row>
    <row r="475018" spans="9:9" x14ac:dyDescent="0.2">
      <c r="I475018" s="15"/>
    </row>
    <row r="475019" spans="9:9" x14ac:dyDescent="0.2">
      <c r="I475019" s="14"/>
    </row>
    <row r="475035" spans="9:9" x14ac:dyDescent="0.2">
      <c r="I475035" s="15"/>
    </row>
    <row r="475036" spans="9:9" x14ac:dyDescent="0.2">
      <c r="I475036" s="14"/>
    </row>
    <row r="475052" spans="9:9" x14ac:dyDescent="0.2">
      <c r="I475052" s="15"/>
    </row>
    <row r="475053" spans="9:9" x14ac:dyDescent="0.2">
      <c r="I475053" s="14"/>
    </row>
    <row r="475069" spans="9:9" x14ac:dyDescent="0.2">
      <c r="I475069" s="15"/>
    </row>
    <row r="475070" spans="9:9" x14ac:dyDescent="0.2">
      <c r="I475070" s="14"/>
    </row>
    <row r="475086" spans="9:9" x14ac:dyDescent="0.2">
      <c r="I475086" s="15"/>
    </row>
    <row r="475087" spans="9:9" x14ac:dyDescent="0.2">
      <c r="I475087" s="14"/>
    </row>
    <row r="475103" spans="9:9" x14ac:dyDescent="0.2">
      <c r="I475103" s="15"/>
    </row>
    <row r="475104" spans="9:9" x14ac:dyDescent="0.2">
      <c r="I475104" s="14"/>
    </row>
    <row r="475120" spans="9:9" x14ac:dyDescent="0.2">
      <c r="I475120" s="15"/>
    </row>
    <row r="475121" spans="9:9" x14ac:dyDescent="0.2">
      <c r="I475121" s="14"/>
    </row>
    <row r="475137" spans="9:9" x14ac:dyDescent="0.2">
      <c r="I475137" s="15"/>
    </row>
    <row r="475138" spans="9:9" x14ac:dyDescent="0.2">
      <c r="I475138" s="14"/>
    </row>
    <row r="475154" spans="9:9" x14ac:dyDescent="0.2">
      <c r="I475154" s="15"/>
    </row>
    <row r="475155" spans="9:9" x14ac:dyDescent="0.2">
      <c r="I475155" s="14"/>
    </row>
    <row r="475171" spans="9:9" x14ac:dyDescent="0.2">
      <c r="I475171" s="15"/>
    </row>
    <row r="475172" spans="9:9" x14ac:dyDescent="0.2">
      <c r="I475172" s="14"/>
    </row>
    <row r="475188" spans="9:9" x14ac:dyDescent="0.2">
      <c r="I475188" s="15"/>
    </row>
    <row r="475189" spans="9:9" x14ac:dyDescent="0.2">
      <c r="I475189" s="14"/>
    </row>
    <row r="475205" spans="9:9" x14ac:dyDescent="0.2">
      <c r="I475205" s="15"/>
    </row>
    <row r="475206" spans="9:9" x14ac:dyDescent="0.2">
      <c r="I475206" s="14"/>
    </row>
    <row r="475222" spans="9:9" x14ac:dyDescent="0.2">
      <c r="I475222" s="15"/>
    </row>
    <row r="475223" spans="9:9" x14ac:dyDescent="0.2">
      <c r="I475223" s="14"/>
    </row>
    <row r="475239" spans="9:9" x14ac:dyDescent="0.2">
      <c r="I475239" s="15"/>
    </row>
    <row r="475240" spans="9:9" x14ac:dyDescent="0.2">
      <c r="I475240" s="14"/>
    </row>
    <row r="475256" spans="9:9" x14ac:dyDescent="0.2">
      <c r="I475256" s="15"/>
    </row>
    <row r="475257" spans="9:9" x14ac:dyDescent="0.2">
      <c r="I475257" s="14"/>
    </row>
    <row r="475273" spans="9:9" x14ac:dyDescent="0.2">
      <c r="I475273" s="15"/>
    </row>
    <row r="475274" spans="9:9" x14ac:dyDescent="0.2">
      <c r="I475274" s="14"/>
    </row>
    <row r="475290" spans="9:9" x14ac:dyDescent="0.2">
      <c r="I475290" s="15"/>
    </row>
    <row r="475291" spans="9:9" x14ac:dyDescent="0.2">
      <c r="I475291" s="14"/>
    </row>
    <row r="475307" spans="9:9" x14ac:dyDescent="0.2">
      <c r="I475307" s="15"/>
    </row>
    <row r="475308" spans="9:9" x14ac:dyDescent="0.2">
      <c r="I475308" s="14"/>
    </row>
    <row r="475324" spans="9:9" x14ac:dyDescent="0.2">
      <c r="I475324" s="15"/>
    </row>
    <row r="475325" spans="9:9" x14ac:dyDescent="0.2">
      <c r="I475325" s="14"/>
    </row>
    <row r="475341" spans="9:9" x14ac:dyDescent="0.2">
      <c r="I475341" s="15"/>
    </row>
    <row r="475342" spans="9:9" x14ac:dyDescent="0.2">
      <c r="I475342" s="14"/>
    </row>
    <row r="475358" spans="9:9" x14ac:dyDescent="0.2">
      <c r="I475358" s="15"/>
    </row>
    <row r="475359" spans="9:9" x14ac:dyDescent="0.2">
      <c r="I475359" s="14"/>
    </row>
    <row r="475375" spans="9:9" x14ac:dyDescent="0.2">
      <c r="I475375" s="15"/>
    </row>
    <row r="475376" spans="9:9" x14ac:dyDescent="0.2">
      <c r="I475376" s="14"/>
    </row>
    <row r="475392" spans="9:9" x14ac:dyDescent="0.2">
      <c r="I475392" s="15"/>
    </row>
    <row r="475393" spans="9:9" x14ac:dyDescent="0.2">
      <c r="I475393" s="14"/>
    </row>
    <row r="475409" spans="9:9" x14ac:dyDescent="0.2">
      <c r="I475409" s="15"/>
    </row>
    <row r="475410" spans="9:9" x14ac:dyDescent="0.2">
      <c r="I475410" s="14"/>
    </row>
    <row r="475426" spans="9:9" x14ac:dyDescent="0.2">
      <c r="I475426" s="15"/>
    </row>
    <row r="475427" spans="9:9" x14ac:dyDescent="0.2">
      <c r="I475427" s="14"/>
    </row>
    <row r="475443" spans="9:9" x14ac:dyDescent="0.2">
      <c r="I475443" s="15"/>
    </row>
    <row r="475444" spans="9:9" x14ac:dyDescent="0.2">
      <c r="I475444" s="14"/>
    </row>
    <row r="475460" spans="9:9" x14ac:dyDescent="0.2">
      <c r="I475460" s="15"/>
    </row>
    <row r="475461" spans="9:9" x14ac:dyDescent="0.2">
      <c r="I475461" s="14"/>
    </row>
    <row r="475477" spans="9:9" x14ac:dyDescent="0.2">
      <c r="I475477" s="15"/>
    </row>
    <row r="475478" spans="9:9" x14ac:dyDescent="0.2">
      <c r="I475478" s="14"/>
    </row>
    <row r="475494" spans="9:9" x14ac:dyDescent="0.2">
      <c r="I475494" s="15"/>
    </row>
    <row r="475495" spans="9:9" x14ac:dyDescent="0.2">
      <c r="I475495" s="14"/>
    </row>
    <row r="475511" spans="9:9" x14ac:dyDescent="0.2">
      <c r="I475511" s="15"/>
    </row>
    <row r="475512" spans="9:9" x14ac:dyDescent="0.2">
      <c r="I475512" s="14"/>
    </row>
    <row r="475528" spans="9:9" x14ac:dyDescent="0.2">
      <c r="I475528" s="15"/>
    </row>
    <row r="475529" spans="9:9" x14ac:dyDescent="0.2">
      <c r="I475529" s="14"/>
    </row>
    <row r="475545" spans="9:9" x14ac:dyDescent="0.2">
      <c r="I475545" s="15"/>
    </row>
    <row r="475546" spans="9:9" x14ac:dyDescent="0.2">
      <c r="I475546" s="14"/>
    </row>
    <row r="475562" spans="9:9" x14ac:dyDescent="0.2">
      <c r="I475562" s="15"/>
    </row>
    <row r="475563" spans="9:9" x14ac:dyDescent="0.2">
      <c r="I475563" s="14"/>
    </row>
    <row r="475579" spans="9:9" x14ac:dyDescent="0.2">
      <c r="I475579" s="15"/>
    </row>
    <row r="475580" spans="9:9" x14ac:dyDescent="0.2">
      <c r="I475580" s="14"/>
    </row>
    <row r="475596" spans="9:9" x14ac:dyDescent="0.2">
      <c r="I475596" s="15"/>
    </row>
    <row r="475597" spans="9:9" x14ac:dyDescent="0.2">
      <c r="I475597" s="14"/>
    </row>
    <row r="475613" spans="9:9" x14ac:dyDescent="0.2">
      <c r="I475613" s="15"/>
    </row>
    <row r="475614" spans="9:9" x14ac:dyDescent="0.2">
      <c r="I475614" s="14"/>
    </row>
    <row r="475630" spans="9:9" x14ac:dyDescent="0.2">
      <c r="I475630" s="15"/>
    </row>
    <row r="475631" spans="9:9" x14ac:dyDescent="0.2">
      <c r="I475631" s="14"/>
    </row>
    <row r="475647" spans="9:9" x14ac:dyDescent="0.2">
      <c r="I475647" s="15"/>
    </row>
    <row r="475648" spans="9:9" x14ac:dyDescent="0.2">
      <c r="I475648" s="14"/>
    </row>
    <row r="475664" spans="9:9" x14ac:dyDescent="0.2">
      <c r="I475664" s="15"/>
    </row>
    <row r="475665" spans="9:9" x14ac:dyDescent="0.2">
      <c r="I475665" s="14"/>
    </row>
    <row r="475681" spans="9:9" x14ac:dyDescent="0.2">
      <c r="I475681" s="15"/>
    </row>
    <row r="475682" spans="9:9" x14ac:dyDescent="0.2">
      <c r="I475682" s="14"/>
    </row>
    <row r="475698" spans="9:9" x14ac:dyDescent="0.2">
      <c r="I475698" s="15"/>
    </row>
    <row r="475699" spans="9:9" x14ac:dyDescent="0.2">
      <c r="I475699" s="14"/>
    </row>
    <row r="475715" spans="9:9" x14ac:dyDescent="0.2">
      <c r="I475715" s="15"/>
    </row>
    <row r="475716" spans="9:9" x14ac:dyDescent="0.2">
      <c r="I475716" s="14"/>
    </row>
    <row r="475732" spans="9:9" x14ac:dyDescent="0.2">
      <c r="I475732" s="15"/>
    </row>
    <row r="475733" spans="9:9" x14ac:dyDescent="0.2">
      <c r="I475733" s="14"/>
    </row>
    <row r="475749" spans="9:9" x14ac:dyDescent="0.2">
      <c r="I475749" s="15"/>
    </row>
    <row r="475750" spans="9:9" x14ac:dyDescent="0.2">
      <c r="I475750" s="14"/>
    </row>
    <row r="475766" spans="9:9" x14ac:dyDescent="0.2">
      <c r="I475766" s="15"/>
    </row>
    <row r="475767" spans="9:9" x14ac:dyDescent="0.2">
      <c r="I475767" s="14"/>
    </row>
    <row r="475783" spans="9:9" x14ac:dyDescent="0.2">
      <c r="I475783" s="15"/>
    </row>
    <row r="475784" spans="9:9" x14ac:dyDescent="0.2">
      <c r="I475784" s="14"/>
    </row>
    <row r="475800" spans="9:9" x14ac:dyDescent="0.2">
      <c r="I475800" s="15"/>
    </row>
    <row r="475801" spans="9:9" x14ac:dyDescent="0.2">
      <c r="I475801" s="14"/>
    </row>
    <row r="475817" spans="9:9" x14ac:dyDescent="0.2">
      <c r="I475817" s="15"/>
    </row>
    <row r="475818" spans="9:9" x14ac:dyDescent="0.2">
      <c r="I475818" s="14"/>
    </row>
    <row r="475834" spans="9:9" x14ac:dyDescent="0.2">
      <c r="I475834" s="15"/>
    </row>
    <row r="475835" spans="9:9" x14ac:dyDescent="0.2">
      <c r="I475835" s="14"/>
    </row>
    <row r="475851" spans="9:9" x14ac:dyDescent="0.2">
      <c r="I475851" s="15"/>
    </row>
    <row r="475852" spans="9:9" x14ac:dyDescent="0.2">
      <c r="I475852" s="14"/>
    </row>
    <row r="475868" spans="9:9" x14ac:dyDescent="0.2">
      <c r="I475868" s="15"/>
    </row>
    <row r="475869" spans="9:9" x14ac:dyDescent="0.2">
      <c r="I475869" s="14"/>
    </row>
    <row r="475885" spans="9:9" x14ac:dyDescent="0.2">
      <c r="I475885" s="15"/>
    </row>
    <row r="475886" spans="9:9" x14ac:dyDescent="0.2">
      <c r="I475886" s="14"/>
    </row>
    <row r="475902" spans="9:9" x14ac:dyDescent="0.2">
      <c r="I475902" s="15"/>
    </row>
    <row r="475903" spans="9:9" x14ac:dyDescent="0.2">
      <c r="I475903" s="14"/>
    </row>
    <row r="475919" spans="9:9" x14ac:dyDescent="0.2">
      <c r="I475919" s="15"/>
    </row>
    <row r="475920" spans="9:9" x14ac:dyDescent="0.2">
      <c r="I475920" s="14"/>
    </row>
    <row r="475936" spans="9:9" x14ac:dyDescent="0.2">
      <c r="I475936" s="15"/>
    </row>
    <row r="475937" spans="9:9" x14ac:dyDescent="0.2">
      <c r="I475937" s="14"/>
    </row>
    <row r="475953" spans="9:9" x14ac:dyDescent="0.2">
      <c r="I475953" s="15"/>
    </row>
    <row r="475954" spans="9:9" x14ac:dyDescent="0.2">
      <c r="I475954" s="14"/>
    </row>
    <row r="475970" spans="9:9" x14ac:dyDescent="0.2">
      <c r="I475970" s="15"/>
    </row>
    <row r="475971" spans="9:9" x14ac:dyDescent="0.2">
      <c r="I475971" s="14"/>
    </row>
    <row r="475987" spans="9:9" x14ac:dyDescent="0.2">
      <c r="I475987" s="15"/>
    </row>
    <row r="475988" spans="9:9" x14ac:dyDescent="0.2">
      <c r="I475988" s="14"/>
    </row>
    <row r="476004" spans="9:9" x14ac:dyDescent="0.2">
      <c r="I476004" s="15"/>
    </row>
    <row r="476005" spans="9:9" x14ac:dyDescent="0.2">
      <c r="I476005" s="14"/>
    </row>
    <row r="476021" spans="9:9" x14ac:dyDescent="0.2">
      <c r="I476021" s="15"/>
    </row>
    <row r="476022" spans="9:9" x14ac:dyDescent="0.2">
      <c r="I476022" s="14"/>
    </row>
    <row r="476038" spans="9:9" x14ac:dyDescent="0.2">
      <c r="I476038" s="15"/>
    </row>
    <row r="476039" spans="9:9" x14ac:dyDescent="0.2">
      <c r="I476039" s="14"/>
    </row>
    <row r="476055" spans="9:9" x14ac:dyDescent="0.2">
      <c r="I476055" s="15"/>
    </row>
    <row r="476056" spans="9:9" x14ac:dyDescent="0.2">
      <c r="I476056" s="14"/>
    </row>
    <row r="476072" spans="9:9" x14ac:dyDescent="0.2">
      <c r="I476072" s="15"/>
    </row>
    <row r="476073" spans="9:9" x14ac:dyDescent="0.2">
      <c r="I476073" s="14"/>
    </row>
    <row r="476089" spans="9:9" x14ac:dyDescent="0.2">
      <c r="I476089" s="15"/>
    </row>
    <row r="476090" spans="9:9" x14ac:dyDescent="0.2">
      <c r="I476090" s="14"/>
    </row>
    <row r="476106" spans="9:9" x14ac:dyDescent="0.2">
      <c r="I476106" s="15"/>
    </row>
    <row r="476107" spans="9:9" x14ac:dyDescent="0.2">
      <c r="I476107" s="14"/>
    </row>
    <row r="476123" spans="9:9" x14ac:dyDescent="0.2">
      <c r="I476123" s="15"/>
    </row>
    <row r="476124" spans="9:9" x14ac:dyDescent="0.2">
      <c r="I476124" s="14"/>
    </row>
    <row r="476140" spans="9:9" x14ac:dyDescent="0.2">
      <c r="I476140" s="15"/>
    </row>
    <row r="476141" spans="9:9" x14ac:dyDescent="0.2">
      <c r="I476141" s="14"/>
    </row>
    <row r="476157" spans="9:9" x14ac:dyDescent="0.2">
      <c r="I476157" s="15"/>
    </row>
    <row r="476158" spans="9:9" x14ac:dyDescent="0.2">
      <c r="I476158" s="14"/>
    </row>
    <row r="476174" spans="9:9" x14ac:dyDescent="0.2">
      <c r="I476174" s="15"/>
    </row>
    <row r="476175" spans="9:9" x14ac:dyDescent="0.2">
      <c r="I476175" s="14"/>
    </row>
    <row r="476191" spans="9:9" x14ac:dyDescent="0.2">
      <c r="I476191" s="15"/>
    </row>
    <row r="476192" spans="9:9" x14ac:dyDescent="0.2">
      <c r="I476192" s="14"/>
    </row>
    <row r="476208" spans="9:9" x14ac:dyDescent="0.2">
      <c r="I476208" s="15"/>
    </row>
    <row r="476209" spans="9:9" x14ac:dyDescent="0.2">
      <c r="I476209" s="14"/>
    </row>
    <row r="476225" spans="9:9" x14ac:dyDescent="0.2">
      <c r="I476225" s="15"/>
    </row>
    <row r="476226" spans="9:9" x14ac:dyDescent="0.2">
      <c r="I476226" s="14"/>
    </row>
    <row r="476242" spans="9:9" x14ac:dyDescent="0.2">
      <c r="I476242" s="15"/>
    </row>
    <row r="476243" spans="9:9" x14ac:dyDescent="0.2">
      <c r="I476243" s="14"/>
    </row>
    <row r="476259" spans="9:9" x14ac:dyDescent="0.2">
      <c r="I476259" s="15"/>
    </row>
    <row r="476260" spans="9:9" x14ac:dyDescent="0.2">
      <c r="I476260" s="14"/>
    </row>
    <row r="476276" spans="9:9" x14ac:dyDescent="0.2">
      <c r="I476276" s="15"/>
    </row>
    <row r="476277" spans="9:9" x14ac:dyDescent="0.2">
      <c r="I476277" s="14"/>
    </row>
    <row r="476293" spans="9:9" x14ac:dyDescent="0.2">
      <c r="I476293" s="15"/>
    </row>
    <row r="476294" spans="9:9" x14ac:dyDescent="0.2">
      <c r="I476294" s="14"/>
    </row>
    <row r="476310" spans="9:9" x14ac:dyDescent="0.2">
      <c r="I476310" s="15"/>
    </row>
    <row r="476311" spans="9:9" x14ac:dyDescent="0.2">
      <c r="I476311" s="14"/>
    </row>
    <row r="476327" spans="9:9" x14ac:dyDescent="0.2">
      <c r="I476327" s="15"/>
    </row>
    <row r="476328" spans="9:9" x14ac:dyDescent="0.2">
      <c r="I476328" s="14"/>
    </row>
    <row r="476344" spans="9:9" x14ac:dyDescent="0.2">
      <c r="I476344" s="15"/>
    </row>
    <row r="476345" spans="9:9" x14ac:dyDescent="0.2">
      <c r="I476345" s="14"/>
    </row>
    <row r="476361" spans="9:9" x14ac:dyDescent="0.2">
      <c r="I476361" s="15"/>
    </row>
    <row r="476362" spans="9:9" x14ac:dyDescent="0.2">
      <c r="I476362" s="14"/>
    </row>
    <row r="476378" spans="9:9" x14ac:dyDescent="0.2">
      <c r="I476378" s="15"/>
    </row>
    <row r="476379" spans="9:9" x14ac:dyDescent="0.2">
      <c r="I476379" s="14"/>
    </row>
    <row r="476395" spans="9:9" x14ac:dyDescent="0.2">
      <c r="I476395" s="15"/>
    </row>
    <row r="476396" spans="9:9" x14ac:dyDescent="0.2">
      <c r="I476396" s="14"/>
    </row>
    <row r="476412" spans="9:9" x14ac:dyDescent="0.2">
      <c r="I476412" s="15"/>
    </row>
    <row r="476413" spans="9:9" x14ac:dyDescent="0.2">
      <c r="I476413" s="14"/>
    </row>
    <row r="476429" spans="9:9" x14ac:dyDescent="0.2">
      <c r="I476429" s="15"/>
    </row>
    <row r="476430" spans="9:9" x14ac:dyDescent="0.2">
      <c r="I476430" s="14"/>
    </row>
    <row r="476446" spans="9:9" x14ac:dyDescent="0.2">
      <c r="I476446" s="15"/>
    </row>
    <row r="476447" spans="9:9" x14ac:dyDescent="0.2">
      <c r="I476447" s="14"/>
    </row>
    <row r="476463" spans="9:9" x14ac:dyDescent="0.2">
      <c r="I476463" s="15"/>
    </row>
    <row r="476464" spans="9:9" x14ac:dyDescent="0.2">
      <c r="I476464" s="14"/>
    </row>
    <row r="476480" spans="9:9" x14ac:dyDescent="0.2">
      <c r="I476480" s="15"/>
    </row>
    <row r="476481" spans="9:9" x14ac:dyDescent="0.2">
      <c r="I476481" s="14"/>
    </row>
    <row r="476497" spans="9:9" x14ac:dyDescent="0.2">
      <c r="I476497" s="15"/>
    </row>
    <row r="476498" spans="9:9" x14ac:dyDescent="0.2">
      <c r="I476498" s="14"/>
    </row>
    <row r="476514" spans="9:9" x14ac:dyDescent="0.2">
      <c r="I476514" s="15"/>
    </row>
    <row r="476515" spans="9:9" x14ac:dyDescent="0.2">
      <c r="I476515" s="14"/>
    </row>
    <row r="476531" spans="9:9" x14ac:dyDescent="0.2">
      <c r="I476531" s="15"/>
    </row>
    <row r="476532" spans="9:9" x14ac:dyDescent="0.2">
      <c r="I476532" s="14"/>
    </row>
    <row r="476548" spans="9:9" x14ac:dyDescent="0.2">
      <c r="I476548" s="15"/>
    </row>
    <row r="476549" spans="9:9" x14ac:dyDescent="0.2">
      <c r="I476549" s="14"/>
    </row>
    <row r="476565" spans="9:9" x14ac:dyDescent="0.2">
      <c r="I476565" s="15"/>
    </row>
    <row r="476566" spans="9:9" x14ac:dyDescent="0.2">
      <c r="I476566" s="14"/>
    </row>
    <row r="476582" spans="9:9" x14ac:dyDescent="0.2">
      <c r="I476582" s="15"/>
    </row>
    <row r="476583" spans="9:9" x14ac:dyDescent="0.2">
      <c r="I476583" s="14"/>
    </row>
    <row r="476599" spans="9:9" x14ac:dyDescent="0.2">
      <c r="I476599" s="15"/>
    </row>
    <row r="476600" spans="9:9" x14ac:dyDescent="0.2">
      <c r="I476600" s="14"/>
    </row>
    <row r="476616" spans="9:9" x14ac:dyDescent="0.2">
      <c r="I476616" s="15"/>
    </row>
    <row r="476617" spans="9:9" x14ac:dyDescent="0.2">
      <c r="I476617" s="14"/>
    </row>
    <row r="476633" spans="9:9" x14ac:dyDescent="0.2">
      <c r="I476633" s="15"/>
    </row>
    <row r="476634" spans="9:9" x14ac:dyDescent="0.2">
      <c r="I476634" s="14"/>
    </row>
    <row r="476650" spans="9:9" x14ac:dyDescent="0.2">
      <c r="I476650" s="15"/>
    </row>
    <row r="476651" spans="9:9" x14ac:dyDescent="0.2">
      <c r="I476651" s="14"/>
    </row>
    <row r="476667" spans="9:9" x14ac:dyDescent="0.2">
      <c r="I476667" s="15"/>
    </row>
    <row r="476668" spans="9:9" x14ac:dyDescent="0.2">
      <c r="I476668" s="14"/>
    </row>
    <row r="476684" spans="9:9" x14ac:dyDescent="0.2">
      <c r="I476684" s="15"/>
    </row>
    <row r="476685" spans="9:9" x14ac:dyDescent="0.2">
      <c r="I476685" s="14"/>
    </row>
    <row r="476701" spans="9:9" x14ac:dyDescent="0.2">
      <c r="I476701" s="15"/>
    </row>
    <row r="476702" spans="9:9" x14ac:dyDescent="0.2">
      <c r="I476702" s="14"/>
    </row>
    <row r="476718" spans="9:9" x14ac:dyDescent="0.2">
      <c r="I476718" s="15"/>
    </row>
    <row r="476719" spans="9:9" x14ac:dyDescent="0.2">
      <c r="I476719" s="14"/>
    </row>
    <row r="476735" spans="9:9" x14ac:dyDescent="0.2">
      <c r="I476735" s="15"/>
    </row>
    <row r="476736" spans="9:9" x14ac:dyDescent="0.2">
      <c r="I476736" s="14"/>
    </row>
    <row r="476752" spans="9:9" x14ac:dyDescent="0.2">
      <c r="I476752" s="15"/>
    </row>
    <row r="476753" spans="9:9" x14ac:dyDescent="0.2">
      <c r="I476753" s="14"/>
    </row>
    <row r="476769" spans="9:9" x14ac:dyDescent="0.2">
      <c r="I476769" s="15"/>
    </row>
    <row r="476770" spans="9:9" x14ac:dyDescent="0.2">
      <c r="I476770" s="14"/>
    </row>
    <row r="476786" spans="9:9" x14ac:dyDescent="0.2">
      <c r="I476786" s="15"/>
    </row>
    <row r="476787" spans="9:9" x14ac:dyDescent="0.2">
      <c r="I476787" s="14"/>
    </row>
    <row r="476803" spans="9:9" x14ac:dyDescent="0.2">
      <c r="I476803" s="15"/>
    </row>
    <row r="476804" spans="9:9" x14ac:dyDescent="0.2">
      <c r="I476804" s="14"/>
    </row>
    <row r="476820" spans="9:9" x14ac:dyDescent="0.2">
      <c r="I476820" s="15"/>
    </row>
    <row r="476821" spans="9:9" x14ac:dyDescent="0.2">
      <c r="I476821" s="14"/>
    </row>
    <row r="476837" spans="9:9" x14ac:dyDescent="0.2">
      <c r="I476837" s="15"/>
    </row>
    <row r="476838" spans="9:9" x14ac:dyDescent="0.2">
      <c r="I476838" s="14"/>
    </row>
    <row r="476854" spans="9:9" x14ac:dyDescent="0.2">
      <c r="I476854" s="15"/>
    </row>
    <row r="476855" spans="9:9" x14ac:dyDescent="0.2">
      <c r="I476855" s="14"/>
    </row>
    <row r="476871" spans="9:9" x14ac:dyDescent="0.2">
      <c r="I476871" s="15"/>
    </row>
    <row r="476872" spans="9:9" x14ac:dyDescent="0.2">
      <c r="I476872" s="14"/>
    </row>
    <row r="476888" spans="9:9" x14ac:dyDescent="0.2">
      <c r="I476888" s="15"/>
    </row>
    <row r="476889" spans="9:9" x14ac:dyDescent="0.2">
      <c r="I476889" s="14"/>
    </row>
    <row r="476905" spans="9:9" x14ac:dyDescent="0.2">
      <c r="I476905" s="15"/>
    </row>
    <row r="476906" spans="9:9" x14ac:dyDescent="0.2">
      <c r="I476906" s="14"/>
    </row>
    <row r="476922" spans="9:9" x14ac:dyDescent="0.2">
      <c r="I476922" s="15"/>
    </row>
    <row r="476923" spans="9:9" x14ac:dyDescent="0.2">
      <c r="I476923" s="14"/>
    </row>
    <row r="476939" spans="9:9" x14ac:dyDescent="0.2">
      <c r="I476939" s="15"/>
    </row>
    <row r="476940" spans="9:9" x14ac:dyDescent="0.2">
      <c r="I476940" s="14"/>
    </row>
    <row r="476956" spans="9:9" x14ac:dyDescent="0.2">
      <c r="I476956" s="15"/>
    </row>
    <row r="476957" spans="9:9" x14ac:dyDescent="0.2">
      <c r="I476957" s="14"/>
    </row>
    <row r="476973" spans="9:9" x14ac:dyDescent="0.2">
      <c r="I476973" s="15"/>
    </row>
    <row r="476974" spans="9:9" x14ac:dyDescent="0.2">
      <c r="I476974" s="14"/>
    </row>
    <row r="476990" spans="9:9" x14ac:dyDescent="0.2">
      <c r="I476990" s="15"/>
    </row>
    <row r="476991" spans="9:9" x14ac:dyDescent="0.2">
      <c r="I476991" s="14"/>
    </row>
    <row r="477007" spans="9:9" x14ac:dyDescent="0.2">
      <c r="I477007" s="15"/>
    </row>
    <row r="477008" spans="9:9" x14ac:dyDescent="0.2">
      <c r="I477008" s="14"/>
    </row>
    <row r="477024" spans="9:9" x14ac:dyDescent="0.2">
      <c r="I477024" s="15"/>
    </row>
    <row r="477025" spans="9:9" x14ac:dyDescent="0.2">
      <c r="I477025" s="14"/>
    </row>
    <row r="477041" spans="9:9" x14ac:dyDescent="0.2">
      <c r="I477041" s="15"/>
    </row>
    <row r="477042" spans="9:9" x14ac:dyDescent="0.2">
      <c r="I477042" s="14"/>
    </row>
    <row r="477058" spans="9:9" x14ac:dyDescent="0.2">
      <c r="I477058" s="15"/>
    </row>
    <row r="477059" spans="9:9" x14ac:dyDescent="0.2">
      <c r="I477059" s="14"/>
    </row>
    <row r="477075" spans="9:9" x14ac:dyDescent="0.2">
      <c r="I477075" s="15"/>
    </row>
    <row r="477076" spans="9:9" x14ac:dyDescent="0.2">
      <c r="I477076" s="14"/>
    </row>
    <row r="477092" spans="9:9" x14ac:dyDescent="0.2">
      <c r="I477092" s="15"/>
    </row>
    <row r="477093" spans="9:9" x14ac:dyDescent="0.2">
      <c r="I477093" s="14"/>
    </row>
    <row r="477109" spans="9:9" x14ac:dyDescent="0.2">
      <c r="I477109" s="15"/>
    </row>
    <row r="477110" spans="9:9" x14ac:dyDescent="0.2">
      <c r="I477110" s="14"/>
    </row>
    <row r="477126" spans="9:9" x14ac:dyDescent="0.2">
      <c r="I477126" s="15"/>
    </row>
    <row r="477127" spans="9:9" x14ac:dyDescent="0.2">
      <c r="I477127" s="14"/>
    </row>
    <row r="477143" spans="9:9" x14ac:dyDescent="0.2">
      <c r="I477143" s="15"/>
    </row>
    <row r="477144" spans="9:9" x14ac:dyDescent="0.2">
      <c r="I477144" s="14"/>
    </row>
    <row r="477160" spans="9:9" x14ac:dyDescent="0.2">
      <c r="I477160" s="15"/>
    </row>
    <row r="477161" spans="9:9" x14ac:dyDescent="0.2">
      <c r="I477161" s="14"/>
    </row>
    <row r="477177" spans="9:9" x14ac:dyDescent="0.2">
      <c r="I477177" s="15"/>
    </row>
    <row r="477178" spans="9:9" x14ac:dyDescent="0.2">
      <c r="I477178" s="14"/>
    </row>
    <row r="477194" spans="9:9" x14ac:dyDescent="0.2">
      <c r="I477194" s="15"/>
    </row>
    <row r="477195" spans="9:9" x14ac:dyDescent="0.2">
      <c r="I477195" s="14"/>
    </row>
    <row r="477211" spans="9:9" x14ac:dyDescent="0.2">
      <c r="I477211" s="15"/>
    </row>
    <row r="477212" spans="9:9" x14ac:dyDescent="0.2">
      <c r="I477212" s="14"/>
    </row>
    <row r="477228" spans="9:9" x14ac:dyDescent="0.2">
      <c r="I477228" s="15"/>
    </row>
    <row r="477229" spans="9:9" x14ac:dyDescent="0.2">
      <c r="I477229" s="14"/>
    </row>
    <row r="477245" spans="9:9" x14ac:dyDescent="0.2">
      <c r="I477245" s="15"/>
    </row>
    <row r="477246" spans="9:9" x14ac:dyDescent="0.2">
      <c r="I477246" s="14"/>
    </row>
    <row r="477262" spans="9:9" x14ac:dyDescent="0.2">
      <c r="I477262" s="15"/>
    </row>
    <row r="477263" spans="9:9" x14ac:dyDescent="0.2">
      <c r="I477263" s="14"/>
    </row>
    <row r="477279" spans="9:9" x14ac:dyDescent="0.2">
      <c r="I477279" s="15"/>
    </row>
    <row r="477280" spans="9:9" x14ac:dyDescent="0.2">
      <c r="I477280" s="14"/>
    </row>
    <row r="477296" spans="9:9" x14ac:dyDescent="0.2">
      <c r="I477296" s="15"/>
    </row>
    <row r="477297" spans="9:9" x14ac:dyDescent="0.2">
      <c r="I477297" s="14"/>
    </row>
    <row r="477313" spans="9:9" x14ac:dyDescent="0.2">
      <c r="I477313" s="15"/>
    </row>
    <row r="477314" spans="9:9" x14ac:dyDescent="0.2">
      <c r="I477314" s="14"/>
    </row>
    <row r="477330" spans="9:9" x14ac:dyDescent="0.2">
      <c r="I477330" s="15"/>
    </row>
    <row r="477331" spans="9:9" x14ac:dyDescent="0.2">
      <c r="I477331" s="14"/>
    </row>
    <row r="477347" spans="9:9" x14ac:dyDescent="0.2">
      <c r="I477347" s="15"/>
    </row>
    <row r="477348" spans="9:9" x14ac:dyDescent="0.2">
      <c r="I477348" s="14"/>
    </row>
    <row r="477364" spans="9:9" x14ac:dyDescent="0.2">
      <c r="I477364" s="15"/>
    </row>
    <row r="477365" spans="9:9" x14ac:dyDescent="0.2">
      <c r="I477365" s="14"/>
    </row>
    <row r="477381" spans="9:9" x14ac:dyDescent="0.2">
      <c r="I477381" s="15"/>
    </row>
    <row r="477382" spans="9:9" x14ac:dyDescent="0.2">
      <c r="I477382" s="14"/>
    </row>
    <row r="477398" spans="9:9" x14ac:dyDescent="0.2">
      <c r="I477398" s="15"/>
    </row>
    <row r="477399" spans="9:9" x14ac:dyDescent="0.2">
      <c r="I477399" s="14"/>
    </row>
    <row r="477415" spans="9:9" x14ac:dyDescent="0.2">
      <c r="I477415" s="15"/>
    </row>
    <row r="477416" spans="9:9" x14ac:dyDescent="0.2">
      <c r="I477416" s="14"/>
    </row>
    <row r="477432" spans="9:9" x14ac:dyDescent="0.2">
      <c r="I477432" s="15"/>
    </row>
    <row r="477433" spans="9:9" x14ac:dyDescent="0.2">
      <c r="I477433" s="14"/>
    </row>
    <row r="477449" spans="9:9" x14ac:dyDescent="0.2">
      <c r="I477449" s="15"/>
    </row>
    <row r="477450" spans="9:9" x14ac:dyDescent="0.2">
      <c r="I477450" s="14"/>
    </row>
    <row r="477466" spans="9:9" x14ac:dyDescent="0.2">
      <c r="I477466" s="15"/>
    </row>
    <row r="477467" spans="9:9" x14ac:dyDescent="0.2">
      <c r="I477467" s="14"/>
    </row>
    <row r="477483" spans="9:9" x14ac:dyDescent="0.2">
      <c r="I477483" s="15"/>
    </row>
    <row r="477484" spans="9:9" x14ac:dyDescent="0.2">
      <c r="I477484" s="14"/>
    </row>
    <row r="477500" spans="9:9" x14ac:dyDescent="0.2">
      <c r="I477500" s="15"/>
    </row>
    <row r="477501" spans="9:9" x14ac:dyDescent="0.2">
      <c r="I477501" s="14"/>
    </row>
    <row r="477517" spans="9:9" x14ac:dyDescent="0.2">
      <c r="I477517" s="15"/>
    </row>
    <row r="477518" spans="9:9" x14ac:dyDescent="0.2">
      <c r="I477518" s="14"/>
    </row>
    <row r="477534" spans="9:9" x14ac:dyDescent="0.2">
      <c r="I477534" s="15"/>
    </row>
    <row r="477535" spans="9:9" x14ac:dyDescent="0.2">
      <c r="I477535" s="14"/>
    </row>
    <row r="477551" spans="9:9" x14ac:dyDescent="0.2">
      <c r="I477551" s="15"/>
    </row>
    <row r="477552" spans="9:9" x14ac:dyDescent="0.2">
      <c r="I477552" s="14"/>
    </row>
    <row r="477568" spans="9:9" x14ac:dyDescent="0.2">
      <c r="I477568" s="15"/>
    </row>
    <row r="477569" spans="9:9" x14ac:dyDescent="0.2">
      <c r="I477569" s="14"/>
    </row>
    <row r="477585" spans="9:9" x14ac:dyDescent="0.2">
      <c r="I477585" s="15"/>
    </row>
    <row r="477586" spans="9:9" x14ac:dyDescent="0.2">
      <c r="I477586" s="14"/>
    </row>
    <row r="477602" spans="9:9" x14ac:dyDescent="0.2">
      <c r="I477602" s="15"/>
    </row>
    <row r="477603" spans="9:9" x14ac:dyDescent="0.2">
      <c r="I477603" s="14"/>
    </row>
    <row r="477619" spans="9:9" x14ac:dyDescent="0.2">
      <c r="I477619" s="15"/>
    </row>
    <row r="477620" spans="9:9" x14ac:dyDescent="0.2">
      <c r="I477620" s="14"/>
    </row>
    <row r="477636" spans="9:9" x14ac:dyDescent="0.2">
      <c r="I477636" s="15"/>
    </row>
    <row r="477637" spans="9:9" x14ac:dyDescent="0.2">
      <c r="I477637" s="14"/>
    </row>
    <row r="477653" spans="9:9" x14ac:dyDescent="0.2">
      <c r="I477653" s="15"/>
    </row>
    <row r="477654" spans="9:9" x14ac:dyDescent="0.2">
      <c r="I477654" s="14"/>
    </row>
    <row r="477670" spans="9:9" x14ac:dyDescent="0.2">
      <c r="I477670" s="15"/>
    </row>
    <row r="477671" spans="9:9" x14ac:dyDescent="0.2">
      <c r="I477671" s="14"/>
    </row>
    <row r="477687" spans="9:9" x14ac:dyDescent="0.2">
      <c r="I477687" s="15"/>
    </row>
    <row r="477688" spans="9:9" x14ac:dyDescent="0.2">
      <c r="I477688" s="14"/>
    </row>
    <row r="477704" spans="9:9" x14ac:dyDescent="0.2">
      <c r="I477704" s="15"/>
    </row>
    <row r="477705" spans="9:9" x14ac:dyDescent="0.2">
      <c r="I477705" s="14"/>
    </row>
    <row r="477721" spans="9:9" x14ac:dyDescent="0.2">
      <c r="I477721" s="15"/>
    </row>
    <row r="477722" spans="9:9" x14ac:dyDescent="0.2">
      <c r="I477722" s="14"/>
    </row>
    <row r="477738" spans="9:9" x14ac:dyDescent="0.2">
      <c r="I477738" s="15"/>
    </row>
    <row r="477739" spans="9:9" x14ac:dyDescent="0.2">
      <c r="I477739" s="14"/>
    </row>
    <row r="477755" spans="9:9" x14ac:dyDescent="0.2">
      <c r="I477755" s="15"/>
    </row>
    <row r="477756" spans="9:9" x14ac:dyDescent="0.2">
      <c r="I477756" s="14"/>
    </row>
    <row r="477772" spans="9:9" x14ac:dyDescent="0.2">
      <c r="I477772" s="15"/>
    </row>
    <row r="477773" spans="9:9" x14ac:dyDescent="0.2">
      <c r="I477773" s="14"/>
    </row>
    <row r="477789" spans="9:9" x14ac:dyDescent="0.2">
      <c r="I477789" s="15"/>
    </row>
    <row r="477790" spans="9:9" x14ac:dyDescent="0.2">
      <c r="I477790" s="14"/>
    </row>
    <row r="477806" spans="9:9" x14ac:dyDescent="0.2">
      <c r="I477806" s="15"/>
    </row>
    <row r="477807" spans="9:9" x14ac:dyDescent="0.2">
      <c r="I477807" s="14"/>
    </row>
    <row r="477823" spans="9:9" x14ac:dyDescent="0.2">
      <c r="I477823" s="15"/>
    </row>
    <row r="477824" spans="9:9" x14ac:dyDescent="0.2">
      <c r="I477824" s="14"/>
    </row>
    <row r="477840" spans="9:9" x14ac:dyDescent="0.2">
      <c r="I477840" s="15"/>
    </row>
    <row r="477841" spans="9:9" x14ac:dyDescent="0.2">
      <c r="I477841" s="14"/>
    </row>
    <row r="477857" spans="9:9" x14ac:dyDescent="0.2">
      <c r="I477857" s="15"/>
    </row>
    <row r="477858" spans="9:9" x14ac:dyDescent="0.2">
      <c r="I477858" s="14"/>
    </row>
    <row r="477874" spans="9:9" x14ac:dyDescent="0.2">
      <c r="I477874" s="15"/>
    </row>
    <row r="477875" spans="9:9" x14ac:dyDescent="0.2">
      <c r="I477875" s="14"/>
    </row>
    <row r="477891" spans="9:9" x14ac:dyDescent="0.2">
      <c r="I477891" s="15"/>
    </row>
    <row r="477892" spans="9:9" x14ac:dyDescent="0.2">
      <c r="I477892" s="14"/>
    </row>
    <row r="477908" spans="9:9" x14ac:dyDescent="0.2">
      <c r="I477908" s="15"/>
    </row>
    <row r="477909" spans="9:9" x14ac:dyDescent="0.2">
      <c r="I477909" s="14"/>
    </row>
    <row r="477925" spans="9:9" x14ac:dyDescent="0.2">
      <c r="I477925" s="15"/>
    </row>
    <row r="477926" spans="9:9" x14ac:dyDescent="0.2">
      <c r="I477926" s="14"/>
    </row>
    <row r="477942" spans="9:9" x14ac:dyDescent="0.2">
      <c r="I477942" s="15"/>
    </row>
    <row r="477943" spans="9:9" x14ac:dyDescent="0.2">
      <c r="I477943" s="14"/>
    </row>
    <row r="477959" spans="9:9" x14ac:dyDescent="0.2">
      <c r="I477959" s="15"/>
    </row>
    <row r="477960" spans="9:9" x14ac:dyDescent="0.2">
      <c r="I477960" s="14"/>
    </row>
    <row r="477976" spans="9:9" x14ac:dyDescent="0.2">
      <c r="I477976" s="15"/>
    </row>
    <row r="477977" spans="9:9" x14ac:dyDescent="0.2">
      <c r="I477977" s="14"/>
    </row>
    <row r="477993" spans="9:9" x14ac:dyDescent="0.2">
      <c r="I477993" s="15"/>
    </row>
    <row r="477994" spans="9:9" x14ac:dyDescent="0.2">
      <c r="I477994" s="14"/>
    </row>
    <row r="478010" spans="9:9" x14ac:dyDescent="0.2">
      <c r="I478010" s="15"/>
    </row>
    <row r="478011" spans="9:9" x14ac:dyDescent="0.2">
      <c r="I478011" s="14"/>
    </row>
    <row r="478027" spans="9:9" x14ac:dyDescent="0.2">
      <c r="I478027" s="15"/>
    </row>
    <row r="478028" spans="9:9" x14ac:dyDescent="0.2">
      <c r="I478028" s="14"/>
    </row>
    <row r="478044" spans="9:9" x14ac:dyDescent="0.2">
      <c r="I478044" s="15"/>
    </row>
    <row r="478045" spans="9:9" x14ac:dyDescent="0.2">
      <c r="I478045" s="14"/>
    </row>
    <row r="478061" spans="9:9" x14ac:dyDescent="0.2">
      <c r="I478061" s="15"/>
    </row>
    <row r="478062" spans="9:9" x14ac:dyDescent="0.2">
      <c r="I478062" s="14"/>
    </row>
    <row r="478078" spans="9:9" x14ac:dyDescent="0.2">
      <c r="I478078" s="15"/>
    </row>
    <row r="478079" spans="9:9" x14ac:dyDescent="0.2">
      <c r="I478079" s="14"/>
    </row>
    <row r="478095" spans="9:9" x14ac:dyDescent="0.2">
      <c r="I478095" s="15"/>
    </row>
    <row r="478096" spans="9:9" x14ac:dyDescent="0.2">
      <c r="I478096" s="14"/>
    </row>
    <row r="478112" spans="9:9" x14ac:dyDescent="0.2">
      <c r="I478112" s="15"/>
    </row>
    <row r="478113" spans="9:9" x14ac:dyDescent="0.2">
      <c r="I478113" s="14"/>
    </row>
    <row r="478129" spans="9:9" x14ac:dyDescent="0.2">
      <c r="I478129" s="15"/>
    </row>
    <row r="478130" spans="9:9" x14ac:dyDescent="0.2">
      <c r="I478130" s="14"/>
    </row>
    <row r="478146" spans="9:9" x14ac:dyDescent="0.2">
      <c r="I478146" s="15"/>
    </row>
    <row r="478147" spans="9:9" x14ac:dyDescent="0.2">
      <c r="I478147" s="14"/>
    </row>
    <row r="478163" spans="9:9" x14ac:dyDescent="0.2">
      <c r="I478163" s="15"/>
    </row>
    <row r="478164" spans="9:9" x14ac:dyDescent="0.2">
      <c r="I478164" s="14"/>
    </row>
    <row r="478180" spans="9:9" x14ac:dyDescent="0.2">
      <c r="I478180" s="15"/>
    </row>
    <row r="478181" spans="9:9" x14ac:dyDescent="0.2">
      <c r="I478181" s="14"/>
    </row>
    <row r="478197" spans="9:9" x14ac:dyDescent="0.2">
      <c r="I478197" s="15"/>
    </row>
    <row r="478198" spans="9:9" x14ac:dyDescent="0.2">
      <c r="I478198" s="14"/>
    </row>
    <row r="478214" spans="9:9" x14ac:dyDescent="0.2">
      <c r="I478214" s="15"/>
    </row>
    <row r="478215" spans="9:9" x14ac:dyDescent="0.2">
      <c r="I478215" s="14"/>
    </row>
    <row r="478231" spans="9:9" x14ac:dyDescent="0.2">
      <c r="I478231" s="15"/>
    </row>
    <row r="478232" spans="9:9" x14ac:dyDescent="0.2">
      <c r="I478232" s="14"/>
    </row>
    <row r="478248" spans="9:9" x14ac:dyDescent="0.2">
      <c r="I478248" s="15"/>
    </row>
    <row r="478249" spans="9:9" x14ac:dyDescent="0.2">
      <c r="I478249" s="14"/>
    </row>
    <row r="478265" spans="9:9" x14ac:dyDescent="0.2">
      <c r="I478265" s="15"/>
    </row>
    <row r="478266" spans="9:9" x14ac:dyDescent="0.2">
      <c r="I478266" s="14"/>
    </row>
    <row r="478282" spans="9:9" x14ac:dyDescent="0.2">
      <c r="I478282" s="15"/>
    </row>
    <row r="478283" spans="9:9" x14ac:dyDescent="0.2">
      <c r="I478283" s="14"/>
    </row>
    <row r="478299" spans="9:9" x14ac:dyDescent="0.2">
      <c r="I478299" s="15"/>
    </row>
    <row r="478300" spans="9:9" x14ac:dyDescent="0.2">
      <c r="I478300" s="14"/>
    </row>
    <row r="478316" spans="9:9" x14ac:dyDescent="0.2">
      <c r="I478316" s="15"/>
    </row>
    <row r="478317" spans="9:9" x14ac:dyDescent="0.2">
      <c r="I478317" s="14"/>
    </row>
    <row r="478333" spans="9:9" x14ac:dyDescent="0.2">
      <c r="I478333" s="15"/>
    </row>
    <row r="478334" spans="9:9" x14ac:dyDescent="0.2">
      <c r="I478334" s="14"/>
    </row>
    <row r="478350" spans="9:9" x14ac:dyDescent="0.2">
      <c r="I478350" s="15"/>
    </row>
    <row r="478351" spans="9:9" x14ac:dyDescent="0.2">
      <c r="I478351" s="14"/>
    </row>
    <row r="478367" spans="9:9" x14ac:dyDescent="0.2">
      <c r="I478367" s="15"/>
    </row>
    <row r="478368" spans="9:9" x14ac:dyDescent="0.2">
      <c r="I478368" s="14"/>
    </row>
    <row r="478384" spans="9:9" x14ac:dyDescent="0.2">
      <c r="I478384" s="15"/>
    </row>
    <row r="478385" spans="9:9" x14ac:dyDescent="0.2">
      <c r="I478385" s="14"/>
    </row>
    <row r="478401" spans="9:9" x14ac:dyDescent="0.2">
      <c r="I478401" s="15"/>
    </row>
    <row r="478402" spans="9:9" x14ac:dyDescent="0.2">
      <c r="I478402" s="14"/>
    </row>
    <row r="478418" spans="9:9" x14ac:dyDescent="0.2">
      <c r="I478418" s="15"/>
    </row>
    <row r="478419" spans="9:9" x14ac:dyDescent="0.2">
      <c r="I478419" s="14"/>
    </row>
    <row r="478435" spans="9:9" x14ac:dyDescent="0.2">
      <c r="I478435" s="15"/>
    </row>
    <row r="478436" spans="9:9" x14ac:dyDescent="0.2">
      <c r="I478436" s="14"/>
    </row>
    <row r="478452" spans="9:9" x14ac:dyDescent="0.2">
      <c r="I478452" s="15"/>
    </row>
    <row r="478453" spans="9:9" x14ac:dyDescent="0.2">
      <c r="I478453" s="14"/>
    </row>
    <row r="478469" spans="9:9" x14ac:dyDescent="0.2">
      <c r="I478469" s="15"/>
    </row>
    <row r="478470" spans="9:9" x14ac:dyDescent="0.2">
      <c r="I478470" s="14"/>
    </row>
    <row r="478486" spans="9:9" x14ac:dyDescent="0.2">
      <c r="I478486" s="15"/>
    </row>
    <row r="478487" spans="9:9" x14ac:dyDescent="0.2">
      <c r="I478487" s="14"/>
    </row>
    <row r="478503" spans="9:9" x14ac:dyDescent="0.2">
      <c r="I478503" s="15"/>
    </row>
    <row r="478504" spans="9:9" x14ac:dyDescent="0.2">
      <c r="I478504" s="14"/>
    </row>
    <row r="478520" spans="9:9" x14ac:dyDescent="0.2">
      <c r="I478520" s="15"/>
    </row>
    <row r="478521" spans="9:9" x14ac:dyDescent="0.2">
      <c r="I478521" s="14"/>
    </row>
    <row r="478537" spans="9:9" x14ac:dyDescent="0.2">
      <c r="I478537" s="15"/>
    </row>
    <row r="478538" spans="9:9" x14ac:dyDescent="0.2">
      <c r="I478538" s="14"/>
    </row>
    <row r="478554" spans="9:9" x14ac:dyDescent="0.2">
      <c r="I478554" s="15"/>
    </row>
    <row r="478555" spans="9:9" x14ac:dyDescent="0.2">
      <c r="I478555" s="14"/>
    </row>
    <row r="478571" spans="9:9" x14ac:dyDescent="0.2">
      <c r="I478571" s="15"/>
    </row>
    <row r="478572" spans="9:9" x14ac:dyDescent="0.2">
      <c r="I478572" s="14"/>
    </row>
    <row r="478588" spans="9:9" x14ac:dyDescent="0.2">
      <c r="I478588" s="15"/>
    </row>
    <row r="478589" spans="9:9" x14ac:dyDescent="0.2">
      <c r="I478589" s="14"/>
    </row>
    <row r="478605" spans="9:9" x14ac:dyDescent="0.2">
      <c r="I478605" s="15"/>
    </row>
    <row r="478606" spans="9:9" x14ac:dyDescent="0.2">
      <c r="I478606" s="14"/>
    </row>
    <row r="478622" spans="9:9" x14ac:dyDescent="0.2">
      <c r="I478622" s="15"/>
    </row>
    <row r="478623" spans="9:9" x14ac:dyDescent="0.2">
      <c r="I478623" s="14"/>
    </row>
    <row r="478639" spans="9:9" x14ac:dyDescent="0.2">
      <c r="I478639" s="15"/>
    </row>
    <row r="478640" spans="9:9" x14ac:dyDescent="0.2">
      <c r="I478640" s="14"/>
    </row>
    <row r="478656" spans="9:9" x14ac:dyDescent="0.2">
      <c r="I478656" s="15"/>
    </row>
    <row r="478657" spans="9:9" x14ac:dyDescent="0.2">
      <c r="I478657" s="14"/>
    </row>
    <row r="478673" spans="9:9" x14ac:dyDescent="0.2">
      <c r="I478673" s="15"/>
    </row>
    <row r="478674" spans="9:9" x14ac:dyDescent="0.2">
      <c r="I478674" s="14"/>
    </row>
    <row r="478690" spans="9:9" x14ac:dyDescent="0.2">
      <c r="I478690" s="15"/>
    </row>
    <row r="478691" spans="9:9" x14ac:dyDescent="0.2">
      <c r="I478691" s="14"/>
    </row>
    <row r="478707" spans="9:9" x14ac:dyDescent="0.2">
      <c r="I478707" s="15"/>
    </row>
    <row r="478708" spans="9:9" x14ac:dyDescent="0.2">
      <c r="I478708" s="14"/>
    </row>
    <row r="478724" spans="9:9" x14ac:dyDescent="0.2">
      <c r="I478724" s="15"/>
    </row>
    <row r="478725" spans="9:9" x14ac:dyDescent="0.2">
      <c r="I478725" s="14"/>
    </row>
    <row r="478741" spans="9:9" x14ac:dyDescent="0.2">
      <c r="I478741" s="15"/>
    </row>
    <row r="478742" spans="9:9" x14ac:dyDescent="0.2">
      <c r="I478742" s="14"/>
    </row>
    <row r="478758" spans="9:9" x14ac:dyDescent="0.2">
      <c r="I478758" s="15"/>
    </row>
    <row r="478759" spans="9:9" x14ac:dyDescent="0.2">
      <c r="I478759" s="14"/>
    </row>
    <row r="478775" spans="9:9" x14ac:dyDescent="0.2">
      <c r="I478775" s="15"/>
    </row>
    <row r="478776" spans="9:9" x14ac:dyDescent="0.2">
      <c r="I478776" s="14"/>
    </row>
    <row r="478792" spans="9:9" x14ac:dyDescent="0.2">
      <c r="I478792" s="15"/>
    </row>
    <row r="478793" spans="9:9" x14ac:dyDescent="0.2">
      <c r="I478793" s="14"/>
    </row>
    <row r="478809" spans="9:9" x14ac:dyDescent="0.2">
      <c r="I478809" s="15"/>
    </row>
    <row r="478810" spans="9:9" x14ac:dyDescent="0.2">
      <c r="I478810" s="14"/>
    </row>
    <row r="478826" spans="9:9" x14ac:dyDescent="0.2">
      <c r="I478826" s="15"/>
    </row>
    <row r="478827" spans="9:9" x14ac:dyDescent="0.2">
      <c r="I478827" s="14"/>
    </row>
    <row r="478843" spans="9:9" x14ac:dyDescent="0.2">
      <c r="I478843" s="15"/>
    </row>
    <row r="478844" spans="9:9" x14ac:dyDescent="0.2">
      <c r="I478844" s="14"/>
    </row>
    <row r="478860" spans="9:9" x14ac:dyDescent="0.2">
      <c r="I478860" s="15"/>
    </row>
    <row r="478861" spans="9:9" x14ac:dyDescent="0.2">
      <c r="I478861" s="14"/>
    </row>
    <row r="478877" spans="9:9" x14ac:dyDescent="0.2">
      <c r="I478877" s="15"/>
    </row>
    <row r="478878" spans="9:9" x14ac:dyDescent="0.2">
      <c r="I478878" s="14"/>
    </row>
    <row r="478894" spans="9:9" x14ac:dyDescent="0.2">
      <c r="I478894" s="15"/>
    </row>
    <row r="478895" spans="9:9" x14ac:dyDescent="0.2">
      <c r="I478895" s="14"/>
    </row>
    <row r="478911" spans="9:9" x14ac:dyDescent="0.2">
      <c r="I478911" s="15"/>
    </row>
    <row r="478912" spans="9:9" x14ac:dyDescent="0.2">
      <c r="I478912" s="14"/>
    </row>
    <row r="478928" spans="9:9" x14ac:dyDescent="0.2">
      <c r="I478928" s="15"/>
    </row>
    <row r="478929" spans="9:9" x14ac:dyDescent="0.2">
      <c r="I478929" s="14"/>
    </row>
    <row r="478945" spans="9:9" x14ac:dyDescent="0.2">
      <c r="I478945" s="15"/>
    </row>
    <row r="478946" spans="9:9" x14ac:dyDescent="0.2">
      <c r="I478946" s="14"/>
    </row>
    <row r="478962" spans="9:9" x14ac:dyDescent="0.2">
      <c r="I478962" s="15"/>
    </row>
    <row r="478963" spans="9:9" x14ac:dyDescent="0.2">
      <c r="I478963" s="14"/>
    </row>
    <row r="478979" spans="9:9" x14ac:dyDescent="0.2">
      <c r="I478979" s="15"/>
    </row>
    <row r="478980" spans="9:9" x14ac:dyDescent="0.2">
      <c r="I478980" s="14"/>
    </row>
    <row r="478996" spans="9:9" x14ac:dyDescent="0.2">
      <c r="I478996" s="15"/>
    </row>
    <row r="478997" spans="9:9" x14ac:dyDescent="0.2">
      <c r="I478997" s="14"/>
    </row>
    <row r="479013" spans="9:9" x14ac:dyDescent="0.2">
      <c r="I479013" s="15"/>
    </row>
    <row r="479014" spans="9:9" x14ac:dyDescent="0.2">
      <c r="I479014" s="14"/>
    </row>
    <row r="479030" spans="9:9" x14ac:dyDescent="0.2">
      <c r="I479030" s="15"/>
    </row>
    <row r="479031" spans="9:9" x14ac:dyDescent="0.2">
      <c r="I479031" s="14"/>
    </row>
    <row r="479047" spans="9:9" x14ac:dyDescent="0.2">
      <c r="I479047" s="15"/>
    </row>
    <row r="479048" spans="9:9" x14ac:dyDescent="0.2">
      <c r="I479048" s="14"/>
    </row>
    <row r="479064" spans="9:9" x14ac:dyDescent="0.2">
      <c r="I479064" s="15"/>
    </row>
    <row r="479065" spans="9:9" x14ac:dyDescent="0.2">
      <c r="I479065" s="14"/>
    </row>
    <row r="479081" spans="9:9" x14ac:dyDescent="0.2">
      <c r="I479081" s="15"/>
    </row>
    <row r="479082" spans="9:9" x14ac:dyDescent="0.2">
      <c r="I479082" s="14"/>
    </row>
    <row r="479098" spans="9:9" x14ac:dyDescent="0.2">
      <c r="I479098" s="15"/>
    </row>
    <row r="479099" spans="9:9" x14ac:dyDescent="0.2">
      <c r="I479099" s="14"/>
    </row>
    <row r="479115" spans="9:9" x14ac:dyDescent="0.2">
      <c r="I479115" s="15"/>
    </row>
    <row r="479116" spans="9:9" x14ac:dyDescent="0.2">
      <c r="I479116" s="14"/>
    </row>
    <row r="479132" spans="9:9" x14ac:dyDescent="0.2">
      <c r="I479132" s="15"/>
    </row>
    <row r="479133" spans="9:9" x14ac:dyDescent="0.2">
      <c r="I479133" s="14"/>
    </row>
    <row r="479149" spans="9:9" x14ac:dyDescent="0.2">
      <c r="I479149" s="15"/>
    </row>
    <row r="479150" spans="9:9" x14ac:dyDescent="0.2">
      <c r="I479150" s="14"/>
    </row>
    <row r="479166" spans="9:9" x14ac:dyDescent="0.2">
      <c r="I479166" s="15"/>
    </row>
    <row r="479167" spans="9:9" x14ac:dyDescent="0.2">
      <c r="I479167" s="14"/>
    </row>
    <row r="479183" spans="9:9" x14ac:dyDescent="0.2">
      <c r="I479183" s="15"/>
    </row>
    <row r="479184" spans="9:9" x14ac:dyDescent="0.2">
      <c r="I479184" s="14"/>
    </row>
    <row r="479200" spans="9:9" x14ac:dyDescent="0.2">
      <c r="I479200" s="15"/>
    </row>
    <row r="479201" spans="9:9" x14ac:dyDescent="0.2">
      <c r="I479201" s="14"/>
    </row>
    <row r="479217" spans="9:9" x14ac:dyDescent="0.2">
      <c r="I479217" s="15"/>
    </row>
    <row r="479218" spans="9:9" x14ac:dyDescent="0.2">
      <c r="I479218" s="14"/>
    </row>
    <row r="479234" spans="9:9" x14ac:dyDescent="0.2">
      <c r="I479234" s="15"/>
    </row>
    <row r="479235" spans="9:9" x14ac:dyDescent="0.2">
      <c r="I479235" s="14"/>
    </row>
    <row r="479251" spans="9:9" x14ac:dyDescent="0.2">
      <c r="I479251" s="15"/>
    </row>
    <row r="479252" spans="9:9" x14ac:dyDescent="0.2">
      <c r="I479252" s="14"/>
    </row>
    <row r="479268" spans="9:9" x14ac:dyDescent="0.2">
      <c r="I479268" s="15"/>
    </row>
    <row r="479269" spans="9:9" x14ac:dyDescent="0.2">
      <c r="I479269" s="14"/>
    </row>
    <row r="479285" spans="9:9" x14ac:dyDescent="0.2">
      <c r="I479285" s="15"/>
    </row>
    <row r="479286" spans="9:9" x14ac:dyDescent="0.2">
      <c r="I479286" s="14"/>
    </row>
    <row r="479302" spans="9:9" x14ac:dyDescent="0.2">
      <c r="I479302" s="15"/>
    </row>
    <row r="479303" spans="9:9" x14ac:dyDescent="0.2">
      <c r="I479303" s="14"/>
    </row>
    <row r="479319" spans="9:9" x14ac:dyDescent="0.2">
      <c r="I479319" s="15"/>
    </row>
    <row r="479320" spans="9:9" x14ac:dyDescent="0.2">
      <c r="I479320" s="14"/>
    </row>
    <row r="479336" spans="9:9" x14ac:dyDescent="0.2">
      <c r="I479336" s="15"/>
    </row>
    <row r="479337" spans="9:9" x14ac:dyDescent="0.2">
      <c r="I479337" s="14"/>
    </row>
    <row r="479353" spans="9:9" x14ac:dyDescent="0.2">
      <c r="I479353" s="15"/>
    </row>
    <row r="479354" spans="9:9" x14ac:dyDescent="0.2">
      <c r="I479354" s="14"/>
    </row>
    <row r="479370" spans="9:9" x14ac:dyDescent="0.2">
      <c r="I479370" s="15"/>
    </row>
    <row r="479371" spans="9:9" x14ac:dyDescent="0.2">
      <c r="I479371" s="14"/>
    </row>
    <row r="479387" spans="9:9" x14ac:dyDescent="0.2">
      <c r="I479387" s="15"/>
    </row>
    <row r="479388" spans="9:9" x14ac:dyDescent="0.2">
      <c r="I479388" s="14"/>
    </row>
    <row r="479404" spans="9:9" x14ac:dyDescent="0.2">
      <c r="I479404" s="15"/>
    </row>
    <row r="479405" spans="9:9" x14ac:dyDescent="0.2">
      <c r="I479405" s="14"/>
    </row>
    <row r="479421" spans="9:9" x14ac:dyDescent="0.2">
      <c r="I479421" s="15"/>
    </row>
    <row r="479422" spans="9:9" x14ac:dyDescent="0.2">
      <c r="I479422" s="14"/>
    </row>
    <row r="479438" spans="9:9" x14ac:dyDescent="0.2">
      <c r="I479438" s="15"/>
    </row>
    <row r="479439" spans="9:9" x14ac:dyDescent="0.2">
      <c r="I479439" s="14"/>
    </row>
    <row r="479455" spans="9:9" x14ac:dyDescent="0.2">
      <c r="I479455" s="15"/>
    </row>
    <row r="479456" spans="9:9" x14ac:dyDescent="0.2">
      <c r="I479456" s="14"/>
    </row>
    <row r="479472" spans="9:9" x14ac:dyDescent="0.2">
      <c r="I479472" s="15"/>
    </row>
    <row r="479473" spans="9:9" x14ac:dyDescent="0.2">
      <c r="I479473" s="14"/>
    </row>
    <row r="479489" spans="9:9" x14ac:dyDescent="0.2">
      <c r="I479489" s="15"/>
    </row>
    <row r="479490" spans="9:9" x14ac:dyDescent="0.2">
      <c r="I479490" s="14"/>
    </row>
    <row r="479506" spans="9:9" x14ac:dyDescent="0.2">
      <c r="I479506" s="15"/>
    </row>
    <row r="479507" spans="9:9" x14ac:dyDescent="0.2">
      <c r="I479507" s="14"/>
    </row>
    <row r="479523" spans="9:9" x14ac:dyDescent="0.2">
      <c r="I479523" s="15"/>
    </row>
    <row r="479524" spans="9:9" x14ac:dyDescent="0.2">
      <c r="I479524" s="14"/>
    </row>
    <row r="479540" spans="9:9" x14ac:dyDescent="0.2">
      <c r="I479540" s="15"/>
    </row>
    <row r="479541" spans="9:9" x14ac:dyDescent="0.2">
      <c r="I479541" s="14"/>
    </row>
    <row r="479557" spans="9:9" x14ac:dyDescent="0.2">
      <c r="I479557" s="15"/>
    </row>
    <row r="479558" spans="9:9" x14ac:dyDescent="0.2">
      <c r="I479558" s="14"/>
    </row>
    <row r="479574" spans="9:9" x14ac:dyDescent="0.2">
      <c r="I479574" s="15"/>
    </row>
    <row r="479575" spans="9:9" x14ac:dyDescent="0.2">
      <c r="I479575" s="14"/>
    </row>
    <row r="479591" spans="9:9" x14ac:dyDescent="0.2">
      <c r="I479591" s="15"/>
    </row>
    <row r="479592" spans="9:9" x14ac:dyDescent="0.2">
      <c r="I479592" s="14"/>
    </row>
    <row r="479608" spans="9:9" x14ac:dyDescent="0.2">
      <c r="I479608" s="15"/>
    </row>
    <row r="479609" spans="9:9" x14ac:dyDescent="0.2">
      <c r="I479609" s="14"/>
    </row>
    <row r="479625" spans="9:9" x14ac:dyDescent="0.2">
      <c r="I479625" s="15"/>
    </row>
    <row r="479626" spans="9:9" x14ac:dyDescent="0.2">
      <c r="I479626" s="14"/>
    </row>
    <row r="479642" spans="9:9" x14ac:dyDescent="0.2">
      <c r="I479642" s="15"/>
    </row>
    <row r="479643" spans="9:9" x14ac:dyDescent="0.2">
      <c r="I479643" s="14"/>
    </row>
    <row r="479659" spans="9:9" x14ac:dyDescent="0.2">
      <c r="I479659" s="15"/>
    </row>
    <row r="479660" spans="9:9" x14ac:dyDescent="0.2">
      <c r="I479660" s="14"/>
    </row>
    <row r="479676" spans="9:9" x14ac:dyDescent="0.2">
      <c r="I479676" s="15"/>
    </row>
    <row r="479677" spans="9:9" x14ac:dyDescent="0.2">
      <c r="I479677" s="14"/>
    </row>
    <row r="479693" spans="9:9" x14ac:dyDescent="0.2">
      <c r="I479693" s="15"/>
    </row>
    <row r="479694" spans="9:9" x14ac:dyDescent="0.2">
      <c r="I479694" s="14"/>
    </row>
    <row r="479710" spans="9:9" x14ac:dyDescent="0.2">
      <c r="I479710" s="15"/>
    </row>
    <row r="479711" spans="9:9" x14ac:dyDescent="0.2">
      <c r="I479711" s="14"/>
    </row>
    <row r="479727" spans="9:9" x14ac:dyDescent="0.2">
      <c r="I479727" s="15"/>
    </row>
    <row r="479728" spans="9:9" x14ac:dyDescent="0.2">
      <c r="I479728" s="14"/>
    </row>
    <row r="479744" spans="9:9" x14ac:dyDescent="0.2">
      <c r="I479744" s="15"/>
    </row>
    <row r="479745" spans="9:9" x14ac:dyDescent="0.2">
      <c r="I479745" s="14"/>
    </row>
    <row r="479761" spans="9:9" x14ac:dyDescent="0.2">
      <c r="I479761" s="15"/>
    </row>
    <row r="479762" spans="9:9" x14ac:dyDescent="0.2">
      <c r="I479762" s="14"/>
    </row>
    <row r="479778" spans="9:9" x14ac:dyDescent="0.2">
      <c r="I479778" s="15"/>
    </row>
    <row r="479779" spans="9:9" x14ac:dyDescent="0.2">
      <c r="I479779" s="14"/>
    </row>
    <row r="479795" spans="9:9" x14ac:dyDescent="0.2">
      <c r="I479795" s="15"/>
    </row>
    <row r="479796" spans="9:9" x14ac:dyDescent="0.2">
      <c r="I479796" s="14"/>
    </row>
    <row r="479812" spans="9:9" x14ac:dyDescent="0.2">
      <c r="I479812" s="15"/>
    </row>
    <row r="479813" spans="9:9" x14ac:dyDescent="0.2">
      <c r="I479813" s="14"/>
    </row>
    <row r="479829" spans="9:9" x14ac:dyDescent="0.2">
      <c r="I479829" s="15"/>
    </row>
    <row r="479830" spans="9:9" x14ac:dyDescent="0.2">
      <c r="I479830" s="14"/>
    </row>
    <row r="479846" spans="9:9" x14ac:dyDescent="0.2">
      <c r="I479846" s="15"/>
    </row>
    <row r="479847" spans="9:9" x14ac:dyDescent="0.2">
      <c r="I479847" s="14"/>
    </row>
    <row r="479863" spans="9:9" x14ac:dyDescent="0.2">
      <c r="I479863" s="15"/>
    </row>
    <row r="479864" spans="9:9" x14ac:dyDescent="0.2">
      <c r="I479864" s="14"/>
    </row>
    <row r="479880" spans="9:9" x14ac:dyDescent="0.2">
      <c r="I479880" s="15"/>
    </row>
    <row r="479881" spans="9:9" x14ac:dyDescent="0.2">
      <c r="I479881" s="14"/>
    </row>
    <row r="479897" spans="9:9" x14ac:dyDescent="0.2">
      <c r="I479897" s="15"/>
    </row>
    <row r="479898" spans="9:9" x14ac:dyDescent="0.2">
      <c r="I479898" s="14"/>
    </row>
    <row r="479914" spans="9:9" x14ac:dyDescent="0.2">
      <c r="I479914" s="15"/>
    </row>
    <row r="479915" spans="9:9" x14ac:dyDescent="0.2">
      <c r="I479915" s="14"/>
    </row>
    <row r="479931" spans="9:9" x14ac:dyDescent="0.2">
      <c r="I479931" s="15"/>
    </row>
    <row r="479932" spans="9:9" x14ac:dyDescent="0.2">
      <c r="I479932" s="14"/>
    </row>
    <row r="479948" spans="9:9" x14ac:dyDescent="0.2">
      <c r="I479948" s="15"/>
    </row>
    <row r="479949" spans="9:9" x14ac:dyDescent="0.2">
      <c r="I479949" s="14"/>
    </row>
    <row r="479965" spans="9:9" x14ac:dyDescent="0.2">
      <c r="I479965" s="15"/>
    </row>
    <row r="479966" spans="9:9" x14ac:dyDescent="0.2">
      <c r="I479966" s="14"/>
    </row>
    <row r="479982" spans="9:9" x14ac:dyDescent="0.2">
      <c r="I479982" s="15"/>
    </row>
    <row r="479983" spans="9:9" x14ac:dyDescent="0.2">
      <c r="I479983" s="14"/>
    </row>
    <row r="479999" spans="9:9" x14ac:dyDescent="0.2">
      <c r="I479999" s="15"/>
    </row>
    <row r="480000" spans="9:9" x14ac:dyDescent="0.2">
      <c r="I480000" s="14"/>
    </row>
    <row r="480016" spans="9:9" x14ac:dyDescent="0.2">
      <c r="I480016" s="15"/>
    </row>
    <row r="480017" spans="9:9" x14ac:dyDescent="0.2">
      <c r="I480017" s="14"/>
    </row>
    <row r="480033" spans="9:9" x14ac:dyDescent="0.2">
      <c r="I480033" s="15"/>
    </row>
    <row r="480034" spans="9:9" x14ac:dyDescent="0.2">
      <c r="I480034" s="14"/>
    </row>
    <row r="480050" spans="9:9" x14ac:dyDescent="0.2">
      <c r="I480050" s="15"/>
    </row>
    <row r="480051" spans="9:9" x14ac:dyDescent="0.2">
      <c r="I480051" s="14"/>
    </row>
    <row r="480067" spans="9:9" x14ac:dyDescent="0.2">
      <c r="I480067" s="15"/>
    </row>
    <row r="480068" spans="9:9" x14ac:dyDescent="0.2">
      <c r="I480068" s="14"/>
    </row>
    <row r="480084" spans="9:9" x14ac:dyDescent="0.2">
      <c r="I480084" s="15"/>
    </row>
    <row r="480085" spans="9:9" x14ac:dyDescent="0.2">
      <c r="I480085" s="14"/>
    </row>
    <row r="480101" spans="9:9" x14ac:dyDescent="0.2">
      <c r="I480101" s="15"/>
    </row>
    <row r="480102" spans="9:9" x14ac:dyDescent="0.2">
      <c r="I480102" s="14"/>
    </row>
    <row r="480118" spans="9:9" x14ac:dyDescent="0.2">
      <c r="I480118" s="15"/>
    </row>
    <row r="480119" spans="9:9" x14ac:dyDescent="0.2">
      <c r="I480119" s="14"/>
    </row>
    <row r="480135" spans="9:9" x14ac:dyDescent="0.2">
      <c r="I480135" s="15"/>
    </row>
    <row r="480136" spans="9:9" x14ac:dyDescent="0.2">
      <c r="I480136" s="14"/>
    </row>
    <row r="480152" spans="9:9" x14ac:dyDescent="0.2">
      <c r="I480152" s="15"/>
    </row>
    <row r="480153" spans="9:9" x14ac:dyDescent="0.2">
      <c r="I480153" s="14"/>
    </row>
    <row r="480169" spans="9:9" x14ac:dyDescent="0.2">
      <c r="I480169" s="15"/>
    </row>
    <row r="480170" spans="9:9" x14ac:dyDescent="0.2">
      <c r="I480170" s="14"/>
    </row>
    <row r="480186" spans="9:9" x14ac:dyDescent="0.2">
      <c r="I480186" s="15"/>
    </row>
    <row r="480187" spans="9:9" x14ac:dyDescent="0.2">
      <c r="I480187" s="14"/>
    </row>
    <row r="480203" spans="9:9" x14ac:dyDescent="0.2">
      <c r="I480203" s="15"/>
    </row>
    <row r="480204" spans="9:9" x14ac:dyDescent="0.2">
      <c r="I480204" s="14"/>
    </row>
    <row r="480220" spans="9:9" x14ac:dyDescent="0.2">
      <c r="I480220" s="15"/>
    </row>
    <row r="480221" spans="9:9" x14ac:dyDescent="0.2">
      <c r="I480221" s="14"/>
    </row>
    <row r="480237" spans="9:9" x14ac:dyDescent="0.2">
      <c r="I480237" s="15"/>
    </row>
    <row r="480238" spans="9:9" x14ac:dyDescent="0.2">
      <c r="I480238" s="14"/>
    </row>
    <row r="480254" spans="9:9" x14ac:dyDescent="0.2">
      <c r="I480254" s="15"/>
    </row>
    <row r="480255" spans="9:9" x14ac:dyDescent="0.2">
      <c r="I480255" s="14"/>
    </row>
    <row r="480271" spans="9:9" x14ac:dyDescent="0.2">
      <c r="I480271" s="15"/>
    </row>
    <row r="480272" spans="9:9" x14ac:dyDescent="0.2">
      <c r="I480272" s="14"/>
    </row>
    <row r="480288" spans="9:9" x14ac:dyDescent="0.2">
      <c r="I480288" s="15"/>
    </row>
    <row r="480289" spans="9:9" x14ac:dyDescent="0.2">
      <c r="I480289" s="14"/>
    </row>
    <row r="480305" spans="9:9" x14ac:dyDescent="0.2">
      <c r="I480305" s="15"/>
    </row>
    <row r="480306" spans="9:9" x14ac:dyDescent="0.2">
      <c r="I480306" s="14"/>
    </row>
    <row r="480322" spans="9:9" x14ac:dyDescent="0.2">
      <c r="I480322" s="15"/>
    </row>
    <row r="480323" spans="9:9" x14ac:dyDescent="0.2">
      <c r="I480323" s="14"/>
    </row>
    <row r="480339" spans="9:9" x14ac:dyDescent="0.2">
      <c r="I480339" s="15"/>
    </row>
    <row r="480340" spans="9:9" x14ac:dyDescent="0.2">
      <c r="I480340" s="14"/>
    </row>
    <row r="480356" spans="9:9" x14ac:dyDescent="0.2">
      <c r="I480356" s="15"/>
    </row>
    <row r="480357" spans="9:9" x14ac:dyDescent="0.2">
      <c r="I480357" s="14"/>
    </row>
    <row r="480373" spans="9:9" x14ac:dyDescent="0.2">
      <c r="I480373" s="15"/>
    </row>
    <row r="480374" spans="9:9" x14ac:dyDescent="0.2">
      <c r="I480374" s="14"/>
    </row>
    <row r="480390" spans="9:9" x14ac:dyDescent="0.2">
      <c r="I480390" s="15"/>
    </row>
    <row r="480391" spans="9:9" x14ac:dyDescent="0.2">
      <c r="I480391" s="14"/>
    </row>
    <row r="480407" spans="9:9" x14ac:dyDescent="0.2">
      <c r="I480407" s="15"/>
    </row>
    <row r="480408" spans="9:9" x14ac:dyDescent="0.2">
      <c r="I480408" s="14"/>
    </row>
    <row r="480424" spans="9:9" x14ac:dyDescent="0.2">
      <c r="I480424" s="15"/>
    </row>
    <row r="480425" spans="9:9" x14ac:dyDescent="0.2">
      <c r="I480425" s="14"/>
    </row>
    <row r="480441" spans="9:9" x14ac:dyDescent="0.2">
      <c r="I480441" s="15"/>
    </row>
    <row r="480442" spans="9:9" x14ac:dyDescent="0.2">
      <c r="I480442" s="14"/>
    </row>
    <row r="480458" spans="9:9" x14ac:dyDescent="0.2">
      <c r="I480458" s="15"/>
    </row>
    <row r="480459" spans="9:9" x14ac:dyDescent="0.2">
      <c r="I480459" s="14"/>
    </row>
    <row r="480475" spans="9:9" x14ac:dyDescent="0.2">
      <c r="I480475" s="15"/>
    </row>
    <row r="480476" spans="9:9" x14ac:dyDescent="0.2">
      <c r="I480476" s="14"/>
    </row>
    <row r="480492" spans="9:9" x14ac:dyDescent="0.2">
      <c r="I480492" s="15"/>
    </row>
    <row r="480493" spans="9:9" x14ac:dyDescent="0.2">
      <c r="I480493" s="14"/>
    </row>
    <row r="480509" spans="9:9" x14ac:dyDescent="0.2">
      <c r="I480509" s="15"/>
    </row>
    <row r="480510" spans="9:9" x14ac:dyDescent="0.2">
      <c r="I480510" s="14"/>
    </row>
    <row r="480526" spans="9:9" x14ac:dyDescent="0.2">
      <c r="I480526" s="15"/>
    </row>
    <row r="480527" spans="9:9" x14ac:dyDescent="0.2">
      <c r="I480527" s="14"/>
    </row>
    <row r="480543" spans="9:9" x14ac:dyDescent="0.2">
      <c r="I480543" s="15"/>
    </row>
    <row r="480544" spans="9:9" x14ac:dyDescent="0.2">
      <c r="I480544" s="14"/>
    </row>
    <row r="480560" spans="9:9" x14ac:dyDescent="0.2">
      <c r="I480560" s="15"/>
    </row>
    <row r="480561" spans="9:9" x14ac:dyDescent="0.2">
      <c r="I480561" s="14"/>
    </row>
    <row r="480577" spans="9:9" x14ac:dyDescent="0.2">
      <c r="I480577" s="15"/>
    </row>
    <row r="480578" spans="9:9" x14ac:dyDescent="0.2">
      <c r="I480578" s="14"/>
    </row>
    <row r="480594" spans="9:9" x14ac:dyDescent="0.2">
      <c r="I480594" s="15"/>
    </row>
    <row r="480595" spans="9:9" x14ac:dyDescent="0.2">
      <c r="I480595" s="14"/>
    </row>
    <row r="480611" spans="9:9" x14ac:dyDescent="0.2">
      <c r="I480611" s="15"/>
    </row>
    <row r="480612" spans="9:9" x14ac:dyDescent="0.2">
      <c r="I480612" s="14"/>
    </row>
    <row r="480628" spans="9:9" x14ac:dyDescent="0.2">
      <c r="I480628" s="15"/>
    </row>
    <row r="480629" spans="9:9" x14ac:dyDescent="0.2">
      <c r="I480629" s="14"/>
    </row>
    <row r="480645" spans="9:9" x14ac:dyDescent="0.2">
      <c r="I480645" s="15"/>
    </row>
    <row r="480646" spans="9:9" x14ac:dyDescent="0.2">
      <c r="I480646" s="14"/>
    </row>
    <row r="480662" spans="9:9" x14ac:dyDescent="0.2">
      <c r="I480662" s="15"/>
    </row>
    <row r="480663" spans="9:9" x14ac:dyDescent="0.2">
      <c r="I480663" s="14"/>
    </row>
    <row r="480679" spans="9:9" x14ac:dyDescent="0.2">
      <c r="I480679" s="15"/>
    </row>
    <row r="480680" spans="9:9" x14ac:dyDescent="0.2">
      <c r="I480680" s="14"/>
    </row>
    <row r="480696" spans="9:9" x14ac:dyDescent="0.2">
      <c r="I480696" s="15"/>
    </row>
    <row r="480697" spans="9:9" x14ac:dyDescent="0.2">
      <c r="I480697" s="14"/>
    </row>
    <row r="480713" spans="9:9" x14ac:dyDescent="0.2">
      <c r="I480713" s="15"/>
    </row>
    <row r="480714" spans="9:9" x14ac:dyDescent="0.2">
      <c r="I480714" s="14"/>
    </row>
    <row r="480730" spans="9:9" x14ac:dyDescent="0.2">
      <c r="I480730" s="15"/>
    </row>
    <row r="480731" spans="9:9" x14ac:dyDescent="0.2">
      <c r="I480731" s="14"/>
    </row>
    <row r="480747" spans="9:9" x14ac:dyDescent="0.2">
      <c r="I480747" s="15"/>
    </row>
    <row r="480748" spans="9:9" x14ac:dyDescent="0.2">
      <c r="I480748" s="14"/>
    </row>
    <row r="480764" spans="9:9" x14ac:dyDescent="0.2">
      <c r="I480764" s="15"/>
    </row>
    <row r="480765" spans="9:9" x14ac:dyDescent="0.2">
      <c r="I480765" s="14"/>
    </row>
    <row r="480781" spans="9:9" x14ac:dyDescent="0.2">
      <c r="I480781" s="15"/>
    </row>
    <row r="480782" spans="9:9" x14ac:dyDescent="0.2">
      <c r="I480782" s="14"/>
    </row>
    <row r="480798" spans="9:9" x14ac:dyDescent="0.2">
      <c r="I480798" s="15"/>
    </row>
    <row r="480799" spans="9:9" x14ac:dyDescent="0.2">
      <c r="I480799" s="14"/>
    </row>
    <row r="480815" spans="9:9" x14ac:dyDescent="0.2">
      <c r="I480815" s="15"/>
    </row>
    <row r="480816" spans="9:9" x14ac:dyDescent="0.2">
      <c r="I480816" s="14"/>
    </row>
    <row r="480832" spans="9:9" x14ac:dyDescent="0.2">
      <c r="I480832" s="15"/>
    </row>
    <row r="480833" spans="9:9" x14ac:dyDescent="0.2">
      <c r="I480833" s="14"/>
    </row>
    <row r="480849" spans="9:9" x14ac:dyDescent="0.2">
      <c r="I480849" s="15"/>
    </row>
    <row r="480850" spans="9:9" x14ac:dyDescent="0.2">
      <c r="I480850" s="14"/>
    </row>
    <row r="480866" spans="9:9" x14ac:dyDescent="0.2">
      <c r="I480866" s="15"/>
    </row>
    <row r="480867" spans="9:9" x14ac:dyDescent="0.2">
      <c r="I480867" s="14"/>
    </row>
    <row r="480883" spans="9:9" x14ac:dyDescent="0.2">
      <c r="I480883" s="15"/>
    </row>
    <row r="480884" spans="9:9" x14ac:dyDescent="0.2">
      <c r="I480884" s="14"/>
    </row>
    <row r="480900" spans="9:9" x14ac:dyDescent="0.2">
      <c r="I480900" s="15"/>
    </row>
    <row r="480901" spans="9:9" x14ac:dyDescent="0.2">
      <c r="I480901" s="14"/>
    </row>
    <row r="480917" spans="9:9" x14ac:dyDescent="0.2">
      <c r="I480917" s="15"/>
    </row>
    <row r="480918" spans="9:9" x14ac:dyDescent="0.2">
      <c r="I480918" s="14"/>
    </row>
    <row r="480934" spans="9:9" x14ac:dyDescent="0.2">
      <c r="I480934" s="15"/>
    </row>
    <row r="480935" spans="9:9" x14ac:dyDescent="0.2">
      <c r="I480935" s="14"/>
    </row>
    <row r="480951" spans="9:9" x14ac:dyDescent="0.2">
      <c r="I480951" s="15"/>
    </row>
    <row r="480952" spans="9:9" x14ac:dyDescent="0.2">
      <c r="I480952" s="14"/>
    </row>
    <row r="480968" spans="9:9" x14ac:dyDescent="0.2">
      <c r="I480968" s="15"/>
    </row>
    <row r="480969" spans="9:9" x14ac:dyDescent="0.2">
      <c r="I480969" s="14"/>
    </row>
    <row r="480985" spans="9:9" x14ac:dyDescent="0.2">
      <c r="I480985" s="15"/>
    </row>
    <row r="480986" spans="9:9" x14ac:dyDescent="0.2">
      <c r="I480986" s="14"/>
    </row>
    <row r="481002" spans="9:9" x14ac:dyDescent="0.2">
      <c r="I481002" s="15"/>
    </row>
    <row r="481003" spans="9:9" x14ac:dyDescent="0.2">
      <c r="I481003" s="14"/>
    </row>
    <row r="481019" spans="9:9" x14ac:dyDescent="0.2">
      <c r="I481019" s="15"/>
    </row>
    <row r="481020" spans="9:9" x14ac:dyDescent="0.2">
      <c r="I481020" s="14"/>
    </row>
    <row r="481036" spans="9:9" x14ac:dyDescent="0.2">
      <c r="I481036" s="15"/>
    </row>
    <row r="481037" spans="9:9" x14ac:dyDescent="0.2">
      <c r="I481037" s="14"/>
    </row>
    <row r="481053" spans="9:9" x14ac:dyDescent="0.2">
      <c r="I481053" s="15"/>
    </row>
    <row r="481054" spans="9:9" x14ac:dyDescent="0.2">
      <c r="I481054" s="14"/>
    </row>
    <row r="481070" spans="9:9" x14ac:dyDescent="0.2">
      <c r="I481070" s="15"/>
    </row>
    <row r="481071" spans="9:9" x14ac:dyDescent="0.2">
      <c r="I481071" s="14"/>
    </row>
    <row r="481087" spans="9:9" x14ac:dyDescent="0.2">
      <c r="I481087" s="15"/>
    </row>
    <row r="481088" spans="9:9" x14ac:dyDescent="0.2">
      <c r="I481088" s="14"/>
    </row>
    <row r="481104" spans="9:9" x14ac:dyDescent="0.2">
      <c r="I481104" s="15"/>
    </row>
    <row r="481105" spans="9:9" x14ac:dyDescent="0.2">
      <c r="I481105" s="14"/>
    </row>
    <row r="481121" spans="9:9" x14ac:dyDescent="0.2">
      <c r="I481121" s="15"/>
    </row>
    <row r="481122" spans="9:9" x14ac:dyDescent="0.2">
      <c r="I481122" s="14"/>
    </row>
    <row r="481138" spans="9:9" x14ac:dyDescent="0.2">
      <c r="I481138" s="15"/>
    </row>
    <row r="481139" spans="9:9" x14ac:dyDescent="0.2">
      <c r="I481139" s="14"/>
    </row>
    <row r="481155" spans="9:9" x14ac:dyDescent="0.2">
      <c r="I481155" s="15"/>
    </row>
    <row r="481156" spans="9:9" x14ac:dyDescent="0.2">
      <c r="I481156" s="14"/>
    </row>
    <row r="481172" spans="9:9" x14ac:dyDescent="0.2">
      <c r="I481172" s="15"/>
    </row>
    <row r="481173" spans="9:9" x14ac:dyDescent="0.2">
      <c r="I481173" s="14"/>
    </row>
    <row r="481189" spans="9:9" x14ac:dyDescent="0.2">
      <c r="I481189" s="15"/>
    </row>
    <row r="481190" spans="9:9" x14ac:dyDescent="0.2">
      <c r="I481190" s="14"/>
    </row>
    <row r="481206" spans="9:9" x14ac:dyDescent="0.2">
      <c r="I481206" s="15"/>
    </row>
    <row r="481207" spans="9:9" x14ac:dyDescent="0.2">
      <c r="I481207" s="14"/>
    </row>
    <row r="481223" spans="9:9" x14ac:dyDescent="0.2">
      <c r="I481223" s="15"/>
    </row>
    <row r="481224" spans="9:9" x14ac:dyDescent="0.2">
      <c r="I481224" s="14"/>
    </row>
    <row r="481240" spans="9:9" x14ac:dyDescent="0.2">
      <c r="I481240" s="15"/>
    </row>
    <row r="481241" spans="9:9" x14ac:dyDescent="0.2">
      <c r="I481241" s="14"/>
    </row>
    <row r="481257" spans="9:9" x14ac:dyDescent="0.2">
      <c r="I481257" s="15"/>
    </row>
    <row r="481258" spans="9:9" x14ac:dyDescent="0.2">
      <c r="I481258" s="14"/>
    </row>
    <row r="481274" spans="9:9" x14ac:dyDescent="0.2">
      <c r="I481274" s="15"/>
    </row>
    <row r="481275" spans="9:9" x14ac:dyDescent="0.2">
      <c r="I481275" s="14"/>
    </row>
    <row r="481291" spans="9:9" x14ac:dyDescent="0.2">
      <c r="I481291" s="15"/>
    </row>
    <row r="481292" spans="9:9" x14ac:dyDescent="0.2">
      <c r="I481292" s="14"/>
    </row>
    <row r="481308" spans="9:9" x14ac:dyDescent="0.2">
      <c r="I481308" s="15"/>
    </row>
    <row r="481309" spans="9:9" x14ac:dyDescent="0.2">
      <c r="I481309" s="14"/>
    </row>
    <row r="481325" spans="9:9" x14ac:dyDescent="0.2">
      <c r="I481325" s="15"/>
    </row>
    <row r="481326" spans="9:9" x14ac:dyDescent="0.2">
      <c r="I481326" s="14"/>
    </row>
    <row r="481342" spans="9:9" x14ac:dyDescent="0.2">
      <c r="I481342" s="15"/>
    </row>
    <row r="481343" spans="9:9" x14ac:dyDescent="0.2">
      <c r="I481343" s="14"/>
    </row>
    <row r="481359" spans="9:9" x14ac:dyDescent="0.2">
      <c r="I481359" s="15"/>
    </row>
    <row r="481360" spans="9:9" x14ac:dyDescent="0.2">
      <c r="I481360" s="14"/>
    </row>
    <row r="481376" spans="9:9" x14ac:dyDescent="0.2">
      <c r="I481376" s="15"/>
    </row>
    <row r="481377" spans="9:9" x14ac:dyDescent="0.2">
      <c r="I481377" s="14"/>
    </row>
    <row r="481393" spans="9:9" x14ac:dyDescent="0.2">
      <c r="I481393" s="15"/>
    </row>
    <row r="481394" spans="9:9" x14ac:dyDescent="0.2">
      <c r="I481394" s="14"/>
    </row>
    <row r="481410" spans="9:9" x14ac:dyDescent="0.2">
      <c r="I481410" s="15"/>
    </row>
    <row r="481411" spans="9:9" x14ac:dyDescent="0.2">
      <c r="I481411" s="14"/>
    </row>
    <row r="481427" spans="9:9" x14ac:dyDescent="0.2">
      <c r="I481427" s="15"/>
    </row>
    <row r="481428" spans="9:9" x14ac:dyDescent="0.2">
      <c r="I481428" s="14"/>
    </row>
    <row r="481444" spans="9:9" x14ac:dyDescent="0.2">
      <c r="I481444" s="15"/>
    </row>
    <row r="481445" spans="9:9" x14ac:dyDescent="0.2">
      <c r="I481445" s="14"/>
    </row>
    <row r="481461" spans="9:9" x14ac:dyDescent="0.2">
      <c r="I481461" s="15"/>
    </row>
    <row r="481462" spans="9:9" x14ac:dyDescent="0.2">
      <c r="I481462" s="14"/>
    </row>
    <row r="481478" spans="9:9" x14ac:dyDescent="0.2">
      <c r="I481478" s="15"/>
    </row>
    <row r="481479" spans="9:9" x14ac:dyDescent="0.2">
      <c r="I481479" s="14"/>
    </row>
    <row r="481495" spans="9:9" x14ac:dyDescent="0.2">
      <c r="I481495" s="15"/>
    </row>
    <row r="481496" spans="9:9" x14ac:dyDescent="0.2">
      <c r="I481496" s="14"/>
    </row>
    <row r="481512" spans="9:9" x14ac:dyDescent="0.2">
      <c r="I481512" s="15"/>
    </row>
    <row r="481513" spans="9:9" x14ac:dyDescent="0.2">
      <c r="I481513" s="14"/>
    </row>
    <row r="481529" spans="9:9" x14ac:dyDescent="0.2">
      <c r="I481529" s="15"/>
    </row>
    <row r="481530" spans="9:9" x14ac:dyDescent="0.2">
      <c r="I481530" s="14"/>
    </row>
    <row r="481546" spans="9:9" x14ac:dyDescent="0.2">
      <c r="I481546" s="15"/>
    </row>
    <row r="481547" spans="9:9" x14ac:dyDescent="0.2">
      <c r="I481547" s="14"/>
    </row>
    <row r="481563" spans="9:9" x14ac:dyDescent="0.2">
      <c r="I481563" s="15"/>
    </row>
    <row r="481564" spans="9:9" x14ac:dyDescent="0.2">
      <c r="I481564" s="14"/>
    </row>
    <row r="481580" spans="9:9" x14ac:dyDescent="0.2">
      <c r="I481580" s="15"/>
    </row>
    <row r="481581" spans="9:9" x14ac:dyDescent="0.2">
      <c r="I481581" s="14"/>
    </row>
    <row r="481597" spans="9:9" x14ac:dyDescent="0.2">
      <c r="I481597" s="15"/>
    </row>
    <row r="481598" spans="9:9" x14ac:dyDescent="0.2">
      <c r="I481598" s="14"/>
    </row>
    <row r="481614" spans="9:9" x14ac:dyDescent="0.2">
      <c r="I481614" s="15"/>
    </row>
    <row r="481615" spans="9:9" x14ac:dyDescent="0.2">
      <c r="I481615" s="14"/>
    </row>
    <row r="481631" spans="9:9" x14ac:dyDescent="0.2">
      <c r="I481631" s="15"/>
    </row>
    <row r="481632" spans="9:9" x14ac:dyDescent="0.2">
      <c r="I481632" s="14"/>
    </row>
    <row r="481648" spans="9:9" x14ac:dyDescent="0.2">
      <c r="I481648" s="15"/>
    </row>
    <row r="481649" spans="9:9" x14ac:dyDescent="0.2">
      <c r="I481649" s="14"/>
    </row>
    <row r="481665" spans="9:9" x14ac:dyDescent="0.2">
      <c r="I481665" s="15"/>
    </row>
    <row r="481666" spans="9:9" x14ac:dyDescent="0.2">
      <c r="I481666" s="14"/>
    </row>
    <row r="481682" spans="9:9" x14ac:dyDescent="0.2">
      <c r="I481682" s="15"/>
    </row>
    <row r="481683" spans="9:9" x14ac:dyDescent="0.2">
      <c r="I481683" s="14"/>
    </row>
    <row r="481699" spans="9:9" x14ac:dyDescent="0.2">
      <c r="I481699" s="15"/>
    </row>
    <row r="481700" spans="9:9" x14ac:dyDescent="0.2">
      <c r="I481700" s="14"/>
    </row>
    <row r="481716" spans="9:9" x14ac:dyDescent="0.2">
      <c r="I481716" s="15"/>
    </row>
    <row r="481717" spans="9:9" x14ac:dyDescent="0.2">
      <c r="I481717" s="14"/>
    </row>
    <row r="481733" spans="9:9" x14ac:dyDescent="0.2">
      <c r="I481733" s="15"/>
    </row>
    <row r="481734" spans="9:9" x14ac:dyDescent="0.2">
      <c r="I481734" s="14"/>
    </row>
    <row r="481750" spans="9:9" x14ac:dyDescent="0.2">
      <c r="I481750" s="15"/>
    </row>
    <row r="481751" spans="9:9" x14ac:dyDescent="0.2">
      <c r="I481751" s="14"/>
    </row>
    <row r="481767" spans="9:9" x14ac:dyDescent="0.2">
      <c r="I481767" s="15"/>
    </row>
    <row r="481768" spans="9:9" x14ac:dyDescent="0.2">
      <c r="I481768" s="14"/>
    </row>
    <row r="481784" spans="9:9" x14ac:dyDescent="0.2">
      <c r="I481784" s="15"/>
    </row>
    <row r="481785" spans="9:9" x14ac:dyDescent="0.2">
      <c r="I481785" s="14"/>
    </row>
    <row r="481801" spans="9:9" x14ac:dyDescent="0.2">
      <c r="I481801" s="15"/>
    </row>
    <row r="481802" spans="9:9" x14ac:dyDescent="0.2">
      <c r="I481802" s="14"/>
    </row>
    <row r="481818" spans="9:9" x14ac:dyDescent="0.2">
      <c r="I481818" s="15"/>
    </row>
    <row r="481819" spans="9:9" x14ac:dyDescent="0.2">
      <c r="I481819" s="14"/>
    </row>
    <row r="481835" spans="9:9" x14ac:dyDescent="0.2">
      <c r="I481835" s="15"/>
    </row>
    <row r="481836" spans="9:9" x14ac:dyDescent="0.2">
      <c r="I481836" s="14"/>
    </row>
    <row r="481852" spans="9:9" x14ac:dyDescent="0.2">
      <c r="I481852" s="15"/>
    </row>
    <row r="481853" spans="9:9" x14ac:dyDescent="0.2">
      <c r="I481853" s="14"/>
    </row>
    <row r="481869" spans="9:9" x14ac:dyDescent="0.2">
      <c r="I481869" s="15"/>
    </row>
    <row r="481870" spans="9:9" x14ac:dyDescent="0.2">
      <c r="I481870" s="14"/>
    </row>
    <row r="481886" spans="9:9" x14ac:dyDescent="0.2">
      <c r="I481886" s="15"/>
    </row>
    <row r="481887" spans="9:9" x14ac:dyDescent="0.2">
      <c r="I481887" s="14"/>
    </row>
    <row r="481903" spans="9:9" x14ac:dyDescent="0.2">
      <c r="I481903" s="15"/>
    </row>
    <row r="481904" spans="9:9" x14ac:dyDescent="0.2">
      <c r="I481904" s="14"/>
    </row>
    <row r="481920" spans="9:9" x14ac:dyDescent="0.2">
      <c r="I481920" s="15"/>
    </row>
    <row r="481921" spans="9:9" x14ac:dyDescent="0.2">
      <c r="I481921" s="14"/>
    </row>
    <row r="481937" spans="9:9" x14ac:dyDescent="0.2">
      <c r="I481937" s="15"/>
    </row>
    <row r="481938" spans="9:9" x14ac:dyDescent="0.2">
      <c r="I481938" s="14"/>
    </row>
    <row r="481954" spans="9:9" x14ac:dyDescent="0.2">
      <c r="I481954" s="15"/>
    </row>
    <row r="481955" spans="9:9" x14ac:dyDescent="0.2">
      <c r="I481955" s="14"/>
    </row>
    <row r="481971" spans="9:9" x14ac:dyDescent="0.2">
      <c r="I481971" s="15"/>
    </row>
    <row r="481972" spans="9:9" x14ac:dyDescent="0.2">
      <c r="I481972" s="14"/>
    </row>
    <row r="481988" spans="9:9" x14ac:dyDescent="0.2">
      <c r="I481988" s="15"/>
    </row>
    <row r="481989" spans="9:9" x14ac:dyDescent="0.2">
      <c r="I481989" s="14"/>
    </row>
    <row r="482005" spans="9:9" x14ac:dyDescent="0.2">
      <c r="I482005" s="15"/>
    </row>
    <row r="482006" spans="9:9" x14ac:dyDescent="0.2">
      <c r="I482006" s="14"/>
    </row>
    <row r="482022" spans="9:9" x14ac:dyDescent="0.2">
      <c r="I482022" s="15"/>
    </row>
    <row r="482023" spans="9:9" x14ac:dyDescent="0.2">
      <c r="I482023" s="14"/>
    </row>
    <row r="482039" spans="9:9" x14ac:dyDescent="0.2">
      <c r="I482039" s="15"/>
    </row>
    <row r="482040" spans="9:9" x14ac:dyDescent="0.2">
      <c r="I482040" s="14"/>
    </row>
    <row r="482056" spans="9:9" x14ac:dyDescent="0.2">
      <c r="I482056" s="15"/>
    </row>
    <row r="482057" spans="9:9" x14ac:dyDescent="0.2">
      <c r="I482057" s="14"/>
    </row>
    <row r="482073" spans="9:9" x14ac:dyDescent="0.2">
      <c r="I482073" s="15"/>
    </row>
    <row r="482074" spans="9:9" x14ac:dyDescent="0.2">
      <c r="I482074" s="14"/>
    </row>
    <row r="482090" spans="9:9" x14ac:dyDescent="0.2">
      <c r="I482090" s="15"/>
    </row>
    <row r="482091" spans="9:9" x14ac:dyDescent="0.2">
      <c r="I482091" s="14"/>
    </row>
    <row r="482107" spans="9:9" x14ac:dyDescent="0.2">
      <c r="I482107" s="15"/>
    </row>
    <row r="482108" spans="9:9" x14ac:dyDescent="0.2">
      <c r="I482108" s="14"/>
    </row>
    <row r="482124" spans="9:9" x14ac:dyDescent="0.2">
      <c r="I482124" s="15"/>
    </row>
    <row r="482125" spans="9:9" x14ac:dyDescent="0.2">
      <c r="I482125" s="14"/>
    </row>
    <row r="482141" spans="9:9" x14ac:dyDescent="0.2">
      <c r="I482141" s="15"/>
    </row>
    <row r="482142" spans="9:9" x14ac:dyDescent="0.2">
      <c r="I482142" s="14"/>
    </row>
    <row r="482158" spans="9:9" x14ac:dyDescent="0.2">
      <c r="I482158" s="15"/>
    </row>
    <row r="482159" spans="9:9" x14ac:dyDescent="0.2">
      <c r="I482159" s="14"/>
    </row>
    <row r="482175" spans="9:9" x14ac:dyDescent="0.2">
      <c r="I482175" s="15"/>
    </row>
    <row r="482176" spans="9:9" x14ac:dyDescent="0.2">
      <c r="I482176" s="14"/>
    </row>
    <row r="482192" spans="9:9" x14ac:dyDescent="0.2">
      <c r="I482192" s="15"/>
    </row>
    <row r="482193" spans="9:9" x14ac:dyDescent="0.2">
      <c r="I482193" s="14"/>
    </row>
    <row r="482209" spans="9:9" x14ac:dyDescent="0.2">
      <c r="I482209" s="15"/>
    </row>
    <row r="482210" spans="9:9" x14ac:dyDescent="0.2">
      <c r="I482210" s="14"/>
    </row>
    <row r="482226" spans="9:9" x14ac:dyDescent="0.2">
      <c r="I482226" s="15"/>
    </row>
    <row r="482227" spans="9:9" x14ac:dyDescent="0.2">
      <c r="I482227" s="14"/>
    </row>
    <row r="482243" spans="9:9" x14ac:dyDescent="0.2">
      <c r="I482243" s="15"/>
    </row>
    <row r="482244" spans="9:9" x14ac:dyDescent="0.2">
      <c r="I482244" s="14"/>
    </row>
    <row r="482260" spans="9:9" x14ac:dyDescent="0.2">
      <c r="I482260" s="15"/>
    </row>
    <row r="482261" spans="9:9" x14ac:dyDescent="0.2">
      <c r="I482261" s="14"/>
    </row>
    <row r="482277" spans="9:9" x14ac:dyDescent="0.2">
      <c r="I482277" s="15"/>
    </row>
    <row r="482278" spans="9:9" x14ac:dyDescent="0.2">
      <c r="I482278" s="14"/>
    </row>
    <row r="482294" spans="9:9" x14ac:dyDescent="0.2">
      <c r="I482294" s="15"/>
    </row>
    <row r="482295" spans="9:9" x14ac:dyDescent="0.2">
      <c r="I482295" s="14"/>
    </row>
    <row r="482311" spans="9:9" x14ac:dyDescent="0.2">
      <c r="I482311" s="15"/>
    </row>
    <row r="482312" spans="9:9" x14ac:dyDescent="0.2">
      <c r="I482312" s="14"/>
    </row>
    <row r="482328" spans="9:9" x14ac:dyDescent="0.2">
      <c r="I482328" s="15"/>
    </row>
    <row r="482329" spans="9:9" x14ac:dyDescent="0.2">
      <c r="I482329" s="14"/>
    </row>
    <row r="482345" spans="9:9" x14ac:dyDescent="0.2">
      <c r="I482345" s="15"/>
    </row>
    <row r="482346" spans="9:9" x14ac:dyDescent="0.2">
      <c r="I482346" s="14"/>
    </row>
    <row r="482362" spans="9:9" x14ac:dyDescent="0.2">
      <c r="I482362" s="15"/>
    </row>
    <row r="482363" spans="9:9" x14ac:dyDescent="0.2">
      <c r="I482363" s="14"/>
    </row>
    <row r="482379" spans="9:9" x14ac:dyDescent="0.2">
      <c r="I482379" s="15"/>
    </row>
    <row r="482380" spans="9:9" x14ac:dyDescent="0.2">
      <c r="I482380" s="14"/>
    </row>
    <row r="482396" spans="9:9" x14ac:dyDescent="0.2">
      <c r="I482396" s="15"/>
    </row>
    <row r="482397" spans="9:9" x14ac:dyDescent="0.2">
      <c r="I482397" s="14"/>
    </row>
    <row r="482413" spans="9:9" x14ac:dyDescent="0.2">
      <c r="I482413" s="15"/>
    </row>
    <row r="482414" spans="9:9" x14ac:dyDescent="0.2">
      <c r="I482414" s="14"/>
    </row>
    <row r="482430" spans="9:9" x14ac:dyDescent="0.2">
      <c r="I482430" s="15"/>
    </row>
    <row r="482431" spans="9:9" x14ac:dyDescent="0.2">
      <c r="I482431" s="14"/>
    </row>
    <row r="482447" spans="9:9" x14ac:dyDescent="0.2">
      <c r="I482447" s="15"/>
    </row>
    <row r="482448" spans="9:9" x14ac:dyDescent="0.2">
      <c r="I482448" s="14"/>
    </row>
    <row r="482464" spans="9:9" x14ac:dyDescent="0.2">
      <c r="I482464" s="15"/>
    </row>
    <row r="482465" spans="9:9" x14ac:dyDescent="0.2">
      <c r="I482465" s="14"/>
    </row>
    <row r="482481" spans="9:9" x14ac:dyDescent="0.2">
      <c r="I482481" s="15"/>
    </row>
    <row r="482482" spans="9:9" x14ac:dyDescent="0.2">
      <c r="I482482" s="14"/>
    </row>
    <row r="482498" spans="9:9" x14ac:dyDescent="0.2">
      <c r="I482498" s="15"/>
    </row>
    <row r="482499" spans="9:9" x14ac:dyDescent="0.2">
      <c r="I482499" s="14"/>
    </row>
    <row r="482515" spans="9:9" x14ac:dyDescent="0.2">
      <c r="I482515" s="15"/>
    </row>
    <row r="482516" spans="9:9" x14ac:dyDescent="0.2">
      <c r="I482516" s="14"/>
    </row>
    <row r="482532" spans="9:9" x14ac:dyDescent="0.2">
      <c r="I482532" s="15"/>
    </row>
    <row r="482533" spans="9:9" x14ac:dyDescent="0.2">
      <c r="I482533" s="14"/>
    </row>
    <row r="482549" spans="9:9" x14ac:dyDescent="0.2">
      <c r="I482549" s="15"/>
    </row>
    <row r="482550" spans="9:9" x14ac:dyDescent="0.2">
      <c r="I482550" s="14"/>
    </row>
    <row r="482566" spans="9:9" x14ac:dyDescent="0.2">
      <c r="I482566" s="15"/>
    </row>
    <row r="482567" spans="9:9" x14ac:dyDescent="0.2">
      <c r="I482567" s="14"/>
    </row>
    <row r="482583" spans="9:9" x14ac:dyDescent="0.2">
      <c r="I482583" s="15"/>
    </row>
    <row r="482584" spans="9:9" x14ac:dyDescent="0.2">
      <c r="I482584" s="14"/>
    </row>
    <row r="482600" spans="9:9" x14ac:dyDescent="0.2">
      <c r="I482600" s="15"/>
    </row>
    <row r="482601" spans="9:9" x14ac:dyDescent="0.2">
      <c r="I482601" s="14"/>
    </row>
    <row r="482617" spans="9:9" x14ac:dyDescent="0.2">
      <c r="I482617" s="15"/>
    </row>
    <row r="482618" spans="9:9" x14ac:dyDescent="0.2">
      <c r="I482618" s="14"/>
    </row>
    <row r="482634" spans="9:9" x14ac:dyDescent="0.2">
      <c r="I482634" s="15"/>
    </row>
    <row r="482635" spans="9:9" x14ac:dyDescent="0.2">
      <c r="I482635" s="14"/>
    </row>
    <row r="482651" spans="9:9" x14ac:dyDescent="0.2">
      <c r="I482651" s="15"/>
    </row>
    <row r="482652" spans="9:9" x14ac:dyDescent="0.2">
      <c r="I482652" s="14"/>
    </row>
    <row r="482668" spans="9:9" x14ac:dyDescent="0.2">
      <c r="I482668" s="15"/>
    </row>
    <row r="482669" spans="9:9" x14ac:dyDescent="0.2">
      <c r="I482669" s="14"/>
    </row>
    <row r="482685" spans="9:9" x14ac:dyDescent="0.2">
      <c r="I482685" s="15"/>
    </row>
    <row r="482686" spans="9:9" x14ac:dyDescent="0.2">
      <c r="I482686" s="14"/>
    </row>
    <row r="482702" spans="9:9" x14ac:dyDescent="0.2">
      <c r="I482702" s="15"/>
    </row>
    <row r="482703" spans="9:9" x14ac:dyDescent="0.2">
      <c r="I482703" s="14"/>
    </row>
    <row r="482719" spans="9:9" x14ac:dyDescent="0.2">
      <c r="I482719" s="15"/>
    </row>
    <row r="482720" spans="9:9" x14ac:dyDescent="0.2">
      <c r="I482720" s="14"/>
    </row>
    <row r="482736" spans="9:9" x14ac:dyDescent="0.2">
      <c r="I482736" s="15"/>
    </row>
    <row r="482737" spans="9:9" x14ac:dyDescent="0.2">
      <c r="I482737" s="14"/>
    </row>
    <row r="482753" spans="9:9" x14ac:dyDescent="0.2">
      <c r="I482753" s="15"/>
    </row>
    <row r="482754" spans="9:9" x14ac:dyDescent="0.2">
      <c r="I482754" s="14"/>
    </row>
    <row r="482770" spans="9:9" x14ac:dyDescent="0.2">
      <c r="I482770" s="15"/>
    </row>
    <row r="482771" spans="9:9" x14ac:dyDescent="0.2">
      <c r="I482771" s="14"/>
    </row>
    <row r="482787" spans="9:9" x14ac:dyDescent="0.2">
      <c r="I482787" s="15"/>
    </row>
    <row r="482788" spans="9:9" x14ac:dyDescent="0.2">
      <c r="I482788" s="14"/>
    </row>
    <row r="482804" spans="9:9" x14ac:dyDescent="0.2">
      <c r="I482804" s="15"/>
    </row>
    <row r="482805" spans="9:9" x14ac:dyDescent="0.2">
      <c r="I482805" s="14"/>
    </row>
    <row r="482821" spans="9:9" x14ac:dyDescent="0.2">
      <c r="I482821" s="15"/>
    </row>
    <row r="482822" spans="9:9" x14ac:dyDescent="0.2">
      <c r="I482822" s="14"/>
    </row>
    <row r="482838" spans="9:9" x14ac:dyDescent="0.2">
      <c r="I482838" s="15"/>
    </row>
    <row r="482839" spans="9:9" x14ac:dyDescent="0.2">
      <c r="I482839" s="14"/>
    </row>
    <row r="482855" spans="9:9" x14ac:dyDescent="0.2">
      <c r="I482855" s="15"/>
    </row>
    <row r="482856" spans="9:9" x14ac:dyDescent="0.2">
      <c r="I482856" s="14"/>
    </row>
    <row r="482872" spans="9:9" x14ac:dyDescent="0.2">
      <c r="I482872" s="15"/>
    </row>
    <row r="482873" spans="9:9" x14ac:dyDescent="0.2">
      <c r="I482873" s="14"/>
    </row>
    <row r="482889" spans="9:9" x14ac:dyDescent="0.2">
      <c r="I482889" s="15"/>
    </row>
    <row r="482890" spans="9:9" x14ac:dyDescent="0.2">
      <c r="I482890" s="14"/>
    </row>
    <row r="482906" spans="9:9" x14ac:dyDescent="0.2">
      <c r="I482906" s="15"/>
    </row>
    <row r="482907" spans="9:9" x14ac:dyDescent="0.2">
      <c r="I482907" s="14"/>
    </row>
    <row r="482923" spans="9:9" x14ac:dyDescent="0.2">
      <c r="I482923" s="15"/>
    </row>
    <row r="482924" spans="9:9" x14ac:dyDescent="0.2">
      <c r="I482924" s="14"/>
    </row>
    <row r="482940" spans="9:9" x14ac:dyDescent="0.2">
      <c r="I482940" s="15"/>
    </row>
    <row r="482941" spans="9:9" x14ac:dyDescent="0.2">
      <c r="I482941" s="14"/>
    </row>
    <row r="482957" spans="9:9" x14ac:dyDescent="0.2">
      <c r="I482957" s="15"/>
    </row>
    <row r="482958" spans="9:9" x14ac:dyDescent="0.2">
      <c r="I482958" s="14"/>
    </row>
    <row r="482974" spans="9:9" x14ac:dyDescent="0.2">
      <c r="I482974" s="15"/>
    </row>
    <row r="482975" spans="9:9" x14ac:dyDescent="0.2">
      <c r="I482975" s="14"/>
    </row>
    <row r="482991" spans="9:9" x14ac:dyDescent="0.2">
      <c r="I482991" s="15"/>
    </row>
    <row r="482992" spans="9:9" x14ac:dyDescent="0.2">
      <c r="I482992" s="14"/>
    </row>
    <row r="483008" spans="9:9" x14ac:dyDescent="0.2">
      <c r="I483008" s="15"/>
    </row>
    <row r="483009" spans="9:9" x14ac:dyDescent="0.2">
      <c r="I483009" s="14"/>
    </row>
    <row r="483025" spans="9:9" x14ac:dyDescent="0.2">
      <c r="I483025" s="15"/>
    </row>
    <row r="483026" spans="9:9" x14ac:dyDescent="0.2">
      <c r="I483026" s="14"/>
    </row>
    <row r="483042" spans="9:9" x14ac:dyDescent="0.2">
      <c r="I483042" s="15"/>
    </row>
    <row r="483043" spans="9:9" x14ac:dyDescent="0.2">
      <c r="I483043" s="14"/>
    </row>
    <row r="483059" spans="9:9" x14ac:dyDescent="0.2">
      <c r="I483059" s="15"/>
    </row>
    <row r="483060" spans="9:9" x14ac:dyDescent="0.2">
      <c r="I483060" s="14"/>
    </row>
    <row r="483076" spans="9:9" x14ac:dyDescent="0.2">
      <c r="I483076" s="15"/>
    </row>
    <row r="483077" spans="9:9" x14ac:dyDescent="0.2">
      <c r="I483077" s="14"/>
    </row>
    <row r="483093" spans="9:9" x14ac:dyDescent="0.2">
      <c r="I483093" s="15"/>
    </row>
    <row r="483094" spans="9:9" x14ac:dyDescent="0.2">
      <c r="I483094" s="14"/>
    </row>
    <row r="483110" spans="9:9" x14ac:dyDescent="0.2">
      <c r="I483110" s="15"/>
    </row>
    <row r="483111" spans="9:9" x14ac:dyDescent="0.2">
      <c r="I483111" s="14"/>
    </row>
    <row r="483127" spans="9:9" x14ac:dyDescent="0.2">
      <c r="I483127" s="15"/>
    </row>
    <row r="483128" spans="9:9" x14ac:dyDescent="0.2">
      <c r="I483128" s="14"/>
    </row>
    <row r="483144" spans="9:9" x14ac:dyDescent="0.2">
      <c r="I483144" s="15"/>
    </row>
    <row r="483145" spans="9:9" x14ac:dyDescent="0.2">
      <c r="I483145" s="14"/>
    </row>
    <row r="483161" spans="9:9" x14ac:dyDescent="0.2">
      <c r="I483161" s="15"/>
    </row>
    <row r="483162" spans="9:9" x14ac:dyDescent="0.2">
      <c r="I483162" s="14"/>
    </row>
    <row r="483178" spans="9:9" x14ac:dyDescent="0.2">
      <c r="I483178" s="15"/>
    </row>
    <row r="483179" spans="9:9" x14ac:dyDescent="0.2">
      <c r="I483179" s="14"/>
    </row>
    <row r="483195" spans="9:9" x14ac:dyDescent="0.2">
      <c r="I483195" s="15"/>
    </row>
    <row r="483196" spans="9:9" x14ac:dyDescent="0.2">
      <c r="I483196" s="14"/>
    </row>
    <row r="483212" spans="9:9" x14ac:dyDescent="0.2">
      <c r="I483212" s="15"/>
    </row>
    <row r="483213" spans="9:9" x14ac:dyDescent="0.2">
      <c r="I483213" s="14"/>
    </row>
    <row r="483229" spans="9:9" x14ac:dyDescent="0.2">
      <c r="I483229" s="15"/>
    </row>
    <row r="483230" spans="9:9" x14ac:dyDescent="0.2">
      <c r="I483230" s="14"/>
    </row>
    <row r="483246" spans="9:9" x14ac:dyDescent="0.2">
      <c r="I483246" s="15"/>
    </row>
    <row r="483247" spans="9:9" x14ac:dyDescent="0.2">
      <c r="I483247" s="14"/>
    </row>
    <row r="483263" spans="9:9" x14ac:dyDescent="0.2">
      <c r="I483263" s="15"/>
    </row>
    <row r="483264" spans="9:9" x14ac:dyDescent="0.2">
      <c r="I483264" s="14"/>
    </row>
    <row r="483280" spans="9:9" x14ac:dyDescent="0.2">
      <c r="I483280" s="15"/>
    </row>
    <row r="483281" spans="9:9" x14ac:dyDescent="0.2">
      <c r="I483281" s="14"/>
    </row>
    <row r="483297" spans="9:9" x14ac:dyDescent="0.2">
      <c r="I483297" s="15"/>
    </row>
    <row r="483298" spans="9:9" x14ac:dyDescent="0.2">
      <c r="I483298" s="14"/>
    </row>
    <row r="483314" spans="9:9" x14ac:dyDescent="0.2">
      <c r="I483314" s="15"/>
    </row>
    <row r="483315" spans="9:9" x14ac:dyDescent="0.2">
      <c r="I483315" s="14"/>
    </row>
    <row r="483331" spans="9:9" x14ac:dyDescent="0.2">
      <c r="I483331" s="15"/>
    </row>
    <row r="483332" spans="9:9" x14ac:dyDescent="0.2">
      <c r="I483332" s="14"/>
    </row>
    <row r="483348" spans="9:9" x14ac:dyDescent="0.2">
      <c r="I483348" s="15"/>
    </row>
    <row r="483349" spans="9:9" x14ac:dyDescent="0.2">
      <c r="I483349" s="14"/>
    </row>
    <row r="483365" spans="9:9" x14ac:dyDescent="0.2">
      <c r="I483365" s="15"/>
    </row>
    <row r="483366" spans="9:9" x14ac:dyDescent="0.2">
      <c r="I483366" s="14"/>
    </row>
    <row r="483382" spans="9:9" x14ac:dyDescent="0.2">
      <c r="I483382" s="15"/>
    </row>
    <row r="483383" spans="9:9" x14ac:dyDescent="0.2">
      <c r="I483383" s="14"/>
    </row>
    <row r="483399" spans="9:9" x14ac:dyDescent="0.2">
      <c r="I483399" s="15"/>
    </row>
    <row r="483400" spans="9:9" x14ac:dyDescent="0.2">
      <c r="I483400" s="14"/>
    </row>
    <row r="483416" spans="9:9" x14ac:dyDescent="0.2">
      <c r="I483416" s="15"/>
    </row>
    <row r="483417" spans="9:9" x14ac:dyDescent="0.2">
      <c r="I483417" s="14"/>
    </row>
    <row r="483433" spans="9:9" x14ac:dyDescent="0.2">
      <c r="I483433" s="15"/>
    </row>
    <row r="483434" spans="9:9" x14ac:dyDescent="0.2">
      <c r="I483434" s="14"/>
    </row>
    <row r="483450" spans="9:9" x14ac:dyDescent="0.2">
      <c r="I483450" s="15"/>
    </row>
    <row r="483451" spans="9:9" x14ac:dyDescent="0.2">
      <c r="I483451" s="14"/>
    </row>
    <row r="483467" spans="9:9" x14ac:dyDescent="0.2">
      <c r="I483467" s="15"/>
    </row>
    <row r="483468" spans="9:9" x14ac:dyDescent="0.2">
      <c r="I483468" s="14"/>
    </row>
    <row r="483484" spans="9:9" x14ac:dyDescent="0.2">
      <c r="I483484" s="15"/>
    </row>
    <row r="483485" spans="9:9" x14ac:dyDescent="0.2">
      <c r="I483485" s="14"/>
    </row>
    <row r="483501" spans="9:9" x14ac:dyDescent="0.2">
      <c r="I483501" s="15"/>
    </row>
    <row r="483502" spans="9:9" x14ac:dyDescent="0.2">
      <c r="I483502" s="14"/>
    </row>
    <row r="483518" spans="9:9" x14ac:dyDescent="0.2">
      <c r="I483518" s="15"/>
    </row>
    <row r="483519" spans="9:9" x14ac:dyDescent="0.2">
      <c r="I483519" s="14"/>
    </row>
    <row r="483535" spans="9:9" x14ac:dyDescent="0.2">
      <c r="I483535" s="15"/>
    </row>
    <row r="483536" spans="9:9" x14ac:dyDescent="0.2">
      <c r="I483536" s="14"/>
    </row>
    <row r="483552" spans="9:9" x14ac:dyDescent="0.2">
      <c r="I483552" s="15"/>
    </row>
    <row r="483553" spans="9:9" x14ac:dyDescent="0.2">
      <c r="I483553" s="14"/>
    </row>
    <row r="483569" spans="9:9" x14ac:dyDescent="0.2">
      <c r="I483569" s="15"/>
    </row>
    <row r="483570" spans="9:9" x14ac:dyDescent="0.2">
      <c r="I483570" s="14"/>
    </row>
    <row r="483586" spans="9:9" x14ac:dyDescent="0.2">
      <c r="I483586" s="15"/>
    </row>
    <row r="483587" spans="9:9" x14ac:dyDescent="0.2">
      <c r="I483587" s="14"/>
    </row>
    <row r="483603" spans="9:9" x14ac:dyDescent="0.2">
      <c r="I483603" s="15"/>
    </row>
    <row r="483604" spans="9:9" x14ac:dyDescent="0.2">
      <c r="I483604" s="14"/>
    </row>
    <row r="483620" spans="9:9" x14ac:dyDescent="0.2">
      <c r="I483620" s="15"/>
    </row>
    <row r="483621" spans="9:9" x14ac:dyDescent="0.2">
      <c r="I483621" s="14"/>
    </row>
    <row r="483637" spans="9:9" x14ac:dyDescent="0.2">
      <c r="I483637" s="15"/>
    </row>
    <row r="483638" spans="9:9" x14ac:dyDescent="0.2">
      <c r="I483638" s="14"/>
    </row>
    <row r="483654" spans="9:9" x14ac:dyDescent="0.2">
      <c r="I483654" s="15"/>
    </row>
    <row r="483655" spans="9:9" x14ac:dyDescent="0.2">
      <c r="I483655" s="14"/>
    </row>
    <row r="483671" spans="9:9" x14ac:dyDescent="0.2">
      <c r="I483671" s="15"/>
    </row>
    <row r="483672" spans="9:9" x14ac:dyDescent="0.2">
      <c r="I483672" s="14"/>
    </row>
    <row r="483688" spans="9:9" x14ac:dyDescent="0.2">
      <c r="I483688" s="15"/>
    </row>
    <row r="483689" spans="9:9" x14ac:dyDescent="0.2">
      <c r="I483689" s="14"/>
    </row>
    <row r="483705" spans="9:9" x14ac:dyDescent="0.2">
      <c r="I483705" s="15"/>
    </row>
    <row r="483706" spans="9:9" x14ac:dyDescent="0.2">
      <c r="I483706" s="14"/>
    </row>
    <row r="483722" spans="9:9" x14ac:dyDescent="0.2">
      <c r="I483722" s="15"/>
    </row>
    <row r="483723" spans="9:9" x14ac:dyDescent="0.2">
      <c r="I483723" s="14"/>
    </row>
    <row r="483739" spans="9:9" x14ac:dyDescent="0.2">
      <c r="I483739" s="15"/>
    </row>
    <row r="483740" spans="9:9" x14ac:dyDescent="0.2">
      <c r="I483740" s="14"/>
    </row>
    <row r="483756" spans="9:9" x14ac:dyDescent="0.2">
      <c r="I483756" s="15"/>
    </row>
    <row r="483757" spans="9:9" x14ac:dyDescent="0.2">
      <c r="I483757" s="14"/>
    </row>
    <row r="483773" spans="9:9" x14ac:dyDescent="0.2">
      <c r="I483773" s="15"/>
    </row>
    <row r="483774" spans="9:9" x14ac:dyDescent="0.2">
      <c r="I483774" s="14"/>
    </row>
    <row r="483790" spans="9:9" x14ac:dyDescent="0.2">
      <c r="I483790" s="15"/>
    </row>
    <row r="483791" spans="9:9" x14ac:dyDescent="0.2">
      <c r="I483791" s="14"/>
    </row>
    <row r="483807" spans="9:9" x14ac:dyDescent="0.2">
      <c r="I483807" s="15"/>
    </row>
    <row r="483808" spans="9:9" x14ac:dyDescent="0.2">
      <c r="I483808" s="14"/>
    </row>
    <row r="483824" spans="9:9" x14ac:dyDescent="0.2">
      <c r="I483824" s="15"/>
    </row>
    <row r="483825" spans="9:9" x14ac:dyDescent="0.2">
      <c r="I483825" s="14"/>
    </row>
    <row r="483841" spans="9:9" x14ac:dyDescent="0.2">
      <c r="I483841" s="15"/>
    </row>
    <row r="483842" spans="9:9" x14ac:dyDescent="0.2">
      <c r="I483842" s="14"/>
    </row>
    <row r="483858" spans="9:9" x14ac:dyDescent="0.2">
      <c r="I483858" s="15"/>
    </row>
    <row r="483859" spans="9:9" x14ac:dyDescent="0.2">
      <c r="I483859" s="14"/>
    </row>
    <row r="483875" spans="9:9" x14ac:dyDescent="0.2">
      <c r="I483875" s="15"/>
    </row>
    <row r="483876" spans="9:9" x14ac:dyDescent="0.2">
      <c r="I483876" s="14"/>
    </row>
    <row r="483892" spans="9:9" x14ac:dyDescent="0.2">
      <c r="I483892" s="15"/>
    </row>
    <row r="483893" spans="9:9" x14ac:dyDescent="0.2">
      <c r="I483893" s="14"/>
    </row>
    <row r="483909" spans="9:9" x14ac:dyDescent="0.2">
      <c r="I483909" s="15"/>
    </row>
    <row r="483910" spans="9:9" x14ac:dyDescent="0.2">
      <c r="I483910" s="14"/>
    </row>
    <row r="483926" spans="9:9" x14ac:dyDescent="0.2">
      <c r="I483926" s="15"/>
    </row>
    <row r="483927" spans="9:9" x14ac:dyDescent="0.2">
      <c r="I483927" s="14"/>
    </row>
    <row r="483943" spans="9:9" x14ac:dyDescent="0.2">
      <c r="I483943" s="15"/>
    </row>
    <row r="483944" spans="9:9" x14ac:dyDescent="0.2">
      <c r="I483944" s="14"/>
    </row>
    <row r="483960" spans="9:9" x14ac:dyDescent="0.2">
      <c r="I483960" s="15"/>
    </row>
    <row r="483961" spans="9:9" x14ac:dyDescent="0.2">
      <c r="I483961" s="14"/>
    </row>
    <row r="483977" spans="9:9" x14ac:dyDescent="0.2">
      <c r="I483977" s="15"/>
    </row>
    <row r="483978" spans="9:9" x14ac:dyDescent="0.2">
      <c r="I483978" s="14"/>
    </row>
    <row r="483994" spans="9:9" x14ac:dyDescent="0.2">
      <c r="I483994" s="15"/>
    </row>
    <row r="483995" spans="9:9" x14ac:dyDescent="0.2">
      <c r="I483995" s="14"/>
    </row>
    <row r="484011" spans="9:9" x14ac:dyDescent="0.2">
      <c r="I484011" s="15"/>
    </row>
    <row r="484012" spans="9:9" x14ac:dyDescent="0.2">
      <c r="I484012" s="14"/>
    </row>
    <row r="484028" spans="9:9" x14ac:dyDescent="0.2">
      <c r="I484028" s="15"/>
    </row>
    <row r="484029" spans="9:9" x14ac:dyDescent="0.2">
      <c r="I484029" s="14"/>
    </row>
    <row r="484045" spans="9:9" x14ac:dyDescent="0.2">
      <c r="I484045" s="15"/>
    </row>
    <row r="484046" spans="9:9" x14ac:dyDescent="0.2">
      <c r="I484046" s="14"/>
    </row>
    <row r="484062" spans="9:9" x14ac:dyDescent="0.2">
      <c r="I484062" s="15"/>
    </row>
    <row r="484063" spans="9:9" x14ac:dyDescent="0.2">
      <c r="I484063" s="14"/>
    </row>
    <row r="484079" spans="9:9" x14ac:dyDescent="0.2">
      <c r="I484079" s="15"/>
    </row>
    <row r="484080" spans="9:9" x14ac:dyDescent="0.2">
      <c r="I484080" s="14"/>
    </row>
    <row r="484096" spans="9:9" x14ac:dyDescent="0.2">
      <c r="I484096" s="15"/>
    </row>
    <row r="484097" spans="9:9" x14ac:dyDescent="0.2">
      <c r="I484097" s="14"/>
    </row>
    <row r="484113" spans="9:9" x14ac:dyDescent="0.2">
      <c r="I484113" s="15"/>
    </row>
    <row r="484114" spans="9:9" x14ac:dyDescent="0.2">
      <c r="I484114" s="14"/>
    </row>
    <row r="484130" spans="9:9" x14ac:dyDescent="0.2">
      <c r="I484130" s="15"/>
    </row>
    <row r="484131" spans="9:9" x14ac:dyDescent="0.2">
      <c r="I484131" s="14"/>
    </row>
    <row r="484147" spans="9:9" x14ac:dyDescent="0.2">
      <c r="I484147" s="15"/>
    </row>
    <row r="484148" spans="9:9" x14ac:dyDescent="0.2">
      <c r="I484148" s="14"/>
    </row>
    <row r="484164" spans="9:9" x14ac:dyDescent="0.2">
      <c r="I484164" s="15"/>
    </row>
    <row r="484165" spans="9:9" x14ac:dyDescent="0.2">
      <c r="I484165" s="14"/>
    </row>
    <row r="484181" spans="9:9" x14ac:dyDescent="0.2">
      <c r="I484181" s="15"/>
    </row>
    <row r="484182" spans="9:9" x14ac:dyDescent="0.2">
      <c r="I484182" s="14"/>
    </row>
    <row r="484198" spans="9:9" x14ac:dyDescent="0.2">
      <c r="I484198" s="15"/>
    </row>
    <row r="484199" spans="9:9" x14ac:dyDescent="0.2">
      <c r="I484199" s="14"/>
    </row>
    <row r="484215" spans="9:9" x14ac:dyDescent="0.2">
      <c r="I484215" s="15"/>
    </row>
    <row r="484216" spans="9:9" x14ac:dyDescent="0.2">
      <c r="I484216" s="14"/>
    </row>
    <row r="484232" spans="9:9" x14ac:dyDescent="0.2">
      <c r="I484232" s="15"/>
    </row>
    <row r="484233" spans="9:9" x14ac:dyDescent="0.2">
      <c r="I484233" s="14"/>
    </row>
    <row r="484249" spans="9:9" x14ac:dyDescent="0.2">
      <c r="I484249" s="15"/>
    </row>
    <row r="484250" spans="9:9" x14ac:dyDescent="0.2">
      <c r="I484250" s="14"/>
    </row>
    <row r="484266" spans="9:9" x14ac:dyDescent="0.2">
      <c r="I484266" s="15"/>
    </row>
    <row r="484267" spans="9:9" x14ac:dyDescent="0.2">
      <c r="I484267" s="14"/>
    </row>
    <row r="484283" spans="9:9" x14ac:dyDescent="0.2">
      <c r="I484283" s="15"/>
    </row>
    <row r="484284" spans="9:9" x14ac:dyDescent="0.2">
      <c r="I484284" s="14"/>
    </row>
    <row r="484300" spans="9:9" x14ac:dyDescent="0.2">
      <c r="I484300" s="15"/>
    </row>
    <row r="484301" spans="9:9" x14ac:dyDescent="0.2">
      <c r="I484301" s="14"/>
    </row>
    <row r="484317" spans="9:9" x14ac:dyDescent="0.2">
      <c r="I484317" s="15"/>
    </row>
    <row r="484318" spans="9:9" x14ac:dyDescent="0.2">
      <c r="I484318" s="14"/>
    </row>
    <row r="484334" spans="9:9" x14ac:dyDescent="0.2">
      <c r="I484334" s="15"/>
    </row>
    <row r="484335" spans="9:9" x14ac:dyDescent="0.2">
      <c r="I484335" s="14"/>
    </row>
    <row r="484351" spans="9:9" x14ac:dyDescent="0.2">
      <c r="I484351" s="15"/>
    </row>
    <row r="484352" spans="9:9" x14ac:dyDescent="0.2">
      <c r="I484352" s="14"/>
    </row>
    <row r="484368" spans="9:9" x14ac:dyDescent="0.2">
      <c r="I484368" s="15"/>
    </row>
    <row r="484369" spans="9:9" x14ac:dyDescent="0.2">
      <c r="I484369" s="14"/>
    </row>
    <row r="484385" spans="9:9" x14ac:dyDescent="0.2">
      <c r="I484385" s="15"/>
    </row>
    <row r="484386" spans="9:9" x14ac:dyDescent="0.2">
      <c r="I484386" s="14"/>
    </row>
    <row r="484402" spans="9:9" x14ac:dyDescent="0.2">
      <c r="I484402" s="15"/>
    </row>
    <row r="484403" spans="9:9" x14ac:dyDescent="0.2">
      <c r="I484403" s="14"/>
    </row>
    <row r="484419" spans="9:9" x14ac:dyDescent="0.2">
      <c r="I484419" s="15"/>
    </row>
    <row r="484420" spans="9:9" x14ac:dyDescent="0.2">
      <c r="I484420" s="14"/>
    </row>
    <row r="484436" spans="9:9" x14ac:dyDescent="0.2">
      <c r="I484436" s="15"/>
    </row>
    <row r="484437" spans="9:9" x14ac:dyDescent="0.2">
      <c r="I484437" s="14"/>
    </row>
    <row r="484453" spans="9:9" x14ac:dyDescent="0.2">
      <c r="I484453" s="15"/>
    </row>
    <row r="484454" spans="9:9" x14ac:dyDescent="0.2">
      <c r="I484454" s="14"/>
    </row>
    <row r="484470" spans="9:9" x14ac:dyDescent="0.2">
      <c r="I484470" s="15"/>
    </row>
    <row r="484471" spans="9:9" x14ac:dyDescent="0.2">
      <c r="I484471" s="14"/>
    </row>
    <row r="484487" spans="9:9" x14ac:dyDescent="0.2">
      <c r="I484487" s="15"/>
    </row>
    <row r="484488" spans="9:9" x14ac:dyDescent="0.2">
      <c r="I484488" s="14"/>
    </row>
    <row r="484504" spans="9:9" x14ac:dyDescent="0.2">
      <c r="I484504" s="15"/>
    </row>
    <row r="484505" spans="9:9" x14ac:dyDescent="0.2">
      <c r="I484505" s="14"/>
    </row>
    <row r="484521" spans="9:9" x14ac:dyDescent="0.2">
      <c r="I484521" s="15"/>
    </row>
    <row r="484522" spans="9:9" x14ac:dyDescent="0.2">
      <c r="I484522" s="14"/>
    </row>
    <row r="484538" spans="9:9" x14ac:dyDescent="0.2">
      <c r="I484538" s="15"/>
    </row>
    <row r="484539" spans="9:9" x14ac:dyDescent="0.2">
      <c r="I484539" s="14"/>
    </row>
    <row r="484555" spans="9:9" x14ac:dyDescent="0.2">
      <c r="I484555" s="15"/>
    </row>
    <row r="484556" spans="9:9" x14ac:dyDescent="0.2">
      <c r="I484556" s="14"/>
    </row>
    <row r="484572" spans="9:9" x14ac:dyDescent="0.2">
      <c r="I484572" s="15"/>
    </row>
    <row r="484573" spans="9:9" x14ac:dyDescent="0.2">
      <c r="I484573" s="14"/>
    </row>
    <row r="484589" spans="9:9" x14ac:dyDescent="0.2">
      <c r="I484589" s="15"/>
    </row>
    <row r="484590" spans="9:9" x14ac:dyDescent="0.2">
      <c r="I484590" s="14"/>
    </row>
    <row r="484606" spans="9:9" x14ac:dyDescent="0.2">
      <c r="I484606" s="15"/>
    </row>
    <row r="484607" spans="9:9" x14ac:dyDescent="0.2">
      <c r="I484607" s="14"/>
    </row>
    <row r="484623" spans="9:9" x14ac:dyDescent="0.2">
      <c r="I484623" s="15"/>
    </row>
    <row r="484624" spans="9:9" x14ac:dyDescent="0.2">
      <c r="I484624" s="14"/>
    </row>
    <row r="484640" spans="9:9" x14ac:dyDescent="0.2">
      <c r="I484640" s="15"/>
    </row>
    <row r="484641" spans="9:9" x14ac:dyDescent="0.2">
      <c r="I484641" s="14"/>
    </row>
    <row r="484657" spans="9:9" x14ac:dyDescent="0.2">
      <c r="I484657" s="15"/>
    </row>
    <row r="484658" spans="9:9" x14ac:dyDescent="0.2">
      <c r="I484658" s="14"/>
    </row>
    <row r="484674" spans="9:9" x14ac:dyDescent="0.2">
      <c r="I484674" s="15"/>
    </row>
    <row r="484675" spans="9:9" x14ac:dyDescent="0.2">
      <c r="I484675" s="14"/>
    </row>
    <row r="484691" spans="9:9" x14ac:dyDescent="0.2">
      <c r="I484691" s="15"/>
    </row>
    <row r="484692" spans="9:9" x14ac:dyDescent="0.2">
      <c r="I484692" s="14"/>
    </row>
    <row r="484708" spans="9:9" x14ac:dyDescent="0.2">
      <c r="I484708" s="15"/>
    </row>
    <row r="484709" spans="9:9" x14ac:dyDescent="0.2">
      <c r="I484709" s="14"/>
    </row>
    <row r="484725" spans="9:9" x14ac:dyDescent="0.2">
      <c r="I484725" s="15"/>
    </row>
    <row r="484726" spans="9:9" x14ac:dyDescent="0.2">
      <c r="I484726" s="14"/>
    </row>
    <row r="484742" spans="9:9" x14ac:dyDescent="0.2">
      <c r="I484742" s="15"/>
    </row>
    <row r="484743" spans="9:9" x14ac:dyDescent="0.2">
      <c r="I484743" s="14"/>
    </row>
    <row r="484759" spans="9:9" x14ac:dyDescent="0.2">
      <c r="I484759" s="15"/>
    </row>
    <row r="484760" spans="9:9" x14ac:dyDescent="0.2">
      <c r="I484760" s="14"/>
    </row>
    <row r="484776" spans="9:9" x14ac:dyDescent="0.2">
      <c r="I484776" s="15"/>
    </row>
    <row r="484777" spans="9:9" x14ac:dyDescent="0.2">
      <c r="I484777" s="14"/>
    </row>
    <row r="484793" spans="9:9" x14ac:dyDescent="0.2">
      <c r="I484793" s="15"/>
    </row>
    <row r="484794" spans="9:9" x14ac:dyDescent="0.2">
      <c r="I484794" s="14"/>
    </row>
    <row r="484810" spans="9:9" x14ac:dyDescent="0.2">
      <c r="I484810" s="15"/>
    </row>
    <row r="484811" spans="9:9" x14ac:dyDescent="0.2">
      <c r="I484811" s="14"/>
    </row>
    <row r="484827" spans="9:9" x14ac:dyDescent="0.2">
      <c r="I484827" s="15"/>
    </row>
    <row r="484828" spans="9:9" x14ac:dyDescent="0.2">
      <c r="I484828" s="14"/>
    </row>
    <row r="484844" spans="9:9" x14ac:dyDescent="0.2">
      <c r="I484844" s="15"/>
    </row>
    <row r="484845" spans="9:9" x14ac:dyDescent="0.2">
      <c r="I484845" s="14"/>
    </row>
    <row r="484861" spans="9:9" x14ac:dyDescent="0.2">
      <c r="I484861" s="15"/>
    </row>
    <row r="484862" spans="9:9" x14ac:dyDescent="0.2">
      <c r="I484862" s="14"/>
    </row>
    <row r="484878" spans="9:9" x14ac:dyDescent="0.2">
      <c r="I484878" s="15"/>
    </row>
    <row r="484879" spans="9:9" x14ac:dyDescent="0.2">
      <c r="I484879" s="14"/>
    </row>
    <row r="484895" spans="9:9" x14ac:dyDescent="0.2">
      <c r="I484895" s="15"/>
    </row>
    <row r="484896" spans="9:9" x14ac:dyDescent="0.2">
      <c r="I484896" s="14"/>
    </row>
    <row r="484912" spans="9:9" x14ac:dyDescent="0.2">
      <c r="I484912" s="15"/>
    </row>
    <row r="484913" spans="9:9" x14ac:dyDescent="0.2">
      <c r="I484913" s="14"/>
    </row>
    <row r="484929" spans="9:9" x14ac:dyDescent="0.2">
      <c r="I484929" s="15"/>
    </row>
    <row r="484930" spans="9:9" x14ac:dyDescent="0.2">
      <c r="I484930" s="14"/>
    </row>
    <row r="484946" spans="9:9" x14ac:dyDescent="0.2">
      <c r="I484946" s="15"/>
    </row>
    <row r="484947" spans="9:9" x14ac:dyDescent="0.2">
      <c r="I484947" s="14"/>
    </row>
    <row r="484963" spans="9:9" x14ac:dyDescent="0.2">
      <c r="I484963" s="15"/>
    </row>
    <row r="484964" spans="9:9" x14ac:dyDescent="0.2">
      <c r="I484964" s="14"/>
    </row>
    <row r="484980" spans="9:9" x14ac:dyDescent="0.2">
      <c r="I484980" s="15"/>
    </row>
    <row r="484981" spans="9:9" x14ac:dyDescent="0.2">
      <c r="I484981" s="14"/>
    </row>
    <row r="484997" spans="9:9" x14ac:dyDescent="0.2">
      <c r="I484997" s="15"/>
    </row>
    <row r="484998" spans="9:9" x14ac:dyDescent="0.2">
      <c r="I484998" s="14"/>
    </row>
    <row r="485014" spans="9:9" x14ac:dyDescent="0.2">
      <c r="I485014" s="15"/>
    </row>
    <row r="485015" spans="9:9" x14ac:dyDescent="0.2">
      <c r="I485015" s="14"/>
    </row>
    <row r="485031" spans="9:9" x14ac:dyDescent="0.2">
      <c r="I485031" s="15"/>
    </row>
    <row r="485032" spans="9:9" x14ac:dyDescent="0.2">
      <c r="I485032" s="14"/>
    </row>
    <row r="485048" spans="9:9" x14ac:dyDescent="0.2">
      <c r="I485048" s="15"/>
    </row>
    <row r="485049" spans="9:9" x14ac:dyDescent="0.2">
      <c r="I485049" s="14"/>
    </row>
    <row r="485065" spans="9:9" x14ac:dyDescent="0.2">
      <c r="I485065" s="15"/>
    </row>
    <row r="485066" spans="9:9" x14ac:dyDescent="0.2">
      <c r="I485066" s="14"/>
    </row>
    <row r="485082" spans="9:9" x14ac:dyDescent="0.2">
      <c r="I485082" s="15"/>
    </row>
    <row r="485083" spans="9:9" x14ac:dyDescent="0.2">
      <c r="I485083" s="14"/>
    </row>
    <row r="485099" spans="9:9" x14ac:dyDescent="0.2">
      <c r="I485099" s="15"/>
    </row>
    <row r="485100" spans="9:9" x14ac:dyDescent="0.2">
      <c r="I485100" s="14"/>
    </row>
    <row r="485116" spans="9:9" x14ac:dyDescent="0.2">
      <c r="I485116" s="15"/>
    </row>
    <row r="485117" spans="9:9" x14ac:dyDescent="0.2">
      <c r="I485117" s="14"/>
    </row>
    <row r="485133" spans="9:9" x14ac:dyDescent="0.2">
      <c r="I485133" s="15"/>
    </row>
    <row r="485134" spans="9:9" x14ac:dyDescent="0.2">
      <c r="I485134" s="14"/>
    </row>
    <row r="485150" spans="9:9" x14ac:dyDescent="0.2">
      <c r="I485150" s="15"/>
    </row>
    <row r="485151" spans="9:9" x14ac:dyDescent="0.2">
      <c r="I485151" s="14"/>
    </row>
    <row r="485167" spans="9:9" x14ac:dyDescent="0.2">
      <c r="I485167" s="15"/>
    </row>
    <row r="485168" spans="9:9" x14ac:dyDescent="0.2">
      <c r="I485168" s="14"/>
    </row>
    <row r="485184" spans="9:9" x14ac:dyDescent="0.2">
      <c r="I485184" s="15"/>
    </row>
    <row r="485185" spans="9:9" x14ac:dyDescent="0.2">
      <c r="I485185" s="14"/>
    </row>
    <row r="485201" spans="9:9" x14ac:dyDescent="0.2">
      <c r="I485201" s="15"/>
    </row>
    <row r="485202" spans="9:9" x14ac:dyDescent="0.2">
      <c r="I485202" s="14"/>
    </row>
    <row r="485218" spans="9:9" x14ac:dyDescent="0.2">
      <c r="I485218" s="15"/>
    </row>
    <row r="485219" spans="9:9" x14ac:dyDescent="0.2">
      <c r="I485219" s="14"/>
    </row>
    <row r="485235" spans="9:9" x14ac:dyDescent="0.2">
      <c r="I485235" s="15"/>
    </row>
    <row r="485236" spans="9:9" x14ac:dyDescent="0.2">
      <c r="I485236" s="14"/>
    </row>
    <row r="485252" spans="9:9" x14ac:dyDescent="0.2">
      <c r="I485252" s="15"/>
    </row>
    <row r="485253" spans="9:9" x14ac:dyDescent="0.2">
      <c r="I485253" s="14"/>
    </row>
    <row r="485269" spans="9:9" x14ac:dyDescent="0.2">
      <c r="I485269" s="15"/>
    </row>
    <row r="485270" spans="9:9" x14ac:dyDescent="0.2">
      <c r="I485270" s="14"/>
    </row>
    <row r="485286" spans="9:9" x14ac:dyDescent="0.2">
      <c r="I485286" s="15"/>
    </row>
    <row r="485287" spans="9:9" x14ac:dyDescent="0.2">
      <c r="I485287" s="14"/>
    </row>
    <row r="485303" spans="9:9" x14ac:dyDescent="0.2">
      <c r="I485303" s="15"/>
    </row>
    <row r="485304" spans="9:9" x14ac:dyDescent="0.2">
      <c r="I485304" s="14"/>
    </row>
    <row r="485320" spans="9:9" x14ac:dyDescent="0.2">
      <c r="I485320" s="15"/>
    </row>
    <row r="485321" spans="9:9" x14ac:dyDescent="0.2">
      <c r="I485321" s="14"/>
    </row>
    <row r="485337" spans="9:9" x14ac:dyDescent="0.2">
      <c r="I485337" s="15"/>
    </row>
    <row r="485338" spans="9:9" x14ac:dyDescent="0.2">
      <c r="I485338" s="14"/>
    </row>
    <row r="485354" spans="9:9" x14ac:dyDescent="0.2">
      <c r="I485354" s="15"/>
    </row>
    <row r="485355" spans="9:9" x14ac:dyDescent="0.2">
      <c r="I485355" s="14"/>
    </row>
    <row r="485371" spans="9:9" x14ac:dyDescent="0.2">
      <c r="I485371" s="15"/>
    </row>
    <row r="485372" spans="9:9" x14ac:dyDescent="0.2">
      <c r="I485372" s="14"/>
    </row>
    <row r="485388" spans="9:9" x14ac:dyDescent="0.2">
      <c r="I485388" s="15"/>
    </row>
    <row r="485389" spans="9:9" x14ac:dyDescent="0.2">
      <c r="I485389" s="14"/>
    </row>
    <row r="485405" spans="9:9" x14ac:dyDescent="0.2">
      <c r="I485405" s="15"/>
    </row>
    <row r="485406" spans="9:9" x14ac:dyDescent="0.2">
      <c r="I485406" s="14"/>
    </row>
    <row r="485422" spans="9:9" x14ac:dyDescent="0.2">
      <c r="I485422" s="15"/>
    </row>
    <row r="485423" spans="9:9" x14ac:dyDescent="0.2">
      <c r="I485423" s="14"/>
    </row>
    <row r="485439" spans="9:9" x14ac:dyDescent="0.2">
      <c r="I485439" s="15"/>
    </row>
    <row r="485440" spans="9:9" x14ac:dyDescent="0.2">
      <c r="I485440" s="14"/>
    </row>
    <row r="485456" spans="9:9" x14ac:dyDescent="0.2">
      <c r="I485456" s="15"/>
    </row>
    <row r="485457" spans="9:9" x14ac:dyDescent="0.2">
      <c r="I485457" s="14"/>
    </row>
    <row r="485473" spans="9:9" x14ac:dyDescent="0.2">
      <c r="I485473" s="15"/>
    </row>
    <row r="485474" spans="9:9" x14ac:dyDescent="0.2">
      <c r="I485474" s="14"/>
    </row>
    <row r="485490" spans="9:9" x14ac:dyDescent="0.2">
      <c r="I485490" s="15"/>
    </row>
    <row r="485491" spans="9:9" x14ac:dyDescent="0.2">
      <c r="I485491" s="14"/>
    </row>
    <row r="485507" spans="9:9" x14ac:dyDescent="0.2">
      <c r="I485507" s="15"/>
    </row>
    <row r="485508" spans="9:9" x14ac:dyDescent="0.2">
      <c r="I485508" s="14"/>
    </row>
    <row r="485524" spans="9:9" x14ac:dyDescent="0.2">
      <c r="I485524" s="15"/>
    </row>
    <row r="485525" spans="9:9" x14ac:dyDescent="0.2">
      <c r="I485525" s="14"/>
    </row>
    <row r="485541" spans="9:9" x14ac:dyDescent="0.2">
      <c r="I485541" s="15"/>
    </row>
    <row r="485542" spans="9:9" x14ac:dyDescent="0.2">
      <c r="I485542" s="14"/>
    </row>
    <row r="485558" spans="9:9" x14ac:dyDescent="0.2">
      <c r="I485558" s="15"/>
    </row>
    <row r="485559" spans="9:9" x14ac:dyDescent="0.2">
      <c r="I485559" s="14"/>
    </row>
    <row r="485575" spans="9:9" x14ac:dyDescent="0.2">
      <c r="I485575" s="15"/>
    </row>
    <row r="485576" spans="9:9" x14ac:dyDescent="0.2">
      <c r="I485576" s="14"/>
    </row>
    <row r="485592" spans="9:9" x14ac:dyDescent="0.2">
      <c r="I485592" s="15"/>
    </row>
    <row r="485593" spans="9:9" x14ac:dyDescent="0.2">
      <c r="I485593" s="14"/>
    </row>
    <row r="485609" spans="9:9" x14ac:dyDescent="0.2">
      <c r="I485609" s="15"/>
    </row>
    <row r="485610" spans="9:9" x14ac:dyDescent="0.2">
      <c r="I485610" s="14"/>
    </row>
    <row r="485626" spans="9:9" x14ac:dyDescent="0.2">
      <c r="I485626" s="15"/>
    </row>
    <row r="485627" spans="9:9" x14ac:dyDescent="0.2">
      <c r="I485627" s="14"/>
    </row>
    <row r="485643" spans="9:9" x14ac:dyDescent="0.2">
      <c r="I485643" s="15"/>
    </row>
    <row r="485644" spans="9:9" x14ac:dyDescent="0.2">
      <c r="I485644" s="14"/>
    </row>
    <row r="485660" spans="9:9" x14ac:dyDescent="0.2">
      <c r="I485660" s="15"/>
    </row>
    <row r="485661" spans="9:9" x14ac:dyDescent="0.2">
      <c r="I485661" s="14"/>
    </row>
    <row r="485677" spans="9:9" x14ac:dyDescent="0.2">
      <c r="I485677" s="15"/>
    </row>
    <row r="485678" spans="9:9" x14ac:dyDescent="0.2">
      <c r="I485678" s="14"/>
    </row>
    <row r="485694" spans="9:9" x14ac:dyDescent="0.2">
      <c r="I485694" s="15"/>
    </row>
    <row r="485695" spans="9:9" x14ac:dyDescent="0.2">
      <c r="I485695" s="14"/>
    </row>
    <row r="485711" spans="9:9" x14ac:dyDescent="0.2">
      <c r="I485711" s="15"/>
    </row>
    <row r="485712" spans="9:9" x14ac:dyDescent="0.2">
      <c r="I485712" s="14"/>
    </row>
    <row r="485728" spans="9:9" x14ac:dyDescent="0.2">
      <c r="I485728" s="15"/>
    </row>
    <row r="485729" spans="9:9" x14ac:dyDescent="0.2">
      <c r="I485729" s="14"/>
    </row>
    <row r="485745" spans="9:9" x14ac:dyDescent="0.2">
      <c r="I485745" s="15"/>
    </row>
    <row r="485746" spans="9:9" x14ac:dyDescent="0.2">
      <c r="I485746" s="14"/>
    </row>
    <row r="485762" spans="9:9" x14ac:dyDescent="0.2">
      <c r="I485762" s="15"/>
    </row>
    <row r="485763" spans="9:9" x14ac:dyDescent="0.2">
      <c r="I485763" s="14"/>
    </row>
    <row r="485779" spans="9:9" x14ac:dyDescent="0.2">
      <c r="I485779" s="15"/>
    </row>
    <row r="485780" spans="9:9" x14ac:dyDescent="0.2">
      <c r="I485780" s="14"/>
    </row>
    <row r="485796" spans="9:9" x14ac:dyDescent="0.2">
      <c r="I485796" s="15"/>
    </row>
    <row r="485797" spans="9:9" x14ac:dyDescent="0.2">
      <c r="I485797" s="14"/>
    </row>
    <row r="485813" spans="9:9" x14ac:dyDescent="0.2">
      <c r="I485813" s="15"/>
    </row>
    <row r="485814" spans="9:9" x14ac:dyDescent="0.2">
      <c r="I485814" s="14"/>
    </row>
    <row r="485830" spans="9:9" x14ac:dyDescent="0.2">
      <c r="I485830" s="15"/>
    </row>
    <row r="485831" spans="9:9" x14ac:dyDescent="0.2">
      <c r="I485831" s="14"/>
    </row>
    <row r="485847" spans="9:9" x14ac:dyDescent="0.2">
      <c r="I485847" s="15"/>
    </row>
    <row r="485848" spans="9:9" x14ac:dyDescent="0.2">
      <c r="I485848" s="14"/>
    </row>
    <row r="485864" spans="9:9" x14ac:dyDescent="0.2">
      <c r="I485864" s="15"/>
    </row>
    <row r="485865" spans="9:9" x14ac:dyDescent="0.2">
      <c r="I485865" s="14"/>
    </row>
    <row r="485881" spans="9:9" x14ac:dyDescent="0.2">
      <c r="I485881" s="15"/>
    </row>
    <row r="485882" spans="9:9" x14ac:dyDescent="0.2">
      <c r="I485882" s="14"/>
    </row>
    <row r="485898" spans="9:9" x14ac:dyDescent="0.2">
      <c r="I485898" s="15"/>
    </row>
    <row r="485899" spans="9:9" x14ac:dyDescent="0.2">
      <c r="I485899" s="14"/>
    </row>
    <row r="485915" spans="9:9" x14ac:dyDescent="0.2">
      <c r="I485915" s="15"/>
    </row>
    <row r="485916" spans="9:9" x14ac:dyDescent="0.2">
      <c r="I485916" s="14"/>
    </row>
    <row r="485932" spans="9:9" x14ac:dyDescent="0.2">
      <c r="I485932" s="15"/>
    </row>
    <row r="485933" spans="9:9" x14ac:dyDescent="0.2">
      <c r="I485933" s="14"/>
    </row>
    <row r="485949" spans="9:9" x14ac:dyDescent="0.2">
      <c r="I485949" s="15"/>
    </row>
    <row r="485950" spans="9:9" x14ac:dyDescent="0.2">
      <c r="I485950" s="14"/>
    </row>
    <row r="485966" spans="9:9" x14ac:dyDescent="0.2">
      <c r="I485966" s="15"/>
    </row>
    <row r="485967" spans="9:9" x14ac:dyDescent="0.2">
      <c r="I485967" s="14"/>
    </row>
    <row r="485983" spans="9:9" x14ac:dyDescent="0.2">
      <c r="I485983" s="15"/>
    </row>
    <row r="485984" spans="9:9" x14ac:dyDescent="0.2">
      <c r="I485984" s="14"/>
    </row>
    <row r="486000" spans="9:9" x14ac:dyDescent="0.2">
      <c r="I486000" s="15"/>
    </row>
    <row r="486001" spans="9:9" x14ac:dyDescent="0.2">
      <c r="I486001" s="14"/>
    </row>
    <row r="486017" spans="9:9" x14ac:dyDescent="0.2">
      <c r="I486017" s="15"/>
    </row>
    <row r="486018" spans="9:9" x14ac:dyDescent="0.2">
      <c r="I486018" s="14"/>
    </row>
    <row r="486034" spans="9:9" x14ac:dyDescent="0.2">
      <c r="I486034" s="15"/>
    </row>
    <row r="486035" spans="9:9" x14ac:dyDescent="0.2">
      <c r="I486035" s="14"/>
    </row>
    <row r="486051" spans="9:9" x14ac:dyDescent="0.2">
      <c r="I486051" s="15"/>
    </row>
    <row r="486052" spans="9:9" x14ac:dyDescent="0.2">
      <c r="I486052" s="14"/>
    </row>
    <row r="486068" spans="9:9" x14ac:dyDescent="0.2">
      <c r="I486068" s="15"/>
    </row>
    <row r="486069" spans="9:9" x14ac:dyDescent="0.2">
      <c r="I486069" s="14"/>
    </row>
    <row r="486085" spans="9:9" x14ac:dyDescent="0.2">
      <c r="I486085" s="15"/>
    </row>
    <row r="486086" spans="9:9" x14ac:dyDescent="0.2">
      <c r="I486086" s="14"/>
    </row>
    <row r="486102" spans="9:9" x14ac:dyDescent="0.2">
      <c r="I486102" s="15"/>
    </row>
    <row r="486103" spans="9:9" x14ac:dyDescent="0.2">
      <c r="I486103" s="14"/>
    </row>
    <row r="486119" spans="9:9" x14ac:dyDescent="0.2">
      <c r="I486119" s="15"/>
    </row>
    <row r="486120" spans="9:9" x14ac:dyDescent="0.2">
      <c r="I486120" s="14"/>
    </row>
    <row r="486136" spans="9:9" x14ac:dyDescent="0.2">
      <c r="I486136" s="15"/>
    </row>
    <row r="486137" spans="9:9" x14ac:dyDescent="0.2">
      <c r="I486137" s="14"/>
    </row>
    <row r="486153" spans="9:9" x14ac:dyDescent="0.2">
      <c r="I486153" s="15"/>
    </row>
    <row r="486154" spans="9:9" x14ac:dyDescent="0.2">
      <c r="I486154" s="14"/>
    </row>
    <row r="486170" spans="9:9" x14ac:dyDescent="0.2">
      <c r="I486170" s="15"/>
    </row>
    <row r="486171" spans="9:9" x14ac:dyDescent="0.2">
      <c r="I486171" s="14"/>
    </row>
    <row r="486187" spans="9:9" x14ac:dyDescent="0.2">
      <c r="I486187" s="15"/>
    </row>
    <row r="486188" spans="9:9" x14ac:dyDescent="0.2">
      <c r="I486188" s="14"/>
    </row>
    <row r="486204" spans="9:9" x14ac:dyDescent="0.2">
      <c r="I486204" s="15"/>
    </row>
    <row r="486205" spans="9:9" x14ac:dyDescent="0.2">
      <c r="I486205" s="14"/>
    </row>
    <row r="486221" spans="9:9" x14ac:dyDescent="0.2">
      <c r="I486221" s="15"/>
    </row>
    <row r="486222" spans="9:9" x14ac:dyDescent="0.2">
      <c r="I486222" s="14"/>
    </row>
    <row r="486238" spans="9:9" x14ac:dyDescent="0.2">
      <c r="I486238" s="15"/>
    </row>
    <row r="486239" spans="9:9" x14ac:dyDescent="0.2">
      <c r="I486239" s="14"/>
    </row>
    <row r="486255" spans="9:9" x14ac:dyDescent="0.2">
      <c r="I486255" s="15"/>
    </row>
    <row r="486256" spans="9:9" x14ac:dyDescent="0.2">
      <c r="I486256" s="14"/>
    </row>
    <row r="486272" spans="9:9" x14ac:dyDescent="0.2">
      <c r="I486272" s="15"/>
    </row>
    <row r="486273" spans="9:9" x14ac:dyDescent="0.2">
      <c r="I486273" s="14"/>
    </row>
    <row r="486289" spans="9:9" x14ac:dyDescent="0.2">
      <c r="I486289" s="15"/>
    </row>
    <row r="486290" spans="9:9" x14ac:dyDescent="0.2">
      <c r="I486290" s="14"/>
    </row>
    <row r="486306" spans="9:9" x14ac:dyDescent="0.2">
      <c r="I486306" s="15"/>
    </row>
    <row r="486307" spans="9:9" x14ac:dyDescent="0.2">
      <c r="I486307" s="14"/>
    </row>
    <row r="486323" spans="9:9" x14ac:dyDescent="0.2">
      <c r="I486323" s="15"/>
    </row>
    <row r="486324" spans="9:9" x14ac:dyDescent="0.2">
      <c r="I486324" s="14"/>
    </row>
    <row r="486340" spans="9:9" x14ac:dyDescent="0.2">
      <c r="I486340" s="15"/>
    </row>
    <row r="486341" spans="9:9" x14ac:dyDescent="0.2">
      <c r="I486341" s="14"/>
    </row>
    <row r="486357" spans="9:9" x14ac:dyDescent="0.2">
      <c r="I486357" s="15"/>
    </row>
    <row r="486358" spans="9:9" x14ac:dyDescent="0.2">
      <c r="I486358" s="14"/>
    </row>
    <row r="486374" spans="9:9" x14ac:dyDescent="0.2">
      <c r="I486374" s="15"/>
    </row>
    <row r="486375" spans="9:9" x14ac:dyDescent="0.2">
      <c r="I486375" s="14"/>
    </row>
    <row r="486391" spans="9:9" x14ac:dyDescent="0.2">
      <c r="I486391" s="15"/>
    </row>
    <row r="486392" spans="9:9" x14ac:dyDescent="0.2">
      <c r="I486392" s="14"/>
    </row>
    <row r="486408" spans="9:9" x14ac:dyDescent="0.2">
      <c r="I486408" s="15"/>
    </row>
    <row r="486409" spans="9:9" x14ac:dyDescent="0.2">
      <c r="I486409" s="14"/>
    </row>
    <row r="486425" spans="9:9" x14ac:dyDescent="0.2">
      <c r="I486425" s="15"/>
    </row>
    <row r="486426" spans="9:9" x14ac:dyDescent="0.2">
      <c r="I486426" s="14"/>
    </row>
    <row r="486442" spans="9:9" x14ac:dyDescent="0.2">
      <c r="I486442" s="15"/>
    </row>
    <row r="486443" spans="9:9" x14ac:dyDescent="0.2">
      <c r="I486443" s="14"/>
    </row>
    <row r="486459" spans="9:9" x14ac:dyDescent="0.2">
      <c r="I486459" s="15"/>
    </row>
    <row r="486460" spans="9:9" x14ac:dyDescent="0.2">
      <c r="I486460" s="14"/>
    </row>
    <row r="486476" spans="9:9" x14ac:dyDescent="0.2">
      <c r="I486476" s="15"/>
    </row>
    <row r="486477" spans="9:9" x14ac:dyDescent="0.2">
      <c r="I486477" s="14"/>
    </row>
    <row r="486493" spans="9:9" x14ac:dyDescent="0.2">
      <c r="I486493" s="15"/>
    </row>
    <row r="486494" spans="9:9" x14ac:dyDescent="0.2">
      <c r="I486494" s="14"/>
    </row>
    <row r="486510" spans="9:9" x14ac:dyDescent="0.2">
      <c r="I486510" s="15"/>
    </row>
    <row r="486511" spans="9:9" x14ac:dyDescent="0.2">
      <c r="I486511" s="14"/>
    </row>
    <row r="486527" spans="9:9" x14ac:dyDescent="0.2">
      <c r="I486527" s="15"/>
    </row>
    <row r="486528" spans="9:9" x14ac:dyDescent="0.2">
      <c r="I486528" s="14"/>
    </row>
    <row r="486544" spans="9:9" x14ac:dyDescent="0.2">
      <c r="I486544" s="15"/>
    </row>
    <row r="486545" spans="9:9" x14ac:dyDescent="0.2">
      <c r="I486545" s="14"/>
    </row>
    <row r="486561" spans="9:9" x14ac:dyDescent="0.2">
      <c r="I486561" s="15"/>
    </row>
    <row r="486562" spans="9:9" x14ac:dyDescent="0.2">
      <c r="I486562" s="14"/>
    </row>
    <row r="486578" spans="9:9" x14ac:dyDescent="0.2">
      <c r="I486578" s="15"/>
    </row>
    <row r="486579" spans="9:9" x14ac:dyDescent="0.2">
      <c r="I486579" s="14"/>
    </row>
    <row r="486595" spans="9:9" x14ac:dyDescent="0.2">
      <c r="I486595" s="15"/>
    </row>
    <row r="486596" spans="9:9" x14ac:dyDescent="0.2">
      <c r="I486596" s="14"/>
    </row>
    <row r="486612" spans="9:9" x14ac:dyDescent="0.2">
      <c r="I486612" s="15"/>
    </row>
    <row r="486613" spans="9:9" x14ac:dyDescent="0.2">
      <c r="I486613" s="14"/>
    </row>
    <row r="486629" spans="9:9" x14ac:dyDescent="0.2">
      <c r="I486629" s="15"/>
    </row>
    <row r="486630" spans="9:9" x14ac:dyDescent="0.2">
      <c r="I486630" s="14"/>
    </row>
    <row r="486646" spans="9:9" x14ac:dyDescent="0.2">
      <c r="I486646" s="15"/>
    </row>
    <row r="486647" spans="9:9" x14ac:dyDescent="0.2">
      <c r="I486647" s="14"/>
    </row>
    <row r="486663" spans="9:9" x14ac:dyDescent="0.2">
      <c r="I486663" s="15"/>
    </row>
    <row r="486664" spans="9:9" x14ac:dyDescent="0.2">
      <c r="I486664" s="14"/>
    </row>
    <row r="486680" spans="9:9" x14ac:dyDescent="0.2">
      <c r="I486680" s="15"/>
    </row>
    <row r="486681" spans="9:9" x14ac:dyDescent="0.2">
      <c r="I486681" s="14"/>
    </row>
    <row r="486697" spans="9:9" x14ac:dyDescent="0.2">
      <c r="I486697" s="15"/>
    </row>
    <row r="486698" spans="9:9" x14ac:dyDescent="0.2">
      <c r="I486698" s="14"/>
    </row>
    <row r="486714" spans="9:9" x14ac:dyDescent="0.2">
      <c r="I486714" s="15"/>
    </row>
    <row r="486715" spans="9:9" x14ac:dyDescent="0.2">
      <c r="I486715" s="14"/>
    </row>
    <row r="486731" spans="9:9" x14ac:dyDescent="0.2">
      <c r="I486731" s="15"/>
    </row>
    <row r="486732" spans="9:9" x14ac:dyDescent="0.2">
      <c r="I486732" s="14"/>
    </row>
    <row r="486748" spans="9:9" x14ac:dyDescent="0.2">
      <c r="I486748" s="15"/>
    </row>
    <row r="486749" spans="9:9" x14ac:dyDescent="0.2">
      <c r="I486749" s="14"/>
    </row>
    <row r="486765" spans="9:9" x14ac:dyDescent="0.2">
      <c r="I486765" s="15"/>
    </row>
    <row r="486766" spans="9:9" x14ac:dyDescent="0.2">
      <c r="I486766" s="14"/>
    </row>
    <row r="486782" spans="9:9" x14ac:dyDescent="0.2">
      <c r="I486782" s="15"/>
    </row>
    <row r="486783" spans="9:9" x14ac:dyDescent="0.2">
      <c r="I486783" s="14"/>
    </row>
    <row r="486799" spans="9:9" x14ac:dyDescent="0.2">
      <c r="I486799" s="15"/>
    </row>
    <row r="486800" spans="9:9" x14ac:dyDescent="0.2">
      <c r="I486800" s="14"/>
    </row>
    <row r="486816" spans="9:9" x14ac:dyDescent="0.2">
      <c r="I486816" s="15"/>
    </row>
    <row r="486817" spans="9:9" x14ac:dyDescent="0.2">
      <c r="I486817" s="14"/>
    </row>
    <row r="486833" spans="9:9" x14ac:dyDescent="0.2">
      <c r="I486833" s="15"/>
    </row>
    <row r="486834" spans="9:9" x14ac:dyDescent="0.2">
      <c r="I486834" s="14"/>
    </row>
    <row r="486850" spans="9:9" x14ac:dyDescent="0.2">
      <c r="I486850" s="15"/>
    </row>
    <row r="486851" spans="9:9" x14ac:dyDescent="0.2">
      <c r="I486851" s="14"/>
    </row>
    <row r="486867" spans="9:9" x14ac:dyDescent="0.2">
      <c r="I486867" s="15"/>
    </row>
    <row r="486868" spans="9:9" x14ac:dyDescent="0.2">
      <c r="I486868" s="14"/>
    </row>
    <row r="486884" spans="9:9" x14ac:dyDescent="0.2">
      <c r="I486884" s="15"/>
    </row>
    <row r="486885" spans="9:9" x14ac:dyDescent="0.2">
      <c r="I486885" s="14"/>
    </row>
    <row r="486901" spans="9:9" x14ac:dyDescent="0.2">
      <c r="I486901" s="15"/>
    </row>
    <row r="486902" spans="9:9" x14ac:dyDescent="0.2">
      <c r="I486902" s="14"/>
    </row>
    <row r="486918" spans="9:9" x14ac:dyDescent="0.2">
      <c r="I486918" s="15"/>
    </row>
    <row r="486919" spans="9:9" x14ac:dyDescent="0.2">
      <c r="I486919" s="14"/>
    </row>
    <row r="486935" spans="9:9" x14ac:dyDescent="0.2">
      <c r="I486935" s="15"/>
    </row>
    <row r="486936" spans="9:9" x14ac:dyDescent="0.2">
      <c r="I486936" s="14"/>
    </row>
    <row r="486952" spans="9:9" x14ac:dyDescent="0.2">
      <c r="I486952" s="15"/>
    </row>
    <row r="486953" spans="9:9" x14ac:dyDescent="0.2">
      <c r="I486953" s="14"/>
    </row>
    <row r="486969" spans="9:9" x14ac:dyDescent="0.2">
      <c r="I486969" s="15"/>
    </row>
    <row r="486970" spans="9:9" x14ac:dyDescent="0.2">
      <c r="I486970" s="14"/>
    </row>
    <row r="486986" spans="9:9" x14ac:dyDescent="0.2">
      <c r="I486986" s="15"/>
    </row>
    <row r="486987" spans="9:9" x14ac:dyDescent="0.2">
      <c r="I486987" s="14"/>
    </row>
    <row r="487003" spans="9:9" x14ac:dyDescent="0.2">
      <c r="I487003" s="15"/>
    </row>
    <row r="487004" spans="9:9" x14ac:dyDescent="0.2">
      <c r="I487004" s="14"/>
    </row>
    <row r="487020" spans="9:9" x14ac:dyDescent="0.2">
      <c r="I487020" s="15"/>
    </row>
    <row r="487021" spans="9:9" x14ac:dyDescent="0.2">
      <c r="I487021" s="14"/>
    </row>
    <row r="487037" spans="9:9" x14ac:dyDescent="0.2">
      <c r="I487037" s="15"/>
    </row>
    <row r="487038" spans="9:9" x14ac:dyDescent="0.2">
      <c r="I487038" s="14"/>
    </row>
    <row r="487054" spans="9:9" x14ac:dyDescent="0.2">
      <c r="I487054" s="15"/>
    </row>
    <row r="487055" spans="9:9" x14ac:dyDescent="0.2">
      <c r="I487055" s="14"/>
    </row>
    <row r="487071" spans="9:9" x14ac:dyDescent="0.2">
      <c r="I487071" s="15"/>
    </row>
    <row r="487072" spans="9:9" x14ac:dyDescent="0.2">
      <c r="I487072" s="14"/>
    </row>
    <row r="487088" spans="9:9" x14ac:dyDescent="0.2">
      <c r="I487088" s="15"/>
    </row>
    <row r="487089" spans="9:9" x14ac:dyDescent="0.2">
      <c r="I487089" s="14"/>
    </row>
    <row r="487105" spans="9:9" x14ac:dyDescent="0.2">
      <c r="I487105" s="15"/>
    </row>
    <row r="487106" spans="9:9" x14ac:dyDescent="0.2">
      <c r="I487106" s="14"/>
    </row>
    <row r="487122" spans="9:9" x14ac:dyDescent="0.2">
      <c r="I487122" s="15"/>
    </row>
    <row r="487123" spans="9:9" x14ac:dyDescent="0.2">
      <c r="I487123" s="14"/>
    </row>
    <row r="487139" spans="9:9" x14ac:dyDescent="0.2">
      <c r="I487139" s="15"/>
    </row>
    <row r="487140" spans="9:9" x14ac:dyDescent="0.2">
      <c r="I487140" s="14"/>
    </row>
    <row r="487156" spans="9:9" x14ac:dyDescent="0.2">
      <c r="I487156" s="15"/>
    </row>
    <row r="487157" spans="9:9" x14ac:dyDescent="0.2">
      <c r="I487157" s="14"/>
    </row>
    <row r="487173" spans="9:9" x14ac:dyDescent="0.2">
      <c r="I487173" s="15"/>
    </row>
    <row r="487174" spans="9:9" x14ac:dyDescent="0.2">
      <c r="I487174" s="14"/>
    </row>
    <row r="487190" spans="9:9" x14ac:dyDescent="0.2">
      <c r="I487190" s="15"/>
    </row>
    <row r="487191" spans="9:9" x14ac:dyDescent="0.2">
      <c r="I487191" s="14"/>
    </row>
    <row r="487207" spans="9:9" x14ac:dyDescent="0.2">
      <c r="I487207" s="15"/>
    </row>
    <row r="487208" spans="9:9" x14ac:dyDescent="0.2">
      <c r="I487208" s="14"/>
    </row>
    <row r="487224" spans="9:9" x14ac:dyDescent="0.2">
      <c r="I487224" s="15"/>
    </row>
    <row r="487225" spans="9:9" x14ac:dyDescent="0.2">
      <c r="I487225" s="14"/>
    </row>
    <row r="487241" spans="9:9" x14ac:dyDescent="0.2">
      <c r="I487241" s="15"/>
    </row>
    <row r="487242" spans="9:9" x14ac:dyDescent="0.2">
      <c r="I487242" s="14"/>
    </row>
    <row r="487258" spans="9:9" x14ac:dyDescent="0.2">
      <c r="I487258" s="15"/>
    </row>
    <row r="487259" spans="9:9" x14ac:dyDescent="0.2">
      <c r="I487259" s="14"/>
    </row>
    <row r="487275" spans="9:9" x14ac:dyDescent="0.2">
      <c r="I487275" s="15"/>
    </row>
    <row r="487276" spans="9:9" x14ac:dyDescent="0.2">
      <c r="I487276" s="14"/>
    </row>
    <row r="487292" spans="9:9" x14ac:dyDescent="0.2">
      <c r="I487292" s="15"/>
    </row>
    <row r="487293" spans="9:9" x14ac:dyDescent="0.2">
      <c r="I487293" s="14"/>
    </row>
    <row r="487309" spans="9:9" x14ac:dyDescent="0.2">
      <c r="I487309" s="15"/>
    </row>
    <row r="487310" spans="9:9" x14ac:dyDescent="0.2">
      <c r="I487310" s="14"/>
    </row>
    <row r="487326" spans="9:9" x14ac:dyDescent="0.2">
      <c r="I487326" s="15"/>
    </row>
    <row r="487327" spans="9:9" x14ac:dyDescent="0.2">
      <c r="I487327" s="14"/>
    </row>
    <row r="487343" spans="9:9" x14ac:dyDescent="0.2">
      <c r="I487343" s="15"/>
    </row>
    <row r="487344" spans="9:9" x14ac:dyDescent="0.2">
      <c r="I487344" s="14"/>
    </row>
    <row r="487360" spans="9:9" x14ac:dyDescent="0.2">
      <c r="I487360" s="15"/>
    </row>
    <row r="487361" spans="9:9" x14ac:dyDescent="0.2">
      <c r="I487361" s="14"/>
    </row>
    <row r="487377" spans="9:9" x14ac:dyDescent="0.2">
      <c r="I487377" s="15"/>
    </row>
    <row r="487378" spans="9:9" x14ac:dyDescent="0.2">
      <c r="I487378" s="14"/>
    </row>
    <row r="487394" spans="9:9" x14ac:dyDescent="0.2">
      <c r="I487394" s="15"/>
    </row>
    <row r="487395" spans="9:9" x14ac:dyDescent="0.2">
      <c r="I487395" s="14"/>
    </row>
    <row r="487411" spans="9:9" x14ac:dyDescent="0.2">
      <c r="I487411" s="15"/>
    </row>
    <row r="487412" spans="9:9" x14ac:dyDescent="0.2">
      <c r="I487412" s="14"/>
    </row>
    <row r="487428" spans="9:9" x14ac:dyDescent="0.2">
      <c r="I487428" s="15"/>
    </row>
    <row r="487429" spans="9:9" x14ac:dyDescent="0.2">
      <c r="I487429" s="14"/>
    </row>
    <row r="487445" spans="9:9" x14ac:dyDescent="0.2">
      <c r="I487445" s="15"/>
    </row>
    <row r="487446" spans="9:9" x14ac:dyDescent="0.2">
      <c r="I487446" s="14"/>
    </row>
    <row r="487462" spans="9:9" x14ac:dyDescent="0.2">
      <c r="I487462" s="15"/>
    </row>
    <row r="487463" spans="9:9" x14ac:dyDescent="0.2">
      <c r="I487463" s="14"/>
    </row>
    <row r="487479" spans="9:9" x14ac:dyDescent="0.2">
      <c r="I487479" s="15"/>
    </row>
    <row r="487480" spans="9:9" x14ac:dyDescent="0.2">
      <c r="I487480" s="14"/>
    </row>
    <row r="487496" spans="9:9" x14ac:dyDescent="0.2">
      <c r="I487496" s="15"/>
    </row>
    <row r="487497" spans="9:9" x14ac:dyDescent="0.2">
      <c r="I487497" s="14"/>
    </row>
    <row r="487513" spans="9:9" x14ac:dyDescent="0.2">
      <c r="I487513" s="15"/>
    </row>
    <row r="487514" spans="9:9" x14ac:dyDescent="0.2">
      <c r="I487514" s="14"/>
    </row>
    <row r="487530" spans="9:9" x14ac:dyDescent="0.2">
      <c r="I487530" s="15"/>
    </row>
    <row r="487531" spans="9:9" x14ac:dyDescent="0.2">
      <c r="I487531" s="14"/>
    </row>
    <row r="487547" spans="9:9" x14ac:dyDescent="0.2">
      <c r="I487547" s="15"/>
    </row>
    <row r="487548" spans="9:9" x14ac:dyDescent="0.2">
      <c r="I487548" s="14"/>
    </row>
    <row r="487564" spans="9:9" x14ac:dyDescent="0.2">
      <c r="I487564" s="15"/>
    </row>
    <row r="487565" spans="9:9" x14ac:dyDescent="0.2">
      <c r="I487565" s="14"/>
    </row>
    <row r="487581" spans="9:9" x14ac:dyDescent="0.2">
      <c r="I487581" s="15"/>
    </row>
    <row r="487582" spans="9:9" x14ac:dyDescent="0.2">
      <c r="I487582" s="14"/>
    </row>
    <row r="487598" spans="9:9" x14ac:dyDescent="0.2">
      <c r="I487598" s="15"/>
    </row>
    <row r="487599" spans="9:9" x14ac:dyDescent="0.2">
      <c r="I487599" s="14"/>
    </row>
    <row r="487615" spans="9:9" x14ac:dyDescent="0.2">
      <c r="I487615" s="15"/>
    </row>
    <row r="487616" spans="9:9" x14ac:dyDescent="0.2">
      <c r="I487616" s="14"/>
    </row>
    <row r="487632" spans="9:9" x14ac:dyDescent="0.2">
      <c r="I487632" s="15"/>
    </row>
    <row r="487633" spans="9:9" x14ac:dyDescent="0.2">
      <c r="I487633" s="14"/>
    </row>
    <row r="487649" spans="9:9" x14ac:dyDescent="0.2">
      <c r="I487649" s="15"/>
    </row>
    <row r="487650" spans="9:9" x14ac:dyDescent="0.2">
      <c r="I487650" s="14"/>
    </row>
    <row r="487666" spans="9:9" x14ac:dyDescent="0.2">
      <c r="I487666" s="15"/>
    </row>
    <row r="487667" spans="9:9" x14ac:dyDescent="0.2">
      <c r="I487667" s="14"/>
    </row>
    <row r="487683" spans="9:9" x14ac:dyDescent="0.2">
      <c r="I487683" s="15"/>
    </row>
    <row r="487684" spans="9:9" x14ac:dyDescent="0.2">
      <c r="I487684" s="14"/>
    </row>
    <row r="487700" spans="9:9" x14ac:dyDescent="0.2">
      <c r="I487700" s="15"/>
    </row>
    <row r="487701" spans="9:9" x14ac:dyDescent="0.2">
      <c r="I487701" s="14"/>
    </row>
    <row r="487717" spans="9:9" x14ac:dyDescent="0.2">
      <c r="I487717" s="15"/>
    </row>
    <row r="487718" spans="9:9" x14ac:dyDescent="0.2">
      <c r="I487718" s="14"/>
    </row>
    <row r="487734" spans="9:9" x14ac:dyDescent="0.2">
      <c r="I487734" s="15"/>
    </row>
    <row r="487735" spans="9:9" x14ac:dyDescent="0.2">
      <c r="I487735" s="14"/>
    </row>
    <row r="487751" spans="9:9" x14ac:dyDescent="0.2">
      <c r="I487751" s="15"/>
    </row>
    <row r="487752" spans="9:9" x14ac:dyDescent="0.2">
      <c r="I487752" s="14"/>
    </row>
    <row r="487768" spans="9:9" x14ac:dyDescent="0.2">
      <c r="I487768" s="15"/>
    </row>
    <row r="487769" spans="9:9" x14ac:dyDescent="0.2">
      <c r="I487769" s="14"/>
    </row>
    <row r="487785" spans="9:9" x14ac:dyDescent="0.2">
      <c r="I487785" s="15"/>
    </row>
    <row r="487786" spans="9:9" x14ac:dyDescent="0.2">
      <c r="I487786" s="14"/>
    </row>
    <row r="487802" spans="9:9" x14ac:dyDescent="0.2">
      <c r="I487802" s="15"/>
    </row>
    <row r="487803" spans="9:9" x14ac:dyDescent="0.2">
      <c r="I487803" s="14"/>
    </row>
    <row r="487819" spans="9:9" x14ac:dyDescent="0.2">
      <c r="I487819" s="15"/>
    </row>
    <row r="487820" spans="9:9" x14ac:dyDescent="0.2">
      <c r="I487820" s="14"/>
    </row>
    <row r="487836" spans="9:9" x14ac:dyDescent="0.2">
      <c r="I487836" s="15"/>
    </row>
    <row r="487837" spans="9:9" x14ac:dyDescent="0.2">
      <c r="I487837" s="14"/>
    </row>
    <row r="487853" spans="9:9" x14ac:dyDescent="0.2">
      <c r="I487853" s="15"/>
    </row>
    <row r="487854" spans="9:9" x14ac:dyDescent="0.2">
      <c r="I487854" s="14"/>
    </row>
    <row r="487870" spans="9:9" x14ac:dyDescent="0.2">
      <c r="I487870" s="15"/>
    </row>
    <row r="487871" spans="9:9" x14ac:dyDescent="0.2">
      <c r="I487871" s="14"/>
    </row>
    <row r="487887" spans="9:9" x14ac:dyDescent="0.2">
      <c r="I487887" s="15"/>
    </row>
    <row r="487888" spans="9:9" x14ac:dyDescent="0.2">
      <c r="I487888" s="14"/>
    </row>
    <row r="487904" spans="9:9" x14ac:dyDescent="0.2">
      <c r="I487904" s="15"/>
    </row>
    <row r="487905" spans="9:9" x14ac:dyDescent="0.2">
      <c r="I487905" s="14"/>
    </row>
    <row r="487921" spans="9:9" x14ac:dyDescent="0.2">
      <c r="I487921" s="15"/>
    </row>
    <row r="487922" spans="9:9" x14ac:dyDescent="0.2">
      <c r="I487922" s="14"/>
    </row>
    <row r="487938" spans="9:9" x14ac:dyDescent="0.2">
      <c r="I487938" s="15"/>
    </row>
    <row r="487939" spans="9:9" x14ac:dyDescent="0.2">
      <c r="I487939" s="14"/>
    </row>
    <row r="487955" spans="9:9" x14ac:dyDescent="0.2">
      <c r="I487955" s="15"/>
    </row>
    <row r="487956" spans="9:9" x14ac:dyDescent="0.2">
      <c r="I487956" s="14"/>
    </row>
    <row r="487972" spans="9:9" x14ac:dyDescent="0.2">
      <c r="I487972" s="15"/>
    </row>
    <row r="487973" spans="9:9" x14ac:dyDescent="0.2">
      <c r="I487973" s="14"/>
    </row>
    <row r="487989" spans="9:9" x14ac:dyDescent="0.2">
      <c r="I487989" s="15"/>
    </row>
    <row r="487990" spans="9:9" x14ac:dyDescent="0.2">
      <c r="I487990" s="14"/>
    </row>
    <row r="488006" spans="9:9" x14ac:dyDescent="0.2">
      <c r="I488006" s="15"/>
    </row>
    <row r="488007" spans="9:9" x14ac:dyDescent="0.2">
      <c r="I488007" s="14"/>
    </row>
    <row r="488023" spans="9:9" x14ac:dyDescent="0.2">
      <c r="I488023" s="15"/>
    </row>
    <row r="488024" spans="9:9" x14ac:dyDescent="0.2">
      <c r="I488024" s="14"/>
    </row>
    <row r="488040" spans="9:9" x14ac:dyDescent="0.2">
      <c r="I488040" s="15"/>
    </row>
    <row r="488041" spans="9:9" x14ac:dyDescent="0.2">
      <c r="I488041" s="14"/>
    </row>
    <row r="488057" spans="9:9" x14ac:dyDescent="0.2">
      <c r="I488057" s="15"/>
    </row>
    <row r="488058" spans="9:9" x14ac:dyDescent="0.2">
      <c r="I488058" s="14"/>
    </row>
    <row r="488074" spans="9:9" x14ac:dyDescent="0.2">
      <c r="I488074" s="15"/>
    </row>
    <row r="488075" spans="9:9" x14ac:dyDescent="0.2">
      <c r="I488075" s="14"/>
    </row>
    <row r="488091" spans="9:9" x14ac:dyDescent="0.2">
      <c r="I488091" s="15"/>
    </row>
    <row r="488092" spans="9:9" x14ac:dyDescent="0.2">
      <c r="I488092" s="14"/>
    </row>
    <row r="488108" spans="9:9" x14ac:dyDescent="0.2">
      <c r="I488108" s="15"/>
    </row>
    <row r="488109" spans="9:9" x14ac:dyDescent="0.2">
      <c r="I488109" s="14"/>
    </row>
    <row r="488125" spans="9:9" x14ac:dyDescent="0.2">
      <c r="I488125" s="15"/>
    </row>
    <row r="488126" spans="9:9" x14ac:dyDescent="0.2">
      <c r="I488126" s="14"/>
    </row>
    <row r="488142" spans="9:9" x14ac:dyDescent="0.2">
      <c r="I488142" s="15"/>
    </row>
    <row r="488143" spans="9:9" x14ac:dyDescent="0.2">
      <c r="I488143" s="14"/>
    </row>
    <row r="488159" spans="9:9" x14ac:dyDescent="0.2">
      <c r="I488159" s="15"/>
    </row>
    <row r="488160" spans="9:9" x14ac:dyDescent="0.2">
      <c r="I488160" s="14"/>
    </row>
    <row r="488176" spans="9:9" x14ac:dyDescent="0.2">
      <c r="I488176" s="15"/>
    </row>
    <row r="488177" spans="9:9" x14ac:dyDescent="0.2">
      <c r="I488177" s="14"/>
    </row>
    <row r="488193" spans="9:9" x14ac:dyDescent="0.2">
      <c r="I488193" s="15"/>
    </row>
    <row r="488194" spans="9:9" x14ac:dyDescent="0.2">
      <c r="I488194" s="14"/>
    </row>
    <row r="488210" spans="9:9" x14ac:dyDescent="0.2">
      <c r="I488210" s="15"/>
    </row>
    <row r="488211" spans="9:9" x14ac:dyDescent="0.2">
      <c r="I488211" s="14"/>
    </row>
    <row r="488227" spans="9:9" x14ac:dyDescent="0.2">
      <c r="I488227" s="15"/>
    </row>
    <row r="488228" spans="9:9" x14ac:dyDescent="0.2">
      <c r="I488228" s="14"/>
    </row>
    <row r="488244" spans="9:9" x14ac:dyDescent="0.2">
      <c r="I488244" s="15"/>
    </row>
    <row r="488245" spans="9:9" x14ac:dyDescent="0.2">
      <c r="I488245" s="14"/>
    </row>
    <row r="488261" spans="9:9" x14ac:dyDescent="0.2">
      <c r="I488261" s="15"/>
    </row>
    <row r="488262" spans="9:9" x14ac:dyDescent="0.2">
      <c r="I488262" s="14"/>
    </row>
    <row r="488278" spans="9:9" x14ac:dyDescent="0.2">
      <c r="I488278" s="15"/>
    </row>
    <row r="488279" spans="9:9" x14ac:dyDescent="0.2">
      <c r="I488279" s="14"/>
    </row>
    <row r="488295" spans="9:9" x14ac:dyDescent="0.2">
      <c r="I488295" s="15"/>
    </row>
    <row r="488296" spans="9:9" x14ac:dyDescent="0.2">
      <c r="I488296" s="14"/>
    </row>
    <row r="488312" spans="9:9" x14ac:dyDescent="0.2">
      <c r="I488312" s="15"/>
    </row>
    <row r="488313" spans="9:9" x14ac:dyDescent="0.2">
      <c r="I488313" s="14"/>
    </row>
    <row r="488329" spans="9:9" x14ac:dyDescent="0.2">
      <c r="I488329" s="15"/>
    </row>
    <row r="488330" spans="9:9" x14ac:dyDescent="0.2">
      <c r="I488330" s="14"/>
    </row>
    <row r="488346" spans="9:9" x14ac:dyDescent="0.2">
      <c r="I488346" s="15"/>
    </row>
    <row r="488347" spans="9:9" x14ac:dyDescent="0.2">
      <c r="I488347" s="14"/>
    </row>
    <row r="488363" spans="9:9" x14ac:dyDescent="0.2">
      <c r="I488363" s="15"/>
    </row>
    <row r="488364" spans="9:9" x14ac:dyDescent="0.2">
      <c r="I488364" s="14"/>
    </row>
    <row r="488380" spans="9:9" x14ac:dyDescent="0.2">
      <c r="I488380" s="15"/>
    </row>
    <row r="488381" spans="9:9" x14ac:dyDescent="0.2">
      <c r="I488381" s="14"/>
    </row>
    <row r="488397" spans="9:9" x14ac:dyDescent="0.2">
      <c r="I488397" s="15"/>
    </row>
    <row r="488398" spans="9:9" x14ac:dyDescent="0.2">
      <c r="I488398" s="14"/>
    </row>
    <row r="488414" spans="9:9" x14ac:dyDescent="0.2">
      <c r="I488414" s="15"/>
    </row>
    <row r="488415" spans="9:9" x14ac:dyDescent="0.2">
      <c r="I488415" s="14"/>
    </row>
    <row r="488431" spans="9:9" x14ac:dyDescent="0.2">
      <c r="I488431" s="15"/>
    </row>
    <row r="488432" spans="9:9" x14ac:dyDescent="0.2">
      <c r="I488432" s="14"/>
    </row>
    <row r="488448" spans="9:9" x14ac:dyDescent="0.2">
      <c r="I488448" s="15"/>
    </row>
    <row r="488449" spans="9:9" x14ac:dyDescent="0.2">
      <c r="I488449" s="14"/>
    </row>
    <row r="488465" spans="9:9" x14ac:dyDescent="0.2">
      <c r="I488465" s="15"/>
    </row>
    <row r="488466" spans="9:9" x14ac:dyDescent="0.2">
      <c r="I488466" s="14"/>
    </row>
    <row r="488482" spans="9:9" x14ac:dyDescent="0.2">
      <c r="I488482" s="15"/>
    </row>
    <row r="488483" spans="9:9" x14ac:dyDescent="0.2">
      <c r="I488483" s="14"/>
    </row>
    <row r="488499" spans="9:9" x14ac:dyDescent="0.2">
      <c r="I488499" s="15"/>
    </row>
    <row r="488500" spans="9:9" x14ac:dyDescent="0.2">
      <c r="I488500" s="14"/>
    </row>
    <row r="488516" spans="9:9" x14ac:dyDescent="0.2">
      <c r="I488516" s="15"/>
    </row>
    <row r="488517" spans="9:9" x14ac:dyDescent="0.2">
      <c r="I488517" s="14"/>
    </row>
    <row r="488533" spans="9:9" x14ac:dyDescent="0.2">
      <c r="I488533" s="15"/>
    </row>
    <row r="488534" spans="9:9" x14ac:dyDescent="0.2">
      <c r="I488534" s="14"/>
    </row>
    <row r="488550" spans="9:9" x14ac:dyDescent="0.2">
      <c r="I488550" s="15"/>
    </row>
    <row r="488551" spans="9:9" x14ac:dyDescent="0.2">
      <c r="I488551" s="14"/>
    </row>
    <row r="488567" spans="9:9" x14ac:dyDescent="0.2">
      <c r="I488567" s="15"/>
    </row>
    <row r="488568" spans="9:9" x14ac:dyDescent="0.2">
      <c r="I488568" s="14"/>
    </row>
    <row r="488584" spans="9:9" x14ac:dyDescent="0.2">
      <c r="I488584" s="15"/>
    </row>
    <row r="488585" spans="9:9" x14ac:dyDescent="0.2">
      <c r="I488585" s="14"/>
    </row>
    <row r="488601" spans="9:9" x14ac:dyDescent="0.2">
      <c r="I488601" s="15"/>
    </row>
    <row r="488602" spans="9:9" x14ac:dyDescent="0.2">
      <c r="I488602" s="14"/>
    </row>
    <row r="488618" spans="9:9" x14ac:dyDescent="0.2">
      <c r="I488618" s="15"/>
    </row>
    <row r="488619" spans="9:9" x14ac:dyDescent="0.2">
      <c r="I488619" s="14"/>
    </row>
    <row r="488635" spans="9:9" x14ac:dyDescent="0.2">
      <c r="I488635" s="15"/>
    </row>
    <row r="488636" spans="9:9" x14ac:dyDescent="0.2">
      <c r="I488636" s="14"/>
    </row>
    <row r="488652" spans="9:9" x14ac:dyDescent="0.2">
      <c r="I488652" s="15"/>
    </row>
    <row r="488653" spans="9:9" x14ac:dyDescent="0.2">
      <c r="I488653" s="14"/>
    </row>
    <row r="488669" spans="9:9" x14ac:dyDescent="0.2">
      <c r="I488669" s="15"/>
    </row>
    <row r="488670" spans="9:9" x14ac:dyDescent="0.2">
      <c r="I488670" s="14"/>
    </row>
    <row r="488686" spans="9:9" x14ac:dyDescent="0.2">
      <c r="I488686" s="15"/>
    </row>
    <row r="488687" spans="9:9" x14ac:dyDescent="0.2">
      <c r="I488687" s="14"/>
    </row>
    <row r="488703" spans="9:9" x14ac:dyDescent="0.2">
      <c r="I488703" s="15"/>
    </row>
    <row r="488704" spans="9:9" x14ac:dyDescent="0.2">
      <c r="I488704" s="14"/>
    </row>
    <row r="488720" spans="9:9" x14ac:dyDescent="0.2">
      <c r="I488720" s="15"/>
    </row>
    <row r="488721" spans="9:9" x14ac:dyDescent="0.2">
      <c r="I488721" s="14"/>
    </row>
    <row r="488737" spans="9:9" x14ac:dyDescent="0.2">
      <c r="I488737" s="15"/>
    </row>
    <row r="488738" spans="9:9" x14ac:dyDescent="0.2">
      <c r="I488738" s="14"/>
    </row>
    <row r="488754" spans="9:9" x14ac:dyDescent="0.2">
      <c r="I488754" s="15"/>
    </row>
    <row r="488755" spans="9:9" x14ac:dyDescent="0.2">
      <c r="I488755" s="14"/>
    </row>
    <row r="488771" spans="9:9" x14ac:dyDescent="0.2">
      <c r="I488771" s="15"/>
    </row>
    <row r="488772" spans="9:9" x14ac:dyDescent="0.2">
      <c r="I488772" s="14"/>
    </row>
    <row r="488788" spans="9:9" x14ac:dyDescent="0.2">
      <c r="I488788" s="15"/>
    </row>
    <row r="488789" spans="9:9" x14ac:dyDescent="0.2">
      <c r="I488789" s="14"/>
    </row>
    <row r="488805" spans="9:9" x14ac:dyDescent="0.2">
      <c r="I488805" s="15"/>
    </row>
    <row r="488806" spans="9:9" x14ac:dyDescent="0.2">
      <c r="I488806" s="14"/>
    </row>
    <row r="488822" spans="9:9" x14ac:dyDescent="0.2">
      <c r="I488822" s="15"/>
    </row>
    <row r="488823" spans="9:9" x14ac:dyDescent="0.2">
      <c r="I488823" s="14"/>
    </row>
    <row r="488839" spans="9:9" x14ac:dyDescent="0.2">
      <c r="I488839" s="15"/>
    </row>
    <row r="488840" spans="9:9" x14ac:dyDescent="0.2">
      <c r="I488840" s="14"/>
    </row>
    <row r="488856" spans="9:9" x14ac:dyDescent="0.2">
      <c r="I488856" s="15"/>
    </row>
    <row r="488857" spans="9:9" x14ac:dyDescent="0.2">
      <c r="I488857" s="14"/>
    </row>
    <row r="488873" spans="9:9" x14ac:dyDescent="0.2">
      <c r="I488873" s="15"/>
    </row>
    <row r="488874" spans="9:9" x14ac:dyDescent="0.2">
      <c r="I488874" s="14"/>
    </row>
    <row r="488890" spans="9:9" x14ac:dyDescent="0.2">
      <c r="I488890" s="15"/>
    </row>
    <row r="488891" spans="9:9" x14ac:dyDescent="0.2">
      <c r="I488891" s="14"/>
    </row>
    <row r="488907" spans="9:9" x14ac:dyDescent="0.2">
      <c r="I488907" s="15"/>
    </row>
    <row r="488908" spans="9:9" x14ac:dyDescent="0.2">
      <c r="I488908" s="14"/>
    </row>
    <row r="488924" spans="9:9" x14ac:dyDescent="0.2">
      <c r="I488924" s="15"/>
    </row>
    <row r="488925" spans="9:9" x14ac:dyDescent="0.2">
      <c r="I488925" s="14"/>
    </row>
    <row r="488941" spans="9:9" x14ac:dyDescent="0.2">
      <c r="I488941" s="15"/>
    </row>
    <row r="488942" spans="9:9" x14ac:dyDescent="0.2">
      <c r="I488942" s="14"/>
    </row>
    <row r="488958" spans="9:9" x14ac:dyDescent="0.2">
      <c r="I488958" s="15"/>
    </row>
    <row r="488959" spans="9:9" x14ac:dyDescent="0.2">
      <c r="I488959" s="14"/>
    </row>
    <row r="488975" spans="9:9" x14ac:dyDescent="0.2">
      <c r="I488975" s="15"/>
    </row>
    <row r="488976" spans="9:9" x14ac:dyDescent="0.2">
      <c r="I488976" s="14"/>
    </row>
    <row r="488992" spans="9:9" x14ac:dyDescent="0.2">
      <c r="I488992" s="15"/>
    </row>
    <row r="488993" spans="9:9" x14ac:dyDescent="0.2">
      <c r="I488993" s="14"/>
    </row>
    <row r="489009" spans="9:9" x14ac:dyDescent="0.2">
      <c r="I489009" s="15"/>
    </row>
    <row r="489010" spans="9:9" x14ac:dyDescent="0.2">
      <c r="I489010" s="14"/>
    </row>
    <row r="489026" spans="9:9" x14ac:dyDescent="0.2">
      <c r="I489026" s="15"/>
    </row>
    <row r="489027" spans="9:9" x14ac:dyDescent="0.2">
      <c r="I489027" s="14"/>
    </row>
    <row r="489043" spans="9:9" x14ac:dyDescent="0.2">
      <c r="I489043" s="15"/>
    </row>
    <row r="489044" spans="9:9" x14ac:dyDescent="0.2">
      <c r="I489044" s="14"/>
    </row>
    <row r="489060" spans="9:9" x14ac:dyDescent="0.2">
      <c r="I489060" s="15"/>
    </row>
    <row r="489061" spans="9:9" x14ac:dyDescent="0.2">
      <c r="I489061" s="14"/>
    </row>
    <row r="489077" spans="9:9" x14ac:dyDescent="0.2">
      <c r="I489077" s="15"/>
    </row>
    <row r="489078" spans="9:9" x14ac:dyDescent="0.2">
      <c r="I489078" s="14"/>
    </row>
    <row r="489094" spans="9:9" x14ac:dyDescent="0.2">
      <c r="I489094" s="15"/>
    </row>
    <row r="489095" spans="9:9" x14ac:dyDescent="0.2">
      <c r="I489095" s="14"/>
    </row>
    <row r="489111" spans="9:9" x14ac:dyDescent="0.2">
      <c r="I489111" s="15"/>
    </row>
    <row r="489112" spans="9:9" x14ac:dyDescent="0.2">
      <c r="I489112" s="14"/>
    </row>
    <row r="489128" spans="9:9" x14ac:dyDescent="0.2">
      <c r="I489128" s="15"/>
    </row>
    <row r="489129" spans="9:9" x14ac:dyDescent="0.2">
      <c r="I489129" s="14"/>
    </row>
    <row r="489145" spans="9:9" x14ac:dyDescent="0.2">
      <c r="I489145" s="15"/>
    </row>
    <row r="489146" spans="9:9" x14ac:dyDescent="0.2">
      <c r="I489146" s="14"/>
    </row>
    <row r="489162" spans="9:9" x14ac:dyDescent="0.2">
      <c r="I489162" s="15"/>
    </row>
    <row r="489163" spans="9:9" x14ac:dyDescent="0.2">
      <c r="I489163" s="14"/>
    </row>
    <row r="489179" spans="9:9" x14ac:dyDescent="0.2">
      <c r="I489179" s="15"/>
    </row>
    <row r="489180" spans="9:9" x14ac:dyDescent="0.2">
      <c r="I489180" s="14"/>
    </row>
    <row r="489196" spans="9:9" x14ac:dyDescent="0.2">
      <c r="I489196" s="15"/>
    </row>
    <row r="489197" spans="9:9" x14ac:dyDescent="0.2">
      <c r="I489197" s="14"/>
    </row>
    <row r="489213" spans="9:9" x14ac:dyDescent="0.2">
      <c r="I489213" s="15"/>
    </row>
    <row r="489214" spans="9:9" x14ac:dyDescent="0.2">
      <c r="I489214" s="14"/>
    </row>
    <row r="489230" spans="9:9" x14ac:dyDescent="0.2">
      <c r="I489230" s="15"/>
    </row>
    <row r="489231" spans="9:9" x14ac:dyDescent="0.2">
      <c r="I489231" s="14"/>
    </row>
    <row r="489247" spans="9:9" x14ac:dyDescent="0.2">
      <c r="I489247" s="15"/>
    </row>
    <row r="489248" spans="9:9" x14ac:dyDescent="0.2">
      <c r="I489248" s="14"/>
    </row>
    <row r="489264" spans="9:9" x14ac:dyDescent="0.2">
      <c r="I489264" s="15"/>
    </row>
    <row r="489265" spans="9:9" x14ac:dyDescent="0.2">
      <c r="I489265" s="14"/>
    </row>
    <row r="489281" spans="9:9" x14ac:dyDescent="0.2">
      <c r="I489281" s="15"/>
    </row>
    <row r="489282" spans="9:9" x14ac:dyDescent="0.2">
      <c r="I489282" s="14"/>
    </row>
    <row r="489298" spans="9:9" x14ac:dyDescent="0.2">
      <c r="I489298" s="15"/>
    </row>
    <row r="489299" spans="9:9" x14ac:dyDescent="0.2">
      <c r="I489299" s="14"/>
    </row>
    <row r="489315" spans="9:9" x14ac:dyDescent="0.2">
      <c r="I489315" s="15"/>
    </row>
    <row r="489316" spans="9:9" x14ac:dyDescent="0.2">
      <c r="I489316" s="14"/>
    </row>
    <row r="489332" spans="9:9" x14ac:dyDescent="0.2">
      <c r="I489332" s="15"/>
    </row>
    <row r="489333" spans="9:9" x14ac:dyDescent="0.2">
      <c r="I489333" s="14"/>
    </row>
    <row r="489349" spans="9:9" x14ac:dyDescent="0.2">
      <c r="I489349" s="15"/>
    </row>
    <row r="489350" spans="9:9" x14ac:dyDescent="0.2">
      <c r="I489350" s="14"/>
    </row>
    <row r="489366" spans="9:9" x14ac:dyDescent="0.2">
      <c r="I489366" s="15"/>
    </row>
    <row r="489367" spans="9:9" x14ac:dyDescent="0.2">
      <c r="I489367" s="14"/>
    </row>
    <row r="489383" spans="9:9" x14ac:dyDescent="0.2">
      <c r="I489383" s="15"/>
    </row>
    <row r="489384" spans="9:9" x14ac:dyDescent="0.2">
      <c r="I489384" s="14"/>
    </row>
    <row r="489400" spans="9:9" x14ac:dyDescent="0.2">
      <c r="I489400" s="15"/>
    </row>
    <row r="489401" spans="9:9" x14ac:dyDescent="0.2">
      <c r="I489401" s="14"/>
    </row>
    <row r="489417" spans="9:9" x14ac:dyDescent="0.2">
      <c r="I489417" s="15"/>
    </row>
    <row r="489418" spans="9:9" x14ac:dyDescent="0.2">
      <c r="I489418" s="14"/>
    </row>
    <row r="489434" spans="9:9" x14ac:dyDescent="0.2">
      <c r="I489434" s="15"/>
    </row>
    <row r="489435" spans="9:9" x14ac:dyDescent="0.2">
      <c r="I489435" s="14"/>
    </row>
    <row r="489451" spans="9:9" x14ac:dyDescent="0.2">
      <c r="I489451" s="15"/>
    </row>
    <row r="489452" spans="9:9" x14ac:dyDescent="0.2">
      <c r="I489452" s="14"/>
    </row>
    <row r="489468" spans="9:9" x14ac:dyDescent="0.2">
      <c r="I489468" s="15"/>
    </row>
    <row r="489469" spans="9:9" x14ac:dyDescent="0.2">
      <c r="I489469" s="14"/>
    </row>
    <row r="489485" spans="9:9" x14ac:dyDescent="0.2">
      <c r="I489485" s="15"/>
    </row>
    <row r="489486" spans="9:9" x14ac:dyDescent="0.2">
      <c r="I489486" s="14"/>
    </row>
    <row r="489502" spans="9:9" x14ac:dyDescent="0.2">
      <c r="I489502" s="15"/>
    </row>
    <row r="489503" spans="9:9" x14ac:dyDescent="0.2">
      <c r="I489503" s="14"/>
    </row>
    <row r="489519" spans="9:9" x14ac:dyDescent="0.2">
      <c r="I489519" s="15"/>
    </row>
    <row r="489520" spans="9:9" x14ac:dyDescent="0.2">
      <c r="I489520" s="14"/>
    </row>
    <row r="489536" spans="9:9" x14ac:dyDescent="0.2">
      <c r="I489536" s="15"/>
    </row>
    <row r="489537" spans="9:9" x14ac:dyDescent="0.2">
      <c r="I489537" s="14"/>
    </row>
    <row r="489553" spans="9:9" x14ac:dyDescent="0.2">
      <c r="I489553" s="15"/>
    </row>
    <row r="489554" spans="9:9" x14ac:dyDescent="0.2">
      <c r="I489554" s="14"/>
    </row>
    <row r="489570" spans="9:9" x14ac:dyDescent="0.2">
      <c r="I489570" s="15"/>
    </row>
    <row r="489571" spans="9:9" x14ac:dyDescent="0.2">
      <c r="I489571" s="14"/>
    </row>
    <row r="489587" spans="9:9" x14ac:dyDescent="0.2">
      <c r="I489587" s="15"/>
    </row>
    <row r="489588" spans="9:9" x14ac:dyDescent="0.2">
      <c r="I489588" s="14"/>
    </row>
    <row r="489604" spans="9:9" x14ac:dyDescent="0.2">
      <c r="I489604" s="15"/>
    </row>
    <row r="489605" spans="9:9" x14ac:dyDescent="0.2">
      <c r="I489605" s="14"/>
    </row>
    <row r="489621" spans="9:9" x14ac:dyDescent="0.2">
      <c r="I489621" s="15"/>
    </row>
    <row r="489622" spans="9:9" x14ac:dyDescent="0.2">
      <c r="I489622" s="14"/>
    </row>
    <row r="489638" spans="9:9" x14ac:dyDescent="0.2">
      <c r="I489638" s="15"/>
    </row>
    <row r="489639" spans="9:9" x14ac:dyDescent="0.2">
      <c r="I489639" s="14"/>
    </row>
    <row r="489655" spans="9:9" x14ac:dyDescent="0.2">
      <c r="I489655" s="15"/>
    </row>
    <row r="489656" spans="9:9" x14ac:dyDescent="0.2">
      <c r="I489656" s="14"/>
    </row>
    <row r="489672" spans="9:9" x14ac:dyDescent="0.2">
      <c r="I489672" s="15"/>
    </row>
    <row r="489673" spans="9:9" x14ac:dyDescent="0.2">
      <c r="I489673" s="14"/>
    </row>
    <row r="489689" spans="9:9" x14ac:dyDescent="0.2">
      <c r="I489689" s="15"/>
    </row>
    <row r="489690" spans="9:9" x14ac:dyDescent="0.2">
      <c r="I489690" s="14"/>
    </row>
    <row r="489706" spans="9:9" x14ac:dyDescent="0.2">
      <c r="I489706" s="15"/>
    </row>
    <row r="489707" spans="9:9" x14ac:dyDescent="0.2">
      <c r="I489707" s="14"/>
    </row>
    <row r="489723" spans="9:9" x14ac:dyDescent="0.2">
      <c r="I489723" s="15"/>
    </row>
    <row r="489724" spans="9:9" x14ac:dyDescent="0.2">
      <c r="I489724" s="14"/>
    </row>
    <row r="489740" spans="9:9" x14ac:dyDescent="0.2">
      <c r="I489740" s="15"/>
    </row>
    <row r="489741" spans="9:9" x14ac:dyDescent="0.2">
      <c r="I489741" s="14"/>
    </row>
    <row r="489757" spans="9:9" x14ac:dyDescent="0.2">
      <c r="I489757" s="15"/>
    </row>
    <row r="489758" spans="9:9" x14ac:dyDescent="0.2">
      <c r="I489758" s="14"/>
    </row>
    <row r="489774" spans="9:9" x14ac:dyDescent="0.2">
      <c r="I489774" s="15"/>
    </row>
    <row r="489775" spans="9:9" x14ac:dyDescent="0.2">
      <c r="I489775" s="14"/>
    </row>
    <row r="489791" spans="9:9" x14ac:dyDescent="0.2">
      <c r="I489791" s="15"/>
    </row>
    <row r="489792" spans="9:9" x14ac:dyDescent="0.2">
      <c r="I489792" s="14"/>
    </row>
    <row r="489808" spans="9:9" x14ac:dyDescent="0.2">
      <c r="I489808" s="15"/>
    </row>
    <row r="489809" spans="9:9" x14ac:dyDescent="0.2">
      <c r="I489809" s="14"/>
    </row>
    <row r="489825" spans="9:9" x14ac:dyDescent="0.2">
      <c r="I489825" s="15"/>
    </row>
    <row r="489826" spans="9:9" x14ac:dyDescent="0.2">
      <c r="I489826" s="14"/>
    </row>
    <row r="489842" spans="9:9" x14ac:dyDescent="0.2">
      <c r="I489842" s="15"/>
    </row>
    <row r="489843" spans="9:9" x14ac:dyDescent="0.2">
      <c r="I489843" s="14"/>
    </row>
    <row r="489859" spans="9:9" x14ac:dyDescent="0.2">
      <c r="I489859" s="15"/>
    </row>
    <row r="489860" spans="9:9" x14ac:dyDescent="0.2">
      <c r="I489860" s="14"/>
    </row>
    <row r="489876" spans="9:9" x14ac:dyDescent="0.2">
      <c r="I489876" s="15"/>
    </row>
    <row r="489877" spans="9:9" x14ac:dyDescent="0.2">
      <c r="I489877" s="14"/>
    </row>
    <row r="489893" spans="9:9" x14ac:dyDescent="0.2">
      <c r="I489893" s="15"/>
    </row>
    <row r="489894" spans="9:9" x14ac:dyDescent="0.2">
      <c r="I489894" s="14"/>
    </row>
    <row r="489910" spans="9:9" x14ac:dyDescent="0.2">
      <c r="I489910" s="15"/>
    </row>
    <row r="489911" spans="9:9" x14ac:dyDescent="0.2">
      <c r="I489911" s="14"/>
    </row>
    <row r="489927" spans="9:9" x14ac:dyDescent="0.2">
      <c r="I489927" s="15"/>
    </row>
    <row r="489928" spans="9:9" x14ac:dyDescent="0.2">
      <c r="I489928" s="14"/>
    </row>
    <row r="489944" spans="9:9" x14ac:dyDescent="0.2">
      <c r="I489944" s="15"/>
    </row>
    <row r="489945" spans="9:9" x14ac:dyDescent="0.2">
      <c r="I489945" s="14"/>
    </row>
    <row r="489961" spans="9:9" x14ac:dyDescent="0.2">
      <c r="I489961" s="15"/>
    </row>
    <row r="489962" spans="9:9" x14ac:dyDescent="0.2">
      <c r="I489962" s="14"/>
    </row>
    <row r="489978" spans="9:9" x14ac:dyDescent="0.2">
      <c r="I489978" s="15"/>
    </row>
    <row r="489979" spans="9:9" x14ac:dyDescent="0.2">
      <c r="I489979" s="14"/>
    </row>
    <row r="489995" spans="9:9" x14ac:dyDescent="0.2">
      <c r="I489995" s="15"/>
    </row>
    <row r="489996" spans="9:9" x14ac:dyDescent="0.2">
      <c r="I489996" s="14"/>
    </row>
    <row r="490012" spans="9:9" x14ac:dyDescent="0.2">
      <c r="I490012" s="15"/>
    </row>
    <row r="490013" spans="9:9" x14ac:dyDescent="0.2">
      <c r="I490013" s="14"/>
    </row>
    <row r="490029" spans="9:9" x14ac:dyDescent="0.2">
      <c r="I490029" s="15"/>
    </row>
    <row r="490030" spans="9:9" x14ac:dyDescent="0.2">
      <c r="I490030" s="14"/>
    </row>
    <row r="490046" spans="9:9" x14ac:dyDescent="0.2">
      <c r="I490046" s="15"/>
    </row>
    <row r="490047" spans="9:9" x14ac:dyDescent="0.2">
      <c r="I490047" s="14"/>
    </row>
    <row r="490063" spans="9:9" x14ac:dyDescent="0.2">
      <c r="I490063" s="15"/>
    </row>
    <row r="490064" spans="9:9" x14ac:dyDescent="0.2">
      <c r="I490064" s="14"/>
    </row>
    <row r="490080" spans="9:9" x14ac:dyDescent="0.2">
      <c r="I490080" s="15"/>
    </row>
    <row r="490081" spans="9:9" x14ac:dyDescent="0.2">
      <c r="I490081" s="14"/>
    </row>
    <row r="490097" spans="9:9" x14ac:dyDescent="0.2">
      <c r="I490097" s="15"/>
    </row>
    <row r="490098" spans="9:9" x14ac:dyDescent="0.2">
      <c r="I490098" s="14"/>
    </row>
    <row r="490114" spans="9:9" x14ac:dyDescent="0.2">
      <c r="I490114" s="15"/>
    </row>
    <row r="490115" spans="9:9" x14ac:dyDescent="0.2">
      <c r="I490115" s="14"/>
    </row>
    <row r="490131" spans="9:9" x14ac:dyDescent="0.2">
      <c r="I490131" s="15"/>
    </row>
    <row r="490132" spans="9:9" x14ac:dyDescent="0.2">
      <c r="I490132" s="14"/>
    </row>
    <row r="490148" spans="9:9" x14ac:dyDescent="0.2">
      <c r="I490148" s="15"/>
    </row>
    <row r="490149" spans="9:9" x14ac:dyDescent="0.2">
      <c r="I490149" s="14"/>
    </row>
    <row r="490165" spans="9:9" x14ac:dyDescent="0.2">
      <c r="I490165" s="15"/>
    </row>
    <row r="490166" spans="9:9" x14ac:dyDescent="0.2">
      <c r="I490166" s="14"/>
    </row>
    <row r="490182" spans="9:9" x14ac:dyDescent="0.2">
      <c r="I490182" s="15"/>
    </row>
    <row r="490183" spans="9:9" x14ac:dyDescent="0.2">
      <c r="I490183" s="14"/>
    </row>
    <row r="490199" spans="9:9" x14ac:dyDescent="0.2">
      <c r="I490199" s="15"/>
    </row>
    <row r="490200" spans="9:9" x14ac:dyDescent="0.2">
      <c r="I490200" s="14"/>
    </row>
    <row r="490216" spans="9:9" x14ac:dyDescent="0.2">
      <c r="I490216" s="15"/>
    </row>
    <row r="490217" spans="9:9" x14ac:dyDescent="0.2">
      <c r="I490217" s="14"/>
    </row>
    <row r="490233" spans="9:9" x14ac:dyDescent="0.2">
      <c r="I490233" s="15"/>
    </row>
    <row r="490234" spans="9:9" x14ac:dyDescent="0.2">
      <c r="I490234" s="14"/>
    </row>
    <row r="490250" spans="9:9" x14ac:dyDescent="0.2">
      <c r="I490250" s="15"/>
    </row>
    <row r="490251" spans="9:9" x14ac:dyDescent="0.2">
      <c r="I490251" s="14"/>
    </row>
    <row r="490267" spans="9:9" x14ac:dyDescent="0.2">
      <c r="I490267" s="15"/>
    </row>
    <row r="490268" spans="9:9" x14ac:dyDescent="0.2">
      <c r="I490268" s="14"/>
    </row>
    <row r="490284" spans="9:9" x14ac:dyDescent="0.2">
      <c r="I490284" s="15"/>
    </row>
    <row r="490285" spans="9:9" x14ac:dyDescent="0.2">
      <c r="I490285" s="14"/>
    </row>
    <row r="490301" spans="9:9" x14ac:dyDescent="0.2">
      <c r="I490301" s="15"/>
    </row>
    <row r="490302" spans="9:9" x14ac:dyDescent="0.2">
      <c r="I490302" s="14"/>
    </row>
    <row r="490318" spans="9:9" x14ac:dyDescent="0.2">
      <c r="I490318" s="15"/>
    </row>
    <row r="490319" spans="9:9" x14ac:dyDescent="0.2">
      <c r="I490319" s="14"/>
    </row>
    <row r="490335" spans="9:9" x14ac:dyDescent="0.2">
      <c r="I490335" s="15"/>
    </row>
    <row r="490336" spans="9:9" x14ac:dyDescent="0.2">
      <c r="I490336" s="14"/>
    </row>
    <row r="490352" spans="9:9" x14ac:dyDescent="0.2">
      <c r="I490352" s="15"/>
    </row>
    <row r="490353" spans="9:9" x14ac:dyDescent="0.2">
      <c r="I490353" s="14"/>
    </row>
    <row r="490369" spans="9:9" x14ac:dyDescent="0.2">
      <c r="I490369" s="15"/>
    </row>
    <row r="490370" spans="9:9" x14ac:dyDescent="0.2">
      <c r="I490370" s="14"/>
    </row>
    <row r="490386" spans="9:9" x14ac:dyDescent="0.2">
      <c r="I490386" s="15"/>
    </row>
    <row r="490387" spans="9:9" x14ac:dyDescent="0.2">
      <c r="I490387" s="14"/>
    </row>
    <row r="490403" spans="9:9" x14ac:dyDescent="0.2">
      <c r="I490403" s="15"/>
    </row>
    <row r="490404" spans="9:9" x14ac:dyDescent="0.2">
      <c r="I490404" s="14"/>
    </row>
    <row r="490420" spans="9:9" x14ac:dyDescent="0.2">
      <c r="I490420" s="15"/>
    </row>
    <row r="490421" spans="9:9" x14ac:dyDescent="0.2">
      <c r="I490421" s="14"/>
    </row>
    <row r="490437" spans="9:9" x14ac:dyDescent="0.2">
      <c r="I490437" s="15"/>
    </row>
    <row r="490438" spans="9:9" x14ac:dyDescent="0.2">
      <c r="I490438" s="14"/>
    </row>
    <row r="490454" spans="9:9" x14ac:dyDescent="0.2">
      <c r="I490454" s="15"/>
    </row>
    <row r="490455" spans="9:9" x14ac:dyDescent="0.2">
      <c r="I490455" s="14"/>
    </row>
    <row r="490471" spans="9:9" x14ac:dyDescent="0.2">
      <c r="I490471" s="15"/>
    </row>
    <row r="490472" spans="9:9" x14ac:dyDescent="0.2">
      <c r="I490472" s="14"/>
    </row>
    <row r="490488" spans="9:9" x14ac:dyDescent="0.2">
      <c r="I490488" s="15"/>
    </row>
    <row r="490489" spans="9:9" x14ac:dyDescent="0.2">
      <c r="I490489" s="14"/>
    </row>
    <row r="490505" spans="9:9" x14ac:dyDescent="0.2">
      <c r="I490505" s="15"/>
    </row>
    <row r="490506" spans="9:9" x14ac:dyDescent="0.2">
      <c r="I490506" s="14"/>
    </row>
    <row r="490522" spans="9:9" x14ac:dyDescent="0.2">
      <c r="I490522" s="15"/>
    </row>
    <row r="490523" spans="9:9" x14ac:dyDescent="0.2">
      <c r="I490523" s="14"/>
    </row>
    <row r="490539" spans="9:9" x14ac:dyDescent="0.2">
      <c r="I490539" s="15"/>
    </row>
    <row r="490540" spans="9:9" x14ac:dyDescent="0.2">
      <c r="I490540" s="14"/>
    </row>
    <row r="490556" spans="9:9" x14ac:dyDescent="0.2">
      <c r="I490556" s="15"/>
    </row>
    <row r="490557" spans="9:9" x14ac:dyDescent="0.2">
      <c r="I490557" s="14"/>
    </row>
    <row r="490573" spans="9:9" x14ac:dyDescent="0.2">
      <c r="I490573" s="15"/>
    </row>
    <row r="490574" spans="9:9" x14ac:dyDescent="0.2">
      <c r="I490574" s="14"/>
    </row>
    <row r="490590" spans="9:9" x14ac:dyDescent="0.2">
      <c r="I490590" s="15"/>
    </row>
    <row r="490591" spans="9:9" x14ac:dyDescent="0.2">
      <c r="I490591" s="14"/>
    </row>
    <row r="490607" spans="9:9" x14ac:dyDescent="0.2">
      <c r="I490607" s="15"/>
    </row>
    <row r="490608" spans="9:9" x14ac:dyDescent="0.2">
      <c r="I490608" s="14"/>
    </row>
    <row r="490624" spans="9:9" x14ac:dyDescent="0.2">
      <c r="I490624" s="15"/>
    </row>
    <row r="490625" spans="9:9" x14ac:dyDescent="0.2">
      <c r="I490625" s="14"/>
    </row>
    <row r="490641" spans="9:9" x14ac:dyDescent="0.2">
      <c r="I490641" s="15"/>
    </row>
    <row r="490642" spans="9:9" x14ac:dyDescent="0.2">
      <c r="I490642" s="14"/>
    </row>
    <row r="490658" spans="9:9" x14ac:dyDescent="0.2">
      <c r="I490658" s="15"/>
    </row>
    <row r="490659" spans="9:9" x14ac:dyDescent="0.2">
      <c r="I490659" s="14"/>
    </row>
    <row r="490675" spans="9:9" x14ac:dyDescent="0.2">
      <c r="I490675" s="15"/>
    </row>
    <row r="490676" spans="9:9" x14ac:dyDescent="0.2">
      <c r="I490676" s="14"/>
    </row>
    <row r="490692" spans="9:9" x14ac:dyDescent="0.2">
      <c r="I490692" s="15"/>
    </row>
    <row r="490693" spans="9:9" x14ac:dyDescent="0.2">
      <c r="I490693" s="14"/>
    </row>
    <row r="490709" spans="9:9" x14ac:dyDescent="0.2">
      <c r="I490709" s="15"/>
    </row>
    <row r="490710" spans="9:9" x14ac:dyDescent="0.2">
      <c r="I490710" s="14"/>
    </row>
    <row r="490726" spans="9:9" x14ac:dyDescent="0.2">
      <c r="I490726" s="15"/>
    </row>
    <row r="490727" spans="9:9" x14ac:dyDescent="0.2">
      <c r="I490727" s="14"/>
    </row>
    <row r="490743" spans="9:9" x14ac:dyDescent="0.2">
      <c r="I490743" s="15"/>
    </row>
    <row r="490744" spans="9:9" x14ac:dyDescent="0.2">
      <c r="I490744" s="14"/>
    </row>
    <row r="490760" spans="9:9" x14ac:dyDescent="0.2">
      <c r="I490760" s="15"/>
    </row>
    <row r="490761" spans="9:9" x14ac:dyDescent="0.2">
      <c r="I490761" s="14"/>
    </row>
    <row r="490777" spans="9:9" x14ac:dyDescent="0.2">
      <c r="I490777" s="15"/>
    </row>
    <row r="490778" spans="9:9" x14ac:dyDescent="0.2">
      <c r="I490778" s="14"/>
    </row>
    <row r="490794" spans="9:9" x14ac:dyDescent="0.2">
      <c r="I490794" s="15"/>
    </row>
    <row r="490795" spans="9:9" x14ac:dyDescent="0.2">
      <c r="I490795" s="14"/>
    </row>
    <row r="490811" spans="9:9" x14ac:dyDescent="0.2">
      <c r="I490811" s="15"/>
    </row>
    <row r="490812" spans="9:9" x14ac:dyDescent="0.2">
      <c r="I490812" s="14"/>
    </row>
    <row r="490828" spans="9:9" x14ac:dyDescent="0.2">
      <c r="I490828" s="15"/>
    </row>
    <row r="490829" spans="9:9" x14ac:dyDescent="0.2">
      <c r="I490829" s="14"/>
    </row>
    <row r="490845" spans="9:9" x14ac:dyDescent="0.2">
      <c r="I490845" s="15"/>
    </row>
    <row r="490846" spans="9:9" x14ac:dyDescent="0.2">
      <c r="I490846" s="14"/>
    </row>
    <row r="490862" spans="9:9" x14ac:dyDescent="0.2">
      <c r="I490862" s="15"/>
    </row>
    <row r="490863" spans="9:9" x14ac:dyDescent="0.2">
      <c r="I490863" s="14"/>
    </row>
    <row r="490879" spans="9:9" x14ac:dyDescent="0.2">
      <c r="I490879" s="15"/>
    </row>
    <row r="490880" spans="9:9" x14ac:dyDescent="0.2">
      <c r="I490880" s="14"/>
    </row>
    <row r="490896" spans="9:9" x14ac:dyDescent="0.2">
      <c r="I490896" s="15"/>
    </row>
    <row r="490897" spans="9:9" x14ac:dyDescent="0.2">
      <c r="I490897" s="14"/>
    </row>
    <row r="490913" spans="9:9" x14ac:dyDescent="0.2">
      <c r="I490913" s="15"/>
    </row>
    <row r="490914" spans="9:9" x14ac:dyDescent="0.2">
      <c r="I490914" s="14"/>
    </row>
    <row r="490930" spans="9:9" x14ac:dyDescent="0.2">
      <c r="I490930" s="15"/>
    </row>
    <row r="490931" spans="9:9" x14ac:dyDescent="0.2">
      <c r="I490931" s="14"/>
    </row>
    <row r="490947" spans="9:9" x14ac:dyDescent="0.2">
      <c r="I490947" s="15"/>
    </row>
    <row r="490948" spans="9:9" x14ac:dyDescent="0.2">
      <c r="I490948" s="14"/>
    </row>
    <row r="490964" spans="9:9" x14ac:dyDescent="0.2">
      <c r="I490964" s="15"/>
    </row>
    <row r="490965" spans="9:9" x14ac:dyDescent="0.2">
      <c r="I490965" s="14"/>
    </row>
    <row r="490981" spans="9:9" x14ac:dyDescent="0.2">
      <c r="I490981" s="15"/>
    </row>
    <row r="490982" spans="9:9" x14ac:dyDescent="0.2">
      <c r="I490982" s="14"/>
    </row>
    <row r="490998" spans="9:9" x14ac:dyDescent="0.2">
      <c r="I490998" s="15"/>
    </row>
    <row r="490999" spans="9:9" x14ac:dyDescent="0.2">
      <c r="I490999" s="14"/>
    </row>
    <row r="491015" spans="9:9" x14ac:dyDescent="0.2">
      <c r="I491015" s="15"/>
    </row>
    <row r="491016" spans="9:9" x14ac:dyDescent="0.2">
      <c r="I491016" s="14"/>
    </row>
    <row r="491032" spans="9:9" x14ac:dyDescent="0.2">
      <c r="I491032" s="15"/>
    </row>
    <row r="491033" spans="9:9" x14ac:dyDescent="0.2">
      <c r="I491033" s="14"/>
    </row>
    <row r="491049" spans="9:9" x14ac:dyDescent="0.2">
      <c r="I491049" s="15"/>
    </row>
    <row r="491050" spans="9:9" x14ac:dyDescent="0.2">
      <c r="I491050" s="14"/>
    </row>
    <row r="491066" spans="9:9" x14ac:dyDescent="0.2">
      <c r="I491066" s="15"/>
    </row>
    <row r="491067" spans="9:9" x14ac:dyDescent="0.2">
      <c r="I491067" s="14"/>
    </row>
    <row r="491083" spans="9:9" x14ac:dyDescent="0.2">
      <c r="I491083" s="15"/>
    </row>
    <row r="491084" spans="9:9" x14ac:dyDescent="0.2">
      <c r="I491084" s="14"/>
    </row>
    <row r="491100" spans="9:9" x14ac:dyDescent="0.2">
      <c r="I491100" s="15"/>
    </row>
    <row r="491101" spans="9:9" x14ac:dyDescent="0.2">
      <c r="I491101" s="14"/>
    </row>
    <row r="491117" spans="9:9" x14ac:dyDescent="0.2">
      <c r="I491117" s="15"/>
    </row>
    <row r="491118" spans="9:9" x14ac:dyDescent="0.2">
      <c r="I491118" s="14"/>
    </row>
    <row r="491134" spans="9:9" x14ac:dyDescent="0.2">
      <c r="I491134" s="15"/>
    </row>
    <row r="491135" spans="9:9" x14ac:dyDescent="0.2">
      <c r="I491135" s="14"/>
    </row>
    <row r="491151" spans="9:9" x14ac:dyDescent="0.2">
      <c r="I491151" s="15"/>
    </row>
    <row r="491152" spans="9:9" x14ac:dyDescent="0.2">
      <c r="I491152" s="14"/>
    </row>
    <row r="491168" spans="9:9" x14ac:dyDescent="0.2">
      <c r="I491168" s="15"/>
    </row>
    <row r="491169" spans="9:9" x14ac:dyDescent="0.2">
      <c r="I491169" s="14"/>
    </row>
    <row r="491185" spans="9:9" x14ac:dyDescent="0.2">
      <c r="I491185" s="15"/>
    </row>
    <row r="491186" spans="9:9" x14ac:dyDescent="0.2">
      <c r="I491186" s="14"/>
    </row>
    <row r="491202" spans="9:9" x14ac:dyDescent="0.2">
      <c r="I491202" s="15"/>
    </row>
    <row r="491203" spans="9:9" x14ac:dyDescent="0.2">
      <c r="I491203" s="14"/>
    </row>
    <row r="491219" spans="9:9" x14ac:dyDescent="0.2">
      <c r="I491219" s="15"/>
    </row>
    <row r="491220" spans="9:9" x14ac:dyDescent="0.2">
      <c r="I491220" s="14"/>
    </row>
    <row r="491236" spans="9:9" x14ac:dyDescent="0.2">
      <c r="I491236" s="15"/>
    </row>
    <row r="491237" spans="9:9" x14ac:dyDescent="0.2">
      <c r="I491237" s="14"/>
    </row>
    <row r="491253" spans="9:9" x14ac:dyDescent="0.2">
      <c r="I491253" s="15"/>
    </row>
    <row r="491254" spans="9:9" x14ac:dyDescent="0.2">
      <c r="I491254" s="14"/>
    </row>
    <row r="491270" spans="9:9" x14ac:dyDescent="0.2">
      <c r="I491270" s="15"/>
    </row>
    <row r="491271" spans="9:9" x14ac:dyDescent="0.2">
      <c r="I491271" s="14"/>
    </row>
    <row r="491287" spans="9:9" x14ac:dyDescent="0.2">
      <c r="I491287" s="15"/>
    </row>
    <row r="491288" spans="9:9" x14ac:dyDescent="0.2">
      <c r="I491288" s="14"/>
    </row>
    <row r="491304" spans="9:9" x14ac:dyDescent="0.2">
      <c r="I491304" s="15"/>
    </row>
    <row r="491305" spans="9:9" x14ac:dyDescent="0.2">
      <c r="I491305" s="14"/>
    </row>
    <row r="491321" spans="9:9" x14ac:dyDescent="0.2">
      <c r="I491321" s="15"/>
    </row>
    <row r="491322" spans="9:9" x14ac:dyDescent="0.2">
      <c r="I491322" s="14"/>
    </row>
    <row r="491338" spans="9:9" x14ac:dyDescent="0.2">
      <c r="I491338" s="15"/>
    </row>
    <row r="491339" spans="9:9" x14ac:dyDescent="0.2">
      <c r="I491339" s="14"/>
    </row>
    <row r="491355" spans="9:9" x14ac:dyDescent="0.2">
      <c r="I491355" s="15"/>
    </row>
    <row r="491356" spans="9:9" x14ac:dyDescent="0.2">
      <c r="I491356" s="14"/>
    </row>
    <row r="491372" spans="9:9" x14ac:dyDescent="0.2">
      <c r="I491372" s="15"/>
    </row>
    <row r="491373" spans="9:9" x14ac:dyDescent="0.2">
      <c r="I491373" s="14"/>
    </row>
    <row r="491389" spans="9:9" x14ac:dyDescent="0.2">
      <c r="I491389" s="15"/>
    </row>
    <row r="491390" spans="9:9" x14ac:dyDescent="0.2">
      <c r="I491390" s="14"/>
    </row>
    <row r="491406" spans="9:9" x14ac:dyDescent="0.2">
      <c r="I491406" s="15"/>
    </row>
    <row r="491407" spans="9:9" x14ac:dyDescent="0.2">
      <c r="I491407" s="14"/>
    </row>
    <row r="491423" spans="9:9" x14ac:dyDescent="0.2">
      <c r="I491423" s="15"/>
    </row>
    <row r="491424" spans="9:9" x14ac:dyDescent="0.2">
      <c r="I491424" s="14"/>
    </row>
    <row r="491440" spans="9:9" x14ac:dyDescent="0.2">
      <c r="I491440" s="15"/>
    </row>
    <row r="491441" spans="9:9" x14ac:dyDescent="0.2">
      <c r="I491441" s="14"/>
    </row>
    <row r="491457" spans="9:9" x14ac:dyDescent="0.2">
      <c r="I491457" s="15"/>
    </row>
    <row r="491458" spans="9:9" x14ac:dyDescent="0.2">
      <c r="I491458" s="14"/>
    </row>
    <row r="491474" spans="9:9" x14ac:dyDescent="0.2">
      <c r="I491474" s="15"/>
    </row>
    <row r="491475" spans="9:9" x14ac:dyDescent="0.2">
      <c r="I491475" s="14"/>
    </row>
    <row r="491491" spans="9:9" x14ac:dyDescent="0.2">
      <c r="I491491" s="15"/>
    </row>
    <row r="491492" spans="9:9" x14ac:dyDescent="0.2">
      <c r="I491492" s="14"/>
    </row>
    <row r="491508" spans="9:9" x14ac:dyDescent="0.2">
      <c r="I491508" s="15"/>
    </row>
    <row r="491509" spans="9:9" x14ac:dyDescent="0.2">
      <c r="I491509" s="14"/>
    </row>
    <row r="491525" spans="9:9" x14ac:dyDescent="0.2">
      <c r="I491525" s="15"/>
    </row>
    <row r="491526" spans="9:9" x14ac:dyDescent="0.2">
      <c r="I491526" s="14"/>
    </row>
    <row r="491542" spans="9:9" x14ac:dyDescent="0.2">
      <c r="I491542" s="15"/>
    </row>
    <row r="491543" spans="9:9" x14ac:dyDescent="0.2">
      <c r="I491543" s="14"/>
    </row>
    <row r="491559" spans="9:9" x14ac:dyDescent="0.2">
      <c r="I491559" s="15"/>
    </row>
    <row r="491560" spans="9:9" x14ac:dyDescent="0.2">
      <c r="I491560" s="14"/>
    </row>
    <row r="491576" spans="9:9" x14ac:dyDescent="0.2">
      <c r="I491576" s="15"/>
    </row>
    <row r="491577" spans="9:9" x14ac:dyDescent="0.2">
      <c r="I491577" s="14"/>
    </row>
    <row r="491593" spans="9:9" x14ac:dyDescent="0.2">
      <c r="I491593" s="15"/>
    </row>
    <row r="491594" spans="9:9" x14ac:dyDescent="0.2">
      <c r="I491594" s="14"/>
    </row>
    <row r="491610" spans="9:9" x14ac:dyDescent="0.2">
      <c r="I491610" s="15"/>
    </row>
    <row r="491611" spans="9:9" x14ac:dyDescent="0.2">
      <c r="I491611" s="14"/>
    </row>
    <row r="491627" spans="9:9" x14ac:dyDescent="0.2">
      <c r="I491627" s="15"/>
    </row>
    <row r="491628" spans="9:9" x14ac:dyDescent="0.2">
      <c r="I491628" s="14"/>
    </row>
    <row r="491644" spans="9:9" x14ac:dyDescent="0.2">
      <c r="I491644" s="15"/>
    </row>
    <row r="491645" spans="9:9" x14ac:dyDescent="0.2">
      <c r="I491645" s="14"/>
    </row>
    <row r="491661" spans="9:9" x14ac:dyDescent="0.2">
      <c r="I491661" s="15"/>
    </row>
    <row r="491662" spans="9:9" x14ac:dyDescent="0.2">
      <c r="I491662" s="14"/>
    </row>
    <row r="491678" spans="9:9" x14ac:dyDescent="0.2">
      <c r="I491678" s="15"/>
    </row>
    <row r="491679" spans="9:9" x14ac:dyDescent="0.2">
      <c r="I491679" s="14"/>
    </row>
    <row r="491695" spans="9:9" x14ac:dyDescent="0.2">
      <c r="I491695" s="15"/>
    </row>
    <row r="491696" spans="9:9" x14ac:dyDescent="0.2">
      <c r="I491696" s="14"/>
    </row>
    <row r="491712" spans="9:9" x14ac:dyDescent="0.2">
      <c r="I491712" s="15"/>
    </row>
    <row r="491713" spans="9:9" x14ac:dyDescent="0.2">
      <c r="I491713" s="14"/>
    </row>
    <row r="491729" spans="9:9" x14ac:dyDescent="0.2">
      <c r="I491729" s="15"/>
    </row>
    <row r="491730" spans="9:9" x14ac:dyDescent="0.2">
      <c r="I491730" s="14"/>
    </row>
    <row r="491746" spans="9:9" x14ac:dyDescent="0.2">
      <c r="I491746" s="15"/>
    </row>
    <row r="491747" spans="9:9" x14ac:dyDescent="0.2">
      <c r="I491747" s="14"/>
    </row>
    <row r="491763" spans="9:9" x14ac:dyDescent="0.2">
      <c r="I491763" s="15"/>
    </row>
    <row r="491764" spans="9:9" x14ac:dyDescent="0.2">
      <c r="I491764" s="14"/>
    </row>
    <row r="491780" spans="9:9" x14ac:dyDescent="0.2">
      <c r="I491780" s="15"/>
    </row>
    <row r="491781" spans="9:9" x14ac:dyDescent="0.2">
      <c r="I491781" s="14"/>
    </row>
    <row r="491797" spans="9:9" x14ac:dyDescent="0.2">
      <c r="I491797" s="15"/>
    </row>
    <row r="491798" spans="9:9" x14ac:dyDescent="0.2">
      <c r="I491798" s="14"/>
    </row>
    <row r="491814" spans="9:9" x14ac:dyDescent="0.2">
      <c r="I491814" s="15"/>
    </row>
    <row r="491815" spans="9:9" x14ac:dyDescent="0.2">
      <c r="I491815" s="14"/>
    </row>
    <row r="491831" spans="9:9" x14ac:dyDescent="0.2">
      <c r="I491831" s="15"/>
    </row>
    <row r="491832" spans="9:9" x14ac:dyDescent="0.2">
      <c r="I491832" s="14"/>
    </row>
    <row r="491848" spans="9:9" x14ac:dyDescent="0.2">
      <c r="I491848" s="15"/>
    </row>
    <row r="491849" spans="9:9" x14ac:dyDescent="0.2">
      <c r="I491849" s="14"/>
    </row>
    <row r="491865" spans="9:9" x14ac:dyDescent="0.2">
      <c r="I491865" s="15"/>
    </row>
    <row r="491866" spans="9:9" x14ac:dyDescent="0.2">
      <c r="I491866" s="14"/>
    </row>
    <row r="491882" spans="9:9" x14ac:dyDescent="0.2">
      <c r="I491882" s="15"/>
    </row>
    <row r="491883" spans="9:9" x14ac:dyDescent="0.2">
      <c r="I491883" s="14"/>
    </row>
    <row r="491899" spans="9:9" x14ac:dyDescent="0.2">
      <c r="I491899" s="15"/>
    </row>
    <row r="491900" spans="9:9" x14ac:dyDescent="0.2">
      <c r="I491900" s="14"/>
    </row>
    <row r="491916" spans="9:9" x14ac:dyDescent="0.2">
      <c r="I491916" s="15"/>
    </row>
    <row r="491917" spans="9:9" x14ac:dyDescent="0.2">
      <c r="I491917" s="14"/>
    </row>
    <row r="491933" spans="9:9" x14ac:dyDescent="0.2">
      <c r="I491933" s="15"/>
    </row>
    <row r="491934" spans="9:9" x14ac:dyDescent="0.2">
      <c r="I491934" s="14"/>
    </row>
    <row r="491950" spans="9:9" x14ac:dyDescent="0.2">
      <c r="I491950" s="15"/>
    </row>
    <row r="491951" spans="9:9" x14ac:dyDescent="0.2">
      <c r="I491951" s="14"/>
    </row>
    <row r="491967" spans="9:9" x14ac:dyDescent="0.2">
      <c r="I491967" s="15"/>
    </row>
    <row r="491968" spans="9:9" x14ac:dyDescent="0.2">
      <c r="I491968" s="14"/>
    </row>
    <row r="491984" spans="9:9" x14ac:dyDescent="0.2">
      <c r="I491984" s="15"/>
    </row>
    <row r="491985" spans="9:9" x14ac:dyDescent="0.2">
      <c r="I491985" s="14"/>
    </row>
    <row r="492001" spans="9:9" x14ac:dyDescent="0.2">
      <c r="I492001" s="15"/>
    </row>
    <row r="492002" spans="9:9" x14ac:dyDescent="0.2">
      <c r="I492002" s="14"/>
    </row>
    <row r="492018" spans="9:9" x14ac:dyDescent="0.2">
      <c r="I492018" s="15"/>
    </row>
    <row r="492019" spans="9:9" x14ac:dyDescent="0.2">
      <c r="I492019" s="14"/>
    </row>
    <row r="492035" spans="9:9" x14ac:dyDescent="0.2">
      <c r="I492035" s="15"/>
    </row>
    <row r="492036" spans="9:9" x14ac:dyDescent="0.2">
      <c r="I492036" s="14"/>
    </row>
    <row r="492052" spans="9:9" x14ac:dyDescent="0.2">
      <c r="I492052" s="15"/>
    </row>
    <row r="492053" spans="9:9" x14ac:dyDescent="0.2">
      <c r="I492053" s="14"/>
    </row>
    <row r="492069" spans="9:9" x14ac:dyDescent="0.2">
      <c r="I492069" s="15"/>
    </row>
    <row r="492070" spans="9:9" x14ac:dyDescent="0.2">
      <c r="I492070" s="14"/>
    </row>
    <row r="492086" spans="9:9" x14ac:dyDescent="0.2">
      <c r="I492086" s="15"/>
    </row>
    <row r="492087" spans="9:9" x14ac:dyDescent="0.2">
      <c r="I492087" s="14"/>
    </row>
    <row r="492103" spans="9:9" x14ac:dyDescent="0.2">
      <c r="I492103" s="15"/>
    </row>
    <row r="492104" spans="9:9" x14ac:dyDescent="0.2">
      <c r="I492104" s="14"/>
    </row>
    <row r="492120" spans="9:9" x14ac:dyDescent="0.2">
      <c r="I492120" s="15"/>
    </row>
    <row r="492121" spans="9:9" x14ac:dyDescent="0.2">
      <c r="I492121" s="14"/>
    </row>
    <row r="492137" spans="9:9" x14ac:dyDescent="0.2">
      <c r="I492137" s="15"/>
    </row>
    <row r="492138" spans="9:9" x14ac:dyDescent="0.2">
      <c r="I492138" s="14"/>
    </row>
    <row r="492154" spans="9:9" x14ac:dyDescent="0.2">
      <c r="I492154" s="15"/>
    </row>
    <row r="492155" spans="9:9" x14ac:dyDescent="0.2">
      <c r="I492155" s="14"/>
    </row>
    <row r="492171" spans="9:9" x14ac:dyDescent="0.2">
      <c r="I492171" s="15"/>
    </row>
    <row r="492172" spans="9:9" x14ac:dyDescent="0.2">
      <c r="I492172" s="14"/>
    </row>
    <row r="492188" spans="9:9" x14ac:dyDescent="0.2">
      <c r="I492188" s="15"/>
    </row>
    <row r="492189" spans="9:9" x14ac:dyDescent="0.2">
      <c r="I492189" s="14"/>
    </row>
    <row r="492205" spans="9:9" x14ac:dyDescent="0.2">
      <c r="I492205" s="15"/>
    </row>
    <row r="492206" spans="9:9" x14ac:dyDescent="0.2">
      <c r="I492206" s="14"/>
    </row>
    <row r="492222" spans="9:9" x14ac:dyDescent="0.2">
      <c r="I492222" s="15"/>
    </row>
    <row r="492223" spans="9:9" x14ac:dyDescent="0.2">
      <c r="I492223" s="14"/>
    </row>
    <row r="492239" spans="9:9" x14ac:dyDescent="0.2">
      <c r="I492239" s="15"/>
    </row>
    <row r="492240" spans="9:9" x14ac:dyDescent="0.2">
      <c r="I492240" s="14"/>
    </row>
    <row r="492256" spans="9:9" x14ac:dyDescent="0.2">
      <c r="I492256" s="15"/>
    </row>
    <row r="492257" spans="9:9" x14ac:dyDescent="0.2">
      <c r="I492257" s="14"/>
    </row>
    <row r="492273" spans="9:9" x14ac:dyDescent="0.2">
      <c r="I492273" s="15"/>
    </row>
    <row r="492274" spans="9:9" x14ac:dyDescent="0.2">
      <c r="I492274" s="14"/>
    </row>
    <row r="492290" spans="9:9" x14ac:dyDescent="0.2">
      <c r="I492290" s="15"/>
    </row>
    <row r="492291" spans="9:9" x14ac:dyDescent="0.2">
      <c r="I492291" s="14"/>
    </row>
    <row r="492307" spans="9:9" x14ac:dyDescent="0.2">
      <c r="I492307" s="15"/>
    </row>
    <row r="492308" spans="9:9" x14ac:dyDescent="0.2">
      <c r="I492308" s="14"/>
    </row>
    <row r="492324" spans="9:9" x14ac:dyDescent="0.2">
      <c r="I492324" s="15"/>
    </row>
    <row r="492325" spans="9:9" x14ac:dyDescent="0.2">
      <c r="I492325" s="14"/>
    </row>
    <row r="492341" spans="9:9" x14ac:dyDescent="0.2">
      <c r="I492341" s="15"/>
    </row>
    <row r="492342" spans="9:9" x14ac:dyDescent="0.2">
      <c r="I492342" s="14"/>
    </row>
    <row r="492358" spans="9:9" x14ac:dyDescent="0.2">
      <c r="I492358" s="15"/>
    </row>
    <row r="492359" spans="9:9" x14ac:dyDescent="0.2">
      <c r="I492359" s="14"/>
    </row>
    <row r="492375" spans="9:9" x14ac:dyDescent="0.2">
      <c r="I492375" s="15"/>
    </row>
    <row r="492376" spans="9:9" x14ac:dyDescent="0.2">
      <c r="I492376" s="14"/>
    </row>
    <row r="492392" spans="9:9" x14ac:dyDescent="0.2">
      <c r="I492392" s="15"/>
    </row>
    <row r="492393" spans="9:9" x14ac:dyDescent="0.2">
      <c r="I492393" s="14"/>
    </row>
    <row r="492409" spans="9:9" x14ac:dyDescent="0.2">
      <c r="I492409" s="15"/>
    </row>
    <row r="492410" spans="9:9" x14ac:dyDescent="0.2">
      <c r="I492410" s="14"/>
    </row>
    <row r="492426" spans="9:9" x14ac:dyDescent="0.2">
      <c r="I492426" s="15"/>
    </row>
    <row r="492427" spans="9:9" x14ac:dyDescent="0.2">
      <c r="I492427" s="14"/>
    </row>
    <row r="492443" spans="9:9" x14ac:dyDescent="0.2">
      <c r="I492443" s="15"/>
    </row>
    <row r="492444" spans="9:9" x14ac:dyDescent="0.2">
      <c r="I492444" s="14"/>
    </row>
    <row r="492460" spans="9:9" x14ac:dyDescent="0.2">
      <c r="I492460" s="15"/>
    </row>
    <row r="492461" spans="9:9" x14ac:dyDescent="0.2">
      <c r="I492461" s="14"/>
    </row>
    <row r="492477" spans="9:9" x14ac:dyDescent="0.2">
      <c r="I492477" s="15"/>
    </row>
    <row r="492478" spans="9:9" x14ac:dyDescent="0.2">
      <c r="I492478" s="14"/>
    </row>
    <row r="492494" spans="9:9" x14ac:dyDescent="0.2">
      <c r="I492494" s="15"/>
    </row>
    <row r="492495" spans="9:9" x14ac:dyDescent="0.2">
      <c r="I492495" s="14"/>
    </row>
    <row r="492511" spans="9:9" x14ac:dyDescent="0.2">
      <c r="I492511" s="15"/>
    </row>
    <row r="492512" spans="9:9" x14ac:dyDescent="0.2">
      <c r="I492512" s="14"/>
    </row>
    <row r="492528" spans="9:9" x14ac:dyDescent="0.2">
      <c r="I492528" s="15"/>
    </row>
    <row r="492529" spans="9:9" x14ac:dyDescent="0.2">
      <c r="I492529" s="14"/>
    </row>
    <row r="492545" spans="9:9" x14ac:dyDescent="0.2">
      <c r="I492545" s="15"/>
    </row>
    <row r="492546" spans="9:9" x14ac:dyDescent="0.2">
      <c r="I492546" s="14"/>
    </row>
    <row r="492562" spans="9:9" x14ac:dyDescent="0.2">
      <c r="I492562" s="15"/>
    </row>
    <row r="492563" spans="9:9" x14ac:dyDescent="0.2">
      <c r="I492563" s="14"/>
    </row>
    <row r="492579" spans="9:9" x14ac:dyDescent="0.2">
      <c r="I492579" s="15"/>
    </row>
    <row r="492580" spans="9:9" x14ac:dyDescent="0.2">
      <c r="I492580" s="14"/>
    </row>
    <row r="492596" spans="9:9" x14ac:dyDescent="0.2">
      <c r="I492596" s="15"/>
    </row>
    <row r="492597" spans="9:9" x14ac:dyDescent="0.2">
      <c r="I492597" s="14"/>
    </row>
    <row r="492613" spans="9:9" x14ac:dyDescent="0.2">
      <c r="I492613" s="15"/>
    </row>
    <row r="492614" spans="9:9" x14ac:dyDescent="0.2">
      <c r="I492614" s="14"/>
    </row>
    <row r="492630" spans="9:9" x14ac:dyDescent="0.2">
      <c r="I492630" s="15"/>
    </row>
    <row r="492631" spans="9:9" x14ac:dyDescent="0.2">
      <c r="I492631" s="14"/>
    </row>
    <row r="492647" spans="9:9" x14ac:dyDescent="0.2">
      <c r="I492647" s="15"/>
    </row>
    <row r="492648" spans="9:9" x14ac:dyDescent="0.2">
      <c r="I492648" s="14"/>
    </row>
    <row r="492664" spans="9:9" x14ac:dyDescent="0.2">
      <c r="I492664" s="15"/>
    </row>
    <row r="492665" spans="9:9" x14ac:dyDescent="0.2">
      <c r="I492665" s="14"/>
    </row>
    <row r="492681" spans="9:9" x14ac:dyDescent="0.2">
      <c r="I492681" s="15"/>
    </row>
    <row r="492682" spans="9:9" x14ac:dyDescent="0.2">
      <c r="I492682" s="14"/>
    </row>
    <row r="492698" spans="9:9" x14ac:dyDescent="0.2">
      <c r="I492698" s="15"/>
    </row>
    <row r="492699" spans="9:9" x14ac:dyDescent="0.2">
      <c r="I492699" s="14"/>
    </row>
    <row r="492715" spans="9:9" x14ac:dyDescent="0.2">
      <c r="I492715" s="15"/>
    </row>
    <row r="492716" spans="9:9" x14ac:dyDescent="0.2">
      <c r="I492716" s="14"/>
    </row>
    <row r="492732" spans="9:9" x14ac:dyDescent="0.2">
      <c r="I492732" s="15"/>
    </row>
    <row r="492733" spans="9:9" x14ac:dyDescent="0.2">
      <c r="I492733" s="14"/>
    </row>
    <row r="492749" spans="9:9" x14ac:dyDescent="0.2">
      <c r="I492749" s="15"/>
    </row>
    <row r="492750" spans="9:9" x14ac:dyDescent="0.2">
      <c r="I492750" s="14"/>
    </row>
    <row r="492766" spans="9:9" x14ac:dyDescent="0.2">
      <c r="I492766" s="15"/>
    </row>
    <row r="492767" spans="9:9" x14ac:dyDescent="0.2">
      <c r="I492767" s="14"/>
    </row>
    <row r="492783" spans="9:9" x14ac:dyDescent="0.2">
      <c r="I492783" s="15"/>
    </row>
    <row r="492784" spans="9:9" x14ac:dyDescent="0.2">
      <c r="I492784" s="14"/>
    </row>
    <row r="492800" spans="9:9" x14ac:dyDescent="0.2">
      <c r="I492800" s="15"/>
    </row>
    <row r="492801" spans="9:9" x14ac:dyDescent="0.2">
      <c r="I492801" s="14"/>
    </row>
    <row r="492817" spans="9:9" x14ac:dyDescent="0.2">
      <c r="I492817" s="15"/>
    </row>
    <row r="492818" spans="9:9" x14ac:dyDescent="0.2">
      <c r="I492818" s="14"/>
    </row>
    <row r="492834" spans="9:9" x14ac:dyDescent="0.2">
      <c r="I492834" s="15"/>
    </row>
    <row r="492835" spans="9:9" x14ac:dyDescent="0.2">
      <c r="I492835" s="14"/>
    </row>
    <row r="492851" spans="9:9" x14ac:dyDescent="0.2">
      <c r="I492851" s="15"/>
    </row>
    <row r="492852" spans="9:9" x14ac:dyDescent="0.2">
      <c r="I492852" s="14"/>
    </row>
    <row r="492868" spans="9:9" x14ac:dyDescent="0.2">
      <c r="I492868" s="15"/>
    </row>
    <row r="492869" spans="9:9" x14ac:dyDescent="0.2">
      <c r="I492869" s="14"/>
    </row>
    <row r="492885" spans="9:9" x14ac:dyDescent="0.2">
      <c r="I492885" s="15"/>
    </row>
    <row r="492886" spans="9:9" x14ac:dyDescent="0.2">
      <c r="I492886" s="14"/>
    </row>
    <row r="492902" spans="9:9" x14ac:dyDescent="0.2">
      <c r="I492902" s="15"/>
    </row>
    <row r="492903" spans="9:9" x14ac:dyDescent="0.2">
      <c r="I492903" s="14"/>
    </row>
    <row r="492919" spans="9:9" x14ac:dyDescent="0.2">
      <c r="I492919" s="15"/>
    </row>
    <row r="492920" spans="9:9" x14ac:dyDescent="0.2">
      <c r="I492920" s="14"/>
    </row>
    <row r="492936" spans="9:9" x14ac:dyDescent="0.2">
      <c r="I492936" s="15"/>
    </row>
    <row r="492937" spans="9:9" x14ac:dyDescent="0.2">
      <c r="I492937" s="14"/>
    </row>
    <row r="492953" spans="9:9" x14ac:dyDescent="0.2">
      <c r="I492953" s="15"/>
    </row>
    <row r="492954" spans="9:9" x14ac:dyDescent="0.2">
      <c r="I492954" s="14"/>
    </row>
    <row r="492970" spans="9:9" x14ac:dyDescent="0.2">
      <c r="I492970" s="15"/>
    </row>
    <row r="492971" spans="9:9" x14ac:dyDescent="0.2">
      <c r="I492971" s="14"/>
    </row>
    <row r="492987" spans="9:9" x14ac:dyDescent="0.2">
      <c r="I492987" s="15"/>
    </row>
    <row r="492988" spans="9:9" x14ac:dyDescent="0.2">
      <c r="I492988" s="14"/>
    </row>
    <row r="493004" spans="9:9" x14ac:dyDescent="0.2">
      <c r="I493004" s="15"/>
    </row>
    <row r="493005" spans="9:9" x14ac:dyDescent="0.2">
      <c r="I493005" s="14"/>
    </row>
    <row r="493021" spans="9:9" x14ac:dyDescent="0.2">
      <c r="I493021" s="15"/>
    </row>
    <row r="493022" spans="9:9" x14ac:dyDescent="0.2">
      <c r="I493022" s="14"/>
    </row>
    <row r="493038" spans="9:9" x14ac:dyDescent="0.2">
      <c r="I493038" s="15"/>
    </row>
    <row r="493039" spans="9:9" x14ac:dyDescent="0.2">
      <c r="I493039" s="14"/>
    </row>
    <row r="493055" spans="9:9" x14ac:dyDescent="0.2">
      <c r="I493055" s="15"/>
    </row>
    <row r="493056" spans="9:9" x14ac:dyDescent="0.2">
      <c r="I493056" s="14"/>
    </row>
    <row r="493072" spans="9:9" x14ac:dyDescent="0.2">
      <c r="I493072" s="15"/>
    </row>
    <row r="493073" spans="9:9" x14ac:dyDescent="0.2">
      <c r="I493073" s="14"/>
    </row>
    <row r="493089" spans="9:9" x14ac:dyDescent="0.2">
      <c r="I493089" s="15"/>
    </row>
    <row r="493090" spans="9:9" x14ac:dyDescent="0.2">
      <c r="I493090" s="14"/>
    </row>
    <row r="493106" spans="9:9" x14ac:dyDescent="0.2">
      <c r="I493106" s="15"/>
    </row>
    <row r="493107" spans="9:9" x14ac:dyDescent="0.2">
      <c r="I493107" s="14"/>
    </row>
    <row r="493123" spans="9:9" x14ac:dyDescent="0.2">
      <c r="I493123" s="15"/>
    </row>
    <row r="493124" spans="9:9" x14ac:dyDescent="0.2">
      <c r="I493124" s="14"/>
    </row>
    <row r="493140" spans="9:9" x14ac:dyDescent="0.2">
      <c r="I493140" s="15"/>
    </row>
    <row r="493141" spans="9:9" x14ac:dyDescent="0.2">
      <c r="I493141" s="14"/>
    </row>
    <row r="493157" spans="9:9" x14ac:dyDescent="0.2">
      <c r="I493157" s="15"/>
    </row>
    <row r="493158" spans="9:9" x14ac:dyDescent="0.2">
      <c r="I493158" s="14"/>
    </row>
    <row r="493174" spans="9:9" x14ac:dyDescent="0.2">
      <c r="I493174" s="15"/>
    </row>
    <row r="493175" spans="9:9" x14ac:dyDescent="0.2">
      <c r="I493175" s="14"/>
    </row>
    <row r="493191" spans="9:9" x14ac:dyDescent="0.2">
      <c r="I493191" s="15"/>
    </row>
    <row r="493192" spans="9:9" x14ac:dyDescent="0.2">
      <c r="I493192" s="14"/>
    </row>
    <row r="493208" spans="9:9" x14ac:dyDescent="0.2">
      <c r="I493208" s="15"/>
    </row>
    <row r="493209" spans="9:9" x14ac:dyDescent="0.2">
      <c r="I493209" s="14"/>
    </row>
    <row r="493225" spans="9:9" x14ac:dyDescent="0.2">
      <c r="I493225" s="15"/>
    </row>
    <row r="493226" spans="9:9" x14ac:dyDescent="0.2">
      <c r="I493226" s="14"/>
    </row>
    <row r="493242" spans="9:9" x14ac:dyDescent="0.2">
      <c r="I493242" s="15"/>
    </row>
    <row r="493243" spans="9:9" x14ac:dyDescent="0.2">
      <c r="I493243" s="14"/>
    </row>
    <row r="493259" spans="9:9" x14ac:dyDescent="0.2">
      <c r="I493259" s="15"/>
    </row>
    <row r="493260" spans="9:9" x14ac:dyDescent="0.2">
      <c r="I493260" s="14"/>
    </row>
    <row r="493276" spans="9:9" x14ac:dyDescent="0.2">
      <c r="I493276" s="15"/>
    </row>
    <row r="493277" spans="9:9" x14ac:dyDescent="0.2">
      <c r="I493277" s="14"/>
    </row>
    <row r="493293" spans="9:9" x14ac:dyDescent="0.2">
      <c r="I493293" s="15"/>
    </row>
    <row r="493294" spans="9:9" x14ac:dyDescent="0.2">
      <c r="I493294" s="14"/>
    </row>
    <row r="493310" spans="9:9" x14ac:dyDescent="0.2">
      <c r="I493310" s="15"/>
    </row>
    <row r="493311" spans="9:9" x14ac:dyDescent="0.2">
      <c r="I493311" s="14"/>
    </row>
    <row r="493327" spans="9:9" x14ac:dyDescent="0.2">
      <c r="I493327" s="15"/>
    </row>
    <row r="493328" spans="9:9" x14ac:dyDescent="0.2">
      <c r="I493328" s="14"/>
    </row>
    <row r="493344" spans="9:9" x14ac:dyDescent="0.2">
      <c r="I493344" s="15"/>
    </row>
    <row r="493345" spans="9:9" x14ac:dyDescent="0.2">
      <c r="I493345" s="14"/>
    </row>
    <row r="493361" spans="9:9" x14ac:dyDescent="0.2">
      <c r="I493361" s="15"/>
    </row>
    <row r="493362" spans="9:9" x14ac:dyDescent="0.2">
      <c r="I493362" s="14"/>
    </row>
    <row r="493378" spans="9:9" x14ac:dyDescent="0.2">
      <c r="I493378" s="15"/>
    </row>
    <row r="493379" spans="9:9" x14ac:dyDescent="0.2">
      <c r="I493379" s="14"/>
    </row>
    <row r="493395" spans="9:9" x14ac:dyDescent="0.2">
      <c r="I493395" s="15"/>
    </row>
    <row r="493396" spans="9:9" x14ac:dyDescent="0.2">
      <c r="I493396" s="14"/>
    </row>
    <row r="493412" spans="9:9" x14ac:dyDescent="0.2">
      <c r="I493412" s="15"/>
    </row>
    <row r="493413" spans="9:9" x14ac:dyDescent="0.2">
      <c r="I493413" s="14"/>
    </row>
    <row r="493429" spans="9:9" x14ac:dyDescent="0.2">
      <c r="I493429" s="15"/>
    </row>
    <row r="493430" spans="9:9" x14ac:dyDescent="0.2">
      <c r="I493430" s="14"/>
    </row>
    <row r="493446" spans="9:9" x14ac:dyDescent="0.2">
      <c r="I493446" s="15"/>
    </row>
    <row r="493447" spans="9:9" x14ac:dyDescent="0.2">
      <c r="I493447" s="14"/>
    </row>
    <row r="493463" spans="9:9" x14ac:dyDescent="0.2">
      <c r="I493463" s="15"/>
    </row>
    <row r="493464" spans="9:9" x14ac:dyDescent="0.2">
      <c r="I493464" s="14"/>
    </row>
    <row r="493480" spans="9:9" x14ac:dyDescent="0.2">
      <c r="I493480" s="15"/>
    </row>
    <row r="493481" spans="9:9" x14ac:dyDescent="0.2">
      <c r="I493481" s="14"/>
    </row>
    <row r="493497" spans="9:9" x14ac:dyDescent="0.2">
      <c r="I493497" s="15"/>
    </row>
    <row r="493498" spans="9:9" x14ac:dyDescent="0.2">
      <c r="I493498" s="14"/>
    </row>
    <row r="493514" spans="9:9" x14ac:dyDescent="0.2">
      <c r="I493514" s="15"/>
    </row>
    <row r="493515" spans="9:9" x14ac:dyDescent="0.2">
      <c r="I493515" s="14"/>
    </row>
    <row r="493531" spans="9:9" x14ac:dyDescent="0.2">
      <c r="I493531" s="15"/>
    </row>
    <row r="493532" spans="9:9" x14ac:dyDescent="0.2">
      <c r="I493532" s="14"/>
    </row>
    <row r="493548" spans="9:9" x14ac:dyDescent="0.2">
      <c r="I493548" s="15"/>
    </row>
    <row r="493549" spans="9:9" x14ac:dyDescent="0.2">
      <c r="I493549" s="14"/>
    </row>
    <row r="493565" spans="9:9" x14ac:dyDescent="0.2">
      <c r="I493565" s="15"/>
    </row>
    <row r="493566" spans="9:9" x14ac:dyDescent="0.2">
      <c r="I493566" s="14"/>
    </row>
    <row r="493582" spans="9:9" x14ac:dyDescent="0.2">
      <c r="I493582" s="15"/>
    </row>
    <row r="493583" spans="9:9" x14ac:dyDescent="0.2">
      <c r="I493583" s="14"/>
    </row>
    <row r="493599" spans="9:9" x14ac:dyDescent="0.2">
      <c r="I493599" s="15"/>
    </row>
    <row r="493600" spans="9:9" x14ac:dyDescent="0.2">
      <c r="I493600" s="14"/>
    </row>
    <row r="493616" spans="9:9" x14ac:dyDescent="0.2">
      <c r="I493616" s="15"/>
    </row>
    <row r="493617" spans="9:9" x14ac:dyDescent="0.2">
      <c r="I493617" s="14"/>
    </row>
    <row r="493633" spans="9:9" x14ac:dyDescent="0.2">
      <c r="I493633" s="15"/>
    </row>
    <row r="493634" spans="9:9" x14ac:dyDescent="0.2">
      <c r="I493634" s="14"/>
    </row>
    <row r="493650" spans="9:9" x14ac:dyDescent="0.2">
      <c r="I493650" s="15"/>
    </row>
    <row r="493651" spans="9:9" x14ac:dyDescent="0.2">
      <c r="I493651" s="14"/>
    </row>
    <row r="493667" spans="9:9" x14ac:dyDescent="0.2">
      <c r="I493667" s="15"/>
    </row>
    <row r="493668" spans="9:9" x14ac:dyDescent="0.2">
      <c r="I493668" s="14"/>
    </row>
    <row r="493684" spans="9:9" x14ac:dyDescent="0.2">
      <c r="I493684" s="15"/>
    </row>
    <row r="493685" spans="9:9" x14ac:dyDescent="0.2">
      <c r="I493685" s="14"/>
    </row>
    <row r="493701" spans="9:9" x14ac:dyDescent="0.2">
      <c r="I493701" s="15"/>
    </row>
    <row r="493702" spans="9:9" x14ac:dyDescent="0.2">
      <c r="I493702" s="14"/>
    </row>
    <row r="493718" spans="9:9" x14ac:dyDescent="0.2">
      <c r="I493718" s="15"/>
    </row>
    <row r="493719" spans="9:9" x14ac:dyDescent="0.2">
      <c r="I493719" s="14"/>
    </row>
    <row r="493735" spans="9:9" x14ac:dyDescent="0.2">
      <c r="I493735" s="15"/>
    </row>
    <row r="493736" spans="9:9" x14ac:dyDescent="0.2">
      <c r="I493736" s="14"/>
    </row>
    <row r="493752" spans="9:9" x14ac:dyDescent="0.2">
      <c r="I493752" s="15"/>
    </row>
    <row r="493753" spans="9:9" x14ac:dyDescent="0.2">
      <c r="I493753" s="14"/>
    </row>
    <row r="493769" spans="9:9" x14ac:dyDescent="0.2">
      <c r="I493769" s="15"/>
    </row>
    <row r="493770" spans="9:9" x14ac:dyDescent="0.2">
      <c r="I493770" s="14"/>
    </row>
    <row r="493786" spans="9:9" x14ac:dyDescent="0.2">
      <c r="I493786" s="15"/>
    </row>
    <row r="493787" spans="9:9" x14ac:dyDescent="0.2">
      <c r="I493787" s="14"/>
    </row>
    <row r="493803" spans="9:9" x14ac:dyDescent="0.2">
      <c r="I493803" s="15"/>
    </row>
    <row r="493804" spans="9:9" x14ac:dyDescent="0.2">
      <c r="I493804" s="14"/>
    </row>
    <row r="493820" spans="9:9" x14ac:dyDescent="0.2">
      <c r="I493820" s="15"/>
    </row>
    <row r="493821" spans="9:9" x14ac:dyDescent="0.2">
      <c r="I493821" s="14"/>
    </row>
    <row r="493837" spans="9:9" x14ac:dyDescent="0.2">
      <c r="I493837" s="15"/>
    </row>
    <row r="493838" spans="9:9" x14ac:dyDescent="0.2">
      <c r="I493838" s="14"/>
    </row>
    <row r="493854" spans="9:9" x14ac:dyDescent="0.2">
      <c r="I493854" s="15"/>
    </row>
    <row r="493855" spans="9:9" x14ac:dyDescent="0.2">
      <c r="I493855" s="14"/>
    </row>
    <row r="493871" spans="9:9" x14ac:dyDescent="0.2">
      <c r="I493871" s="15"/>
    </row>
    <row r="493872" spans="9:9" x14ac:dyDescent="0.2">
      <c r="I493872" s="14"/>
    </row>
    <row r="493888" spans="9:9" x14ac:dyDescent="0.2">
      <c r="I493888" s="15"/>
    </row>
    <row r="493889" spans="9:9" x14ac:dyDescent="0.2">
      <c r="I493889" s="14"/>
    </row>
    <row r="493905" spans="9:9" x14ac:dyDescent="0.2">
      <c r="I493905" s="15"/>
    </row>
    <row r="493906" spans="9:9" x14ac:dyDescent="0.2">
      <c r="I493906" s="14"/>
    </row>
    <row r="493922" spans="9:9" x14ac:dyDescent="0.2">
      <c r="I493922" s="15"/>
    </row>
    <row r="493923" spans="9:9" x14ac:dyDescent="0.2">
      <c r="I493923" s="14"/>
    </row>
    <row r="493939" spans="9:9" x14ac:dyDescent="0.2">
      <c r="I493939" s="15"/>
    </row>
    <row r="493940" spans="9:9" x14ac:dyDescent="0.2">
      <c r="I493940" s="14"/>
    </row>
    <row r="493956" spans="9:9" x14ac:dyDescent="0.2">
      <c r="I493956" s="15"/>
    </row>
    <row r="493957" spans="9:9" x14ac:dyDescent="0.2">
      <c r="I493957" s="14"/>
    </row>
    <row r="493973" spans="9:9" x14ac:dyDescent="0.2">
      <c r="I493973" s="15"/>
    </row>
    <row r="493974" spans="9:9" x14ac:dyDescent="0.2">
      <c r="I493974" s="14"/>
    </row>
    <row r="493990" spans="9:9" x14ac:dyDescent="0.2">
      <c r="I493990" s="15"/>
    </row>
    <row r="493991" spans="9:9" x14ac:dyDescent="0.2">
      <c r="I493991" s="14"/>
    </row>
    <row r="494007" spans="9:9" x14ac:dyDescent="0.2">
      <c r="I494007" s="15"/>
    </row>
    <row r="494008" spans="9:9" x14ac:dyDescent="0.2">
      <c r="I494008" s="14"/>
    </row>
    <row r="494024" spans="9:9" x14ac:dyDescent="0.2">
      <c r="I494024" s="15"/>
    </row>
    <row r="494025" spans="9:9" x14ac:dyDescent="0.2">
      <c r="I494025" s="14"/>
    </row>
    <row r="494041" spans="9:9" x14ac:dyDescent="0.2">
      <c r="I494041" s="15"/>
    </row>
    <row r="494042" spans="9:9" x14ac:dyDescent="0.2">
      <c r="I494042" s="14"/>
    </row>
    <row r="494058" spans="9:9" x14ac:dyDescent="0.2">
      <c r="I494058" s="15"/>
    </row>
    <row r="494059" spans="9:9" x14ac:dyDescent="0.2">
      <c r="I494059" s="14"/>
    </row>
    <row r="494075" spans="9:9" x14ac:dyDescent="0.2">
      <c r="I494075" s="15"/>
    </row>
    <row r="494076" spans="9:9" x14ac:dyDescent="0.2">
      <c r="I494076" s="14"/>
    </row>
    <row r="494092" spans="9:9" x14ac:dyDescent="0.2">
      <c r="I494092" s="15"/>
    </row>
    <row r="494093" spans="9:9" x14ac:dyDescent="0.2">
      <c r="I494093" s="14"/>
    </row>
    <row r="494109" spans="9:9" x14ac:dyDescent="0.2">
      <c r="I494109" s="15"/>
    </row>
    <row r="494110" spans="9:9" x14ac:dyDescent="0.2">
      <c r="I494110" s="14"/>
    </row>
    <row r="494126" spans="9:9" x14ac:dyDescent="0.2">
      <c r="I494126" s="15"/>
    </row>
    <row r="494127" spans="9:9" x14ac:dyDescent="0.2">
      <c r="I494127" s="14"/>
    </row>
    <row r="494143" spans="9:9" x14ac:dyDescent="0.2">
      <c r="I494143" s="15"/>
    </row>
    <row r="494144" spans="9:9" x14ac:dyDescent="0.2">
      <c r="I494144" s="14"/>
    </row>
    <row r="494160" spans="9:9" x14ac:dyDescent="0.2">
      <c r="I494160" s="15"/>
    </row>
    <row r="494161" spans="9:9" x14ac:dyDescent="0.2">
      <c r="I494161" s="14"/>
    </row>
    <row r="494177" spans="9:9" x14ac:dyDescent="0.2">
      <c r="I494177" s="15"/>
    </row>
    <row r="494178" spans="9:9" x14ac:dyDescent="0.2">
      <c r="I494178" s="14"/>
    </row>
    <row r="494194" spans="9:9" x14ac:dyDescent="0.2">
      <c r="I494194" s="15"/>
    </row>
    <row r="494195" spans="9:9" x14ac:dyDescent="0.2">
      <c r="I494195" s="14"/>
    </row>
    <row r="494211" spans="9:9" x14ac:dyDescent="0.2">
      <c r="I494211" s="15"/>
    </row>
    <row r="494212" spans="9:9" x14ac:dyDescent="0.2">
      <c r="I494212" s="14"/>
    </row>
    <row r="494228" spans="9:9" x14ac:dyDescent="0.2">
      <c r="I494228" s="15"/>
    </row>
    <row r="494229" spans="9:9" x14ac:dyDescent="0.2">
      <c r="I494229" s="14"/>
    </row>
    <row r="494245" spans="9:9" x14ac:dyDescent="0.2">
      <c r="I494245" s="15"/>
    </row>
    <row r="494246" spans="9:9" x14ac:dyDescent="0.2">
      <c r="I494246" s="14"/>
    </row>
    <row r="494262" spans="9:9" x14ac:dyDescent="0.2">
      <c r="I494262" s="15"/>
    </row>
    <row r="494263" spans="9:9" x14ac:dyDescent="0.2">
      <c r="I494263" s="14"/>
    </row>
    <row r="494279" spans="9:9" x14ac:dyDescent="0.2">
      <c r="I494279" s="15"/>
    </row>
    <row r="494280" spans="9:9" x14ac:dyDescent="0.2">
      <c r="I494280" s="14"/>
    </row>
    <row r="494296" spans="9:9" x14ac:dyDescent="0.2">
      <c r="I494296" s="15"/>
    </row>
    <row r="494297" spans="9:9" x14ac:dyDescent="0.2">
      <c r="I494297" s="14"/>
    </row>
    <row r="494313" spans="9:9" x14ac:dyDescent="0.2">
      <c r="I494313" s="15"/>
    </row>
    <row r="494314" spans="9:9" x14ac:dyDescent="0.2">
      <c r="I494314" s="14"/>
    </row>
    <row r="494330" spans="9:9" x14ac:dyDescent="0.2">
      <c r="I494330" s="15"/>
    </row>
    <row r="494331" spans="9:9" x14ac:dyDescent="0.2">
      <c r="I494331" s="14"/>
    </row>
    <row r="494347" spans="9:9" x14ac:dyDescent="0.2">
      <c r="I494347" s="15"/>
    </row>
    <row r="494348" spans="9:9" x14ac:dyDescent="0.2">
      <c r="I494348" s="14"/>
    </row>
    <row r="494364" spans="9:9" x14ac:dyDescent="0.2">
      <c r="I494364" s="15"/>
    </row>
    <row r="494365" spans="9:9" x14ac:dyDescent="0.2">
      <c r="I494365" s="14"/>
    </row>
    <row r="494381" spans="9:9" x14ac:dyDescent="0.2">
      <c r="I494381" s="15"/>
    </row>
    <row r="494382" spans="9:9" x14ac:dyDescent="0.2">
      <c r="I494382" s="14"/>
    </row>
    <row r="494398" spans="9:9" x14ac:dyDescent="0.2">
      <c r="I494398" s="15"/>
    </row>
    <row r="494399" spans="9:9" x14ac:dyDescent="0.2">
      <c r="I494399" s="14"/>
    </row>
    <row r="494415" spans="9:9" x14ac:dyDescent="0.2">
      <c r="I494415" s="15"/>
    </row>
    <row r="494416" spans="9:9" x14ac:dyDescent="0.2">
      <c r="I494416" s="14"/>
    </row>
    <row r="494432" spans="9:9" x14ac:dyDescent="0.2">
      <c r="I494432" s="15"/>
    </row>
    <row r="494433" spans="9:9" x14ac:dyDescent="0.2">
      <c r="I494433" s="14"/>
    </row>
    <row r="494449" spans="9:9" x14ac:dyDescent="0.2">
      <c r="I494449" s="15"/>
    </row>
    <row r="494450" spans="9:9" x14ac:dyDescent="0.2">
      <c r="I494450" s="14"/>
    </row>
    <row r="494466" spans="9:9" x14ac:dyDescent="0.2">
      <c r="I494466" s="15"/>
    </row>
    <row r="494467" spans="9:9" x14ac:dyDescent="0.2">
      <c r="I494467" s="14"/>
    </row>
    <row r="494483" spans="9:9" x14ac:dyDescent="0.2">
      <c r="I494483" s="15"/>
    </row>
    <row r="494484" spans="9:9" x14ac:dyDescent="0.2">
      <c r="I494484" s="14"/>
    </row>
    <row r="494500" spans="9:9" x14ac:dyDescent="0.2">
      <c r="I494500" s="15"/>
    </row>
    <row r="494501" spans="9:9" x14ac:dyDescent="0.2">
      <c r="I494501" s="14"/>
    </row>
    <row r="494517" spans="9:9" x14ac:dyDescent="0.2">
      <c r="I494517" s="15"/>
    </row>
    <row r="494518" spans="9:9" x14ac:dyDescent="0.2">
      <c r="I494518" s="14"/>
    </row>
    <row r="494534" spans="9:9" x14ac:dyDescent="0.2">
      <c r="I494534" s="15"/>
    </row>
    <row r="494535" spans="9:9" x14ac:dyDescent="0.2">
      <c r="I494535" s="14"/>
    </row>
    <row r="494551" spans="9:9" x14ac:dyDescent="0.2">
      <c r="I494551" s="15"/>
    </row>
    <row r="494552" spans="9:9" x14ac:dyDescent="0.2">
      <c r="I494552" s="14"/>
    </row>
    <row r="494568" spans="9:9" x14ac:dyDescent="0.2">
      <c r="I494568" s="15"/>
    </row>
    <row r="494569" spans="9:9" x14ac:dyDescent="0.2">
      <c r="I494569" s="14"/>
    </row>
    <row r="494585" spans="9:9" x14ac:dyDescent="0.2">
      <c r="I494585" s="15"/>
    </row>
    <row r="494586" spans="9:9" x14ac:dyDescent="0.2">
      <c r="I494586" s="14"/>
    </row>
    <row r="494602" spans="9:9" x14ac:dyDescent="0.2">
      <c r="I494602" s="15"/>
    </row>
    <row r="494603" spans="9:9" x14ac:dyDescent="0.2">
      <c r="I494603" s="14"/>
    </row>
    <row r="494619" spans="9:9" x14ac:dyDescent="0.2">
      <c r="I494619" s="15"/>
    </row>
    <row r="494620" spans="9:9" x14ac:dyDescent="0.2">
      <c r="I494620" s="14"/>
    </row>
    <row r="494636" spans="9:9" x14ac:dyDescent="0.2">
      <c r="I494636" s="15"/>
    </row>
    <row r="494637" spans="9:9" x14ac:dyDescent="0.2">
      <c r="I494637" s="14"/>
    </row>
    <row r="494653" spans="9:9" x14ac:dyDescent="0.2">
      <c r="I494653" s="15"/>
    </row>
    <row r="494654" spans="9:9" x14ac:dyDescent="0.2">
      <c r="I494654" s="14"/>
    </row>
    <row r="494670" spans="9:9" x14ac:dyDescent="0.2">
      <c r="I494670" s="15"/>
    </row>
    <row r="494671" spans="9:9" x14ac:dyDescent="0.2">
      <c r="I494671" s="14"/>
    </row>
    <row r="494687" spans="9:9" x14ac:dyDescent="0.2">
      <c r="I494687" s="15"/>
    </row>
    <row r="494688" spans="9:9" x14ac:dyDescent="0.2">
      <c r="I494688" s="14"/>
    </row>
    <row r="494704" spans="9:9" x14ac:dyDescent="0.2">
      <c r="I494704" s="15"/>
    </row>
    <row r="494705" spans="9:9" x14ac:dyDescent="0.2">
      <c r="I494705" s="14"/>
    </row>
    <row r="494721" spans="9:9" x14ac:dyDescent="0.2">
      <c r="I494721" s="15"/>
    </row>
    <row r="494722" spans="9:9" x14ac:dyDescent="0.2">
      <c r="I494722" s="14"/>
    </row>
    <row r="494738" spans="9:9" x14ac:dyDescent="0.2">
      <c r="I494738" s="15"/>
    </row>
    <row r="494739" spans="9:9" x14ac:dyDescent="0.2">
      <c r="I494739" s="14"/>
    </row>
    <row r="494755" spans="9:9" x14ac:dyDescent="0.2">
      <c r="I494755" s="15"/>
    </row>
    <row r="494756" spans="9:9" x14ac:dyDescent="0.2">
      <c r="I494756" s="14"/>
    </row>
    <row r="494772" spans="9:9" x14ac:dyDescent="0.2">
      <c r="I494772" s="15"/>
    </row>
    <row r="494773" spans="9:9" x14ac:dyDescent="0.2">
      <c r="I494773" s="14"/>
    </row>
    <row r="494789" spans="9:9" x14ac:dyDescent="0.2">
      <c r="I494789" s="15"/>
    </row>
    <row r="494790" spans="9:9" x14ac:dyDescent="0.2">
      <c r="I494790" s="14"/>
    </row>
    <row r="494806" spans="9:9" x14ac:dyDescent="0.2">
      <c r="I494806" s="15"/>
    </row>
    <row r="494807" spans="9:9" x14ac:dyDescent="0.2">
      <c r="I494807" s="14"/>
    </row>
    <row r="494823" spans="9:9" x14ac:dyDescent="0.2">
      <c r="I494823" s="15"/>
    </row>
    <row r="494824" spans="9:9" x14ac:dyDescent="0.2">
      <c r="I494824" s="14"/>
    </row>
    <row r="494840" spans="9:9" x14ac:dyDescent="0.2">
      <c r="I494840" s="15"/>
    </row>
    <row r="494841" spans="9:9" x14ac:dyDescent="0.2">
      <c r="I494841" s="14"/>
    </row>
    <row r="494857" spans="9:9" x14ac:dyDescent="0.2">
      <c r="I494857" s="15"/>
    </row>
    <row r="494858" spans="9:9" x14ac:dyDescent="0.2">
      <c r="I494858" s="14"/>
    </row>
    <row r="494874" spans="9:9" x14ac:dyDescent="0.2">
      <c r="I494874" s="15"/>
    </row>
    <row r="494875" spans="9:9" x14ac:dyDescent="0.2">
      <c r="I494875" s="14"/>
    </row>
    <row r="494891" spans="9:9" x14ac:dyDescent="0.2">
      <c r="I494891" s="15"/>
    </row>
    <row r="494892" spans="9:9" x14ac:dyDescent="0.2">
      <c r="I494892" s="14"/>
    </row>
    <row r="494908" spans="9:9" x14ac:dyDescent="0.2">
      <c r="I494908" s="15"/>
    </row>
    <row r="494909" spans="9:9" x14ac:dyDescent="0.2">
      <c r="I494909" s="14"/>
    </row>
    <row r="494925" spans="9:9" x14ac:dyDescent="0.2">
      <c r="I494925" s="15"/>
    </row>
    <row r="494926" spans="9:9" x14ac:dyDescent="0.2">
      <c r="I494926" s="14"/>
    </row>
    <row r="494942" spans="9:9" x14ac:dyDescent="0.2">
      <c r="I494942" s="15"/>
    </row>
    <row r="494943" spans="9:9" x14ac:dyDescent="0.2">
      <c r="I494943" s="14"/>
    </row>
    <row r="494959" spans="9:9" x14ac:dyDescent="0.2">
      <c r="I494959" s="15"/>
    </row>
    <row r="494960" spans="9:9" x14ac:dyDescent="0.2">
      <c r="I494960" s="14"/>
    </row>
    <row r="494976" spans="9:9" x14ac:dyDescent="0.2">
      <c r="I494976" s="15"/>
    </row>
    <row r="494977" spans="9:9" x14ac:dyDescent="0.2">
      <c r="I494977" s="14"/>
    </row>
    <row r="494993" spans="9:9" x14ac:dyDescent="0.2">
      <c r="I494993" s="15"/>
    </row>
    <row r="494994" spans="9:9" x14ac:dyDescent="0.2">
      <c r="I494994" s="14"/>
    </row>
    <row r="495010" spans="9:9" x14ac:dyDescent="0.2">
      <c r="I495010" s="15"/>
    </row>
    <row r="495011" spans="9:9" x14ac:dyDescent="0.2">
      <c r="I495011" s="14"/>
    </row>
    <row r="495027" spans="9:9" x14ac:dyDescent="0.2">
      <c r="I495027" s="15"/>
    </row>
    <row r="495028" spans="9:9" x14ac:dyDescent="0.2">
      <c r="I495028" s="14"/>
    </row>
    <row r="495044" spans="9:9" x14ac:dyDescent="0.2">
      <c r="I495044" s="15"/>
    </row>
    <row r="495045" spans="9:9" x14ac:dyDescent="0.2">
      <c r="I495045" s="14"/>
    </row>
    <row r="495061" spans="9:9" x14ac:dyDescent="0.2">
      <c r="I495061" s="15"/>
    </row>
    <row r="495062" spans="9:9" x14ac:dyDescent="0.2">
      <c r="I495062" s="14"/>
    </row>
    <row r="495078" spans="9:9" x14ac:dyDescent="0.2">
      <c r="I495078" s="15"/>
    </row>
    <row r="495079" spans="9:9" x14ac:dyDescent="0.2">
      <c r="I495079" s="14"/>
    </row>
    <row r="495095" spans="9:9" x14ac:dyDescent="0.2">
      <c r="I495095" s="15"/>
    </row>
    <row r="495096" spans="9:9" x14ac:dyDescent="0.2">
      <c r="I495096" s="14"/>
    </row>
    <row r="495112" spans="9:9" x14ac:dyDescent="0.2">
      <c r="I495112" s="15"/>
    </row>
    <row r="495113" spans="9:9" x14ac:dyDescent="0.2">
      <c r="I495113" s="14"/>
    </row>
    <row r="495129" spans="9:9" x14ac:dyDescent="0.2">
      <c r="I495129" s="15"/>
    </row>
    <row r="495130" spans="9:9" x14ac:dyDescent="0.2">
      <c r="I495130" s="14"/>
    </row>
    <row r="495146" spans="9:9" x14ac:dyDescent="0.2">
      <c r="I495146" s="15"/>
    </row>
    <row r="495147" spans="9:9" x14ac:dyDescent="0.2">
      <c r="I495147" s="14"/>
    </row>
    <row r="495163" spans="9:9" x14ac:dyDescent="0.2">
      <c r="I495163" s="15"/>
    </row>
    <row r="495164" spans="9:9" x14ac:dyDescent="0.2">
      <c r="I495164" s="14"/>
    </row>
    <row r="495180" spans="9:9" x14ac:dyDescent="0.2">
      <c r="I495180" s="15"/>
    </row>
    <row r="495181" spans="9:9" x14ac:dyDescent="0.2">
      <c r="I495181" s="14"/>
    </row>
    <row r="495197" spans="9:9" x14ac:dyDescent="0.2">
      <c r="I495197" s="15"/>
    </row>
    <row r="495198" spans="9:9" x14ac:dyDescent="0.2">
      <c r="I495198" s="14"/>
    </row>
    <row r="495214" spans="9:9" x14ac:dyDescent="0.2">
      <c r="I495214" s="15"/>
    </row>
    <row r="495215" spans="9:9" x14ac:dyDescent="0.2">
      <c r="I495215" s="14"/>
    </row>
    <row r="495231" spans="9:9" x14ac:dyDescent="0.2">
      <c r="I495231" s="15"/>
    </row>
    <row r="495232" spans="9:9" x14ac:dyDescent="0.2">
      <c r="I495232" s="14"/>
    </row>
    <row r="495248" spans="9:9" x14ac:dyDescent="0.2">
      <c r="I495248" s="15"/>
    </row>
    <row r="495249" spans="9:9" x14ac:dyDescent="0.2">
      <c r="I495249" s="14"/>
    </row>
    <row r="495265" spans="9:9" x14ac:dyDescent="0.2">
      <c r="I495265" s="15"/>
    </row>
    <row r="495266" spans="9:9" x14ac:dyDescent="0.2">
      <c r="I495266" s="14"/>
    </row>
    <row r="495282" spans="9:9" x14ac:dyDescent="0.2">
      <c r="I495282" s="15"/>
    </row>
    <row r="495283" spans="9:9" x14ac:dyDescent="0.2">
      <c r="I495283" s="14"/>
    </row>
    <row r="495299" spans="9:9" x14ac:dyDescent="0.2">
      <c r="I495299" s="15"/>
    </row>
    <row r="495300" spans="9:9" x14ac:dyDescent="0.2">
      <c r="I495300" s="14"/>
    </row>
    <row r="495316" spans="9:9" x14ac:dyDescent="0.2">
      <c r="I495316" s="15"/>
    </row>
    <row r="495317" spans="9:9" x14ac:dyDescent="0.2">
      <c r="I495317" s="14"/>
    </row>
    <row r="495333" spans="9:9" x14ac:dyDescent="0.2">
      <c r="I495333" s="15"/>
    </row>
    <row r="495334" spans="9:9" x14ac:dyDescent="0.2">
      <c r="I495334" s="14"/>
    </row>
    <row r="495350" spans="9:9" x14ac:dyDescent="0.2">
      <c r="I495350" s="15"/>
    </row>
    <row r="495351" spans="9:9" x14ac:dyDescent="0.2">
      <c r="I495351" s="14"/>
    </row>
    <row r="495367" spans="9:9" x14ac:dyDescent="0.2">
      <c r="I495367" s="15"/>
    </row>
    <row r="495368" spans="9:9" x14ac:dyDescent="0.2">
      <c r="I495368" s="14"/>
    </row>
    <row r="495384" spans="9:9" x14ac:dyDescent="0.2">
      <c r="I495384" s="15"/>
    </row>
    <row r="495385" spans="9:9" x14ac:dyDescent="0.2">
      <c r="I495385" s="14"/>
    </row>
    <row r="495401" spans="9:9" x14ac:dyDescent="0.2">
      <c r="I495401" s="15"/>
    </row>
    <row r="495402" spans="9:9" x14ac:dyDescent="0.2">
      <c r="I495402" s="14"/>
    </row>
    <row r="495418" spans="9:9" x14ac:dyDescent="0.2">
      <c r="I495418" s="15"/>
    </row>
    <row r="495419" spans="9:9" x14ac:dyDescent="0.2">
      <c r="I495419" s="14"/>
    </row>
    <row r="495435" spans="9:9" x14ac:dyDescent="0.2">
      <c r="I495435" s="15"/>
    </row>
    <row r="495436" spans="9:9" x14ac:dyDescent="0.2">
      <c r="I495436" s="14"/>
    </row>
    <row r="495452" spans="9:9" x14ac:dyDescent="0.2">
      <c r="I495452" s="15"/>
    </row>
    <row r="495453" spans="9:9" x14ac:dyDescent="0.2">
      <c r="I495453" s="14"/>
    </row>
    <row r="495469" spans="9:9" x14ac:dyDescent="0.2">
      <c r="I495469" s="15"/>
    </row>
    <row r="495470" spans="9:9" x14ac:dyDescent="0.2">
      <c r="I495470" s="14"/>
    </row>
    <row r="495486" spans="9:9" x14ac:dyDescent="0.2">
      <c r="I495486" s="15"/>
    </row>
    <row r="495487" spans="9:9" x14ac:dyDescent="0.2">
      <c r="I495487" s="14"/>
    </row>
    <row r="495503" spans="9:9" x14ac:dyDescent="0.2">
      <c r="I495503" s="15"/>
    </row>
    <row r="495504" spans="9:9" x14ac:dyDescent="0.2">
      <c r="I495504" s="14"/>
    </row>
    <row r="495520" spans="9:9" x14ac:dyDescent="0.2">
      <c r="I495520" s="15"/>
    </row>
    <row r="495521" spans="9:9" x14ac:dyDescent="0.2">
      <c r="I495521" s="14"/>
    </row>
    <row r="495537" spans="9:9" x14ac:dyDescent="0.2">
      <c r="I495537" s="15"/>
    </row>
    <row r="495538" spans="9:9" x14ac:dyDescent="0.2">
      <c r="I495538" s="14"/>
    </row>
    <row r="495554" spans="9:9" x14ac:dyDescent="0.2">
      <c r="I495554" s="15"/>
    </row>
    <row r="495555" spans="9:9" x14ac:dyDescent="0.2">
      <c r="I495555" s="14"/>
    </row>
    <row r="495571" spans="9:9" x14ac:dyDescent="0.2">
      <c r="I495571" s="15"/>
    </row>
    <row r="495572" spans="9:9" x14ac:dyDescent="0.2">
      <c r="I495572" s="14"/>
    </row>
    <row r="495588" spans="9:9" x14ac:dyDescent="0.2">
      <c r="I495588" s="15"/>
    </row>
    <row r="495589" spans="9:9" x14ac:dyDescent="0.2">
      <c r="I495589" s="14"/>
    </row>
    <row r="495605" spans="9:9" x14ac:dyDescent="0.2">
      <c r="I495605" s="15"/>
    </row>
    <row r="495606" spans="9:9" x14ac:dyDescent="0.2">
      <c r="I495606" s="14"/>
    </row>
    <row r="495622" spans="9:9" x14ac:dyDescent="0.2">
      <c r="I495622" s="15"/>
    </row>
    <row r="495623" spans="9:9" x14ac:dyDescent="0.2">
      <c r="I495623" s="14"/>
    </row>
    <row r="495639" spans="9:9" x14ac:dyDescent="0.2">
      <c r="I495639" s="15"/>
    </row>
    <row r="495640" spans="9:9" x14ac:dyDescent="0.2">
      <c r="I495640" s="14"/>
    </row>
    <row r="495656" spans="9:9" x14ac:dyDescent="0.2">
      <c r="I495656" s="15"/>
    </row>
    <row r="495657" spans="9:9" x14ac:dyDescent="0.2">
      <c r="I495657" s="14"/>
    </row>
    <row r="495673" spans="9:9" x14ac:dyDescent="0.2">
      <c r="I495673" s="15"/>
    </row>
    <row r="495674" spans="9:9" x14ac:dyDescent="0.2">
      <c r="I495674" s="14"/>
    </row>
    <row r="495690" spans="9:9" x14ac:dyDescent="0.2">
      <c r="I495690" s="15"/>
    </row>
    <row r="495691" spans="9:9" x14ac:dyDescent="0.2">
      <c r="I495691" s="14"/>
    </row>
    <row r="495707" spans="9:9" x14ac:dyDescent="0.2">
      <c r="I495707" s="15"/>
    </row>
    <row r="495708" spans="9:9" x14ac:dyDescent="0.2">
      <c r="I495708" s="14"/>
    </row>
    <row r="495724" spans="9:9" x14ac:dyDescent="0.2">
      <c r="I495724" s="15"/>
    </row>
    <row r="495725" spans="9:9" x14ac:dyDescent="0.2">
      <c r="I495725" s="14"/>
    </row>
    <row r="495741" spans="9:9" x14ac:dyDescent="0.2">
      <c r="I495741" s="15"/>
    </row>
    <row r="495742" spans="9:9" x14ac:dyDescent="0.2">
      <c r="I495742" s="14"/>
    </row>
    <row r="495758" spans="9:9" x14ac:dyDescent="0.2">
      <c r="I495758" s="15"/>
    </row>
    <row r="495759" spans="9:9" x14ac:dyDescent="0.2">
      <c r="I495759" s="14"/>
    </row>
    <row r="495775" spans="9:9" x14ac:dyDescent="0.2">
      <c r="I495775" s="15"/>
    </row>
    <row r="495776" spans="9:9" x14ac:dyDescent="0.2">
      <c r="I495776" s="14"/>
    </row>
    <row r="495792" spans="9:9" x14ac:dyDescent="0.2">
      <c r="I495792" s="15"/>
    </row>
    <row r="495793" spans="9:9" x14ac:dyDescent="0.2">
      <c r="I495793" s="14"/>
    </row>
    <row r="495809" spans="9:9" x14ac:dyDescent="0.2">
      <c r="I495809" s="15"/>
    </row>
    <row r="495810" spans="9:9" x14ac:dyDescent="0.2">
      <c r="I495810" s="14"/>
    </row>
    <row r="495826" spans="9:9" x14ac:dyDescent="0.2">
      <c r="I495826" s="15"/>
    </row>
    <row r="495827" spans="9:9" x14ac:dyDescent="0.2">
      <c r="I495827" s="14"/>
    </row>
    <row r="495843" spans="9:9" x14ac:dyDescent="0.2">
      <c r="I495843" s="15"/>
    </row>
    <row r="495844" spans="9:9" x14ac:dyDescent="0.2">
      <c r="I495844" s="14"/>
    </row>
    <row r="495860" spans="9:9" x14ac:dyDescent="0.2">
      <c r="I495860" s="15"/>
    </row>
    <row r="495861" spans="9:9" x14ac:dyDescent="0.2">
      <c r="I495861" s="14"/>
    </row>
    <row r="495877" spans="9:9" x14ac:dyDescent="0.2">
      <c r="I495877" s="15"/>
    </row>
    <row r="495878" spans="9:9" x14ac:dyDescent="0.2">
      <c r="I495878" s="14"/>
    </row>
    <row r="495894" spans="9:9" x14ac:dyDescent="0.2">
      <c r="I495894" s="15"/>
    </row>
    <row r="495895" spans="9:9" x14ac:dyDescent="0.2">
      <c r="I495895" s="14"/>
    </row>
    <row r="495911" spans="9:9" x14ac:dyDescent="0.2">
      <c r="I495911" s="15"/>
    </row>
    <row r="495912" spans="9:9" x14ac:dyDescent="0.2">
      <c r="I495912" s="14"/>
    </row>
    <row r="495928" spans="9:9" x14ac:dyDescent="0.2">
      <c r="I495928" s="15"/>
    </row>
    <row r="495929" spans="9:9" x14ac:dyDescent="0.2">
      <c r="I495929" s="14"/>
    </row>
    <row r="495945" spans="9:9" x14ac:dyDescent="0.2">
      <c r="I495945" s="15"/>
    </row>
    <row r="495946" spans="9:9" x14ac:dyDescent="0.2">
      <c r="I495946" s="14"/>
    </row>
    <row r="495962" spans="9:9" x14ac:dyDescent="0.2">
      <c r="I495962" s="15"/>
    </row>
    <row r="495963" spans="9:9" x14ac:dyDescent="0.2">
      <c r="I495963" s="14"/>
    </row>
    <row r="495979" spans="9:9" x14ac:dyDescent="0.2">
      <c r="I495979" s="15"/>
    </row>
    <row r="495980" spans="9:9" x14ac:dyDescent="0.2">
      <c r="I495980" s="14"/>
    </row>
    <row r="495996" spans="9:9" x14ac:dyDescent="0.2">
      <c r="I495996" s="15"/>
    </row>
    <row r="495997" spans="9:9" x14ac:dyDescent="0.2">
      <c r="I495997" s="14"/>
    </row>
    <row r="496013" spans="9:9" x14ac:dyDescent="0.2">
      <c r="I496013" s="15"/>
    </row>
    <row r="496014" spans="9:9" x14ac:dyDescent="0.2">
      <c r="I496014" s="14"/>
    </row>
    <row r="496030" spans="9:9" x14ac:dyDescent="0.2">
      <c r="I496030" s="15"/>
    </row>
    <row r="496031" spans="9:9" x14ac:dyDescent="0.2">
      <c r="I496031" s="14"/>
    </row>
    <row r="496047" spans="9:9" x14ac:dyDescent="0.2">
      <c r="I496047" s="15"/>
    </row>
    <row r="496048" spans="9:9" x14ac:dyDescent="0.2">
      <c r="I496048" s="14"/>
    </row>
    <row r="496064" spans="9:9" x14ac:dyDescent="0.2">
      <c r="I496064" s="15"/>
    </row>
    <row r="496065" spans="9:9" x14ac:dyDescent="0.2">
      <c r="I496065" s="14"/>
    </row>
    <row r="496081" spans="9:9" x14ac:dyDescent="0.2">
      <c r="I496081" s="15"/>
    </row>
    <row r="496082" spans="9:9" x14ac:dyDescent="0.2">
      <c r="I496082" s="14"/>
    </row>
    <row r="496098" spans="9:9" x14ac:dyDescent="0.2">
      <c r="I496098" s="15"/>
    </row>
    <row r="496099" spans="9:9" x14ac:dyDescent="0.2">
      <c r="I496099" s="14"/>
    </row>
    <row r="496115" spans="9:9" x14ac:dyDescent="0.2">
      <c r="I496115" s="15"/>
    </row>
    <row r="496116" spans="9:9" x14ac:dyDescent="0.2">
      <c r="I496116" s="14"/>
    </row>
    <row r="496132" spans="9:9" x14ac:dyDescent="0.2">
      <c r="I496132" s="15"/>
    </row>
    <row r="496133" spans="9:9" x14ac:dyDescent="0.2">
      <c r="I496133" s="14"/>
    </row>
    <row r="496149" spans="9:9" x14ac:dyDescent="0.2">
      <c r="I496149" s="15"/>
    </row>
    <row r="496150" spans="9:9" x14ac:dyDescent="0.2">
      <c r="I496150" s="14"/>
    </row>
    <row r="496166" spans="9:9" x14ac:dyDescent="0.2">
      <c r="I496166" s="15"/>
    </row>
    <row r="496167" spans="9:9" x14ac:dyDescent="0.2">
      <c r="I496167" s="14"/>
    </row>
    <row r="496183" spans="9:9" x14ac:dyDescent="0.2">
      <c r="I496183" s="15"/>
    </row>
    <row r="496184" spans="9:9" x14ac:dyDescent="0.2">
      <c r="I496184" s="14"/>
    </row>
    <row r="496200" spans="9:9" x14ac:dyDescent="0.2">
      <c r="I496200" s="15"/>
    </row>
    <row r="496201" spans="9:9" x14ac:dyDescent="0.2">
      <c r="I496201" s="14"/>
    </row>
    <row r="496217" spans="9:9" x14ac:dyDescent="0.2">
      <c r="I496217" s="15"/>
    </row>
    <row r="496218" spans="9:9" x14ac:dyDescent="0.2">
      <c r="I496218" s="14"/>
    </row>
    <row r="496234" spans="9:9" x14ac:dyDescent="0.2">
      <c r="I496234" s="15"/>
    </row>
    <row r="496235" spans="9:9" x14ac:dyDescent="0.2">
      <c r="I496235" s="14"/>
    </row>
    <row r="496251" spans="9:9" x14ac:dyDescent="0.2">
      <c r="I496251" s="15"/>
    </row>
    <row r="496252" spans="9:9" x14ac:dyDescent="0.2">
      <c r="I496252" s="14"/>
    </row>
    <row r="496268" spans="9:9" x14ac:dyDescent="0.2">
      <c r="I496268" s="15"/>
    </row>
    <row r="496269" spans="9:9" x14ac:dyDescent="0.2">
      <c r="I496269" s="14"/>
    </row>
    <row r="496285" spans="9:9" x14ac:dyDescent="0.2">
      <c r="I496285" s="15"/>
    </row>
    <row r="496286" spans="9:9" x14ac:dyDescent="0.2">
      <c r="I496286" s="14"/>
    </row>
    <row r="496302" spans="9:9" x14ac:dyDescent="0.2">
      <c r="I496302" s="15"/>
    </row>
    <row r="496303" spans="9:9" x14ac:dyDescent="0.2">
      <c r="I496303" s="14"/>
    </row>
    <row r="496319" spans="9:9" x14ac:dyDescent="0.2">
      <c r="I496319" s="15"/>
    </row>
    <row r="496320" spans="9:9" x14ac:dyDescent="0.2">
      <c r="I496320" s="14"/>
    </row>
    <row r="496336" spans="9:9" x14ac:dyDescent="0.2">
      <c r="I496336" s="15"/>
    </row>
    <row r="496337" spans="9:9" x14ac:dyDescent="0.2">
      <c r="I496337" s="14"/>
    </row>
    <row r="496353" spans="9:9" x14ac:dyDescent="0.2">
      <c r="I496353" s="15"/>
    </row>
    <row r="496354" spans="9:9" x14ac:dyDescent="0.2">
      <c r="I496354" s="14"/>
    </row>
    <row r="496370" spans="9:9" x14ac:dyDescent="0.2">
      <c r="I496370" s="15"/>
    </row>
    <row r="496371" spans="9:9" x14ac:dyDescent="0.2">
      <c r="I496371" s="14"/>
    </row>
    <row r="496387" spans="9:9" x14ac:dyDescent="0.2">
      <c r="I496387" s="15"/>
    </row>
    <row r="496388" spans="9:9" x14ac:dyDescent="0.2">
      <c r="I496388" s="14"/>
    </row>
    <row r="496404" spans="9:9" x14ac:dyDescent="0.2">
      <c r="I496404" s="15"/>
    </row>
    <row r="496405" spans="9:9" x14ac:dyDescent="0.2">
      <c r="I496405" s="14"/>
    </row>
    <row r="496421" spans="9:9" x14ac:dyDescent="0.2">
      <c r="I496421" s="15"/>
    </row>
    <row r="496422" spans="9:9" x14ac:dyDescent="0.2">
      <c r="I496422" s="14"/>
    </row>
    <row r="496438" spans="9:9" x14ac:dyDescent="0.2">
      <c r="I496438" s="15"/>
    </row>
    <row r="496439" spans="9:9" x14ac:dyDescent="0.2">
      <c r="I496439" s="14"/>
    </row>
    <row r="496455" spans="9:9" x14ac:dyDescent="0.2">
      <c r="I496455" s="15"/>
    </row>
    <row r="496456" spans="9:9" x14ac:dyDescent="0.2">
      <c r="I496456" s="14"/>
    </row>
    <row r="496472" spans="9:9" x14ac:dyDescent="0.2">
      <c r="I496472" s="15"/>
    </row>
    <row r="496473" spans="9:9" x14ac:dyDescent="0.2">
      <c r="I496473" s="14"/>
    </row>
    <row r="496489" spans="9:9" x14ac:dyDescent="0.2">
      <c r="I496489" s="15"/>
    </row>
    <row r="496490" spans="9:9" x14ac:dyDescent="0.2">
      <c r="I496490" s="14"/>
    </row>
    <row r="496506" spans="9:9" x14ac:dyDescent="0.2">
      <c r="I496506" s="15"/>
    </row>
    <row r="496507" spans="9:9" x14ac:dyDescent="0.2">
      <c r="I496507" s="14"/>
    </row>
    <row r="496523" spans="9:9" x14ac:dyDescent="0.2">
      <c r="I496523" s="15"/>
    </row>
    <row r="496524" spans="9:9" x14ac:dyDescent="0.2">
      <c r="I496524" s="14"/>
    </row>
    <row r="496540" spans="9:9" x14ac:dyDescent="0.2">
      <c r="I496540" s="15"/>
    </row>
    <row r="496541" spans="9:9" x14ac:dyDescent="0.2">
      <c r="I496541" s="14"/>
    </row>
    <row r="496557" spans="9:9" x14ac:dyDescent="0.2">
      <c r="I496557" s="15"/>
    </row>
    <row r="496558" spans="9:9" x14ac:dyDescent="0.2">
      <c r="I496558" s="14"/>
    </row>
    <row r="496574" spans="9:9" x14ac:dyDescent="0.2">
      <c r="I496574" s="15"/>
    </row>
    <row r="496575" spans="9:9" x14ac:dyDescent="0.2">
      <c r="I496575" s="14"/>
    </row>
    <row r="496591" spans="9:9" x14ac:dyDescent="0.2">
      <c r="I496591" s="15"/>
    </row>
    <row r="496592" spans="9:9" x14ac:dyDescent="0.2">
      <c r="I496592" s="14"/>
    </row>
    <row r="496608" spans="9:9" x14ac:dyDescent="0.2">
      <c r="I496608" s="15"/>
    </row>
    <row r="496609" spans="9:9" x14ac:dyDescent="0.2">
      <c r="I496609" s="14"/>
    </row>
    <row r="496625" spans="9:9" x14ac:dyDescent="0.2">
      <c r="I496625" s="15"/>
    </row>
    <row r="496626" spans="9:9" x14ac:dyDescent="0.2">
      <c r="I496626" s="14"/>
    </row>
    <row r="496642" spans="9:9" x14ac:dyDescent="0.2">
      <c r="I496642" s="15"/>
    </row>
    <row r="496643" spans="9:9" x14ac:dyDescent="0.2">
      <c r="I496643" s="14"/>
    </row>
    <row r="496659" spans="9:9" x14ac:dyDescent="0.2">
      <c r="I496659" s="15"/>
    </row>
    <row r="496660" spans="9:9" x14ac:dyDescent="0.2">
      <c r="I496660" s="14"/>
    </row>
    <row r="496676" spans="9:9" x14ac:dyDescent="0.2">
      <c r="I496676" s="15"/>
    </row>
    <row r="496677" spans="9:9" x14ac:dyDescent="0.2">
      <c r="I496677" s="14"/>
    </row>
    <row r="496693" spans="9:9" x14ac:dyDescent="0.2">
      <c r="I496693" s="15"/>
    </row>
    <row r="496694" spans="9:9" x14ac:dyDescent="0.2">
      <c r="I496694" s="14"/>
    </row>
    <row r="496710" spans="9:9" x14ac:dyDescent="0.2">
      <c r="I496710" s="15"/>
    </row>
    <row r="496711" spans="9:9" x14ac:dyDescent="0.2">
      <c r="I496711" s="14"/>
    </row>
    <row r="496727" spans="9:9" x14ac:dyDescent="0.2">
      <c r="I496727" s="15"/>
    </row>
    <row r="496728" spans="9:9" x14ac:dyDescent="0.2">
      <c r="I496728" s="14"/>
    </row>
    <row r="496744" spans="9:9" x14ac:dyDescent="0.2">
      <c r="I496744" s="15"/>
    </row>
    <row r="496745" spans="9:9" x14ac:dyDescent="0.2">
      <c r="I496745" s="14"/>
    </row>
    <row r="496761" spans="9:9" x14ac:dyDescent="0.2">
      <c r="I496761" s="15"/>
    </row>
    <row r="496762" spans="9:9" x14ac:dyDescent="0.2">
      <c r="I496762" s="14"/>
    </row>
    <row r="496778" spans="9:9" x14ac:dyDescent="0.2">
      <c r="I496778" s="15"/>
    </row>
    <row r="496779" spans="9:9" x14ac:dyDescent="0.2">
      <c r="I496779" s="14"/>
    </row>
    <row r="496795" spans="9:9" x14ac:dyDescent="0.2">
      <c r="I496795" s="15"/>
    </row>
    <row r="496796" spans="9:9" x14ac:dyDescent="0.2">
      <c r="I496796" s="14"/>
    </row>
    <row r="496812" spans="9:9" x14ac:dyDescent="0.2">
      <c r="I496812" s="15"/>
    </row>
    <row r="496813" spans="9:9" x14ac:dyDescent="0.2">
      <c r="I496813" s="14"/>
    </row>
    <row r="496829" spans="9:9" x14ac:dyDescent="0.2">
      <c r="I496829" s="15"/>
    </row>
    <row r="496830" spans="9:9" x14ac:dyDescent="0.2">
      <c r="I496830" s="14"/>
    </row>
    <row r="496846" spans="9:9" x14ac:dyDescent="0.2">
      <c r="I496846" s="15"/>
    </row>
    <row r="496847" spans="9:9" x14ac:dyDescent="0.2">
      <c r="I496847" s="14"/>
    </row>
    <row r="496863" spans="9:9" x14ac:dyDescent="0.2">
      <c r="I496863" s="15"/>
    </row>
    <row r="496864" spans="9:9" x14ac:dyDescent="0.2">
      <c r="I496864" s="14"/>
    </row>
    <row r="496880" spans="9:9" x14ac:dyDescent="0.2">
      <c r="I496880" s="15"/>
    </row>
    <row r="496881" spans="9:9" x14ac:dyDescent="0.2">
      <c r="I496881" s="14"/>
    </row>
    <row r="496897" spans="9:9" x14ac:dyDescent="0.2">
      <c r="I496897" s="15"/>
    </row>
    <row r="496898" spans="9:9" x14ac:dyDescent="0.2">
      <c r="I496898" s="14"/>
    </row>
    <row r="496914" spans="9:9" x14ac:dyDescent="0.2">
      <c r="I496914" s="15"/>
    </row>
    <row r="496915" spans="9:9" x14ac:dyDescent="0.2">
      <c r="I496915" s="14"/>
    </row>
    <row r="496931" spans="9:9" x14ac:dyDescent="0.2">
      <c r="I496931" s="15"/>
    </row>
    <row r="496932" spans="9:9" x14ac:dyDescent="0.2">
      <c r="I496932" s="14"/>
    </row>
    <row r="496948" spans="9:9" x14ac:dyDescent="0.2">
      <c r="I496948" s="15"/>
    </row>
    <row r="496949" spans="9:9" x14ac:dyDescent="0.2">
      <c r="I496949" s="14"/>
    </row>
    <row r="496965" spans="9:9" x14ac:dyDescent="0.2">
      <c r="I496965" s="15"/>
    </row>
    <row r="496966" spans="9:9" x14ac:dyDescent="0.2">
      <c r="I496966" s="14"/>
    </row>
    <row r="496982" spans="9:9" x14ac:dyDescent="0.2">
      <c r="I496982" s="15"/>
    </row>
    <row r="496983" spans="9:9" x14ac:dyDescent="0.2">
      <c r="I496983" s="14"/>
    </row>
    <row r="496999" spans="9:9" x14ac:dyDescent="0.2">
      <c r="I496999" s="15"/>
    </row>
    <row r="497000" spans="9:9" x14ac:dyDescent="0.2">
      <c r="I497000" s="14"/>
    </row>
    <row r="497016" spans="9:9" x14ac:dyDescent="0.2">
      <c r="I497016" s="15"/>
    </row>
    <row r="497017" spans="9:9" x14ac:dyDescent="0.2">
      <c r="I497017" s="14"/>
    </row>
    <row r="497033" spans="9:9" x14ac:dyDescent="0.2">
      <c r="I497033" s="15"/>
    </row>
    <row r="497034" spans="9:9" x14ac:dyDescent="0.2">
      <c r="I497034" s="14"/>
    </row>
    <row r="497050" spans="9:9" x14ac:dyDescent="0.2">
      <c r="I497050" s="15"/>
    </row>
    <row r="497051" spans="9:9" x14ac:dyDescent="0.2">
      <c r="I497051" s="14"/>
    </row>
    <row r="497067" spans="9:9" x14ac:dyDescent="0.2">
      <c r="I497067" s="15"/>
    </row>
    <row r="497068" spans="9:9" x14ac:dyDescent="0.2">
      <c r="I497068" s="14"/>
    </row>
    <row r="497084" spans="9:9" x14ac:dyDescent="0.2">
      <c r="I497084" s="15"/>
    </row>
    <row r="497085" spans="9:9" x14ac:dyDescent="0.2">
      <c r="I497085" s="14"/>
    </row>
    <row r="497101" spans="9:9" x14ac:dyDescent="0.2">
      <c r="I497101" s="15"/>
    </row>
    <row r="497102" spans="9:9" x14ac:dyDescent="0.2">
      <c r="I497102" s="14"/>
    </row>
    <row r="497118" spans="9:9" x14ac:dyDescent="0.2">
      <c r="I497118" s="15"/>
    </row>
    <row r="497119" spans="9:9" x14ac:dyDescent="0.2">
      <c r="I497119" s="14"/>
    </row>
    <row r="497135" spans="9:9" x14ac:dyDescent="0.2">
      <c r="I497135" s="15"/>
    </row>
    <row r="497136" spans="9:9" x14ac:dyDescent="0.2">
      <c r="I497136" s="14"/>
    </row>
    <row r="497152" spans="9:9" x14ac:dyDescent="0.2">
      <c r="I497152" s="15"/>
    </row>
    <row r="497153" spans="9:9" x14ac:dyDescent="0.2">
      <c r="I497153" s="14"/>
    </row>
    <row r="497169" spans="9:9" x14ac:dyDescent="0.2">
      <c r="I497169" s="15"/>
    </row>
    <row r="497170" spans="9:9" x14ac:dyDescent="0.2">
      <c r="I497170" s="14"/>
    </row>
    <row r="497186" spans="9:9" x14ac:dyDescent="0.2">
      <c r="I497186" s="15"/>
    </row>
    <row r="497187" spans="9:9" x14ac:dyDescent="0.2">
      <c r="I497187" s="14"/>
    </row>
    <row r="497203" spans="9:9" x14ac:dyDescent="0.2">
      <c r="I497203" s="15"/>
    </row>
    <row r="497204" spans="9:9" x14ac:dyDescent="0.2">
      <c r="I497204" s="14"/>
    </row>
    <row r="497220" spans="9:9" x14ac:dyDescent="0.2">
      <c r="I497220" s="15"/>
    </row>
    <row r="497221" spans="9:9" x14ac:dyDescent="0.2">
      <c r="I497221" s="14"/>
    </row>
    <row r="497237" spans="9:9" x14ac:dyDescent="0.2">
      <c r="I497237" s="15"/>
    </row>
    <row r="497238" spans="9:9" x14ac:dyDescent="0.2">
      <c r="I497238" s="14"/>
    </row>
    <row r="497254" spans="9:9" x14ac:dyDescent="0.2">
      <c r="I497254" s="15"/>
    </row>
    <row r="497255" spans="9:9" x14ac:dyDescent="0.2">
      <c r="I497255" s="14"/>
    </row>
    <row r="497271" spans="9:9" x14ac:dyDescent="0.2">
      <c r="I497271" s="15"/>
    </row>
    <row r="497272" spans="9:9" x14ac:dyDescent="0.2">
      <c r="I497272" s="14"/>
    </row>
    <row r="497288" spans="9:9" x14ac:dyDescent="0.2">
      <c r="I497288" s="15"/>
    </row>
    <row r="497289" spans="9:9" x14ac:dyDescent="0.2">
      <c r="I497289" s="14"/>
    </row>
    <row r="497305" spans="9:9" x14ac:dyDescent="0.2">
      <c r="I497305" s="15"/>
    </row>
    <row r="497306" spans="9:9" x14ac:dyDescent="0.2">
      <c r="I497306" s="14"/>
    </row>
    <row r="497322" spans="9:9" x14ac:dyDescent="0.2">
      <c r="I497322" s="15"/>
    </row>
    <row r="497323" spans="9:9" x14ac:dyDescent="0.2">
      <c r="I497323" s="14"/>
    </row>
    <row r="497339" spans="9:9" x14ac:dyDescent="0.2">
      <c r="I497339" s="15"/>
    </row>
    <row r="497340" spans="9:9" x14ac:dyDescent="0.2">
      <c r="I497340" s="14"/>
    </row>
    <row r="497356" spans="9:9" x14ac:dyDescent="0.2">
      <c r="I497356" s="15"/>
    </row>
    <row r="497357" spans="9:9" x14ac:dyDescent="0.2">
      <c r="I497357" s="14"/>
    </row>
    <row r="497373" spans="9:9" x14ac:dyDescent="0.2">
      <c r="I497373" s="15"/>
    </row>
    <row r="497374" spans="9:9" x14ac:dyDescent="0.2">
      <c r="I497374" s="14"/>
    </row>
    <row r="497390" spans="9:9" x14ac:dyDescent="0.2">
      <c r="I497390" s="15"/>
    </row>
    <row r="497391" spans="9:9" x14ac:dyDescent="0.2">
      <c r="I497391" s="14"/>
    </row>
    <row r="497407" spans="9:9" x14ac:dyDescent="0.2">
      <c r="I497407" s="15"/>
    </row>
    <row r="497408" spans="9:9" x14ac:dyDescent="0.2">
      <c r="I497408" s="14"/>
    </row>
    <row r="497424" spans="9:9" x14ac:dyDescent="0.2">
      <c r="I497424" s="15"/>
    </row>
    <row r="497425" spans="9:9" x14ac:dyDescent="0.2">
      <c r="I497425" s="14"/>
    </row>
    <row r="497441" spans="9:9" x14ac:dyDescent="0.2">
      <c r="I497441" s="15"/>
    </row>
    <row r="497442" spans="9:9" x14ac:dyDescent="0.2">
      <c r="I497442" s="14"/>
    </row>
    <row r="497458" spans="9:9" x14ac:dyDescent="0.2">
      <c r="I497458" s="15"/>
    </row>
    <row r="497459" spans="9:9" x14ac:dyDescent="0.2">
      <c r="I497459" s="14"/>
    </row>
    <row r="497475" spans="9:9" x14ac:dyDescent="0.2">
      <c r="I497475" s="15"/>
    </row>
    <row r="497476" spans="9:9" x14ac:dyDescent="0.2">
      <c r="I497476" s="14"/>
    </row>
    <row r="497492" spans="9:9" x14ac:dyDescent="0.2">
      <c r="I497492" s="15"/>
    </row>
    <row r="497493" spans="9:9" x14ac:dyDescent="0.2">
      <c r="I497493" s="14"/>
    </row>
    <row r="497509" spans="9:9" x14ac:dyDescent="0.2">
      <c r="I497509" s="15"/>
    </row>
    <row r="497510" spans="9:9" x14ac:dyDescent="0.2">
      <c r="I497510" s="14"/>
    </row>
    <row r="497526" spans="9:9" x14ac:dyDescent="0.2">
      <c r="I497526" s="15"/>
    </row>
    <row r="497527" spans="9:9" x14ac:dyDescent="0.2">
      <c r="I497527" s="14"/>
    </row>
    <row r="497543" spans="9:9" x14ac:dyDescent="0.2">
      <c r="I497543" s="15"/>
    </row>
    <row r="497544" spans="9:9" x14ac:dyDescent="0.2">
      <c r="I497544" s="14"/>
    </row>
    <row r="497560" spans="9:9" x14ac:dyDescent="0.2">
      <c r="I497560" s="15"/>
    </row>
    <row r="497561" spans="9:9" x14ac:dyDescent="0.2">
      <c r="I497561" s="14"/>
    </row>
    <row r="497577" spans="9:9" x14ac:dyDescent="0.2">
      <c r="I497577" s="15"/>
    </row>
    <row r="497578" spans="9:9" x14ac:dyDescent="0.2">
      <c r="I497578" s="14"/>
    </row>
    <row r="497594" spans="9:9" x14ac:dyDescent="0.2">
      <c r="I497594" s="15"/>
    </row>
    <row r="497595" spans="9:9" x14ac:dyDescent="0.2">
      <c r="I497595" s="14"/>
    </row>
    <row r="497611" spans="9:9" x14ac:dyDescent="0.2">
      <c r="I497611" s="15"/>
    </row>
    <row r="497612" spans="9:9" x14ac:dyDescent="0.2">
      <c r="I497612" s="14"/>
    </row>
    <row r="497628" spans="9:9" x14ac:dyDescent="0.2">
      <c r="I497628" s="15"/>
    </row>
    <row r="497629" spans="9:9" x14ac:dyDescent="0.2">
      <c r="I497629" s="14"/>
    </row>
    <row r="497645" spans="9:9" x14ac:dyDescent="0.2">
      <c r="I497645" s="15"/>
    </row>
    <row r="497646" spans="9:9" x14ac:dyDescent="0.2">
      <c r="I497646" s="14"/>
    </row>
    <row r="497662" spans="9:9" x14ac:dyDescent="0.2">
      <c r="I497662" s="15"/>
    </row>
    <row r="497663" spans="9:9" x14ac:dyDescent="0.2">
      <c r="I497663" s="14"/>
    </row>
    <row r="497679" spans="9:9" x14ac:dyDescent="0.2">
      <c r="I497679" s="15"/>
    </row>
    <row r="497680" spans="9:9" x14ac:dyDescent="0.2">
      <c r="I497680" s="14"/>
    </row>
    <row r="497696" spans="9:9" x14ac:dyDescent="0.2">
      <c r="I497696" s="15"/>
    </row>
    <row r="497697" spans="9:9" x14ac:dyDescent="0.2">
      <c r="I497697" s="14"/>
    </row>
    <row r="497713" spans="9:9" x14ac:dyDescent="0.2">
      <c r="I497713" s="15"/>
    </row>
    <row r="497714" spans="9:9" x14ac:dyDescent="0.2">
      <c r="I497714" s="14"/>
    </row>
    <row r="497730" spans="9:9" x14ac:dyDescent="0.2">
      <c r="I497730" s="15"/>
    </row>
    <row r="497731" spans="9:9" x14ac:dyDescent="0.2">
      <c r="I497731" s="14"/>
    </row>
    <row r="497747" spans="9:9" x14ac:dyDescent="0.2">
      <c r="I497747" s="15"/>
    </row>
    <row r="497748" spans="9:9" x14ac:dyDescent="0.2">
      <c r="I497748" s="14"/>
    </row>
    <row r="497764" spans="9:9" x14ac:dyDescent="0.2">
      <c r="I497764" s="15"/>
    </row>
    <row r="497765" spans="9:9" x14ac:dyDescent="0.2">
      <c r="I497765" s="14"/>
    </row>
    <row r="497781" spans="9:9" x14ac:dyDescent="0.2">
      <c r="I497781" s="15"/>
    </row>
    <row r="497782" spans="9:9" x14ac:dyDescent="0.2">
      <c r="I497782" s="14"/>
    </row>
    <row r="497798" spans="9:9" x14ac:dyDescent="0.2">
      <c r="I497798" s="15"/>
    </row>
    <row r="497799" spans="9:9" x14ac:dyDescent="0.2">
      <c r="I497799" s="14"/>
    </row>
    <row r="497815" spans="9:9" x14ac:dyDescent="0.2">
      <c r="I497815" s="15"/>
    </row>
    <row r="497816" spans="9:9" x14ac:dyDescent="0.2">
      <c r="I497816" s="14"/>
    </row>
    <row r="497832" spans="9:9" x14ac:dyDescent="0.2">
      <c r="I497832" s="15"/>
    </row>
    <row r="497833" spans="9:9" x14ac:dyDescent="0.2">
      <c r="I497833" s="14"/>
    </row>
    <row r="497849" spans="9:9" x14ac:dyDescent="0.2">
      <c r="I497849" s="15"/>
    </row>
    <row r="497850" spans="9:9" x14ac:dyDescent="0.2">
      <c r="I497850" s="14"/>
    </row>
    <row r="497866" spans="9:9" x14ac:dyDescent="0.2">
      <c r="I497866" s="15"/>
    </row>
    <row r="497867" spans="9:9" x14ac:dyDescent="0.2">
      <c r="I497867" s="14"/>
    </row>
    <row r="497883" spans="9:9" x14ac:dyDescent="0.2">
      <c r="I497883" s="15"/>
    </row>
    <row r="497884" spans="9:9" x14ac:dyDescent="0.2">
      <c r="I497884" s="14"/>
    </row>
    <row r="497900" spans="9:9" x14ac:dyDescent="0.2">
      <c r="I497900" s="15"/>
    </row>
    <row r="497901" spans="9:9" x14ac:dyDescent="0.2">
      <c r="I497901" s="14"/>
    </row>
    <row r="497917" spans="9:9" x14ac:dyDescent="0.2">
      <c r="I497917" s="15"/>
    </row>
    <row r="497918" spans="9:9" x14ac:dyDescent="0.2">
      <c r="I497918" s="14"/>
    </row>
    <row r="497934" spans="9:9" x14ac:dyDescent="0.2">
      <c r="I497934" s="15"/>
    </row>
    <row r="497935" spans="9:9" x14ac:dyDescent="0.2">
      <c r="I497935" s="14"/>
    </row>
    <row r="497951" spans="9:9" x14ac:dyDescent="0.2">
      <c r="I497951" s="15"/>
    </row>
    <row r="497952" spans="9:9" x14ac:dyDescent="0.2">
      <c r="I497952" s="14"/>
    </row>
    <row r="497968" spans="9:9" x14ac:dyDescent="0.2">
      <c r="I497968" s="15"/>
    </row>
    <row r="497969" spans="9:9" x14ac:dyDescent="0.2">
      <c r="I497969" s="14"/>
    </row>
    <row r="497985" spans="9:9" x14ac:dyDescent="0.2">
      <c r="I497985" s="15"/>
    </row>
    <row r="497986" spans="9:9" x14ac:dyDescent="0.2">
      <c r="I497986" s="14"/>
    </row>
    <row r="498002" spans="9:9" x14ac:dyDescent="0.2">
      <c r="I498002" s="15"/>
    </row>
    <row r="498003" spans="9:9" x14ac:dyDescent="0.2">
      <c r="I498003" s="14"/>
    </row>
    <row r="498019" spans="9:9" x14ac:dyDescent="0.2">
      <c r="I498019" s="15"/>
    </row>
    <row r="498020" spans="9:9" x14ac:dyDescent="0.2">
      <c r="I498020" s="14"/>
    </row>
    <row r="498036" spans="9:9" x14ac:dyDescent="0.2">
      <c r="I498036" s="15"/>
    </row>
    <row r="498037" spans="9:9" x14ac:dyDescent="0.2">
      <c r="I498037" s="14"/>
    </row>
    <row r="498053" spans="9:9" x14ac:dyDescent="0.2">
      <c r="I498053" s="15"/>
    </row>
    <row r="498054" spans="9:9" x14ac:dyDescent="0.2">
      <c r="I498054" s="14"/>
    </row>
    <row r="498070" spans="9:9" x14ac:dyDescent="0.2">
      <c r="I498070" s="15"/>
    </row>
    <row r="498071" spans="9:9" x14ac:dyDescent="0.2">
      <c r="I498071" s="14"/>
    </row>
    <row r="498087" spans="9:9" x14ac:dyDescent="0.2">
      <c r="I498087" s="15"/>
    </row>
    <row r="498088" spans="9:9" x14ac:dyDescent="0.2">
      <c r="I498088" s="14"/>
    </row>
    <row r="498104" spans="9:9" x14ac:dyDescent="0.2">
      <c r="I498104" s="15"/>
    </row>
    <row r="498105" spans="9:9" x14ac:dyDescent="0.2">
      <c r="I498105" s="14"/>
    </row>
    <row r="498121" spans="9:9" x14ac:dyDescent="0.2">
      <c r="I498121" s="15"/>
    </row>
    <row r="498122" spans="9:9" x14ac:dyDescent="0.2">
      <c r="I498122" s="14"/>
    </row>
    <row r="498138" spans="9:9" x14ac:dyDescent="0.2">
      <c r="I498138" s="15"/>
    </row>
    <row r="498139" spans="9:9" x14ac:dyDescent="0.2">
      <c r="I498139" s="14"/>
    </row>
    <row r="498155" spans="9:9" x14ac:dyDescent="0.2">
      <c r="I498155" s="15"/>
    </row>
    <row r="498156" spans="9:9" x14ac:dyDescent="0.2">
      <c r="I498156" s="14"/>
    </row>
    <row r="498172" spans="9:9" x14ac:dyDescent="0.2">
      <c r="I498172" s="15"/>
    </row>
    <row r="498173" spans="9:9" x14ac:dyDescent="0.2">
      <c r="I498173" s="14"/>
    </row>
    <row r="498189" spans="9:9" x14ac:dyDescent="0.2">
      <c r="I498189" s="15"/>
    </row>
    <row r="498190" spans="9:9" x14ac:dyDescent="0.2">
      <c r="I498190" s="14"/>
    </row>
    <row r="498206" spans="9:9" x14ac:dyDescent="0.2">
      <c r="I498206" s="15"/>
    </row>
    <row r="498207" spans="9:9" x14ac:dyDescent="0.2">
      <c r="I498207" s="14"/>
    </row>
    <row r="498223" spans="9:9" x14ac:dyDescent="0.2">
      <c r="I498223" s="15"/>
    </row>
    <row r="498224" spans="9:9" x14ac:dyDescent="0.2">
      <c r="I498224" s="14"/>
    </row>
    <row r="498240" spans="9:9" x14ac:dyDescent="0.2">
      <c r="I498240" s="15"/>
    </row>
    <row r="498241" spans="9:9" x14ac:dyDescent="0.2">
      <c r="I498241" s="14"/>
    </row>
    <row r="498257" spans="9:9" x14ac:dyDescent="0.2">
      <c r="I498257" s="15"/>
    </row>
    <row r="498258" spans="9:9" x14ac:dyDescent="0.2">
      <c r="I498258" s="14"/>
    </row>
    <row r="498274" spans="9:9" x14ac:dyDescent="0.2">
      <c r="I498274" s="15"/>
    </row>
    <row r="498275" spans="9:9" x14ac:dyDescent="0.2">
      <c r="I498275" s="14"/>
    </row>
    <row r="498291" spans="9:9" x14ac:dyDescent="0.2">
      <c r="I498291" s="15"/>
    </row>
    <row r="498292" spans="9:9" x14ac:dyDescent="0.2">
      <c r="I498292" s="14"/>
    </row>
    <row r="498308" spans="9:9" x14ac:dyDescent="0.2">
      <c r="I498308" s="15"/>
    </row>
    <row r="498309" spans="9:9" x14ac:dyDescent="0.2">
      <c r="I498309" s="14"/>
    </row>
    <row r="498325" spans="9:9" x14ac:dyDescent="0.2">
      <c r="I498325" s="15"/>
    </row>
    <row r="498326" spans="9:9" x14ac:dyDescent="0.2">
      <c r="I498326" s="14"/>
    </row>
    <row r="498342" spans="9:9" x14ac:dyDescent="0.2">
      <c r="I498342" s="15"/>
    </row>
    <row r="498343" spans="9:9" x14ac:dyDescent="0.2">
      <c r="I498343" s="14"/>
    </row>
    <row r="498359" spans="9:9" x14ac:dyDescent="0.2">
      <c r="I498359" s="15"/>
    </row>
    <row r="498360" spans="9:9" x14ac:dyDescent="0.2">
      <c r="I498360" s="14"/>
    </row>
    <row r="498376" spans="9:9" x14ac:dyDescent="0.2">
      <c r="I498376" s="15"/>
    </row>
    <row r="498377" spans="9:9" x14ac:dyDescent="0.2">
      <c r="I498377" s="14"/>
    </row>
    <row r="498393" spans="9:9" x14ac:dyDescent="0.2">
      <c r="I498393" s="15"/>
    </row>
    <row r="498394" spans="9:9" x14ac:dyDescent="0.2">
      <c r="I498394" s="14"/>
    </row>
    <row r="498410" spans="9:9" x14ac:dyDescent="0.2">
      <c r="I498410" s="15"/>
    </row>
    <row r="498411" spans="9:9" x14ac:dyDescent="0.2">
      <c r="I498411" s="14"/>
    </row>
    <row r="498427" spans="9:9" x14ac:dyDescent="0.2">
      <c r="I498427" s="15"/>
    </row>
    <row r="498428" spans="9:9" x14ac:dyDescent="0.2">
      <c r="I498428" s="14"/>
    </row>
    <row r="498444" spans="9:9" x14ac:dyDescent="0.2">
      <c r="I498444" s="15"/>
    </row>
    <row r="498445" spans="9:9" x14ac:dyDescent="0.2">
      <c r="I498445" s="14"/>
    </row>
    <row r="498461" spans="9:9" x14ac:dyDescent="0.2">
      <c r="I498461" s="15"/>
    </row>
    <row r="498462" spans="9:9" x14ac:dyDescent="0.2">
      <c r="I498462" s="14"/>
    </row>
    <row r="498478" spans="9:9" x14ac:dyDescent="0.2">
      <c r="I498478" s="15"/>
    </row>
    <row r="498479" spans="9:9" x14ac:dyDescent="0.2">
      <c r="I498479" s="14"/>
    </row>
    <row r="498495" spans="9:9" x14ac:dyDescent="0.2">
      <c r="I498495" s="15"/>
    </row>
    <row r="498496" spans="9:9" x14ac:dyDescent="0.2">
      <c r="I498496" s="14"/>
    </row>
    <row r="498512" spans="9:9" x14ac:dyDescent="0.2">
      <c r="I498512" s="15"/>
    </row>
    <row r="498513" spans="9:9" x14ac:dyDescent="0.2">
      <c r="I498513" s="14"/>
    </row>
    <row r="498529" spans="9:9" x14ac:dyDescent="0.2">
      <c r="I498529" s="15"/>
    </row>
    <row r="498530" spans="9:9" x14ac:dyDescent="0.2">
      <c r="I498530" s="14"/>
    </row>
    <row r="498546" spans="9:9" x14ac:dyDescent="0.2">
      <c r="I498546" s="15"/>
    </row>
    <row r="498547" spans="9:9" x14ac:dyDescent="0.2">
      <c r="I498547" s="14"/>
    </row>
    <row r="498563" spans="9:9" x14ac:dyDescent="0.2">
      <c r="I498563" s="15"/>
    </row>
    <row r="498564" spans="9:9" x14ac:dyDescent="0.2">
      <c r="I498564" s="14"/>
    </row>
    <row r="498580" spans="9:9" x14ac:dyDescent="0.2">
      <c r="I498580" s="15"/>
    </row>
    <row r="498581" spans="9:9" x14ac:dyDescent="0.2">
      <c r="I498581" s="14"/>
    </row>
    <row r="498597" spans="9:9" x14ac:dyDescent="0.2">
      <c r="I498597" s="15"/>
    </row>
    <row r="498598" spans="9:9" x14ac:dyDescent="0.2">
      <c r="I498598" s="14"/>
    </row>
    <row r="498614" spans="9:9" x14ac:dyDescent="0.2">
      <c r="I498614" s="15"/>
    </row>
    <row r="498615" spans="9:9" x14ac:dyDescent="0.2">
      <c r="I498615" s="14"/>
    </row>
    <row r="498631" spans="9:9" x14ac:dyDescent="0.2">
      <c r="I498631" s="15"/>
    </row>
    <row r="498632" spans="9:9" x14ac:dyDescent="0.2">
      <c r="I498632" s="14"/>
    </row>
    <row r="498648" spans="9:9" x14ac:dyDescent="0.2">
      <c r="I498648" s="15"/>
    </row>
    <row r="498649" spans="9:9" x14ac:dyDescent="0.2">
      <c r="I498649" s="14"/>
    </row>
    <row r="498665" spans="9:9" x14ac:dyDescent="0.2">
      <c r="I498665" s="15"/>
    </row>
    <row r="498666" spans="9:9" x14ac:dyDescent="0.2">
      <c r="I498666" s="14"/>
    </row>
    <row r="498682" spans="9:9" x14ac:dyDescent="0.2">
      <c r="I498682" s="15"/>
    </row>
    <row r="498683" spans="9:9" x14ac:dyDescent="0.2">
      <c r="I498683" s="14"/>
    </row>
    <row r="498699" spans="9:9" x14ac:dyDescent="0.2">
      <c r="I498699" s="15"/>
    </row>
    <row r="498700" spans="9:9" x14ac:dyDescent="0.2">
      <c r="I498700" s="14"/>
    </row>
    <row r="498716" spans="9:9" x14ac:dyDescent="0.2">
      <c r="I498716" s="15"/>
    </row>
    <row r="498717" spans="9:9" x14ac:dyDescent="0.2">
      <c r="I498717" s="14"/>
    </row>
    <row r="498733" spans="9:9" x14ac:dyDescent="0.2">
      <c r="I498733" s="15"/>
    </row>
    <row r="498734" spans="9:9" x14ac:dyDescent="0.2">
      <c r="I498734" s="14"/>
    </row>
    <row r="498750" spans="9:9" x14ac:dyDescent="0.2">
      <c r="I498750" s="15"/>
    </row>
    <row r="498751" spans="9:9" x14ac:dyDescent="0.2">
      <c r="I498751" s="14"/>
    </row>
    <row r="498767" spans="9:9" x14ac:dyDescent="0.2">
      <c r="I498767" s="15"/>
    </row>
    <row r="498768" spans="9:9" x14ac:dyDescent="0.2">
      <c r="I498768" s="14"/>
    </row>
    <row r="498784" spans="9:9" x14ac:dyDescent="0.2">
      <c r="I498784" s="15"/>
    </row>
    <row r="498785" spans="9:9" x14ac:dyDescent="0.2">
      <c r="I498785" s="14"/>
    </row>
    <row r="498801" spans="9:9" x14ac:dyDescent="0.2">
      <c r="I498801" s="15"/>
    </row>
    <row r="498802" spans="9:9" x14ac:dyDescent="0.2">
      <c r="I498802" s="14"/>
    </row>
    <row r="498818" spans="9:9" x14ac:dyDescent="0.2">
      <c r="I498818" s="15"/>
    </row>
    <row r="498819" spans="9:9" x14ac:dyDescent="0.2">
      <c r="I498819" s="14"/>
    </row>
    <row r="498835" spans="9:9" x14ac:dyDescent="0.2">
      <c r="I498835" s="15"/>
    </row>
    <row r="498836" spans="9:9" x14ac:dyDescent="0.2">
      <c r="I498836" s="14"/>
    </row>
    <row r="498852" spans="9:9" x14ac:dyDescent="0.2">
      <c r="I498852" s="15"/>
    </row>
    <row r="498853" spans="9:9" x14ac:dyDescent="0.2">
      <c r="I498853" s="14"/>
    </row>
    <row r="498869" spans="9:9" x14ac:dyDescent="0.2">
      <c r="I498869" s="15"/>
    </row>
    <row r="498870" spans="9:9" x14ac:dyDescent="0.2">
      <c r="I498870" s="14"/>
    </row>
    <row r="498886" spans="9:9" x14ac:dyDescent="0.2">
      <c r="I498886" s="15"/>
    </row>
    <row r="498887" spans="9:9" x14ac:dyDescent="0.2">
      <c r="I498887" s="14"/>
    </row>
    <row r="498903" spans="9:9" x14ac:dyDescent="0.2">
      <c r="I498903" s="15"/>
    </row>
    <row r="498904" spans="9:9" x14ac:dyDescent="0.2">
      <c r="I498904" s="14"/>
    </row>
    <row r="498920" spans="9:9" x14ac:dyDescent="0.2">
      <c r="I498920" s="15"/>
    </row>
    <row r="498921" spans="9:9" x14ac:dyDescent="0.2">
      <c r="I498921" s="14"/>
    </row>
    <row r="498937" spans="9:9" x14ac:dyDescent="0.2">
      <c r="I498937" s="15"/>
    </row>
    <row r="498938" spans="9:9" x14ac:dyDescent="0.2">
      <c r="I498938" s="14"/>
    </row>
    <row r="498954" spans="9:9" x14ac:dyDescent="0.2">
      <c r="I498954" s="15"/>
    </row>
    <row r="498955" spans="9:9" x14ac:dyDescent="0.2">
      <c r="I498955" s="14"/>
    </row>
    <row r="498971" spans="9:9" x14ac:dyDescent="0.2">
      <c r="I498971" s="15"/>
    </row>
    <row r="498972" spans="9:9" x14ac:dyDescent="0.2">
      <c r="I498972" s="14"/>
    </row>
    <row r="498988" spans="9:9" x14ac:dyDescent="0.2">
      <c r="I498988" s="15"/>
    </row>
    <row r="498989" spans="9:9" x14ac:dyDescent="0.2">
      <c r="I498989" s="14"/>
    </row>
    <row r="499005" spans="9:9" x14ac:dyDescent="0.2">
      <c r="I499005" s="15"/>
    </row>
    <row r="499006" spans="9:9" x14ac:dyDescent="0.2">
      <c r="I499006" s="14"/>
    </row>
    <row r="499022" spans="9:9" x14ac:dyDescent="0.2">
      <c r="I499022" s="15"/>
    </row>
    <row r="499023" spans="9:9" x14ac:dyDescent="0.2">
      <c r="I499023" s="14"/>
    </row>
    <row r="499039" spans="9:9" x14ac:dyDescent="0.2">
      <c r="I499039" s="15"/>
    </row>
    <row r="499040" spans="9:9" x14ac:dyDescent="0.2">
      <c r="I499040" s="14"/>
    </row>
    <row r="499056" spans="9:9" x14ac:dyDescent="0.2">
      <c r="I499056" s="15"/>
    </row>
    <row r="499057" spans="9:9" x14ac:dyDescent="0.2">
      <c r="I499057" s="14"/>
    </row>
    <row r="499073" spans="9:9" x14ac:dyDescent="0.2">
      <c r="I499073" s="15"/>
    </row>
    <row r="499074" spans="9:9" x14ac:dyDescent="0.2">
      <c r="I499074" s="14"/>
    </row>
    <row r="499090" spans="9:9" x14ac:dyDescent="0.2">
      <c r="I499090" s="15"/>
    </row>
    <row r="499091" spans="9:9" x14ac:dyDescent="0.2">
      <c r="I499091" s="14"/>
    </row>
    <row r="499107" spans="9:9" x14ac:dyDescent="0.2">
      <c r="I499107" s="15"/>
    </row>
    <row r="499108" spans="9:9" x14ac:dyDescent="0.2">
      <c r="I499108" s="14"/>
    </row>
    <row r="499124" spans="9:9" x14ac:dyDescent="0.2">
      <c r="I499124" s="15"/>
    </row>
    <row r="499125" spans="9:9" x14ac:dyDescent="0.2">
      <c r="I499125" s="14"/>
    </row>
    <row r="499141" spans="9:9" x14ac:dyDescent="0.2">
      <c r="I499141" s="15"/>
    </row>
    <row r="499142" spans="9:9" x14ac:dyDescent="0.2">
      <c r="I499142" s="14"/>
    </row>
    <row r="499158" spans="9:9" x14ac:dyDescent="0.2">
      <c r="I499158" s="15"/>
    </row>
    <row r="499159" spans="9:9" x14ac:dyDescent="0.2">
      <c r="I499159" s="14"/>
    </row>
    <row r="499175" spans="9:9" x14ac:dyDescent="0.2">
      <c r="I499175" s="15"/>
    </row>
    <row r="499176" spans="9:9" x14ac:dyDescent="0.2">
      <c r="I499176" s="14"/>
    </row>
    <row r="499192" spans="9:9" x14ac:dyDescent="0.2">
      <c r="I499192" s="15"/>
    </row>
    <row r="499193" spans="9:9" x14ac:dyDescent="0.2">
      <c r="I499193" s="14"/>
    </row>
    <row r="499209" spans="9:9" x14ac:dyDescent="0.2">
      <c r="I499209" s="15"/>
    </row>
    <row r="499210" spans="9:9" x14ac:dyDescent="0.2">
      <c r="I499210" s="14"/>
    </row>
    <row r="499226" spans="9:9" x14ac:dyDescent="0.2">
      <c r="I499226" s="15"/>
    </row>
    <row r="499227" spans="9:9" x14ac:dyDescent="0.2">
      <c r="I499227" s="14"/>
    </row>
    <row r="499243" spans="9:9" x14ac:dyDescent="0.2">
      <c r="I499243" s="15"/>
    </row>
    <row r="499244" spans="9:9" x14ac:dyDescent="0.2">
      <c r="I499244" s="14"/>
    </row>
    <row r="499260" spans="9:9" x14ac:dyDescent="0.2">
      <c r="I499260" s="15"/>
    </row>
    <row r="499261" spans="9:9" x14ac:dyDescent="0.2">
      <c r="I499261" s="14"/>
    </row>
    <row r="499277" spans="9:9" x14ac:dyDescent="0.2">
      <c r="I499277" s="15"/>
    </row>
    <row r="499278" spans="9:9" x14ac:dyDescent="0.2">
      <c r="I499278" s="14"/>
    </row>
    <row r="499294" spans="9:9" x14ac:dyDescent="0.2">
      <c r="I499294" s="15"/>
    </row>
    <row r="499295" spans="9:9" x14ac:dyDescent="0.2">
      <c r="I499295" s="14"/>
    </row>
    <row r="499311" spans="9:9" x14ac:dyDescent="0.2">
      <c r="I499311" s="15"/>
    </row>
    <row r="499312" spans="9:9" x14ac:dyDescent="0.2">
      <c r="I499312" s="14"/>
    </row>
    <row r="499328" spans="9:9" x14ac:dyDescent="0.2">
      <c r="I499328" s="15"/>
    </row>
    <row r="499329" spans="9:9" x14ac:dyDescent="0.2">
      <c r="I499329" s="14"/>
    </row>
    <row r="499345" spans="9:9" x14ac:dyDescent="0.2">
      <c r="I499345" s="15"/>
    </row>
    <row r="499346" spans="9:9" x14ac:dyDescent="0.2">
      <c r="I499346" s="14"/>
    </row>
    <row r="499362" spans="9:9" x14ac:dyDescent="0.2">
      <c r="I499362" s="15"/>
    </row>
    <row r="499363" spans="9:9" x14ac:dyDescent="0.2">
      <c r="I499363" s="14"/>
    </row>
    <row r="499379" spans="9:9" x14ac:dyDescent="0.2">
      <c r="I499379" s="15"/>
    </row>
    <row r="499380" spans="9:9" x14ac:dyDescent="0.2">
      <c r="I499380" s="14"/>
    </row>
    <row r="499396" spans="9:9" x14ac:dyDescent="0.2">
      <c r="I499396" s="15"/>
    </row>
    <row r="499397" spans="9:9" x14ac:dyDescent="0.2">
      <c r="I499397" s="14"/>
    </row>
    <row r="499413" spans="9:9" x14ac:dyDescent="0.2">
      <c r="I499413" s="15"/>
    </row>
    <row r="499414" spans="9:9" x14ac:dyDescent="0.2">
      <c r="I499414" s="14"/>
    </row>
    <row r="499430" spans="9:9" x14ac:dyDescent="0.2">
      <c r="I499430" s="15"/>
    </row>
    <row r="499431" spans="9:9" x14ac:dyDescent="0.2">
      <c r="I499431" s="14"/>
    </row>
    <row r="499447" spans="9:9" x14ac:dyDescent="0.2">
      <c r="I499447" s="15"/>
    </row>
    <row r="499448" spans="9:9" x14ac:dyDescent="0.2">
      <c r="I499448" s="14"/>
    </row>
    <row r="499464" spans="9:9" x14ac:dyDescent="0.2">
      <c r="I499464" s="15"/>
    </row>
    <row r="499465" spans="9:9" x14ac:dyDescent="0.2">
      <c r="I499465" s="14"/>
    </row>
    <row r="499481" spans="9:9" x14ac:dyDescent="0.2">
      <c r="I499481" s="15"/>
    </row>
    <row r="499482" spans="9:9" x14ac:dyDescent="0.2">
      <c r="I499482" s="14"/>
    </row>
    <row r="499498" spans="9:9" x14ac:dyDescent="0.2">
      <c r="I499498" s="15"/>
    </row>
    <row r="499499" spans="9:9" x14ac:dyDescent="0.2">
      <c r="I499499" s="14"/>
    </row>
    <row r="499515" spans="9:9" x14ac:dyDescent="0.2">
      <c r="I499515" s="15"/>
    </row>
    <row r="499516" spans="9:9" x14ac:dyDescent="0.2">
      <c r="I499516" s="14"/>
    </row>
    <row r="499532" spans="9:9" x14ac:dyDescent="0.2">
      <c r="I499532" s="15"/>
    </row>
    <row r="499533" spans="9:9" x14ac:dyDescent="0.2">
      <c r="I499533" s="14"/>
    </row>
    <row r="499549" spans="9:9" x14ac:dyDescent="0.2">
      <c r="I499549" s="15"/>
    </row>
    <row r="499550" spans="9:9" x14ac:dyDescent="0.2">
      <c r="I499550" s="14"/>
    </row>
    <row r="499566" spans="9:9" x14ac:dyDescent="0.2">
      <c r="I499566" s="15"/>
    </row>
    <row r="499567" spans="9:9" x14ac:dyDescent="0.2">
      <c r="I499567" s="14"/>
    </row>
    <row r="499583" spans="9:9" x14ac:dyDescent="0.2">
      <c r="I499583" s="15"/>
    </row>
    <row r="499584" spans="9:9" x14ac:dyDescent="0.2">
      <c r="I499584" s="14"/>
    </row>
    <row r="499600" spans="9:9" x14ac:dyDescent="0.2">
      <c r="I499600" s="15"/>
    </row>
    <row r="499601" spans="9:9" x14ac:dyDescent="0.2">
      <c r="I499601" s="14"/>
    </row>
    <row r="499617" spans="9:9" x14ac:dyDescent="0.2">
      <c r="I499617" s="15"/>
    </row>
    <row r="499618" spans="9:9" x14ac:dyDescent="0.2">
      <c r="I499618" s="14"/>
    </row>
    <row r="499634" spans="9:9" x14ac:dyDescent="0.2">
      <c r="I499634" s="15"/>
    </row>
    <row r="499635" spans="9:9" x14ac:dyDescent="0.2">
      <c r="I499635" s="14"/>
    </row>
    <row r="499651" spans="9:9" x14ac:dyDescent="0.2">
      <c r="I499651" s="15"/>
    </row>
    <row r="499652" spans="9:9" x14ac:dyDescent="0.2">
      <c r="I499652" s="14"/>
    </row>
    <row r="499668" spans="9:9" x14ac:dyDescent="0.2">
      <c r="I499668" s="15"/>
    </row>
    <row r="499669" spans="9:9" x14ac:dyDescent="0.2">
      <c r="I499669" s="14"/>
    </row>
    <row r="499685" spans="9:9" x14ac:dyDescent="0.2">
      <c r="I499685" s="15"/>
    </row>
    <row r="499686" spans="9:9" x14ac:dyDescent="0.2">
      <c r="I499686" s="14"/>
    </row>
    <row r="499702" spans="9:9" x14ac:dyDescent="0.2">
      <c r="I499702" s="15"/>
    </row>
    <row r="499703" spans="9:9" x14ac:dyDescent="0.2">
      <c r="I499703" s="14"/>
    </row>
    <row r="499719" spans="9:9" x14ac:dyDescent="0.2">
      <c r="I499719" s="15"/>
    </row>
    <row r="499720" spans="9:9" x14ac:dyDescent="0.2">
      <c r="I499720" s="14"/>
    </row>
    <row r="499736" spans="9:9" x14ac:dyDescent="0.2">
      <c r="I499736" s="15"/>
    </row>
    <row r="499737" spans="9:9" x14ac:dyDescent="0.2">
      <c r="I499737" s="14"/>
    </row>
    <row r="499753" spans="9:9" x14ac:dyDescent="0.2">
      <c r="I499753" s="15"/>
    </row>
    <row r="499754" spans="9:9" x14ac:dyDescent="0.2">
      <c r="I499754" s="14"/>
    </row>
    <row r="499770" spans="9:9" x14ac:dyDescent="0.2">
      <c r="I499770" s="15"/>
    </row>
    <row r="499771" spans="9:9" x14ac:dyDescent="0.2">
      <c r="I499771" s="14"/>
    </row>
    <row r="499787" spans="9:9" x14ac:dyDescent="0.2">
      <c r="I499787" s="15"/>
    </row>
    <row r="499788" spans="9:9" x14ac:dyDescent="0.2">
      <c r="I499788" s="14"/>
    </row>
    <row r="499804" spans="9:9" x14ac:dyDescent="0.2">
      <c r="I499804" s="15"/>
    </row>
    <row r="499805" spans="9:9" x14ac:dyDescent="0.2">
      <c r="I499805" s="14"/>
    </row>
    <row r="499821" spans="9:9" x14ac:dyDescent="0.2">
      <c r="I499821" s="15"/>
    </row>
    <row r="499822" spans="9:9" x14ac:dyDescent="0.2">
      <c r="I499822" s="14"/>
    </row>
    <row r="499838" spans="9:9" x14ac:dyDescent="0.2">
      <c r="I499838" s="15"/>
    </row>
    <row r="499839" spans="9:9" x14ac:dyDescent="0.2">
      <c r="I499839" s="14"/>
    </row>
    <row r="499855" spans="9:9" x14ac:dyDescent="0.2">
      <c r="I499855" s="15"/>
    </row>
    <row r="499856" spans="9:9" x14ac:dyDescent="0.2">
      <c r="I499856" s="14"/>
    </row>
    <row r="499872" spans="9:9" x14ac:dyDescent="0.2">
      <c r="I499872" s="15"/>
    </row>
    <row r="499873" spans="9:9" x14ac:dyDescent="0.2">
      <c r="I499873" s="14"/>
    </row>
    <row r="499889" spans="9:9" x14ac:dyDescent="0.2">
      <c r="I499889" s="15"/>
    </row>
    <row r="499890" spans="9:9" x14ac:dyDescent="0.2">
      <c r="I499890" s="14"/>
    </row>
    <row r="499906" spans="9:9" x14ac:dyDescent="0.2">
      <c r="I499906" s="15"/>
    </row>
    <row r="499907" spans="9:9" x14ac:dyDescent="0.2">
      <c r="I499907" s="14"/>
    </row>
    <row r="499923" spans="9:9" x14ac:dyDescent="0.2">
      <c r="I499923" s="15"/>
    </row>
    <row r="499924" spans="9:9" x14ac:dyDescent="0.2">
      <c r="I499924" s="14"/>
    </row>
    <row r="499940" spans="9:9" x14ac:dyDescent="0.2">
      <c r="I499940" s="15"/>
    </row>
    <row r="499941" spans="9:9" x14ac:dyDescent="0.2">
      <c r="I499941" s="14"/>
    </row>
    <row r="499957" spans="9:9" x14ac:dyDescent="0.2">
      <c r="I499957" s="15"/>
    </row>
    <row r="499958" spans="9:9" x14ac:dyDescent="0.2">
      <c r="I499958" s="14"/>
    </row>
    <row r="499974" spans="9:9" x14ac:dyDescent="0.2">
      <c r="I499974" s="15"/>
    </row>
    <row r="499975" spans="9:9" x14ac:dyDescent="0.2">
      <c r="I499975" s="14"/>
    </row>
    <row r="499991" spans="9:9" x14ac:dyDescent="0.2">
      <c r="I499991" s="15"/>
    </row>
    <row r="499992" spans="9:9" x14ac:dyDescent="0.2">
      <c r="I499992" s="14"/>
    </row>
    <row r="500008" spans="9:9" x14ac:dyDescent="0.2">
      <c r="I500008" s="15"/>
    </row>
    <row r="500009" spans="9:9" x14ac:dyDescent="0.2">
      <c r="I500009" s="14"/>
    </row>
    <row r="500025" spans="9:9" x14ac:dyDescent="0.2">
      <c r="I500025" s="15"/>
    </row>
    <row r="500026" spans="9:9" x14ac:dyDescent="0.2">
      <c r="I500026" s="14"/>
    </row>
    <row r="500042" spans="9:9" x14ac:dyDescent="0.2">
      <c r="I500042" s="15"/>
    </row>
    <row r="500043" spans="9:9" x14ac:dyDescent="0.2">
      <c r="I500043" s="14"/>
    </row>
    <row r="500059" spans="9:9" x14ac:dyDescent="0.2">
      <c r="I500059" s="15"/>
    </row>
    <row r="500060" spans="9:9" x14ac:dyDescent="0.2">
      <c r="I500060" s="14"/>
    </row>
    <row r="500076" spans="9:9" x14ac:dyDescent="0.2">
      <c r="I500076" s="15"/>
    </row>
    <row r="500077" spans="9:9" x14ac:dyDescent="0.2">
      <c r="I500077" s="14"/>
    </row>
    <row r="500093" spans="9:9" x14ac:dyDescent="0.2">
      <c r="I500093" s="15"/>
    </row>
    <row r="500094" spans="9:9" x14ac:dyDescent="0.2">
      <c r="I500094" s="14"/>
    </row>
    <row r="500110" spans="9:9" x14ac:dyDescent="0.2">
      <c r="I500110" s="15"/>
    </row>
    <row r="500111" spans="9:9" x14ac:dyDescent="0.2">
      <c r="I500111" s="14"/>
    </row>
    <row r="500127" spans="9:9" x14ac:dyDescent="0.2">
      <c r="I500127" s="15"/>
    </row>
    <row r="500128" spans="9:9" x14ac:dyDescent="0.2">
      <c r="I500128" s="14"/>
    </row>
    <row r="500144" spans="9:9" x14ac:dyDescent="0.2">
      <c r="I500144" s="15"/>
    </row>
    <row r="500145" spans="9:9" x14ac:dyDescent="0.2">
      <c r="I500145" s="14"/>
    </row>
    <row r="500161" spans="9:9" x14ac:dyDescent="0.2">
      <c r="I500161" s="15"/>
    </row>
    <row r="500162" spans="9:9" x14ac:dyDescent="0.2">
      <c r="I500162" s="14"/>
    </row>
    <row r="500178" spans="9:9" x14ac:dyDescent="0.2">
      <c r="I500178" s="15"/>
    </row>
    <row r="500179" spans="9:9" x14ac:dyDescent="0.2">
      <c r="I500179" s="14"/>
    </row>
    <row r="500195" spans="9:9" x14ac:dyDescent="0.2">
      <c r="I500195" s="15"/>
    </row>
    <row r="500196" spans="9:9" x14ac:dyDescent="0.2">
      <c r="I500196" s="14"/>
    </row>
    <row r="500212" spans="9:9" x14ac:dyDescent="0.2">
      <c r="I500212" s="15"/>
    </row>
    <row r="500213" spans="9:9" x14ac:dyDescent="0.2">
      <c r="I500213" s="14"/>
    </row>
    <row r="500229" spans="9:9" x14ac:dyDescent="0.2">
      <c r="I500229" s="15"/>
    </row>
    <row r="500230" spans="9:9" x14ac:dyDescent="0.2">
      <c r="I500230" s="14"/>
    </row>
    <row r="500246" spans="9:9" x14ac:dyDescent="0.2">
      <c r="I500246" s="15"/>
    </row>
    <row r="500247" spans="9:9" x14ac:dyDescent="0.2">
      <c r="I500247" s="14"/>
    </row>
    <row r="500263" spans="9:9" x14ac:dyDescent="0.2">
      <c r="I500263" s="15"/>
    </row>
    <row r="500264" spans="9:9" x14ac:dyDescent="0.2">
      <c r="I500264" s="14"/>
    </row>
    <row r="500280" spans="9:9" x14ac:dyDescent="0.2">
      <c r="I500280" s="15"/>
    </row>
    <row r="500281" spans="9:9" x14ac:dyDescent="0.2">
      <c r="I500281" s="14"/>
    </row>
    <row r="500297" spans="9:9" x14ac:dyDescent="0.2">
      <c r="I500297" s="15"/>
    </row>
    <row r="500298" spans="9:9" x14ac:dyDescent="0.2">
      <c r="I500298" s="14"/>
    </row>
    <row r="500314" spans="9:9" x14ac:dyDescent="0.2">
      <c r="I500314" s="15"/>
    </row>
    <row r="500315" spans="9:9" x14ac:dyDescent="0.2">
      <c r="I500315" s="14"/>
    </row>
    <row r="500331" spans="9:9" x14ac:dyDescent="0.2">
      <c r="I500331" s="15"/>
    </row>
    <row r="500332" spans="9:9" x14ac:dyDescent="0.2">
      <c r="I500332" s="14"/>
    </row>
    <row r="500348" spans="9:9" x14ac:dyDescent="0.2">
      <c r="I500348" s="15"/>
    </row>
    <row r="500349" spans="9:9" x14ac:dyDescent="0.2">
      <c r="I500349" s="14"/>
    </row>
    <row r="500365" spans="9:9" x14ac:dyDescent="0.2">
      <c r="I500365" s="15"/>
    </row>
    <row r="500366" spans="9:9" x14ac:dyDescent="0.2">
      <c r="I500366" s="14"/>
    </row>
    <row r="500382" spans="9:9" x14ac:dyDescent="0.2">
      <c r="I500382" s="15"/>
    </row>
    <row r="500383" spans="9:9" x14ac:dyDescent="0.2">
      <c r="I500383" s="14"/>
    </row>
    <row r="500399" spans="9:9" x14ac:dyDescent="0.2">
      <c r="I500399" s="15"/>
    </row>
    <row r="500400" spans="9:9" x14ac:dyDescent="0.2">
      <c r="I500400" s="14"/>
    </row>
    <row r="500416" spans="9:9" x14ac:dyDescent="0.2">
      <c r="I500416" s="15"/>
    </row>
    <row r="500417" spans="9:9" x14ac:dyDescent="0.2">
      <c r="I500417" s="14"/>
    </row>
    <row r="500433" spans="9:9" x14ac:dyDescent="0.2">
      <c r="I500433" s="15"/>
    </row>
    <row r="500434" spans="9:9" x14ac:dyDescent="0.2">
      <c r="I500434" s="14"/>
    </row>
    <row r="500450" spans="9:9" x14ac:dyDescent="0.2">
      <c r="I500450" s="15"/>
    </row>
    <row r="500451" spans="9:9" x14ac:dyDescent="0.2">
      <c r="I500451" s="14"/>
    </row>
    <row r="500467" spans="9:9" x14ac:dyDescent="0.2">
      <c r="I500467" s="15"/>
    </row>
    <row r="500468" spans="9:9" x14ac:dyDescent="0.2">
      <c r="I500468" s="14"/>
    </row>
    <row r="500484" spans="9:9" x14ac:dyDescent="0.2">
      <c r="I500484" s="15"/>
    </row>
    <row r="500485" spans="9:9" x14ac:dyDescent="0.2">
      <c r="I500485" s="14"/>
    </row>
    <row r="500501" spans="9:9" x14ac:dyDescent="0.2">
      <c r="I500501" s="15"/>
    </row>
    <row r="500502" spans="9:9" x14ac:dyDescent="0.2">
      <c r="I500502" s="14"/>
    </row>
    <row r="500518" spans="9:9" x14ac:dyDescent="0.2">
      <c r="I500518" s="15"/>
    </row>
    <row r="500519" spans="9:9" x14ac:dyDescent="0.2">
      <c r="I500519" s="14"/>
    </row>
    <row r="500535" spans="9:9" x14ac:dyDescent="0.2">
      <c r="I500535" s="15"/>
    </row>
    <row r="500536" spans="9:9" x14ac:dyDescent="0.2">
      <c r="I500536" s="14"/>
    </row>
    <row r="500552" spans="9:9" x14ac:dyDescent="0.2">
      <c r="I500552" s="15"/>
    </row>
    <row r="500553" spans="9:9" x14ac:dyDescent="0.2">
      <c r="I500553" s="14"/>
    </row>
    <row r="500569" spans="9:9" x14ac:dyDescent="0.2">
      <c r="I500569" s="15"/>
    </row>
    <row r="500570" spans="9:9" x14ac:dyDescent="0.2">
      <c r="I500570" s="14"/>
    </row>
    <row r="500586" spans="9:9" x14ac:dyDescent="0.2">
      <c r="I500586" s="15"/>
    </row>
    <row r="500587" spans="9:9" x14ac:dyDescent="0.2">
      <c r="I500587" s="14"/>
    </row>
    <row r="500603" spans="9:9" x14ac:dyDescent="0.2">
      <c r="I500603" s="15"/>
    </row>
    <row r="500604" spans="9:9" x14ac:dyDescent="0.2">
      <c r="I500604" s="14"/>
    </row>
    <row r="500620" spans="9:9" x14ac:dyDescent="0.2">
      <c r="I500620" s="15"/>
    </row>
    <row r="500621" spans="9:9" x14ac:dyDescent="0.2">
      <c r="I500621" s="14"/>
    </row>
    <row r="500637" spans="9:9" x14ac:dyDescent="0.2">
      <c r="I500637" s="15"/>
    </row>
    <row r="500638" spans="9:9" x14ac:dyDescent="0.2">
      <c r="I500638" s="14"/>
    </row>
    <row r="500654" spans="9:9" x14ac:dyDescent="0.2">
      <c r="I500654" s="15"/>
    </row>
    <row r="500655" spans="9:9" x14ac:dyDescent="0.2">
      <c r="I500655" s="14"/>
    </row>
    <row r="500671" spans="9:9" x14ac:dyDescent="0.2">
      <c r="I500671" s="15"/>
    </row>
    <row r="500672" spans="9:9" x14ac:dyDescent="0.2">
      <c r="I500672" s="14"/>
    </row>
    <row r="500688" spans="9:9" x14ac:dyDescent="0.2">
      <c r="I500688" s="15"/>
    </row>
    <row r="500689" spans="9:9" x14ac:dyDescent="0.2">
      <c r="I500689" s="14"/>
    </row>
    <row r="500705" spans="9:9" x14ac:dyDescent="0.2">
      <c r="I500705" s="15"/>
    </row>
    <row r="500706" spans="9:9" x14ac:dyDescent="0.2">
      <c r="I500706" s="14"/>
    </row>
    <row r="500722" spans="9:9" x14ac:dyDescent="0.2">
      <c r="I500722" s="15"/>
    </row>
    <row r="500723" spans="9:9" x14ac:dyDescent="0.2">
      <c r="I500723" s="14"/>
    </row>
    <row r="500739" spans="9:9" x14ac:dyDescent="0.2">
      <c r="I500739" s="15"/>
    </row>
    <row r="500740" spans="9:9" x14ac:dyDescent="0.2">
      <c r="I500740" s="14"/>
    </row>
    <row r="500756" spans="9:9" x14ac:dyDescent="0.2">
      <c r="I500756" s="15"/>
    </row>
    <row r="500757" spans="9:9" x14ac:dyDescent="0.2">
      <c r="I500757" s="14"/>
    </row>
    <row r="500773" spans="9:9" x14ac:dyDescent="0.2">
      <c r="I500773" s="15"/>
    </row>
    <row r="500774" spans="9:9" x14ac:dyDescent="0.2">
      <c r="I500774" s="14"/>
    </row>
    <row r="500790" spans="9:9" x14ac:dyDescent="0.2">
      <c r="I500790" s="15"/>
    </row>
    <row r="500791" spans="9:9" x14ac:dyDescent="0.2">
      <c r="I500791" s="14"/>
    </row>
    <row r="500807" spans="9:9" x14ac:dyDescent="0.2">
      <c r="I500807" s="15"/>
    </row>
    <row r="500808" spans="9:9" x14ac:dyDescent="0.2">
      <c r="I500808" s="14"/>
    </row>
    <row r="500824" spans="9:9" x14ac:dyDescent="0.2">
      <c r="I500824" s="15"/>
    </row>
    <row r="500825" spans="9:9" x14ac:dyDescent="0.2">
      <c r="I500825" s="14"/>
    </row>
    <row r="500841" spans="9:9" x14ac:dyDescent="0.2">
      <c r="I500841" s="15"/>
    </row>
    <row r="500842" spans="9:9" x14ac:dyDescent="0.2">
      <c r="I500842" s="14"/>
    </row>
    <row r="500858" spans="9:9" x14ac:dyDescent="0.2">
      <c r="I500858" s="15"/>
    </row>
    <row r="500859" spans="9:9" x14ac:dyDescent="0.2">
      <c r="I500859" s="14"/>
    </row>
    <row r="500875" spans="9:9" x14ac:dyDescent="0.2">
      <c r="I500875" s="15"/>
    </row>
    <row r="500876" spans="9:9" x14ac:dyDescent="0.2">
      <c r="I500876" s="14"/>
    </row>
    <row r="500892" spans="9:9" x14ac:dyDescent="0.2">
      <c r="I500892" s="15"/>
    </row>
    <row r="500893" spans="9:9" x14ac:dyDescent="0.2">
      <c r="I500893" s="14"/>
    </row>
    <row r="500909" spans="9:9" x14ac:dyDescent="0.2">
      <c r="I500909" s="15"/>
    </row>
    <row r="500910" spans="9:9" x14ac:dyDescent="0.2">
      <c r="I500910" s="14"/>
    </row>
    <row r="500926" spans="9:9" x14ac:dyDescent="0.2">
      <c r="I500926" s="15"/>
    </row>
    <row r="500927" spans="9:9" x14ac:dyDescent="0.2">
      <c r="I500927" s="14"/>
    </row>
    <row r="500943" spans="9:9" x14ac:dyDescent="0.2">
      <c r="I500943" s="15"/>
    </row>
    <row r="500944" spans="9:9" x14ac:dyDescent="0.2">
      <c r="I500944" s="14"/>
    </row>
    <row r="500960" spans="9:9" x14ac:dyDescent="0.2">
      <c r="I500960" s="15"/>
    </row>
    <row r="500961" spans="9:9" x14ac:dyDescent="0.2">
      <c r="I500961" s="14"/>
    </row>
    <row r="500977" spans="9:9" x14ac:dyDescent="0.2">
      <c r="I500977" s="15"/>
    </row>
    <row r="500978" spans="9:9" x14ac:dyDescent="0.2">
      <c r="I500978" s="14"/>
    </row>
    <row r="500994" spans="9:9" x14ac:dyDescent="0.2">
      <c r="I500994" s="15"/>
    </row>
    <row r="500995" spans="9:9" x14ac:dyDescent="0.2">
      <c r="I500995" s="14"/>
    </row>
    <row r="501011" spans="9:9" x14ac:dyDescent="0.2">
      <c r="I501011" s="15"/>
    </row>
    <row r="501012" spans="9:9" x14ac:dyDescent="0.2">
      <c r="I501012" s="14"/>
    </row>
    <row r="501028" spans="9:9" x14ac:dyDescent="0.2">
      <c r="I501028" s="15"/>
    </row>
    <row r="501029" spans="9:9" x14ac:dyDescent="0.2">
      <c r="I501029" s="14"/>
    </row>
    <row r="501045" spans="9:9" x14ac:dyDescent="0.2">
      <c r="I501045" s="15"/>
    </row>
    <row r="501046" spans="9:9" x14ac:dyDescent="0.2">
      <c r="I501046" s="14"/>
    </row>
    <row r="501062" spans="9:9" x14ac:dyDescent="0.2">
      <c r="I501062" s="15"/>
    </row>
    <row r="501063" spans="9:9" x14ac:dyDescent="0.2">
      <c r="I501063" s="14"/>
    </row>
    <row r="501079" spans="9:9" x14ac:dyDescent="0.2">
      <c r="I501079" s="15"/>
    </row>
    <row r="501080" spans="9:9" x14ac:dyDescent="0.2">
      <c r="I501080" s="14"/>
    </row>
    <row r="501096" spans="9:9" x14ac:dyDescent="0.2">
      <c r="I501096" s="15"/>
    </row>
    <row r="501097" spans="9:9" x14ac:dyDescent="0.2">
      <c r="I501097" s="14"/>
    </row>
    <row r="501113" spans="9:9" x14ac:dyDescent="0.2">
      <c r="I501113" s="15"/>
    </row>
    <row r="501114" spans="9:9" x14ac:dyDescent="0.2">
      <c r="I501114" s="14"/>
    </row>
    <row r="501130" spans="9:9" x14ac:dyDescent="0.2">
      <c r="I501130" s="15"/>
    </row>
    <row r="501131" spans="9:9" x14ac:dyDescent="0.2">
      <c r="I501131" s="14"/>
    </row>
    <row r="501147" spans="9:9" x14ac:dyDescent="0.2">
      <c r="I501147" s="15"/>
    </row>
    <row r="501148" spans="9:9" x14ac:dyDescent="0.2">
      <c r="I501148" s="14"/>
    </row>
    <row r="501164" spans="9:9" x14ac:dyDescent="0.2">
      <c r="I501164" s="15"/>
    </row>
    <row r="501165" spans="9:9" x14ac:dyDescent="0.2">
      <c r="I501165" s="14"/>
    </row>
    <row r="501181" spans="9:9" x14ac:dyDescent="0.2">
      <c r="I501181" s="15"/>
    </row>
    <row r="501182" spans="9:9" x14ac:dyDescent="0.2">
      <c r="I501182" s="14"/>
    </row>
    <row r="501198" spans="9:9" x14ac:dyDescent="0.2">
      <c r="I501198" s="15"/>
    </row>
    <row r="501199" spans="9:9" x14ac:dyDescent="0.2">
      <c r="I501199" s="14"/>
    </row>
    <row r="501215" spans="9:9" x14ac:dyDescent="0.2">
      <c r="I501215" s="15"/>
    </row>
    <row r="501216" spans="9:9" x14ac:dyDescent="0.2">
      <c r="I501216" s="14"/>
    </row>
    <row r="501232" spans="9:9" x14ac:dyDescent="0.2">
      <c r="I501232" s="15"/>
    </row>
    <row r="501233" spans="9:9" x14ac:dyDescent="0.2">
      <c r="I501233" s="14"/>
    </row>
    <row r="501249" spans="9:9" x14ac:dyDescent="0.2">
      <c r="I501249" s="15"/>
    </row>
    <row r="501250" spans="9:9" x14ac:dyDescent="0.2">
      <c r="I501250" s="14"/>
    </row>
    <row r="501266" spans="9:9" x14ac:dyDescent="0.2">
      <c r="I501266" s="15"/>
    </row>
    <row r="501267" spans="9:9" x14ac:dyDescent="0.2">
      <c r="I501267" s="14"/>
    </row>
    <row r="501283" spans="9:9" x14ac:dyDescent="0.2">
      <c r="I501283" s="15"/>
    </row>
    <row r="501284" spans="9:9" x14ac:dyDescent="0.2">
      <c r="I501284" s="14"/>
    </row>
    <row r="501300" spans="9:9" x14ac:dyDescent="0.2">
      <c r="I501300" s="15"/>
    </row>
    <row r="501301" spans="9:9" x14ac:dyDescent="0.2">
      <c r="I501301" s="14"/>
    </row>
    <row r="501317" spans="9:9" x14ac:dyDescent="0.2">
      <c r="I501317" s="15"/>
    </row>
    <row r="501318" spans="9:9" x14ac:dyDescent="0.2">
      <c r="I501318" s="14"/>
    </row>
    <row r="501334" spans="9:9" x14ac:dyDescent="0.2">
      <c r="I501334" s="15"/>
    </row>
    <row r="501335" spans="9:9" x14ac:dyDescent="0.2">
      <c r="I501335" s="14"/>
    </row>
    <row r="501351" spans="9:9" x14ac:dyDescent="0.2">
      <c r="I501351" s="15"/>
    </row>
    <row r="501352" spans="9:9" x14ac:dyDescent="0.2">
      <c r="I501352" s="14"/>
    </row>
    <row r="501368" spans="9:9" x14ac:dyDescent="0.2">
      <c r="I501368" s="15"/>
    </row>
    <row r="501369" spans="9:9" x14ac:dyDescent="0.2">
      <c r="I501369" s="14"/>
    </row>
    <row r="501385" spans="9:9" x14ac:dyDescent="0.2">
      <c r="I501385" s="15"/>
    </row>
    <row r="501386" spans="9:9" x14ac:dyDescent="0.2">
      <c r="I501386" s="14"/>
    </row>
    <row r="501402" spans="9:9" x14ac:dyDescent="0.2">
      <c r="I501402" s="15"/>
    </row>
    <row r="501403" spans="9:9" x14ac:dyDescent="0.2">
      <c r="I501403" s="14"/>
    </row>
    <row r="501419" spans="9:9" x14ac:dyDescent="0.2">
      <c r="I501419" s="15"/>
    </row>
    <row r="501420" spans="9:9" x14ac:dyDescent="0.2">
      <c r="I501420" s="14"/>
    </row>
    <row r="501436" spans="9:9" x14ac:dyDescent="0.2">
      <c r="I501436" s="15"/>
    </row>
    <row r="501437" spans="9:9" x14ac:dyDescent="0.2">
      <c r="I501437" s="14"/>
    </row>
    <row r="501453" spans="9:9" x14ac:dyDescent="0.2">
      <c r="I501453" s="15"/>
    </row>
    <row r="501454" spans="9:9" x14ac:dyDescent="0.2">
      <c r="I501454" s="14"/>
    </row>
    <row r="501470" spans="9:9" x14ac:dyDescent="0.2">
      <c r="I501470" s="15"/>
    </row>
    <row r="501471" spans="9:9" x14ac:dyDescent="0.2">
      <c r="I501471" s="14"/>
    </row>
    <row r="501487" spans="9:9" x14ac:dyDescent="0.2">
      <c r="I501487" s="15"/>
    </row>
    <row r="501488" spans="9:9" x14ac:dyDescent="0.2">
      <c r="I501488" s="14"/>
    </row>
    <row r="501504" spans="9:9" x14ac:dyDescent="0.2">
      <c r="I501504" s="15"/>
    </row>
    <row r="501505" spans="9:9" x14ac:dyDescent="0.2">
      <c r="I501505" s="14"/>
    </row>
    <row r="501521" spans="9:9" x14ac:dyDescent="0.2">
      <c r="I501521" s="15"/>
    </row>
    <row r="501522" spans="9:9" x14ac:dyDescent="0.2">
      <c r="I501522" s="14"/>
    </row>
    <row r="501538" spans="9:9" x14ac:dyDescent="0.2">
      <c r="I501538" s="15"/>
    </row>
    <row r="501539" spans="9:9" x14ac:dyDescent="0.2">
      <c r="I501539" s="14"/>
    </row>
    <row r="501555" spans="9:9" x14ac:dyDescent="0.2">
      <c r="I501555" s="15"/>
    </row>
    <row r="501556" spans="9:9" x14ac:dyDescent="0.2">
      <c r="I501556" s="14"/>
    </row>
    <row r="501572" spans="9:9" x14ac:dyDescent="0.2">
      <c r="I501572" s="15"/>
    </row>
    <row r="501573" spans="9:9" x14ac:dyDescent="0.2">
      <c r="I501573" s="14"/>
    </row>
    <row r="501589" spans="9:9" x14ac:dyDescent="0.2">
      <c r="I501589" s="15"/>
    </row>
    <row r="501590" spans="9:9" x14ac:dyDescent="0.2">
      <c r="I501590" s="14"/>
    </row>
    <row r="501606" spans="9:9" x14ac:dyDescent="0.2">
      <c r="I501606" s="15"/>
    </row>
    <row r="501607" spans="9:9" x14ac:dyDescent="0.2">
      <c r="I501607" s="14"/>
    </row>
    <row r="501623" spans="9:9" x14ac:dyDescent="0.2">
      <c r="I501623" s="15"/>
    </row>
    <row r="501624" spans="9:9" x14ac:dyDescent="0.2">
      <c r="I501624" s="14"/>
    </row>
    <row r="501640" spans="9:9" x14ac:dyDescent="0.2">
      <c r="I501640" s="15"/>
    </row>
    <row r="501641" spans="9:9" x14ac:dyDescent="0.2">
      <c r="I501641" s="14"/>
    </row>
    <row r="501657" spans="9:9" x14ac:dyDescent="0.2">
      <c r="I501657" s="15"/>
    </row>
    <row r="501658" spans="9:9" x14ac:dyDescent="0.2">
      <c r="I501658" s="14"/>
    </row>
    <row r="501674" spans="9:9" x14ac:dyDescent="0.2">
      <c r="I501674" s="15"/>
    </row>
    <row r="501675" spans="9:9" x14ac:dyDescent="0.2">
      <c r="I501675" s="14"/>
    </row>
    <row r="501691" spans="9:9" x14ac:dyDescent="0.2">
      <c r="I501691" s="15"/>
    </row>
    <row r="501692" spans="9:9" x14ac:dyDescent="0.2">
      <c r="I501692" s="14"/>
    </row>
    <row r="501708" spans="9:9" x14ac:dyDescent="0.2">
      <c r="I501708" s="15"/>
    </row>
    <row r="501709" spans="9:9" x14ac:dyDescent="0.2">
      <c r="I501709" s="14"/>
    </row>
    <row r="501725" spans="9:9" x14ac:dyDescent="0.2">
      <c r="I501725" s="15"/>
    </row>
    <row r="501726" spans="9:9" x14ac:dyDescent="0.2">
      <c r="I501726" s="14"/>
    </row>
    <row r="501742" spans="9:9" x14ac:dyDescent="0.2">
      <c r="I501742" s="15"/>
    </row>
    <row r="501743" spans="9:9" x14ac:dyDescent="0.2">
      <c r="I501743" s="14"/>
    </row>
    <row r="501759" spans="9:9" x14ac:dyDescent="0.2">
      <c r="I501759" s="15"/>
    </row>
    <row r="501760" spans="9:9" x14ac:dyDescent="0.2">
      <c r="I501760" s="14"/>
    </row>
    <row r="501776" spans="9:9" x14ac:dyDescent="0.2">
      <c r="I501776" s="15"/>
    </row>
    <row r="501777" spans="9:9" x14ac:dyDescent="0.2">
      <c r="I501777" s="14"/>
    </row>
    <row r="501793" spans="9:9" x14ac:dyDescent="0.2">
      <c r="I501793" s="15"/>
    </row>
    <row r="501794" spans="9:9" x14ac:dyDescent="0.2">
      <c r="I501794" s="14"/>
    </row>
    <row r="501810" spans="9:9" x14ac:dyDescent="0.2">
      <c r="I501810" s="15"/>
    </row>
    <row r="501811" spans="9:9" x14ac:dyDescent="0.2">
      <c r="I501811" s="14"/>
    </row>
    <row r="501827" spans="9:9" x14ac:dyDescent="0.2">
      <c r="I501827" s="15"/>
    </row>
    <row r="501828" spans="9:9" x14ac:dyDescent="0.2">
      <c r="I501828" s="14"/>
    </row>
    <row r="501844" spans="9:9" x14ac:dyDescent="0.2">
      <c r="I501844" s="15"/>
    </row>
    <row r="501845" spans="9:9" x14ac:dyDescent="0.2">
      <c r="I501845" s="14"/>
    </row>
    <row r="501861" spans="9:9" x14ac:dyDescent="0.2">
      <c r="I501861" s="15"/>
    </row>
    <row r="501862" spans="9:9" x14ac:dyDescent="0.2">
      <c r="I501862" s="14"/>
    </row>
    <row r="501878" spans="9:9" x14ac:dyDescent="0.2">
      <c r="I501878" s="15"/>
    </row>
    <row r="501879" spans="9:9" x14ac:dyDescent="0.2">
      <c r="I501879" s="14"/>
    </row>
    <row r="501895" spans="9:9" x14ac:dyDescent="0.2">
      <c r="I501895" s="15"/>
    </row>
    <row r="501896" spans="9:9" x14ac:dyDescent="0.2">
      <c r="I501896" s="14"/>
    </row>
    <row r="501912" spans="9:9" x14ac:dyDescent="0.2">
      <c r="I501912" s="15"/>
    </row>
    <row r="501913" spans="9:9" x14ac:dyDescent="0.2">
      <c r="I501913" s="14"/>
    </row>
    <row r="501929" spans="9:9" x14ac:dyDescent="0.2">
      <c r="I501929" s="15"/>
    </row>
    <row r="501930" spans="9:9" x14ac:dyDescent="0.2">
      <c r="I501930" s="14"/>
    </row>
    <row r="501946" spans="9:9" x14ac:dyDescent="0.2">
      <c r="I501946" s="15"/>
    </row>
    <row r="501947" spans="9:9" x14ac:dyDescent="0.2">
      <c r="I501947" s="14"/>
    </row>
    <row r="501963" spans="9:9" x14ac:dyDescent="0.2">
      <c r="I501963" s="15"/>
    </row>
    <row r="501964" spans="9:9" x14ac:dyDescent="0.2">
      <c r="I501964" s="14"/>
    </row>
    <row r="501980" spans="9:9" x14ac:dyDescent="0.2">
      <c r="I501980" s="15"/>
    </row>
    <row r="501981" spans="9:9" x14ac:dyDescent="0.2">
      <c r="I501981" s="14"/>
    </row>
    <row r="501997" spans="9:9" x14ac:dyDescent="0.2">
      <c r="I501997" s="15"/>
    </row>
    <row r="501998" spans="9:9" x14ac:dyDescent="0.2">
      <c r="I501998" s="14"/>
    </row>
    <row r="502014" spans="9:9" x14ac:dyDescent="0.2">
      <c r="I502014" s="15"/>
    </row>
    <row r="502015" spans="9:9" x14ac:dyDescent="0.2">
      <c r="I502015" s="14"/>
    </row>
    <row r="502031" spans="9:9" x14ac:dyDescent="0.2">
      <c r="I502031" s="15"/>
    </row>
    <row r="502032" spans="9:9" x14ac:dyDescent="0.2">
      <c r="I502032" s="14"/>
    </row>
    <row r="502048" spans="9:9" x14ac:dyDescent="0.2">
      <c r="I502048" s="15"/>
    </row>
    <row r="502049" spans="9:9" x14ac:dyDescent="0.2">
      <c r="I502049" s="14"/>
    </row>
    <row r="502065" spans="9:9" x14ac:dyDescent="0.2">
      <c r="I502065" s="15"/>
    </row>
    <row r="502066" spans="9:9" x14ac:dyDescent="0.2">
      <c r="I502066" s="14"/>
    </row>
    <row r="502082" spans="9:9" x14ac:dyDescent="0.2">
      <c r="I502082" s="15"/>
    </row>
    <row r="502083" spans="9:9" x14ac:dyDescent="0.2">
      <c r="I502083" s="14"/>
    </row>
    <row r="502099" spans="9:9" x14ac:dyDescent="0.2">
      <c r="I502099" s="15"/>
    </row>
    <row r="502100" spans="9:9" x14ac:dyDescent="0.2">
      <c r="I502100" s="14"/>
    </row>
    <row r="502116" spans="9:9" x14ac:dyDescent="0.2">
      <c r="I502116" s="15"/>
    </row>
    <row r="502117" spans="9:9" x14ac:dyDescent="0.2">
      <c r="I502117" s="14"/>
    </row>
    <row r="502133" spans="9:9" x14ac:dyDescent="0.2">
      <c r="I502133" s="15"/>
    </row>
    <row r="502134" spans="9:9" x14ac:dyDescent="0.2">
      <c r="I502134" s="14"/>
    </row>
    <row r="502150" spans="9:9" x14ac:dyDescent="0.2">
      <c r="I502150" s="15"/>
    </row>
    <row r="502151" spans="9:9" x14ac:dyDescent="0.2">
      <c r="I502151" s="14"/>
    </row>
    <row r="502167" spans="9:9" x14ac:dyDescent="0.2">
      <c r="I502167" s="15"/>
    </row>
    <row r="502168" spans="9:9" x14ac:dyDescent="0.2">
      <c r="I502168" s="14"/>
    </row>
    <row r="502184" spans="9:9" x14ac:dyDescent="0.2">
      <c r="I502184" s="15"/>
    </row>
    <row r="502185" spans="9:9" x14ac:dyDescent="0.2">
      <c r="I502185" s="14"/>
    </row>
    <row r="502201" spans="9:9" x14ac:dyDescent="0.2">
      <c r="I502201" s="15"/>
    </row>
    <row r="502202" spans="9:9" x14ac:dyDescent="0.2">
      <c r="I502202" s="14"/>
    </row>
    <row r="502218" spans="9:9" x14ac:dyDescent="0.2">
      <c r="I502218" s="15"/>
    </row>
    <row r="502219" spans="9:9" x14ac:dyDescent="0.2">
      <c r="I502219" s="14"/>
    </row>
    <row r="502235" spans="9:9" x14ac:dyDescent="0.2">
      <c r="I502235" s="15"/>
    </row>
    <row r="502236" spans="9:9" x14ac:dyDescent="0.2">
      <c r="I502236" s="14"/>
    </row>
    <row r="502252" spans="9:9" x14ac:dyDescent="0.2">
      <c r="I502252" s="15"/>
    </row>
    <row r="502253" spans="9:9" x14ac:dyDescent="0.2">
      <c r="I502253" s="14"/>
    </row>
    <row r="502269" spans="9:9" x14ac:dyDescent="0.2">
      <c r="I502269" s="15"/>
    </row>
    <row r="502270" spans="9:9" x14ac:dyDescent="0.2">
      <c r="I502270" s="14"/>
    </row>
    <row r="502286" spans="9:9" x14ac:dyDescent="0.2">
      <c r="I502286" s="15"/>
    </row>
    <row r="502287" spans="9:9" x14ac:dyDescent="0.2">
      <c r="I502287" s="14"/>
    </row>
    <row r="502303" spans="9:9" x14ac:dyDescent="0.2">
      <c r="I502303" s="15"/>
    </row>
    <row r="502304" spans="9:9" x14ac:dyDescent="0.2">
      <c r="I502304" s="14"/>
    </row>
    <row r="502320" spans="9:9" x14ac:dyDescent="0.2">
      <c r="I502320" s="15"/>
    </row>
    <row r="502321" spans="9:9" x14ac:dyDescent="0.2">
      <c r="I502321" s="14"/>
    </row>
    <row r="502337" spans="9:9" x14ac:dyDescent="0.2">
      <c r="I502337" s="15"/>
    </row>
    <row r="502338" spans="9:9" x14ac:dyDescent="0.2">
      <c r="I502338" s="14"/>
    </row>
    <row r="502354" spans="9:9" x14ac:dyDescent="0.2">
      <c r="I502354" s="15"/>
    </row>
    <row r="502355" spans="9:9" x14ac:dyDescent="0.2">
      <c r="I502355" s="14"/>
    </row>
    <row r="502371" spans="9:9" x14ac:dyDescent="0.2">
      <c r="I502371" s="15"/>
    </row>
    <row r="502372" spans="9:9" x14ac:dyDescent="0.2">
      <c r="I502372" s="14"/>
    </row>
    <row r="502388" spans="9:9" x14ac:dyDescent="0.2">
      <c r="I502388" s="15"/>
    </row>
    <row r="502389" spans="9:9" x14ac:dyDescent="0.2">
      <c r="I502389" s="14"/>
    </row>
    <row r="502405" spans="9:9" x14ac:dyDescent="0.2">
      <c r="I502405" s="15"/>
    </row>
    <row r="502406" spans="9:9" x14ac:dyDescent="0.2">
      <c r="I502406" s="14"/>
    </row>
    <row r="502422" spans="9:9" x14ac:dyDescent="0.2">
      <c r="I502422" s="15"/>
    </row>
    <row r="502423" spans="9:9" x14ac:dyDescent="0.2">
      <c r="I502423" s="14"/>
    </row>
    <row r="502439" spans="9:9" x14ac:dyDescent="0.2">
      <c r="I502439" s="15"/>
    </row>
    <row r="502440" spans="9:9" x14ac:dyDescent="0.2">
      <c r="I502440" s="14"/>
    </row>
    <row r="502456" spans="9:9" x14ac:dyDescent="0.2">
      <c r="I502456" s="15"/>
    </row>
    <row r="502457" spans="9:9" x14ac:dyDescent="0.2">
      <c r="I502457" s="14"/>
    </row>
    <row r="502473" spans="9:9" x14ac:dyDescent="0.2">
      <c r="I502473" s="15"/>
    </row>
    <row r="502474" spans="9:9" x14ac:dyDescent="0.2">
      <c r="I502474" s="14"/>
    </row>
    <row r="502490" spans="9:9" x14ac:dyDescent="0.2">
      <c r="I502490" s="15"/>
    </row>
    <row r="502491" spans="9:9" x14ac:dyDescent="0.2">
      <c r="I502491" s="14"/>
    </row>
    <row r="502507" spans="9:9" x14ac:dyDescent="0.2">
      <c r="I502507" s="15"/>
    </row>
    <row r="502508" spans="9:9" x14ac:dyDescent="0.2">
      <c r="I502508" s="14"/>
    </row>
    <row r="502524" spans="9:9" x14ac:dyDescent="0.2">
      <c r="I502524" s="15"/>
    </row>
    <row r="502525" spans="9:9" x14ac:dyDescent="0.2">
      <c r="I502525" s="14"/>
    </row>
    <row r="502541" spans="9:9" x14ac:dyDescent="0.2">
      <c r="I502541" s="15"/>
    </row>
    <row r="502542" spans="9:9" x14ac:dyDescent="0.2">
      <c r="I502542" s="14"/>
    </row>
    <row r="502558" spans="9:9" x14ac:dyDescent="0.2">
      <c r="I502558" s="15"/>
    </row>
    <row r="502559" spans="9:9" x14ac:dyDescent="0.2">
      <c r="I502559" s="14"/>
    </row>
    <row r="502575" spans="9:9" x14ac:dyDescent="0.2">
      <c r="I502575" s="15"/>
    </row>
    <row r="502576" spans="9:9" x14ac:dyDescent="0.2">
      <c r="I502576" s="14"/>
    </row>
    <row r="502592" spans="9:9" x14ac:dyDescent="0.2">
      <c r="I502592" s="15"/>
    </row>
    <row r="502593" spans="9:9" x14ac:dyDescent="0.2">
      <c r="I502593" s="14"/>
    </row>
    <row r="502609" spans="9:9" x14ac:dyDescent="0.2">
      <c r="I502609" s="15"/>
    </row>
    <row r="502610" spans="9:9" x14ac:dyDescent="0.2">
      <c r="I502610" s="14"/>
    </row>
    <row r="502626" spans="9:9" x14ac:dyDescent="0.2">
      <c r="I502626" s="15"/>
    </row>
    <row r="502627" spans="9:9" x14ac:dyDescent="0.2">
      <c r="I502627" s="14"/>
    </row>
    <row r="502643" spans="9:9" x14ac:dyDescent="0.2">
      <c r="I502643" s="15"/>
    </row>
    <row r="502644" spans="9:9" x14ac:dyDescent="0.2">
      <c r="I502644" s="14"/>
    </row>
    <row r="502660" spans="9:9" x14ac:dyDescent="0.2">
      <c r="I502660" s="15"/>
    </row>
    <row r="502661" spans="9:9" x14ac:dyDescent="0.2">
      <c r="I502661" s="14"/>
    </row>
    <row r="502677" spans="9:9" x14ac:dyDescent="0.2">
      <c r="I502677" s="15"/>
    </row>
    <row r="502678" spans="9:9" x14ac:dyDescent="0.2">
      <c r="I502678" s="14"/>
    </row>
    <row r="502694" spans="9:9" x14ac:dyDescent="0.2">
      <c r="I502694" s="15"/>
    </row>
    <row r="502695" spans="9:9" x14ac:dyDescent="0.2">
      <c r="I502695" s="14"/>
    </row>
    <row r="502711" spans="9:9" x14ac:dyDescent="0.2">
      <c r="I502711" s="15"/>
    </row>
    <row r="502712" spans="9:9" x14ac:dyDescent="0.2">
      <c r="I502712" s="14"/>
    </row>
    <row r="502728" spans="9:9" x14ac:dyDescent="0.2">
      <c r="I502728" s="15"/>
    </row>
    <row r="502729" spans="9:9" x14ac:dyDescent="0.2">
      <c r="I502729" s="14"/>
    </row>
    <row r="502745" spans="9:9" x14ac:dyDescent="0.2">
      <c r="I502745" s="15"/>
    </row>
    <row r="502746" spans="9:9" x14ac:dyDescent="0.2">
      <c r="I502746" s="14"/>
    </row>
    <row r="502762" spans="9:9" x14ac:dyDescent="0.2">
      <c r="I502762" s="15"/>
    </row>
    <row r="502763" spans="9:9" x14ac:dyDescent="0.2">
      <c r="I502763" s="14"/>
    </row>
    <row r="502779" spans="9:9" x14ac:dyDescent="0.2">
      <c r="I502779" s="15"/>
    </row>
    <row r="502780" spans="9:9" x14ac:dyDescent="0.2">
      <c r="I502780" s="14"/>
    </row>
    <row r="502796" spans="9:9" x14ac:dyDescent="0.2">
      <c r="I502796" s="15"/>
    </row>
    <row r="502797" spans="9:9" x14ac:dyDescent="0.2">
      <c r="I502797" s="14"/>
    </row>
    <row r="502813" spans="9:9" x14ac:dyDescent="0.2">
      <c r="I502813" s="15"/>
    </row>
    <row r="502814" spans="9:9" x14ac:dyDescent="0.2">
      <c r="I502814" s="14"/>
    </row>
    <row r="502830" spans="9:9" x14ac:dyDescent="0.2">
      <c r="I502830" s="15"/>
    </row>
    <row r="502831" spans="9:9" x14ac:dyDescent="0.2">
      <c r="I502831" s="14"/>
    </row>
    <row r="502847" spans="9:9" x14ac:dyDescent="0.2">
      <c r="I502847" s="15"/>
    </row>
    <row r="502848" spans="9:9" x14ac:dyDescent="0.2">
      <c r="I502848" s="14"/>
    </row>
    <row r="502864" spans="9:9" x14ac:dyDescent="0.2">
      <c r="I502864" s="15"/>
    </row>
    <row r="502865" spans="9:9" x14ac:dyDescent="0.2">
      <c r="I502865" s="14"/>
    </row>
    <row r="502881" spans="9:9" x14ac:dyDescent="0.2">
      <c r="I502881" s="15"/>
    </row>
    <row r="502882" spans="9:9" x14ac:dyDescent="0.2">
      <c r="I502882" s="14"/>
    </row>
    <row r="502898" spans="9:9" x14ac:dyDescent="0.2">
      <c r="I502898" s="15"/>
    </row>
    <row r="502899" spans="9:9" x14ac:dyDescent="0.2">
      <c r="I502899" s="14"/>
    </row>
    <row r="502915" spans="9:9" x14ac:dyDescent="0.2">
      <c r="I502915" s="15"/>
    </row>
    <row r="502916" spans="9:9" x14ac:dyDescent="0.2">
      <c r="I502916" s="14"/>
    </row>
    <row r="502932" spans="9:9" x14ac:dyDescent="0.2">
      <c r="I502932" s="15"/>
    </row>
    <row r="502933" spans="9:9" x14ac:dyDescent="0.2">
      <c r="I502933" s="14"/>
    </row>
    <row r="502949" spans="9:9" x14ac:dyDescent="0.2">
      <c r="I502949" s="15"/>
    </row>
    <row r="502950" spans="9:9" x14ac:dyDescent="0.2">
      <c r="I502950" s="14"/>
    </row>
    <row r="502966" spans="9:9" x14ac:dyDescent="0.2">
      <c r="I502966" s="15"/>
    </row>
    <row r="502967" spans="9:9" x14ac:dyDescent="0.2">
      <c r="I502967" s="14"/>
    </row>
    <row r="502983" spans="9:9" x14ac:dyDescent="0.2">
      <c r="I502983" s="15"/>
    </row>
    <row r="502984" spans="9:9" x14ac:dyDescent="0.2">
      <c r="I502984" s="14"/>
    </row>
    <row r="503000" spans="9:9" x14ac:dyDescent="0.2">
      <c r="I503000" s="15"/>
    </row>
    <row r="503001" spans="9:9" x14ac:dyDescent="0.2">
      <c r="I503001" s="14"/>
    </row>
    <row r="503017" spans="9:9" x14ac:dyDescent="0.2">
      <c r="I503017" s="15"/>
    </row>
    <row r="503018" spans="9:9" x14ac:dyDescent="0.2">
      <c r="I503018" s="14"/>
    </row>
    <row r="503034" spans="9:9" x14ac:dyDescent="0.2">
      <c r="I503034" s="15"/>
    </row>
    <row r="503035" spans="9:9" x14ac:dyDescent="0.2">
      <c r="I503035" s="14"/>
    </row>
    <row r="503051" spans="9:9" x14ac:dyDescent="0.2">
      <c r="I503051" s="15"/>
    </row>
    <row r="503052" spans="9:9" x14ac:dyDescent="0.2">
      <c r="I503052" s="14"/>
    </row>
    <row r="503068" spans="9:9" x14ac:dyDescent="0.2">
      <c r="I503068" s="15"/>
    </row>
    <row r="503069" spans="9:9" x14ac:dyDescent="0.2">
      <c r="I503069" s="14"/>
    </row>
    <row r="503085" spans="9:9" x14ac:dyDescent="0.2">
      <c r="I503085" s="15"/>
    </row>
    <row r="503086" spans="9:9" x14ac:dyDescent="0.2">
      <c r="I503086" s="14"/>
    </row>
    <row r="503102" spans="9:9" x14ac:dyDescent="0.2">
      <c r="I503102" s="15"/>
    </row>
    <row r="503103" spans="9:9" x14ac:dyDescent="0.2">
      <c r="I503103" s="14"/>
    </row>
    <row r="503119" spans="9:9" x14ac:dyDescent="0.2">
      <c r="I503119" s="15"/>
    </row>
    <row r="503120" spans="9:9" x14ac:dyDescent="0.2">
      <c r="I503120" s="14"/>
    </row>
    <row r="503136" spans="9:9" x14ac:dyDescent="0.2">
      <c r="I503136" s="15"/>
    </row>
    <row r="503137" spans="9:9" x14ac:dyDescent="0.2">
      <c r="I503137" s="14"/>
    </row>
    <row r="503153" spans="9:9" x14ac:dyDescent="0.2">
      <c r="I503153" s="15"/>
    </row>
    <row r="503154" spans="9:9" x14ac:dyDescent="0.2">
      <c r="I503154" s="14"/>
    </row>
    <row r="503170" spans="9:9" x14ac:dyDescent="0.2">
      <c r="I503170" s="15"/>
    </row>
    <row r="503171" spans="9:9" x14ac:dyDescent="0.2">
      <c r="I503171" s="14"/>
    </row>
    <row r="503187" spans="9:9" x14ac:dyDescent="0.2">
      <c r="I503187" s="15"/>
    </row>
    <row r="503188" spans="9:9" x14ac:dyDescent="0.2">
      <c r="I503188" s="14"/>
    </row>
    <row r="503204" spans="9:9" x14ac:dyDescent="0.2">
      <c r="I503204" s="15"/>
    </row>
    <row r="503205" spans="9:9" x14ac:dyDescent="0.2">
      <c r="I503205" s="14"/>
    </row>
    <row r="503221" spans="9:9" x14ac:dyDescent="0.2">
      <c r="I503221" s="15"/>
    </row>
    <row r="503222" spans="9:9" x14ac:dyDescent="0.2">
      <c r="I503222" s="14"/>
    </row>
    <row r="503238" spans="9:9" x14ac:dyDescent="0.2">
      <c r="I503238" s="15"/>
    </row>
    <row r="503239" spans="9:9" x14ac:dyDescent="0.2">
      <c r="I503239" s="14"/>
    </row>
    <row r="503255" spans="9:9" x14ac:dyDescent="0.2">
      <c r="I503255" s="15"/>
    </row>
    <row r="503256" spans="9:9" x14ac:dyDescent="0.2">
      <c r="I503256" s="14"/>
    </row>
    <row r="503272" spans="9:9" x14ac:dyDescent="0.2">
      <c r="I503272" s="15"/>
    </row>
    <row r="503273" spans="9:9" x14ac:dyDescent="0.2">
      <c r="I503273" s="14"/>
    </row>
    <row r="503289" spans="9:9" x14ac:dyDescent="0.2">
      <c r="I503289" s="15"/>
    </row>
    <row r="503290" spans="9:9" x14ac:dyDescent="0.2">
      <c r="I503290" s="14"/>
    </row>
    <row r="503306" spans="9:9" x14ac:dyDescent="0.2">
      <c r="I503306" s="15"/>
    </row>
    <row r="503307" spans="9:9" x14ac:dyDescent="0.2">
      <c r="I503307" s="14"/>
    </row>
    <row r="503323" spans="9:9" x14ac:dyDescent="0.2">
      <c r="I503323" s="15"/>
    </row>
    <row r="503324" spans="9:9" x14ac:dyDescent="0.2">
      <c r="I503324" s="14"/>
    </row>
    <row r="503340" spans="9:9" x14ac:dyDescent="0.2">
      <c r="I503340" s="15"/>
    </row>
    <row r="503341" spans="9:9" x14ac:dyDescent="0.2">
      <c r="I503341" s="14"/>
    </row>
    <row r="503357" spans="9:9" x14ac:dyDescent="0.2">
      <c r="I503357" s="15"/>
    </row>
    <row r="503358" spans="9:9" x14ac:dyDescent="0.2">
      <c r="I503358" s="14"/>
    </row>
    <row r="503374" spans="9:9" x14ac:dyDescent="0.2">
      <c r="I503374" s="15"/>
    </row>
    <row r="503375" spans="9:9" x14ac:dyDescent="0.2">
      <c r="I503375" s="14"/>
    </row>
    <row r="503391" spans="9:9" x14ac:dyDescent="0.2">
      <c r="I503391" s="15"/>
    </row>
    <row r="503392" spans="9:9" x14ac:dyDescent="0.2">
      <c r="I503392" s="14"/>
    </row>
    <row r="503408" spans="9:9" x14ac:dyDescent="0.2">
      <c r="I503408" s="15"/>
    </row>
    <row r="503409" spans="9:9" x14ac:dyDescent="0.2">
      <c r="I503409" s="14"/>
    </row>
    <row r="503425" spans="9:9" x14ac:dyDescent="0.2">
      <c r="I503425" s="15"/>
    </row>
    <row r="503426" spans="9:9" x14ac:dyDescent="0.2">
      <c r="I503426" s="14"/>
    </row>
    <row r="503442" spans="9:9" x14ac:dyDescent="0.2">
      <c r="I503442" s="15"/>
    </row>
    <row r="503443" spans="9:9" x14ac:dyDescent="0.2">
      <c r="I503443" s="14"/>
    </row>
    <row r="503459" spans="9:9" x14ac:dyDescent="0.2">
      <c r="I503459" s="15"/>
    </row>
    <row r="503460" spans="9:9" x14ac:dyDescent="0.2">
      <c r="I503460" s="14"/>
    </row>
    <row r="503476" spans="9:9" x14ac:dyDescent="0.2">
      <c r="I503476" s="15"/>
    </row>
    <row r="503477" spans="9:9" x14ac:dyDescent="0.2">
      <c r="I503477" s="14"/>
    </row>
    <row r="503493" spans="9:9" x14ac:dyDescent="0.2">
      <c r="I503493" s="15"/>
    </row>
    <row r="503494" spans="9:9" x14ac:dyDescent="0.2">
      <c r="I503494" s="14"/>
    </row>
    <row r="503510" spans="9:9" x14ac:dyDescent="0.2">
      <c r="I503510" s="15"/>
    </row>
    <row r="503511" spans="9:9" x14ac:dyDescent="0.2">
      <c r="I503511" s="14"/>
    </row>
    <row r="503527" spans="9:9" x14ac:dyDescent="0.2">
      <c r="I503527" s="15"/>
    </row>
    <row r="503528" spans="9:9" x14ac:dyDescent="0.2">
      <c r="I503528" s="14"/>
    </row>
    <row r="503544" spans="9:9" x14ac:dyDescent="0.2">
      <c r="I503544" s="15"/>
    </row>
    <row r="503545" spans="9:9" x14ac:dyDescent="0.2">
      <c r="I503545" s="14"/>
    </row>
    <row r="503561" spans="9:9" x14ac:dyDescent="0.2">
      <c r="I503561" s="15"/>
    </row>
    <row r="503562" spans="9:9" x14ac:dyDescent="0.2">
      <c r="I503562" s="14"/>
    </row>
    <row r="503578" spans="9:9" x14ac:dyDescent="0.2">
      <c r="I503578" s="15"/>
    </row>
    <row r="503579" spans="9:9" x14ac:dyDescent="0.2">
      <c r="I503579" s="14"/>
    </row>
    <row r="503595" spans="9:9" x14ac:dyDescent="0.2">
      <c r="I503595" s="15"/>
    </row>
    <row r="503596" spans="9:9" x14ac:dyDescent="0.2">
      <c r="I503596" s="14"/>
    </row>
    <row r="503612" spans="9:9" x14ac:dyDescent="0.2">
      <c r="I503612" s="15"/>
    </row>
    <row r="503613" spans="9:9" x14ac:dyDescent="0.2">
      <c r="I503613" s="14"/>
    </row>
    <row r="503629" spans="9:9" x14ac:dyDescent="0.2">
      <c r="I503629" s="15"/>
    </row>
    <row r="503630" spans="9:9" x14ac:dyDescent="0.2">
      <c r="I503630" s="14"/>
    </row>
    <row r="503646" spans="9:9" x14ac:dyDescent="0.2">
      <c r="I503646" s="15"/>
    </row>
    <row r="503647" spans="9:9" x14ac:dyDescent="0.2">
      <c r="I503647" s="14"/>
    </row>
    <row r="503663" spans="9:9" x14ac:dyDescent="0.2">
      <c r="I503663" s="15"/>
    </row>
    <row r="503664" spans="9:9" x14ac:dyDescent="0.2">
      <c r="I503664" s="14"/>
    </row>
    <row r="503680" spans="9:9" x14ac:dyDescent="0.2">
      <c r="I503680" s="15"/>
    </row>
    <row r="503681" spans="9:9" x14ac:dyDescent="0.2">
      <c r="I503681" s="14"/>
    </row>
    <row r="503697" spans="9:9" x14ac:dyDescent="0.2">
      <c r="I503697" s="15"/>
    </row>
    <row r="503698" spans="9:9" x14ac:dyDescent="0.2">
      <c r="I503698" s="14"/>
    </row>
    <row r="503714" spans="9:9" x14ac:dyDescent="0.2">
      <c r="I503714" s="15"/>
    </row>
    <row r="503715" spans="9:9" x14ac:dyDescent="0.2">
      <c r="I503715" s="14"/>
    </row>
    <row r="503731" spans="9:9" x14ac:dyDescent="0.2">
      <c r="I503731" s="15"/>
    </row>
    <row r="503732" spans="9:9" x14ac:dyDescent="0.2">
      <c r="I503732" s="14"/>
    </row>
    <row r="503748" spans="9:9" x14ac:dyDescent="0.2">
      <c r="I503748" s="15"/>
    </row>
    <row r="503749" spans="9:9" x14ac:dyDescent="0.2">
      <c r="I503749" s="14"/>
    </row>
    <row r="503765" spans="9:9" x14ac:dyDescent="0.2">
      <c r="I503765" s="15"/>
    </row>
    <row r="503766" spans="9:9" x14ac:dyDescent="0.2">
      <c r="I503766" s="14"/>
    </row>
    <row r="503782" spans="9:9" x14ac:dyDescent="0.2">
      <c r="I503782" s="15"/>
    </row>
    <row r="503783" spans="9:9" x14ac:dyDescent="0.2">
      <c r="I503783" s="14"/>
    </row>
    <row r="503799" spans="9:9" x14ac:dyDescent="0.2">
      <c r="I503799" s="15"/>
    </row>
    <row r="503800" spans="9:9" x14ac:dyDescent="0.2">
      <c r="I503800" s="14"/>
    </row>
    <row r="503816" spans="9:9" x14ac:dyDescent="0.2">
      <c r="I503816" s="15"/>
    </row>
    <row r="503817" spans="9:9" x14ac:dyDescent="0.2">
      <c r="I503817" s="14"/>
    </row>
    <row r="503833" spans="9:9" x14ac:dyDescent="0.2">
      <c r="I503833" s="15"/>
    </row>
    <row r="503834" spans="9:9" x14ac:dyDescent="0.2">
      <c r="I503834" s="14"/>
    </row>
    <row r="503850" spans="9:9" x14ac:dyDescent="0.2">
      <c r="I503850" s="15"/>
    </row>
    <row r="503851" spans="9:9" x14ac:dyDescent="0.2">
      <c r="I503851" s="14"/>
    </row>
    <row r="503867" spans="9:9" x14ac:dyDescent="0.2">
      <c r="I503867" s="15"/>
    </row>
    <row r="503868" spans="9:9" x14ac:dyDescent="0.2">
      <c r="I503868" s="14"/>
    </row>
    <row r="503884" spans="9:9" x14ac:dyDescent="0.2">
      <c r="I503884" s="15"/>
    </row>
    <row r="503885" spans="9:9" x14ac:dyDescent="0.2">
      <c r="I503885" s="14"/>
    </row>
    <row r="503901" spans="9:9" x14ac:dyDescent="0.2">
      <c r="I503901" s="15"/>
    </row>
    <row r="503902" spans="9:9" x14ac:dyDescent="0.2">
      <c r="I503902" s="14"/>
    </row>
    <row r="503918" spans="9:9" x14ac:dyDescent="0.2">
      <c r="I503918" s="15"/>
    </row>
    <row r="503919" spans="9:9" x14ac:dyDescent="0.2">
      <c r="I503919" s="14"/>
    </row>
    <row r="503935" spans="9:9" x14ac:dyDescent="0.2">
      <c r="I503935" s="15"/>
    </row>
    <row r="503936" spans="9:9" x14ac:dyDescent="0.2">
      <c r="I503936" s="14"/>
    </row>
    <row r="503952" spans="9:9" x14ac:dyDescent="0.2">
      <c r="I503952" s="15"/>
    </row>
    <row r="503953" spans="9:9" x14ac:dyDescent="0.2">
      <c r="I503953" s="14"/>
    </row>
    <row r="503969" spans="9:9" x14ac:dyDescent="0.2">
      <c r="I503969" s="15"/>
    </row>
    <row r="503970" spans="9:9" x14ac:dyDescent="0.2">
      <c r="I503970" s="14"/>
    </row>
    <row r="503986" spans="9:9" x14ac:dyDescent="0.2">
      <c r="I503986" s="15"/>
    </row>
    <row r="503987" spans="9:9" x14ac:dyDescent="0.2">
      <c r="I503987" s="14"/>
    </row>
    <row r="504003" spans="9:9" x14ac:dyDescent="0.2">
      <c r="I504003" s="15"/>
    </row>
    <row r="504004" spans="9:9" x14ac:dyDescent="0.2">
      <c r="I504004" s="14"/>
    </row>
    <row r="504020" spans="9:9" x14ac:dyDescent="0.2">
      <c r="I504020" s="15"/>
    </row>
    <row r="504021" spans="9:9" x14ac:dyDescent="0.2">
      <c r="I504021" s="14"/>
    </row>
    <row r="504037" spans="9:9" x14ac:dyDescent="0.2">
      <c r="I504037" s="15"/>
    </row>
    <row r="504038" spans="9:9" x14ac:dyDescent="0.2">
      <c r="I504038" s="14"/>
    </row>
    <row r="504054" spans="9:9" x14ac:dyDescent="0.2">
      <c r="I504054" s="15"/>
    </row>
    <row r="504055" spans="9:9" x14ac:dyDescent="0.2">
      <c r="I504055" s="14"/>
    </row>
    <row r="504071" spans="9:9" x14ac:dyDescent="0.2">
      <c r="I504071" s="15"/>
    </row>
    <row r="504072" spans="9:9" x14ac:dyDescent="0.2">
      <c r="I504072" s="14"/>
    </row>
    <row r="504088" spans="9:9" x14ac:dyDescent="0.2">
      <c r="I504088" s="15"/>
    </row>
    <row r="504089" spans="9:9" x14ac:dyDescent="0.2">
      <c r="I504089" s="14"/>
    </row>
    <row r="504105" spans="9:9" x14ac:dyDescent="0.2">
      <c r="I504105" s="15"/>
    </row>
    <row r="504106" spans="9:9" x14ac:dyDescent="0.2">
      <c r="I504106" s="14"/>
    </row>
    <row r="504122" spans="9:9" x14ac:dyDescent="0.2">
      <c r="I504122" s="15"/>
    </row>
    <row r="504123" spans="9:9" x14ac:dyDescent="0.2">
      <c r="I504123" s="14"/>
    </row>
    <row r="504139" spans="9:9" x14ac:dyDescent="0.2">
      <c r="I504139" s="15"/>
    </row>
    <row r="504140" spans="9:9" x14ac:dyDescent="0.2">
      <c r="I504140" s="14"/>
    </row>
    <row r="504156" spans="9:9" x14ac:dyDescent="0.2">
      <c r="I504156" s="15"/>
    </row>
    <row r="504157" spans="9:9" x14ac:dyDescent="0.2">
      <c r="I504157" s="14"/>
    </row>
    <row r="504173" spans="9:9" x14ac:dyDescent="0.2">
      <c r="I504173" s="15"/>
    </row>
    <row r="504174" spans="9:9" x14ac:dyDescent="0.2">
      <c r="I504174" s="14"/>
    </row>
    <row r="504190" spans="9:9" x14ac:dyDescent="0.2">
      <c r="I504190" s="15"/>
    </row>
    <row r="504191" spans="9:9" x14ac:dyDescent="0.2">
      <c r="I504191" s="14"/>
    </row>
    <row r="504207" spans="9:9" x14ac:dyDescent="0.2">
      <c r="I504207" s="15"/>
    </row>
    <row r="504208" spans="9:9" x14ac:dyDescent="0.2">
      <c r="I504208" s="14"/>
    </row>
    <row r="504224" spans="9:9" x14ac:dyDescent="0.2">
      <c r="I504224" s="15"/>
    </row>
    <row r="504225" spans="9:9" x14ac:dyDescent="0.2">
      <c r="I504225" s="14"/>
    </row>
    <row r="504241" spans="9:9" x14ac:dyDescent="0.2">
      <c r="I504241" s="15"/>
    </row>
    <row r="504242" spans="9:9" x14ac:dyDescent="0.2">
      <c r="I504242" s="14"/>
    </row>
    <row r="504258" spans="9:9" x14ac:dyDescent="0.2">
      <c r="I504258" s="15"/>
    </row>
    <row r="504259" spans="9:9" x14ac:dyDescent="0.2">
      <c r="I504259" s="14"/>
    </row>
    <row r="504275" spans="9:9" x14ac:dyDescent="0.2">
      <c r="I504275" s="15"/>
    </row>
    <row r="504276" spans="9:9" x14ac:dyDescent="0.2">
      <c r="I504276" s="14"/>
    </row>
    <row r="504292" spans="9:9" x14ac:dyDescent="0.2">
      <c r="I504292" s="15"/>
    </row>
    <row r="504293" spans="9:9" x14ac:dyDescent="0.2">
      <c r="I504293" s="14"/>
    </row>
    <row r="504309" spans="9:9" x14ac:dyDescent="0.2">
      <c r="I504309" s="15"/>
    </row>
    <row r="504310" spans="9:9" x14ac:dyDescent="0.2">
      <c r="I504310" s="14"/>
    </row>
    <row r="504326" spans="9:9" x14ac:dyDescent="0.2">
      <c r="I504326" s="15"/>
    </row>
    <row r="504327" spans="9:9" x14ac:dyDescent="0.2">
      <c r="I504327" s="14"/>
    </row>
    <row r="504343" spans="9:9" x14ac:dyDescent="0.2">
      <c r="I504343" s="15"/>
    </row>
    <row r="504344" spans="9:9" x14ac:dyDescent="0.2">
      <c r="I504344" s="14"/>
    </row>
    <row r="504360" spans="9:9" x14ac:dyDescent="0.2">
      <c r="I504360" s="15"/>
    </row>
    <row r="504361" spans="9:9" x14ac:dyDescent="0.2">
      <c r="I504361" s="14"/>
    </row>
    <row r="504377" spans="9:9" x14ac:dyDescent="0.2">
      <c r="I504377" s="15"/>
    </row>
    <row r="504378" spans="9:9" x14ac:dyDescent="0.2">
      <c r="I504378" s="14"/>
    </row>
    <row r="504394" spans="9:9" x14ac:dyDescent="0.2">
      <c r="I504394" s="15"/>
    </row>
    <row r="504395" spans="9:9" x14ac:dyDescent="0.2">
      <c r="I504395" s="14"/>
    </row>
    <row r="504411" spans="9:9" x14ac:dyDescent="0.2">
      <c r="I504411" s="15"/>
    </row>
    <row r="504412" spans="9:9" x14ac:dyDescent="0.2">
      <c r="I504412" s="14"/>
    </row>
    <row r="504428" spans="9:9" x14ac:dyDescent="0.2">
      <c r="I504428" s="15"/>
    </row>
    <row r="504429" spans="9:9" x14ac:dyDescent="0.2">
      <c r="I504429" s="14"/>
    </row>
    <row r="504445" spans="9:9" x14ac:dyDescent="0.2">
      <c r="I504445" s="15"/>
    </row>
    <row r="504446" spans="9:9" x14ac:dyDescent="0.2">
      <c r="I504446" s="14"/>
    </row>
    <row r="504462" spans="9:9" x14ac:dyDescent="0.2">
      <c r="I504462" s="15"/>
    </row>
    <row r="504463" spans="9:9" x14ac:dyDescent="0.2">
      <c r="I504463" s="14"/>
    </row>
    <row r="504479" spans="9:9" x14ac:dyDescent="0.2">
      <c r="I504479" s="15"/>
    </row>
    <row r="504480" spans="9:9" x14ac:dyDescent="0.2">
      <c r="I504480" s="14"/>
    </row>
    <row r="504496" spans="9:9" x14ac:dyDescent="0.2">
      <c r="I504496" s="15"/>
    </row>
    <row r="504497" spans="9:9" x14ac:dyDescent="0.2">
      <c r="I504497" s="14"/>
    </row>
    <row r="504513" spans="9:9" x14ac:dyDescent="0.2">
      <c r="I504513" s="15"/>
    </row>
    <row r="504514" spans="9:9" x14ac:dyDescent="0.2">
      <c r="I504514" s="14"/>
    </row>
    <row r="504530" spans="9:9" x14ac:dyDescent="0.2">
      <c r="I504530" s="15"/>
    </row>
    <row r="504531" spans="9:9" x14ac:dyDescent="0.2">
      <c r="I504531" s="14"/>
    </row>
    <row r="504547" spans="9:9" x14ac:dyDescent="0.2">
      <c r="I504547" s="15"/>
    </row>
    <row r="504548" spans="9:9" x14ac:dyDescent="0.2">
      <c r="I504548" s="14"/>
    </row>
    <row r="504564" spans="9:9" x14ac:dyDescent="0.2">
      <c r="I504564" s="15"/>
    </row>
    <row r="504565" spans="9:9" x14ac:dyDescent="0.2">
      <c r="I504565" s="14"/>
    </row>
    <row r="504581" spans="9:9" x14ac:dyDescent="0.2">
      <c r="I504581" s="15"/>
    </row>
    <row r="504582" spans="9:9" x14ac:dyDescent="0.2">
      <c r="I504582" s="14"/>
    </row>
    <row r="504598" spans="9:9" x14ac:dyDescent="0.2">
      <c r="I504598" s="15"/>
    </row>
    <row r="504599" spans="9:9" x14ac:dyDescent="0.2">
      <c r="I504599" s="14"/>
    </row>
    <row r="504615" spans="9:9" x14ac:dyDescent="0.2">
      <c r="I504615" s="15"/>
    </row>
    <row r="504616" spans="9:9" x14ac:dyDescent="0.2">
      <c r="I504616" s="14"/>
    </row>
    <row r="504632" spans="9:9" x14ac:dyDescent="0.2">
      <c r="I504632" s="15"/>
    </row>
    <row r="504633" spans="9:9" x14ac:dyDescent="0.2">
      <c r="I504633" s="14"/>
    </row>
    <row r="504649" spans="9:9" x14ac:dyDescent="0.2">
      <c r="I504649" s="15"/>
    </row>
    <row r="504650" spans="9:9" x14ac:dyDescent="0.2">
      <c r="I504650" s="14"/>
    </row>
    <row r="504666" spans="9:9" x14ac:dyDescent="0.2">
      <c r="I504666" s="15"/>
    </row>
    <row r="504667" spans="9:9" x14ac:dyDescent="0.2">
      <c r="I504667" s="14"/>
    </row>
    <row r="504683" spans="9:9" x14ac:dyDescent="0.2">
      <c r="I504683" s="15"/>
    </row>
    <row r="504684" spans="9:9" x14ac:dyDescent="0.2">
      <c r="I504684" s="14"/>
    </row>
    <row r="504700" spans="9:9" x14ac:dyDescent="0.2">
      <c r="I504700" s="15"/>
    </row>
    <row r="504701" spans="9:9" x14ac:dyDescent="0.2">
      <c r="I504701" s="14"/>
    </row>
    <row r="504717" spans="9:9" x14ac:dyDescent="0.2">
      <c r="I504717" s="15"/>
    </row>
    <row r="504718" spans="9:9" x14ac:dyDescent="0.2">
      <c r="I504718" s="14"/>
    </row>
    <row r="504734" spans="9:9" x14ac:dyDescent="0.2">
      <c r="I504734" s="15"/>
    </row>
    <row r="504735" spans="9:9" x14ac:dyDescent="0.2">
      <c r="I504735" s="14"/>
    </row>
    <row r="504751" spans="9:9" x14ac:dyDescent="0.2">
      <c r="I504751" s="15"/>
    </row>
    <row r="504752" spans="9:9" x14ac:dyDescent="0.2">
      <c r="I504752" s="14"/>
    </row>
    <row r="504768" spans="9:9" x14ac:dyDescent="0.2">
      <c r="I504768" s="15"/>
    </row>
    <row r="504769" spans="9:9" x14ac:dyDescent="0.2">
      <c r="I504769" s="14"/>
    </row>
    <row r="504785" spans="9:9" x14ac:dyDescent="0.2">
      <c r="I504785" s="15"/>
    </row>
    <row r="504786" spans="9:9" x14ac:dyDescent="0.2">
      <c r="I504786" s="14"/>
    </row>
    <row r="504802" spans="9:9" x14ac:dyDescent="0.2">
      <c r="I504802" s="15"/>
    </row>
    <row r="504803" spans="9:9" x14ac:dyDescent="0.2">
      <c r="I504803" s="14"/>
    </row>
    <row r="504819" spans="9:9" x14ac:dyDescent="0.2">
      <c r="I504819" s="15"/>
    </row>
    <row r="504820" spans="9:9" x14ac:dyDescent="0.2">
      <c r="I504820" s="14"/>
    </row>
    <row r="504836" spans="9:9" x14ac:dyDescent="0.2">
      <c r="I504836" s="15"/>
    </row>
    <row r="504837" spans="9:9" x14ac:dyDescent="0.2">
      <c r="I504837" s="14"/>
    </row>
    <row r="504853" spans="9:9" x14ac:dyDescent="0.2">
      <c r="I504853" s="15"/>
    </row>
    <row r="504854" spans="9:9" x14ac:dyDescent="0.2">
      <c r="I504854" s="14"/>
    </row>
    <row r="504870" spans="9:9" x14ac:dyDescent="0.2">
      <c r="I504870" s="15"/>
    </row>
    <row r="504871" spans="9:9" x14ac:dyDescent="0.2">
      <c r="I504871" s="14"/>
    </row>
    <row r="504887" spans="9:9" x14ac:dyDescent="0.2">
      <c r="I504887" s="15"/>
    </row>
    <row r="504888" spans="9:9" x14ac:dyDescent="0.2">
      <c r="I504888" s="14"/>
    </row>
    <row r="504904" spans="9:9" x14ac:dyDescent="0.2">
      <c r="I504904" s="15"/>
    </row>
    <row r="504905" spans="9:9" x14ac:dyDescent="0.2">
      <c r="I504905" s="14"/>
    </row>
    <row r="504921" spans="9:9" x14ac:dyDescent="0.2">
      <c r="I504921" s="15"/>
    </row>
    <row r="504922" spans="9:9" x14ac:dyDescent="0.2">
      <c r="I504922" s="14"/>
    </row>
    <row r="504938" spans="9:9" x14ac:dyDescent="0.2">
      <c r="I504938" s="15"/>
    </row>
    <row r="504939" spans="9:9" x14ac:dyDescent="0.2">
      <c r="I504939" s="14"/>
    </row>
    <row r="504955" spans="9:9" x14ac:dyDescent="0.2">
      <c r="I504955" s="15"/>
    </row>
    <row r="504956" spans="9:9" x14ac:dyDescent="0.2">
      <c r="I504956" s="14"/>
    </row>
    <row r="504972" spans="9:9" x14ac:dyDescent="0.2">
      <c r="I504972" s="15"/>
    </row>
    <row r="504973" spans="9:9" x14ac:dyDescent="0.2">
      <c r="I504973" s="14"/>
    </row>
    <row r="504989" spans="9:9" x14ac:dyDescent="0.2">
      <c r="I504989" s="15"/>
    </row>
    <row r="504990" spans="9:9" x14ac:dyDescent="0.2">
      <c r="I504990" s="14"/>
    </row>
    <row r="505006" spans="9:9" x14ac:dyDescent="0.2">
      <c r="I505006" s="15"/>
    </row>
    <row r="505007" spans="9:9" x14ac:dyDescent="0.2">
      <c r="I505007" s="14"/>
    </row>
    <row r="505023" spans="9:9" x14ac:dyDescent="0.2">
      <c r="I505023" s="15"/>
    </row>
    <row r="505024" spans="9:9" x14ac:dyDescent="0.2">
      <c r="I505024" s="14"/>
    </row>
    <row r="505040" spans="9:9" x14ac:dyDescent="0.2">
      <c r="I505040" s="15"/>
    </row>
    <row r="505041" spans="9:9" x14ac:dyDescent="0.2">
      <c r="I505041" s="14"/>
    </row>
    <row r="505057" spans="9:9" x14ac:dyDescent="0.2">
      <c r="I505057" s="15"/>
    </row>
    <row r="505058" spans="9:9" x14ac:dyDescent="0.2">
      <c r="I505058" s="14"/>
    </row>
    <row r="505074" spans="9:9" x14ac:dyDescent="0.2">
      <c r="I505074" s="15"/>
    </row>
    <row r="505075" spans="9:9" x14ac:dyDescent="0.2">
      <c r="I505075" s="14"/>
    </row>
    <row r="505091" spans="9:9" x14ac:dyDescent="0.2">
      <c r="I505091" s="15"/>
    </row>
    <row r="505092" spans="9:9" x14ac:dyDescent="0.2">
      <c r="I505092" s="14"/>
    </row>
    <row r="505108" spans="9:9" x14ac:dyDescent="0.2">
      <c r="I505108" s="15"/>
    </row>
    <row r="505109" spans="9:9" x14ac:dyDescent="0.2">
      <c r="I505109" s="14"/>
    </row>
    <row r="505125" spans="9:9" x14ac:dyDescent="0.2">
      <c r="I505125" s="15"/>
    </row>
    <row r="505126" spans="9:9" x14ac:dyDescent="0.2">
      <c r="I505126" s="14"/>
    </row>
    <row r="505142" spans="9:9" x14ac:dyDescent="0.2">
      <c r="I505142" s="15"/>
    </row>
    <row r="505143" spans="9:9" x14ac:dyDescent="0.2">
      <c r="I505143" s="14"/>
    </row>
    <row r="505159" spans="9:9" x14ac:dyDescent="0.2">
      <c r="I505159" s="15"/>
    </row>
    <row r="505160" spans="9:9" x14ac:dyDescent="0.2">
      <c r="I505160" s="14"/>
    </row>
    <row r="505176" spans="9:9" x14ac:dyDescent="0.2">
      <c r="I505176" s="15"/>
    </row>
    <row r="505177" spans="9:9" x14ac:dyDescent="0.2">
      <c r="I505177" s="14"/>
    </row>
    <row r="505193" spans="9:9" x14ac:dyDescent="0.2">
      <c r="I505193" s="15"/>
    </row>
    <row r="505194" spans="9:9" x14ac:dyDescent="0.2">
      <c r="I505194" s="14"/>
    </row>
    <row r="505210" spans="9:9" x14ac:dyDescent="0.2">
      <c r="I505210" s="15"/>
    </row>
    <row r="505211" spans="9:9" x14ac:dyDescent="0.2">
      <c r="I505211" s="14"/>
    </row>
    <row r="505227" spans="9:9" x14ac:dyDescent="0.2">
      <c r="I505227" s="15"/>
    </row>
    <row r="505228" spans="9:9" x14ac:dyDescent="0.2">
      <c r="I505228" s="14"/>
    </row>
    <row r="505244" spans="9:9" x14ac:dyDescent="0.2">
      <c r="I505244" s="15"/>
    </row>
    <row r="505245" spans="9:9" x14ac:dyDescent="0.2">
      <c r="I505245" s="14"/>
    </row>
    <row r="505261" spans="9:9" x14ac:dyDescent="0.2">
      <c r="I505261" s="15"/>
    </row>
    <row r="505262" spans="9:9" x14ac:dyDescent="0.2">
      <c r="I505262" s="14"/>
    </row>
    <row r="505278" spans="9:9" x14ac:dyDescent="0.2">
      <c r="I505278" s="15"/>
    </row>
    <row r="505279" spans="9:9" x14ac:dyDescent="0.2">
      <c r="I505279" s="14"/>
    </row>
    <row r="505295" spans="9:9" x14ac:dyDescent="0.2">
      <c r="I505295" s="15"/>
    </row>
    <row r="505296" spans="9:9" x14ac:dyDescent="0.2">
      <c r="I505296" s="14"/>
    </row>
    <row r="505312" spans="9:9" x14ac:dyDescent="0.2">
      <c r="I505312" s="15"/>
    </row>
    <row r="505313" spans="9:9" x14ac:dyDescent="0.2">
      <c r="I505313" s="14"/>
    </row>
    <row r="505329" spans="9:9" x14ac:dyDescent="0.2">
      <c r="I505329" s="15"/>
    </row>
    <row r="505330" spans="9:9" x14ac:dyDescent="0.2">
      <c r="I505330" s="14"/>
    </row>
    <row r="505346" spans="9:9" x14ac:dyDescent="0.2">
      <c r="I505346" s="15"/>
    </row>
    <row r="505347" spans="9:9" x14ac:dyDescent="0.2">
      <c r="I505347" s="14"/>
    </row>
    <row r="505363" spans="9:9" x14ac:dyDescent="0.2">
      <c r="I505363" s="15"/>
    </row>
    <row r="505364" spans="9:9" x14ac:dyDescent="0.2">
      <c r="I505364" s="14"/>
    </row>
    <row r="505380" spans="9:9" x14ac:dyDescent="0.2">
      <c r="I505380" s="15"/>
    </row>
    <row r="505381" spans="9:9" x14ac:dyDescent="0.2">
      <c r="I505381" s="14"/>
    </row>
    <row r="505397" spans="9:9" x14ac:dyDescent="0.2">
      <c r="I505397" s="15"/>
    </row>
    <row r="505398" spans="9:9" x14ac:dyDescent="0.2">
      <c r="I505398" s="14"/>
    </row>
    <row r="505414" spans="9:9" x14ac:dyDescent="0.2">
      <c r="I505414" s="15"/>
    </row>
    <row r="505415" spans="9:9" x14ac:dyDescent="0.2">
      <c r="I505415" s="14"/>
    </row>
    <row r="505431" spans="9:9" x14ac:dyDescent="0.2">
      <c r="I505431" s="15"/>
    </row>
    <row r="505432" spans="9:9" x14ac:dyDescent="0.2">
      <c r="I505432" s="14"/>
    </row>
    <row r="505448" spans="9:9" x14ac:dyDescent="0.2">
      <c r="I505448" s="15"/>
    </row>
    <row r="505449" spans="9:9" x14ac:dyDescent="0.2">
      <c r="I505449" s="14"/>
    </row>
    <row r="505465" spans="9:9" x14ac:dyDescent="0.2">
      <c r="I505465" s="15"/>
    </row>
    <row r="505466" spans="9:9" x14ac:dyDescent="0.2">
      <c r="I505466" s="14"/>
    </row>
    <row r="505482" spans="9:9" x14ac:dyDescent="0.2">
      <c r="I505482" s="15"/>
    </row>
    <row r="505483" spans="9:9" x14ac:dyDescent="0.2">
      <c r="I505483" s="14"/>
    </row>
    <row r="505499" spans="9:9" x14ac:dyDescent="0.2">
      <c r="I505499" s="15"/>
    </row>
    <row r="505500" spans="9:9" x14ac:dyDescent="0.2">
      <c r="I505500" s="14"/>
    </row>
    <row r="505516" spans="9:9" x14ac:dyDescent="0.2">
      <c r="I505516" s="15"/>
    </row>
    <row r="505517" spans="9:9" x14ac:dyDescent="0.2">
      <c r="I505517" s="14"/>
    </row>
    <row r="505533" spans="9:9" x14ac:dyDescent="0.2">
      <c r="I505533" s="15"/>
    </row>
    <row r="505534" spans="9:9" x14ac:dyDescent="0.2">
      <c r="I505534" s="14"/>
    </row>
    <row r="505550" spans="9:9" x14ac:dyDescent="0.2">
      <c r="I505550" s="15"/>
    </row>
    <row r="505551" spans="9:9" x14ac:dyDescent="0.2">
      <c r="I505551" s="14"/>
    </row>
    <row r="505567" spans="9:9" x14ac:dyDescent="0.2">
      <c r="I505567" s="15"/>
    </row>
    <row r="505568" spans="9:9" x14ac:dyDescent="0.2">
      <c r="I505568" s="14"/>
    </row>
    <row r="505584" spans="9:9" x14ac:dyDescent="0.2">
      <c r="I505584" s="15"/>
    </row>
    <row r="505585" spans="9:9" x14ac:dyDescent="0.2">
      <c r="I505585" s="14"/>
    </row>
    <row r="505601" spans="9:9" x14ac:dyDescent="0.2">
      <c r="I505601" s="15"/>
    </row>
    <row r="505602" spans="9:9" x14ac:dyDescent="0.2">
      <c r="I505602" s="14"/>
    </row>
    <row r="505618" spans="9:9" x14ac:dyDescent="0.2">
      <c r="I505618" s="15"/>
    </row>
    <row r="505619" spans="9:9" x14ac:dyDescent="0.2">
      <c r="I505619" s="14"/>
    </row>
    <row r="505635" spans="9:9" x14ac:dyDescent="0.2">
      <c r="I505635" s="15"/>
    </row>
    <row r="505636" spans="9:9" x14ac:dyDescent="0.2">
      <c r="I505636" s="14"/>
    </row>
    <row r="505652" spans="9:9" x14ac:dyDescent="0.2">
      <c r="I505652" s="15"/>
    </row>
    <row r="505653" spans="9:9" x14ac:dyDescent="0.2">
      <c r="I505653" s="14"/>
    </row>
    <row r="505669" spans="9:9" x14ac:dyDescent="0.2">
      <c r="I505669" s="15"/>
    </row>
    <row r="505670" spans="9:9" x14ac:dyDescent="0.2">
      <c r="I505670" s="14"/>
    </row>
    <row r="505686" spans="9:9" x14ac:dyDescent="0.2">
      <c r="I505686" s="15"/>
    </row>
    <row r="505687" spans="9:9" x14ac:dyDescent="0.2">
      <c r="I505687" s="14"/>
    </row>
    <row r="505703" spans="9:9" x14ac:dyDescent="0.2">
      <c r="I505703" s="15"/>
    </row>
    <row r="505704" spans="9:9" x14ac:dyDescent="0.2">
      <c r="I505704" s="14"/>
    </row>
    <row r="505720" spans="9:9" x14ac:dyDescent="0.2">
      <c r="I505720" s="15"/>
    </row>
    <row r="505721" spans="9:9" x14ac:dyDescent="0.2">
      <c r="I505721" s="14"/>
    </row>
    <row r="505737" spans="9:9" x14ac:dyDescent="0.2">
      <c r="I505737" s="15"/>
    </row>
    <row r="505738" spans="9:9" x14ac:dyDescent="0.2">
      <c r="I505738" s="14"/>
    </row>
    <row r="505754" spans="9:9" x14ac:dyDescent="0.2">
      <c r="I505754" s="15"/>
    </row>
    <row r="505755" spans="9:9" x14ac:dyDescent="0.2">
      <c r="I505755" s="14"/>
    </row>
    <row r="505771" spans="9:9" x14ac:dyDescent="0.2">
      <c r="I505771" s="15"/>
    </row>
    <row r="505772" spans="9:9" x14ac:dyDescent="0.2">
      <c r="I505772" s="14"/>
    </row>
    <row r="505788" spans="9:9" x14ac:dyDescent="0.2">
      <c r="I505788" s="15"/>
    </row>
    <row r="505789" spans="9:9" x14ac:dyDescent="0.2">
      <c r="I505789" s="14"/>
    </row>
    <row r="505805" spans="9:9" x14ac:dyDescent="0.2">
      <c r="I505805" s="15"/>
    </row>
    <row r="505806" spans="9:9" x14ac:dyDescent="0.2">
      <c r="I505806" s="14"/>
    </row>
    <row r="505822" spans="9:9" x14ac:dyDescent="0.2">
      <c r="I505822" s="15"/>
    </row>
    <row r="505823" spans="9:9" x14ac:dyDescent="0.2">
      <c r="I505823" s="14"/>
    </row>
    <row r="505839" spans="9:9" x14ac:dyDescent="0.2">
      <c r="I505839" s="15"/>
    </row>
    <row r="505840" spans="9:9" x14ac:dyDescent="0.2">
      <c r="I505840" s="14"/>
    </row>
    <row r="505856" spans="9:9" x14ac:dyDescent="0.2">
      <c r="I505856" s="15"/>
    </row>
    <row r="505857" spans="9:9" x14ac:dyDescent="0.2">
      <c r="I505857" s="14"/>
    </row>
    <row r="505873" spans="9:9" x14ac:dyDescent="0.2">
      <c r="I505873" s="15"/>
    </row>
    <row r="505874" spans="9:9" x14ac:dyDescent="0.2">
      <c r="I505874" s="14"/>
    </row>
    <row r="505890" spans="9:9" x14ac:dyDescent="0.2">
      <c r="I505890" s="15"/>
    </row>
    <row r="505891" spans="9:9" x14ac:dyDescent="0.2">
      <c r="I505891" s="14"/>
    </row>
    <row r="505907" spans="9:9" x14ac:dyDescent="0.2">
      <c r="I505907" s="15"/>
    </row>
    <row r="505908" spans="9:9" x14ac:dyDescent="0.2">
      <c r="I505908" s="14"/>
    </row>
    <row r="505924" spans="9:9" x14ac:dyDescent="0.2">
      <c r="I505924" s="15"/>
    </row>
    <row r="505925" spans="9:9" x14ac:dyDescent="0.2">
      <c r="I505925" s="14"/>
    </row>
    <row r="505941" spans="9:9" x14ac:dyDescent="0.2">
      <c r="I505941" s="15"/>
    </row>
    <row r="505942" spans="9:9" x14ac:dyDescent="0.2">
      <c r="I505942" s="14"/>
    </row>
    <row r="505958" spans="9:9" x14ac:dyDescent="0.2">
      <c r="I505958" s="15"/>
    </row>
    <row r="505959" spans="9:9" x14ac:dyDescent="0.2">
      <c r="I505959" s="14"/>
    </row>
    <row r="505975" spans="9:9" x14ac:dyDescent="0.2">
      <c r="I505975" s="15"/>
    </row>
    <row r="505976" spans="9:9" x14ac:dyDescent="0.2">
      <c r="I505976" s="14"/>
    </row>
    <row r="505992" spans="9:9" x14ac:dyDescent="0.2">
      <c r="I505992" s="15"/>
    </row>
    <row r="505993" spans="9:9" x14ac:dyDescent="0.2">
      <c r="I505993" s="14"/>
    </row>
    <row r="506009" spans="9:9" x14ac:dyDescent="0.2">
      <c r="I506009" s="15"/>
    </row>
    <row r="506010" spans="9:9" x14ac:dyDescent="0.2">
      <c r="I506010" s="14"/>
    </row>
    <row r="506026" spans="9:9" x14ac:dyDescent="0.2">
      <c r="I506026" s="15"/>
    </row>
    <row r="506027" spans="9:9" x14ac:dyDescent="0.2">
      <c r="I506027" s="14"/>
    </row>
    <row r="506043" spans="9:9" x14ac:dyDescent="0.2">
      <c r="I506043" s="15"/>
    </row>
    <row r="506044" spans="9:9" x14ac:dyDescent="0.2">
      <c r="I506044" s="14"/>
    </row>
    <row r="506060" spans="9:9" x14ac:dyDescent="0.2">
      <c r="I506060" s="15"/>
    </row>
    <row r="506061" spans="9:9" x14ac:dyDescent="0.2">
      <c r="I506061" s="14"/>
    </row>
    <row r="506077" spans="9:9" x14ac:dyDescent="0.2">
      <c r="I506077" s="15"/>
    </row>
    <row r="506078" spans="9:9" x14ac:dyDescent="0.2">
      <c r="I506078" s="14"/>
    </row>
    <row r="506094" spans="9:9" x14ac:dyDescent="0.2">
      <c r="I506094" s="15"/>
    </row>
    <row r="506095" spans="9:9" x14ac:dyDescent="0.2">
      <c r="I506095" s="14"/>
    </row>
    <row r="506111" spans="9:9" x14ac:dyDescent="0.2">
      <c r="I506111" s="15"/>
    </row>
    <row r="506112" spans="9:9" x14ac:dyDescent="0.2">
      <c r="I506112" s="14"/>
    </row>
    <row r="506128" spans="9:9" x14ac:dyDescent="0.2">
      <c r="I506128" s="15"/>
    </row>
    <row r="506129" spans="9:9" x14ac:dyDescent="0.2">
      <c r="I506129" s="14"/>
    </row>
    <row r="506145" spans="9:9" x14ac:dyDescent="0.2">
      <c r="I506145" s="15"/>
    </row>
    <row r="506146" spans="9:9" x14ac:dyDescent="0.2">
      <c r="I506146" s="14"/>
    </row>
    <row r="506162" spans="9:9" x14ac:dyDescent="0.2">
      <c r="I506162" s="15"/>
    </row>
    <row r="506163" spans="9:9" x14ac:dyDescent="0.2">
      <c r="I506163" s="14"/>
    </row>
    <row r="506179" spans="9:9" x14ac:dyDescent="0.2">
      <c r="I506179" s="15"/>
    </row>
    <row r="506180" spans="9:9" x14ac:dyDescent="0.2">
      <c r="I506180" s="14"/>
    </row>
    <row r="506196" spans="9:9" x14ac:dyDescent="0.2">
      <c r="I506196" s="15"/>
    </row>
    <row r="506197" spans="9:9" x14ac:dyDescent="0.2">
      <c r="I506197" s="14"/>
    </row>
    <row r="506213" spans="9:9" x14ac:dyDescent="0.2">
      <c r="I506213" s="15"/>
    </row>
    <row r="506214" spans="9:9" x14ac:dyDescent="0.2">
      <c r="I506214" s="14"/>
    </row>
    <row r="506230" spans="9:9" x14ac:dyDescent="0.2">
      <c r="I506230" s="15"/>
    </row>
    <row r="506231" spans="9:9" x14ac:dyDescent="0.2">
      <c r="I506231" s="14"/>
    </row>
    <row r="506247" spans="9:9" x14ac:dyDescent="0.2">
      <c r="I506247" s="15"/>
    </row>
    <row r="506248" spans="9:9" x14ac:dyDescent="0.2">
      <c r="I506248" s="14"/>
    </row>
    <row r="506264" spans="9:9" x14ac:dyDescent="0.2">
      <c r="I506264" s="15"/>
    </row>
    <row r="506265" spans="9:9" x14ac:dyDescent="0.2">
      <c r="I506265" s="14"/>
    </row>
    <row r="506281" spans="9:9" x14ac:dyDescent="0.2">
      <c r="I506281" s="15"/>
    </row>
    <row r="506282" spans="9:9" x14ac:dyDescent="0.2">
      <c r="I506282" s="14"/>
    </row>
    <row r="506298" spans="9:9" x14ac:dyDescent="0.2">
      <c r="I506298" s="15"/>
    </row>
    <row r="506299" spans="9:9" x14ac:dyDescent="0.2">
      <c r="I506299" s="14"/>
    </row>
    <row r="506315" spans="9:9" x14ac:dyDescent="0.2">
      <c r="I506315" s="15"/>
    </row>
    <row r="506316" spans="9:9" x14ac:dyDescent="0.2">
      <c r="I506316" s="14"/>
    </row>
    <row r="506332" spans="9:9" x14ac:dyDescent="0.2">
      <c r="I506332" s="15"/>
    </row>
    <row r="506333" spans="9:9" x14ac:dyDescent="0.2">
      <c r="I506333" s="14"/>
    </row>
    <row r="506349" spans="9:9" x14ac:dyDescent="0.2">
      <c r="I506349" s="15"/>
    </row>
    <row r="506350" spans="9:9" x14ac:dyDescent="0.2">
      <c r="I506350" s="14"/>
    </row>
    <row r="506366" spans="9:9" x14ac:dyDescent="0.2">
      <c r="I506366" s="15"/>
    </row>
    <row r="506367" spans="9:9" x14ac:dyDescent="0.2">
      <c r="I506367" s="14"/>
    </row>
    <row r="506383" spans="9:9" x14ac:dyDescent="0.2">
      <c r="I506383" s="15"/>
    </row>
    <row r="506384" spans="9:9" x14ac:dyDescent="0.2">
      <c r="I506384" s="14"/>
    </row>
    <row r="506400" spans="9:9" x14ac:dyDescent="0.2">
      <c r="I506400" s="15"/>
    </row>
    <row r="506401" spans="9:9" x14ac:dyDescent="0.2">
      <c r="I506401" s="14"/>
    </row>
    <row r="506417" spans="9:9" x14ac:dyDescent="0.2">
      <c r="I506417" s="15"/>
    </row>
    <row r="506418" spans="9:9" x14ac:dyDescent="0.2">
      <c r="I506418" s="14"/>
    </row>
    <row r="506434" spans="9:9" x14ac:dyDescent="0.2">
      <c r="I506434" s="15"/>
    </row>
    <row r="506435" spans="9:9" x14ac:dyDescent="0.2">
      <c r="I506435" s="14"/>
    </row>
    <row r="506451" spans="9:9" x14ac:dyDescent="0.2">
      <c r="I506451" s="15"/>
    </row>
    <row r="506452" spans="9:9" x14ac:dyDescent="0.2">
      <c r="I506452" s="14"/>
    </row>
    <row r="506468" spans="9:9" x14ac:dyDescent="0.2">
      <c r="I506468" s="15"/>
    </row>
    <row r="506469" spans="9:9" x14ac:dyDescent="0.2">
      <c r="I506469" s="14"/>
    </row>
    <row r="506485" spans="9:9" x14ac:dyDescent="0.2">
      <c r="I506485" s="15"/>
    </row>
    <row r="506486" spans="9:9" x14ac:dyDescent="0.2">
      <c r="I506486" s="14"/>
    </row>
    <row r="506502" spans="9:9" x14ac:dyDescent="0.2">
      <c r="I506502" s="15"/>
    </row>
    <row r="506503" spans="9:9" x14ac:dyDescent="0.2">
      <c r="I506503" s="14"/>
    </row>
    <row r="506519" spans="9:9" x14ac:dyDescent="0.2">
      <c r="I506519" s="15"/>
    </row>
    <row r="506520" spans="9:9" x14ac:dyDescent="0.2">
      <c r="I506520" s="14"/>
    </row>
    <row r="506536" spans="9:9" x14ac:dyDescent="0.2">
      <c r="I506536" s="15"/>
    </row>
    <row r="506537" spans="9:9" x14ac:dyDescent="0.2">
      <c r="I506537" s="14"/>
    </row>
    <row r="506553" spans="9:9" x14ac:dyDescent="0.2">
      <c r="I506553" s="15"/>
    </row>
    <row r="506554" spans="9:9" x14ac:dyDescent="0.2">
      <c r="I506554" s="14"/>
    </row>
    <row r="506570" spans="9:9" x14ac:dyDescent="0.2">
      <c r="I506570" s="15"/>
    </row>
    <row r="506571" spans="9:9" x14ac:dyDescent="0.2">
      <c r="I506571" s="14"/>
    </row>
    <row r="506587" spans="9:9" x14ac:dyDescent="0.2">
      <c r="I506587" s="15"/>
    </row>
    <row r="506588" spans="9:9" x14ac:dyDescent="0.2">
      <c r="I506588" s="14"/>
    </row>
    <row r="506604" spans="9:9" x14ac:dyDescent="0.2">
      <c r="I506604" s="15"/>
    </row>
    <row r="506605" spans="9:9" x14ac:dyDescent="0.2">
      <c r="I506605" s="14"/>
    </row>
    <row r="506621" spans="9:9" x14ac:dyDescent="0.2">
      <c r="I506621" s="15"/>
    </row>
    <row r="506622" spans="9:9" x14ac:dyDescent="0.2">
      <c r="I506622" s="14"/>
    </row>
    <row r="506638" spans="9:9" x14ac:dyDescent="0.2">
      <c r="I506638" s="15"/>
    </row>
    <row r="506639" spans="9:9" x14ac:dyDescent="0.2">
      <c r="I506639" s="14"/>
    </row>
    <row r="506655" spans="9:9" x14ac:dyDescent="0.2">
      <c r="I506655" s="15"/>
    </row>
    <row r="506656" spans="9:9" x14ac:dyDescent="0.2">
      <c r="I506656" s="14"/>
    </row>
    <row r="506672" spans="9:9" x14ac:dyDescent="0.2">
      <c r="I506672" s="15"/>
    </row>
    <row r="506673" spans="9:9" x14ac:dyDescent="0.2">
      <c r="I506673" s="14"/>
    </row>
    <row r="506689" spans="9:9" x14ac:dyDescent="0.2">
      <c r="I506689" s="15"/>
    </row>
    <row r="506690" spans="9:9" x14ac:dyDescent="0.2">
      <c r="I506690" s="14"/>
    </row>
    <row r="506706" spans="9:9" x14ac:dyDescent="0.2">
      <c r="I506706" s="15"/>
    </row>
    <row r="506707" spans="9:9" x14ac:dyDescent="0.2">
      <c r="I506707" s="14"/>
    </row>
    <row r="506723" spans="9:9" x14ac:dyDescent="0.2">
      <c r="I506723" s="15"/>
    </row>
    <row r="506724" spans="9:9" x14ac:dyDescent="0.2">
      <c r="I506724" s="14"/>
    </row>
    <row r="506740" spans="9:9" x14ac:dyDescent="0.2">
      <c r="I506740" s="15"/>
    </row>
    <row r="506741" spans="9:9" x14ac:dyDescent="0.2">
      <c r="I506741" s="14"/>
    </row>
    <row r="506757" spans="9:9" x14ac:dyDescent="0.2">
      <c r="I506757" s="15"/>
    </row>
    <row r="506758" spans="9:9" x14ac:dyDescent="0.2">
      <c r="I506758" s="14"/>
    </row>
    <row r="506774" spans="9:9" x14ac:dyDescent="0.2">
      <c r="I506774" s="15"/>
    </row>
    <row r="506775" spans="9:9" x14ac:dyDescent="0.2">
      <c r="I506775" s="14"/>
    </row>
    <row r="506791" spans="9:9" x14ac:dyDescent="0.2">
      <c r="I506791" s="15"/>
    </row>
    <row r="506792" spans="9:9" x14ac:dyDescent="0.2">
      <c r="I506792" s="14"/>
    </row>
    <row r="506808" spans="9:9" x14ac:dyDescent="0.2">
      <c r="I506808" s="15"/>
    </row>
    <row r="506809" spans="9:9" x14ac:dyDescent="0.2">
      <c r="I506809" s="14"/>
    </row>
    <row r="506825" spans="9:9" x14ac:dyDescent="0.2">
      <c r="I506825" s="15"/>
    </row>
    <row r="506826" spans="9:9" x14ac:dyDescent="0.2">
      <c r="I506826" s="14"/>
    </row>
    <row r="506842" spans="9:9" x14ac:dyDescent="0.2">
      <c r="I506842" s="15"/>
    </row>
    <row r="506843" spans="9:9" x14ac:dyDescent="0.2">
      <c r="I506843" s="14"/>
    </row>
    <row r="506859" spans="9:9" x14ac:dyDescent="0.2">
      <c r="I506859" s="15"/>
    </row>
    <row r="506860" spans="9:9" x14ac:dyDescent="0.2">
      <c r="I506860" s="14"/>
    </row>
    <row r="506876" spans="9:9" x14ac:dyDescent="0.2">
      <c r="I506876" s="15"/>
    </row>
    <row r="506877" spans="9:9" x14ac:dyDescent="0.2">
      <c r="I506877" s="14"/>
    </row>
    <row r="506893" spans="9:9" x14ac:dyDescent="0.2">
      <c r="I506893" s="15"/>
    </row>
    <row r="506894" spans="9:9" x14ac:dyDescent="0.2">
      <c r="I506894" s="14"/>
    </row>
    <row r="506910" spans="9:9" x14ac:dyDescent="0.2">
      <c r="I506910" s="15"/>
    </row>
    <row r="506911" spans="9:9" x14ac:dyDescent="0.2">
      <c r="I506911" s="14"/>
    </row>
    <row r="506927" spans="9:9" x14ac:dyDescent="0.2">
      <c r="I506927" s="15"/>
    </row>
    <row r="506928" spans="9:9" x14ac:dyDescent="0.2">
      <c r="I506928" s="14"/>
    </row>
    <row r="506944" spans="9:9" x14ac:dyDescent="0.2">
      <c r="I506944" s="15"/>
    </row>
    <row r="506945" spans="9:9" x14ac:dyDescent="0.2">
      <c r="I506945" s="14"/>
    </row>
    <row r="506961" spans="9:9" x14ac:dyDescent="0.2">
      <c r="I506961" s="15"/>
    </row>
    <row r="506962" spans="9:9" x14ac:dyDescent="0.2">
      <c r="I506962" s="14"/>
    </row>
    <row r="506978" spans="9:9" x14ac:dyDescent="0.2">
      <c r="I506978" s="15"/>
    </row>
    <row r="506979" spans="9:9" x14ac:dyDescent="0.2">
      <c r="I506979" s="14"/>
    </row>
    <row r="506995" spans="9:9" x14ac:dyDescent="0.2">
      <c r="I506995" s="15"/>
    </row>
    <row r="506996" spans="9:9" x14ac:dyDescent="0.2">
      <c r="I506996" s="14"/>
    </row>
    <row r="507012" spans="9:9" x14ac:dyDescent="0.2">
      <c r="I507012" s="15"/>
    </row>
    <row r="507013" spans="9:9" x14ac:dyDescent="0.2">
      <c r="I507013" s="14"/>
    </row>
    <row r="507029" spans="9:9" x14ac:dyDescent="0.2">
      <c r="I507029" s="15"/>
    </row>
    <row r="507030" spans="9:9" x14ac:dyDescent="0.2">
      <c r="I507030" s="14"/>
    </row>
    <row r="507046" spans="9:9" x14ac:dyDescent="0.2">
      <c r="I507046" s="15"/>
    </row>
    <row r="507047" spans="9:9" x14ac:dyDescent="0.2">
      <c r="I507047" s="14"/>
    </row>
    <row r="507063" spans="9:9" x14ac:dyDescent="0.2">
      <c r="I507063" s="15"/>
    </row>
    <row r="507064" spans="9:9" x14ac:dyDescent="0.2">
      <c r="I507064" s="14"/>
    </row>
    <row r="507080" spans="9:9" x14ac:dyDescent="0.2">
      <c r="I507080" s="15"/>
    </row>
    <row r="507081" spans="9:9" x14ac:dyDescent="0.2">
      <c r="I507081" s="14"/>
    </row>
    <row r="507097" spans="9:9" x14ac:dyDescent="0.2">
      <c r="I507097" s="15"/>
    </row>
    <row r="507098" spans="9:9" x14ac:dyDescent="0.2">
      <c r="I507098" s="14"/>
    </row>
    <row r="507114" spans="9:9" x14ac:dyDescent="0.2">
      <c r="I507114" s="15"/>
    </row>
    <row r="507115" spans="9:9" x14ac:dyDescent="0.2">
      <c r="I507115" s="14"/>
    </row>
    <row r="507131" spans="9:9" x14ac:dyDescent="0.2">
      <c r="I507131" s="15"/>
    </row>
    <row r="507132" spans="9:9" x14ac:dyDescent="0.2">
      <c r="I507132" s="14"/>
    </row>
    <row r="507148" spans="9:9" x14ac:dyDescent="0.2">
      <c r="I507148" s="15"/>
    </row>
    <row r="507149" spans="9:9" x14ac:dyDescent="0.2">
      <c r="I507149" s="14"/>
    </row>
    <row r="507165" spans="9:9" x14ac:dyDescent="0.2">
      <c r="I507165" s="15"/>
    </row>
    <row r="507166" spans="9:9" x14ac:dyDescent="0.2">
      <c r="I507166" s="14"/>
    </row>
    <row r="507182" spans="9:9" x14ac:dyDescent="0.2">
      <c r="I507182" s="15"/>
    </row>
    <row r="507183" spans="9:9" x14ac:dyDescent="0.2">
      <c r="I507183" s="14"/>
    </row>
    <row r="507199" spans="9:9" x14ac:dyDescent="0.2">
      <c r="I507199" s="15"/>
    </row>
    <row r="507200" spans="9:9" x14ac:dyDescent="0.2">
      <c r="I507200" s="14"/>
    </row>
    <row r="507216" spans="9:9" x14ac:dyDescent="0.2">
      <c r="I507216" s="15"/>
    </row>
    <row r="507217" spans="9:9" x14ac:dyDescent="0.2">
      <c r="I507217" s="14"/>
    </row>
    <row r="507233" spans="9:9" x14ac:dyDescent="0.2">
      <c r="I507233" s="15"/>
    </row>
    <row r="507234" spans="9:9" x14ac:dyDescent="0.2">
      <c r="I507234" s="14"/>
    </row>
    <row r="507250" spans="9:9" x14ac:dyDescent="0.2">
      <c r="I507250" s="15"/>
    </row>
    <row r="507251" spans="9:9" x14ac:dyDescent="0.2">
      <c r="I507251" s="14"/>
    </row>
    <row r="507267" spans="9:9" x14ac:dyDescent="0.2">
      <c r="I507267" s="15"/>
    </row>
    <row r="507268" spans="9:9" x14ac:dyDescent="0.2">
      <c r="I507268" s="14"/>
    </row>
    <row r="507284" spans="9:9" x14ac:dyDescent="0.2">
      <c r="I507284" s="15"/>
    </row>
    <row r="507285" spans="9:9" x14ac:dyDescent="0.2">
      <c r="I507285" s="14"/>
    </row>
    <row r="507301" spans="9:9" x14ac:dyDescent="0.2">
      <c r="I507301" s="15"/>
    </row>
    <row r="507302" spans="9:9" x14ac:dyDescent="0.2">
      <c r="I507302" s="14"/>
    </row>
    <row r="507318" spans="9:9" x14ac:dyDescent="0.2">
      <c r="I507318" s="15"/>
    </row>
    <row r="507319" spans="9:9" x14ac:dyDescent="0.2">
      <c r="I507319" s="14"/>
    </row>
    <row r="507335" spans="9:9" x14ac:dyDescent="0.2">
      <c r="I507335" s="15"/>
    </row>
    <row r="507336" spans="9:9" x14ac:dyDescent="0.2">
      <c r="I507336" s="14"/>
    </row>
    <row r="507352" spans="9:9" x14ac:dyDescent="0.2">
      <c r="I507352" s="15"/>
    </row>
    <row r="507353" spans="9:9" x14ac:dyDescent="0.2">
      <c r="I507353" s="14"/>
    </row>
    <row r="507369" spans="9:9" x14ac:dyDescent="0.2">
      <c r="I507369" s="15"/>
    </row>
    <row r="507370" spans="9:9" x14ac:dyDescent="0.2">
      <c r="I507370" s="14"/>
    </row>
    <row r="507386" spans="9:9" x14ac:dyDescent="0.2">
      <c r="I507386" s="15"/>
    </row>
    <row r="507387" spans="9:9" x14ac:dyDescent="0.2">
      <c r="I507387" s="14"/>
    </row>
    <row r="507403" spans="9:9" x14ac:dyDescent="0.2">
      <c r="I507403" s="15"/>
    </row>
    <row r="507404" spans="9:9" x14ac:dyDescent="0.2">
      <c r="I507404" s="14"/>
    </row>
    <row r="507420" spans="9:9" x14ac:dyDescent="0.2">
      <c r="I507420" s="15"/>
    </row>
    <row r="507421" spans="9:9" x14ac:dyDescent="0.2">
      <c r="I507421" s="14"/>
    </row>
    <row r="507437" spans="9:9" x14ac:dyDescent="0.2">
      <c r="I507437" s="15"/>
    </row>
    <row r="507438" spans="9:9" x14ac:dyDescent="0.2">
      <c r="I507438" s="14"/>
    </row>
    <row r="507454" spans="9:9" x14ac:dyDescent="0.2">
      <c r="I507454" s="15"/>
    </row>
    <row r="507455" spans="9:9" x14ac:dyDescent="0.2">
      <c r="I507455" s="14"/>
    </row>
    <row r="507471" spans="9:9" x14ac:dyDescent="0.2">
      <c r="I507471" s="15"/>
    </row>
    <row r="507472" spans="9:9" x14ac:dyDescent="0.2">
      <c r="I507472" s="14"/>
    </row>
    <row r="507488" spans="9:9" x14ac:dyDescent="0.2">
      <c r="I507488" s="15"/>
    </row>
    <row r="507489" spans="9:9" x14ac:dyDescent="0.2">
      <c r="I507489" s="14"/>
    </row>
    <row r="507505" spans="9:9" x14ac:dyDescent="0.2">
      <c r="I507505" s="15"/>
    </row>
    <row r="507506" spans="9:9" x14ac:dyDescent="0.2">
      <c r="I507506" s="14"/>
    </row>
    <row r="507522" spans="9:9" x14ac:dyDescent="0.2">
      <c r="I507522" s="15"/>
    </row>
    <row r="507523" spans="9:9" x14ac:dyDescent="0.2">
      <c r="I507523" s="14"/>
    </row>
    <row r="507539" spans="9:9" x14ac:dyDescent="0.2">
      <c r="I507539" s="15"/>
    </row>
    <row r="507540" spans="9:9" x14ac:dyDescent="0.2">
      <c r="I507540" s="14"/>
    </row>
    <row r="507556" spans="9:9" x14ac:dyDescent="0.2">
      <c r="I507556" s="15"/>
    </row>
    <row r="507557" spans="9:9" x14ac:dyDescent="0.2">
      <c r="I507557" s="14"/>
    </row>
    <row r="507573" spans="9:9" x14ac:dyDescent="0.2">
      <c r="I507573" s="15"/>
    </row>
    <row r="507574" spans="9:9" x14ac:dyDescent="0.2">
      <c r="I507574" s="14"/>
    </row>
    <row r="507590" spans="9:9" x14ac:dyDescent="0.2">
      <c r="I507590" s="15"/>
    </row>
    <row r="507591" spans="9:9" x14ac:dyDescent="0.2">
      <c r="I507591" s="14"/>
    </row>
    <row r="507607" spans="9:9" x14ac:dyDescent="0.2">
      <c r="I507607" s="15"/>
    </row>
    <row r="507608" spans="9:9" x14ac:dyDescent="0.2">
      <c r="I507608" s="14"/>
    </row>
    <row r="507624" spans="9:9" x14ac:dyDescent="0.2">
      <c r="I507624" s="15"/>
    </row>
    <row r="507625" spans="9:9" x14ac:dyDescent="0.2">
      <c r="I507625" s="14"/>
    </row>
    <row r="507641" spans="9:9" x14ac:dyDescent="0.2">
      <c r="I507641" s="15"/>
    </row>
    <row r="507642" spans="9:9" x14ac:dyDescent="0.2">
      <c r="I507642" s="14"/>
    </row>
    <row r="507658" spans="9:9" x14ac:dyDescent="0.2">
      <c r="I507658" s="15"/>
    </row>
    <row r="507659" spans="9:9" x14ac:dyDescent="0.2">
      <c r="I507659" s="14"/>
    </row>
    <row r="507675" spans="9:9" x14ac:dyDescent="0.2">
      <c r="I507675" s="15"/>
    </row>
    <row r="507676" spans="9:9" x14ac:dyDescent="0.2">
      <c r="I507676" s="14"/>
    </row>
    <row r="507692" spans="9:9" x14ac:dyDescent="0.2">
      <c r="I507692" s="15"/>
    </row>
    <row r="507693" spans="9:9" x14ac:dyDescent="0.2">
      <c r="I507693" s="14"/>
    </row>
    <row r="507709" spans="9:9" x14ac:dyDescent="0.2">
      <c r="I507709" s="15"/>
    </row>
    <row r="507710" spans="9:9" x14ac:dyDescent="0.2">
      <c r="I507710" s="14"/>
    </row>
    <row r="507726" spans="9:9" x14ac:dyDescent="0.2">
      <c r="I507726" s="15"/>
    </row>
    <row r="507727" spans="9:9" x14ac:dyDescent="0.2">
      <c r="I507727" s="14"/>
    </row>
    <row r="507743" spans="9:9" x14ac:dyDescent="0.2">
      <c r="I507743" s="15"/>
    </row>
    <row r="507744" spans="9:9" x14ac:dyDescent="0.2">
      <c r="I507744" s="14"/>
    </row>
    <row r="507760" spans="9:9" x14ac:dyDescent="0.2">
      <c r="I507760" s="15"/>
    </row>
    <row r="507761" spans="9:9" x14ac:dyDescent="0.2">
      <c r="I507761" s="14"/>
    </row>
    <row r="507777" spans="9:9" x14ac:dyDescent="0.2">
      <c r="I507777" s="15"/>
    </row>
    <row r="507778" spans="9:9" x14ac:dyDescent="0.2">
      <c r="I507778" s="14"/>
    </row>
    <row r="507794" spans="9:9" x14ac:dyDescent="0.2">
      <c r="I507794" s="15"/>
    </row>
    <row r="507795" spans="9:9" x14ac:dyDescent="0.2">
      <c r="I507795" s="14"/>
    </row>
    <row r="507811" spans="9:9" x14ac:dyDescent="0.2">
      <c r="I507811" s="15"/>
    </row>
    <row r="507812" spans="9:9" x14ac:dyDescent="0.2">
      <c r="I507812" s="14"/>
    </row>
    <row r="507828" spans="9:9" x14ac:dyDescent="0.2">
      <c r="I507828" s="15"/>
    </row>
    <row r="507829" spans="9:9" x14ac:dyDescent="0.2">
      <c r="I507829" s="14"/>
    </row>
    <row r="507845" spans="9:9" x14ac:dyDescent="0.2">
      <c r="I507845" s="15"/>
    </row>
    <row r="507846" spans="9:9" x14ac:dyDescent="0.2">
      <c r="I507846" s="14"/>
    </row>
    <row r="507862" spans="9:9" x14ac:dyDescent="0.2">
      <c r="I507862" s="15"/>
    </row>
    <row r="507863" spans="9:9" x14ac:dyDescent="0.2">
      <c r="I507863" s="14"/>
    </row>
    <row r="507879" spans="9:9" x14ac:dyDescent="0.2">
      <c r="I507879" s="15"/>
    </row>
    <row r="507880" spans="9:9" x14ac:dyDescent="0.2">
      <c r="I507880" s="14"/>
    </row>
    <row r="507896" spans="9:9" x14ac:dyDescent="0.2">
      <c r="I507896" s="15"/>
    </row>
    <row r="507897" spans="9:9" x14ac:dyDescent="0.2">
      <c r="I507897" s="14"/>
    </row>
    <row r="507913" spans="9:9" x14ac:dyDescent="0.2">
      <c r="I507913" s="15"/>
    </row>
    <row r="507914" spans="9:9" x14ac:dyDescent="0.2">
      <c r="I507914" s="14"/>
    </row>
    <row r="507930" spans="9:9" x14ac:dyDescent="0.2">
      <c r="I507930" s="15"/>
    </row>
    <row r="507931" spans="9:9" x14ac:dyDescent="0.2">
      <c r="I507931" s="14"/>
    </row>
    <row r="507947" spans="9:9" x14ac:dyDescent="0.2">
      <c r="I507947" s="15"/>
    </row>
    <row r="507948" spans="9:9" x14ac:dyDescent="0.2">
      <c r="I507948" s="14"/>
    </row>
    <row r="507964" spans="9:9" x14ac:dyDescent="0.2">
      <c r="I507964" s="15"/>
    </row>
    <row r="507965" spans="9:9" x14ac:dyDescent="0.2">
      <c r="I507965" s="14"/>
    </row>
    <row r="507981" spans="9:9" x14ac:dyDescent="0.2">
      <c r="I507981" s="15"/>
    </row>
    <row r="507982" spans="9:9" x14ac:dyDescent="0.2">
      <c r="I507982" s="14"/>
    </row>
    <row r="507998" spans="9:9" x14ac:dyDescent="0.2">
      <c r="I507998" s="15"/>
    </row>
    <row r="507999" spans="9:9" x14ac:dyDescent="0.2">
      <c r="I507999" s="14"/>
    </row>
    <row r="508015" spans="9:9" x14ac:dyDescent="0.2">
      <c r="I508015" s="15"/>
    </row>
    <row r="508016" spans="9:9" x14ac:dyDescent="0.2">
      <c r="I508016" s="14"/>
    </row>
    <row r="508032" spans="9:9" x14ac:dyDescent="0.2">
      <c r="I508032" s="15"/>
    </row>
    <row r="508033" spans="9:9" x14ac:dyDescent="0.2">
      <c r="I508033" s="14"/>
    </row>
    <row r="508049" spans="9:9" x14ac:dyDescent="0.2">
      <c r="I508049" s="15"/>
    </row>
    <row r="508050" spans="9:9" x14ac:dyDescent="0.2">
      <c r="I508050" s="14"/>
    </row>
    <row r="508066" spans="9:9" x14ac:dyDescent="0.2">
      <c r="I508066" s="15"/>
    </row>
    <row r="508067" spans="9:9" x14ac:dyDescent="0.2">
      <c r="I508067" s="14"/>
    </row>
    <row r="508083" spans="9:9" x14ac:dyDescent="0.2">
      <c r="I508083" s="15"/>
    </row>
    <row r="508084" spans="9:9" x14ac:dyDescent="0.2">
      <c r="I508084" s="14"/>
    </row>
    <row r="508100" spans="9:9" x14ac:dyDescent="0.2">
      <c r="I508100" s="15"/>
    </row>
    <row r="508101" spans="9:9" x14ac:dyDescent="0.2">
      <c r="I508101" s="14"/>
    </row>
    <row r="508117" spans="9:9" x14ac:dyDescent="0.2">
      <c r="I508117" s="15"/>
    </row>
    <row r="508118" spans="9:9" x14ac:dyDescent="0.2">
      <c r="I508118" s="14"/>
    </row>
    <row r="508134" spans="9:9" x14ac:dyDescent="0.2">
      <c r="I508134" s="15"/>
    </row>
    <row r="508135" spans="9:9" x14ac:dyDescent="0.2">
      <c r="I508135" s="14"/>
    </row>
    <row r="508151" spans="9:9" x14ac:dyDescent="0.2">
      <c r="I508151" s="15"/>
    </row>
    <row r="508152" spans="9:9" x14ac:dyDescent="0.2">
      <c r="I508152" s="14"/>
    </row>
    <row r="508168" spans="9:9" x14ac:dyDescent="0.2">
      <c r="I508168" s="15"/>
    </row>
    <row r="508169" spans="9:9" x14ac:dyDescent="0.2">
      <c r="I508169" s="14"/>
    </row>
    <row r="508185" spans="9:9" x14ac:dyDescent="0.2">
      <c r="I508185" s="15"/>
    </row>
    <row r="508186" spans="9:9" x14ac:dyDescent="0.2">
      <c r="I508186" s="14"/>
    </row>
    <row r="508202" spans="9:9" x14ac:dyDescent="0.2">
      <c r="I508202" s="15"/>
    </row>
    <row r="508203" spans="9:9" x14ac:dyDescent="0.2">
      <c r="I508203" s="14"/>
    </row>
    <row r="508219" spans="9:9" x14ac:dyDescent="0.2">
      <c r="I508219" s="15"/>
    </row>
    <row r="508220" spans="9:9" x14ac:dyDescent="0.2">
      <c r="I508220" s="14"/>
    </row>
    <row r="508236" spans="9:9" x14ac:dyDescent="0.2">
      <c r="I508236" s="15"/>
    </row>
    <row r="508237" spans="9:9" x14ac:dyDescent="0.2">
      <c r="I508237" s="14"/>
    </row>
    <row r="508253" spans="9:9" x14ac:dyDescent="0.2">
      <c r="I508253" s="15"/>
    </row>
    <row r="508254" spans="9:9" x14ac:dyDescent="0.2">
      <c r="I508254" s="14"/>
    </row>
    <row r="508270" spans="9:9" x14ac:dyDescent="0.2">
      <c r="I508270" s="15"/>
    </row>
    <row r="508271" spans="9:9" x14ac:dyDescent="0.2">
      <c r="I508271" s="14"/>
    </row>
    <row r="508287" spans="9:9" x14ac:dyDescent="0.2">
      <c r="I508287" s="15"/>
    </row>
    <row r="508288" spans="9:9" x14ac:dyDescent="0.2">
      <c r="I508288" s="14"/>
    </row>
    <row r="508304" spans="9:9" x14ac:dyDescent="0.2">
      <c r="I508304" s="15"/>
    </row>
    <row r="508305" spans="9:9" x14ac:dyDescent="0.2">
      <c r="I508305" s="14"/>
    </row>
    <row r="508321" spans="9:9" x14ac:dyDescent="0.2">
      <c r="I508321" s="15"/>
    </row>
    <row r="508322" spans="9:9" x14ac:dyDescent="0.2">
      <c r="I508322" s="14"/>
    </row>
    <row r="508338" spans="9:9" x14ac:dyDescent="0.2">
      <c r="I508338" s="15"/>
    </row>
    <row r="508339" spans="9:9" x14ac:dyDescent="0.2">
      <c r="I508339" s="14"/>
    </row>
    <row r="508355" spans="9:9" x14ac:dyDescent="0.2">
      <c r="I508355" s="15"/>
    </row>
    <row r="508356" spans="9:9" x14ac:dyDescent="0.2">
      <c r="I508356" s="14"/>
    </row>
    <row r="508372" spans="9:9" x14ac:dyDescent="0.2">
      <c r="I508372" s="15"/>
    </row>
    <row r="508373" spans="9:9" x14ac:dyDescent="0.2">
      <c r="I508373" s="14"/>
    </row>
    <row r="508389" spans="9:9" x14ac:dyDescent="0.2">
      <c r="I508389" s="15"/>
    </row>
    <row r="508390" spans="9:9" x14ac:dyDescent="0.2">
      <c r="I508390" s="14"/>
    </row>
    <row r="508406" spans="9:9" x14ac:dyDescent="0.2">
      <c r="I508406" s="15"/>
    </row>
    <row r="508407" spans="9:9" x14ac:dyDescent="0.2">
      <c r="I508407" s="14"/>
    </row>
    <row r="508423" spans="9:9" x14ac:dyDescent="0.2">
      <c r="I508423" s="15"/>
    </row>
    <row r="508424" spans="9:9" x14ac:dyDescent="0.2">
      <c r="I508424" s="14"/>
    </row>
    <row r="508440" spans="9:9" x14ac:dyDescent="0.2">
      <c r="I508440" s="15"/>
    </row>
    <row r="508441" spans="9:9" x14ac:dyDescent="0.2">
      <c r="I508441" s="14"/>
    </row>
    <row r="508457" spans="9:9" x14ac:dyDescent="0.2">
      <c r="I508457" s="15"/>
    </row>
    <row r="508458" spans="9:9" x14ac:dyDescent="0.2">
      <c r="I508458" s="14"/>
    </row>
    <row r="508474" spans="9:9" x14ac:dyDescent="0.2">
      <c r="I508474" s="15"/>
    </row>
    <row r="508475" spans="9:9" x14ac:dyDescent="0.2">
      <c r="I508475" s="14"/>
    </row>
    <row r="508491" spans="9:9" x14ac:dyDescent="0.2">
      <c r="I508491" s="15"/>
    </row>
    <row r="508492" spans="9:9" x14ac:dyDescent="0.2">
      <c r="I508492" s="14"/>
    </row>
    <row r="508508" spans="9:9" x14ac:dyDescent="0.2">
      <c r="I508508" s="15"/>
    </row>
    <row r="508509" spans="9:9" x14ac:dyDescent="0.2">
      <c r="I508509" s="14"/>
    </row>
    <row r="508525" spans="9:9" x14ac:dyDescent="0.2">
      <c r="I508525" s="15"/>
    </row>
    <row r="508526" spans="9:9" x14ac:dyDescent="0.2">
      <c r="I508526" s="14"/>
    </row>
    <row r="508542" spans="9:9" x14ac:dyDescent="0.2">
      <c r="I508542" s="15"/>
    </row>
    <row r="508543" spans="9:9" x14ac:dyDescent="0.2">
      <c r="I508543" s="14"/>
    </row>
    <row r="508559" spans="9:9" x14ac:dyDescent="0.2">
      <c r="I508559" s="15"/>
    </row>
    <row r="508560" spans="9:9" x14ac:dyDescent="0.2">
      <c r="I508560" s="14"/>
    </row>
    <row r="508576" spans="9:9" x14ac:dyDescent="0.2">
      <c r="I508576" s="15"/>
    </row>
    <row r="508577" spans="9:9" x14ac:dyDescent="0.2">
      <c r="I508577" s="14"/>
    </row>
    <row r="508593" spans="9:9" x14ac:dyDescent="0.2">
      <c r="I508593" s="15"/>
    </row>
    <row r="508594" spans="9:9" x14ac:dyDescent="0.2">
      <c r="I508594" s="14"/>
    </row>
    <row r="508610" spans="9:9" x14ac:dyDescent="0.2">
      <c r="I508610" s="15"/>
    </row>
    <row r="508611" spans="9:9" x14ac:dyDescent="0.2">
      <c r="I508611" s="14"/>
    </row>
    <row r="508627" spans="9:9" x14ac:dyDescent="0.2">
      <c r="I508627" s="15"/>
    </row>
    <row r="508628" spans="9:9" x14ac:dyDescent="0.2">
      <c r="I508628" s="14"/>
    </row>
    <row r="508644" spans="9:9" x14ac:dyDescent="0.2">
      <c r="I508644" s="15"/>
    </row>
    <row r="508645" spans="9:9" x14ac:dyDescent="0.2">
      <c r="I508645" s="14"/>
    </row>
    <row r="508661" spans="9:9" x14ac:dyDescent="0.2">
      <c r="I508661" s="15"/>
    </row>
    <row r="508662" spans="9:9" x14ac:dyDescent="0.2">
      <c r="I508662" s="14"/>
    </row>
    <row r="508678" spans="9:9" x14ac:dyDescent="0.2">
      <c r="I508678" s="15"/>
    </row>
    <row r="508679" spans="9:9" x14ac:dyDescent="0.2">
      <c r="I508679" s="14"/>
    </row>
    <row r="508695" spans="9:9" x14ac:dyDescent="0.2">
      <c r="I508695" s="15"/>
    </row>
    <row r="508696" spans="9:9" x14ac:dyDescent="0.2">
      <c r="I508696" s="14"/>
    </row>
    <row r="508712" spans="9:9" x14ac:dyDescent="0.2">
      <c r="I508712" s="15"/>
    </row>
    <row r="508713" spans="9:9" x14ac:dyDescent="0.2">
      <c r="I508713" s="14"/>
    </row>
    <row r="508729" spans="9:9" x14ac:dyDescent="0.2">
      <c r="I508729" s="15"/>
    </row>
    <row r="508730" spans="9:9" x14ac:dyDescent="0.2">
      <c r="I508730" s="14"/>
    </row>
    <row r="508746" spans="9:9" x14ac:dyDescent="0.2">
      <c r="I508746" s="15"/>
    </row>
    <row r="508747" spans="9:9" x14ac:dyDescent="0.2">
      <c r="I508747" s="14"/>
    </row>
    <row r="508763" spans="9:9" x14ac:dyDescent="0.2">
      <c r="I508763" s="15"/>
    </row>
    <row r="508764" spans="9:9" x14ac:dyDescent="0.2">
      <c r="I508764" s="14"/>
    </row>
    <row r="508780" spans="9:9" x14ac:dyDescent="0.2">
      <c r="I508780" s="15"/>
    </row>
    <row r="508781" spans="9:9" x14ac:dyDescent="0.2">
      <c r="I508781" s="14"/>
    </row>
    <row r="508797" spans="9:9" x14ac:dyDescent="0.2">
      <c r="I508797" s="15"/>
    </row>
    <row r="508798" spans="9:9" x14ac:dyDescent="0.2">
      <c r="I508798" s="14"/>
    </row>
    <row r="508814" spans="9:9" x14ac:dyDescent="0.2">
      <c r="I508814" s="15"/>
    </row>
    <row r="508815" spans="9:9" x14ac:dyDescent="0.2">
      <c r="I508815" s="14"/>
    </row>
    <row r="508831" spans="9:9" x14ac:dyDescent="0.2">
      <c r="I508831" s="15"/>
    </row>
    <row r="508832" spans="9:9" x14ac:dyDescent="0.2">
      <c r="I508832" s="14"/>
    </row>
    <row r="508848" spans="9:9" x14ac:dyDescent="0.2">
      <c r="I508848" s="15"/>
    </row>
    <row r="508849" spans="9:9" x14ac:dyDescent="0.2">
      <c r="I508849" s="14"/>
    </row>
    <row r="508865" spans="9:9" x14ac:dyDescent="0.2">
      <c r="I508865" s="15"/>
    </row>
    <row r="508866" spans="9:9" x14ac:dyDescent="0.2">
      <c r="I508866" s="14"/>
    </row>
    <row r="508882" spans="9:9" x14ac:dyDescent="0.2">
      <c r="I508882" s="15"/>
    </row>
    <row r="508883" spans="9:9" x14ac:dyDescent="0.2">
      <c r="I508883" s="14"/>
    </row>
    <row r="508899" spans="9:9" x14ac:dyDescent="0.2">
      <c r="I508899" s="15"/>
    </row>
    <row r="508900" spans="9:9" x14ac:dyDescent="0.2">
      <c r="I508900" s="14"/>
    </row>
    <row r="508916" spans="9:9" x14ac:dyDescent="0.2">
      <c r="I508916" s="15"/>
    </row>
    <row r="508917" spans="9:9" x14ac:dyDescent="0.2">
      <c r="I508917" s="14"/>
    </row>
    <row r="508933" spans="9:9" x14ac:dyDescent="0.2">
      <c r="I508933" s="15"/>
    </row>
    <row r="508934" spans="9:9" x14ac:dyDescent="0.2">
      <c r="I508934" s="14"/>
    </row>
    <row r="508950" spans="9:9" x14ac:dyDescent="0.2">
      <c r="I508950" s="15"/>
    </row>
    <row r="508951" spans="9:9" x14ac:dyDescent="0.2">
      <c r="I508951" s="14"/>
    </row>
    <row r="508967" spans="9:9" x14ac:dyDescent="0.2">
      <c r="I508967" s="15"/>
    </row>
    <row r="508968" spans="9:9" x14ac:dyDescent="0.2">
      <c r="I508968" s="14"/>
    </row>
    <row r="508984" spans="9:9" x14ac:dyDescent="0.2">
      <c r="I508984" s="15"/>
    </row>
    <row r="508985" spans="9:9" x14ac:dyDescent="0.2">
      <c r="I508985" s="14"/>
    </row>
    <row r="509001" spans="9:9" x14ac:dyDescent="0.2">
      <c r="I509001" s="15"/>
    </row>
    <row r="509002" spans="9:9" x14ac:dyDescent="0.2">
      <c r="I509002" s="14"/>
    </row>
    <row r="509018" spans="9:9" x14ac:dyDescent="0.2">
      <c r="I509018" s="15"/>
    </row>
    <row r="509019" spans="9:9" x14ac:dyDescent="0.2">
      <c r="I509019" s="14"/>
    </row>
    <row r="509035" spans="9:9" x14ac:dyDescent="0.2">
      <c r="I509035" s="15"/>
    </row>
    <row r="509036" spans="9:9" x14ac:dyDescent="0.2">
      <c r="I509036" s="14"/>
    </row>
    <row r="509052" spans="9:9" x14ac:dyDescent="0.2">
      <c r="I509052" s="15"/>
    </row>
    <row r="509053" spans="9:9" x14ac:dyDescent="0.2">
      <c r="I509053" s="14"/>
    </row>
    <row r="509069" spans="9:9" x14ac:dyDescent="0.2">
      <c r="I509069" s="15"/>
    </row>
    <row r="509070" spans="9:9" x14ac:dyDescent="0.2">
      <c r="I509070" s="14"/>
    </row>
    <row r="509086" spans="9:9" x14ac:dyDescent="0.2">
      <c r="I509086" s="15"/>
    </row>
    <row r="509087" spans="9:9" x14ac:dyDescent="0.2">
      <c r="I509087" s="14"/>
    </row>
    <row r="509103" spans="9:9" x14ac:dyDescent="0.2">
      <c r="I509103" s="15"/>
    </row>
    <row r="509104" spans="9:9" x14ac:dyDescent="0.2">
      <c r="I509104" s="14"/>
    </row>
    <row r="509120" spans="9:9" x14ac:dyDescent="0.2">
      <c r="I509120" s="15"/>
    </row>
    <row r="509121" spans="9:9" x14ac:dyDescent="0.2">
      <c r="I509121" s="14"/>
    </row>
    <row r="509137" spans="9:9" x14ac:dyDescent="0.2">
      <c r="I509137" s="15"/>
    </row>
    <row r="509138" spans="9:9" x14ac:dyDescent="0.2">
      <c r="I509138" s="14"/>
    </row>
    <row r="509154" spans="9:9" x14ac:dyDescent="0.2">
      <c r="I509154" s="15"/>
    </row>
    <row r="509155" spans="9:9" x14ac:dyDescent="0.2">
      <c r="I509155" s="14"/>
    </row>
    <row r="509171" spans="9:9" x14ac:dyDescent="0.2">
      <c r="I509171" s="15"/>
    </row>
    <row r="509172" spans="9:9" x14ac:dyDescent="0.2">
      <c r="I509172" s="14"/>
    </row>
    <row r="509188" spans="9:9" x14ac:dyDescent="0.2">
      <c r="I509188" s="15"/>
    </row>
    <row r="509189" spans="9:9" x14ac:dyDescent="0.2">
      <c r="I509189" s="14"/>
    </row>
    <row r="509205" spans="9:9" x14ac:dyDescent="0.2">
      <c r="I509205" s="15"/>
    </row>
    <row r="509206" spans="9:9" x14ac:dyDescent="0.2">
      <c r="I509206" s="14"/>
    </row>
    <row r="509222" spans="9:9" x14ac:dyDescent="0.2">
      <c r="I509222" s="15"/>
    </row>
    <row r="509223" spans="9:9" x14ac:dyDescent="0.2">
      <c r="I509223" s="14"/>
    </row>
    <row r="509239" spans="9:9" x14ac:dyDescent="0.2">
      <c r="I509239" s="15"/>
    </row>
    <row r="509240" spans="9:9" x14ac:dyDescent="0.2">
      <c r="I509240" s="14"/>
    </row>
    <row r="509256" spans="9:9" x14ac:dyDescent="0.2">
      <c r="I509256" s="15"/>
    </row>
    <row r="509257" spans="9:9" x14ac:dyDescent="0.2">
      <c r="I509257" s="14"/>
    </row>
    <row r="509273" spans="9:9" x14ac:dyDescent="0.2">
      <c r="I509273" s="15"/>
    </row>
    <row r="509274" spans="9:9" x14ac:dyDescent="0.2">
      <c r="I509274" s="14"/>
    </row>
    <row r="509290" spans="9:9" x14ac:dyDescent="0.2">
      <c r="I509290" s="15"/>
    </row>
    <row r="509291" spans="9:9" x14ac:dyDescent="0.2">
      <c r="I509291" s="14"/>
    </row>
    <row r="509307" spans="9:9" x14ac:dyDescent="0.2">
      <c r="I509307" s="15"/>
    </row>
    <row r="509308" spans="9:9" x14ac:dyDescent="0.2">
      <c r="I509308" s="14"/>
    </row>
    <row r="509324" spans="9:9" x14ac:dyDescent="0.2">
      <c r="I509324" s="15"/>
    </row>
    <row r="509325" spans="9:9" x14ac:dyDescent="0.2">
      <c r="I509325" s="14"/>
    </row>
    <row r="509341" spans="9:9" x14ac:dyDescent="0.2">
      <c r="I509341" s="15"/>
    </row>
    <row r="509342" spans="9:9" x14ac:dyDescent="0.2">
      <c r="I509342" s="14"/>
    </row>
    <row r="509358" spans="9:9" x14ac:dyDescent="0.2">
      <c r="I509358" s="15"/>
    </row>
    <row r="509359" spans="9:9" x14ac:dyDescent="0.2">
      <c r="I509359" s="14"/>
    </row>
    <row r="509375" spans="9:9" x14ac:dyDescent="0.2">
      <c r="I509375" s="15"/>
    </row>
    <row r="509376" spans="9:9" x14ac:dyDescent="0.2">
      <c r="I509376" s="14"/>
    </row>
    <row r="509392" spans="9:9" x14ac:dyDescent="0.2">
      <c r="I509392" s="15"/>
    </row>
    <row r="509393" spans="9:9" x14ac:dyDescent="0.2">
      <c r="I509393" s="14"/>
    </row>
    <row r="509409" spans="9:9" x14ac:dyDescent="0.2">
      <c r="I509409" s="15"/>
    </row>
    <row r="509410" spans="9:9" x14ac:dyDescent="0.2">
      <c r="I509410" s="14"/>
    </row>
    <row r="509426" spans="9:9" x14ac:dyDescent="0.2">
      <c r="I509426" s="15"/>
    </row>
    <row r="509427" spans="9:9" x14ac:dyDescent="0.2">
      <c r="I509427" s="14"/>
    </row>
    <row r="509443" spans="9:9" x14ac:dyDescent="0.2">
      <c r="I509443" s="15"/>
    </row>
    <row r="509444" spans="9:9" x14ac:dyDescent="0.2">
      <c r="I509444" s="14"/>
    </row>
    <row r="509460" spans="9:9" x14ac:dyDescent="0.2">
      <c r="I509460" s="15"/>
    </row>
    <row r="509461" spans="9:9" x14ac:dyDescent="0.2">
      <c r="I509461" s="14"/>
    </row>
    <row r="509477" spans="9:9" x14ac:dyDescent="0.2">
      <c r="I509477" s="15"/>
    </row>
    <row r="509478" spans="9:9" x14ac:dyDescent="0.2">
      <c r="I509478" s="14"/>
    </row>
    <row r="509494" spans="9:9" x14ac:dyDescent="0.2">
      <c r="I509494" s="15"/>
    </row>
    <row r="509495" spans="9:9" x14ac:dyDescent="0.2">
      <c r="I509495" s="14"/>
    </row>
    <row r="509511" spans="9:9" x14ac:dyDescent="0.2">
      <c r="I509511" s="15"/>
    </row>
    <row r="509512" spans="9:9" x14ac:dyDescent="0.2">
      <c r="I509512" s="14"/>
    </row>
    <row r="509528" spans="9:9" x14ac:dyDescent="0.2">
      <c r="I509528" s="15"/>
    </row>
    <row r="509529" spans="9:9" x14ac:dyDescent="0.2">
      <c r="I509529" s="14"/>
    </row>
    <row r="509545" spans="9:9" x14ac:dyDescent="0.2">
      <c r="I509545" s="15"/>
    </row>
    <row r="509546" spans="9:9" x14ac:dyDescent="0.2">
      <c r="I509546" s="14"/>
    </row>
    <row r="509562" spans="9:9" x14ac:dyDescent="0.2">
      <c r="I509562" s="15"/>
    </row>
    <row r="509563" spans="9:9" x14ac:dyDescent="0.2">
      <c r="I509563" s="14"/>
    </row>
    <row r="509579" spans="9:9" x14ac:dyDescent="0.2">
      <c r="I509579" s="15"/>
    </row>
    <row r="509580" spans="9:9" x14ac:dyDescent="0.2">
      <c r="I509580" s="14"/>
    </row>
    <row r="509596" spans="9:9" x14ac:dyDescent="0.2">
      <c r="I509596" s="15"/>
    </row>
    <row r="509597" spans="9:9" x14ac:dyDescent="0.2">
      <c r="I509597" s="14"/>
    </row>
    <row r="509613" spans="9:9" x14ac:dyDescent="0.2">
      <c r="I509613" s="15"/>
    </row>
    <row r="509614" spans="9:9" x14ac:dyDescent="0.2">
      <c r="I509614" s="14"/>
    </row>
    <row r="509630" spans="9:9" x14ac:dyDescent="0.2">
      <c r="I509630" s="15"/>
    </row>
    <row r="509631" spans="9:9" x14ac:dyDescent="0.2">
      <c r="I509631" s="14"/>
    </row>
    <row r="509647" spans="9:9" x14ac:dyDescent="0.2">
      <c r="I509647" s="15"/>
    </row>
    <row r="509648" spans="9:9" x14ac:dyDescent="0.2">
      <c r="I509648" s="14"/>
    </row>
    <row r="509664" spans="9:9" x14ac:dyDescent="0.2">
      <c r="I509664" s="15"/>
    </row>
    <row r="509665" spans="9:9" x14ac:dyDescent="0.2">
      <c r="I509665" s="14"/>
    </row>
    <row r="509681" spans="9:9" x14ac:dyDescent="0.2">
      <c r="I509681" s="15"/>
    </row>
    <row r="509682" spans="9:9" x14ac:dyDescent="0.2">
      <c r="I509682" s="14"/>
    </row>
    <row r="509698" spans="9:9" x14ac:dyDescent="0.2">
      <c r="I509698" s="15"/>
    </row>
    <row r="509699" spans="9:9" x14ac:dyDescent="0.2">
      <c r="I509699" s="14"/>
    </row>
    <row r="509715" spans="9:9" x14ac:dyDescent="0.2">
      <c r="I509715" s="15"/>
    </row>
    <row r="509716" spans="9:9" x14ac:dyDescent="0.2">
      <c r="I509716" s="14"/>
    </row>
    <row r="509732" spans="9:9" x14ac:dyDescent="0.2">
      <c r="I509732" s="15"/>
    </row>
    <row r="509733" spans="9:9" x14ac:dyDescent="0.2">
      <c r="I509733" s="14"/>
    </row>
    <row r="509749" spans="9:9" x14ac:dyDescent="0.2">
      <c r="I509749" s="15"/>
    </row>
    <row r="509750" spans="9:9" x14ac:dyDescent="0.2">
      <c r="I509750" s="14"/>
    </row>
    <row r="509766" spans="9:9" x14ac:dyDescent="0.2">
      <c r="I509766" s="15"/>
    </row>
    <row r="509767" spans="9:9" x14ac:dyDescent="0.2">
      <c r="I509767" s="14"/>
    </row>
    <row r="509783" spans="9:9" x14ac:dyDescent="0.2">
      <c r="I509783" s="15"/>
    </row>
    <row r="509784" spans="9:9" x14ac:dyDescent="0.2">
      <c r="I509784" s="14"/>
    </row>
    <row r="509800" spans="9:9" x14ac:dyDescent="0.2">
      <c r="I509800" s="15"/>
    </row>
    <row r="509801" spans="9:9" x14ac:dyDescent="0.2">
      <c r="I509801" s="14"/>
    </row>
    <row r="509817" spans="9:9" x14ac:dyDescent="0.2">
      <c r="I509817" s="15"/>
    </row>
    <row r="509818" spans="9:9" x14ac:dyDescent="0.2">
      <c r="I509818" s="14"/>
    </row>
    <row r="509834" spans="9:9" x14ac:dyDescent="0.2">
      <c r="I509834" s="15"/>
    </row>
    <row r="509835" spans="9:9" x14ac:dyDescent="0.2">
      <c r="I509835" s="14"/>
    </row>
    <row r="509851" spans="9:9" x14ac:dyDescent="0.2">
      <c r="I509851" s="15"/>
    </row>
    <row r="509852" spans="9:9" x14ac:dyDescent="0.2">
      <c r="I509852" s="14"/>
    </row>
    <row r="509868" spans="9:9" x14ac:dyDescent="0.2">
      <c r="I509868" s="15"/>
    </row>
    <row r="509869" spans="9:9" x14ac:dyDescent="0.2">
      <c r="I509869" s="14"/>
    </row>
    <row r="509885" spans="9:9" x14ac:dyDescent="0.2">
      <c r="I509885" s="15"/>
    </row>
    <row r="509886" spans="9:9" x14ac:dyDescent="0.2">
      <c r="I509886" s="14"/>
    </row>
    <row r="509902" spans="9:9" x14ac:dyDescent="0.2">
      <c r="I509902" s="15"/>
    </row>
    <row r="509903" spans="9:9" x14ac:dyDescent="0.2">
      <c r="I509903" s="14"/>
    </row>
    <row r="509919" spans="9:9" x14ac:dyDescent="0.2">
      <c r="I509919" s="15"/>
    </row>
    <row r="509920" spans="9:9" x14ac:dyDescent="0.2">
      <c r="I509920" s="14"/>
    </row>
    <row r="509936" spans="9:9" x14ac:dyDescent="0.2">
      <c r="I509936" s="15"/>
    </row>
    <row r="509937" spans="9:9" x14ac:dyDescent="0.2">
      <c r="I509937" s="14"/>
    </row>
    <row r="509953" spans="9:9" x14ac:dyDescent="0.2">
      <c r="I509953" s="15"/>
    </row>
    <row r="509954" spans="9:9" x14ac:dyDescent="0.2">
      <c r="I509954" s="14"/>
    </row>
    <row r="509970" spans="9:9" x14ac:dyDescent="0.2">
      <c r="I509970" s="15"/>
    </row>
    <row r="509971" spans="9:9" x14ac:dyDescent="0.2">
      <c r="I509971" s="14"/>
    </row>
    <row r="509987" spans="9:9" x14ac:dyDescent="0.2">
      <c r="I509987" s="15"/>
    </row>
    <row r="509988" spans="9:9" x14ac:dyDescent="0.2">
      <c r="I509988" s="14"/>
    </row>
    <row r="510004" spans="9:9" x14ac:dyDescent="0.2">
      <c r="I510004" s="15"/>
    </row>
    <row r="510005" spans="9:9" x14ac:dyDescent="0.2">
      <c r="I510005" s="14"/>
    </row>
    <row r="510021" spans="9:9" x14ac:dyDescent="0.2">
      <c r="I510021" s="15"/>
    </row>
    <row r="510022" spans="9:9" x14ac:dyDescent="0.2">
      <c r="I510022" s="14"/>
    </row>
    <row r="510038" spans="9:9" x14ac:dyDescent="0.2">
      <c r="I510038" s="15"/>
    </row>
    <row r="510039" spans="9:9" x14ac:dyDescent="0.2">
      <c r="I510039" s="14"/>
    </row>
    <row r="510055" spans="9:9" x14ac:dyDescent="0.2">
      <c r="I510055" s="15"/>
    </row>
    <row r="510056" spans="9:9" x14ac:dyDescent="0.2">
      <c r="I510056" s="14"/>
    </row>
    <row r="510072" spans="9:9" x14ac:dyDescent="0.2">
      <c r="I510072" s="15"/>
    </row>
    <row r="510073" spans="9:9" x14ac:dyDescent="0.2">
      <c r="I510073" s="14"/>
    </row>
    <row r="510089" spans="9:9" x14ac:dyDescent="0.2">
      <c r="I510089" s="15"/>
    </row>
    <row r="510090" spans="9:9" x14ac:dyDescent="0.2">
      <c r="I510090" s="14"/>
    </row>
    <row r="510106" spans="9:9" x14ac:dyDescent="0.2">
      <c r="I510106" s="15"/>
    </row>
    <row r="510107" spans="9:9" x14ac:dyDescent="0.2">
      <c r="I510107" s="14"/>
    </row>
    <row r="510123" spans="9:9" x14ac:dyDescent="0.2">
      <c r="I510123" s="15"/>
    </row>
    <row r="510124" spans="9:9" x14ac:dyDescent="0.2">
      <c r="I510124" s="14"/>
    </row>
    <row r="510140" spans="9:9" x14ac:dyDescent="0.2">
      <c r="I510140" s="15"/>
    </row>
    <row r="510141" spans="9:9" x14ac:dyDescent="0.2">
      <c r="I510141" s="14"/>
    </row>
    <row r="510157" spans="9:9" x14ac:dyDescent="0.2">
      <c r="I510157" s="15"/>
    </row>
    <row r="510158" spans="9:9" x14ac:dyDescent="0.2">
      <c r="I510158" s="14"/>
    </row>
    <row r="510174" spans="9:9" x14ac:dyDescent="0.2">
      <c r="I510174" s="15"/>
    </row>
    <row r="510175" spans="9:9" x14ac:dyDescent="0.2">
      <c r="I510175" s="14"/>
    </row>
    <row r="510191" spans="9:9" x14ac:dyDescent="0.2">
      <c r="I510191" s="15"/>
    </row>
    <row r="510192" spans="9:9" x14ac:dyDescent="0.2">
      <c r="I510192" s="14"/>
    </row>
    <row r="510208" spans="9:9" x14ac:dyDescent="0.2">
      <c r="I510208" s="15"/>
    </row>
    <row r="510209" spans="9:9" x14ac:dyDescent="0.2">
      <c r="I510209" s="14"/>
    </row>
    <row r="510225" spans="9:9" x14ac:dyDescent="0.2">
      <c r="I510225" s="15"/>
    </row>
    <row r="510226" spans="9:9" x14ac:dyDescent="0.2">
      <c r="I510226" s="14"/>
    </row>
    <row r="510242" spans="9:9" x14ac:dyDescent="0.2">
      <c r="I510242" s="15"/>
    </row>
    <row r="510243" spans="9:9" x14ac:dyDescent="0.2">
      <c r="I510243" s="14"/>
    </row>
    <row r="510259" spans="9:9" x14ac:dyDescent="0.2">
      <c r="I510259" s="15"/>
    </row>
    <row r="510260" spans="9:9" x14ac:dyDescent="0.2">
      <c r="I510260" s="14"/>
    </row>
    <row r="510276" spans="9:9" x14ac:dyDescent="0.2">
      <c r="I510276" s="15"/>
    </row>
    <row r="510277" spans="9:9" x14ac:dyDescent="0.2">
      <c r="I510277" s="14"/>
    </row>
    <row r="510293" spans="9:9" x14ac:dyDescent="0.2">
      <c r="I510293" s="15"/>
    </row>
    <row r="510294" spans="9:9" x14ac:dyDescent="0.2">
      <c r="I510294" s="14"/>
    </row>
    <row r="510310" spans="9:9" x14ac:dyDescent="0.2">
      <c r="I510310" s="15"/>
    </row>
    <row r="510311" spans="9:9" x14ac:dyDescent="0.2">
      <c r="I510311" s="14"/>
    </row>
    <row r="510327" spans="9:9" x14ac:dyDescent="0.2">
      <c r="I510327" s="15"/>
    </row>
    <row r="510328" spans="9:9" x14ac:dyDescent="0.2">
      <c r="I510328" s="14"/>
    </row>
    <row r="510344" spans="9:9" x14ac:dyDescent="0.2">
      <c r="I510344" s="15"/>
    </row>
    <row r="510345" spans="9:9" x14ac:dyDescent="0.2">
      <c r="I510345" s="14"/>
    </row>
    <row r="510361" spans="9:9" x14ac:dyDescent="0.2">
      <c r="I510361" s="15"/>
    </row>
    <row r="510362" spans="9:9" x14ac:dyDescent="0.2">
      <c r="I510362" s="14"/>
    </row>
    <row r="510378" spans="9:9" x14ac:dyDescent="0.2">
      <c r="I510378" s="15"/>
    </row>
    <row r="510379" spans="9:9" x14ac:dyDescent="0.2">
      <c r="I510379" s="14"/>
    </row>
    <row r="510395" spans="9:9" x14ac:dyDescent="0.2">
      <c r="I510395" s="15"/>
    </row>
    <row r="510396" spans="9:9" x14ac:dyDescent="0.2">
      <c r="I510396" s="14"/>
    </row>
    <row r="510412" spans="9:9" x14ac:dyDescent="0.2">
      <c r="I510412" s="15"/>
    </row>
    <row r="510413" spans="9:9" x14ac:dyDescent="0.2">
      <c r="I510413" s="14"/>
    </row>
    <row r="510429" spans="9:9" x14ac:dyDescent="0.2">
      <c r="I510429" s="15"/>
    </row>
    <row r="510430" spans="9:9" x14ac:dyDescent="0.2">
      <c r="I510430" s="14"/>
    </row>
    <row r="510446" spans="9:9" x14ac:dyDescent="0.2">
      <c r="I510446" s="15"/>
    </row>
    <row r="510447" spans="9:9" x14ac:dyDescent="0.2">
      <c r="I510447" s="14"/>
    </row>
    <row r="510463" spans="9:9" x14ac:dyDescent="0.2">
      <c r="I510463" s="15"/>
    </row>
    <row r="510464" spans="9:9" x14ac:dyDescent="0.2">
      <c r="I510464" s="14"/>
    </row>
    <row r="510480" spans="9:9" x14ac:dyDescent="0.2">
      <c r="I510480" s="15"/>
    </row>
    <row r="510481" spans="9:9" x14ac:dyDescent="0.2">
      <c r="I510481" s="14"/>
    </row>
    <row r="510497" spans="9:9" x14ac:dyDescent="0.2">
      <c r="I510497" s="15"/>
    </row>
    <row r="510498" spans="9:9" x14ac:dyDescent="0.2">
      <c r="I510498" s="14"/>
    </row>
    <row r="510514" spans="9:9" x14ac:dyDescent="0.2">
      <c r="I510514" s="15"/>
    </row>
    <row r="510515" spans="9:9" x14ac:dyDescent="0.2">
      <c r="I510515" s="14"/>
    </row>
    <row r="510531" spans="9:9" x14ac:dyDescent="0.2">
      <c r="I510531" s="15"/>
    </row>
    <row r="510532" spans="9:9" x14ac:dyDescent="0.2">
      <c r="I510532" s="14"/>
    </row>
    <row r="510548" spans="9:9" x14ac:dyDescent="0.2">
      <c r="I510548" s="15"/>
    </row>
    <row r="510549" spans="9:9" x14ac:dyDescent="0.2">
      <c r="I510549" s="14"/>
    </row>
    <row r="510565" spans="9:9" x14ac:dyDescent="0.2">
      <c r="I510565" s="15"/>
    </row>
    <row r="510566" spans="9:9" x14ac:dyDescent="0.2">
      <c r="I510566" s="14"/>
    </row>
    <row r="510582" spans="9:9" x14ac:dyDescent="0.2">
      <c r="I510582" s="15"/>
    </row>
    <row r="510583" spans="9:9" x14ac:dyDescent="0.2">
      <c r="I510583" s="14"/>
    </row>
    <row r="510599" spans="9:9" x14ac:dyDescent="0.2">
      <c r="I510599" s="15"/>
    </row>
    <row r="510600" spans="9:9" x14ac:dyDescent="0.2">
      <c r="I510600" s="14"/>
    </row>
    <row r="510616" spans="9:9" x14ac:dyDescent="0.2">
      <c r="I510616" s="15"/>
    </row>
    <row r="510617" spans="9:9" x14ac:dyDescent="0.2">
      <c r="I510617" s="14"/>
    </row>
    <row r="510633" spans="9:9" x14ac:dyDescent="0.2">
      <c r="I510633" s="15"/>
    </row>
    <row r="510634" spans="9:9" x14ac:dyDescent="0.2">
      <c r="I510634" s="14"/>
    </row>
    <row r="510650" spans="9:9" x14ac:dyDescent="0.2">
      <c r="I510650" s="15"/>
    </row>
    <row r="510651" spans="9:9" x14ac:dyDescent="0.2">
      <c r="I510651" s="14"/>
    </row>
    <row r="510667" spans="9:9" x14ac:dyDescent="0.2">
      <c r="I510667" s="15"/>
    </row>
    <row r="510668" spans="9:9" x14ac:dyDescent="0.2">
      <c r="I510668" s="14"/>
    </row>
    <row r="510684" spans="9:9" x14ac:dyDescent="0.2">
      <c r="I510684" s="15"/>
    </row>
    <row r="510685" spans="9:9" x14ac:dyDescent="0.2">
      <c r="I510685" s="14"/>
    </row>
    <row r="510701" spans="9:9" x14ac:dyDescent="0.2">
      <c r="I510701" s="15"/>
    </row>
    <row r="510702" spans="9:9" x14ac:dyDescent="0.2">
      <c r="I510702" s="14"/>
    </row>
    <row r="510718" spans="9:9" x14ac:dyDescent="0.2">
      <c r="I510718" s="15"/>
    </row>
    <row r="510719" spans="9:9" x14ac:dyDescent="0.2">
      <c r="I510719" s="14"/>
    </row>
    <row r="510735" spans="9:9" x14ac:dyDescent="0.2">
      <c r="I510735" s="15"/>
    </row>
    <row r="510736" spans="9:9" x14ac:dyDescent="0.2">
      <c r="I510736" s="14"/>
    </row>
    <row r="510752" spans="9:9" x14ac:dyDescent="0.2">
      <c r="I510752" s="15"/>
    </row>
    <row r="510753" spans="9:9" x14ac:dyDescent="0.2">
      <c r="I510753" s="14"/>
    </row>
    <row r="510769" spans="9:9" x14ac:dyDescent="0.2">
      <c r="I510769" s="15"/>
    </row>
    <row r="510770" spans="9:9" x14ac:dyDescent="0.2">
      <c r="I510770" s="14"/>
    </row>
    <row r="510786" spans="9:9" x14ac:dyDescent="0.2">
      <c r="I510786" s="15"/>
    </row>
    <row r="510787" spans="9:9" x14ac:dyDescent="0.2">
      <c r="I510787" s="14"/>
    </row>
    <row r="510803" spans="9:9" x14ac:dyDescent="0.2">
      <c r="I510803" s="15"/>
    </row>
    <row r="510804" spans="9:9" x14ac:dyDescent="0.2">
      <c r="I510804" s="14"/>
    </row>
    <row r="510820" spans="9:9" x14ac:dyDescent="0.2">
      <c r="I510820" s="15"/>
    </row>
    <row r="510821" spans="9:9" x14ac:dyDescent="0.2">
      <c r="I510821" s="14"/>
    </row>
    <row r="510837" spans="9:9" x14ac:dyDescent="0.2">
      <c r="I510837" s="15"/>
    </row>
    <row r="510838" spans="9:9" x14ac:dyDescent="0.2">
      <c r="I510838" s="14"/>
    </row>
    <row r="510854" spans="9:9" x14ac:dyDescent="0.2">
      <c r="I510854" s="15"/>
    </row>
    <row r="510855" spans="9:9" x14ac:dyDescent="0.2">
      <c r="I510855" s="14"/>
    </row>
    <row r="510871" spans="9:9" x14ac:dyDescent="0.2">
      <c r="I510871" s="15"/>
    </row>
    <row r="510872" spans="9:9" x14ac:dyDescent="0.2">
      <c r="I510872" s="14"/>
    </row>
    <row r="510888" spans="9:9" x14ac:dyDescent="0.2">
      <c r="I510888" s="15"/>
    </row>
    <row r="510889" spans="9:9" x14ac:dyDescent="0.2">
      <c r="I510889" s="14"/>
    </row>
    <row r="510905" spans="9:9" x14ac:dyDescent="0.2">
      <c r="I510905" s="15"/>
    </row>
    <row r="510906" spans="9:9" x14ac:dyDescent="0.2">
      <c r="I510906" s="14"/>
    </row>
    <row r="510922" spans="9:9" x14ac:dyDescent="0.2">
      <c r="I510922" s="15"/>
    </row>
    <row r="510923" spans="9:9" x14ac:dyDescent="0.2">
      <c r="I510923" s="14"/>
    </row>
    <row r="510939" spans="9:9" x14ac:dyDescent="0.2">
      <c r="I510939" s="15"/>
    </row>
    <row r="510940" spans="9:9" x14ac:dyDescent="0.2">
      <c r="I510940" s="14"/>
    </row>
    <row r="510956" spans="9:9" x14ac:dyDescent="0.2">
      <c r="I510956" s="15"/>
    </row>
    <row r="510957" spans="9:9" x14ac:dyDescent="0.2">
      <c r="I510957" s="14"/>
    </row>
    <row r="510973" spans="9:9" x14ac:dyDescent="0.2">
      <c r="I510973" s="15"/>
    </row>
    <row r="510974" spans="9:9" x14ac:dyDescent="0.2">
      <c r="I510974" s="14"/>
    </row>
    <row r="510990" spans="9:9" x14ac:dyDescent="0.2">
      <c r="I510990" s="15"/>
    </row>
    <row r="510991" spans="9:9" x14ac:dyDescent="0.2">
      <c r="I510991" s="14"/>
    </row>
    <row r="511007" spans="9:9" x14ac:dyDescent="0.2">
      <c r="I511007" s="15"/>
    </row>
    <row r="511008" spans="9:9" x14ac:dyDescent="0.2">
      <c r="I511008" s="14"/>
    </row>
    <row r="511024" spans="9:9" x14ac:dyDescent="0.2">
      <c r="I511024" s="15"/>
    </row>
    <row r="511025" spans="9:9" x14ac:dyDescent="0.2">
      <c r="I511025" s="14"/>
    </row>
    <row r="511041" spans="9:9" x14ac:dyDescent="0.2">
      <c r="I511041" s="15"/>
    </row>
    <row r="511042" spans="9:9" x14ac:dyDescent="0.2">
      <c r="I511042" s="14"/>
    </row>
    <row r="511058" spans="9:9" x14ac:dyDescent="0.2">
      <c r="I511058" s="15"/>
    </row>
    <row r="511059" spans="9:9" x14ac:dyDescent="0.2">
      <c r="I511059" s="14"/>
    </row>
    <row r="511075" spans="9:9" x14ac:dyDescent="0.2">
      <c r="I511075" s="15"/>
    </row>
    <row r="511076" spans="9:9" x14ac:dyDescent="0.2">
      <c r="I511076" s="14"/>
    </row>
    <row r="511092" spans="9:9" x14ac:dyDescent="0.2">
      <c r="I511092" s="15"/>
    </row>
    <row r="511093" spans="9:9" x14ac:dyDescent="0.2">
      <c r="I511093" s="14"/>
    </row>
    <row r="511109" spans="9:9" x14ac:dyDescent="0.2">
      <c r="I511109" s="15"/>
    </row>
    <row r="511110" spans="9:9" x14ac:dyDescent="0.2">
      <c r="I511110" s="14"/>
    </row>
    <row r="511126" spans="9:9" x14ac:dyDescent="0.2">
      <c r="I511126" s="15"/>
    </row>
    <row r="511127" spans="9:9" x14ac:dyDescent="0.2">
      <c r="I511127" s="14"/>
    </row>
    <row r="511143" spans="9:9" x14ac:dyDescent="0.2">
      <c r="I511143" s="15"/>
    </row>
    <row r="511144" spans="9:9" x14ac:dyDescent="0.2">
      <c r="I511144" s="14"/>
    </row>
    <row r="511160" spans="9:9" x14ac:dyDescent="0.2">
      <c r="I511160" s="15"/>
    </row>
    <row r="511161" spans="9:9" x14ac:dyDescent="0.2">
      <c r="I511161" s="14"/>
    </row>
    <row r="511177" spans="9:9" x14ac:dyDescent="0.2">
      <c r="I511177" s="15"/>
    </row>
    <row r="511178" spans="9:9" x14ac:dyDescent="0.2">
      <c r="I511178" s="14"/>
    </row>
    <row r="511194" spans="9:9" x14ac:dyDescent="0.2">
      <c r="I511194" s="15"/>
    </row>
    <row r="511195" spans="9:9" x14ac:dyDescent="0.2">
      <c r="I511195" s="14"/>
    </row>
    <row r="511211" spans="9:9" x14ac:dyDescent="0.2">
      <c r="I511211" s="15"/>
    </row>
    <row r="511212" spans="9:9" x14ac:dyDescent="0.2">
      <c r="I511212" s="14"/>
    </row>
    <row r="511228" spans="9:9" x14ac:dyDescent="0.2">
      <c r="I511228" s="15"/>
    </row>
    <row r="511229" spans="9:9" x14ac:dyDescent="0.2">
      <c r="I511229" s="14"/>
    </row>
    <row r="511245" spans="9:9" x14ac:dyDescent="0.2">
      <c r="I511245" s="15"/>
    </row>
    <row r="511246" spans="9:9" x14ac:dyDescent="0.2">
      <c r="I511246" s="14"/>
    </row>
    <row r="511262" spans="9:9" x14ac:dyDescent="0.2">
      <c r="I511262" s="15"/>
    </row>
    <row r="511263" spans="9:9" x14ac:dyDescent="0.2">
      <c r="I511263" s="14"/>
    </row>
    <row r="511279" spans="9:9" x14ac:dyDescent="0.2">
      <c r="I511279" s="15"/>
    </row>
    <row r="511280" spans="9:9" x14ac:dyDescent="0.2">
      <c r="I511280" s="14"/>
    </row>
    <row r="511296" spans="9:9" x14ac:dyDescent="0.2">
      <c r="I511296" s="15"/>
    </row>
    <row r="511297" spans="9:9" x14ac:dyDescent="0.2">
      <c r="I511297" s="14"/>
    </row>
    <row r="511313" spans="9:9" x14ac:dyDescent="0.2">
      <c r="I511313" s="15"/>
    </row>
    <row r="511314" spans="9:9" x14ac:dyDescent="0.2">
      <c r="I511314" s="14"/>
    </row>
    <row r="511330" spans="9:9" x14ac:dyDescent="0.2">
      <c r="I511330" s="15"/>
    </row>
    <row r="511331" spans="9:9" x14ac:dyDescent="0.2">
      <c r="I511331" s="14"/>
    </row>
    <row r="511347" spans="9:9" x14ac:dyDescent="0.2">
      <c r="I511347" s="15"/>
    </row>
    <row r="511348" spans="9:9" x14ac:dyDescent="0.2">
      <c r="I511348" s="14"/>
    </row>
    <row r="511364" spans="9:9" x14ac:dyDescent="0.2">
      <c r="I511364" s="15"/>
    </row>
    <row r="511365" spans="9:9" x14ac:dyDescent="0.2">
      <c r="I511365" s="14"/>
    </row>
    <row r="511381" spans="9:9" x14ac:dyDescent="0.2">
      <c r="I511381" s="15"/>
    </row>
    <row r="511382" spans="9:9" x14ac:dyDescent="0.2">
      <c r="I511382" s="14"/>
    </row>
    <row r="511398" spans="9:9" x14ac:dyDescent="0.2">
      <c r="I511398" s="15"/>
    </row>
    <row r="511399" spans="9:9" x14ac:dyDescent="0.2">
      <c r="I511399" s="14"/>
    </row>
    <row r="511415" spans="9:9" x14ac:dyDescent="0.2">
      <c r="I511415" s="15"/>
    </row>
    <row r="511416" spans="9:9" x14ac:dyDescent="0.2">
      <c r="I511416" s="14"/>
    </row>
    <row r="511432" spans="9:9" x14ac:dyDescent="0.2">
      <c r="I511432" s="15"/>
    </row>
    <row r="511433" spans="9:9" x14ac:dyDescent="0.2">
      <c r="I511433" s="14"/>
    </row>
    <row r="511449" spans="9:9" x14ac:dyDescent="0.2">
      <c r="I511449" s="15"/>
    </row>
    <row r="511450" spans="9:9" x14ac:dyDescent="0.2">
      <c r="I511450" s="14"/>
    </row>
    <row r="511466" spans="9:9" x14ac:dyDescent="0.2">
      <c r="I511466" s="15"/>
    </row>
    <row r="511467" spans="9:9" x14ac:dyDescent="0.2">
      <c r="I511467" s="14"/>
    </row>
    <row r="511483" spans="9:9" x14ac:dyDescent="0.2">
      <c r="I511483" s="15"/>
    </row>
    <row r="511484" spans="9:9" x14ac:dyDescent="0.2">
      <c r="I511484" s="14"/>
    </row>
    <row r="511500" spans="9:9" x14ac:dyDescent="0.2">
      <c r="I511500" s="15"/>
    </row>
    <row r="511501" spans="9:9" x14ac:dyDescent="0.2">
      <c r="I511501" s="14"/>
    </row>
    <row r="511517" spans="9:9" x14ac:dyDescent="0.2">
      <c r="I511517" s="15"/>
    </row>
    <row r="511518" spans="9:9" x14ac:dyDescent="0.2">
      <c r="I511518" s="14"/>
    </row>
    <row r="511534" spans="9:9" x14ac:dyDescent="0.2">
      <c r="I511534" s="15"/>
    </row>
    <row r="511535" spans="9:9" x14ac:dyDescent="0.2">
      <c r="I511535" s="14"/>
    </row>
    <row r="511551" spans="9:9" x14ac:dyDescent="0.2">
      <c r="I511551" s="15"/>
    </row>
    <row r="511552" spans="9:9" x14ac:dyDescent="0.2">
      <c r="I511552" s="14"/>
    </row>
    <row r="511568" spans="9:9" x14ac:dyDescent="0.2">
      <c r="I511568" s="15"/>
    </row>
    <row r="511569" spans="9:9" x14ac:dyDescent="0.2">
      <c r="I511569" s="14"/>
    </row>
    <row r="511585" spans="9:9" x14ac:dyDescent="0.2">
      <c r="I511585" s="15"/>
    </row>
    <row r="511586" spans="9:9" x14ac:dyDescent="0.2">
      <c r="I511586" s="14"/>
    </row>
    <row r="511602" spans="9:9" x14ac:dyDescent="0.2">
      <c r="I511602" s="15"/>
    </row>
    <row r="511603" spans="9:9" x14ac:dyDescent="0.2">
      <c r="I511603" s="14"/>
    </row>
    <row r="511619" spans="9:9" x14ac:dyDescent="0.2">
      <c r="I511619" s="15"/>
    </row>
    <row r="511620" spans="9:9" x14ac:dyDescent="0.2">
      <c r="I511620" s="14"/>
    </row>
    <row r="511636" spans="9:9" x14ac:dyDescent="0.2">
      <c r="I511636" s="15"/>
    </row>
    <row r="511637" spans="9:9" x14ac:dyDescent="0.2">
      <c r="I511637" s="14"/>
    </row>
    <row r="511653" spans="9:9" x14ac:dyDescent="0.2">
      <c r="I511653" s="15"/>
    </row>
    <row r="511654" spans="9:9" x14ac:dyDescent="0.2">
      <c r="I511654" s="14"/>
    </row>
    <row r="511670" spans="9:9" x14ac:dyDescent="0.2">
      <c r="I511670" s="15"/>
    </row>
    <row r="511671" spans="9:9" x14ac:dyDescent="0.2">
      <c r="I511671" s="14"/>
    </row>
    <row r="511687" spans="9:9" x14ac:dyDescent="0.2">
      <c r="I511687" s="15"/>
    </row>
    <row r="511688" spans="9:9" x14ac:dyDescent="0.2">
      <c r="I511688" s="14"/>
    </row>
    <row r="511704" spans="9:9" x14ac:dyDescent="0.2">
      <c r="I511704" s="15"/>
    </row>
    <row r="511705" spans="9:9" x14ac:dyDescent="0.2">
      <c r="I511705" s="14"/>
    </row>
    <row r="511721" spans="9:9" x14ac:dyDescent="0.2">
      <c r="I511721" s="15"/>
    </row>
    <row r="511722" spans="9:9" x14ac:dyDescent="0.2">
      <c r="I511722" s="14"/>
    </row>
    <row r="511738" spans="9:9" x14ac:dyDescent="0.2">
      <c r="I511738" s="15"/>
    </row>
    <row r="511739" spans="9:9" x14ac:dyDescent="0.2">
      <c r="I511739" s="14"/>
    </row>
    <row r="511755" spans="9:9" x14ac:dyDescent="0.2">
      <c r="I511755" s="15"/>
    </row>
    <row r="511756" spans="9:9" x14ac:dyDescent="0.2">
      <c r="I511756" s="14"/>
    </row>
    <row r="511772" spans="9:9" x14ac:dyDescent="0.2">
      <c r="I511772" s="15"/>
    </row>
    <row r="511773" spans="9:9" x14ac:dyDescent="0.2">
      <c r="I511773" s="14"/>
    </row>
    <row r="511789" spans="9:9" x14ac:dyDescent="0.2">
      <c r="I511789" s="15"/>
    </row>
    <row r="511790" spans="9:9" x14ac:dyDescent="0.2">
      <c r="I511790" s="14"/>
    </row>
    <row r="511806" spans="9:9" x14ac:dyDescent="0.2">
      <c r="I511806" s="15"/>
    </row>
    <row r="511807" spans="9:9" x14ac:dyDescent="0.2">
      <c r="I511807" s="14"/>
    </row>
    <row r="511823" spans="9:9" x14ac:dyDescent="0.2">
      <c r="I511823" s="15"/>
    </row>
    <row r="511824" spans="9:9" x14ac:dyDescent="0.2">
      <c r="I511824" s="14"/>
    </row>
    <row r="511840" spans="9:9" x14ac:dyDescent="0.2">
      <c r="I511840" s="15"/>
    </row>
    <row r="511841" spans="9:9" x14ac:dyDescent="0.2">
      <c r="I511841" s="14"/>
    </row>
    <row r="511857" spans="9:9" x14ac:dyDescent="0.2">
      <c r="I511857" s="15"/>
    </row>
    <row r="511858" spans="9:9" x14ac:dyDescent="0.2">
      <c r="I511858" s="14"/>
    </row>
    <row r="511874" spans="9:9" x14ac:dyDescent="0.2">
      <c r="I511874" s="15"/>
    </row>
    <row r="511875" spans="9:9" x14ac:dyDescent="0.2">
      <c r="I511875" s="14"/>
    </row>
    <row r="511891" spans="9:9" x14ac:dyDescent="0.2">
      <c r="I511891" s="15"/>
    </row>
    <row r="511892" spans="9:9" x14ac:dyDescent="0.2">
      <c r="I511892" s="14"/>
    </row>
    <row r="511908" spans="9:9" x14ac:dyDescent="0.2">
      <c r="I511908" s="15"/>
    </row>
    <row r="511909" spans="9:9" x14ac:dyDescent="0.2">
      <c r="I511909" s="14"/>
    </row>
    <row r="511925" spans="9:9" x14ac:dyDescent="0.2">
      <c r="I511925" s="15"/>
    </row>
    <row r="511926" spans="9:9" x14ac:dyDescent="0.2">
      <c r="I511926" s="14"/>
    </row>
    <row r="511942" spans="9:9" x14ac:dyDescent="0.2">
      <c r="I511942" s="15"/>
    </row>
    <row r="511943" spans="9:9" x14ac:dyDescent="0.2">
      <c r="I511943" s="14"/>
    </row>
    <row r="511959" spans="9:9" x14ac:dyDescent="0.2">
      <c r="I511959" s="15"/>
    </row>
    <row r="511960" spans="9:9" x14ac:dyDescent="0.2">
      <c r="I511960" s="14"/>
    </row>
    <row r="511976" spans="9:9" x14ac:dyDescent="0.2">
      <c r="I511976" s="15"/>
    </row>
    <row r="511977" spans="9:9" x14ac:dyDescent="0.2">
      <c r="I511977" s="14"/>
    </row>
    <row r="511993" spans="9:9" x14ac:dyDescent="0.2">
      <c r="I511993" s="15"/>
    </row>
    <row r="511994" spans="9:9" x14ac:dyDescent="0.2">
      <c r="I511994" s="14"/>
    </row>
    <row r="512010" spans="9:9" x14ac:dyDescent="0.2">
      <c r="I512010" s="15"/>
    </row>
    <row r="512011" spans="9:9" x14ac:dyDescent="0.2">
      <c r="I512011" s="14"/>
    </row>
    <row r="512027" spans="9:9" x14ac:dyDescent="0.2">
      <c r="I512027" s="15"/>
    </row>
    <row r="512028" spans="9:9" x14ac:dyDescent="0.2">
      <c r="I512028" s="14"/>
    </row>
    <row r="512044" spans="9:9" x14ac:dyDescent="0.2">
      <c r="I512044" s="15"/>
    </row>
    <row r="512045" spans="9:9" x14ac:dyDescent="0.2">
      <c r="I512045" s="14"/>
    </row>
    <row r="512061" spans="9:9" x14ac:dyDescent="0.2">
      <c r="I512061" s="15"/>
    </row>
    <row r="512062" spans="9:9" x14ac:dyDescent="0.2">
      <c r="I512062" s="14"/>
    </row>
    <row r="512078" spans="9:9" x14ac:dyDescent="0.2">
      <c r="I512078" s="15"/>
    </row>
    <row r="512079" spans="9:9" x14ac:dyDescent="0.2">
      <c r="I512079" s="14"/>
    </row>
    <row r="512095" spans="9:9" x14ac:dyDescent="0.2">
      <c r="I512095" s="15"/>
    </row>
    <row r="512096" spans="9:9" x14ac:dyDescent="0.2">
      <c r="I512096" s="14"/>
    </row>
    <row r="512112" spans="9:9" x14ac:dyDescent="0.2">
      <c r="I512112" s="15"/>
    </row>
    <row r="512113" spans="9:9" x14ac:dyDescent="0.2">
      <c r="I512113" s="14"/>
    </row>
    <row r="512129" spans="9:9" x14ac:dyDescent="0.2">
      <c r="I512129" s="15"/>
    </row>
    <row r="512130" spans="9:9" x14ac:dyDescent="0.2">
      <c r="I512130" s="14"/>
    </row>
    <row r="512146" spans="9:9" x14ac:dyDescent="0.2">
      <c r="I512146" s="15"/>
    </row>
    <row r="512147" spans="9:9" x14ac:dyDescent="0.2">
      <c r="I512147" s="14"/>
    </row>
    <row r="512163" spans="9:9" x14ac:dyDescent="0.2">
      <c r="I512163" s="15"/>
    </row>
    <row r="512164" spans="9:9" x14ac:dyDescent="0.2">
      <c r="I512164" s="14"/>
    </row>
    <row r="512180" spans="9:9" x14ac:dyDescent="0.2">
      <c r="I512180" s="15"/>
    </row>
    <row r="512181" spans="9:9" x14ac:dyDescent="0.2">
      <c r="I512181" s="14"/>
    </row>
    <row r="512197" spans="9:9" x14ac:dyDescent="0.2">
      <c r="I512197" s="15"/>
    </row>
    <row r="512198" spans="9:9" x14ac:dyDescent="0.2">
      <c r="I512198" s="14"/>
    </row>
    <row r="512214" spans="9:9" x14ac:dyDescent="0.2">
      <c r="I512214" s="15"/>
    </row>
    <row r="512215" spans="9:9" x14ac:dyDescent="0.2">
      <c r="I512215" s="14"/>
    </row>
    <row r="512231" spans="9:9" x14ac:dyDescent="0.2">
      <c r="I512231" s="15"/>
    </row>
    <row r="512232" spans="9:9" x14ac:dyDescent="0.2">
      <c r="I512232" s="14"/>
    </row>
    <row r="512248" spans="9:9" x14ac:dyDescent="0.2">
      <c r="I512248" s="15"/>
    </row>
    <row r="512249" spans="9:9" x14ac:dyDescent="0.2">
      <c r="I512249" s="14"/>
    </row>
    <row r="512265" spans="9:9" x14ac:dyDescent="0.2">
      <c r="I512265" s="15"/>
    </row>
    <row r="512266" spans="9:9" x14ac:dyDescent="0.2">
      <c r="I512266" s="14"/>
    </row>
    <row r="512282" spans="9:9" x14ac:dyDescent="0.2">
      <c r="I512282" s="15"/>
    </row>
    <row r="512283" spans="9:9" x14ac:dyDescent="0.2">
      <c r="I512283" s="14"/>
    </row>
    <row r="512299" spans="9:9" x14ac:dyDescent="0.2">
      <c r="I512299" s="15"/>
    </row>
    <row r="512300" spans="9:9" x14ac:dyDescent="0.2">
      <c r="I512300" s="14"/>
    </row>
    <row r="512316" spans="9:9" x14ac:dyDescent="0.2">
      <c r="I512316" s="15"/>
    </row>
    <row r="512317" spans="9:9" x14ac:dyDescent="0.2">
      <c r="I512317" s="14"/>
    </row>
    <row r="512333" spans="9:9" x14ac:dyDescent="0.2">
      <c r="I512333" s="15"/>
    </row>
    <row r="512334" spans="9:9" x14ac:dyDescent="0.2">
      <c r="I512334" s="14"/>
    </row>
    <row r="512350" spans="9:9" x14ac:dyDescent="0.2">
      <c r="I512350" s="15"/>
    </row>
    <row r="512351" spans="9:9" x14ac:dyDescent="0.2">
      <c r="I512351" s="14"/>
    </row>
    <row r="512367" spans="9:9" x14ac:dyDescent="0.2">
      <c r="I512367" s="15"/>
    </row>
    <row r="512368" spans="9:9" x14ac:dyDescent="0.2">
      <c r="I512368" s="14"/>
    </row>
    <row r="512384" spans="9:9" x14ac:dyDescent="0.2">
      <c r="I512384" s="15"/>
    </row>
    <row r="512385" spans="9:9" x14ac:dyDescent="0.2">
      <c r="I512385" s="14"/>
    </row>
    <row r="512401" spans="9:9" x14ac:dyDescent="0.2">
      <c r="I512401" s="15"/>
    </row>
    <row r="512402" spans="9:9" x14ac:dyDescent="0.2">
      <c r="I512402" s="14"/>
    </row>
    <row r="512418" spans="9:9" x14ac:dyDescent="0.2">
      <c r="I512418" s="15"/>
    </row>
    <row r="512419" spans="9:9" x14ac:dyDescent="0.2">
      <c r="I512419" s="14"/>
    </row>
    <row r="512435" spans="9:9" x14ac:dyDescent="0.2">
      <c r="I512435" s="15"/>
    </row>
    <row r="512436" spans="9:9" x14ac:dyDescent="0.2">
      <c r="I512436" s="14"/>
    </row>
    <row r="512452" spans="9:9" x14ac:dyDescent="0.2">
      <c r="I512452" s="15"/>
    </row>
    <row r="512453" spans="9:9" x14ac:dyDescent="0.2">
      <c r="I512453" s="14"/>
    </row>
    <row r="512469" spans="9:9" x14ac:dyDescent="0.2">
      <c r="I512469" s="15"/>
    </row>
    <row r="512470" spans="9:9" x14ac:dyDescent="0.2">
      <c r="I512470" s="14"/>
    </row>
    <row r="512486" spans="9:9" x14ac:dyDescent="0.2">
      <c r="I512486" s="15"/>
    </row>
    <row r="512487" spans="9:9" x14ac:dyDescent="0.2">
      <c r="I512487" s="14"/>
    </row>
    <row r="512503" spans="9:9" x14ac:dyDescent="0.2">
      <c r="I512503" s="15"/>
    </row>
    <row r="512504" spans="9:9" x14ac:dyDescent="0.2">
      <c r="I512504" s="14"/>
    </row>
    <row r="512520" spans="9:9" x14ac:dyDescent="0.2">
      <c r="I512520" s="15"/>
    </row>
    <row r="512521" spans="9:9" x14ac:dyDescent="0.2">
      <c r="I512521" s="14"/>
    </row>
    <row r="512537" spans="9:9" x14ac:dyDescent="0.2">
      <c r="I512537" s="15"/>
    </row>
    <row r="512538" spans="9:9" x14ac:dyDescent="0.2">
      <c r="I512538" s="14"/>
    </row>
    <row r="512554" spans="9:9" x14ac:dyDescent="0.2">
      <c r="I512554" s="15"/>
    </row>
    <row r="512555" spans="9:9" x14ac:dyDescent="0.2">
      <c r="I512555" s="14"/>
    </row>
    <row r="512571" spans="9:9" x14ac:dyDescent="0.2">
      <c r="I512571" s="15"/>
    </row>
    <row r="512572" spans="9:9" x14ac:dyDescent="0.2">
      <c r="I512572" s="14"/>
    </row>
    <row r="512588" spans="9:9" x14ac:dyDescent="0.2">
      <c r="I512588" s="15"/>
    </row>
    <row r="512589" spans="9:9" x14ac:dyDescent="0.2">
      <c r="I512589" s="14"/>
    </row>
    <row r="512605" spans="9:9" x14ac:dyDescent="0.2">
      <c r="I512605" s="15"/>
    </row>
    <row r="512606" spans="9:9" x14ac:dyDescent="0.2">
      <c r="I512606" s="14"/>
    </row>
    <row r="512622" spans="9:9" x14ac:dyDescent="0.2">
      <c r="I512622" s="15"/>
    </row>
    <row r="512623" spans="9:9" x14ac:dyDescent="0.2">
      <c r="I512623" s="14"/>
    </row>
    <row r="512639" spans="9:9" x14ac:dyDescent="0.2">
      <c r="I512639" s="15"/>
    </row>
    <row r="512640" spans="9:9" x14ac:dyDescent="0.2">
      <c r="I512640" s="14"/>
    </row>
    <row r="512656" spans="9:9" x14ac:dyDescent="0.2">
      <c r="I512656" s="15"/>
    </row>
    <row r="512657" spans="9:9" x14ac:dyDescent="0.2">
      <c r="I512657" s="14"/>
    </row>
    <row r="512673" spans="9:9" x14ac:dyDescent="0.2">
      <c r="I512673" s="15"/>
    </row>
    <row r="512674" spans="9:9" x14ac:dyDescent="0.2">
      <c r="I512674" s="14"/>
    </row>
    <row r="512690" spans="9:9" x14ac:dyDescent="0.2">
      <c r="I512690" s="15"/>
    </row>
    <row r="512691" spans="9:9" x14ac:dyDescent="0.2">
      <c r="I512691" s="14"/>
    </row>
    <row r="512707" spans="9:9" x14ac:dyDescent="0.2">
      <c r="I512707" s="15"/>
    </row>
    <row r="512708" spans="9:9" x14ac:dyDescent="0.2">
      <c r="I512708" s="14"/>
    </row>
    <row r="512724" spans="9:9" x14ac:dyDescent="0.2">
      <c r="I512724" s="15"/>
    </row>
    <row r="512725" spans="9:9" x14ac:dyDescent="0.2">
      <c r="I512725" s="14"/>
    </row>
    <row r="512741" spans="9:9" x14ac:dyDescent="0.2">
      <c r="I512741" s="15"/>
    </row>
    <row r="512742" spans="9:9" x14ac:dyDescent="0.2">
      <c r="I512742" s="14"/>
    </row>
    <row r="512758" spans="9:9" x14ac:dyDescent="0.2">
      <c r="I512758" s="15"/>
    </row>
    <row r="512759" spans="9:9" x14ac:dyDescent="0.2">
      <c r="I512759" s="14"/>
    </row>
    <row r="512775" spans="9:9" x14ac:dyDescent="0.2">
      <c r="I512775" s="15"/>
    </row>
    <row r="512776" spans="9:9" x14ac:dyDescent="0.2">
      <c r="I512776" s="14"/>
    </row>
    <row r="512792" spans="9:9" x14ac:dyDescent="0.2">
      <c r="I512792" s="15"/>
    </row>
    <row r="512793" spans="9:9" x14ac:dyDescent="0.2">
      <c r="I512793" s="14"/>
    </row>
    <row r="512809" spans="9:9" x14ac:dyDescent="0.2">
      <c r="I512809" s="15"/>
    </row>
    <row r="512810" spans="9:9" x14ac:dyDescent="0.2">
      <c r="I512810" s="14"/>
    </row>
    <row r="512826" spans="9:9" x14ac:dyDescent="0.2">
      <c r="I512826" s="15"/>
    </row>
    <row r="512827" spans="9:9" x14ac:dyDescent="0.2">
      <c r="I512827" s="14"/>
    </row>
    <row r="512843" spans="9:9" x14ac:dyDescent="0.2">
      <c r="I512843" s="15"/>
    </row>
    <row r="512844" spans="9:9" x14ac:dyDescent="0.2">
      <c r="I512844" s="14"/>
    </row>
    <row r="512860" spans="9:9" x14ac:dyDescent="0.2">
      <c r="I512860" s="15"/>
    </row>
    <row r="512861" spans="9:9" x14ac:dyDescent="0.2">
      <c r="I512861" s="14"/>
    </row>
    <row r="512877" spans="9:9" x14ac:dyDescent="0.2">
      <c r="I512877" s="15"/>
    </row>
    <row r="512878" spans="9:9" x14ac:dyDescent="0.2">
      <c r="I512878" s="14"/>
    </row>
    <row r="512894" spans="9:9" x14ac:dyDescent="0.2">
      <c r="I512894" s="15"/>
    </row>
    <row r="512895" spans="9:9" x14ac:dyDescent="0.2">
      <c r="I512895" s="14"/>
    </row>
    <row r="512911" spans="9:9" x14ac:dyDescent="0.2">
      <c r="I512911" s="15"/>
    </row>
    <row r="512912" spans="9:9" x14ac:dyDescent="0.2">
      <c r="I512912" s="14"/>
    </row>
    <row r="512928" spans="9:9" x14ac:dyDescent="0.2">
      <c r="I512928" s="15"/>
    </row>
    <row r="512929" spans="9:9" x14ac:dyDescent="0.2">
      <c r="I512929" s="14"/>
    </row>
    <row r="512945" spans="9:9" x14ac:dyDescent="0.2">
      <c r="I512945" s="15"/>
    </row>
    <row r="512946" spans="9:9" x14ac:dyDescent="0.2">
      <c r="I512946" s="14"/>
    </row>
    <row r="512962" spans="9:9" x14ac:dyDescent="0.2">
      <c r="I512962" s="15"/>
    </row>
    <row r="512963" spans="9:9" x14ac:dyDescent="0.2">
      <c r="I512963" s="14"/>
    </row>
    <row r="512979" spans="9:9" x14ac:dyDescent="0.2">
      <c r="I512979" s="15"/>
    </row>
    <row r="512980" spans="9:9" x14ac:dyDescent="0.2">
      <c r="I512980" s="14"/>
    </row>
    <row r="512996" spans="9:9" x14ac:dyDescent="0.2">
      <c r="I512996" s="15"/>
    </row>
    <row r="512997" spans="9:9" x14ac:dyDescent="0.2">
      <c r="I512997" s="14"/>
    </row>
    <row r="513013" spans="9:9" x14ac:dyDescent="0.2">
      <c r="I513013" s="15"/>
    </row>
    <row r="513014" spans="9:9" x14ac:dyDescent="0.2">
      <c r="I513014" s="14"/>
    </row>
    <row r="513030" spans="9:9" x14ac:dyDescent="0.2">
      <c r="I513030" s="15"/>
    </row>
    <row r="513031" spans="9:9" x14ac:dyDescent="0.2">
      <c r="I513031" s="14"/>
    </row>
    <row r="513047" spans="9:9" x14ac:dyDescent="0.2">
      <c r="I513047" s="15"/>
    </row>
    <row r="513048" spans="9:9" x14ac:dyDescent="0.2">
      <c r="I513048" s="14"/>
    </row>
    <row r="513064" spans="9:9" x14ac:dyDescent="0.2">
      <c r="I513064" s="15"/>
    </row>
    <row r="513065" spans="9:9" x14ac:dyDescent="0.2">
      <c r="I513065" s="14"/>
    </row>
    <row r="513081" spans="9:9" x14ac:dyDescent="0.2">
      <c r="I513081" s="15"/>
    </row>
    <row r="513082" spans="9:9" x14ac:dyDescent="0.2">
      <c r="I513082" s="14"/>
    </row>
    <row r="513098" spans="9:9" x14ac:dyDescent="0.2">
      <c r="I513098" s="15"/>
    </row>
    <row r="513099" spans="9:9" x14ac:dyDescent="0.2">
      <c r="I513099" s="14"/>
    </row>
    <row r="513115" spans="9:9" x14ac:dyDescent="0.2">
      <c r="I513115" s="15"/>
    </row>
    <row r="513116" spans="9:9" x14ac:dyDescent="0.2">
      <c r="I513116" s="14"/>
    </row>
    <row r="513132" spans="9:9" x14ac:dyDescent="0.2">
      <c r="I513132" s="15"/>
    </row>
    <row r="513133" spans="9:9" x14ac:dyDescent="0.2">
      <c r="I513133" s="14"/>
    </row>
    <row r="513149" spans="9:9" x14ac:dyDescent="0.2">
      <c r="I513149" s="15"/>
    </row>
    <row r="513150" spans="9:9" x14ac:dyDescent="0.2">
      <c r="I513150" s="14"/>
    </row>
    <row r="513166" spans="9:9" x14ac:dyDescent="0.2">
      <c r="I513166" s="15"/>
    </row>
    <row r="513167" spans="9:9" x14ac:dyDescent="0.2">
      <c r="I513167" s="14"/>
    </row>
    <row r="513183" spans="9:9" x14ac:dyDescent="0.2">
      <c r="I513183" s="15"/>
    </row>
    <row r="513184" spans="9:9" x14ac:dyDescent="0.2">
      <c r="I513184" s="14"/>
    </row>
    <row r="513200" spans="9:9" x14ac:dyDescent="0.2">
      <c r="I513200" s="15"/>
    </row>
    <row r="513201" spans="9:9" x14ac:dyDescent="0.2">
      <c r="I513201" s="14"/>
    </row>
    <row r="513217" spans="9:9" x14ac:dyDescent="0.2">
      <c r="I513217" s="15"/>
    </row>
    <row r="513218" spans="9:9" x14ac:dyDescent="0.2">
      <c r="I513218" s="14"/>
    </row>
    <row r="513234" spans="9:9" x14ac:dyDescent="0.2">
      <c r="I513234" s="15"/>
    </row>
    <row r="513235" spans="9:9" x14ac:dyDescent="0.2">
      <c r="I513235" s="14"/>
    </row>
    <row r="513251" spans="9:9" x14ac:dyDescent="0.2">
      <c r="I513251" s="15"/>
    </row>
    <row r="513252" spans="9:9" x14ac:dyDescent="0.2">
      <c r="I513252" s="14"/>
    </row>
    <row r="513268" spans="9:9" x14ac:dyDescent="0.2">
      <c r="I513268" s="15"/>
    </row>
    <row r="513269" spans="9:9" x14ac:dyDescent="0.2">
      <c r="I513269" s="14"/>
    </row>
    <row r="513285" spans="9:9" x14ac:dyDescent="0.2">
      <c r="I513285" s="15"/>
    </row>
    <row r="513286" spans="9:9" x14ac:dyDescent="0.2">
      <c r="I513286" s="14"/>
    </row>
    <row r="513302" spans="9:9" x14ac:dyDescent="0.2">
      <c r="I513302" s="15"/>
    </row>
    <row r="513303" spans="9:9" x14ac:dyDescent="0.2">
      <c r="I513303" s="14"/>
    </row>
    <row r="513319" spans="9:9" x14ac:dyDescent="0.2">
      <c r="I513319" s="15"/>
    </row>
    <row r="513320" spans="9:9" x14ac:dyDescent="0.2">
      <c r="I513320" s="14"/>
    </row>
    <row r="513336" spans="9:9" x14ac:dyDescent="0.2">
      <c r="I513336" s="15"/>
    </row>
    <row r="513337" spans="9:9" x14ac:dyDescent="0.2">
      <c r="I513337" s="14"/>
    </row>
    <row r="513353" spans="9:9" x14ac:dyDescent="0.2">
      <c r="I513353" s="15"/>
    </row>
    <row r="513354" spans="9:9" x14ac:dyDescent="0.2">
      <c r="I513354" s="14"/>
    </row>
    <row r="513370" spans="9:9" x14ac:dyDescent="0.2">
      <c r="I513370" s="15"/>
    </row>
    <row r="513371" spans="9:9" x14ac:dyDescent="0.2">
      <c r="I513371" s="14"/>
    </row>
    <row r="513387" spans="9:9" x14ac:dyDescent="0.2">
      <c r="I513387" s="15"/>
    </row>
    <row r="513388" spans="9:9" x14ac:dyDescent="0.2">
      <c r="I513388" s="14"/>
    </row>
    <row r="513404" spans="9:9" x14ac:dyDescent="0.2">
      <c r="I513404" s="15"/>
    </row>
    <row r="513405" spans="9:9" x14ac:dyDescent="0.2">
      <c r="I513405" s="14"/>
    </row>
    <row r="513421" spans="9:9" x14ac:dyDescent="0.2">
      <c r="I513421" s="15"/>
    </row>
    <row r="513422" spans="9:9" x14ac:dyDescent="0.2">
      <c r="I513422" s="14"/>
    </row>
    <row r="513438" spans="9:9" x14ac:dyDescent="0.2">
      <c r="I513438" s="15"/>
    </row>
    <row r="513439" spans="9:9" x14ac:dyDescent="0.2">
      <c r="I513439" s="14"/>
    </row>
    <row r="513455" spans="9:9" x14ac:dyDescent="0.2">
      <c r="I513455" s="15"/>
    </row>
    <row r="513456" spans="9:9" x14ac:dyDescent="0.2">
      <c r="I513456" s="14"/>
    </row>
    <row r="513472" spans="9:9" x14ac:dyDescent="0.2">
      <c r="I513472" s="15"/>
    </row>
    <row r="513473" spans="9:9" x14ac:dyDescent="0.2">
      <c r="I513473" s="14"/>
    </row>
    <row r="513489" spans="9:9" x14ac:dyDescent="0.2">
      <c r="I513489" s="15"/>
    </row>
    <row r="513490" spans="9:9" x14ac:dyDescent="0.2">
      <c r="I513490" s="14"/>
    </row>
    <row r="513506" spans="9:9" x14ac:dyDescent="0.2">
      <c r="I513506" s="15"/>
    </row>
    <row r="513507" spans="9:9" x14ac:dyDescent="0.2">
      <c r="I513507" s="14"/>
    </row>
    <row r="513523" spans="9:9" x14ac:dyDescent="0.2">
      <c r="I513523" s="15"/>
    </row>
    <row r="513524" spans="9:9" x14ac:dyDescent="0.2">
      <c r="I513524" s="14"/>
    </row>
    <row r="513540" spans="9:9" x14ac:dyDescent="0.2">
      <c r="I513540" s="15"/>
    </row>
    <row r="513541" spans="9:9" x14ac:dyDescent="0.2">
      <c r="I513541" s="14"/>
    </row>
    <row r="513557" spans="9:9" x14ac:dyDescent="0.2">
      <c r="I513557" s="15"/>
    </row>
    <row r="513558" spans="9:9" x14ac:dyDescent="0.2">
      <c r="I513558" s="14"/>
    </row>
    <row r="513574" spans="9:9" x14ac:dyDescent="0.2">
      <c r="I513574" s="15"/>
    </row>
    <row r="513575" spans="9:9" x14ac:dyDescent="0.2">
      <c r="I513575" s="14"/>
    </row>
    <row r="513591" spans="9:9" x14ac:dyDescent="0.2">
      <c r="I513591" s="15"/>
    </row>
    <row r="513592" spans="9:9" x14ac:dyDescent="0.2">
      <c r="I513592" s="14"/>
    </row>
    <row r="513608" spans="9:9" x14ac:dyDescent="0.2">
      <c r="I513608" s="15"/>
    </row>
    <row r="513609" spans="9:9" x14ac:dyDescent="0.2">
      <c r="I513609" s="14"/>
    </row>
    <row r="513625" spans="9:9" x14ac:dyDescent="0.2">
      <c r="I513625" s="15"/>
    </row>
    <row r="513626" spans="9:9" x14ac:dyDescent="0.2">
      <c r="I513626" s="14"/>
    </row>
    <row r="513642" spans="9:9" x14ac:dyDescent="0.2">
      <c r="I513642" s="15"/>
    </row>
    <row r="513643" spans="9:9" x14ac:dyDescent="0.2">
      <c r="I513643" s="14"/>
    </row>
    <row r="513659" spans="9:9" x14ac:dyDescent="0.2">
      <c r="I513659" s="15"/>
    </row>
    <row r="513660" spans="9:9" x14ac:dyDescent="0.2">
      <c r="I513660" s="14"/>
    </row>
    <row r="513676" spans="9:9" x14ac:dyDescent="0.2">
      <c r="I513676" s="15"/>
    </row>
    <row r="513677" spans="9:9" x14ac:dyDescent="0.2">
      <c r="I513677" s="14"/>
    </row>
    <row r="513693" spans="9:9" x14ac:dyDescent="0.2">
      <c r="I513693" s="15"/>
    </row>
    <row r="513694" spans="9:9" x14ac:dyDescent="0.2">
      <c r="I513694" s="14"/>
    </row>
    <row r="513710" spans="9:9" x14ac:dyDescent="0.2">
      <c r="I513710" s="15"/>
    </row>
    <row r="513711" spans="9:9" x14ac:dyDescent="0.2">
      <c r="I513711" s="14"/>
    </row>
    <row r="513727" spans="9:9" x14ac:dyDescent="0.2">
      <c r="I513727" s="15"/>
    </row>
    <row r="513728" spans="9:9" x14ac:dyDescent="0.2">
      <c r="I513728" s="14"/>
    </row>
    <row r="513744" spans="9:9" x14ac:dyDescent="0.2">
      <c r="I513744" s="15"/>
    </row>
    <row r="513745" spans="9:9" x14ac:dyDescent="0.2">
      <c r="I513745" s="14"/>
    </row>
    <row r="513761" spans="9:9" x14ac:dyDescent="0.2">
      <c r="I513761" s="15"/>
    </row>
    <row r="513762" spans="9:9" x14ac:dyDescent="0.2">
      <c r="I513762" s="14"/>
    </row>
    <row r="513778" spans="9:9" x14ac:dyDescent="0.2">
      <c r="I513778" s="15"/>
    </row>
    <row r="513779" spans="9:9" x14ac:dyDescent="0.2">
      <c r="I513779" s="14"/>
    </row>
    <row r="513795" spans="9:9" x14ac:dyDescent="0.2">
      <c r="I513795" s="15"/>
    </row>
    <row r="513796" spans="9:9" x14ac:dyDescent="0.2">
      <c r="I513796" s="14"/>
    </row>
    <row r="513812" spans="9:9" x14ac:dyDescent="0.2">
      <c r="I513812" s="15"/>
    </row>
    <row r="513813" spans="9:9" x14ac:dyDescent="0.2">
      <c r="I513813" s="14"/>
    </row>
    <row r="513829" spans="9:9" x14ac:dyDescent="0.2">
      <c r="I513829" s="15"/>
    </row>
    <row r="513830" spans="9:9" x14ac:dyDescent="0.2">
      <c r="I513830" s="14"/>
    </row>
    <row r="513846" spans="9:9" x14ac:dyDescent="0.2">
      <c r="I513846" s="15"/>
    </row>
    <row r="513847" spans="9:9" x14ac:dyDescent="0.2">
      <c r="I513847" s="14"/>
    </row>
    <row r="513863" spans="9:9" x14ac:dyDescent="0.2">
      <c r="I513863" s="15"/>
    </row>
    <row r="513864" spans="9:9" x14ac:dyDescent="0.2">
      <c r="I513864" s="14"/>
    </row>
    <row r="513880" spans="9:9" x14ac:dyDescent="0.2">
      <c r="I513880" s="15"/>
    </row>
    <row r="513881" spans="9:9" x14ac:dyDescent="0.2">
      <c r="I513881" s="14"/>
    </row>
    <row r="513897" spans="9:9" x14ac:dyDescent="0.2">
      <c r="I513897" s="15"/>
    </row>
    <row r="513898" spans="9:9" x14ac:dyDescent="0.2">
      <c r="I513898" s="14"/>
    </row>
    <row r="513914" spans="9:9" x14ac:dyDescent="0.2">
      <c r="I513914" s="15"/>
    </row>
    <row r="513915" spans="9:9" x14ac:dyDescent="0.2">
      <c r="I513915" s="14"/>
    </row>
    <row r="513931" spans="9:9" x14ac:dyDescent="0.2">
      <c r="I513931" s="15"/>
    </row>
    <row r="513932" spans="9:9" x14ac:dyDescent="0.2">
      <c r="I513932" s="14"/>
    </row>
    <row r="513948" spans="9:9" x14ac:dyDescent="0.2">
      <c r="I513948" s="15"/>
    </row>
    <row r="513949" spans="9:9" x14ac:dyDescent="0.2">
      <c r="I513949" s="14"/>
    </row>
    <row r="513965" spans="9:9" x14ac:dyDescent="0.2">
      <c r="I513965" s="15"/>
    </row>
    <row r="513966" spans="9:9" x14ac:dyDescent="0.2">
      <c r="I513966" s="14"/>
    </row>
    <row r="513982" spans="9:9" x14ac:dyDescent="0.2">
      <c r="I513982" s="15"/>
    </row>
    <row r="513983" spans="9:9" x14ac:dyDescent="0.2">
      <c r="I513983" s="14"/>
    </row>
    <row r="513999" spans="9:9" x14ac:dyDescent="0.2">
      <c r="I513999" s="15"/>
    </row>
    <row r="514000" spans="9:9" x14ac:dyDescent="0.2">
      <c r="I514000" s="14"/>
    </row>
    <row r="514016" spans="9:9" x14ac:dyDescent="0.2">
      <c r="I514016" s="15"/>
    </row>
    <row r="514017" spans="9:9" x14ac:dyDescent="0.2">
      <c r="I514017" s="14"/>
    </row>
    <row r="514033" spans="9:9" x14ac:dyDescent="0.2">
      <c r="I514033" s="15"/>
    </row>
    <row r="514034" spans="9:9" x14ac:dyDescent="0.2">
      <c r="I514034" s="14"/>
    </row>
    <row r="514050" spans="9:9" x14ac:dyDescent="0.2">
      <c r="I514050" s="15"/>
    </row>
    <row r="514051" spans="9:9" x14ac:dyDescent="0.2">
      <c r="I514051" s="14"/>
    </row>
    <row r="514067" spans="9:9" x14ac:dyDescent="0.2">
      <c r="I514067" s="15"/>
    </row>
    <row r="514068" spans="9:9" x14ac:dyDescent="0.2">
      <c r="I514068" s="14"/>
    </row>
    <row r="514084" spans="9:9" x14ac:dyDescent="0.2">
      <c r="I514084" s="15"/>
    </row>
    <row r="514085" spans="9:9" x14ac:dyDescent="0.2">
      <c r="I514085" s="14"/>
    </row>
    <row r="514101" spans="9:9" x14ac:dyDescent="0.2">
      <c r="I514101" s="15"/>
    </row>
    <row r="514102" spans="9:9" x14ac:dyDescent="0.2">
      <c r="I514102" s="14"/>
    </row>
    <row r="514118" spans="9:9" x14ac:dyDescent="0.2">
      <c r="I514118" s="15"/>
    </row>
    <row r="514119" spans="9:9" x14ac:dyDescent="0.2">
      <c r="I514119" s="14"/>
    </row>
    <row r="514135" spans="9:9" x14ac:dyDescent="0.2">
      <c r="I514135" s="15"/>
    </row>
    <row r="514136" spans="9:9" x14ac:dyDescent="0.2">
      <c r="I514136" s="14"/>
    </row>
    <row r="514152" spans="9:9" x14ac:dyDescent="0.2">
      <c r="I514152" s="15"/>
    </row>
    <row r="514153" spans="9:9" x14ac:dyDescent="0.2">
      <c r="I514153" s="14"/>
    </row>
    <row r="514169" spans="9:9" x14ac:dyDescent="0.2">
      <c r="I514169" s="15"/>
    </row>
    <row r="514170" spans="9:9" x14ac:dyDescent="0.2">
      <c r="I514170" s="14"/>
    </row>
    <row r="514186" spans="9:9" x14ac:dyDescent="0.2">
      <c r="I514186" s="15"/>
    </row>
    <row r="514187" spans="9:9" x14ac:dyDescent="0.2">
      <c r="I514187" s="14"/>
    </row>
    <row r="514203" spans="9:9" x14ac:dyDescent="0.2">
      <c r="I514203" s="15"/>
    </row>
    <row r="514204" spans="9:9" x14ac:dyDescent="0.2">
      <c r="I514204" s="14"/>
    </row>
    <row r="514220" spans="9:9" x14ac:dyDescent="0.2">
      <c r="I514220" s="15"/>
    </row>
    <row r="514221" spans="9:9" x14ac:dyDescent="0.2">
      <c r="I514221" s="14"/>
    </row>
    <row r="514237" spans="9:9" x14ac:dyDescent="0.2">
      <c r="I514237" s="15"/>
    </row>
    <row r="514238" spans="9:9" x14ac:dyDescent="0.2">
      <c r="I514238" s="14"/>
    </row>
    <row r="514254" spans="9:9" x14ac:dyDescent="0.2">
      <c r="I514254" s="15"/>
    </row>
    <row r="514255" spans="9:9" x14ac:dyDescent="0.2">
      <c r="I514255" s="14"/>
    </row>
    <row r="514271" spans="9:9" x14ac:dyDescent="0.2">
      <c r="I514271" s="15"/>
    </row>
    <row r="514272" spans="9:9" x14ac:dyDescent="0.2">
      <c r="I514272" s="14"/>
    </row>
    <row r="514288" spans="9:9" x14ac:dyDescent="0.2">
      <c r="I514288" s="15"/>
    </row>
    <row r="514289" spans="9:9" x14ac:dyDescent="0.2">
      <c r="I514289" s="14"/>
    </row>
    <row r="514305" spans="9:9" x14ac:dyDescent="0.2">
      <c r="I514305" s="15"/>
    </row>
    <row r="514306" spans="9:9" x14ac:dyDescent="0.2">
      <c r="I514306" s="14"/>
    </row>
    <row r="514322" spans="9:9" x14ac:dyDescent="0.2">
      <c r="I514322" s="15"/>
    </row>
    <row r="514323" spans="9:9" x14ac:dyDescent="0.2">
      <c r="I514323" s="14"/>
    </row>
    <row r="514339" spans="9:9" x14ac:dyDescent="0.2">
      <c r="I514339" s="15"/>
    </row>
    <row r="514340" spans="9:9" x14ac:dyDescent="0.2">
      <c r="I514340" s="14"/>
    </row>
    <row r="514356" spans="9:9" x14ac:dyDescent="0.2">
      <c r="I514356" s="15"/>
    </row>
    <row r="514357" spans="9:9" x14ac:dyDescent="0.2">
      <c r="I514357" s="14"/>
    </row>
    <row r="514373" spans="9:9" x14ac:dyDescent="0.2">
      <c r="I514373" s="15"/>
    </row>
    <row r="514374" spans="9:9" x14ac:dyDescent="0.2">
      <c r="I514374" s="14"/>
    </row>
    <row r="514390" spans="9:9" x14ac:dyDescent="0.2">
      <c r="I514390" s="15"/>
    </row>
    <row r="514391" spans="9:9" x14ac:dyDescent="0.2">
      <c r="I514391" s="14"/>
    </row>
    <row r="514407" spans="9:9" x14ac:dyDescent="0.2">
      <c r="I514407" s="15"/>
    </row>
    <row r="514408" spans="9:9" x14ac:dyDescent="0.2">
      <c r="I514408" s="14"/>
    </row>
    <row r="514424" spans="9:9" x14ac:dyDescent="0.2">
      <c r="I514424" s="15"/>
    </row>
    <row r="514425" spans="9:9" x14ac:dyDescent="0.2">
      <c r="I514425" s="14"/>
    </row>
    <row r="514441" spans="9:9" x14ac:dyDescent="0.2">
      <c r="I514441" s="15"/>
    </row>
    <row r="514442" spans="9:9" x14ac:dyDescent="0.2">
      <c r="I514442" s="14"/>
    </row>
    <row r="514458" spans="9:9" x14ac:dyDescent="0.2">
      <c r="I514458" s="15"/>
    </row>
    <row r="514459" spans="9:9" x14ac:dyDescent="0.2">
      <c r="I514459" s="14"/>
    </row>
    <row r="514475" spans="9:9" x14ac:dyDescent="0.2">
      <c r="I514475" s="15"/>
    </row>
    <row r="514476" spans="9:9" x14ac:dyDescent="0.2">
      <c r="I514476" s="14"/>
    </row>
    <row r="514492" spans="9:9" x14ac:dyDescent="0.2">
      <c r="I514492" s="15"/>
    </row>
    <row r="514493" spans="9:9" x14ac:dyDescent="0.2">
      <c r="I514493" s="14"/>
    </row>
    <row r="514509" spans="9:9" x14ac:dyDescent="0.2">
      <c r="I514509" s="15"/>
    </row>
    <row r="514510" spans="9:9" x14ac:dyDescent="0.2">
      <c r="I514510" s="14"/>
    </row>
    <row r="514526" spans="9:9" x14ac:dyDescent="0.2">
      <c r="I514526" s="15"/>
    </row>
    <row r="514527" spans="9:9" x14ac:dyDescent="0.2">
      <c r="I514527" s="14"/>
    </row>
    <row r="514543" spans="9:9" x14ac:dyDescent="0.2">
      <c r="I514543" s="15"/>
    </row>
    <row r="514544" spans="9:9" x14ac:dyDescent="0.2">
      <c r="I514544" s="14"/>
    </row>
    <row r="514560" spans="9:9" x14ac:dyDescent="0.2">
      <c r="I514560" s="15"/>
    </row>
    <row r="514561" spans="9:9" x14ac:dyDescent="0.2">
      <c r="I514561" s="14"/>
    </row>
    <row r="514577" spans="9:9" x14ac:dyDescent="0.2">
      <c r="I514577" s="15"/>
    </row>
    <row r="514578" spans="9:9" x14ac:dyDescent="0.2">
      <c r="I514578" s="14"/>
    </row>
    <row r="514594" spans="9:9" x14ac:dyDescent="0.2">
      <c r="I514594" s="15"/>
    </row>
    <row r="514595" spans="9:9" x14ac:dyDescent="0.2">
      <c r="I514595" s="14"/>
    </row>
    <row r="514611" spans="9:9" x14ac:dyDescent="0.2">
      <c r="I514611" s="15"/>
    </row>
    <row r="514612" spans="9:9" x14ac:dyDescent="0.2">
      <c r="I514612" s="14"/>
    </row>
    <row r="514628" spans="9:9" x14ac:dyDescent="0.2">
      <c r="I514628" s="15"/>
    </row>
    <row r="514629" spans="9:9" x14ac:dyDescent="0.2">
      <c r="I514629" s="14"/>
    </row>
    <row r="514645" spans="9:9" x14ac:dyDescent="0.2">
      <c r="I514645" s="15"/>
    </row>
    <row r="514646" spans="9:9" x14ac:dyDescent="0.2">
      <c r="I514646" s="14"/>
    </row>
    <row r="514662" spans="9:9" x14ac:dyDescent="0.2">
      <c r="I514662" s="15"/>
    </row>
    <row r="514663" spans="9:9" x14ac:dyDescent="0.2">
      <c r="I514663" s="14"/>
    </row>
    <row r="514679" spans="9:9" x14ac:dyDescent="0.2">
      <c r="I514679" s="15"/>
    </row>
    <row r="514680" spans="9:9" x14ac:dyDescent="0.2">
      <c r="I514680" s="14"/>
    </row>
    <row r="514696" spans="9:9" x14ac:dyDescent="0.2">
      <c r="I514696" s="15"/>
    </row>
    <row r="514697" spans="9:9" x14ac:dyDescent="0.2">
      <c r="I514697" s="14"/>
    </row>
    <row r="514713" spans="9:9" x14ac:dyDescent="0.2">
      <c r="I514713" s="15"/>
    </row>
    <row r="514714" spans="9:9" x14ac:dyDescent="0.2">
      <c r="I514714" s="14"/>
    </row>
    <row r="514730" spans="9:9" x14ac:dyDescent="0.2">
      <c r="I514730" s="15"/>
    </row>
    <row r="514731" spans="9:9" x14ac:dyDescent="0.2">
      <c r="I514731" s="14"/>
    </row>
    <row r="514747" spans="9:9" x14ac:dyDescent="0.2">
      <c r="I514747" s="15"/>
    </row>
    <row r="514748" spans="9:9" x14ac:dyDescent="0.2">
      <c r="I514748" s="14"/>
    </row>
    <row r="514764" spans="9:9" x14ac:dyDescent="0.2">
      <c r="I514764" s="15"/>
    </row>
    <row r="514765" spans="9:9" x14ac:dyDescent="0.2">
      <c r="I514765" s="14"/>
    </row>
    <row r="514781" spans="9:9" x14ac:dyDescent="0.2">
      <c r="I514781" s="15"/>
    </row>
    <row r="514782" spans="9:9" x14ac:dyDescent="0.2">
      <c r="I514782" s="14"/>
    </row>
    <row r="514798" spans="9:9" x14ac:dyDescent="0.2">
      <c r="I514798" s="15"/>
    </row>
    <row r="514799" spans="9:9" x14ac:dyDescent="0.2">
      <c r="I514799" s="14"/>
    </row>
    <row r="514815" spans="9:9" x14ac:dyDescent="0.2">
      <c r="I514815" s="15"/>
    </row>
    <row r="514816" spans="9:9" x14ac:dyDescent="0.2">
      <c r="I514816" s="14"/>
    </row>
    <row r="514832" spans="9:9" x14ac:dyDescent="0.2">
      <c r="I514832" s="15"/>
    </row>
    <row r="514833" spans="9:9" x14ac:dyDescent="0.2">
      <c r="I514833" s="14"/>
    </row>
    <row r="514849" spans="9:9" x14ac:dyDescent="0.2">
      <c r="I514849" s="15"/>
    </row>
    <row r="514850" spans="9:9" x14ac:dyDescent="0.2">
      <c r="I514850" s="14"/>
    </row>
    <row r="514866" spans="9:9" x14ac:dyDescent="0.2">
      <c r="I514866" s="15"/>
    </row>
    <row r="514867" spans="9:9" x14ac:dyDescent="0.2">
      <c r="I514867" s="14"/>
    </row>
    <row r="514883" spans="9:9" x14ac:dyDescent="0.2">
      <c r="I514883" s="15"/>
    </row>
    <row r="514884" spans="9:9" x14ac:dyDescent="0.2">
      <c r="I514884" s="14"/>
    </row>
    <row r="514900" spans="9:9" x14ac:dyDescent="0.2">
      <c r="I514900" s="15"/>
    </row>
    <row r="514901" spans="9:9" x14ac:dyDescent="0.2">
      <c r="I514901" s="14"/>
    </row>
    <row r="514917" spans="9:9" x14ac:dyDescent="0.2">
      <c r="I514917" s="15"/>
    </row>
    <row r="514918" spans="9:9" x14ac:dyDescent="0.2">
      <c r="I514918" s="14"/>
    </row>
    <row r="514934" spans="9:9" x14ac:dyDescent="0.2">
      <c r="I514934" s="15"/>
    </row>
    <row r="514935" spans="9:9" x14ac:dyDescent="0.2">
      <c r="I514935" s="14"/>
    </row>
    <row r="514951" spans="9:9" x14ac:dyDescent="0.2">
      <c r="I514951" s="15"/>
    </row>
    <row r="514952" spans="9:9" x14ac:dyDescent="0.2">
      <c r="I514952" s="14"/>
    </row>
    <row r="514968" spans="9:9" x14ac:dyDescent="0.2">
      <c r="I514968" s="15"/>
    </row>
    <row r="514969" spans="9:9" x14ac:dyDescent="0.2">
      <c r="I514969" s="14"/>
    </row>
    <row r="514985" spans="9:9" x14ac:dyDescent="0.2">
      <c r="I514985" s="15"/>
    </row>
    <row r="514986" spans="9:9" x14ac:dyDescent="0.2">
      <c r="I514986" s="14"/>
    </row>
    <row r="515002" spans="9:9" x14ac:dyDescent="0.2">
      <c r="I515002" s="15"/>
    </row>
    <row r="515003" spans="9:9" x14ac:dyDescent="0.2">
      <c r="I515003" s="14"/>
    </row>
    <row r="515019" spans="9:9" x14ac:dyDescent="0.2">
      <c r="I515019" s="15"/>
    </row>
    <row r="515020" spans="9:9" x14ac:dyDescent="0.2">
      <c r="I515020" s="14"/>
    </row>
    <row r="515036" spans="9:9" x14ac:dyDescent="0.2">
      <c r="I515036" s="15"/>
    </row>
    <row r="515037" spans="9:9" x14ac:dyDescent="0.2">
      <c r="I515037" s="14"/>
    </row>
    <row r="515053" spans="9:9" x14ac:dyDescent="0.2">
      <c r="I515053" s="15"/>
    </row>
    <row r="515054" spans="9:9" x14ac:dyDescent="0.2">
      <c r="I515054" s="14"/>
    </row>
    <row r="515070" spans="9:9" x14ac:dyDescent="0.2">
      <c r="I515070" s="15"/>
    </row>
    <row r="515071" spans="9:9" x14ac:dyDescent="0.2">
      <c r="I515071" s="14"/>
    </row>
    <row r="515087" spans="9:9" x14ac:dyDescent="0.2">
      <c r="I515087" s="15"/>
    </row>
    <row r="515088" spans="9:9" x14ac:dyDescent="0.2">
      <c r="I515088" s="14"/>
    </row>
    <row r="515104" spans="9:9" x14ac:dyDescent="0.2">
      <c r="I515104" s="15"/>
    </row>
    <row r="515105" spans="9:9" x14ac:dyDescent="0.2">
      <c r="I515105" s="14"/>
    </row>
    <row r="515121" spans="9:9" x14ac:dyDescent="0.2">
      <c r="I515121" s="15"/>
    </row>
    <row r="515122" spans="9:9" x14ac:dyDescent="0.2">
      <c r="I515122" s="14"/>
    </row>
    <row r="515138" spans="9:9" x14ac:dyDescent="0.2">
      <c r="I515138" s="15"/>
    </row>
    <row r="515139" spans="9:9" x14ac:dyDescent="0.2">
      <c r="I515139" s="14"/>
    </row>
    <row r="515155" spans="9:9" x14ac:dyDescent="0.2">
      <c r="I515155" s="15"/>
    </row>
    <row r="515156" spans="9:9" x14ac:dyDescent="0.2">
      <c r="I515156" s="14"/>
    </row>
    <row r="515172" spans="9:9" x14ac:dyDescent="0.2">
      <c r="I515172" s="15"/>
    </row>
    <row r="515173" spans="9:9" x14ac:dyDescent="0.2">
      <c r="I515173" s="14"/>
    </row>
    <row r="515189" spans="9:9" x14ac:dyDescent="0.2">
      <c r="I515189" s="15"/>
    </row>
    <row r="515190" spans="9:9" x14ac:dyDescent="0.2">
      <c r="I515190" s="14"/>
    </row>
    <row r="515206" spans="9:9" x14ac:dyDescent="0.2">
      <c r="I515206" s="15"/>
    </row>
    <row r="515207" spans="9:9" x14ac:dyDescent="0.2">
      <c r="I515207" s="14"/>
    </row>
    <row r="515223" spans="9:9" x14ac:dyDescent="0.2">
      <c r="I515223" s="15"/>
    </row>
    <row r="515224" spans="9:9" x14ac:dyDescent="0.2">
      <c r="I515224" s="14"/>
    </row>
    <row r="515240" spans="9:9" x14ac:dyDescent="0.2">
      <c r="I515240" s="15"/>
    </row>
    <row r="515241" spans="9:9" x14ac:dyDescent="0.2">
      <c r="I515241" s="14"/>
    </row>
    <row r="515257" spans="9:9" x14ac:dyDescent="0.2">
      <c r="I515257" s="15"/>
    </row>
    <row r="515258" spans="9:9" x14ac:dyDescent="0.2">
      <c r="I515258" s="14"/>
    </row>
    <row r="515274" spans="9:9" x14ac:dyDescent="0.2">
      <c r="I515274" s="15"/>
    </row>
    <row r="515275" spans="9:9" x14ac:dyDescent="0.2">
      <c r="I515275" s="14"/>
    </row>
    <row r="515291" spans="9:9" x14ac:dyDescent="0.2">
      <c r="I515291" s="15"/>
    </row>
    <row r="515292" spans="9:9" x14ac:dyDescent="0.2">
      <c r="I515292" s="14"/>
    </row>
    <row r="515308" spans="9:9" x14ac:dyDescent="0.2">
      <c r="I515308" s="15"/>
    </row>
    <row r="515309" spans="9:9" x14ac:dyDescent="0.2">
      <c r="I515309" s="14"/>
    </row>
    <row r="515325" spans="9:9" x14ac:dyDescent="0.2">
      <c r="I515325" s="15"/>
    </row>
    <row r="515326" spans="9:9" x14ac:dyDescent="0.2">
      <c r="I515326" s="14"/>
    </row>
    <row r="515342" spans="9:9" x14ac:dyDescent="0.2">
      <c r="I515342" s="15"/>
    </row>
    <row r="515343" spans="9:9" x14ac:dyDescent="0.2">
      <c r="I515343" s="14"/>
    </row>
    <row r="515359" spans="9:9" x14ac:dyDescent="0.2">
      <c r="I515359" s="15"/>
    </row>
    <row r="515360" spans="9:9" x14ac:dyDescent="0.2">
      <c r="I515360" s="14"/>
    </row>
    <row r="515376" spans="9:9" x14ac:dyDescent="0.2">
      <c r="I515376" s="15"/>
    </row>
    <row r="515377" spans="9:9" x14ac:dyDescent="0.2">
      <c r="I515377" s="14"/>
    </row>
    <row r="515393" spans="9:9" x14ac:dyDescent="0.2">
      <c r="I515393" s="15"/>
    </row>
    <row r="515394" spans="9:9" x14ac:dyDescent="0.2">
      <c r="I515394" s="14"/>
    </row>
    <row r="515410" spans="9:9" x14ac:dyDescent="0.2">
      <c r="I515410" s="15"/>
    </row>
    <row r="515411" spans="9:9" x14ac:dyDescent="0.2">
      <c r="I515411" s="14"/>
    </row>
    <row r="515427" spans="9:9" x14ac:dyDescent="0.2">
      <c r="I515427" s="15"/>
    </row>
    <row r="515428" spans="9:9" x14ac:dyDescent="0.2">
      <c r="I515428" s="14"/>
    </row>
    <row r="515444" spans="9:9" x14ac:dyDescent="0.2">
      <c r="I515444" s="15"/>
    </row>
    <row r="515445" spans="9:9" x14ac:dyDescent="0.2">
      <c r="I515445" s="14"/>
    </row>
    <row r="515461" spans="9:9" x14ac:dyDescent="0.2">
      <c r="I515461" s="15"/>
    </row>
    <row r="515462" spans="9:9" x14ac:dyDescent="0.2">
      <c r="I515462" s="14"/>
    </row>
    <row r="515478" spans="9:9" x14ac:dyDescent="0.2">
      <c r="I515478" s="15"/>
    </row>
    <row r="515479" spans="9:9" x14ac:dyDescent="0.2">
      <c r="I515479" s="14"/>
    </row>
    <row r="515495" spans="9:9" x14ac:dyDescent="0.2">
      <c r="I515495" s="15"/>
    </row>
    <row r="515496" spans="9:9" x14ac:dyDescent="0.2">
      <c r="I515496" s="14"/>
    </row>
    <row r="515512" spans="9:9" x14ac:dyDescent="0.2">
      <c r="I515512" s="15"/>
    </row>
    <row r="515513" spans="9:9" x14ac:dyDescent="0.2">
      <c r="I515513" s="14"/>
    </row>
    <row r="515529" spans="9:9" x14ac:dyDescent="0.2">
      <c r="I515529" s="15"/>
    </row>
    <row r="515530" spans="9:9" x14ac:dyDescent="0.2">
      <c r="I515530" s="14"/>
    </row>
    <row r="515546" spans="9:9" x14ac:dyDescent="0.2">
      <c r="I515546" s="15"/>
    </row>
    <row r="515547" spans="9:9" x14ac:dyDescent="0.2">
      <c r="I515547" s="14"/>
    </row>
    <row r="515563" spans="9:9" x14ac:dyDescent="0.2">
      <c r="I515563" s="15"/>
    </row>
    <row r="515564" spans="9:9" x14ac:dyDescent="0.2">
      <c r="I515564" s="14"/>
    </row>
    <row r="515580" spans="9:9" x14ac:dyDescent="0.2">
      <c r="I515580" s="15"/>
    </row>
    <row r="515581" spans="9:9" x14ac:dyDescent="0.2">
      <c r="I515581" s="14"/>
    </row>
    <row r="515597" spans="9:9" x14ac:dyDescent="0.2">
      <c r="I515597" s="15"/>
    </row>
    <row r="515598" spans="9:9" x14ac:dyDescent="0.2">
      <c r="I515598" s="14"/>
    </row>
    <row r="515614" spans="9:9" x14ac:dyDescent="0.2">
      <c r="I515614" s="15"/>
    </row>
    <row r="515615" spans="9:9" x14ac:dyDescent="0.2">
      <c r="I515615" s="14"/>
    </row>
    <row r="515631" spans="9:9" x14ac:dyDescent="0.2">
      <c r="I515631" s="15"/>
    </row>
    <row r="515632" spans="9:9" x14ac:dyDescent="0.2">
      <c r="I515632" s="14"/>
    </row>
    <row r="515648" spans="9:9" x14ac:dyDescent="0.2">
      <c r="I515648" s="15"/>
    </row>
    <row r="515649" spans="9:9" x14ac:dyDescent="0.2">
      <c r="I515649" s="14"/>
    </row>
    <row r="515665" spans="9:9" x14ac:dyDescent="0.2">
      <c r="I515665" s="15"/>
    </row>
    <row r="515666" spans="9:9" x14ac:dyDescent="0.2">
      <c r="I515666" s="14"/>
    </row>
    <row r="515682" spans="9:9" x14ac:dyDescent="0.2">
      <c r="I515682" s="15"/>
    </row>
    <row r="515683" spans="9:9" x14ac:dyDescent="0.2">
      <c r="I515683" s="14"/>
    </row>
    <row r="515699" spans="9:9" x14ac:dyDescent="0.2">
      <c r="I515699" s="15"/>
    </row>
    <row r="515700" spans="9:9" x14ac:dyDescent="0.2">
      <c r="I515700" s="14"/>
    </row>
    <row r="515716" spans="9:9" x14ac:dyDescent="0.2">
      <c r="I515716" s="15"/>
    </row>
    <row r="515717" spans="9:9" x14ac:dyDescent="0.2">
      <c r="I515717" s="14"/>
    </row>
    <row r="515733" spans="9:9" x14ac:dyDescent="0.2">
      <c r="I515733" s="15"/>
    </row>
    <row r="515734" spans="9:9" x14ac:dyDescent="0.2">
      <c r="I515734" s="14"/>
    </row>
    <row r="515750" spans="9:9" x14ac:dyDescent="0.2">
      <c r="I515750" s="15"/>
    </row>
    <row r="515751" spans="9:9" x14ac:dyDescent="0.2">
      <c r="I515751" s="14"/>
    </row>
    <row r="515767" spans="9:9" x14ac:dyDescent="0.2">
      <c r="I515767" s="15"/>
    </row>
    <row r="515768" spans="9:9" x14ac:dyDescent="0.2">
      <c r="I515768" s="14"/>
    </row>
    <row r="515784" spans="9:9" x14ac:dyDescent="0.2">
      <c r="I515784" s="15"/>
    </row>
    <row r="515785" spans="9:9" x14ac:dyDescent="0.2">
      <c r="I515785" s="14"/>
    </row>
    <row r="515801" spans="9:9" x14ac:dyDescent="0.2">
      <c r="I515801" s="15"/>
    </row>
    <row r="515802" spans="9:9" x14ac:dyDescent="0.2">
      <c r="I515802" s="14"/>
    </row>
    <row r="515818" spans="9:9" x14ac:dyDescent="0.2">
      <c r="I515818" s="15"/>
    </row>
    <row r="515819" spans="9:9" x14ac:dyDescent="0.2">
      <c r="I515819" s="14"/>
    </row>
    <row r="515835" spans="9:9" x14ac:dyDescent="0.2">
      <c r="I515835" s="15"/>
    </row>
    <row r="515836" spans="9:9" x14ac:dyDescent="0.2">
      <c r="I515836" s="14"/>
    </row>
    <row r="515852" spans="9:9" x14ac:dyDescent="0.2">
      <c r="I515852" s="15"/>
    </row>
    <row r="515853" spans="9:9" x14ac:dyDescent="0.2">
      <c r="I515853" s="14"/>
    </row>
    <row r="515869" spans="9:9" x14ac:dyDescent="0.2">
      <c r="I515869" s="15"/>
    </row>
    <row r="515870" spans="9:9" x14ac:dyDescent="0.2">
      <c r="I515870" s="14"/>
    </row>
    <row r="515886" spans="9:9" x14ac:dyDescent="0.2">
      <c r="I515886" s="15"/>
    </row>
    <row r="515887" spans="9:9" x14ac:dyDescent="0.2">
      <c r="I515887" s="14"/>
    </row>
    <row r="515903" spans="9:9" x14ac:dyDescent="0.2">
      <c r="I515903" s="15"/>
    </row>
    <row r="515904" spans="9:9" x14ac:dyDescent="0.2">
      <c r="I515904" s="14"/>
    </row>
    <row r="515920" spans="9:9" x14ac:dyDescent="0.2">
      <c r="I515920" s="15"/>
    </row>
    <row r="515921" spans="9:9" x14ac:dyDescent="0.2">
      <c r="I515921" s="14"/>
    </row>
    <row r="515937" spans="9:9" x14ac:dyDescent="0.2">
      <c r="I515937" s="15"/>
    </row>
    <row r="515938" spans="9:9" x14ac:dyDescent="0.2">
      <c r="I515938" s="14"/>
    </row>
    <row r="515954" spans="9:9" x14ac:dyDescent="0.2">
      <c r="I515954" s="15"/>
    </row>
    <row r="515955" spans="9:9" x14ac:dyDescent="0.2">
      <c r="I515955" s="14"/>
    </row>
    <row r="515971" spans="9:9" x14ac:dyDescent="0.2">
      <c r="I515971" s="15"/>
    </row>
    <row r="515972" spans="9:9" x14ac:dyDescent="0.2">
      <c r="I515972" s="14"/>
    </row>
    <row r="515988" spans="9:9" x14ac:dyDescent="0.2">
      <c r="I515988" s="15"/>
    </row>
    <row r="515989" spans="9:9" x14ac:dyDescent="0.2">
      <c r="I515989" s="14"/>
    </row>
    <row r="516005" spans="9:9" x14ac:dyDescent="0.2">
      <c r="I516005" s="15"/>
    </row>
    <row r="516006" spans="9:9" x14ac:dyDescent="0.2">
      <c r="I516006" s="14"/>
    </row>
    <row r="516022" spans="9:9" x14ac:dyDescent="0.2">
      <c r="I516022" s="15"/>
    </row>
    <row r="516023" spans="9:9" x14ac:dyDescent="0.2">
      <c r="I516023" s="14"/>
    </row>
    <row r="516039" spans="9:9" x14ac:dyDescent="0.2">
      <c r="I516039" s="15"/>
    </row>
    <row r="516040" spans="9:9" x14ac:dyDescent="0.2">
      <c r="I516040" s="14"/>
    </row>
    <row r="516056" spans="9:9" x14ac:dyDescent="0.2">
      <c r="I516056" s="15"/>
    </row>
    <row r="516057" spans="9:9" x14ac:dyDescent="0.2">
      <c r="I516057" s="14"/>
    </row>
    <row r="516073" spans="9:9" x14ac:dyDescent="0.2">
      <c r="I516073" s="15"/>
    </row>
    <row r="516074" spans="9:9" x14ac:dyDescent="0.2">
      <c r="I516074" s="14"/>
    </row>
    <row r="516090" spans="9:9" x14ac:dyDescent="0.2">
      <c r="I516090" s="15"/>
    </row>
    <row r="516091" spans="9:9" x14ac:dyDescent="0.2">
      <c r="I516091" s="14"/>
    </row>
    <row r="516107" spans="9:9" x14ac:dyDescent="0.2">
      <c r="I516107" s="15"/>
    </row>
    <row r="516108" spans="9:9" x14ac:dyDescent="0.2">
      <c r="I516108" s="14"/>
    </row>
    <row r="516124" spans="9:9" x14ac:dyDescent="0.2">
      <c r="I516124" s="15"/>
    </row>
    <row r="516125" spans="9:9" x14ac:dyDescent="0.2">
      <c r="I516125" s="14"/>
    </row>
    <row r="516141" spans="9:9" x14ac:dyDescent="0.2">
      <c r="I516141" s="15"/>
    </row>
    <row r="516142" spans="9:9" x14ac:dyDescent="0.2">
      <c r="I516142" s="14"/>
    </row>
    <row r="516158" spans="9:9" x14ac:dyDescent="0.2">
      <c r="I516158" s="15"/>
    </row>
    <row r="516159" spans="9:9" x14ac:dyDescent="0.2">
      <c r="I516159" s="14"/>
    </row>
    <row r="516175" spans="9:9" x14ac:dyDescent="0.2">
      <c r="I516175" s="15"/>
    </row>
    <row r="516176" spans="9:9" x14ac:dyDescent="0.2">
      <c r="I516176" s="14"/>
    </row>
    <row r="516192" spans="9:9" x14ac:dyDescent="0.2">
      <c r="I516192" s="15"/>
    </row>
    <row r="516193" spans="9:9" x14ac:dyDescent="0.2">
      <c r="I516193" s="14"/>
    </row>
    <row r="516209" spans="9:9" x14ac:dyDescent="0.2">
      <c r="I516209" s="15"/>
    </row>
    <row r="516210" spans="9:9" x14ac:dyDescent="0.2">
      <c r="I516210" s="14"/>
    </row>
    <row r="516226" spans="9:9" x14ac:dyDescent="0.2">
      <c r="I516226" s="15"/>
    </row>
    <row r="516227" spans="9:9" x14ac:dyDescent="0.2">
      <c r="I516227" s="14"/>
    </row>
    <row r="516243" spans="9:9" x14ac:dyDescent="0.2">
      <c r="I516243" s="15"/>
    </row>
    <row r="516244" spans="9:9" x14ac:dyDescent="0.2">
      <c r="I516244" s="14"/>
    </row>
    <row r="516260" spans="9:9" x14ac:dyDescent="0.2">
      <c r="I516260" s="15"/>
    </row>
    <row r="516261" spans="9:9" x14ac:dyDescent="0.2">
      <c r="I516261" s="14"/>
    </row>
    <row r="516277" spans="9:9" x14ac:dyDescent="0.2">
      <c r="I516277" s="15"/>
    </row>
    <row r="516278" spans="9:9" x14ac:dyDescent="0.2">
      <c r="I516278" s="14"/>
    </row>
    <row r="516294" spans="9:9" x14ac:dyDescent="0.2">
      <c r="I516294" s="15"/>
    </row>
    <row r="516295" spans="9:9" x14ac:dyDescent="0.2">
      <c r="I516295" s="14"/>
    </row>
    <row r="516311" spans="9:9" x14ac:dyDescent="0.2">
      <c r="I516311" s="15"/>
    </row>
    <row r="516312" spans="9:9" x14ac:dyDescent="0.2">
      <c r="I516312" s="14"/>
    </row>
    <row r="516328" spans="9:9" x14ac:dyDescent="0.2">
      <c r="I516328" s="15"/>
    </row>
    <row r="516329" spans="9:9" x14ac:dyDescent="0.2">
      <c r="I516329" s="14"/>
    </row>
    <row r="516345" spans="9:9" x14ac:dyDescent="0.2">
      <c r="I516345" s="15"/>
    </row>
    <row r="516346" spans="9:9" x14ac:dyDescent="0.2">
      <c r="I516346" s="14"/>
    </row>
    <row r="516362" spans="9:9" x14ac:dyDescent="0.2">
      <c r="I516362" s="15"/>
    </row>
    <row r="516363" spans="9:9" x14ac:dyDescent="0.2">
      <c r="I516363" s="14"/>
    </row>
    <row r="516379" spans="9:9" x14ac:dyDescent="0.2">
      <c r="I516379" s="15"/>
    </row>
    <row r="516380" spans="9:9" x14ac:dyDescent="0.2">
      <c r="I516380" s="14"/>
    </row>
    <row r="516396" spans="9:9" x14ac:dyDescent="0.2">
      <c r="I516396" s="15"/>
    </row>
    <row r="516397" spans="9:9" x14ac:dyDescent="0.2">
      <c r="I516397" s="14"/>
    </row>
    <row r="516413" spans="9:9" x14ac:dyDescent="0.2">
      <c r="I516413" s="15"/>
    </row>
    <row r="516414" spans="9:9" x14ac:dyDescent="0.2">
      <c r="I516414" s="14"/>
    </row>
    <row r="516430" spans="9:9" x14ac:dyDescent="0.2">
      <c r="I516430" s="15"/>
    </row>
    <row r="516431" spans="9:9" x14ac:dyDescent="0.2">
      <c r="I516431" s="14"/>
    </row>
    <row r="516447" spans="9:9" x14ac:dyDescent="0.2">
      <c r="I516447" s="15"/>
    </row>
    <row r="516448" spans="9:9" x14ac:dyDescent="0.2">
      <c r="I516448" s="14"/>
    </row>
    <row r="516464" spans="9:9" x14ac:dyDescent="0.2">
      <c r="I516464" s="15"/>
    </row>
    <row r="516465" spans="9:9" x14ac:dyDescent="0.2">
      <c r="I516465" s="14"/>
    </row>
    <row r="516481" spans="9:9" x14ac:dyDescent="0.2">
      <c r="I516481" s="15"/>
    </row>
    <row r="516482" spans="9:9" x14ac:dyDescent="0.2">
      <c r="I516482" s="14"/>
    </row>
    <row r="516498" spans="9:9" x14ac:dyDescent="0.2">
      <c r="I516498" s="15"/>
    </row>
    <row r="516499" spans="9:9" x14ac:dyDescent="0.2">
      <c r="I516499" s="14"/>
    </row>
    <row r="516515" spans="9:9" x14ac:dyDescent="0.2">
      <c r="I516515" s="15"/>
    </row>
    <row r="516516" spans="9:9" x14ac:dyDescent="0.2">
      <c r="I516516" s="14"/>
    </row>
    <row r="516532" spans="9:9" x14ac:dyDescent="0.2">
      <c r="I516532" s="15"/>
    </row>
    <row r="516533" spans="9:9" x14ac:dyDescent="0.2">
      <c r="I516533" s="14"/>
    </row>
    <row r="516549" spans="9:9" x14ac:dyDescent="0.2">
      <c r="I516549" s="15"/>
    </row>
    <row r="516550" spans="9:9" x14ac:dyDescent="0.2">
      <c r="I516550" s="14"/>
    </row>
    <row r="516566" spans="9:9" x14ac:dyDescent="0.2">
      <c r="I516566" s="15"/>
    </row>
    <row r="516567" spans="9:9" x14ac:dyDescent="0.2">
      <c r="I516567" s="14"/>
    </row>
    <row r="516583" spans="9:9" x14ac:dyDescent="0.2">
      <c r="I516583" s="15"/>
    </row>
    <row r="516584" spans="9:9" x14ac:dyDescent="0.2">
      <c r="I516584" s="14"/>
    </row>
    <row r="516600" spans="9:9" x14ac:dyDescent="0.2">
      <c r="I516600" s="15"/>
    </row>
    <row r="516601" spans="9:9" x14ac:dyDescent="0.2">
      <c r="I516601" s="14"/>
    </row>
    <row r="516617" spans="9:9" x14ac:dyDescent="0.2">
      <c r="I516617" s="15"/>
    </row>
    <row r="516618" spans="9:9" x14ac:dyDescent="0.2">
      <c r="I516618" s="14"/>
    </row>
    <row r="516634" spans="9:9" x14ac:dyDescent="0.2">
      <c r="I516634" s="15"/>
    </row>
    <row r="516635" spans="9:9" x14ac:dyDescent="0.2">
      <c r="I516635" s="14"/>
    </row>
    <row r="516651" spans="9:9" x14ac:dyDescent="0.2">
      <c r="I516651" s="15"/>
    </row>
    <row r="516652" spans="9:9" x14ac:dyDescent="0.2">
      <c r="I516652" s="14"/>
    </row>
    <row r="516668" spans="9:9" x14ac:dyDescent="0.2">
      <c r="I516668" s="15"/>
    </row>
    <row r="516669" spans="9:9" x14ac:dyDescent="0.2">
      <c r="I516669" s="14"/>
    </row>
    <row r="516685" spans="9:9" x14ac:dyDescent="0.2">
      <c r="I516685" s="15"/>
    </row>
    <row r="516686" spans="9:9" x14ac:dyDescent="0.2">
      <c r="I516686" s="14"/>
    </row>
    <row r="516702" spans="9:9" x14ac:dyDescent="0.2">
      <c r="I516702" s="15"/>
    </row>
    <row r="516703" spans="9:9" x14ac:dyDescent="0.2">
      <c r="I516703" s="14"/>
    </row>
    <row r="516719" spans="9:9" x14ac:dyDescent="0.2">
      <c r="I516719" s="15"/>
    </row>
    <row r="516720" spans="9:9" x14ac:dyDescent="0.2">
      <c r="I516720" s="14"/>
    </row>
    <row r="516736" spans="9:9" x14ac:dyDescent="0.2">
      <c r="I516736" s="15"/>
    </row>
    <row r="516737" spans="9:9" x14ac:dyDescent="0.2">
      <c r="I516737" s="14"/>
    </row>
    <row r="516753" spans="9:9" x14ac:dyDescent="0.2">
      <c r="I516753" s="15"/>
    </row>
    <row r="516754" spans="9:9" x14ac:dyDescent="0.2">
      <c r="I516754" s="14"/>
    </row>
    <row r="516770" spans="9:9" x14ac:dyDescent="0.2">
      <c r="I516770" s="15"/>
    </row>
    <row r="516771" spans="9:9" x14ac:dyDescent="0.2">
      <c r="I516771" s="14"/>
    </row>
    <row r="516787" spans="9:9" x14ac:dyDescent="0.2">
      <c r="I516787" s="15"/>
    </row>
    <row r="516788" spans="9:9" x14ac:dyDescent="0.2">
      <c r="I516788" s="14"/>
    </row>
    <row r="516804" spans="9:9" x14ac:dyDescent="0.2">
      <c r="I516804" s="15"/>
    </row>
    <row r="516805" spans="9:9" x14ac:dyDescent="0.2">
      <c r="I516805" s="14"/>
    </row>
    <row r="516821" spans="9:9" x14ac:dyDescent="0.2">
      <c r="I516821" s="15"/>
    </row>
    <row r="516822" spans="9:9" x14ac:dyDescent="0.2">
      <c r="I516822" s="14"/>
    </row>
    <row r="516838" spans="9:9" x14ac:dyDescent="0.2">
      <c r="I516838" s="15"/>
    </row>
    <row r="516839" spans="9:9" x14ac:dyDescent="0.2">
      <c r="I516839" s="14"/>
    </row>
    <row r="516855" spans="9:9" x14ac:dyDescent="0.2">
      <c r="I516855" s="15"/>
    </row>
    <row r="516856" spans="9:9" x14ac:dyDescent="0.2">
      <c r="I516856" s="14"/>
    </row>
    <row r="516872" spans="9:9" x14ac:dyDescent="0.2">
      <c r="I516872" s="15"/>
    </row>
    <row r="516873" spans="9:9" x14ac:dyDescent="0.2">
      <c r="I516873" s="14"/>
    </row>
    <row r="516889" spans="9:9" x14ac:dyDescent="0.2">
      <c r="I516889" s="15"/>
    </row>
    <row r="516890" spans="9:9" x14ac:dyDescent="0.2">
      <c r="I516890" s="14"/>
    </row>
    <row r="516906" spans="9:9" x14ac:dyDescent="0.2">
      <c r="I516906" s="15"/>
    </row>
    <row r="516907" spans="9:9" x14ac:dyDescent="0.2">
      <c r="I516907" s="14"/>
    </row>
    <row r="516923" spans="9:9" x14ac:dyDescent="0.2">
      <c r="I516923" s="15"/>
    </row>
    <row r="516924" spans="9:9" x14ac:dyDescent="0.2">
      <c r="I516924" s="14"/>
    </row>
    <row r="516940" spans="9:9" x14ac:dyDescent="0.2">
      <c r="I516940" s="15"/>
    </row>
    <row r="516941" spans="9:9" x14ac:dyDescent="0.2">
      <c r="I516941" s="14"/>
    </row>
    <row r="516957" spans="9:9" x14ac:dyDescent="0.2">
      <c r="I516957" s="15"/>
    </row>
    <row r="516958" spans="9:9" x14ac:dyDescent="0.2">
      <c r="I516958" s="14"/>
    </row>
    <row r="516974" spans="9:9" x14ac:dyDescent="0.2">
      <c r="I516974" s="15"/>
    </row>
    <row r="516975" spans="9:9" x14ac:dyDescent="0.2">
      <c r="I516975" s="14"/>
    </row>
    <row r="516991" spans="9:9" x14ac:dyDescent="0.2">
      <c r="I516991" s="15"/>
    </row>
    <row r="516992" spans="9:9" x14ac:dyDescent="0.2">
      <c r="I516992" s="14"/>
    </row>
    <row r="517008" spans="9:9" x14ac:dyDescent="0.2">
      <c r="I517008" s="15"/>
    </row>
    <row r="517009" spans="9:9" x14ac:dyDescent="0.2">
      <c r="I517009" s="14"/>
    </row>
    <row r="517025" spans="9:9" x14ac:dyDescent="0.2">
      <c r="I517025" s="15"/>
    </row>
    <row r="517026" spans="9:9" x14ac:dyDescent="0.2">
      <c r="I517026" s="14"/>
    </row>
    <row r="517042" spans="9:9" x14ac:dyDescent="0.2">
      <c r="I517042" s="15"/>
    </row>
    <row r="517043" spans="9:9" x14ac:dyDescent="0.2">
      <c r="I517043" s="14"/>
    </row>
    <row r="517059" spans="9:9" x14ac:dyDescent="0.2">
      <c r="I517059" s="15"/>
    </row>
    <row r="517060" spans="9:9" x14ac:dyDescent="0.2">
      <c r="I517060" s="14"/>
    </row>
    <row r="517076" spans="9:9" x14ac:dyDescent="0.2">
      <c r="I517076" s="15"/>
    </row>
    <row r="517077" spans="9:9" x14ac:dyDescent="0.2">
      <c r="I517077" s="14"/>
    </row>
    <row r="517093" spans="9:9" x14ac:dyDescent="0.2">
      <c r="I517093" s="15"/>
    </row>
    <row r="517094" spans="9:9" x14ac:dyDescent="0.2">
      <c r="I517094" s="14"/>
    </row>
    <row r="517110" spans="9:9" x14ac:dyDescent="0.2">
      <c r="I517110" s="15"/>
    </row>
    <row r="517111" spans="9:9" x14ac:dyDescent="0.2">
      <c r="I517111" s="14"/>
    </row>
    <row r="517127" spans="9:9" x14ac:dyDescent="0.2">
      <c r="I517127" s="15"/>
    </row>
    <row r="517128" spans="9:9" x14ac:dyDescent="0.2">
      <c r="I517128" s="14"/>
    </row>
    <row r="517144" spans="9:9" x14ac:dyDescent="0.2">
      <c r="I517144" s="15"/>
    </row>
    <row r="517145" spans="9:9" x14ac:dyDescent="0.2">
      <c r="I517145" s="14"/>
    </row>
    <row r="517161" spans="9:9" x14ac:dyDescent="0.2">
      <c r="I517161" s="15"/>
    </row>
    <row r="517162" spans="9:9" x14ac:dyDescent="0.2">
      <c r="I517162" s="14"/>
    </row>
    <row r="517178" spans="9:9" x14ac:dyDescent="0.2">
      <c r="I517178" s="15"/>
    </row>
    <row r="517179" spans="9:9" x14ac:dyDescent="0.2">
      <c r="I517179" s="14"/>
    </row>
    <row r="517195" spans="9:9" x14ac:dyDescent="0.2">
      <c r="I517195" s="15"/>
    </row>
    <row r="517196" spans="9:9" x14ac:dyDescent="0.2">
      <c r="I517196" s="14"/>
    </row>
    <row r="517212" spans="9:9" x14ac:dyDescent="0.2">
      <c r="I517212" s="15"/>
    </row>
    <row r="517213" spans="9:9" x14ac:dyDescent="0.2">
      <c r="I517213" s="14"/>
    </row>
    <row r="517229" spans="9:9" x14ac:dyDescent="0.2">
      <c r="I517229" s="15"/>
    </row>
    <row r="517230" spans="9:9" x14ac:dyDescent="0.2">
      <c r="I517230" s="14"/>
    </row>
    <row r="517246" spans="9:9" x14ac:dyDescent="0.2">
      <c r="I517246" s="15"/>
    </row>
    <row r="517247" spans="9:9" x14ac:dyDescent="0.2">
      <c r="I517247" s="14"/>
    </row>
    <row r="517263" spans="9:9" x14ac:dyDescent="0.2">
      <c r="I517263" s="15"/>
    </row>
    <row r="517264" spans="9:9" x14ac:dyDescent="0.2">
      <c r="I517264" s="14"/>
    </row>
    <row r="517280" spans="9:9" x14ac:dyDescent="0.2">
      <c r="I517280" s="15"/>
    </row>
    <row r="517281" spans="9:9" x14ac:dyDescent="0.2">
      <c r="I517281" s="14"/>
    </row>
    <row r="517297" spans="9:9" x14ac:dyDescent="0.2">
      <c r="I517297" s="15"/>
    </row>
    <row r="517298" spans="9:9" x14ac:dyDescent="0.2">
      <c r="I517298" s="14"/>
    </row>
    <row r="517314" spans="9:9" x14ac:dyDescent="0.2">
      <c r="I517314" s="15"/>
    </row>
    <row r="517315" spans="9:9" x14ac:dyDescent="0.2">
      <c r="I517315" s="14"/>
    </row>
    <row r="517331" spans="9:9" x14ac:dyDescent="0.2">
      <c r="I517331" s="15"/>
    </row>
    <row r="517332" spans="9:9" x14ac:dyDescent="0.2">
      <c r="I517332" s="14"/>
    </row>
    <row r="517348" spans="9:9" x14ac:dyDescent="0.2">
      <c r="I517348" s="15"/>
    </row>
    <row r="517349" spans="9:9" x14ac:dyDescent="0.2">
      <c r="I517349" s="14"/>
    </row>
    <row r="517365" spans="9:9" x14ac:dyDescent="0.2">
      <c r="I517365" s="15"/>
    </row>
    <row r="517366" spans="9:9" x14ac:dyDescent="0.2">
      <c r="I517366" s="14"/>
    </row>
    <row r="517382" spans="9:9" x14ac:dyDescent="0.2">
      <c r="I517382" s="15"/>
    </row>
    <row r="517383" spans="9:9" x14ac:dyDescent="0.2">
      <c r="I517383" s="14"/>
    </row>
    <row r="517399" spans="9:9" x14ac:dyDescent="0.2">
      <c r="I517399" s="15"/>
    </row>
    <row r="517400" spans="9:9" x14ac:dyDescent="0.2">
      <c r="I517400" s="14"/>
    </row>
    <row r="517416" spans="9:9" x14ac:dyDescent="0.2">
      <c r="I517416" s="15"/>
    </row>
    <row r="517417" spans="9:9" x14ac:dyDescent="0.2">
      <c r="I517417" s="14"/>
    </row>
    <row r="517433" spans="9:9" x14ac:dyDescent="0.2">
      <c r="I517433" s="15"/>
    </row>
    <row r="517434" spans="9:9" x14ac:dyDescent="0.2">
      <c r="I517434" s="14"/>
    </row>
    <row r="517450" spans="9:9" x14ac:dyDescent="0.2">
      <c r="I517450" s="15"/>
    </row>
    <row r="517451" spans="9:9" x14ac:dyDescent="0.2">
      <c r="I517451" s="14"/>
    </row>
    <row r="517467" spans="9:9" x14ac:dyDescent="0.2">
      <c r="I517467" s="15"/>
    </row>
    <row r="517468" spans="9:9" x14ac:dyDescent="0.2">
      <c r="I517468" s="14"/>
    </row>
    <row r="517484" spans="9:9" x14ac:dyDescent="0.2">
      <c r="I517484" s="15"/>
    </row>
    <row r="517485" spans="9:9" x14ac:dyDescent="0.2">
      <c r="I517485" s="14"/>
    </row>
    <row r="517501" spans="9:9" x14ac:dyDescent="0.2">
      <c r="I517501" s="15"/>
    </row>
    <row r="517502" spans="9:9" x14ac:dyDescent="0.2">
      <c r="I517502" s="14"/>
    </row>
    <row r="517518" spans="9:9" x14ac:dyDescent="0.2">
      <c r="I517518" s="15"/>
    </row>
    <row r="517519" spans="9:9" x14ac:dyDescent="0.2">
      <c r="I517519" s="14"/>
    </row>
    <row r="517535" spans="9:9" x14ac:dyDescent="0.2">
      <c r="I517535" s="15"/>
    </row>
    <row r="517536" spans="9:9" x14ac:dyDescent="0.2">
      <c r="I517536" s="14"/>
    </row>
    <row r="517552" spans="9:9" x14ac:dyDescent="0.2">
      <c r="I517552" s="15"/>
    </row>
    <row r="517553" spans="9:9" x14ac:dyDescent="0.2">
      <c r="I517553" s="14"/>
    </row>
    <row r="517569" spans="9:9" x14ac:dyDescent="0.2">
      <c r="I517569" s="15"/>
    </row>
    <row r="517570" spans="9:9" x14ac:dyDescent="0.2">
      <c r="I517570" s="14"/>
    </row>
    <row r="517586" spans="9:9" x14ac:dyDescent="0.2">
      <c r="I517586" s="15"/>
    </row>
    <row r="517587" spans="9:9" x14ac:dyDescent="0.2">
      <c r="I517587" s="14"/>
    </row>
    <row r="517603" spans="9:9" x14ac:dyDescent="0.2">
      <c r="I517603" s="15"/>
    </row>
    <row r="517604" spans="9:9" x14ac:dyDescent="0.2">
      <c r="I517604" s="14"/>
    </row>
    <row r="517620" spans="9:9" x14ac:dyDescent="0.2">
      <c r="I517620" s="15"/>
    </row>
    <row r="517621" spans="9:9" x14ac:dyDescent="0.2">
      <c r="I517621" s="14"/>
    </row>
    <row r="517637" spans="9:9" x14ac:dyDescent="0.2">
      <c r="I517637" s="15"/>
    </row>
    <row r="517638" spans="9:9" x14ac:dyDescent="0.2">
      <c r="I517638" s="14"/>
    </row>
    <row r="517654" spans="9:9" x14ac:dyDescent="0.2">
      <c r="I517654" s="15"/>
    </row>
    <row r="517655" spans="9:9" x14ac:dyDescent="0.2">
      <c r="I517655" s="14"/>
    </row>
    <row r="517671" spans="9:9" x14ac:dyDescent="0.2">
      <c r="I517671" s="15"/>
    </row>
    <row r="517672" spans="9:9" x14ac:dyDescent="0.2">
      <c r="I517672" s="14"/>
    </row>
    <row r="517688" spans="9:9" x14ac:dyDescent="0.2">
      <c r="I517688" s="15"/>
    </row>
    <row r="517689" spans="9:9" x14ac:dyDescent="0.2">
      <c r="I517689" s="14"/>
    </row>
    <row r="517705" spans="9:9" x14ac:dyDescent="0.2">
      <c r="I517705" s="15"/>
    </row>
    <row r="517706" spans="9:9" x14ac:dyDescent="0.2">
      <c r="I517706" s="14"/>
    </row>
    <row r="517722" spans="9:9" x14ac:dyDescent="0.2">
      <c r="I517722" s="15"/>
    </row>
    <row r="517723" spans="9:9" x14ac:dyDescent="0.2">
      <c r="I517723" s="14"/>
    </row>
    <row r="517739" spans="9:9" x14ac:dyDescent="0.2">
      <c r="I517739" s="15"/>
    </row>
    <row r="517740" spans="9:9" x14ac:dyDescent="0.2">
      <c r="I517740" s="14"/>
    </row>
    <row r="517756" spans="9:9" x14ac:dyDescent="0.2">
      <c r="I517756" s="15"/>
    </row>
    <row r="517757" spans="9:9" x14ac:dyDescent="0.2">
      <c r="I517757" s="14"/>
    </row>
    <row r="517773" spans="9:9" x14ac:dyDescent="0.2">
      <c r="I517773" s="15"/>
    </row>
    <row r="517774" spans="9:9" x14ac:dyDescent="0.2">
      <c r="I517774" s="14"/>
    </row>
    <row r="517790" spans="9:9" x14ac:dyDescent="0.2">
      <c r="I517790" s="15"/>
    </row>
    <row r="517791" spans="9:9" x14ac:dyDescent="0.2">
      <c r="I517791" s="14"/>
    </row>
    <row r="517807" spans="9:9" x14ac:dyDescent="0.2">
      <c r="I517807" s="15"/>
    </row>
    <row r="517808" spans="9:9" x14ac:dyDescent="0.2">
      <c r="I517808" s="14"/>
    </row>
    <row r="517824" spans="9:9" x14ac:dyDescent="0.2">
      <c r="I517824" s="15"/>
    </row>
    <row r="517825" spans="9:9" x14ac:dyDescent="0.2">
      <c r="I517825" s="14"/>
    </row>
    <row r="517841" spans="9:9" x14ac:dyDescent="0.2">
      <c r="I517841" s="15"/>
    </row>
    <row r="517842" spans="9:9" x14ac:dyDescent="0.2">
      <c r="I517842" s="14"/>
    </row>
    <row r="517858" spans="9:9" x14ac:dyDescent="0.2">
      <c r="I517858" s="15"/>
    </row>
    <row r="517859" spans="9:9" x14ac:dyDescent="0.2">
      <c r="I517859" s="14"/>
    </row>
    <row r="517875" spans="9:9" x14ac:dyDescent="0.2">
      <c r="I517875" s="15"/>
    </row>
    <row r="517876" spans="9:9" x14ac:dyDescent="0.2">
      <c r="I517876" s="14"/>
    </row>
    <row r="517892" spans="9:9" x14ac:dyDescent="0.2">
      <c r="I517892" s="15"/>
    </row>
    <row r="517893" spans="9:9" x14ac:dyDescent="0.2">
      <c r="I517893" s="14"/>
    </row>
    <row r="517909" spans="9:9" x14ac:dyDescent="0.2">
      <c r="I517909" s="15"/>
    </row>
    <row r="517910" spans="9:9" x14ac:dyDescent="0.2">
      <c r="I517910" s="14"/>
    </row>
    <row r="517926" spans="9:9" x14ac:dyDescent="0.2">
      <c r="I517926" s="15"/>
    </row>
    <row r="517927" spans="9:9" x14ac:dyDescent="0.2">
      <c r="I517927" s="14"/>
    </row>
    <row r="517943" spans="9:9" x14ac:dyDescent="0.2">
      <c r="I517943" s="15"/>
    </row>
    <row r="517944" spans="9:9" x14ac:dyDescent="0.2">
      <c r="I517944" s="14"/>
    </row>
    <row r="517960" spans="9:9" x14ac:dyDescent="0.2">
      <c r="I517960" s="15"/>
    </row>
    <row r="517961" spans="9:9" x14ac:dyDescent="0.2">
      <c r="I517961" s="14"/>
    </row>
    <row r="517977" spans="9:9" x14ac:dyDescent="0.2">
      <c r="I517977" s="15"/>
    </row>
    <row r="517978" spans="9:9" x14ac:dyDescent="0.2">
      <c r="I517978" s="14"/>
    </row>
    <row r="517994" spans="9:9" x14ac:dyDescent="0.2">
      <c r="I517994" s="15"/>
    </row>
    <row r="517995" spans="9:9" x14ac:dyDescent="0.2">
      <c r="I517995" s="14"/>
    </row>
    <row r="518011" spans="9:9" x14ac:dyDescent="0.2">
      <c r="I518011" s="15"/>
    </row>
    <row r="518012" spans="9:9" x14ac:dyDescent="0.2">
      <c r="I518012" s="14"/>
    </row>
    <row r="518028" spans="9:9" x14ac:dyDescent="0.2">
      <c r="I518028" s="15"/>
    </row>
    <row r="518029" spans="9:9" x14ac:dyDescent="0.2">
      <c r="I518029" s="14"/>
    </row>
    <row r="518045" spans="9:9" x14ac:dyDescent="0.2">
      <c r="I518045" s="15"/>
    </row>
    <row r="518046" spans="9:9" x14ac:dyDescent="0.2">
      <c r="I518046" s="14"/>
    </row>
    <row r="518062" spans="9:9" x14ac:dyDescent="0.2">
      <c r="I518062" s="15"/>
    </row>
    <row r="518063" spans="9:9" x14ac:dyDescent="0.2">
      <c r="I518063" s="14"/>
    </row>
    <row r="518079" spans="9:9" x14ac:dyDescent="0.2">
      <c r="I518079" s="15"/>
    </row>
    <row r="518080" spans="9:9" x14ac:dyDescent="0.2">
      <c r="I518080" s="14"/>
    </row>
    <row r="518096" spans="9:9" x14ac:dyDescent="0.2">
      <c r="I518096" s="15"/>
    </row>
    <row r="518097" spans="9:9" x14ac:dyDescent="0.2">
      <c r="I518097" s="14"/>
    </row>
    <row r="518113" spans="9:9" x14ac:dyDescent="0.2">
      <c r="I518113" s="15"/>
    </row>
    <row r="518114" spans="9:9" x14ac:dyDescent="0.2">
      <c r="I518114" s="14"/>
    </row>
    <row r="518130" spans="9:9" x14ac:dyDescent="0.2">
      <c r="I518130" s="15"/>
    </row>
    <row r="518131" spans="9:9" x14ac:dyDescent="0.2">
      <c r="I518131" s="14"/>
    </row>
    <row r="518147" spans="9:9" x14ac:dyDescent="0.2">
      <c r="I518147" s="15"/>
    </row>
    <row r="518148" spans="9:9" x14ac:dyDescent="0.2">
      <c r="I518148" s="14"/>
    </row>
    <row r="518164" spans="9:9" x14ac:dyDescent="0.2">
      <c r="I518164" s="15"/>
    </row>
    <row r="518165" spans="9:9" x14ac:dyDescent="0.2">
      <c r="I518165" s="14"/>
    </row>
    <row r="518181" spans="9:9" x14ac:dyDescent="0.2">
      <c r="I518181" s="15"/>
    </row>
    <row r="518182" spans="9:9" x14ac:dyDescent="0.2">
      <c r="I518182" s="14"/>
    </row>
    <row r="518198" spans="9:9" x14ac:dyDescent="0.2">
      <c r="I518198" s="15"/>
    </row>
    <row r="518199" spans="9:9" x14ac:dyDescent="0.2">
      <c r="I518199" s="14"/>
    </row>
    <row r="518215" spans="9:9" x14ac:dyDescent="0.2">
      <c r="I518215" s="15"/>
    </row>
    <row r="518216" spans="9:9" x14ac:dyDescent="0.2">
      <c r="I518216" s="14"/>
    </row>
    <row r="518232" spans="9:9" x14ac:dyDescent="0.2">
      <c r="I518232" s="15"/>
    </row>
    <row r="518233" spans="9:9" x14ac:dyDescent="0.2">
      <c r="I518233" s="14"/>
    </row>
    <row r="518249" spans="9:9" x14ac:dyDescent="0.2">
      <c r="I518249" s="15"/>
    </row>
    <row r="518250" spans="9:9" x14ac:dyDescent="0.2">
      <c r="I518250" s="14"/>
    </row>
    <row r="518266" spans="9:9" x14ac:dyDescent="0.2">
      <c r="I518266" s="15"/>
    </row>
    <row r="518267" spans="9:9" x14ac:dyDescent="0.2">
      <c r="I518267" s="14"/>
    </row>
    <row r="518283" spans="9:9" x14ac:dyDescent="0.2">
      <c r="I518283" s="15"/>
    </row>
    <row r="518284" spans="9:9" x14ac:dyDescent="0.2">
      <c r="I518284" s="14"/>
    </row>
    <row r="518300" spans="9:9" x14ac:dyDescent="0.2">
      <c r="I518300" s="15"/>
    </row>
    <row r="518301" spans="9:9" x14ac:dyDescent="0.2">
      <c r="I518301" s="14"/>
    </row>
    <row r="518317" spans="9:9" x14ac:dyDescent="0.2">
      <c r="I518317" s="15"/>
    </row>
    <row r="518318" spans="9:9" x14ac:dyDescent="0.2">
      <c r="I518318" s="14"/>
    </row>
    <row r="518334" spans="9:9" x14ac:dyDescent="0.2">
      <c r="I518334" s="15"/>
    </row>
    <row r="518335" spans="9:9" x14ac:dyDescent="0.2">
      <c r="I518335" s="14"/>
    </row>
    <row r="518351" spans="9:9" x14ac:dyDescent="0.2">
      <c r="I518351" s="15"/>
    </row>
    <row r="518352" spans="9:9" x14ac:dyDescent="0.2">
      <c r="I518352" s="14"/>
    </row>
    <row r="518368" spans="9:9" x14ac:dyDescent="0.2">
      <c r="I518368" s="15"/>
    </row>
    <row r="518369" spans="9:9" x14ac:dyDescent="0.2">
      <c r="I518369" s="14"/>
    </row>
    <row r="518385" spans="9:9" x14ac:dyDescent="0.2">
      <c r="I518385" s="15"/>
    </row>
    <row r="518386" spans="9:9" x14ac:dyDescent="0.2">
      <c r="I518386" s="14"/>
    </row>
    <row r="518402" spans="9:9" x14ac:dyDescent="0.2">
      <c r="I518402" s="15"/>
    </row>
    <row r="518403" spans="9:9" x14ac:dyDescent="0.2">
      <c r="I518403" s="14"/>
    </row>
    <row r="518419" spans="9:9" x14ac:dyDescent="0.2">
      <c r="I518419" s="15"/>
    </row>
    <row r="518420" spans="9:9" x14ac:dyDescent="0.2">
      <c r="I518420" s="14"/>
    </row>
    <row r="518436" spans="9:9" x14ac:dyDescent="0.2">
      <c r="I518436" s="15"/>
    </row>
    <row r="518437" spans="9:9" x14ac:dyDescent="0.2">
      <c r="I518437" s="14"/>
    </row>
    <row r="518453" spans="9:9" x14ac:dyDescent="0.2">
      <c r="I518453" s="15"/>
    </row>
    <row r="518454" spans="9:9" x14ac:dyDescent="0.2">
      <c r="I518454" s="14"/>
    </row>
    <row r="518470" spans="9:9" x14ac:dyDescent="0.2">
      <c r="I518470" s="15"/>
    </row>
    <row r="518471" spans="9:9" x14ac:dyDescent="0.2">
      <c r="I518471" s="14"/>
    </row>
    <row r="518487" spans="9:9" x14ac:dyDescent="0.2">
      <c r="I518487" s="15"/>
    </row>
    <row r="518488" spans="9:9" x14ac:dyDescent="0.2">
      <c r="I518488" s="14"/>
    </row>
    <row r="518504" spans="9:9" x14ac:dyDescent="0.2">
      <c r="I518504" s="15"/>
    </row>
    <row r="518505" spans="9:9" x14ac:dyDescent="0.2">
      <c r="I518505" s="14"/>
    </row>
    <row r="518521" spans="9:9" x14ac:dyDescent="0.2">
      <c r="I518521" s="15"/>
    </row>
    <row r="518522" spans="9:9" x14ac:dyDescent="0.2">
      <c r="I518522" s="14"/>
    </row>
    <row r="518538" spans="9:9" x14ac:dyDescent="0.2">
      <c r="I518538" s="15"/>
    </row>
    <row r="518539" spans="9:9" x14ac:dyDescent="0.2">
      <c r="I518539" s="14"/>
    </row>
    <row r="518555" spans="9:9" x14ac:dyDescent="0.2">
      <c r="I518555" s="15"/>
    </row>
    <row r="518556" spans="9:9" x14ac:dyDescent="0.2">
      <c r="I518556" s="14"/>
    </row>
    <row r="518572" spans="9:9" x14ac:dyDescent="0.2">
      <c r="I518572" s="15"/>
    </row>
    <row r="518573" spans="9:9" x14ac:dyDescent="0.2">
      <c r="I518573" s="14"/>
    </row>
    <row r="518589" spans="9:9" x14ac:dyDescent="0.2">
      <c r="I518589" s="15"/>
    </row>
    <row r="518590" spans="9:9" x14ac:dyDescent="0.2">
      <c r="I518590" s="14"/>
    </row>
    <row r="518606" spans="9:9" x14ac:dyDescent="0.2">
      <c r="I518606" s="15"/>
    </row>
    <row r="518607" spans="9:9" x14ac:dyDescent="0.2">
      <c r="I518607" s="14"/>
    </row>
    <row r="518623" spans="9:9" x14ac:dyDescent="0.2">
      <c r="I518623" s="15"/>
    </row>
    <row r="518624" spans="9:9" x14ac:dyDescent="0.2">
      <c r="I518624" s="14"/>
    </row>
    <row r="518640" spans="9:9" x14ac:dyDescent="0.2">
      <c r="I518640" s="15"/>
    </row>
    <row r="518641" spans="9:9" x14ac:dyDescent="0.2">
      <c r="I518641" s="14"/>
    </row>
    <row r="518657" spans="9:9" x14ac:dyDescent="0.2">
      <c r="I518657" s="15"/>
    </row>
    <row r="518658" spans="9:9" x14ac:dyDescent="0.2">
      <c r="I518658" s="14"/>
    </row>
    <row r="518674" spans="9:9" x14ac:dyDescent="0.2">
      <c r="I518674" s="15"/>
    </row>
    <row r="518675" spans="9:9" x14ac:dyDescent="0.2">
      <c r="I518675" s="14"/>
    </row>
    <row r="518691" spans="9:9" x14ac:dyDescent="0.2">
      <c r="I518691" s="15"/>
    </row>
    <row r="518692" spans="9:9" x14ac:dyDescent="0.2">
      <c r="I518692" s="14"/>
    </row>
    <row r="518708" spans="9:9" x14ac:dyDescent="0.2">
      <c r="I518708" s="15"/>
    </row>
    <row r="518709" spans="9:9" x14ac:dyDescent="0.2">
      <c r="I518709" s="14"/>
    </row>
    <row r="518725" spans="9:9" x14ac:dyDescent="0.2">
      <c r="I518725" s="15"/>
    </row>
    <row r="518726" spans="9:9" x14ac:dyDescent="0.2">
      <c r="I518726" s="14"/>
    </row>
    <row r="518742" spans="9:9" x14ac:dyDescent="0.2">
      <c r="I518742" s="15"/>
    </row>
    <row r="518743" spans="9:9" x14ac:dyDescent="0.2">
      <c r="I518743" s="14"/>
    </row>
    <row r="518759" spans="9:9" x14ac:dyDescent="0.2">
      <c r="I518759" s="15"/>
    </row>
    <row r="518760" spans="9:9" x14ac:dyDescent="0.2">
      <c r="I518760" s="14"/>
    </row>
    <row r="518776" spans="9:9" x14ac:dyDescent="0.2">
      <c r="I518776" s="15"/>
    </row>
    <row r="518777" spans="9:9" x14ac:dyDescent="0.2">
      <c r="I518777" s="14"/>
    </row>
    <row r="518793" spans="9:9" x14ac:dyDescent="0.2">
      <c r="I518793" s="15"/>
    </row>
    <row r="518794" spans="9:9" x14ac:dyDescent="0.2">
      <c r="I518794" s="14"/>
    </row>
    <row r="518810" spans="9:9" x14ac:dyDescent="0.2">
      <c r="I518810" s="15"/>
    </row>
    <row r="518811" spans="9:9" x14ac:dyDescent="0.2">
      <c r="I518811" s="14"/>
    </row>
    <row r="518827" spans="9:9" x14ac:dyDescent="0.2">
      <c r="I518827" s="15"/>
    </row>
    <row r="518828" spans="9:9" x14ac:dyDescent="0.2">
      <c r="I518828" s="14"/>
    </row>
    <row r="518844" spans="9:9" x14ac:dyDescent="0.2">
      <c r="I518844" s="15"/>
    </row>
    <row r="518845" spans="9:9" x14ac:dyDescent="0.2">
      <c r="I518845" s="14"/>
    </row>
    <row r="518861" spans="9:9" x14ac:dyDescent="0.2">
      <c r="I518861" s="15"/>
    </row>
    <row r="518862" spans="9:9" x14ac:dyDescent="0.2">
      <c r="I518862" s="14"/>
    </row>
    <row r="518878" spans="9:9" x14ac:dyDescent="0.2">
      <c r="I518878" s="15"/>
    </row>
    <row r="518879" spans="9:9" x14ac:dyDescent="0.2">
      <c r="I518879" s="14"/>
    </row>
    <row r="518895" spans="9:9" x14ac:dyDescent="0.2">
      <c r="I518895" s="15"/>
    </row>
    <row r="518896" spans="9:9" x14ac:dyDescent="0.2">
      <c r="I518896" s="14"/>
    </row>
    <row r="518912" spans="9:9" x14ac:dyDescent="0.2">
      <c r="I518912" s="15"/>
    </row>
    <row r="518913" spans="9:9" x14ac:dyDescent="0.2">
      <c r="I518913" s="14"/>
    </row>
    <row r="518929" spans="9:9" x14ac:dyDescent="0.2">
      <c r="I518929" s="15"/>
    </row>
    <row r="518930" spans="9:9" x14ac:dyDescent="0.2">
      <c r="I518930" s="14"/>
    </row>
    <row r="518946" spans="9:9" x14ac:dyDescent="0.2">
      <c r="I518946" s="15"/>
    </row>
    <row r="518947" spans="9:9" x14ac:dyDescent="0.2">
      <c r="I518947" s="14"/>
    </row>
    <row r="518963" spans="9:9" x14ac:dyDescent="0.2">
      <c r="I518963" s="15"/>
    </row>
    <row r="518964" spans="9:9" x14ac:dyDescent="0.2">
      <c r="I518964" s="14"/>
    </row>
    <row r="518980" spans="9:9" x14ac:dyDescent="0.2">
      <c r="I518980" s="15"/>
    </row>
    <row r="518981" spans="9:9" x14ac:dyDescent="0.2">
      <c r="I518981" s="14"/>
    </row>
    <row r="518997" spans="9:9" x14ac:dyDescent="0.2">
      <c r="I518997" s="15"/>
    </row>
    <row r="518998" spans="9:9" x14ac:dyDescent="0.2">
      <c r="I518998" s="14"/>
    </row>
    <row r="519014" spans="9:9" x14ac:dyDescent="0.2">
      <c r="I519014" s="15"/>
    </row>
    <row r="519015" spans="9:9" x14ac:dyDescent="0.2">
      <c r="I519015" s="14"/>
    </row>
    <row r="519031" spans="9:9" x14ac:dyDescent="0.2">
      <c r="I519031" s="15"/>
    </row>
    <row r="519032" spans="9:9" x14ac:dyDescent="0.2">
      <c r="I519032" s="14"/>
    </row>
    <row r="519048" spans="9:9" x14ac:dyDescent="0.2">
      <c r="I519048" s="15"/>
    </row>
    <row r="519049" spans="9:9" x14ac:dyDescent="0.2">
      <c r="I519049" s="14"/>
    </row>
    <row r="519065" spans="9:9" x14ac:dyDescent="0.2">
      <c r="I519065" s="15"/>
    </row>
    <row r="519066" spans="9:9" x14ac:dyDescent="0.2">
      <c r="I519066" s="14"/>
    </row>
    <row r="519082" spans="9:9" x14ac:dyDescent="0.2">
      <c r="I519082" s="15"/>
    </row>
    <row r="519083" spans="9:9" x14ac:dyDescent="0.2">
      <c r="I519083" s="14"/>
    </row>
    <row r="519099" spans="9:9" x14ac:dyDescent="0.2">
      <c r="I519099" s="15"/>
    </row>
    <row r="519100" spans="9:9" x14ac:dyDescent="0.2">
      <c r="I519100" s="14"/>
    </row>
    <row r="519116" spans="9:9" x14ac:dyDescent="0.2">
      <c r="I519116" s="15"/>
    </row>
    <row r="519117" spans="9:9" x14ac:dyDescent="0.2">
      <c r="I519117" s="14"/>
    </row>
    <row r="519133" spans="9:9" x14ac:dyDescent="0.2">
      <c r="I519133" s="15"/>
    </row>
    <row r="519134" spans="9:9" x14ac:dyDescent="0.2">
      <c r="I519134" s="14"/>
    </row>
    <row r="519150" spans="9:9" x14ac:dyDescent="0.2">
      <c r="I519150" s="15"/>
    </row>
    <row r="519151" spans="9:9" x14ac:dyDescent="0.2">
      <c r="I519151" s="14"/>
    </row>
    <row r="519167" spans="9:9" x14ac:dyDescent="0.2">
      <c r="I519167" s="15"/>
    </row>
    <row r="519168" spans="9:9" x14ac:dyDescent="0.2">
      <c r="I519168" s="14"/>
    </row>
    <row r="519184" spans="9:9" x14ac:dyDescent="0.2">
      <c r="I519184" s="15"/>
    </row>
    <row r="519185" spans="9:9" x14ac:dyDescent="0.2">
      <c r="I519185" s="14"/>
    </row>
    <row r="519201" spans="9:9" x14ac:dyDescent="0.2">
      <c r="I519201" s="15"/>
    </row>
    <row r="519202" spans="9:9" x14ac:dyDescent="0.2">
      <c r="I519202" s="14"/>
    </row>
    <row r="519218" spans="9:9" x14ac:dyDescent="0.2">
      <c r="I519218" s="15"/>
    </row>
    <row r="519219" spans="9:9" x14ac:dyDescent="0.2">
      <c r="I519219" s="14"/>
    </row>
    <row r="519235" spans="9:9" x14ac:dyDescent="0.2">
      <c r="I519235" s="15"/>
    </row>
    <row r="519236" spans="9:9" x14ac:dyDescent="0.2">
      <c r="I519236" s="14"/>
    </row>
    <row r="519252" spans="9:9" x14ac:dyDescent="0.2">
      <c r="I519252" s="15"/>
    </row>
    <row r="519253" spans="9:9" x14ac:dyDescent="0.2">
      <c r="I519253" s="14"/>
    </row>
    <row r="519269" spans="9:9" x14ac:dyDescent="0.2">
      <c r="I519269" s="15"/>
    </row>
    <row r="519270" spans="9:9" x14ac:dyDescent="0.2">
      <c r="I519270" s="14"/>
    </row>
    <row r="519286" spans="9:9" x14ac:dyDescent="0.2">
      <c r="I519286" s="15"/>
    </row>
    <row r="519287" spans="9:9" x14ac:dyDescent="0.2">
      <c r="I519287" s="14"/>
    </row>
    <row r="519303" spans="9:9" x14ac:dyDescent="0.2">
      <c r="I519303" s="15"/>
    </row>
    <row r="519304" spans="9:9" x14ac:dyDescent="0.2">
      <c r="I519304" s="14"/>
    </row>
    <row r="519320" spans="9:9" x14ac:dyDescent="0.2">
      <c r="I519320" s="15"/>
    </row>
    <row r="519321" spans="9:9" x14ac:dyDescent="0.2">
      <c r="I519321" s="14"/>
    </row>
    <row r="519337" spans="9:9" x14ac:dyDescent="0.2">
      <c r="I519337" s="15"/>
    </row>
    <row r="519338" spans="9:9" x14ac:dyDescent="0.2">
      <c r="I519338" s="14"/>
    </row>
    <row r="519354" spans="9:9" x14ac:dyDescent="0.2">
      <c r="I519354" s="15"/>
    </row>
    <row r="519355" spans="9:9" x14ac:dyDescent="0.2">
      <c r="I519355" s="14"/>
    </row>
    <row r="519371" spans="9:9" x14ac:dyDescent="0.2">
      <c r="I519371" s="15"/>
    </row>
    <row r="519372" spans="9:9" x14ac:dyDescent="0.2">
      <c r="I519372" s="14"/>
    </row>
    <row r="519388" spans="9:9" x14ac:dyDescent="0.2">
      <c r="I519388" s="15"/>
    </row>
    <row r="519389" spans="9:9" x14ac:dyDescent="0.2">
      <c r="I519389" s="14"/>
    </row>
    <row r="519405" spans="9:9" x14ac:dyDescent="0.2">
      <c r="I519405" s="15"/>
    </row>
    <row r="519406" spans="9:9" x14ac:dyDescent="0.2">
      <c r="I519406" s="14"/>
    </row>
    <row r="519422" spans="9:9" x14ac:dyDescent="0.2">
      <c r="I519422" s="15"/>
    </row>
    <row r="519423" spans="9:9" x14ac:dyDescent="0.2">
      <c r="I519423" s="14"/>
    </row>
    <row r="519439" spans="9:9" x14ac:dyDescent="0.2">
      <c r="I519439" s="15"/>
    </row>
    <row r="519440" spans="9:9" x14ac:dyDescent="0.2">
      <c r="I519440" s="14"/>
    </row>
    <row r="519456" spans="9:9" x14ac:dyDescent="0.2">
      <c r="I519456" s="15"/>
    </row>
    <row r="519457" spans="9:9" x14ac:dyDescent="0.2">
      <c r="I519457" s="14"/>
    </row>
    <row r="519473" spans="9:9" x14ac:dyDescent="0.2">
      <c r="I519473" s="15"/>
    </row>
    <row r="519474" spans="9:9" x14ac:dyDescent="0.2">
      <c r="I519474" s="14"/>
    </row>
    <row r="519490" spans="9:9" x14ac:dyDescent="0.2">
      <c r="I519490" s="15"/>
    </row>
    <row r="519491" spans="9:9" x14ac:dyDescent="0.2">
      <c r="I519491" s="14"/>
    </row>
    <row r="519507" spans="9:9" x14ac:dyDescent="0.2">
      <c r="I519507" s="15"/>
    </row>
    <row r="519508" spans="9:9" x14ac:dyDescent="0.2">
      <c r="I519508" s="14"/>
    </row>
    <row r="519524" spans="9:9" x14ac:dyDescent="0.2">
      <c r="I519524" s="15"/>
    </row>
    <row r="519525" spans="9:9" x14ac:dyDescent="0.2">
      <c r="I519525" s="14"/>
    </row>
    <row r="519541" spans="9:9" x14ac:dyDescent="0.2">
      <c r="I519541" s="15"/>
    </row>
    <row r="519542" spans="9:9" x14ac:dyDescent="0.2">
      <c r="I519542" s="14"/>
    </row>
    <row r="519558" spans="9:9" x14ac:dyDescent="0.2">
      <c r="I519558" s="15"/>
    </row>
    <row r="519559" spans="9:9" x14ac:dyDescent="0.2">
      <c r="I519559" s="14"/>
    </row>
    <row r="519575" spans="9:9" x14ac:dyDescent="0.2">
      <c r="I519575" s="15"/>
    </row>
    <row r="519576" spans="9:9" x14ac:dyDescent="0.2">
      <c r="I519576" s="14"/>
    </row>
    <row r="519592" spans="9:9" x14ac:dyDescent="0.2">
      <c r="I519592" s="15"/>
    </row>
    <row r="519593" spans="9:9" x14ac:dyDescent="0.2">
      <c r="I519593" s="14"/>
    </row>
    <row r="519609" spans="9:9" x14ac:dyDescent="0.2">
      <c r="I519609" s="15"/>
    </row>
    <row r="519610" spans="9:9" x14ac:dyDescent="0.2">
      <c r="I519610" s="14"/>
    </row>
    <row r="519626" spans="9:9" x14ac:dyDescent="0.2">
      <c r="I519626" s="15"/>
    </row>
    <row r="519627" spans="9:9" x14ac:dyDescent="0.2">
      <c r="I519627" s="14"/>
    </row>
    <row r="519643" spans="9:9" x14ac:dyDescent="0.2">
      <c r="I519643" s="15"/>
    </row>
    <row r="519644" spans="9:9" x14ac:dyDescent="0.2">
      <c r="I519644" s="14"/>
    </row>
    <row r="519660" spans="9:9" x14ac:dyDescent="0.2">
      <c r="I519660" s="15"/>
    </row>
    <row r="519661" spans="9:9" x14ac:dyDescent="0.2">
      <c r="I519661" s="14"/>
    </row>
    <row r="519677" spans="9:9" x14ac:dyDescent="0.2">
      <c r="I519677" s="15"/>
    </row>
    <row r="519678" spans="9:9" x14ac:dyDescent="0.2">
      <c r="I519678" s="14"/>
    </row>
    <row r="519694" spans="9:9" x14ac:dyDescent="0.2">
      <c r="I519694" s="15"/>
    </row>
    <row r="519695" spans="9:9" x14ac:dyDescent="0.2">
      <c r="I519695" s="14"/>
    </row>
    <row r="519711" spans="9:9" x14ac:dyDescent="0.2">
      <c r="I519711" s="15"/>
    </row>
    <row r="519712" spans="9:9" x14ac:dyDescent="0.2">
      <c r="I519712" s="14"/>
    </row>
    <row r="519728" spans="9:9" x14ac:dyDescent="0.2">
      <c r="I519728" s="15"/>
    </row>
    <row r="519729" spans="9:9" x14ac:dyDescent="0.2">
      <c r="I519729" s="14"/>
    </row>
    <row r="519745" spans="9:9" x14ac:dyDescent="0.2">
      <c r="I519745" s="15"/>
    </row>
    <row r="519746" spans="9:9" x14ac:dyDescent="0.2">
      <c r="I519746" s="14"/>
    </row>
    <row r="519762" spans="9:9" x14ac:dyDescent="0.2">
      <c r="I519762" s="15"/>
    </row>
    <row r="519763" spans="9:9" x14ac:dyDescent="0.2">
      <c r="I519763" s="14"/>
    </row>
    <row r="519779" spans="9:9" x14ac:dyDescent="0.2">
      <c r="I519779" s="15"/>
    </row>
    <row r="519780" spans="9:9" x14ac:dyDescent="0.2">
      <c r="I519780" s="14"/>
    </row>
    <row r="519796" spans="9:9" x14ac:dyDescent="0.2">
      <c r="I519796" s="15"/>
    </row>
    <row r="519797" spans="9:9" x14ac:dyDescent="0.2">
      <c r="I519797" s="14"/>
    </row>
    <row r="519813" spans="9:9" x14ac:dyDescent="0.2">
      <c r="I519813" s="15"/>
    </row>
    <row r="519814" spans="9:9" x14ac:dyDescent="0.2">
      <c r="I519814" s="14"/>
    </row>
    <row r="519830" spans="9:9" x14ac:dyDescent="0.2">
      <c r="I519830" s="15"/>
    </row>
    <row r="519831" spans="9:9" x14ac:dyDescent="0.2">
      <c r="I519831" s="14"/>
    </row>
    <row r="519847" spans="9:9" x14ac:dyDescent="0.2">
      <c r="I519847" s="15"/>
    </row>
    <row r="519848" spans="9:9" x14ac:dyDescent="0.2">
      <c r="I519848" s="14"/>
    </row>
    <row r="519864" spans="9:9" x14ac:dyDescent="0.2">
      <c r="I519864" s="15"/>
    </row>
    <row r="519865" spans="9:9" x14ac:dyDescent="0.2">
      <c r="I519865" s="14"/>
    </row>
    <row r="519881" spans="9:9" x14ac:dyDescent="0.2">
      <c r="I519881" s="15"/>
    </row>
    <row r="519882" spans="9:9" x14ac:dyDescent="0.2">
      <c r="I519882" s="14"/>
    </row>
    <row r="519898" spans="9:9" x14ac:dyDescent="0.2">
      <c r="I519898" s="15"/>
    </row>
    <row r="519899" spans="9:9" x14ac:dyDescent="0.2">
      <c r="I519899" s="14"/>
    </row>
    <row r="519915" spans="9:9" x14ac:dyDescent="0.2">
      <c r="I519915" s="15"/>
    </row>
    <row r="519916" spans="9:9" x14ac:dyDescent="0.2">
      <c r="I519916" s="14"/>
    </row>
    <row r="519932" spans="9:9" x14ac:dyDescent="0.2">
      <c r="I519932" s="15"/>
    </row>
    <row r="519933" spans="9:9" x14ac:dyDescent="0.2">
      <c r="I519933" s="14"/>
    </row>
    <row r="519949" spans="9:9" x14ac:dyDescent="0.2">
      <c r="I519949" s="15"/>
    </row>
    <row r="519950" spans="9:9" x14ac:dyDescent="0.2">
      <c r="I519950" s="14"/>
    </row>
    <row r="519966" spans="9:9" x14ac:dyDescent="0.2">
      <c r="I519966" s="15"/>
    </row>
    <row r="519967" spans="9:9" x14ac:dyDescent="0.2">
      <c r="I519967" s="14"/>
    </row>
    <row r="519983" spans="9:9" x14ac:dyDescent="0.2">
      <c r="I519983" s="15"/>
    </row>
    <row r="519984" spans="9:9" x14ac:dyDescent="0.2">
      <c r="I519984" s="14"/>
    </row>
    <row r="520000" spans="9:9" x14ac:dyDescent="0.2">
      <c r="I520000" s="15"/>
    </row>
    <row r="520001" spans="9:9" x14ac:dyDescent="0.2">
      <c r="I520001" s="14"/>
    </row>
    <row r="520017" spans="9:9" x14ac:dyDescent="0.2">
      <c r="I520017" s="15"/>
    </row>
    <row r="520018" spans="9:9" x14ac:dyDescent="0.2">
      <c r="I520018" s="14"/>
    </row>
    <row r="520034" spans="9:9" x14ac:dyDescent="0.2">
      <c r="I520034" s="15"/>
    </row>
    <row r="520035" spans="9:9" x14ac:dyDescent="0.2">
      <c r="I520035" s="14"/>
    </row>
    <row r="520051" spans="9:9" x14ac:dyDescent="0.2">
      <c r="I520051" s="15"/>
    </row>
    <row r="520052" spans="9:9" x14ac:dyDescent="0.2">
      <c r="I520052" s="14"/>
    </row>
    <row r="520068" spans="9:9" x14ac:dyDescent="0.2">
      <c r="I520068" s="15"/>
    </row>
    <row r="520069" spans="9:9" x14ac:dyDescent="0.2">
      <c r="I520069" s="14"/>
    </row>
    <row r="520085" spans="9:9" x14ac:dyDescent="0.2">
      <c r="I520085" s="15"/>
    </row>
    <row r="520086" spans="9:9" x14ac:dyDescent="0.2">
      <c r="I520086" s="14"/>
    </row>
    <row r="520102" spans="9:9" x14ac:dyDescent="0.2">
      <c r="I520102" s="15"/>
    </row>
    <row r="520103" spans="9:9" x14ac:dyDescent="0.2">
      <c r="I520103" s="14"/>
    </row>
    <row r="520119" spans="9:9" x14ac:dyDescent="0.2">
      <c r="I520119" s="15"/>
    </row>
    <row r="520120" spans="9:9" x14ac:dyDescent="0.2">
      <c r="I520120" s="14"/>
    </row>
    <row r="520136" spans="9:9" x14ac:dyDescent="0.2">
      <c r="I520136" s="15"/>
    </row>
    <row r="520137" spans="9:9" x14ac:dyDescent="0.2">
      <c r="I520137" s="14"/>
    </row>
    <row r="520153" spans="9:9" x14ac:dyDescent="0.2">
      <c r="I520153" s="15"/>
    </row>
    <row r="520154" spans="9:9" x14ac:dyDescent="0.2">
      <c r="I520154" s="14"/>
    </row>
    <row r="520170" spans="9:9" x14ac:dyDescent="0.2">
      <c r="I520170" s="15"/>
    </row>
    <row r="520171" spans="9:9" x14ac:dyDescent="0.2">
      <c r="I520171" s="14"/>
    </row>
    <row r="520187" spans="9:9" x14ac:dyDescent="0.2">
      <c r="I520187" s="15"/>
    </row>
    <row r="520188" spans="9:9" x14ac:dyDescent="0.2">
      <c r="I520188" s="14"/>
    </row>
    <row r="520204" spans="9:9" x14ac:dyDescent="0.2">
      <c r="I520204" s="15"/>
    </row>
    <row r="520205" spans="9:9" x14ac:dyDescent="0.2">
      <c r="I520205" s="14"/>
    </row>
    <row r="520221" spans="9:9" x14ac:dyDescent="0.2">
      <c r="I520221" s="15"/>
    </row>
    <row r="520222" spans="9:9" x14ac:dyDescent="0.2">
      <c r="I520222" s="14"/>
    </row>
    <row r="520238" spans="9:9" x14ac:dyDescent="0.2">
      <c r="I520238" s="15"/>
    </row>
    <row r="520239" spans="9:9" x14ac:dyDescent="0.2">
      <c r="I520239" s="14"/>
    </row>
    <row r="520255" spans="9:9" x14ac:dyDescent="0.2">
      <c r="I520255" s="15"/>
    </row>
    <row r="520256" spans="9:9" x14ac:dyDescent="0.2">
      <c r="I520256" s="14"/>
    </row>
    <row r="520272" spans="9:9" x14ac:dyDescent="0.2">
      <c r="I520272" s="15"/>
    </row>
    <row r="520273" spans="9:9" x14ac:dyDescent="0.2">
      <c r="I520273" s="14"/>
    </row>
    <row r="520289" spans="9:9" x14ac:dyDescent="0.2">
      <c r="I520289" s="15"/>
    </row>
    <row r="520290" spans="9:9" x14ac:dyDescent="0.2">
      <c r="I520290" s="14"/>
    </row>
    <row r="520306" spans="9:9" x14ac:dyDescent="0.2">
      <c r="I520306" s="15"/>
    </row>
    <row r="520307" spans="9:9" x14ac:dyDescent="0.2">
      <c r="I520307" s="14"/>
    </row>
    <row r="520323" spans="9:9" x14ac:dyDescent="0.2">
      <c r="I520323" s="15"/>
    </row>
    <row r="520324" spans="9:9" x14ac:dyDescent="0.2">
      <c r="I520324" s="14"/>
    </row>
    <row r="520340" spans="9:9" x14ac:dyDescent="0.2">
      <c r="I520340" s="15"/>
    </row>
    <row r="520341" spans="9:9" x14ac:dyDescent="0.2">
      <c r="I520341" s="14"/>
    </row>
    <row r="520357" spans="9:9" x14ac:dyDescent="0.2">
      <c r="I520357" s="15"/>
    </row>
    <row r="520358" spans="9:9" x14ac:dyDescent="0.2">
      <c r="I520358" s="14"/>
    </row>
    <row r="520374" spans="9:9" x14ac:dyDescent="0.2">
      <c r="I520374" s="15"/>
    </row>
    <row r="520375" spans="9:9" x14ac:dyDescent="0.2">
      <c r="I520375" s="14"/>
    </row>
    <row r="520391" spans="9:9" x14ac:dyDescent="0.2">
      <c r="I520391" s="15"/>
    </row>
    <row r="520392" spans="9:9" x14ac:dyDescent="0.2">
      <c r="I520392" s="14"/>
    </row>
    <row r="520408" spans="9:9" x14ac:dyDescent="0.2">
      <c r="I520408" s="15"/>
    </row>
    <row r="520409" spans="9:9" x14ac:dyDescent="0.2">
      <c r="I520409" s="14"/>
    </row>
    <row r="520425" spans="9:9" x14ac:dyDescent="0.2">
      <c r="I520425" s="15"/>
    </row>
    <row r="520426" spans="9:9" x14ac:dyDescent="0.2">
      <c r="I520426" s="14"/>
    </row>
    <row r="520442" spans="9:9" x14ac:dyDescent="0.2">
      <c r="I520442" s="15"/>
    </row>
    <row r="520443" spans="9:9" x14ac:dyDescent="0.2">
      <c r="I520443" s="14"/>
    </row>
    <row r="520459" spans="9:9" x14ac:dyDescent="0.2">
      <c r="I520459" s="15"/>
    </row>
    <row r="520460" spans="9:9" x14ac:dyDescent="0.2">
      <c r="I520460" s="14"/>
    </row>
    <row r="520476" spans="9:9" x14ac:dyDescent="0.2">
      <c r="I520476" s="15"/>
    </row>
    <row r="520477" spans="9:9" x14ac:dyDescent="0.2">
      <c r="I520477" s="14"/>
    </row>
    <row r="520493" spans="9:9" x14ac:dyDescent="0.2">
      <c r="I520493" s="15"/>
    </row>
    <row r="520494" spans="9:9" x14ac:dyDescent="0.2">
      <c r="I520494" s="14"/>
    </row>
    <row r="520510" spans="9:9" x14ac:dyDescent="0.2">
      <c r="I520510" s="15"/>
    </row>
    <row r="520511" spans="9:9" x14ac:dyDescent="0.2">
      <c r="I520511" s="14"/>
    </row>
    <row r="520527" spans="9:9" x14ac:dyDescent="0.2">
      <c r="I520527" s="15"/>
    </row>
    <row r="520528" spans="9:9" x14ac:dyDescent="0.2">
      <c r="I520528" s="14"/>
    </row>
    <row r="520544" spans="9:9" x14ac:dyDescent="0.2">
      <c r="I520544" s="15"/>
    </row>
    <row r="520545" spans="9:9" x14ac:dyDescent="0.2">
      <c r="I520545" s="14"/>
    </row>
    <row r="520561" spans="9:9" x14ac:dyDescent="0.2">
      <c r="I520561" s="15"/>
    </row>
    <row r="520562" spans="9:9" x14ac:dyDescent="0.2">
      <c r="I520562" s="14"/>
    </row>
    <row r="520578" spans="9:9" x14ac:dyDescent="0.2">
      <c r="I520578" s="15"/>
    </row>
    <row r="520579" spans="9:9" x14ac:dyDescent="0.2">
      <c r="I520579" s="14"/>
    </row>
    <row r="520595" spans="9:9" x14ac:dyDescent="0.2">
      <c r="I520595" s="15"/>
    </row>
    <row r="520596" spans="9:9" x14ac:dyDescent="0.2">
      <c r="I520596" s="14"/>
    </row>
    <row r="520612" spans="9:9" x14ac:dyDescent="0.2">
      <c r="I520612" s="15"/>
    </row>
    <row r="520613" spans="9:9" x14ac:dyDescent="0.2">
      <c r="I520613" s="14"/>
    </row>
    <row r="520629" spans="9:9" x14ac:dyDescent="0.2">
      <c r="I520629" s="15"/>
    </row>
    <row r="520630" spans="9:9" x14ac:dyDescent="0.2">
      <c r="I520630" s="14"/>
    </row>
    <row r="520646" spans="9:9" x14ac:dyDescent="0.2">
      <c r="I520646" s="15"/>
    </row>
    <row r="520647" spans="9:9" x14ac:dyDescent="0.2">
      <c r="I520647" s="14"/>
    </row>
    <row r="520663" spans="9:9" x14ac:dyDescent="0.2">
      <c r="I520663" s="15"/>
    </row>
    <row r="520664" spans="9:9" x14ac:dyDescent="0.2">
      <c r="I520664" s="14"/>
    </row>
    <row r="520680" spans="9:9" x14ac:dyDescent="0.2">
      <c r="I520680" s="15"/>
    </row>
    <row r="520681" spans="9:9" x14ac:dyDescent="0.2">
      <c r="I520681" s="14"/>
    </row>
    <row r="520697" spans="9:9" x14ac:dyDescent="0.2">
      <c r="I520697" s="15"/>
    </row>
    <row r="520698" spans="9:9" x14ac:dyDescent="0.2">
      <c r="I520698" s="14"/>
    </row>
    <row r="520714" spans="9:9" x14ac:dyDescent="0.2">
      <c r="I520714" s="15"/>
    </row>
    <row r="520715" spans="9:9" x14ac:dyDescent="0.2">
      <c r="I520715" s="14"/>
    </row>
    <row r="520731" spans="9:9" x14ac:dyDescent="0.2">
      <c r="I520731" s="15"/>
    </row>
    <row r="520732" spans="9:9" x14ac:dyDescent="0.2">
      <c r="I520732" s="14"/>
    </row>
    <row r="520748" spans="9:9" x14ac:dyDescent="0.2">
      <c r="I520748" s="15"/>
    </row>
    <row r="520749" spans="9:9" x14ac:dyDescent="0.2">
      <c r="I520749" s="14"/>
    </row>
    <row r="520765" spans="9:9" x14ac:dyDescent="0.2">
      <c r="I520765" s="15"/>
    </row>
    <row r="520766" spans="9:9" x14ac:dyDescent="0.2">
      <c r="I520766" s="14"/>
    </row>
    <row r="520782" spans="9:9" x14ac:dyDescent="0.2">
      <c r="I520782" s="15"/>
    </row>
    <row r="520783" spans="9:9" x14ac:dyDescent="0.2">
      <c r="I520783" s="14"/>
    </row>
    <row r="520799" spans="9:9" x14ac:dyDescent="0.2">
      <c r="I520799" s="15"/>
    </row>
    <row r="520800" spans="9:9" x14ac:dyDescent="0.2">
      <c r="I520800" s="14"/>
    </row>
    <row r="520816" spans="9:9" x14ac:dyDescent="0.2">
      <c r="I520816" s="15"/>
    </row>
    <row r="520817" spans="9:9" x14ac:dyDescent="0.2">
      <c r="I520817" s="14"/>
    </row>
    <row r="520833" spans="9:9" x14ac:dyDescent="0.2">
      <c r="I520833" s="15"/>
    </row>
    <row r="520834" spans="9:9" x14ac:dyDescent="0.2">
      <c r="I520834" s="14"/>
    </row>
    <row r="520850" spans="9:9" x14ac:dyDescent="0.2">
      <c r="I520850" s="15"/>
    </row>
    <row r="520851" spans="9:9" x14ac:dyDescent="0.2">
      <c r="I520851" s="14"/>
    </row>
    <row r="520867" spans="9:9" x14ac:dyDescent="0.2">
      <c r="I520867" s="15"/>
    </row>
    <row r="520868" spans="9:9" x14ac:dyDescent="0.2">
      <c r="I520868" s="14"/>
    </row>
    <row r="520884" spans="9:9" x14ac:dyDescent="0.2">
      <c r="I520884" s="15"/>
    </row>
    <row r="520885" spans="9:9" x14ac:dyDescent="0.2">
      <c r="I520885" s="14"/>
    </row>
    <row r="520901" spans="9:9" x14ac:dyDescent="0.2">
      <c r="I520901" s="15"/>
    </row>
    <row r="520902" spans="9:9" x14ac:dyDescent="0.2">
      <c r="I520902" s="14"/>
    </row>
    <row r="520918" spans="9:9" x14ac:dyDescent="0.2">
      <c r="I520918" s="15"/>
    </row>
    <row r="520919" spans="9:9" x14ac:dyDescent="0.2">
      <c r="I520919" s="14"/>
    </row>
    <row r="520935" spans="9:9" x14ac:dyDescent="0.2">
      <c r="I520935" s="15"/>
    </row>
    <row r="520936" spans="9:9" x14ac:dyDescent="0.2">
      <c r="I520936" s="14"/>
    </row>
    <row r="520952" spans="9:9" x14ac:dyDescent="0.2">
      <c r="I520952" s="15"/>
    </row>
    <row r="520953" spans="9:9" x14ac:dyDescent="0.2">
      <c r="I520953" s="14"/>
    </row>
    <row r="520969" spans="9:9" x14ac:dyDescent="0.2">
      <c r="I520969" s="15"/>
    </row>
    <row r="520970" spans="9:9" x14ac:dyDescent="0.2">
      <c r="I520970" s="14"/>
    </row>
    <row r="520986" spans="9:9" x14ac:dyDescent="0.2">
      <c r="I520986" s="15"/>
    </row>
    <row r="520987" spans="9:9" x14ac:dyDescent="0.2">
      <c r="I520987" s="14"/>
    </row>
    <row r="521003" spans="9:9" x14ac:dyDescent="0.2">
      <c r="I521003" s="15"/>
    </row>
    <row r="521004" spans="9:9" x14ac:dyDescent="0.2">
      <c r="I521004" s="14"/>
    </row>
    <row r="521020" spans="9:9" x14ac:dyDescent="0.2">
      <c r="I521020" s="15"/>
    </row>
    <row r="521021" spans="9:9" x14ac:dyDescent="0.2">
      <c r="I521021" s="14"/>
    </row>
    <row r="521037" spans="9:9" x14ac:dyDescent="0.2">
      <c r="I521037" s="15"/>
    </row>
    <row r="521038" spans="9:9" x14ac:dyDescent="0.2">
      <c r="I521038" s="14"/>
    </row>
    <row r="521054" spans="9:9" x14ac:dyDescent="0.2">
      <c r="I521054" s="15"/>
    </row>
    <row r="521055" spans="9:9" x14ac:dyDescent="0.2">
      <c r="I521055" s="14"/>
    </row>
    <row r="521071" spans="9:9" x14ac:dyDescent="0.2">
      <c r="I521071" s="15"/>
    </row>
    <row r="521072" spans="9:9" x14ac:dyDescent="0.2">
      <c r="I521072" s="14"/>
    </row>
    <row r="521088" spans="9:9" x14ac:dyDescent="0.2">
      <c r="I521088" s="15"/>
    </row>
    <row r="521089" spans="9:9" x14ac:dyDescent="0.2">
      <c r="I521089" s="14"/>
    </row>
    <row r="521105" spans="9:9" x14ac:dyDescent="0.2">
      <c r="I521105" s="15"/>
    </row>
    <row r="521106" spans="9:9" x14ac:dyDescent="0.2">
      <c r="I521106" s="14"/>
    </row>
    <row r="521122" spans="9:9" x14ac:dyDescent="0.2">
      <c r="I521122" s="15"/>
    </row>
    <row r="521123" spans="9:9" x14ac:dyDescent="0.2">
      <c r="I521123" s="14"/>
    </row>
    <row r="521139" spans="9:9" x14ac:dyDescent="0.2">
      <c r="I521139" s="15"/>
    </row>
    <row r="521140" spans="9:9" x14ac:dyDescent="0.2">
      <c r="I521140" s="14"/>
    </row>
    <row r="521156" spans="9:9" x14ac:dyDescent="0.2">
      <c r="I521156" s="15"/>
    </row>
    <row r="521157" spans="9:9" x14ac:dyDescent="0.2">
      <c r="I521157" s="14"/>
    </row>
    <row r="521173" spans="9:9" x14ac:dyDescent="0.2">
      <c r="I521173" s="15"/>
    </row>
    <row r="521174" spans="9:9" x14ac:dyDescent="0.2">
      <c r="I521174" s="14"/>
    </row>
    <row r="521190" spans="9:9" x14ac:dyDescent="0.2">
      <c r="I521190" s="15"/>
    </row>
    <row r="521191" spans="9:9" x14ac:dyDescent="0.2">
      <c r="I521191" s="14"/>
    </row>
    <row r="521207" spans="9:9" x14ac:dyDescent="0.2">
      <c r="I521207" s="15"/>
    </row>
    <row r="521208" spans="9:9" x14ac:dyDescent="0.2">
      <c r="I521208" s="14"/>
    </row>
    <row r="521224" spans="9:9" x14ac:dyDescent="0.2">
      <c r="I521224" s="15"/>
    </row>
    <row r="521225" spans="9:9" x14ac:dyDescent="0.2">
      <c r="I521225" s="14"/>
    </row>
    <row r="521241" spans="9:9" x14ac:dyDescent="0.2">
      <c r="I521241" s="15"/>
    </row>
    <row r="521242" spans="9:9" x14ac:dyDescent="0.2">
      <c r="I521242" s="14"/>
    </row>
    <row r="521258" spans="9:9" x14ac:dyDescent="0.2">
      <c r="I521258" s="15"/>
    </row>
    <row r="521259" spans="9:9" x14ac:dyDescent="0.2">
      <c r="I521259" s="14"/>
    </row>
    <row r="521275" spans="9:9" x14ac:dyDescent="0.2">
      <c r="I521275" s="15"/>
    </row>
    <row r="521276" spans="9:9" x14ac:dyDescent="0.2">
      <c r="I521276" s="14"/>
    </row>
    <row r="521292" spans="9:9" x14ac:dyDescent="0.2">
      <c r="I521292" s="15"/>
    </row>
    <row r="521293" spans="9:9" x14ac:dyDescent="0.2">
      <c r="I521293" s="14"/>
    </row>
    <row r="521309" spans="9:9" x14ac:dyDescent="0.2">
      <c r="I521309" s="15"/>
    </row>
    <row r="521310" spans="9:9" x14ac:dyDescent="0.2">
      <c r="I521310" s="14"/>
    </row>
    <row r="521326" spans="9:9" x14ac:dyDescent="0.2">
      <c r="I521326" s="15"/>
    </row>
    <row r="521327" spans="9:9" x14ac:dyDescent="0.2">
      <c r="I521327" s="14"/>
    </row>
    <row r="521343" spans="9:9" x14ac:dyDescent="0.2">
      <c r="I521343" s="15"/>
    </row>
    <row r="521344" spans="9:9" x14ac:dyDescent="0.2">
      <c r="I521344" s="14"/>
    </row>
    <row r="521360" spans="9:9" x14ac:dyDescent="0.2">
      <c r="I521360" s="15"/>
    </row>
    <row r="521361" spans="9:9" x14ac:dyDescent="0.2">
      <c r="I521361" s="14"/>
    </row>
    <row r="521377" spans="9:9" x14ac:dyDescent="0.2">
      <c r="I521377" s="15"/>
    </row>
    <row r="521378" spans="9:9" x14ac:dyDescent="0.2">
      <c r="I521378" s="14"/>
    </row>
    <row r="521394" spans="9:9" x14ac:dyDescent="0.2">
      <c r="I521394" s="15"/>
    </row>
    <row r="521395" spans="9:9" x14ac:dyDescent="0.2">
      <c r="I521395" s="14"/>
    </row>
    <row r="521411" spans="9:9" x14ac:dyDescent="0.2">
      <c r="I521411" s="15"/>
    </row>
    <row r="521412" spans="9:9" x14ac:dyDescent="0.2">
      <c r="I521412" s="14"/>
    </row>
    <row r="521428" spans="9:9" x14ac:dyDescent="0.2">
      <c r="I521428" s="15"/>
    </row>
    <row r="521429" spans="9:9" x14ac:dyDescent="0.2">
      <c r="I521429" s="14"/>
    </row>
    <row r="521445" spans="9:9" x14ac:dyDescent="0.2">
      <c r="I521445" s="15"/>
    </row>
    <row r="521446" spans="9:9" x14ac:dyDescent="0.2">
      <c r="I521446" s="14"/>
    </row>
    <row r="521462" spans="9:9" x14ac:dyDescent="0.2">
      <c r="I521462" s="15"/>
    </row>
    <row r="521463" spans="9:9" x14ac:dyDescent="0.2">
      <c r="I521463" s="14"/>
    </row>
    <row r="521479" spans="9:9" x14ac:dyDescent="0.2">
      <c r="I521479" s="15"/>
    </row>
    <row r="521480" spans="9:9" x14ac:dyDescent="0.2">
      <c r="I521480" s="14"/>
    </row>
    <row r="521496" spans="9:9" x14ac:dyDescent="0.2">
      <c r="I521496" s="15"/>
    </row>
    <row r="521497" spans="9:9" x14ac:dyDescent="0.2">
      <c r="I521497" s="14"/>
    </row>
    <row r="521513" spans="9:9" x14ac:dyDescent="0.2">
      <c r="I521513" s="15"/>
    </row>
    <row r="521514" spans="9:9" x14ac:dyDescent="0.2">
      <c r="I521514" s="14"/>
    </row>
    <row r="521530" spans="9:9" x14ac:dyDescent="0.2">
      <c r="I521530" s="15"/>
    </row>
    <row r="521531" spans="9:9" x14ac:dyDescent="0.2">
      <c r="I521531" s="14"/>
    </row>
    <row r="521547" spans="9:9" x14ac:dyDescent="0.2">
      <c r="I521547" s="15"/>
    </row>
    <row r="521548" spans="9:9" x14ac:dyDescent="0.2">
      <c r="I521548" s="14"/>
    </row>
    <row r="521564" spans="9:9" x14ac:dyDescent="0.2">
      <c r="I521564" s="15"/>
    </row>
    <row r="521565" spans="9:9" x14ac:dyDescent="0.2">
      <c r="I521565" s="14"/>
    </row>
    <row r="521581" spans="9:9" x14ac:dyDescent="0.2">
      <c r="I521581" s="15"/>
    </row>
    <row r="521582" spans="9:9" x14ac:dyDescent="0.2">
      <c r="I521582" s="14"/>
    </row>
    <row r="521598" spans="9:9" x14ac:dyDescent="0.2">
      <c r="I521598" s="15"/>
    </row>
    <row r="521599" spans="9:9" x14ac:dyDescent="0.2">
      <c r="I521599" s="14"/>
    </row>
    <row r="521615" spans="9:9" x14ac:dyDescent="0.2">
      <c r="I521615" s="15"/>
    </row>
    <row r="521616" spans="9:9" x14ac:dyDescent="0.2">
      <c r="I521616" s="14"/>
    </row>
    <row r="521632" spans="9:9" x14ac:dyDescent="0.2">
      <c r="I521632" s="15"/>
    </row>
    <row r="521633" spans="9:9" x14ac:dyDescent="0.2">
      <c r="I521633" s="14"/>
    </row>
    <row r="521649" spans="9:9" x14ac:dyDescent="0.2">
      <c r="I521649" s="15"/>
    </row>
    <row r="521650" spans="9:9" x14ac:dyDescent="0.2">
      <c r="I521650" s="14"/>
    </row>
    <row r="521666" spans="9:9" x14ac:dyDescent="0.2">
      <c r="I521666" s="15"/>
    </row>
    <row r="521667" spans="9:9" x14ac:dyDescent="0.2">
      <c r="I521667" s="14"/>
    </row>
    <row r="521683" spans="9:9" x14ac:dyDescent="0.2">
      <c r="I521683" s="15"/>
    </row>
    <row r="521684" spans="9:9" x14ac:dyDescent="0.2">
      <c r="I521684" s="14"/>
    </row>
    <row r="521700" spans="9:9" x14ac:dyDescent="0.2">
      <c r="I521700" s="15"/>
    </row>
    <row r="521701" spans="9:9" x14ac:dyDescent="0.2">
      <c r="I521701" s="14"/>
    </row>
    <row r="521717" spans="9:9" x14ac:dyDescent="0.2">
      <c r="I521717" s="15"/>
    </row>
    <row r="521718" spans="9:9" x14ac:dyDescent="0.2">
      <c r="I521718" s="14"/>
    </row>
    <row r="521734" spans="9:9" x14ac:dyDescent="0.2">
      <c r="I521734" s="15"/>
    </row>
    <row r="521735" spans="9:9" x14ac:dyDescent="0.2">
      <c r="I521735" s="14"/>
    </row>
    <row r="521751" spans="9:9" x14ac:dyDescent="0.2">
      <c r="I521751" s="15"/>
    </row>
    <row r="521752" spans="9:9" x14ac:dyDescent="0.2">
      <c r="I521752" s="14"/>
    </row>
    <row r="521768" spans="9:9" x14ac:dyDescent="0.2">
      <c r="I521768" s="15"/>
    </row>
    <row r="521769" spans="9:9" x14ac:dyDescent="0.2">
      <c r="I521769" s="14"/>
    </row>
    <row r="521785" spans="9:9" x14ac:dyDescent="0.2">
      <c r="I521785" s="15"/>
    </row>
    <row r="521786" spans="9:9" x14ac:dyDescent="0.2">
      <c r="I521786" s="14"/>
    </row>
    <row r="521802" spans="9:9" x14ac:dyDescent="0.2">
      <c r="I521802" s="15"/>
    </row>
    <row r="521803" spans="9:9" x14ac:dyDescent="0.2">
      <c r="I521803" s="14"/>
    </row>
    <row r="521819" spans="9:9" x14ac:dyDescent="0.2">
      <c r="I521819" s="15"/>
    </row>
    <row r="521820" spans="9:9" x14ac:dyDescent="0.2">
      <c r="I521820" s="14"/>
    </row>
    <row r="521836" spans="9:9" x14ac:dyDescent="0.2">
      <c r="I521836" s="15"/>
    </row>
    <row r="521837" spans="9:9" x14ac:dyDescent="0.2">
      <c r="I521837" s="14"/>
    </row>
    <row r="521853" spans="9:9" x14ac:dyDescent="0.2">
      <c r="I521853" s="15"/>
    </row>
    <row r="521854" spans="9:9" x14ac:dyDescent="0.2">
      <c r="I521854" s="14"/>
    </row>
    <row r="521870" spans="9:9" x14ac:dyDescent="0.2">
      <c r="I521870" s="15"/>
    </row>
    <row r="521871" spans="9:9" x14ac:dyDescent="0.2">
      <c r="I521871" s="14"/>
    </row>
    <row r="521887" spans="9:9" x14ac:dyDescent="0.2">
      <c r="I521887" s="15"/>
    </row>
    <row r="521888" spans="9:9" x14ac:dyDescent="0.2">
      <c r="I521888" s="14"/>
    </row>
    <row r="521904" spans="9:9" x14ac:dyDescent="0.2">
      <c r="I521904" s="15"/>
    </row>
    <row r="521905" spans="9:9" x14ac:dyDescent="0.2">
      <c r="I521905" s="14"/>
    </row>
    <row r="521921" spans="9:9" x14ac:dyDescent="0.2">
      <c r="I521921" s="15"/>
    </row>
    <row r="521922" spans="9:9" x14ac:dyDescent="0.2">
      <c r="I521922" s="14"/>
    </row>
    <row r="521938" spans="9:9" x14ac:dyDescent="0.2">
      <c r="I521938" s="15"/>
    </row>
    <row r="521939" spans="9:9" x14ac:dyDescent="0.2">
      <c r="I521939" s="14"/>
    </row>
    <row r="521955" spans="9:9" x14ac:dyDescent="0.2">
      <c r="I521955" s="15"/>
    </row>
    <row r="521956" spans="9:9" x14ac:dyDescent="0.2">
      <c r="I521956" s="14"/>
    </row>
    <row r="521972" spans="9:9" x14ac:dyDescent="0.2">
      <c r="I521972" s="15"/>
    </row>
    <row r="521973" spans="9:9" x14ac:dyDescent="0.2">
      <c r="I521973" s="14"/>
    </row>
    <row r="521989" spans="9:9" x14ac:dyDescent="0.2">
      <c r="I521989" s="15"/>
    </row>
    <row r="521990" spans="9:9" x14ac:dyDescent="0.2">
      <c r="I521990" s="14"/>
    </row>
    <row r="522006" spans="9:9" x14ac:dyDescent="0.2">
      <c r="I522006" s="15"/>
    </row>
    <row r="522007" spans="9:9" x14ac:dyDescent="0.2">
      <c r="I522007" s="14"/>
    </row>
    <row r="522023" spans="9:9" x14ac:dyDescent="0.2">
      <c r="I522023" s="15"/>
    </row>
    <row r="522024" spans="9:9" x14ac:dyDescent="0.2">
      <c r="I522024" s="14"/>
    </row>
    <row r="522040" spans="9:9" x14ac:dyDescent="0.2">
      <c r="I522040" s="15"/>
    </row>
    <row r="522041" spans="9:9" x14ac:dyDescent="0.2">
      <c r="I522041" s="14"/>
    </row>
    <row r="522057" spans="9:9" x14ac:dyDescent="0.2">
      <c r="I522057" s="15"/>
    </row>
    <row r="522058" spans="9:9" x14ac:dyDescent="0.2">
      <c r="I522058" s="14"/>
    </row>
    <row r="522074" spans="9:9" x14ac:dyDescent="0.2">
      <c r="I522074" s="15"/>
    </row>
    <row r="522075" spans="9:9" x14ac:dyDescent="0.2">
      <c r="I522075" s="14"/>
    </row>
    <row r="522091" spans="9:9" x14ac:dyDescent="0.2">
      <c r="I522091" s="15"/>
    </row>
    <row r="522092" spans="9:9" x14ac:dyDescent="0.2">
      <c r="I522092" s="14"/>
    </row>
    <row r="522108" spans="9:9" x14ac:dyDescent="0.2">
      <c r="I522108" s="15"/>
    </row>
    <row r="522109" spans="9:9" x14ac:dyDescent="0.2">
      <c r="I522109" s="14"/>
    </row>
    <row r="522125" spans="9:9" x14ac:dyDescent="0.2">
      <c r="I522125" s="15"/>
    </row>
    <row r="522126" spans="9:9" x14ac:dyDescent="0.2">
      <c r="I522126" s="14"/>
    </row>
    <row r="522142" spans="9:9" x14ac:dyDescent="0.2">
      <c r="I522142" s="15"/>
    </row>
    <row r="522143" spans="9:9" x14ac:dyDescent="0.2">
      <c r="I522143" s="14"/>
    </row>
    <row r="522159" spans="9:9" x14ac:dyDescent="0.2">
      <c r="I522159" s="15"/>
    </row>
    <row r="522160" spans="9:9" x14ac:dyDescent="0.2">
      <c r="I522160" s="14"/>
    </row>
    <row r="522176" spans="9:9" x14ac:dyDescent="0.2">
      <c r="I522176" s="15"/>
    </row>
    <row r="522177" spans="9:9" x14ac:dyDescent="0.2">
      <c r="I522177" s="14"/>
    </row>
    <row r="522193" spans="9:9" x14ac:dyDescent="0.2">
      <c r="I522193" s="15"/>
    </row>
    <row r="522194" spans="9:9" x14ac:dyDescent="0.2">
      <c r="I522194" s="14"/>
    </row>
    <row r="522210" spans="9:9" x14ac:dyDescent="0.2">
      <c r="I522210" s="15"/>
    </row>
    <row r="522211" spans="9:9" x14ac:dyDescent="0.2">
      <c r="I522211" s="14"/>
    </row>
    <row r="522227" spans="9:9" x14ac:dyDescent="0.2">
      <c r="I522227" s="15"/>
    </row>
    <row r="522228" spans="9:9" x14ac:dyDescent="0.2">
      <c r="I522228" s="14"/>
    </row>
    <row r="522244" spans="9:9" x14ac:dyDescent="0.2">
      <c r="I522244" s="15"/>
    </row>
    <row r="522245" spans="9:9" x14ac:dyDescent="0.2">
      <c r="I522245" s="14"/>
    </row>
    <row r="522261" spans="9:9" x14ac:dyDescent="0.2">
      <c r="I522261" s="15"/>
    </row>
    <row r="522262" spans="9:9" x14ac:dyDescent="0.2">
      <c r="I522262" s="14"/>
    </row>
    <row r="522278" spans="9:9" x14ac:dyDescent="0.2">
      <c r="I522278" s="15"/>
    </row>
    <row r="522279" spans="9:9" x14ac:dyDescent="0.2">
      <c r="I522279" s="14"/>
    </row>
    <row r="522295" spans="9:9" x14ac:dyDescent="0.2">
      <c r="I522295" s="15"/>
    </row>
    <row r="522296" spans="9:9" x14ac:dyDescent="0.2">
      <c r="I522296" s="14"/>
    </row>
    <row r="522312" spans="9:9" x14ac:dyDescent="0.2">
      <c r="I522312" s="15"/>
    </row>
    <row r="522313" spans="9:9" x14ac:dyDescent="0.2">
      <c r="I522313" s="14"/>
    </row>
    <row r="522329" spans="9:9" x14ac:dyDescent="0.2">
      <c r="I522329" s="15"/>
    </row>
    <row r="522330" spans="9:9" x14ac:dyDescent="0.2">
      <c r="I522330" s="14"/>
    </row>
    <row r="522346" spans="9:9" x14ac:dyDescent="0.2">
      <c r="I522346" s="15"/>
    </row>
    <row r="522347" spans="9:9" x14ac:dyDescent="0.2">
      <c r="I522347" s="14"/>
    </row>
    <row r="522363" spans="9:9" x14ac:dyDescent="0.2">
      <c r="I522363" s="15"/>
    </row>
    <row r="522364" spans="9:9" x14ac:dyDescent="0.2">
      <c r="I522364" s="14"/>
    </row>
    <row r="522380" spans="9:9" x14ac:dyDescent="0.2">
      <c r="I522380" s="15"/>
    </row>
    <row r="522381" spans="9:9" x14ac:dyDescent="0.2">
      <c r="I522381" s="14"/>
    </row>
    <row r="522397" spans="9:9" x14ac:dyDescent="0.2">
      <c r="I522397" s="15"/>
    </row>
    <row r="522398" spans="9:9" x14ac:dyDescent="0.2">
      <c r="I522398" s="14"/>
    </row>
    <row r="522414" spans="9:9" x14ac:dyDescent="0.2">
      <c r="I522414" s="15"/>
    </row>
    <row r="522415" spans="9:9" x14ac:dyDescent="0.2">
      <c r="I522415" s="14"/>
    </row>
    <row r="522431" spans="9:9" x14ac:dyDescent="0.2">
      <c r="I522431" s="15"/>
    </row>
    <row r="522432" spans="9:9" x14ac:dyDescent="0.2">
      <c r="I522432" s="14"/>
    </row>
    <row r="522448" spans="9:9" x14ac:dyDescent="0.2">
      <c r="I522448" s="15"/>
    </row>
    <row r="522449" spans="9:9" x14ac:dyDescent="0.2">
      <c r="I522449" s="14"/>
    </row>
    <row r="522465" spans="9:9" x14ac:dyDescent="0.2">
      <c r="I522465" s="15"/>
    </row>
    <row r="522466" spans="9:9" x14ac:dyDescent="0.2">
      <c r="I522466" s="14"/>
    </row>
    <row r="522482" spans="9:9" x14ac:dyDescent="0.2">
      <c r="I522482" s="15"/>
    </row>
    <row r="522483" spans="9:9" x14ac:dyDescent="0.2">
      <c r="I522483" s="14"/>
    </row>
    <row r="522499" spans="9:9" x14ac:dyDescent="0.2">
      <c r="I522499" s="15"/>
    </row>
    <row r="522500" spans="9:9" x14ac:dyDescent="0.2">
      <c r="I522500" s="14"/>
    </row>
    <row r="522516" spans="9:9" x14ac:dyDescent="0.2">
      <c r="I522516" s="15"/>
    </row>
    <row r="522517" spans="9:9" x14ac:dyDescent="0.2">
      <c r="I522517" s="14"/>
    </row>
    <row r="522533" spans="9:9" x14ac:dyDescent="0.2">
      <c r="I522533" s="15"/>
    </row>
    <row r="522534" spans="9:9" x14ac:dyDescent="0.2">
      <c r="I522534" s="14"/>
    </row>
    <row r="522550" spans="9:9" x14ac:dyDescent="0.2">
      <c r="I522550" s="15"/>
    </row>
    <row r="522551" spans="9:9" x14ac:dyDescent="0.2">
      <c r="I522551" s="14"/>
    </row>
    <row r="522567" spans="9:9" x14ac:dyDescent="0.2">
      <c r="I522567" s="15"/>
    </row>
    <row r="522568" spans="9:9" x14ac:dyDescent="0.2">
      <c r="I522568" s="14"/>
    </row>
    <row r="522584" spans="9:9" x14ac:dyDescent="0.2">
      <c r="I522584" s="15"/>
    </row>
    <row r="522585" spans="9:9" x14ac:dyDescent="0.2">
      <c r="I522585" s="14"/>
    </row>
    <row r="522601" spans="9:9" x14ac:dyDescent="0.2">
      <c r="I522601" s="15"/>
    </row>
    <row r="522602" spans="9:9" x14ac:dyDescent="0.2">
      <c r="I522602" s="14"/>
    </row>
    <row r="522618" spans="9:9" x14ac:dyDescent="0.2">
      <c r="I522618" s="15"/>
    </row>
    <row r="522619" spans="9:9" x14ac:dyDescent="0.2">
      <c r="I522619" s="14"/>
    </row>
    <row r="522635" spans="9:9" x14ac:dyDescent="0.2">
      <c r="I522635" s="15"/>
    </row>
    <row r="522636" spans="9:9" x14ac:dyDescent="0.2">
      <c r="I522636" s="14"/>
    </row>
    <row r="522652" spans="9:9" x14ac:dyDescent="0.2">
      <c r="I522652" s="15"/>
    </row>
    <row r="522653" spans="9:9" x14ac:dyDescent="0.2">
      <c r="I522653" s="14"/>
    </row>
    <row r="522669" spans="9:9" x14ac:dyDescent="0.2">
      <c r="I522669" s="15"/>
    </row>
    <row r="522670" spans="9:9" x14ac:dyDescent="0.2">
      <c r="I522670" s="14"/>
    </row>
    <row r="522686" spans="9:9" x14ac:dyDescent="0.2">
      <c r="I522686" s="15"/>
    </row>
    <row r="522687" spans="9:9" x14ac:dyDescent="0.2">
      <c r="I522687" s="14"/>
    </row>
    <row r="522703" spans="9:9" x14ac:dyDescent="0.2">
      <c r="I522703" s="15"/>
    </row>
    <row r="522704" spans="9:9" x14ac:dyDescent="0.2">
      <c r="I522704" s="14"/>
    </row>
    <row r="522720" spans="9:9" x14ac:dyDescent="0.2">
      <c r="I522720" s="15"/>
    </row>
    <row r="522721" spans="9:9" x14ac:dyDescent="0.2">
      <c r="I522721" s="14"/>
    </row>
    <row r="522737" spans="9:9" x14ac:dyDescent="0.2">
      <c r="I522737" s="15"/>
    </row>
    <row r="522738" spans="9:9" x14ac:dyDescent="0.2">
      <c r="I522738" s="14"/>
    </row>
    <row r="522754" spans="9:9" x14ac:dyDescent="0.2">
      <c r="I522754" s="15"/>
    </row>
    <row r="522755" spans="9:9" x14ac:dyDescent="0.2">
      <c r="I522755" s="14"/>
    </row>
    <row r="522771" spans="9:9" x14ac:dyDescent="0.2">
      <c r="I522771" s="15"/>
    </row>
    <row r="522772" spans="9:9" x14ac:dyDescent="0.2">
      <c r="I522772" s="14"/>
    </row>
    <row r="522788" spans="9:9" x14ac:dyDescent="0.2">
      <c r="I522788" s="15"/>
    </row>
    <row r="522789" spans="9:9" x14ac:dyDescent="0.2">
      <c r="I522789" s="14"/>
    </row>
    <row r="522805" spans="9:9" x14ac:dyDescent="0.2">
      <c r="I522805" s="15"/>
    </row>
    <row r="522806" spans="9:9" x14ac:dyDescent="0.2">
      <c r="I522806" s="14"/>
    </row>
    <row r="522822" spans="9:9" x14ac:dyDescent="0.2">
      <c r="I522822" s="15"/>
    </row>
    <row r="522823" spans="9:9" x14ac:dyDescent="0.2">
      <c r="I522823" s="14"/>
    </row>
    <row r="522839" spans="9:9" x14ac:dyDescent="0.2">
      <c r="I522839" s="15"/>
    </row>
    <row r="522840" spans="9:9" x14ac:dyDescent="0.2">
      <c r="I522840" s="14"/>
    </row>
    <row r="522856" spans="9:9" x14ac:dyDescent="0.2">
      <c r="I522856" s="15"/>
    </row>
    <row r="522857" spans="9:9" x14ac:dyDescent="0.2">
      <c r="I522857" s="14"/>
    </row>
    <row r="522873" spans="9:9" x14ac:dyDescent="0.2">
      <c r="I522873" s="15"/>
    </row>
    <row r="522874" spans="9:9" x14ac:dyDescent="0.2">
      <c r="I522874" s="14"/>
    </row>
    <row r="522890" spans="9:9" x14ac:dyDescent="0.2">
      <c r="I522890" s="15"/>
    </row>
    <row r="522891" spans="9:9" x14ac:dyDescent="0.2">
      <c r="I522891" s="14"/>
    </row>
    <row r="522907" spans="9:9" x14ac:dyDescent="0.2">
      <c r="I522907" s="15"/>
    </row>
    <row r="522908" spans="9:9" x14ac:dyDescent="0.2">
      <c r="I522908" s="14"/>
    </row>
    <row r="522924" spans="9:9" x14ac:dyDescent="0.2">
      <c r="I522924" s="15"/>
    </row>
    <row r="522925" spans="9:9" x14ac:dyDescent="0.2">
      <c r="I522925" s="14"/>
    </row>
    <row r="522941" spans="9:9" x14ac:dyDescent="0.2">
      <c r="I522941" s="15"/>
    </row>
    <row r="522942" spans="9:9" x14ac:dyDescent="0.2">
      <c r="I522942" s="14"/>
    </row>
    <row r="522958" spans="9:9" x14ac:dyDescent="0.2">
      <c r="I522958" s="15"/>
    </row>
    <row r="522959" spans="9:9" x14ac:dyDescent="0.2">
      <c r="I522959" s="14"/>
    </row>
    <row r="522975" spans="9:9" x14ac:dyDescent="0.2">
      <c r="I522975" s="15"/>
    </row>
    <row r="522976" spans="9:9" x14ac:dyDescent="0.2">
      <c r="I522976" s="14"/>
    </row>
    <row r="522992" spans="9:9" x14ac:dyDescent="0.2">
      <c r="I522992" s="15"/>
    </row>
    <row r="522993" spans="9:9" x14ac:dyDescent="0.2">
      <c r="I522993" s="14"/>
    </row>
    <row r="523009" spans="9:9" x14ac:dyDescent="0.2">
      <c r="I523009" s="15"/>
    </row>
    <row r="523010" spans="9:9" x14ac:dyDescent="0.2">
      <c r="I523010" s="14"/>
    </row>
    <row r="523026" spans="9:9" x14ac:dyDescent="0.2">
      <c r="I523026" s="15"/>
    </row>
    <row r="523027" spans="9:9" x14ac:dyDescent="0.2">
      <c r="I523027" s="14"/>
    </row>
    <row r="523043" spans="9:9" x14ac:dyDescent="0.2">
      <c r="I523043" s="15"/>
    </row>
    <row r="523044" spans="9:9" x14ac:dyDescent="0.2">
      <c r="I523044" s="14"/>
    </row>
    <row r="523060" spans="9:9" x14ac:dyDescent="0.2">
      <c r="I523060" s="15"/>
    </row>
    <row r="523061" spans="9:9" x14ac:dyDescent="0.2">
      <c r="I523061" s="14"/>
    </row>
    <row r="523077" spans="9:9" x14ac:dyDescent="0.2">
      <c r="I523077" s="15"/>
    </row>
    <row r="523078" spans="9:9" x14ac:dyDescent="0.2">
      <c r="I523078" s="14"/>
    </row>
    <row r="523094" spans="9:9" x14ac:dyDescent="0.2">
      <c r="I523094" s="15"/>
    </row>
    <row r="523095" spans="9:9" x14ac:dyDescent="0.2">
      <c r="I523095" s="14"/>
    </row>
    <row r="523111" spans="9:9" x14ac:dyDescent="0.2">
      <c r="I523111" s="15"/>
    </row>
    <row r="523112" spans="9:9" x14ac:dyDescent="0.2">
      <c r="I523112" s="14"/>
    </row>
    <row r="523128" spans="9:9" x14ac:dyDescent="0.2">
      <c r="I523128" s="15"/>
    </row>
    <row r="523129" spans="9:9" x14ac:dyDescent="0.2">
      <c r="I523129" s="14"/>
    </row>
    <row r="523145" spans="9:9" x14ac:dyDescent="0.2">
      <c r="I523145" s="15"/>
    </row>
    <row r="523146" spans="9:9" x14ac:dyDescent="0.2">
      <c r="I523146" s="14"/>
    </row>
    <row r="523162" spans="9:9" x14ac:dyDescent="0.2">
      <c r="I523162" s="15"/>
    </row>
    <row r="523163" spans="9:9" x14ac:dyDescent="0.2">
      <c r="I523163" s="14"/>
    </row>
    <row r="523179" spans="9:9" x14ac:dyDescent="0.2">
      <c r="I523179" s="15"/>
    </row>
    <row r="523180" spans="9:9" x14ac:dyDescent="0.2">
      <c r="I523180" s="14"/>
    </row>
    <row r="523196" spans="9:9" x14ac:dyDescent="0.2">
      <c r="I523196" s="15"/>
    </row>
    <row r="523197" spans="9:9" x14ac:dyDescent="0.2">
      <c r="I523197" s="14"/>
    </row>
    <row r="523213" spans="9:9" x14ac:dyDescent="0.2">
      <c r="I523213" s="15"/>
    </row>
    <row r="523214" spans="9:9" x14ac:dyDescent="0.2">
      <c r="I523214" s="14"/>
    </row>
    <row r="523230" spans="9:9" x14ac:dyDescent="0.2">
      <c r="I523230" s="15"/>
    </row>
    <row r="523231" spans="9:9" x14ac:dyDescent="0.2">
      <c r="I523231" s="14"/>
    </row>
    <row r="523247" spans="9:9" x14ac:dyDescent="0.2">
      <c r="I523247" s="15"/>
    </row>
    <row r="523248" spans="9:9" x14ac:dyDescent="0.2">
      <c r="I523248" s="14"/>
    </row>
    <row r="523264" spans="9:9" x14ac:dyDescent="0.2">
      <c r="I523264" s="15"/>
    </row>
    <row r="523265" spans="9:9" x14ac:dyDescent="0.2">
      <c r="I523265" s="14"/>
    </row>
    <row r="523281" spans="9:9" x14ac:dyDescent="0.2">
      <c r="I523281" s="15"/>
    </row>
    <row r="523282" spans="9:9" x14ac:dyDescent="0.2">
      <c r="I523282" s="14"/>
    </row>
    <row r="523298" spans="9:9" x14ac:dyDescent="0.2">
      <c r="I523298" s="15"/>
    </row>
    <row r="523299" spans="9:9" x14ac:dyDescent="0.2">
      <c r="I523299" s="14"/>
    </row>
    <row r="523315" spans="9:9" x14ac:dyDescent="0.2">
      <c r="I523315" s="15"/>
    </row>
    <row r="523316" spans="9:9" x14ac:dyDescent="0.2">
      <c r="I523316" s="14"/>
    </row>
    <row r="523332" spans="9:9" x14ac:dyDescent="0.2">
      <c r="I523332" s="15"/>
    </row>
    <row r="523333" spans="9:9" x14ac:dyDescent="0.2">
      <c r="I523333" s="14"/>
    </row>
    <row r="523349" spans="9:9" x14ac:dyDescent="0.2">
      <c r="I523349" s="15"/>
    </row>
    <row r="523350" spans="9:9" x14ac:dyDescent="0.2">
      <c r="I523350" s="14"/>
    </row>
    <row r="523366" spans="9:9" x14ac:dyDescent="0.2">
      <c r="I523366" s="15"/>
    </row>
    <row r="523367" spans="9:9" x14ac:dyDescent="0.2">
      <c r="I523367" s="14"/>
    </row>
    <row r="523383" spans="9:9" x14ac:dyDescent="0.2">
      <c r="I523383" s="15"/>
    </row>
    <row r="523384" spans="9:9" x14ac:dyDescent="0.2">
      <c r="I523384" s="14"/>
    </row>
    <row r="523400" spans="9:9" x14ac:dyDescent="0.2">
      <c r="I523400" s="15"/>
    </row>
    <row r="523401" spans="9:9" x14ac:dyDescent="0.2">
      <c r="I523401" s="14"/>
    </row>
    <row r="523417" spans="9:9" x14ac:dyDescent="0.2">
      <c r="I523417" s="15"/>
    </row>
    <row r="523418" spans="9:9" x14ac:dyDescent="0.2">
      <c r="I523418" s="14"/>
    </row>
    <row r="523434" spans="9:9" x14ac:dyDescent="0.2">
      <c r="I523434" s="15"/>
    </row>
    <row r="523435" spans="9:9" x14ac:dyDescent="0.2">
      <c r="I523435" s="14"/>
    </row>
    <row r="523451" spans="9:9" x14ac:dyDescent="0.2">
      <c r="I523451" s="15"/>
    </row>
    <row r="523452" spans="9:9" x14ac:dyDescent="0.2">
      <c r="I523452" s="14"/>
    </row>
    <row r="523468" spans="9:9" x14ac:dyDescent="0.2">
      <c r="I523468" s="15"/>
    </row>
    <row r="523469" spans="9:9" x14ac:dyDescent="0.2">
      <c r="I523469" s="14"/>
    </row>
    <row r="523485" spans="9:9" x14ac:dyDescent="0.2">
      <c r="I523485" s="15"/>
    </row>
    <row r="523486" spans="9:9" x14ac:dyDescent="0.2">
      <c r="I523486" s="14"/>
    </row>
    <row r="523502" spans="9:9" x14ac:dyDescent="0.2">
      <c r="I523502" s="15"/>
    </row>
    <row r="523503" spans="9:9" x14ac:dyDescent="0.2">
      <c r="I523503" s="14"/>
    </row>
    <row r="523519" spans="9:9" x14ac:dyDescent="0.2">
      <c r="I523519" s="15"/>
    </row>
    <row r="523520" spans="9:9" x14ac:dyDescent="0.2">
      <c r="I523520" s="14"/>
    </row>
    <row r="523536" spans="9:9" x14ac:dyDescent="0.2">
      <c r="I523536" s="15"/>
    </row>
    <row r="523537" spans="9:9" x14ac:dyDescent="0.2">
      <c r="I523537" s="14"/>
    </row>
    <row r="523553" spans="9:9" x14ac:dyDescent="0.2">
      <c r="I523553" s="15"/>
    </row>
    <row r="523554" spans="9:9" x14ac:dyDescent="0.2">
      <c r="I523554" s="14"/>
    </row>
    <row r="523570" spans="9:9" x14ac:dyDescent="0.2">
      <c r="I523570" s="15"/>
    </row>
    <row r="523571" spans="9:9" x14ac:dyDescent="0.2">
      <c r="I523571" s="14"/>
    </row>
    <row r="523587" spans="9:9" x14ac:dyDescent="0.2">
      <c r="I523587" s="15"/>
    </row>
    <row r="523588" spans="9:9" x14ac:dyDescent="0.2">
      <c r="I523588" s="14"/>
    </row>
    <row r="523604" spans="9:9" x14ac:dyDescent="0.2">
      <c r="I523604" s="15"/>
    </row>
    <row r="523605" spans="9:9" x14ac:dyDescent="0.2">
      <c r="I523605" s="14"/>
    </row>
    <row r="523621" spans="9:9" x14ac:dyDescent="0.2">
      <c r="I523621" s="15"/>
    </row>
    <row r="523622" spans="9:9" x14ac:dyDescent="0.2">
      <c r="I523622" s="14"/>
    </row>
    <row r="523638" spans="9:9" x14ac:dyDescent="0.2">
      <c r="I523638" s="15"/>
    </row>
    <row r="523639" spans="9:9" x14ac:dyDescent="0.2">
      <c r="I523639" s="14"/>
    </row>
    <row r="523655" spans="9:9" x14ac:dyDescent="0.2">
      <c r="I523655" s="15"/>
    </row>
    <row r="523656" spans="9:9" x14ac:dyDescent="0.2">
      <c r="I523656" s="14"/>
    </row>
    <row r="523672" spans="9:9" x14ac:dyDescent="0.2">
      <c r="I523672" s="15"/>
    </row>
    <row r="523673" spans="9:9" x14ac:dyDescent="0.2">
      <c r="I523673" s="14"/>
    </row>
    <row r="523689" spans="9:9" x14ac:dyDescent="0.2">
      <c r="I523689" s="15"/>
    </row>
    <row r="523690" spans="9:9" x14ac:dyDescent="0.2">
      <c r="I523690" s="14"/>
    </row>
    <row r="523706" spans="9:9" x14ac:dyDescent="0.2">
      <c r="I523706" s="15"/>
    </row>
    <row r="523707" spans="9:9" x14ac:dyDescent="0.2">
      <c r="I523707" s="14"/>
    </row>
    <row r="523723" spans="9:9" x14ac:dyDescent="0.2">
      <c r="I523723" s="15"/>
    </row>
    <row r="523724" spans="9:9" x14ac:dyDescent="0.2">
      <c r="I523724" s="14"/>
    </row>
    <row r="523740" spans="9:9" x14ac:dyDescent="0.2">
      <c r="I523740" s="15"/>
    </row>
    <row r="523741" spans="9:9" x14ac:dyDescent="0.2">
      <c r="I523741" s="14"/>
    </row>
    <row r="523757" spans="9:9" x14ac:dyDescent="0.2">
      <c r="I523757" s="15"/>
    </row>
    <row r="523758" spans="9:9" x14ac:dyDescent="0.2">
      <c r="I523758" s="14"/>
    </row>
    <row r="523774" spans="9:9" x14ac:dyDescent="0.2">
      <c r="I523774" s="15"/>
    </row>
    <row r="523775" spans="9:9" x14ac:dyDescent="0.2">
      <c r="I523775" s="14"/>
    </row>
    <row r="523791" spans="9:9" x14ac:dyDescent="0.2">
      <c r="I523791" s="15"/>
    </row>
    <row r="523792" spans="9:9" x14ac:dyDescent="0.2">
      <c r="I523792" s="14"/>
    </row>
    <row r="523808" spans="9:9" x14ac:dyDescent="0.2">
      <c r="I523808" s="15"/>
    </row>
    <row r="523809" spans="9:9" x14ac:dyDescent="0.2">
      <c r="I523809" s="14"/>
    </row>
    <row r="523825" spans="9:9" x14ac:dyDescent="0.2">
      <c r="I523825" s="15"/>
    </row>
    <row r="523826" spans="9:9" x14ac:dyDescent="0.2">
      <c r="I523826" s="14"/>
    </row>
    <row r="523842" spans="9:9" x14ac:dyDescent="0.2">
      <c r="I523842" s="15"/>
    </row>
    <row r="523843" spans="9:9" x14ac:dyDescent="0.2">
      <c r="I523843" s="14"/>
    </row>
    <row r="523859" spans="9:9" x14ac:dyDescent="0.2">
      <c r="I523859" s="15"/>
    </row>
    <row r="523860" spans="9:9" x14ac:dyDescent="0.2">
      <c r="I523860" s="14"/>
    </row>
    <row r="523876" spans="9:9" x14ac:dyDescent="0.2">
      <c r="I523876" s="15"/>
    </row>
    <row r="523877" spans="9:9" x14ac:dyDescent="0.2">
      <c r="I523877" s="14"/>
    </row>
    <row r="523893" spans="9:9" x14ac:dyDescent="0.2">
      <c r="I523893" s="15"/>
    </row>
    <row r="523894" spans="9:9" x14ac:dyDescent="0.2">
      <c r="I523894" s="14"/>
    </row>
    <row r="523910" spans="9:9" x14ac:dyDescent="0.2">
      <c r="I523910" s="15"/>
    </row>
    <row r="523911" spans="9:9" x14ac:dyDescent="0.2">
      <c r="I523911" s="14"/>
    </row>
    <row r="523927" spans="9:9" x14ac:dyDescent="0.2">
      <c r="I523927" s="15"/>
    </row>
    <row r="523928" spans="9:9" x14ac:dyDescent="0.2">
      <c r="I523928" s="14"/>
    </row>
    <row r="523944" spans="9:9" x14ac:dyDescent="0.2">
      <c r="I523944" s="15"/>
    </row>
    <row r="523945" spans="9:9" x14ac:dyDescent="0.2">
      <c r="I523945" s="14"/>
    </row>
    <row r="523961" spans="9:9" x14ac:dyDescent="0.2">
      <c r="I523961" s="15"/>
    </row>
    <row r="523962" spans="9:9" x14ac:dyDescent="0.2">
      <c r="I523962" s="14"/>
    </row>
    <row r="523978" spans="9:9" x14ac:dyDescent="0.2">
      <c r="I523978" s="15"/>
    </row>
    <row r="523979" spans="9:9" x14ac:dyDescent="0.2">
      <c r="I523979" s="14"/>
    </row>
    <row r="523995" spans="9:9" x14ac:dyDescent="0.2">
      <c r="I523995" s="15"/>
    </row>
    <row r="523996" spans="9:9" x14ac:dyDescent="0.2">
      <c r="I523996" s="14"/>
    </row>
    <row r="524012" spans="9:9" x14ac:dyDescent="0.2">
      <c r="I524012" s="15"/>
    </row>
    <row r="524013" spans="9:9" x14ac:dyDescent="0.2">
      <c r="I524013" s="14"/>
    </row>
    <row r="524029" spans="9:9" x14ac:dyDescent="0.2">
      <c r="I524029" s="15"/>
    </row>
    <row r="524030" spans="9:9" x14ac:dyDescent="0.2">
      <c r="I524030" s="14"/>
    </row>
    <row r="524046" spans="9:9" x14ac:dyDescent="0.2">
      <c r="I524046" s="15"/>
    </row>
    <row r="524047" spans="9:9" x14ac:dyDescent="0.2">
      <c r="I524047" s="14"/>
    </row>
    <row r="524063" spans="9:9" x14ac:dyDescent="0.2">
      <c r="I524063" s="15"/>
    </row>
    <row r="524064" spans="9:9" x14ac:dyDescent="0.2">
      <c r="I524064" s="14"/>
    </row>
    <row r="524080" spans="9:9" x14ac:dyDescent="0.2">
      <c r="I524080" s="15"/>
    </row>
    <row r="524081" spans="9:9" x14ac:dyDescent="0.2">
      <c r="I524081" s="14"/>
    </row>
    <row r="524097" spans="9:9" x14ac:dyDescent="0.2">
      <c r="I524097" s="15"/>
    </row>
    <row r="524098" spans="9:9" x14ac:dyDescent="0.2">
      <c r="I524098" s="14"/>
    </row>
    <row r="524114" spans="9:9" x14ac:dyDescent="0.2">
      <c r="I524114" s="15"/>
    </row>
    <row r="524115" spans="9:9" x14ac:dyDescent="0.2">
      <c r="I524115" s="14"/>
    </row>
    <row r="524131" spans="9:9" x14ac:dyDescent="0.2">
      <c r="I524131" s="15"/>
    </row>
    <row r="524132" spans="9:9" x14ac:dyDescent="0.2">
      <c r="I524132" s="14"/>
    </row>
    <row r="524148" spans="9:9" x14ac:dyDescent="0.2">
      <c r="I524148" s="15"/>
    </row>
    <row r="524149" spans="9:9" x14ac:dyDescent="0.2">
      <c r="I524149" s="14"/>
    </row>
    <row r="524165" spans="9:9" x14ac:dyDescent="0.2">
      <c r="I524165" s="15"/>
    </row>
    <row r="524166" spans="9:9" x14ac:dyDescent="0.2">
      <c r="I524166" s="14"/>
    </row>
    <row r="524182" spans="9:9" x14ac:dyDescent="0.2">
      <c r="I524182" s="15"/>
    </row>
    <row r="524183" spans="9:9" x14ac:dyDescent="0.2">
      <c r="I524183" s="14"/>
    </row>
    <row r="524199" spans="9:9" x14ac:dyDescent="0.2">
      <c r="I524199" s="15"/>
    </row>
    <row r="524200" spans="9:9" x14ac:dyDescent="0.2">
      <c r="I524200" s="14"/>
    </row>
    <row r="524216" spans="9:9" x14ac:dyDescent="0.2">
      <c r="I524216" s="15"/>
    </row>
    <row r="524217" spans="9:9" x14ac:dyDescent="0.2">
      <c r="I524217" s="14"/>
    </row>
    <row r="524233" spans="9:9" x14ac:dyDescent="0.2">
      <c r="I524233" s="15"/>
    </row>
    <row r="524234" spans="9:9" x14ac:dyDescent="0.2">
      <c r="I524234" s="14"/>
    </row>
    <row r="524250" spans="9:9" x14ac:dyDescent="0.2">
      <c r="I524250" s="15"/>
    </row>
    <row r="524251" spans="9:9" x14ac:dyDescent="0.2">
      <c r="I524251" s="14"/>
    </row>
    <row r="524267" spans="9:9" x14ac:dyDescent="0.2">
      <c r="I524267" s="15"/>
    </row>
    <row r="524268" spans="9:9" x14ac:dyDescent="0.2">
      <c r="I524268" s="14"/>
    </row>
    <row r="524284" spans="9:9" x14ac:dyDescent="0.2">
      <c r="I524284" s="15"/>
    </row>
    <row r="524285" spans="9:9" x14ac:dyDescent="0.2">
      <c r="I524285" s="14"/>
    </row>
    <row r="524301" spans="9:9" x14ac:dyDescent="0.2">
      <c r="I524301" s="15"/>
    </row>
    <row r="524302" spans="9:9" x14ac:dyDescent="0.2">
      <c r="I524302" s="14"/>
    </row>
    <row r="524318" spans="9:9" x14ac:dyDescent="0.2">
      <c r="I524318" s="15"/>
    </row>
    <row r="524319" spans="9:9" x14ac:dyDescent="0.2">
      <c r="I524319" s="14"/>
    </row>
    <row r="524335" spans="9:9" x14ac:dyDescent="0.2">
      <c r="I524335" s="15"/>
    </row>
    <row r="524336" spans="9:9" x14ac:dyDescent="0.2">
      <c r="I524336" s="14"/>
    </row>
    <row r="524352" spans="9:9" x14ac:dyDescent="0.2">
      <c r="I524352" s="15"/>
    </row>
    <row r="524353" spans="9:9" x14ac:dyDescent="0.2">
      <c r="I524353" s="14"/>
    </row>
    <row r="524369" spans="9:9" x14ac:dyDescent="0.2">
      <c r="I524369" s="15"/>
    </row>
    <row r="524370" spans="9:9" x14ac:dyDescent="0.2">
      <c r="I524370" s="14"/>
    </row>
    <row r="524386" spans="9:9" x14ac:dyDescent="0.2">
      <c r="I524386" s="15"/>
    </row>
    <row r="524387" spans="9:9" x14ac:dyDescent="0.2">
      <c r="I524387" s="14"/>
    </row>
    <row r="524403" spans="9:9" x14ac:dyDescent="0.2">
      <c r="I524403" s="15"/>
    </row>
    <row r="524404" spans="9:9" x14ac:dyDescent="0.2">
      <c r="I524404" s="14"/>
    </row>
    <row r="524420" spans="9:9" x14ac:dyDescent="0.2">
      <c r="I524420" s="15"/>
    </row>
    <row r="524421" spans="9:9" x14ac:dyDescent="0.2">
      <c r="I524421" s="14"/>
    </row>
    <row r="524437" spans="9:9" x14ac:dyDescent="0.2">
      <c r="I524437" s="15"/>
    </row>
    <row r="524438" spans="9:9" x14ac:dyDescent="0.2">
      <c r="I524438" s="14"/>
    </row>
    <row r="524454" spans="9:9" x14ac:dyDescent="0.2">
      <c r="I524454" s="15"/>
    </row>
    <row r="524455" spans="9:9" x14ac:dyDescent="0.2">
      <c r="I524455" s="14"/>
    </row>
    <row r="524471" spans="9:9" x14ac:dyDescent="0.2">
      <c r="I524471" s="15"/>
    </row>
    <row r="524472" spans="9:9" x14ac:dyDescent="0.2">
      <c r="I524472" s="14"/>
    </row>
    <row r="524488" spans="9:9" x14ac:dyDescent="0.2">
      <c r="I524488" s="15"/>
    </row>
    <row r="524489" spans="9:9" x14ac:dyDescent="0.2">
      <c r="I524489" s="14"/>
    </row>
    <row r="524505" spans="9:9" x14ac:dyDescent="0.2">
      <c r="I524505" s="15"/>
    </row>
    <row r="524506" spans="9:9" x14ac:dyDescent="0.2">
      <c r="I524506" s="14"/>
    </row>
    <row r="524522" spans="9:9" x14ac:dyDescent="0.2">
      <c r="I524522" s="15"/>
    </row>
    <row r="524523" spans="9:9" x14ac:dyDescent="0.2">
      <c r="I524523" s="14"/>
    </row>
    <row r="524539" spans="9:9" x14ac:dyDescent="0.2">
      <c r="I524539" s="15"/>
    </row>
    <row r="524540" spans="9:9" x14ac:dyDescent="0.2">
      <c r="I524540" s="14"/>
    </row>
    <row r="524556" spans="9:9" x14ac:dyDescent="0.2">
      <c r="I524556" s="15"/>
    </row>
    <row r="524557" spans="9:9" x14ac:dyDescent="0.2">
      <c r="I524557" s="14"/>
    </row>
    <row r="524573" spans="9:9" x14ac:dyDescent="0.2">
      <c r="I524573" s="15"/>
    </row>
    <row r="524574" spans="9:9" x14ac:dyDescent="0.2">
      <c r="I524574" s="14"/>
    </row>
    <row r="524590" spans="9:9" x14ac:dyDescent="0.2">
      <c r="I524590" s="15"/>
    </row>
    <row r="524591" spans="9:9" x14ac:dyDescent="0.2">
      <c r="I524591" s="14"/>
    </row>
    <row r="524607" spans="9:9" x14ac:dyDescent="0.2">
      <c r="I524607" s="15"/>
    </row>
    <row r="524608" spans="9:9" x14ac:dyDescent="0.2">
      <c r="I524608" s="14"/>
    </row>
    <row r="524624" spans="9:9" x14ac:dyDescent="0.2">
      <c r="I524624" s="15"/>
    </row>
    <row r="524625" spans="9:9" x14ac:dyDescent="0.2">
      <c r="I524625" s="14"/>
    </row>
    <row r="524641" spans="9:9" x14ac:dyDescent="0.2">
      <c r="I524641" s="15"/>
    </row>
    <row r="524642" spans="9:9" x14ac:dyDescent="0.2">
      <c r="I524642" s="14"/>
    </row>
    <row r="524658" spans="9:9" x14ac:dyDescent="0.2">
      <c r="I524658" s="15"/>
    </row>
    <row r="524659" spans="9:9" x14ac:dyDescent="0.2">
      <c r="I524659" s="14"/>
    </row>
    <row r="524675" spans="9:9" x14ac:dyDescent="0.2">
      <c r="I524675" s="15"/>
    </row>
    <row r="524676" spans="9:9" x14ac:dyDescent="0.2">
      <c r="I524676" s="14"/>
    </row>
    <row r="524692" spans="9:9" x14ac:dyDescent="0.2">
      <c r="I524692" s="15"/>
    </row>
    <row r="524693" spans="9:9" x14ac:dyDescent="0.2">
      <c r="I524693" s="14"/>
    </row>
    <row r="524709" spans="9:9" x14ac:dyDescent="0.2">
      <c r="I524709" s="15"/>
    </row>
    <row r="524710" spans="9:9" x14ac:dyDescent="0.2">
      <c r="I524710" s="14"/>
    </row>
    <row r="524726" spans="9:9" x14ac:dyDescent="0.2">
      <c r="I524726" s="15"/>
    </row>
    <row r="524727" spans="9:9" x14ac:dyDescent="0.2">
      <c r="I524727" s="14"/>
    </row>
    <row r="524743" spans="9:9" x14ac:dyDescent="0.2">
      <c r="I524743" s="15"/>
    </row>
    <row r="524744" spans="9:9" x14ac:dyDescent="0.2">
      <c r="I524744" s="14"/>
    </row>
    <row r="524760" spans="9:9" x14ac:dyDescent="0.2">
      <c r="I524760" s="15"/>
    </row>
    <row r="524761" spans="9:9" x14ac:dyDescent="0.2">
      <c r="I524761" s="14"/>
    </row>
    <row r="524777" spans="9:9" x14ac:dyDescent="0.2">
      <c r="I524777" s="15"/>
    </row>
    <row r="524778" spans="9:9" x14ac:dyDescent="0.2">
      <c r="I524778" s="14"/>
    </row>
    <row r="524794" spans="9:9" x14ac:dyDescent="0.2">
      <c r="I524794" s="15"/>
    </row>
    <row r="524795" spans="9:9" x14ac:dyDescent="0.2">
      <c r="I524795" s="14"/>
    </row>
    <row r="524811" spans="9:9" x14ac:dyDescent="0.2">
      <c r="I524811" s="15"/>
    </row>
    <row r="524812" spans="9:9" x14ac:dyDescent="0.2">
      <c r="I524812" s="14"/>
    </row>
    <row r="524828" spans="9:9" x14ac:dyDescent="0.2">
      <c r="I524828" s="15"/>
    </row>
    <row r="524829" spans="9:9" x14ac:dyDescent="0.2">
      <c r="I524829" s="14"/>
    </row>
    <row r="524845" spans="9:9" x14ac:dyDescent="0.2">
      <c r="I524845" s="15"/>
    </row>
    <row r="524846" spans="9:9" x14ac:dyDescent="0.2">
      <c r="I524846" s="14"/>
    </row>
    <row r="524862" spans="9:9" x14ac:dyDescent="0.2">
      <c r="I524862" s="15"/>
    </row>
    <row r="524863" spans="9:9" x14ac:dyDescent="0.2">
      <c r="I524863" s="14"/>
    </row>
    <row r="524879" spans="9:9" x14ac:dyDescent="0.2">
      <c r="I524879" s="15"/>
    </row>
    <row r="524880" spans="9:9" x14ac:dyDescent="0.2">
      <c r="I524880" s="14"/>
    </row>
    <row r="524896" spans="9:9" x14ac:dyDescent="0.2">
      <c r="I524896" s="15"/>
    </row>
    <row r="524897" spans="9:9" x14ac:dyDescent="0.2">
      <c r="I524897" s="14"/>
    </row>
    <row r="524913" spans="9:9" x14ac:dyDescent="0.2">
      <c r="I524913" s="15"/>
    </row>
    <row r="524914" spans="9:9" x14ac:dyDescent="0.2">
      <c r="I524914" s="14"/>
    </row>
    <row r="524930" spans="9:9" x14ac:dyDescent="0.2">
      <c r="I524930" s="15"/>
    </row>
    <row r="524931" spans="9:9" x14ac:dyDescent="0.2">
      <c r="I524931" s="14"/>
    </row>
    <row r="524947" spans="9:9" x14ac:dyDescent="0.2">
      <c r="I524947" s="15"/>
    </row>
    <row r="524948" spans="9:9" x14ac:dyDescent="0.2">
      <c r="I524948" s="14"/>
    </row>
    <row r="524964" spans="9:9" x14ac:dyDescent="0.2">
      <c r="I524964" s="15"/>
    </row>
    <row r="524965" spans="9:9" x14ac:dyDescent="0.2">
      <c r="I524965" s="14"/>
    </row>
    <row r="524981" spans="9:9" x14ac:dyDescent="0.2">
      <c r="I524981" s="15"/>
    </row>
    <row r="524982" spans="9:9" x14ac:dyDescent="0.2">
      <c r="I524982" s="14"/>
    </row>
    <row r="524998" spans="9:9" x14ac:dyDescent="0.2">
      <c r="I524998" s="15"/>
    </row>
    <row r="524999" spans="9:9" x14ac:dyDescent="0.2">
      <c r="I524999" s="14"/>
    </row>
    <row r="525015" spans="9:9" x14ac:dyDescent="0.2">
      <c r="I525015" s="15"/>
    </row>
    <row r="525016" spans="9:9" x14ac:dyDescent="0.2">
      <c r="I525016" s="14"/>
    </row>
    <row r="525032" spans="9:9" x14ac:dyDescent="0.2">
      <c r="I525032" s="15"/>
    </row>
    <row r="525033" spans="9:9" x14ac:dyDescent="0.2">
      <c r="I525033" s="14"/>
    </row>
    <row r="525049" spans="9:9" x14ac:dyDescent="0.2">
      <c r="I525049" s="15"/>
    </row>
    <row r="525050" spans="9:9" x14ac:dyDescent="0.2">
      <c r="I525050" s="14"/>
    </row>
    <row r="525066" spans="9:9" x14ac:dyDescent="0.2">
      <c r="I525066" s="15"/>
    </row>
    <row r="525067" spans="9:9" x14ac:dyDescent="0.2">
      <c r="I525067" s="14"/>
    </row>
    <row r="525083" spans="9:9" x14ac:dyDescent="0.2">
      <c r="I525083" s="15"/>
    </row>
    <row r="525084" spans="9:9" x14ac:dyDescent="0.2">
      <c r="I525084" s="14"/>
    </row>
    <row r="525100" spans="9:9" x14ac:dyDescent="0.2">
      <c r="I525100" s="15"/>
    </row>
    <row r="525101" spans="9:9" x14ac:dyDescent="0.2">
      <c r="I525101" s="14"/>
    </row>
    <row r="525117" spans="9:9" x14ac:dyDescent="0.2">
      <c r="I525117" s="15"/>
    </row>
    <row r="525118" spans="9:9" x14ac:dyDescent="0.2">
      <c r="I525118" s="14"/>
    </row>
    <row r="525134" spans="9:9" x14ac:dyDescent="0.2">
      <c r="I525134" s="15"/>
    </row>
    <row r="525135" spans="9:9" x14ac:dyDescent="0.2">
      <c r="I525135" s="14"/>
    </row>
    <row r="525151" spans="9:9" x14ac:dyDescent="0.2">
      <c r="I525151" s="15"/>
    </row>
    <row r="525152" spans="9:9" x14ac:dyDescent="0.2">
      <c r="I525152" s="14"/>
    </row>
    <row r="525168" spans="9:9" x14ac:dyDescent="0.2">
      <c r="I525168" s="15"/>
    </row>
    <row r="525169" spans="9:9" x14ac:dyDescent="0.2">
      <c r="I525169" s="14"/>
    </row>
    <row r="525185" spans="9:9" x14ac:dyDescent="0.2">
      <c r="I525185" s="15"/>
    </row>
    <row r="525186" spans="9:9" x14ac:dyDescent="0.2">
      <c r="I525186" s="14"/>
    </row>
    <row r="525202" spans="9:9" x14ac:dyDescent="0.2">
      <c r="I525202" s="15"/>
    </row>
    <row r="525203" spans="9:9" x14ac:dyDescent="0.2">
      <c r="I525203" s="14"/>
    </row>
    <row r="525219" spans="9:9" x14ac:dyDescent="0.2">
      <c r="I525219" s="15"/>
    </row>
    <row r="525220" spans="9:9" x14ac:dyDescent="0.2">
      <c r="I525220" s="14"/>
    </row>
    <row r="525236" spans="9:9" x14ac:dyDescent="0.2">
      <c r="I525236" s="15"/>
    </row>
    <row r="525237" spans="9:9" x14ac:dyDescent="0.2">
      <c r="I525237" s="14"/>
    </row>
    <row r="525253" spans="9:9" x14ac:dyDescent="0.2">
      <c r="I525253" s="15"/>
    </row>
    <row r="525254" spans="9:9" x14ac:dyDescent="0.2">
      <c r="I525254" s="14"/>
    </row>
    <row r="525270" spans="9:9" x14ac:dyDescent="0.2">
      <c r="I525270" s="15"/>
    </row>
    <row r="525271" spans="9:9" x14ac:dyDescent="0.2">
      <c r="I525271" s="14"/>
    </row>
    <row r="525287" spans="9:9" x14ac:dyDescent="0.2">
      <c r="I525287" s="15"/>
    </row>
    <row r="525288" spans="9:9" x14ac:dyDescent="0.2">
      <c r="I525288" s="14"/>
    </row>
    <row r="525304" spans="9:9" x14ac:dyDescent="0.2">
      <c r="I525304" s="15"/>
    </row>
    <row r="525305" spans="9:9" x14ac:dyDescent="0.2">
      <c r="I525305" s="14"/>
    </row>
    <row r="525321" spans="9:9" x14ac:dyDescent="0.2">
      <c r="I525321" s="15"/>
    </row>
    <row r="525322" spans="9:9" x14ac:dyDescent="0.2">
      <c r="I525322" s="14"/>
    </row>
    <row r="525338" spans="9:9" x14ac:dyDescent="0.2">
      <c r="I525338" s="15"/>
    </row>
    <row r="525339" spans="9:9" x14ac:dyDescent="0.2">
      <c r="I525339" s="14"/>
    </row>
    <row r="525355" spans="9:9" x14ac:dyDescent="0.2">
      <c r="I525355" s="15"/>
    </row>
    <row r="525356" spans="9:9" x14ac:dyDescent="0.2">
      <c r="I525356" s="14"/>
    </row>
    <row r="525372" spans="9:9" x14ac:dyDescent="0.2">
      <c r="I525372" s="15"/>
    </row>
    <row r="525373" spans="9:9" x14ac:dyDescent="0.2">
      <c r="I525373" s="14"/>
    </row>
    <row r="525389" spans="9:9" x14ac:dyDescent="0.2">
      <c r="I525389" s="15"/>
    </row>
    <row r="525390" spans="9:9" x14ac:dyDescent="0.2">
      <c r="I525390" s="14"/>
    </row>
    <row r="525406" spans="9:9" x14ac:dyDescent="0.2">
      <c r="I525406" s="15"/>
    </row>
    <row r="525407" spans="9:9" x14ac:dyDescent="0.2">
      <c r="I525407" s="14"/>
    </row>
    <row r="525423" spans="9:9" x14ac:dyDescent="0.2">
      <c r="I525423" s="15"/>
    </row>
    <row r="525424" spans="9:9" x14ac:dyDescent="0.2">
      <c r="I525424" s="14"/>
    </row>
    <row r="525440" spans="9:9" x14ac:dyDescent="0.2">
      <c r="I525440" s="15"/>
    </row>
    <row r="525441" spans="9:9" x14ac:dyDescent="0.2">
      <c r="I525441" s="14"/>
    </row>
    <row r="525457" spans="9:9" x14ac:dyDescent="0.2">
      <c r="I525457" s="15"/>
    </row>
    <row r="525458" spans="9:9" x14ac:dyDescent="0.2">
      <c r="I525458" s="14"/>
    </row>
    <row r="525474" spans="9:9" x14ac:dyDescent="0.2">
      <c r="I525474" s="15"/>
    </row>
    <row r="525475" spans="9:9" x14ac:dyDescent="0.2">
      <c r="I525475" s="14"/>
    </row>
    <row r="525491" spans="9:9" x14ac:dyDescent="0.2">
      <c r="I525491" s="15"/>
    </row>
    <row r="525492" spans="9:9" x14ac:dyDescent="0.2">
      <c r="I525492" s="14"/>
    </row>
    <row r="525508" spans="9:9" x14ac:dyDescent="0.2">
      <c r="I525508" s="15"/>
    </row>
    <row r="525509" spans="9:9" x14ac:dyDescent="0.2">
      <c r="I525509" s="14"/>
    </row>
    <row r="525525" spans="9:9" x14ac:dyDescent="0.2">
      <c r="I525525" s="15"/>
    </row>
    <row r="525526" spans="9:9" x14ac:dyDescent="0.2">
      <c r="I525526" s="14"/>
    </row>
    <row r="525542" spans="9:9" x14ac:dyDescent="0.2">
      <c r="I525542" s="15"/>
    </row>
    <row r="525543" spans="9:9" x14ac:dyDescent="0.2">
      <c r="I525543" s="14"/>
    </row>
    <row r="525559" spans="9:9" x14ac:dyDescent="0.2">
      <c r="I525559" s="15"/>
    </row>
    <row r="525560" spans="9:9" x14ac:dyDescent="0.2">
      <c r="I525560" s="14"/>
    </row>
    <row r="525576" spans="9:9" x14ac:dyDescent="0.2">
      <c r="I525576" s="15"/>
    </row>
    <row r="525577" spans="9:9" x14ac:dyDescent="0.2">
      <c r="I525577" s="14"/>
    </row>
    <row r="525593" spans="9:9" x14ac:dyDescent="0.2">
      <c r="I525593" s="15"/>
    </row>
    <row r="525594" spans="9:9" x14ac:dyDescent="0.2">
      <c r="I525594" s="14"/>
    </row>
    <row r="525610" spans="9:9" x14ac:dyDescent="0.2">
      <c r="I525610" s="15"/>
    </row>
    <row r="525611" spans="9:9" x14ac:dyDescent="0.2">
      <c r="I525611" s="14"/>
    </row>
    <row r="525627" spans="9:9" x14ac:dyDescent="0.2">
      <c r="I525627" s="15"/>
    </row>
    <row r="525628" spans="9:9" x14ac:dyDescent="0.2">
      <c r="I525628" s="14"/>
    </row>
    <row r="525644" spans="9:9" x14ac:dyDescent="0.2">
      <c r="I525644" s="15"/>
    </row>
    <row r="525645" spans="9:9" x14ac:dyDescent="0.2">
      <c r="I525645" s="14"/>
    </row>
    <row r="525661" spans="9:9" x14ac:dyDescent="0.2">
      <c r="I525661" s="15"/>
    </row>
    <row r="525662" spans="9:9" x14ac:dyDescent="0.2">
      <c r="I525662" s="14"/>
    </row>
    <row r="525678" spans="9:9" x14ac:dyDescent="0.2">
      <c r="I525678" s="15"/>
    </row>
    <row r="525679" spans="9:9" x14ac:dyDescent="0.2">
      <c r="I525679" s="14"/>
    </row>
    <row r="525695" spans="9:9" x14ac:dyDescent="0.2">
      <c r="I525695" s="15"/>
    </row>
    <row r="525696" spans="9:9" x14ac:dyDescent="0.2">
      <c r="I525696" s="14"/>
    </row>
    <row r="525712" spans="9:9" x14ac:dyDescent="0.2">
      <c r="I525712" s="15"/>
    </row>
    <row r="525713" spans="9:9" x14ac:dyDescent="0.2">
      <c r="I525713" s="14"/>
    </row>
    <row r="525729" spans="9:9" x14ac:dyDescent="0.2">
      <c r="I525729" s="15"/>
    </row>
    <row r="525730" spans="9:9" x14ac:dyDescent="0.2">
      <c r="I525730" s="14"/>
    </row>
    <row r="525746" spans="9:9" x14ac:dyDescent="0.2">
      <c r="I525746" s="15"/>
    </row>
    <row r="525747" spans="9:9" x14ac:dyDescent="0.2">
      <c r="I525747" s="14"/>
    </row>
    <row r="525763" spans="9:9" x14ac:dyDescent="0.2">
      <c r="I525763" s="15"/>
    </row>
    <row r="525764" spans="9:9" x14ac:dyDescent="0.2">
      <c r="I525764" s="14"/>
    </row>
    <row r="525780" spans="9:9" x14ac:dyDescent="0.2">
      <c r="I525780" s="15"/>
    </row>
    <row r="525781" spans="9:9" x14ac:dyDescent="0.2">
      <c r="I525781" s="14"/>
    </row>
    <row r="525797" spans="9:9" x14ac:dyDescent="0.2">
      <c r="I525797" s="15"/>
    </row>
    <row r="525798" spans="9:9" x14ac:dyDescent="0.2">
      <c r="I525798" s="14"/>
    </row>
    <row r="525814" spans="9:9" x14ac:dyDescent="0.2">
      <c r="I525814" s="15"/>
    </row>
    <row r="525815" spans="9:9" x14ac:dyDescent="0.2">
      <c r="I525815" s="14"/>
    </row>
    <row r="525831" spans="9:9" x14ac:dyDescent="0.2">
      <c r="I525831" s="15"/>
    </row>
    <row r="525832" spans="9:9" x14ac:dyDescent="0.2">
      <c r="I525832" s="14"/>
    </row>
    <row r="525848" spans="9:9" x14ac:dyDescent="0.2">
      <c r="I525848" s="15"/>
    </row>
    <row r="525849" spans="9:9" x14ac:dyDescent="0.2">
      <c r="I525849" s="14"/>
    </row>
    <row r="525865" spans="9:9" x14ac:dyDescent="0.2">
      <c r="I525865" s="15"/>
    </row>
    <row r="525866" spans="9:9" x14ac:dyDescent="0.2">
      <c r="I525866" s="14"/>
    </row>
    <row r="525882" spans="9:9" x14ac:dyDescent="0.2">
      <c r="I525882" s="15"/>
    </row>
    <row r="525883" spans="9:9" x14ac:dyDescent="0.2">
      <c r="I525883" s="14"/>
    </row>
    <row r="525899" spans="9:9" x14ac:dyDescent="0.2">
      <c r="I525899" s="15"/>
    </row>
    <row r="525900" spans="9:9" x14ac:dyDescent="0.2">
      <c r="I525900" s="14"/>
    </row>
    <row r="525916" spans="9:9" x14ac:dyDescent="0.2">
      <c r="I525916" s="15"/>
    </row>
    <row r="525917" spans="9:9" x14ac:dyDescent="0.2">
      <c r="I525917" s="14"/>
    </row>
    <row r="525933" spans="9:9" x14ac:dyDescent="0.2">
      <c r="I525933" s="15"/>
    </row>
    <row r="525934" spans="9:9" x14ac:dyDescent="0.2">
      <c r="I525934" s="14"/>
    </row>
    <row r="525950" spans="9:9" x14ac:dyDescent="0.2">
      <c r="I525950" s="15"/>
    </row>
    <row r="525951" spans="9:9" x14ac:dyDescent="0.2">
      <c r="I525951" s="14"/>
    </row>
    <row r="525967" spans="9:9" x14ac:dyDescent="0.2">
      <c r="I525967" s="15"/>
    </row>
    <row r="525968" spans="9:9" x14ac:dyDescent="0.2">
      <c r="I525968" s="14"/>
    </row>
    <row r="525984" spans="9:9" x14ac:dyDescent="0.2">
      <c r="I525984" s="15"/>
    </row>
    <row r="525985" spans="9:9" x14ac:dyDescent="0.2">
      <c r="I525985" s="14"/>
    </row>
    <row r="526001" spans="9:9" x14ac:dyDescent="0.2">
      <c r="I526001" s="15"/>
    </row>
    <row r="526002" spans="9:9" x14ac:dyDescent="0.2">
      <c r="I526002" s="14"/>
    </row>
    <row r="526018" spans="9:9" x14ac:dyDescent="0.2">
      <c r="I526018" s="15"/>
    </row>
    <row r="526019" spans="9:9" x14ac:dyDescent="0.2">
      <c r="I526019" s="14"/>
    </row>
    <row r="526035" spans="9:9" x14ac:dyDescent="0.2">
      <c r="I526035" s="15"/>
    </row>
    <row r="526036" spans="9:9" x14ac:dyDescent="0.2">
      <c r="I526036" s="14"/>
    </row>
    <row r="526052" spans="9:9" x14ac:dyDescent="0.2">
      <c r="I526052" s="15"/>
    </row>
    <row r="526053" spans="9:9" x14ac:dyDescent="0.2">
      <c r="I526053" s="14"/>
    </row>
    <row r="526069" spans="9:9" x14ac:dyDescent="0.2">
      <c r="I526069" s="15"/>
    </row>
    <row r="526070" spans="9:9" x14ac:dyDescent="0.2">
      <c r="I526070" s="14"/>
    </row>
    <row r="526086" spans="9:9" x14ac:dyDescent="0.2">
      <c r="I526086" s="15"/>
    </row>
    <row r="526087" spans="9:9" x14ac:dyDescent="0.2">
      <c r="I526087" s="14"/>
    </row>
    <row r="526103" spans="9:9" x14ac:dyDescent="0.2">
      <c r="I526103" s="15"/>
    </row>
    <row r="526104" spans="9:9" x14ac:dyDescent="0.2">
      <c r="I526104" s="14"/>
    </row>
    <row r="526120" spans="9:9" x14ac:dyDescent="0.2">
      <c r="I526120" s="15"/>
    </row>
    <row r="526121" spans="9:9" x14ac:dyDescent="0.2">
      <c r="I526121" s="14"/>
    </row>
    <row r="526137" spans="9:9" x14ac:dyDescent="0.2">
      <c r="I526137" s="15"/>
    </row>
    <row r="526138" spans="9:9" x14ac:dyDescent="0.2">
      <c r="I526138" s="14"/>
    </row>
    <row r="526154" spans="9:9" x14ac:dyDescent="0.2">
      <c r="I526154" s="15"/>
    </row>
    <row r="526155" spans="9:9" x14ac:dyDescent="0.2">
      <c r="I526155" s="14"/>
    </row>
    <row r="526171" spans="9:9" x14ac:dyDescent="0.2">
      <c r="I526171" s="15"/>
    </row>
    <row r="526172" spans="9:9" x14ac:dyDescent="0.2">
      <c r="I526172" s="14"/>
    </row>
    <row r="526188" spans="9:9" x14ac:dyDescent="0.2">
      <c r="I526188" s="15"/>
    </row>
    <row r="526189" spans="9:9" x14ac:dyDescent="0.2">
      <c r="I526189" s="14"/>
    </row>
    <row r="526205" spans="9:9" x14ac:dyDescent="0.2">
      <c r="I526205" s="15"/>
    </row>
    <row r="526206" spans="9:9" x14ac:dyDescent="0.2">
      <c r="I526206" s="14"/>
    </row>
    <row r="526222" spans="9:9" x14ac:dyDescent="0.2">
      <c r="I526222" s="15"/>
    </row>
    <row r="526223" spans="9:9" x14ac:dyDescent="0.2">
      <c r="I526223" s="14"/>
    </row>
    <row r="526239" spans="9:9" x14ac:dyDescent="0.2">
      <c r="I526239" s="15"/>
    </row>
    <row r="526240" spans="9:9" x14ac:dyDescent="0.2">
      <c r="I526240" s="14"/>
    </row>
    <row r="526256" spans="9:9" x14ac:dyDescent="0.2">
      <c r="I526256" s="15"/>
    </row>
    <row r="526257" spans="9:9" x14ac:dyDescent="0.2">
      <c r="I526257" s="14"/>
    </row>
    <row r="526273" spans="9:9" x14ac:dyDescent="0.2">
      <c r="I526273" s="15"/>
    </row>
    <row r="526274" spans="9:9" x14ac:dyDescent="0.2">
      <c r="I526274" s="14"/>
    </row>
    <row r="526290" spans="9:9" x14ac:dyDescent="0.2">
      <c r="I526290" s="15"/>
    </row>
    <row r="526291" spans="9:9" x14ac:dyDescent="0.2">
      <c r="I526291" s="14"/>
    </row>
    <row r="526307" spans="9:9" x14ac:dyDescent="0.2">
      <c r="I526307" s="15"/>
    </row>
    <row r="526308" spans="9:9" x14ac:dyDescent="0.2">
      <c r="I526308" s="14"/>
    </row>
    <row r="526324" spans="9:9" x14ac:dyDescent="0.2">
      <c r="I526324" s="15"/>
    </row>
    <row r="526325" spans="9:9" x14ac:dyDescent="0.2">
      <c r="I526325" s="14"/>
    </row>
    <row r="526341" spans="9:9" x14ac:dyDescent="0.2">
      <c r="I526341" s="15"/>
    </row>
    <row r="526342" spans="9:9" x14ac:dyDescent="0.2">
      <c r="I526342" s="14"/>
    </row>
    <row r="526358" spans="9:9" x14ac:dyDescent="0.2">
      <c r="I526358" s="15"/>
    </row>
    <row r="526359" spans="9:9" x14ac:dyDescent="0.2">
      <c r="I526359" s="14"/>
    </row>
    <row r="526375" spans="9:9" x14ac:dyDescent="0.2">
      <c r="I526375" s="15"/>
    </row>
    <row r="526376" spans="9:9" x14ac:dyDescent="0.2">
      <c r="I526376" s="14"/>
    </row>
    <row r="526392" spans="9:9" x14ac:dyDescent="0.2">
      <c r="I526392" s="15"/>
    </row>
    <row r="526393" spans="9:9" x14ac:dyDescent="0.2">
      <c r="I526393" s="14"/>
    </row>
    <row r="526409" spans="9:9" x14ac:dyDescent="0.2">
      <c r="I526409" s="15"/>
    </row>
    <row r="526410" spans="9:9" x14ac:dyDescent="0.2">
      <c r="I526410" s="14"/>
    </row>
    <row r="526426" spans="9:9" x14ac:dyDescent="0.2">
      <c r="I526426" s="15"/>
    </row>
    <row r="526427" spans="9:9" x14ac:dyDescent="0.2">
      <c r="I526427" s="14"/>
    </row>
    <row r="526443" spans="9:9" x14ac:dyDescent="0.2">
      <c r="I526443" s="15"/>
    </row>
    <row r="526444" spans="9:9" x14ac:dyDescent="0.2">
      <c r="I526444" s="14"/>
    </row>
    <row r="526460" spans="9:9" x14ac:dyDescent="0.2">
      <c r="I526460" s="15"/>
    </row>
    <row r="526461" spans="9:9" x14ac:dyDescent="0.2">
      <c r="I526461" s="14"/>
    </row>
    <row r="526477" spans="9:9" x14ac:dyDescent="0.2">
      <c r="I526477" s="15"/>
    </row>
    <row r="526478" spans="9:9" x14ac:dyDescent="0.2">
      <c r="I526478" s="14"/>
    </row>
    <row r="526494" spans="9:9" x14ac:dyDescent="0.2">
      <c r="I526494" s="15"/>
    </row>
    <row r="526495" spans="9:9" x14ac:dyDescent="0.2">
      <c r="I526495" s="14"/>
    </row>
    <row r="526511" spans="9:9" x14ac:dyDescent="0.2">
      <c r="I526511" s="15"/>
    </row>
    <row r="526512" spans="9:9" x14ac:dyDescent="0.2">
      <c r="I526512" s="14"/>
    </row>
    <row r="526528" spans="9:9" x14ac:dyDescent="0.2">
      <c r="I526528" s="15"/>
    </row>
    <row r="526529" spans="9:9" x14ac:dyDescent="0.2">
      <c r="I526529" s="14"/>
    </row>
    <row r="526545" spans="9:9" x14ac:dyDescent="0.2">
      <c r="I526545" s="15"/>
    </row>
    <row r="526546" spans="9:9" x14ac:dyDescent="0.2">
      <c r="I526546" s="14"/>
    </row>
    <row r="526562" spans="9:9" x14ac:dyDescent="0.2">
      <c r="I526562" s="15"/>
    </row>
    <row r="526563" spans="9:9" x14ac:dyDescent="0.2">
      <c r="I526563" s="14"/>
    </row>
    <row r="526579" spans="9:9" x14ac:dyDescent="0.2">
      <c r="I526579" s="15"/>
    </row>
    <row r="526580" spans="9:9" x14ac:dyDescent="0.2">
      <c r="I526580" s="14"/>
    </row>
    <row r="526596" spans="9:9" x14ac:dyDescent="0.2">
      <c r="I526596" s="15"/>
    </row>
    <row r="526597" spans="9:9" x14ac:dyDescent="0.2">
      <c r="I526597" s="14"/>
    </row>
    <row r="526613" spans="9:9" x14ac:dyDescent="0.2">
      <c r="I526613" s="15"/>
    </row>
    <row r="526614" spans="9:9" x14ac:dyDescent="0.2">
      <c r="I526614" s="14"/>
    </row>
    <row r="526630" spans="9:9" x14ac:dyDescent="0.2">
      <c r="I526630" s="15"/>
    </row>
    <row r="526631" spans="9:9" x14ac:dyDescent="0.2">
      <c r="I526631" s="14"/>
    </row>
    <row r="526647" spans="9:9" x14ac:dyDescent="0.2">
      <c r="I526647" s="15"/>
    </row>
    <row r="526648" spans="9:9" x14ac:dyDescent="0.2">
      <c r="I526648" s="14"/>
    </row>
    <row r="526664" spans="9:9" x14ac:dyDescent="0.2">
      <c r="I526664" s="15"/>
    </row>
    <row r="526665" spans="9:9" x14ac:dyDescent="0.2">
      <c r="I526665" s="14"/>
    </row>
    <row r="526681" spans="9:9" x14ac:dyDescent="0.2">
      <c r="I526681" s="15"/>
    </row>
    <row r="526682" spans="9:9" x14ac:dyDescent="0.2">
      <c r="I526682" s="14"/>
    </row>
    <row r="526698" spans="9:9" x14ac:dyDescent="0.2">
      <c r="I526698" s="15"/>
    </row>
    <row r="526699" spans="9:9" x14ac:dyDescent="0.2">
      <c r="I526699" s="14"/>
    </row>
    <row r="526715" spans="9:9" x14ac:dyDescent="0.2">
      <c r="I526715" s="15"/>
    </row>
    <row r="526716" spans="9:9" x14ac:dyDescent="0.2">
      <c r="I526716" s="14"/>
    </row>
    <row r="526732" spans="9:9" x14ac:dyDescent="0.2">
      <c r="I526732" s="15"/>
    </row>
    <row r="526733" spans="9:9" x14ac:dyDescent="0.2">
      <c r="I526733" s="14"/>
    </row>
    <row r="526749" spans="9:9" x14ac:dyDescent="0.2">
      <c r="I526749" s="15"/>
    </row>
    <row r="526750" spans="9:9" x14ac:dyDescent="0.2">
      <c r="I526750" s="14"/>
    </row>
    <row r="526766" spans="9:9" x14ac:dyDescent="0.2">
      <c r="I526766" s="15"/>
    </row>
    <row r="526767" spans="9:9" x14ac:dyDescent="0.2">
      <c r="I526767" s="14"/>
    </row>
    <row r="526783" spans="9:9" x14ac:dyDescent="0.2">
      <c r="I526783" s="15"/>
    </row>
    <row r="526784" spans="9:9" x14ac:dyDescent="0.2">
      <c r="I526784" s="14"/>
    </row>
    <row r="526800" spans="9:9" x14ac:dyDescent="0.2">
      <c r="I526800" s="15"/>
    </row>
    <row r="526801" spans="9:9" x14ac:dyDescent="0.2">
      <c r="I526801" s="14"/>
    </row>
    <row r="526817" spans="9:9" x14ac:dyDescent="0.2">
      <c r="I526817" s="15"/>
    </row>
    <row r="526818" spans="9:9" x14ac:dyDescent="0.2">
      <c r="I526818" s="14"/>
    </row>
    <row r="526834" spans="9:9" x14ac:dyDescent="0.2">
      <c r="I526834" s="15"/>
    </row>
    <row r="526835" spans="9:9" x14ac:dyDescent="0.2">
      <c r="I526835" s="14"/>
    </row>
    <row r="526851" spans="9:9" x14ac:dyDescent="0.2">
      <c r="I526851" s="15"/>
    </row>
    <row r="526852" spans="9:9" x14ac:dyDescent="0.2">
      <c r="I526852" s="14"/>
    </row>
    <row r="526868" spans="9:9" x14ac:dyDescent="0.2">
      <c r="I526868" s="15"/>
    </row>
    <row r="526869" spans="9:9" x14ac:dyDescent="0.2">
      <c r="I526869" s="14"/>
    </row>
    <row r="526885" spans="9:9" x14ac:dyDescent="0.2">
      <c r="I526885" s="15"/>
    </row>
    <row r="526886" spans="9:9" x14ac:dyDescent="0.2">
      <c r="I526886" s="14"/>
    </row>
    <row r="526902" spans="9:9" x14ac:dyDescent="0.2">
      <c r="I526902" s="15"/>
    </row>
    <row r="526903" spans="9:9" x14ac:dyDescent="0.2">
      <c r="I526903" s="14"/>
    </row>
    <row r="526919" spans="9:9" x14ac:dyDescent="0.2">
      <c r="I526919" s="15"/>
    </row>
    <row r="526920" spans="9:9" x14ac:dyDescent="0.2">
      <c r="I526920" s="14"/>
    </row>
    <row r="526936" spans="9:9" x14ac:dyDescent="0.2">
      <c r="I526936" s="15"/>
    </row>
    <row r="526937" spans="9:9" x14ac:dyDescent="0.2">
      <c r="I526937" s="14"/>
    </row>
    <row r="526953" spans="9:9" x14ac:dyDescent="0.2">
      <c r="I526953" s="15"/>
    </row>
    <row r="526954" spans="9:9" x14ac:dyDescent="0.2">
      <c r="I526954" s="14"/>
    </row>
    <row r="526970" spans="9:9" x14ac:dyDescent="0.2">
      <c r="I526970" s="15"/>
    </row>
    <row r="526971" spans="9:9" x14ac:dyDescent="0.2">
      <c r="I526971" s="14"/>
    </row>
    <row r="526987" spans="9:9" x14ac:dyDescent="0.2">
      <c r="I526987" s="15"/>
    </row>
    <row r="526988" spans="9:9" x14ac:dyDescent="0.2">
      <c r="I526988" s="14"/>
    </row>
    <row r="527004" spans="9:9" x14ac:dyDescent="0.2">
      <c r="I527004" s="15"/>
    </row>
    <row r="527005" spans="9:9" x14ac:dyDescent="0.2">
      <c r="I527005" s="14"/>
    </row>
    <row r="527021" spans="9:9" x14ac:dyDescent="0.2">
      <c r="I527021" s="15"/>
    </row>
    <row r="527022" spans="9:9" x14ac:dyDescent="0.2">
      <c r="I527022" s="14"/>
    </row>
    <row r="527038" spans="9:9" x14ac:dyDescent="0.2">
      <c r="I527038" s="15"/>
    </row>
    <row r="527039" spans="9:9" x14ac:dyDescent="0.2">
      <c r="I527039" s="14"/>
    </row>
    <row r="527055" spans="9:9" x14ac:dyDescent="0.2">
      <c r="I527055" s="15"/>
    </row>
    <row r="527056" spans="9:9" x14ac:dyDescent="0.2">
      <c r="I527056" s="14"/>
    </row>
    <row r="527072" spans="9:9" x14ac:dyDescent="0.2">
      <c r="I527072" s="15"/>
    </row>
    <row r="527073" spans="9:9" x14ac:dyDescent="0.2">
      <c r="I527073" s="14"/>
    </row>
    <row r="527089" spans="9:9" x14ac:dyDescent="0.2">
      <c r="I527089" s="15"/>
    </row>
    <row r="527090" spans="9:9" x14ac:dyDescent="0.2">
      <c r="I527090" s="14"/>
    </row>
    <row r="527106" spans="9:9" x14ac:dyDescent="0.2">
      <c r="I527106" s="15"/>
    </row>
    <row r="527107" spans="9:9" x14ac:dyDescent="0.2">
      <c r="I527107" s="14"/>
    </row>
    <row r="527123" spans="9:9" x14ac:dyDescent="0.2">
      <c r="I527123" s="15"/>
    </row>
    <row r="527124" spans="9:9" x14ac:dyDescent="0.2">
      <c r="I527124" s="14"/>
    </row>
    <row r="527140" spans="9:9" x14ac:dyDescent="0.2">
      <c r="I527140" s="15"/>
    </row>
    <row r="527141" spans="9:9" x14ac:dyDescent="0.2">
      <c r="I527141" s="14"/>
    </row>
    <row r="527157" spans="9:9" x14ac:dyDescent="0.2">
      <c r="I527157" s="15"/>
    </row>
    <row r="527158" spans="9:9" x14ac:dyDescent="0.2">
      <c r="I527158" s="14"/>
    </row>
    <row r="527174" spans="9:9" x14ac:dyDescent="0.2">
      <c r="I527174" s="15"/>
    </row>
    <row r="527175" spans="9:9" x14ac:dyDescent="0.2">
      <c r="I527175" s="14"/>
    </row>
    <row r="527191" spans="9:9" x14ac:dyDescent="0.2">
      <c r="I527191" s="15"/>
    </row>
    <row r="527192" spans="9:9" x14ac:dyDescent="0.2">
      <c r="I527192" s="14"/>
    </row>
    <row r="527208" spans="9:9" x14ac:dyDescent="0.2">
      <c r="I527208" s="15"/>
    </row>
    <row r="527209" spans="9:9" x14ac:dyDescent="0.2">
      <c r="I527209" s="14"/>
    </row>
    <row r="527225" spans="9:9" x14ac:dyDescent="0.2">
      <c r="I527225" s="15"/>
    </row>
    <row r="527226" spans="9:9" x14ac:dyDescent="0.2">
      <c r="I527226" s="14"/>
    </row>
    <row r="527242" spans="9:9" x14ac:dyDescent="0.2">
      <c r="I527242" s="15"/>
    </row>
    <row r="527243" spans="9:9" x14ac:dyDescent="0.2">
      <c r="I527243" s="14"/>
    </row>
    <row r="527259" spans="9:9" x14ac:dyDescent="0.2">
      <c r="I527259" s="15"/>
    </row>
    <row r="527260" spans="9:9" x14ac:dyDescent="0.2">
      <c r="I527260" s="14"/>
    </row>
    <row r="527276" spans="9:9" x14ac:dyDescent="0.2">
      <c r="I527276" s="15"/>
    </row>
    <row r="527277" spans="9:9" x14ac:dyDescent="0.2">
      <c r="I527277" s="14"/>
    </row>
    <row r="527293" spans="9:9" x14ac:dyDescent="0.2">
      <c r="I527293" s="15"/>
    </row>
    <row r="527294" spans="9:9" x14ac:dyDescent="0.2">
      <c r="I527294" s="14"/>
    </row>
    <row r="527310" spans="9:9" x14ac:dyDescent="0.2">
      <c r="I527310" s="15"/>
    </row>
    <row r="527311" spans="9:9" x14ac:dyDescent="0.2">
      <c r="I527311" s="14"/>
    </row>
    <row r="527327" spans="9:9" x14ac:dyDescent="0.2">
      <c r="I527327" s="15"/>
    </row>
    <row r="527328" spans="9:9" x14ac:dyDescent="0.2">
      <c r="I527328" s="14"/>
    </row>
    <row r="527344" spans="9:9" x14ac:dyDescent="0.2">
      <c r="I527344" s="15"/>
    </row>
    <row r="527345" spans="9:9" x14ac:dyDescent="0.2">
      <c r="I527345" s="14"/>
    </row>
    <row r="527361" spans="9:9" x14ac:dyDescent="0.2">
      <c r="I527361" s="15"/>
    </row>
    <row r="527362" spans="9:9" x14ac:dyDescent="0.2">
      <c r="I527362" s="14"/>
    </row>
    <row r="527378" spans="9:9" x14ac:dyDescent="0.2">
      <c r="I527378" s="15"/>
    </row>
    <row r="527379" spans="9:9" x14ac:dyDescent="0.2">
      <c r="I527379" s="14"/>
    </row>
    <row r="527395" spans="9:9" x14ac:dyDescent="0.2">
      <c r="I527395" s="15"/>
    </row>
    <row r="527396" spans="9:9" x14ac:dyDescent="0.2">
      <c r="I527396" s="14"/>
    </row>
    <row r="527412" spans="9:9" x14ac:dyDescent="0.2">
      <c r="I527412" s="15"/>
    </row>
    <row r="527413" spans="9:9" x14ac:dyDescent="0.2">
      <c r="I527413" s="14"/>
    </row>
    <row r="527429" spans="9:9" x14ac:dyDescent="0.2">
      <c r="I527429" s="15"/>
    </row>
    <row r="527430" spans="9:9" x14ac:dyDescent="0.2">
      <c r="I527430" s="14"/>
    </row>
    <row r="527446" spans="9:9" x14ac:dyDescent="0.2">
      <c r="I527446" s="15"/>
    </row>
    <row r="527447" spans="9:9" x14ac:dyDescent="0.2">
      <c r="I527447" s="14"/>
    </row>
    <row r="527463" spans="9:9" x14ac:dyDescent="0.2">
      <c r="I527463" s="15"/>
    </row>
    <row r="527464" spans="9:9" x14ac:dyDescent="0.2">
      <c r="I527464" s="14"/>
    </row>
    <row r="527480" spans="9:9" x14ac:dyDescent="0.2">
      <c r="I527480" s="15"/>
    </row>
    <row r="527481" spans="9:9" x14ac:dyDescent="0.2">
      <c r="I527481" s="14"/>
    </row>
    <row r="527497" spans="9:9" x14ac:dyDescent="0.2">
      <c r="I527497" s="15"/>
    </row>
    <row r="527498" spans="9:9" x14ac:dyDescent="0.2">
      <c r="I527498" s="14"/>
    </row>
    <row r="527514" spans="9:9" x14ac:dyDescent="0.2">
      <c r="I527514" s="15"/>
    </row>
    <row r="527515" spans="9:9" x14ac:dyDescent="0.2">
      <c r="I527515" s="14"/>
    </row>
    <row r="527531" spans="9:9" x14ac:dyDescent="0.2">
      <c r="I527531" s="15"/>
    </row>
    <row r="527532" spans="9:9" x14ac:dyDescent="0.2">
      <c r="I527532" s="14"/>
    </row>
    <row r="527548" spans="9:9" x14ac:dyDescent="0.2">
      <c r="I527548" s="15"/>
    </row>
    <row r="527549" spans="9:9" x14ac:dyDescent="0.2">
      <c r="I527549" s="14"/>
    </row>
    <row r="527565" spans="9:9" x14ac:dyDescent="0.2">
      <c r="I527565" s="15"/>
    </row>
    <row r="527566" spans="9:9" x14ac:dyDescent="0.2">
      <c r="I527566" s="14"/>
    </row>
    <row r="527582" spans="9:9" x14ac:dyDescent="0.2">
      <c r="I527582" s="15"/>
    </row>
    <row r="527583" spans="9:9" x14ac:dyDescent="0.2">
      <c r="I527583" s="14"/>
    </row>
    <row r="527599" spans="9:9" x14ac:dyDescent="0.2">
      <c r="I527599" s="15"/>
    </row>
    <row r="527600" spans="9:9" x14ac:dyDescent="0.2">
      <c r="I527600" s="14"/>
    </row>
    <row r="527616" spans="9:9" x14ac:dyDescent="0.2">
      <c r="I527616" s="15"/>
    </row>
    <row r="527617" spans="9:9" x14ac:dyDescent="0.2">
      <c r="I527617" s="14"/>
    </row>
    <row r="527633" spans="9:9" x14ac:dyDescent="0.2">
      <c r="I527633" s="15"/>
    </row>
    <row r="527634" spans="9:9" x14ac:dyDescent="0.2">
      <c r="I527634" s="14"/>
    </row>
    <row r="527650" spans="9:9" x14ac:dyDescent="0.2">
      <c r="I527650" s="15"/>
    </row>
    <row r="527651" spans="9:9" x14ac:dyDescent="0.2">
      <c r="I527651" s="14"/>
    </row>
    <row r="527667" spans="9:9" x14ac:dyDescent="0.2">
      <c r="I527667" s="15"/>
    </row>
    <row r="527668" spans="9:9" x14ac:dyDescent="0.2">
      <c r="I527668" s="14"/>
    </row>
    <row r="527684" spans="9:9" x14ac:dyDescent="0.2">
      <c r="I527684" s="15"/>
    </row>
    <row r="527685" spans="9:9" x14ac:dyDescent="0.2">
      <c r="I527685" s="14"/>
    </row>
    <row r="527701" spans="9:9" x14ac:dyDescent="0.2">
      <c r="I527701" s="15"/>
    </row>
    <row r="527702" spans="9:9" x14ac:dyDescent="0.2">
      <c r="I527702" s="14"/>
    </row>
    <row r="527718" spans="9:9" x14ac:dyDescent="0.2">
      <c r="I527718" s="15"/>
    </row>
    <row r="527719" spans="9:9" x14ac:dyDescent="0.2">
      <c r="I527719" s="14"/>
    </row>
    <row r="527735" spans="9:9" x14ac:dyDescent="0.2">
      <c r="I527735" s="15"/>
    </row>
    <row r="527736" spans="9:9" x14ac:dyDescent="0.2">
      <c r="I527736" s="14"/>
    </row>
    <row r="527752" spans="9:9" x14ac:dyDescent="0.2">
      <c r="I527752" s="15"/>
    </row>
    <row r="527753" spans="9:9" x14ac:dyDescent="0.2">
      <c r="I527753" s="14"/>
    </row>
    <row r="527769" spans="9:9" x14ac:dyDescent="0.2">
      <c r="I527769" s="15"/>
    </row>
    <row r="527770" spans="9:9" x14ac:dyDescent="0.2">
      <c r="I527770" s="14"/>
    </row>
    <row r="527786" spans="9:9" x14ac:dyDescent="0.2">
      <c r="I527786" s="15"/>
    </row>
    <row r="527787" spans="9:9" x14ac:dyDescent="0.2">
      <c r="I527787" s="14"/>
    </row>
    <row r="527803" spans="9:9" x14ac:dyDescent="0.2">
      <c r="I527803" s="15"/>
    </row>
    <row r="527804" spans="9:9" x14ac:dyDescent="0.2">
      <c r="I527804" s="14"/>
    </row>
    <row r="527820" spans="9:9" x14ac:dyDescent="0.2">
      <c r="I527820" s="15"/>
    </row>
    <row r="527821" spans="9:9" x14ac:dyDescent="0.2">
      <c r="I527821" s="14"/>
    </row>
    <row r="527837" spans="9:9" x14ac:dyDescent="0.2">
      <c r="I527837" s="15"/>
    </row>
    <row r="527838" spans="9:9" x14ac:dyDescent="0.2">
      <c r="I527838" s="14"/>
    </row>
    <row r="527854" spans="9:9" x14ac:dyDescent="0.2">
      <c r="I527854" s="15"/>
    </row>
    <row r="527855" spans="9:9" x14ac:dyDescent="0.2">
      <c r="I527855" s="14"/>
    </row>
    <row r="527871" spans="9:9" x14ac:dyDescent="0.2">
      <c r="I527871" s="15"/>
    </row>
    <row r="527872" spans="9:9" x14ac:dyDescent="0.2">
      <c r="I527872" s="14"/>
    </row>
    <row r="527888" spans="9:9" x14ac:dyDescent="0.2">
      <c r="I527888" s="15"/>
    </row>
    <row r="527889" spans="9:9" x14ac:dyDescent="0.2">
      <c r="I527889" s="14"/>
    </row>
    <row r="527905" spans="9:9" x14ac:dyDescent="0.2">
      <c r="I527905" s="15"/>
    </row>
    <row r="527906" spans="9:9" x14ac:dyDescent="0.2">
      <c r="I527906" s="14"/>
    </row>
    <row r="527922" spans="9:9" x14ac:dyDescent="0.2">
      <c r="I527922" s="15"/>
    </row>
    <row r="527923" spans="9:9" x14ac:dyDescent="0.2">
      <c r="I527923" s="14"/>
    </row>
    <row r="527939" spans="9:9" x14ac:dyDescent="0.2">
      <c r="I527939" s="15"/>
    </row>
    <row r="527940" spans="9:9" x14ac:dyDescent="0.2">
      <c r="I527940" s="14"/>
    </row>
    <row r="527956" spans="9:9" x14ac:dyDescent="0.2">
      <c r="I527956" s="15"/>
    </row>
    <row r="527957" spans="9:9" x14ac:dyDescent="0.2">
      <c r="I527957" s="14"/>
    </row>
    <row r="527973" spans="9:9" x14ac:dyDescent="0.2">
      <c r="I527973" s="15"/>
    </row>
    <row r="527974" spans="9:9" x14ac:dyDescent="0.2">
      <c r="I527974" s="14"/>
    </row>
    <row r="527990" spans="9:9" x14ac:dyDescent="0.2">
      <c r="I527990" s="15"/>
    </row>
    <row r="527991" spans="9:9" x14ac:dyDescent="0.2">
      <c r="I527991" s="14"/>
    </row>
    <row r="528007" spans="9:9" x14ac:dyDescent="0.2">
      <c r="I528007" s="15"/>
    </row>
    <row r="528008" spans="9:9" x14ac:dyDescent="0.2">
      <c r="I528008" s="14"/>
    </row>
    <row r="528024" spans="9:9" x14ac:dyDescent="0.2">
      <c r="I528024" s="15"/>
    </row>
    <row r="528025" spans="9:9" x14ac:dyDescent="0.2">
      <c r="I528025" s="14"/>
    </row>
    <row r="528041" spans="9:9" x14ac:dyDescent="0.2">
      <c r="I528041" s="15"/>
    </row>
    <row r="528042" spans="9:9" x14ac:dyDescent="0.2">
      <c r="I528042" s="14"/>
    </row>
    <row r="528058" spans="9:9" x14ac:dyDescent="0.2">
      <c r="I528058" s="15"/>
    </row>
    <row r="528059" spans="9:9" x14ac:dyDescent="0.2">
      <c r="I528059" s="14"/>
    </row>
    <row r="528075" spans="9:9" x14ac:dyDescent="0.2">
      <c r="I528075" s="15"/>
    </row>
    <row r="528076" spans="9:9" x14ac:dyDescent="0.2">
      <c r="I528076" s="14"/>
    </row>
    <row r="528092" spans="9:9" x14ac:dyDescent="0.2">
      <c r="I528092" s="15"/>
    </row>
    <row r="528093" spans="9:9" x14ac:dyDescent="0.2">
      <c r="I528093" s="14"/>
    </row>
    <row r="528109" spans="9:9" x14ac:dyDescent="0.2">
      <c r="I528109" s="15"/>
    </row>
    <row r="528110" spans="9:9" x14ac:dyDescent="0.2">
      <c r="I528110" s="14"/>
    </row>
    <row r="528126" spans="9:9" x14ac:dyDescent="0.2">
      <c r="I528126" s="15"/>
    </row>
    <row r="528127" spans="9:9" x14ac:dyDescent="0.2">
      <c r="I528127" s="14"/>
    </row>
    <row r="528143" spans="9:9" x14ac:dyDescent="0.2">
      <c r="I528143" s="15"/>
    </row>
    <row r="528144" spans="9:9" x14ac:dyDescent="0.2">
      <c r="I528144" s="14"/>
    </row>
    <row r="528160" spans="9:9" x14ac:dyDescent="0.2">
      <c r="I528160" s="15"/>
    </row>
    <row r="528161" spans="9:9" x14ac:dyDescent="0.2">
      <c r="I528161" s="14"/>
    </row>
    <row r="528177" spans="9:9" x14ac:dyDescent="0.2">
      <c r="I528177" s="15"/>
    </row>
    <row r="528178" spans="9:9" x14ac:dyDescent="0.2">
      <c r="I528178" s="14"/>
    </row>
    <row r="528194" spans="9:9" x14ac:dyDescent="0.2">
      <c r="I528194" s="15"/>
    </row>
    <row r="528195" spans="9:9" x14ac:dyDescent="0.2">
      <c r="I528195" s="14"/>
    </row>
    <row r="528211" spans="9:9" x14ac:dyDescent="0.2">
      <c r="I528211" s="15"/>
    </row>
    <row r="528212" spans="9:9" x14ac:dyDescent="0.2">
      <c r="I528212" s="14"/>
    </row>
    <row r="528228" spans="9:9" x14ac:dyDescent="0.2">
      <c r="I528228" s="15"/>
    </row>
    <row r="528229" spans="9:9" x14ac:dyDescent="0.2">
      <c r="I528229" s="14"/>
    </row>
    <row r="528245" spans="9:9" x14ac:dyDescent="0.2">
      <c r="I528245" s="15"/>
    </row>
    <row r="528246" spans="9:9" x14ac:dyDescent="0.2">
      <c r="I528246" s="14"/>
    </row>
    <row r="528262" spans="9:9" x14ac:dyDescent="0.2">
      <c r="I528262" s="15"/>
    </row>
    <row r="528263" spans="9:9" x14ac:dyDescent="0.2">
      <c r="I528263" s="14"/>
    </row>
    <row r="528279" spans="9:9" x14ac:dyDescent="0.2">
      <c r="I528279" s="15"/>
    </row>
    <row r="528280" spans="9:9" x14ac:dyDescent="0.2">
      <c r="I528280" s="14"/>
    </row>
    <row r="528296" spans="9:9" x14ac:dyDescent="0.2">
      <c r="I528296" s="15"/>
    </row>
    <row r="528297" spans="9:9" x14ac:dyDescent="0.2">
      <c r="I528297" s="14"/>
    </row>
    <row r="528313" spans="9:9" x14ac:dyDescent="0.2">
      <c r="I528313" s="15"/>
    </row>
    <row r="528314" spans="9:9" x14ac:dyDescent="0.2">
      <c r="I528314" s="14"/>
    </row>
    <row r="528330" spans="9:9" x14ac:dyDescent="0.2">
      <c r="I528330" s="15"/>
    </row>
    <row r="528331" spans="9:9" x14ac:dyDescent="0.2">
      <c r="I528331" s="14"/>
    </row>
    <row r="528347" spans="9:9" x14ac:dyDescent="0.2">
      <c r="I528347" s="15"/>
    </row>
    <row r="528348" spans="9:9" x14ac:dyDescent="0.2">
      <c r="I528348" s="14"/>
    </row>
    <row r="528364" spans="9:9" x14ac:dyDescent="0.2">
      <c r="I528364" s="15"/>
    </row>
    <row r="528365" spans="9:9" x14ac:dyDescent="0.2">
      <c r="I528365" s="14"/>
    </row>
    <row r="528381" spans="9:9" x14ac:dyDescent="0.2">
      <c r="I528381" s="15"/>
    </row>
    <row r="528382" spans="9:9" x14ac:dyDescent="0.2">
      <c r="I528382" s="14"/>
    </row>
    <row r="528398" spans="9:9" x14ac:dyDescent="0.2">
      <c r="I528398" s="15"/>
    </row>
    <row r="528399" spans="9:9" x14ac:dyDescent="0.2">
      <c r="I528399" s="14"/>
    </row>
    <row r="528415" spans="9:9" x14ac:dyDescent="0.2">
      <c r="I528415" s="15"/>
    </row>
    <row r="528416" spans="9:9" x14ac:dyDescent="0.2">
      <c r="I528416" s="14"/>
    </row>
    <row r="528432" spans="9:9" x14ac:dyDescent="0.2">
      <c r="I528432" s="15"/>
    </row>
    <row r="528433" spans="9:9" x14ac:dyDescent="0.2">
      <c r="I528433" s="14"/>
    </row>
    <row r="528449" spans="9:9" x14ac:dyDescent="0.2">
      <c r="I528449" s="15"/>
    </row>
    <row r="528450" spans="9:9" x14ac:dyDescent="0.2">
      <c r="I528450" s="14"/>
    </row>
    <row r="528466" spans="9:9" x14ac:dyDescent="0.2">
      <c r="I528466" s="15"/>
    </row>
    <row r="528467" spans="9:9" x14ac:dyDescent="0.2">
      <c r="I528467" s="14"/>
    </row>
    <row r="528483" spans="9:9" x14ac:dyDescent="0.2">
      <c r="I528483" s="15"/>
    </row>
    <row r="528484" spans="9:9" x14ac:dyDescent="0.2">
      <c r="I528484" s="14"/>
    </row>
    <row r="528500" spans="9:9" x14ac:dyDescent="0.2">
      <c r="I528500" s="15"/>
    </row>
    <row r="528501" spans="9:9" x14ac:dyDescent="0.2">
      <c r="I528501" s="14"/>
    </row>
    <row r="528517" spans="9:9" x14ac:dyDescent="0.2">
      <c r="I528517" s="15"/>
    </row>
    <row r="528518" spans="9:9" x14ac:dyDescent="0.2">
      <c r="I528518" s="14"/>
    </row>
    <row r="528534" spans="9:9" x14ac:dyDescent="0.2">
      <c r="I528534" s="15"/>
    </row>
    <row r="528535" spans="9:9" x14ac:dyDescent="0.2">
      <c r="I528535" s="14"/>
    </row>
    <row r="528551" spans="9:9" x14ac:dyDescent="0.2">
      <c r="I528551" s="15"/>
    </row>
    <row r="528552" spans="9:9" x14ac:dyDescent="0.2">
      <c r="I528552" s="14"/>
    </row>
    <row r="528568" spans="9:9" x14ac:dyDescent="0.2">
      <c r="I528568" s="15"/>
    </row>
    <row r="528569" spans="9:9" x14ac:dyDescent="0.2">
      <c r="I528569" s="14"/>
    </row>
    <row r="528585" spans="9:9" x14ac:dyDescent="0.2">
      <c r="I528585" s="15"/>
    </row>
    <row r="528586" spans="9:9" x14ac:dyDescent="0.2">
      <c r="I528586" s="14"/>
    </row>
    <row r="528602" spans="9:9" x14ac:dyDescent="0.2">
      <c r="I528602" s="15"/>
    </row>
    <row r="528603" spans="9:9" x14ac:dyDescent="0.2">
      <c r="I528603" s="14"/>
    </row>
    <row r="528619" spans="9:9" x14ac:dyDescent="0.2">
      <c r="I528619" s="15"/>
    </row>
    <row r="528620" spans="9:9" x14ac:dyDescent="0.2">
      <c r="I528620" s="14"/>
    </row>
    <row r="528636" spans="9:9" x14ac:dyDescent="0.2">
      <c r="I528636" s="15"/>
    </row>
    <row r="528637" spans="9:9" x14ac:dyDescent="0.2">
      <c r="I528637" s="14"/>
    </row>
    <row r="528653" spans="9:9" x14ac:dyDescent="0.2">
      <c r="I528653" s="15"/>
    </row>
    <row r="528654" spans="9:9" x14ac:dyDescent="0.2">
      <c r="I528654" s="14"/>
    </row>
    <row r="528670" spans="9:9" x14ac:dyDescent="0.2">
      <c r="I528670" s="15"/>
    </row>
    <row r="528671" spans="9:9" x14ac:dyDescent="0.2">
      <c r="I528671" s="14"/>
    </row>
    <row r="528687" spans="9:9" x14ac:dyDescent="0.2">
      <c r="I528687" s="15"/>
    </row>
    <row r="528688" spans="9:9" x14ac:dyDescent="0.2">
      <c r="I528688" s="14"/>
    </row>
    <row r="528704" spans="9:9" x14ac:dyDescent="0.2">
      <c r="I528704" s="15"/>
    </row>
    <row r="528705" spans="9:9" x14ac:dyDescent="0.2">
      <c r="I528705" s="14"/>
    </row>
    <row r="528721" spans="9:9" x14ac:dyDescent="0.2">
      <c r="I528721" s="15"/>
    </row>
    <row r="528722" spans="9:9" x14ac:dyDescent="0.2">
      <c r="I528722" s="14"/>
    </row>
    <row r="528738" spans="9:9" x14ac:dyDescent="0.2">
      <c r="I528738" s="15"/>
    </row>
    <row r="528739" spans="9:9" x14ac:dyDescent="0.2">
      <c r="I528739" s="14"/>
    </row>
    <row r="528755" spans="9:9" x14ac:dyDescent="0.2">
      <c r="I528755" s="15"/>
    </row>
    <row r="528756" spans="9:9" x14ac:dyDescent="0.2">
      <c r="I528756" s="14"/>
    </row>
    <row r="528772" spans="9:9" x14ac:dyDescent="0.2">
      <c r="I528772" s="15"/>
    </row>
    <row r="528773" spans="9:9" x14ac:dyDescent="0.2">
      <c r="I528773" s="14"/>
    </row>
    <row r="528789" spans="9:9" x14ac:dyDescent="0.2">
      <c r="I528789" s="15"/>
    </row>
    <row r="528790" spans="9:9" x14ac:dyDescent="0.2">
      <c r="I528790" s="14"/>
    </row>
    <row r="528806" spans="9:9" x14ac:dyDescent="0.2">
      <c r="I528806" s="15"/>
    </row>
    <row r="528807" spans="9:9" x14ac:dyDescent="0.2">
      <c r="I528807" s="14"/>
    </row>
    <row r="528823" spans="9:9" x14ac:dyDescent="0.2">
      <c r="I528823" s="15"/>
    </row>
    <row r="528824" spans="9:9" x14ac:dyDescent="0.2">
      <c r="I528824" s="14"/>
    </row>
    <row r="528840" spans="9:9" x14ac:dyDescent="0.2">
      <c r="I528840" s="15"/>
    </row>
    <row r="528841" spans="9:9" x14ac:dyDescent="0.2">
      <c r="I528841" s="14"/>
    </row>
    <row r="528857" spans="9:9" x14ac:dyDescent="0.2">
      <c r="I528857" s="15"/>
    </row>
    <row r="528858" spans="9:9" x14ac:dyDescent="0.2">
      <c r="I528858" s="14"/>
    </row>
    <row r="528874" spans="9:9" x14ac:dyDescent="0.2">
      <c r="I528874" s="15"/>
    </row>
    <row r="528875" spans="9:9" x14ac:dyDescent="0.2">
      <c r="I528875" s="14"/>
    </row>
    <row r="528891" spans="9:9" x14ac:dyDescent="0.2">
      <c r="I528891" s="15"/>
    </row>
    <row r="528892" spans="9:9" x14ac:dyDescent="0.2">
      <c r="I528892" s="14"/>
    </row>
    <row r="528908" spans="9:9" x14ac:dyDescent="0.2">
      <c r="I528908" s="15"/>
    </row>
    <row r="528909" spans="9:9" x14ac:dyDescent="0.2">
      <c r="I528909" s="14"/>
    </row>
    <row r="528925" spans="9:9" x14ac:dyDescent="0.2">
      <c r="I528925" s="15"/>
    </row>
    <row r="528926" spans="9:9" x14ac:dyDescent="0.2">
      <c r="I528926" s="14"/>
    </row>
    <row r="528942" spans="9:9" x14ac:dyDescent="0.2">
      <c r="I528942" s="15"/>
    </row>
    <row r="528943" spans="9:9" x14ac:dyDescent="0.2">
      <c r="I528943" s="14"/>
    </row>
    <row r="528959" spans="9:9" x14ac:dyDescent="0.2">
      <c r="I528959" s="15"/>
    </row>
    <row r="528960" spans="9:9" x14ac:dyDescent="0.2">
      <c r="I528960" s="14"/>
    </row>
    <row r="528976" spans="9:9" x14ac:dyDescent="0.2">
      <c r="I528976" s="15"/>
    </row>
    <row r="528977" spans="9:9" x14ac:dyDescent="0.2">
      <c r="I528977" s="14"/>
    </row>
    <row r="528993" spans="9:9" x14ac:dyDescent="0.2">
      <c r="I528993" s="15"/>
    </row>
    <row r="528994" spans="9:9" x14ac:dyDescent="0.2">
      <c r="I528994" s="14"/>
    </row>
    <row r="529010" spans="9:9" x14ac:dyDescent="0.2">
      <c r="I529010" s="15"/>
    </row>
    <row r="529011" spans="9:9" x14ac:dyDescent="0.2">
      <c r="I529011" s="14"/>
    </row>
    <row r="529027" spans="9:9" x14ac:dyDescent="0.2">
      <c r="I529027" s="15"/>
    </row>
    <row r="529028" spans="9:9" x14ac:dyDescent="0.2">
      <c r="I529028" s="14"/>
    </row>
    <row r="529044" spans="9:9" x14ac:dyDescent="0.2">
      <c r="I529044" s="15"/>
    </row>
    <row r="529045" spans="9:9" x14ac:dyDescent="0.2">
      <c r="I529045" s="14"/>
    </row>
    <row r="529061" spans="9:9" x14ac:dyDescent="0.2">
      <c r="I529061" s="15"/>
    </row>
    <row r="529062" spans="9:9" x14ac:dyDescent="0.2">
      <c r="I529062" s="14"/>
    </row>
    <row r="529078" spans="9:9" x14ac:dyDescent="0.2">
      <c r="I529078" s="15"/>
    </row>
    <row r="529079" spans="9:9" x14ac:dyDescent="0.2">
      <c r="I529079" s="14"/>
    </row>
    <row r="529095" spans="9:9" x14ac:dyDescent="0.2">
      <c r="I529095" s="15"/>
    </row>
    <row r="529096" spans="9:9" x14ac:dyDescent="0.2">
      <c r="I529096" s="14"/>
    </row>
    <row r="529112" spans="9:9" x14ac:dyDescent="0.2">
      <c r="I529112" s="15"/>
    </row>
    <row r="529113" spans="9:9" x14ac:dyDescent="0.2">
      <c r="I529113" s="14"/>
    </row>
    <row r="529129" spans="9:9" x14ac:dyDescent="0.2">
      <c r="I529129" s="15"/>
    </row>
    <row r="529130" spans="9:9" x14ac:dyDescent="0.2">
      <c r="I529130" s="14"/>
    </row>
    <row r="529146" spans="9:9" x14ac:dyDescent="0.2">
      <c r="I529146" s="15"/>
    </row>
    <row r="529147" spans="9:9" x14ac:dyDescent="0.2">
      <c r="I529147" s="14"/>
    </row>
    <row r="529163" spans="9:9" x14ac:dyDescent="0.2">
      <c r="I529163" s="15"/>
    </row>
    <row r="529164" spans="9:9" x14ac:dyDescent="0.2">
      <c r="I529164" s="14"/>
    </row>
    <row r="529180" spans="9:9" x14ac:dyDescent="0.2">
      <c r="I529180" s="15"/>
    </row>
    <row r="529181" spans="9:9" x14ac:dyDescent="0.2">
      <c r="I529181" s="14"/>
    </row>
    <row r="529197" spans="9:9" x14ac:dyDescent="0.2">
      <c r="I529197" s="15"/>
    </row>
    <row r="529198" spans="9:9" x14ac:dyDescent="0.2">
      <c r="I529198" s="14"/>
    </row>
    <row r="529214" spans="9:9" x14ac:dyDescent="0.2">
      <c r="I529214" s="15"/>
    </row>
    <row r="529215" spans="9:9" x14ac:dyDescent="0.2">
      <c r="I529215" s="14"/>
    </row>
    <row r="529231" spans="9:9" x14ac:dyDescent="0.2">
      <c r="I529231" s="15"/>
    </row>
    <row r="529232" spans="9:9" x14ac:dyDescent="0.2">
      <c r="I529232" s="14"/>
    </row>
    <row r="529248" spans="9:9" x14ac:dyDescent="0.2">
      <c r="I529248" s="15"/>
    </row>
    <row r="529249" spans="9:9" x14ac:dyDescent="0.2">
      <c r="I529249" s="14"/>
    </row>
    <row r="529265" spans="9:9" x14ac:dyDescent="0.2">
      <c r="I529265" s="15"/>
    </row>
    <row r="529266" spans="9:9" x14ac:dyDescent="0.2">
      <c r="I529266" s="14"/>
    </row>
    <row r="529282" spans="9:9" x14ac:dyDescent="0.2">
      <c r="I529282" s="15"/>
    </row>
    <row r="529283" spans="9:9" x14ac:dyDescent="0.2">
      <c r="I529283" s="14"/>
    </row>
    <row r="529299" spans="9:9" x14ac:dyDescent="0.2">
      <c r="I529299" s="15"/>
    </row>
    <row r="529300" spans="9:9" x14ac:dyDescent="0.2">
      <c r="I529300" s="14"/>
    </row>
    <row r="529316" spans="9:9" x14ac:dyDescent="0.2">
      <c r="I529316" s="15"/>
    </row>
    <row r="529317" spans="9:9" x14ac:dyDescent="0.2">
      <c r="I529317" s="14"/>
    </row>
    <row r="529333" spans="9:9" x14ac:dyDescent="0.2">
      <c r="I529333" s="15"/>
    </row>
    <row r="529334" spans="9:9" x14ac:dyDescent="0.2">
      <c r="I529334" s="14"/>
    </row>
    <row r="529350" spans="9:9" x14ac:dyDescent="0.2">
      <c r="I529350" s="15"/>
    </row>
    <row r="529351" spans="9:9" x14ac:dyDescent="0.2">
      <c r="I529351" s="14"/>
    </row>
    <row r="529367" spans="9:9" x14ac:dyDescent="0.2">
      <c r="I529367" s="15"/>
    </row>
    <row r="529368" spans="9:9" x14ac:dyDescent="0.2">
      <c r="I529368" s="14"/>
    </row>
    <row r="529384" spans="9:9" x14ac:dyDescent="0.2">
      <c r="I529384" s="15"/>
    </row>
    <row r="529385" spans="9:9" x14ac:dyDescent="0.2">
      <c r="I529385" s="14"/>
    </row>
    <row r="529401" spans="9:9" x14ac:dyDescent="0.2">
      <c r="I529401" s="15"/>
    </row>
    <row r="529402" spans="9:9" x14ac:dyDescent="0.2">
      <c r="I529402" s="14"/>
    </row>
    <row r="529418" spans="9:9" x14ac:dyDescent="0.2">
      <c r="I529418" s="15"/>
    </row>
    <row r="529419" spans="9:9" x14ac:dyDescent="0.2">
      <c r="I529419" s="14"/>
    </row>
    <row r="529435" spans="9:9" x14ac:dyDescent="0.2">
      <c r="I529435" s="15"/>
    </row>
    <row r="529436" spans="9:9" x14ac:dyDescent="0.2">
      <c r="I529436" s="14"/>
    </row>
    <row r="529452" spans="9:9" x14ac:dyDescent="0.2">
      <c r="I529452" s="15"/>
    </row>
    <row r="529453" spans="9:9" x14ac:dyDescent="0.2">
      <c r="I529453" s="14"/>
    </row>
    <row r="529469" spans="9:9" x14ac:dyDescent="0.2">
      <c r="I529469" s="15"/>
    </row>
    <row r="529470" spans="9:9" x14ac:dyDescent="0.2">
      <c r="I529470" s="14"/>
    </row>
    <row r="529486" spans="9:9" x14ac:dyDescent="0.2">
      <c r="I529486" s="15"/>
    </row>
    <row r="529487" spans="9:9" x14ac:dyDescent="0.2">
      <c r="I529487" s="14"/>
    </row>
    <row r="529503" spans="9:9" x14ac:dyDescent="0.2">
      <c r="I529503" s="15"/>
    </row>
    <row r="529504" spans="9:9" x14ac:dyDescent="0.2">
      <c r="I529504" s="14"/>
    </row>
    <row r="529520" spans="9:9" x14ac:dyDescent="0.2">
      <c r="I529520" s="15"/>
    </row>
    <row r="529521" spans="9:9" x14ac:dyDescent="0.2">
      <c r="I529521" s="14"/>
    </row>
    <row r="529537" spans="9:9" x14ac:dyDescent="0.2">
      <c r="I529537" s="15"/>
    </row>
    <row r="529538" spans="9:9" x14ac:dyDescent="0.2">
      <c r="I529538" s="14"/>
    </row>
    <row r="529554" spans="9:9" x14ac:dyDescent="0.2">
      <c r="I529554" s="15"/>
    </row>
    <row r="529555" spans="9:9" x14ac:dyDescent="0.2">
      <c r="I529555" s="14"/>
    </row>
    <row r="529571" spans="9:9" x14ac:dyDescent="0.2">
      <c r="I529571" s="15"/>
    </row>
    <row r="529572" spans="9:9" x14ac:dyDescent="0.2">
      <c r="I529572" s="14"/>
    </row>
    <row r="529588" spans="9:9" x14ac:dyDescent="0.2">
      <c r="I529588" s="15"/>
    </row>
    <row r="529589" spans="9:9" x14ac:dyDescent="0.2">
      <c r="I529589" s="14"/>
    </row>
    <row r="529605" spans="9:9" x14ac:dyDescent="0.2">
      <c r="I529605" s="15"/>
    </row>
    <row r="529606" spans="9:9" x14ac:dyDescent="0.2">
      <c r="I529606" s="14"/>
    </row>
    <row r="529622" spans="9:9" x14ac:dyDescent="0.2">
      <c r="I529622" s="15"/>
    </row>
    <row r="529623" spans="9:9" x14ac:dyDescent="0.2">
      <c r="I529623" s="14"/>
    </row>
    <row r="529639" spans="9:9" x14ac:dyDescent="0.2">
      <c r="I529639" s="15"/>
    </row>
    <row r="529640" spans="9:9" x14ac:dyDescent="0.2">
      <c r="I529640" s="14"/>
    </row>
    <row r="529656" spans="9:9" x14ac:dyDescent="0.2">
      <c r="I529656" s="15"/>
    </row>
    <row r="529657" spans="9:9" x14ac:dyDescent="0.2">
      <c r="I529657" s="14"/>
    </row>
    <row r="529673" spans="9:9" x14ac:dyDescent="0.2">
      <c r="I529673" s="15"/>
    </row>
    <row r="529674" spans="9:9" x14ac:dyDescent="0.2">
      <c r="I529674" s="14"/>
    </row>
    <row r="529690" spans="9:9" x14ac:dyDescent="0.2">
      <c r="I529690" s="15"/>
    </row>
    <row r="529691" spans="9:9" x14ac:dyDescent="0.2">
      <c r="I529691" s="14"/>
    </row>
    <row r="529707" spans="9:9" x14ac:dyDescent="0.2">
      <c r="I529707" s="15"/>
    </row>
    <row r="529708" spans="9:9" x14ac:dyDescent="0.2">
      <c r="I529708" s="14"/>
    </row>
    <row r="529724" spans="9:9" x14ac:dyDescent="0.2">
      <c r="I529724" s="15"/>
    </row>
    <row r="529725" spans="9:9" x14ac:dyDescent="0.2">
      <c r="I529725" s="14"/>
    </row>
    <row r="529741" spans="9:9" x14ac:dyDescent="0.2">
      <c r="I529741" s="15"/>
    </row>
    <row r="529742" spans="9:9" x14ac:dyDescent="0.2">
      <c r="I529742" s="14"/>
    </row>
    <row r="529758" spans="9:9" x14ac:dyDescent="0.2">
      <c r="I529758" s="15"/>
    </row>
    <row r="529759" spans="9:9" x14ac:dyDescent="0.2">
      <c r="I529759" s="14"/>
    </row>
    <row r="529775" spans="9:9" x14ac:dyDescent="0.2">
      <c r="I529775" s="15"/>
    </row>
    <row r="529776" spans="9:9" x14ac:dyDescent="0.2">
      <c r="I529776" s="14"/>
    </row>
    <row r="529792" spans="9:9" x14ac:dyDescent="0.2">
      <c r="I529792" s="15"/>
    </row>
    <row r="529793" spans="9:9" x14ac:dyDescent="0.2">
      <c r="I529793" s="14"/>
    </row>
    <row r="529809" spans="9:9" x14ac:dyDescent="0.2">
      <c r="I529809" s="15"/>
    </row>
    <row r="529810" spans="9:9" x14ac:dyDescent="0.2">
      <c r="I529810" s="14"/>
    </row>
    <row r="529826" spans="9:9" x14ac:dyDescent="0.2">
      <c r="I529826" s="15"/>
    </row>
    <row r="529827" spans="9:9" x14ac:dyDescent="0.2">
      <c r="I529827" s="14"/>
    </row>
    <row r="529843" spans="9:9" x14ac:dyDescent="0.2">
      <c r="I529843" s="15"/>
    </row>
    <row r="529844" spans="9:9" x14ac:dyDescent="0.2">
      <c r="I529844" s="14"/>
    </row>
    <row r="529860" spans="9:9" x14ac:dyDescent="0.2">
      <c r="I529860" s="15"/>
    </row>
    <row r="529861" spans="9:9" x14ac:dyDescent="0.2">
      <c r="I529861" s="14"/>
    </row>
    <row r="529877" spans="9:9" x14ac:dyDescent="0.2">
      <c r="I529877" s="15"/>
    </row>
    <row r="529878" spans="9:9" x14ac:dyDescent="0.2">
      <c r="I529878" s="14"/>
    </row>
    <row r="529894" spans="9:9" x14ac:dyDescent="0.2">
      <c r="I529894" s="15"/>
    </row>
    <row r="529895" spans="9:9" x14ac:dyDescent="0.2">
      <c r="I529895" s="14"/>
    </row>
    <row r="529911" spans="9:9" x14ac:dyDescent="0.2">
      <c r="I529911" s="15"/>
    </row>
    <row r="529912" spans="9:9" x14ac:dyDescent="0.2">
      <c r="I529912" s="14"/>
    </row>
    <row r="529928" spans="9:9" x14ac:dyDescent="0.2">
      <c r="I529928" s="15"/>
    </row>
    <row r="529929" spans="9:9" x14ac:dyDescent="0.2">
      <c r="I529929" s="14"/>
    </row>
    <row r="529945" spans="9:9" x14ac:dyDescent="0.2">
      <c r="I529945" s="15"/>
    </row>
    <row r="529946" spans="9:9" x14ac:dyDescent="0.2">
      <c r="I529946" s="14"/>
    </row>
    <row r="529962" spans="9:9" x14ac:dyDescent="0.2">
      <c r="I529962" s="15"/>
    </row>
    <row r="529963" spans="9:9" x14ac:dyDescent="0.2">
      <c r="I529963" s="14"/>
    </row>
    <row r="529979" spans="9:9" x14ac:dyDescent="0.2">
      <c r="I529979" s="15"/>
    </row>
    <row r="529980" spans="9:9" x14ac:dyDescent="0.2">
      <c r="I529980" s="14"/>
    </row>
    <row r="529996" spans="9:9" x14ac:dyDescent="0.2">
      <c r="I529996" s="15"/>
    </row>
    <row r="529997" spans="9:9" x14ac:dyDescent="0.2">
      <c r="I529997" s="14"/>
    </row>
    <row r="530013" spans="9:9" x14ac:dyDescent="0.2">
      <c r="I530013" s="15"/>
    </row>
    <row r="530014" spans="9:9" x14ac:dyDescent="0.2">
      <c r="I530014" s="14"/>
    </row>
    <row r="530030" spans="9:9" x14ac:dyDescent="0.2">
      <c r="I530030" s="15"/>
    </row>
    <row r="530031" spans="9:9" x14ac:dyDescent="0.2">
      <c r="I530031" s="14"/>
    </row>
    <row r="530047" spans="9:9" x14ac:dyDescent="0.2">
      <c r="I530047" s="15"/>
    </row>
    <row r="530048" spans="9:9" x14ac:dyDescent="0.2">
      <c r="I530048" s="14"/>
    </row>
    <row r="530064" spans="9:9" x14ac:dyDescent="0.2">
      <c r="I530064" s="15"/>
    </row>
    <row r="530065" spans="9:9" x14ac:dyDescent="0.2">
      <c r="I530065" s="14"/>
    </row>
    <row r="530081" spans="9:9" x14ac:dyDescent="0.2">
      <c r="I530081" s="15"/>
    </row>
    <row r="530082" spans="9:9" x14ac:dyDescent="0.2">
      <c r="I530082" s="14"/>
    </row>
    <row r="530098" spans="9:9" x14ac:dyDescent="0.2">
      <c r="I530098" s="15"/>
    </row>
    <row r="530099" spans="9:9" x14ac:dyDescent="0.2">
      <c r="I530099" s="14"/>
    </row>
    <row r="530115" spans="9:9" x14ac:dyDescent="0.2">
      <c r="I530115" s="15"/>
    </row>
    <row r="530116" spans="9:9" x14ac:dyDescent="0.2">
      <c r="I530116" s="14"/>
    </row>
    <row r="530132" spans="9:9" x14ac:dyDescent="0.2">
      <c r="I530132" s="15"/>
    </row>
    <row r="530133" spans="9:9" x14ac:dyDescent="0.2">
      <c r="I530133" s="14"/>
    </row>
    <row r="530149" spans="9:9" x14ac:dyDescent="0.2">
      <c r="I530149" s="15"/>
    </row>
    <row r="530150" spans="9:9" x14ac:dyDescent="0.2">
      <c r="I530150" s="14"/>
    </row>
    <row r="530166" spans="9:9" x14ac:dyDescent="0.2">
      <c r="I530166" s="15"/>
    </row>
    <row r="530167" spans="9:9" x14ac:dyDescent="0.2">
      <c r="I530167" s="14"/>
    </row>
    <row r="530183" spans="9:9" x14ac:dyDescent="0.2">
      <c r="I530183" s="15"/>
    </row>
    <row r="530184" spans="9:9" x14ac:dyDescent="0.2">
      <c r="I530184" s="14"/>
    </row>
    <row r="530200" spans="9:9" x14ac:dyDescent="0.2">
      <c r="I530200" s="15"/>
    </row>
    <row r="530201" spans="9:9" x14ac:dyDescent="0.2">
      <c r="I530201" s="14"/>
    </row>
    <row r="530217" spans="9:9" x14ac:dyDescent="0.2">
      <c r="I530217" s="15"/>
    </row>
    <row r="530218" spans="9:9" x14ac:dyDescent="0.2">
      <c r="I530218" s="14"/>
    </row>
    <row r="530234" spans="9:9" x14ac:dyDescent="0.2">
      <c r="I530234" s="15"/>
    </row>
    <row r="530235" spans="9:9" x14ac:dyDescent="0.2">
      <c r="I530235" s="14"/>
    </row>
    <row r="530251" spans="9:9" x14ac:dyDescent="0.2">
      <c r="I530251" s="15"/>
    </row>
    <row r="530252" spans="9:9" x14ac:dyDescent="0.2">
      <c r="I530252" s="14"/>
    </row>
    <row r="530268" spans="9:9" x14ac:dyDescent="0.2">
      <c r="I530268" s="15"/>
    </row>
    <row r="530269" spans="9:9" x14ac:dyDescent="0.2">
      <c r="I530269" s="14"/>
    </row>
    <row r="530285" spans="9:9" x14ac:dyDescent="0.2">
      <c r="I530285" s="15"/>
    </row>
    <row r="530286" spans="9:9" x14ac:dyDescent="0.2">
      <c r="I530286" s="14"/>
    </row>
    <row r="530302" spans="9:9" x14ac:dyDescent="0.2">
      <c r="I530302" s="15"/>
    </row>
    <row r="530303" spans="9:9" x14ac:dyDescent="0.2">
      <c r="I530303" s="14"/>
    </row>
    <row r="530319" spans="9:9" x14ac:dyDescent="0.2">
      <c r="I530319" s="15"/>
    </row>
    <row r="530320" spans="9:9" x14ac:dyDescent="0.2">
      <c r="I530320" s="14"/>
    </row>
    <row r="530336" spans="9:9" x14ac:dyDescent="0.2">
      <c r="I530336" s="15"/>
    </row>
    <row r="530337" spans="9:9" x14ac:dyDescent="0.2">
      <c r="I530337" s="14"/>
    </row>
    <row r="530353" spans="9:9" x14ac:dyDescent="0.2">
      <c r="I530353" s="15"/>
    </row>
    <row r="530354" spans="9:9" x14ac:dyDescent="0.2">
      <c r="I530354" s="14"/>
    </row>
    <row r="530370" spans="9:9" x14ac:dyDescent="0.2">
      <c r="I530370" s="15"/>
    </row>
    <row r="530371" spans="9:9" x14ac:dyDescent="0.2">
      <c r="I530371" s="14"/>
    </row>
    <row r="530387" spans="9:9" x14ac:dyDescent="0.2">
      <c r="I530387" s="15"/>
    </row>
    <row r="530388" spans="9:9" x14ac:dyDescent="0.2">
      <c r="I530388" s="14"/>
    </row>
    <row r="530404" spans="9:9" x14ac:dyDescent="0.2">
      <c r="I530404" s="15"/>
    </row>
    <row r="530405" spans="9:9" x14ac:dyDescent="0.2">
      <c r="I530405" s="14"/>
    </row>
    <row r="530421" spans="9:9" x14ac:dyDescent="0.2">
      <c r="I530421" s="15"/>
    </row>
    <row r="530422" spans="9:9" x14ac:dyDescent="0.2">
      <c r="I530422" s="14"/>
    </row>
    <row r="530438" spans="9:9" x14ac:dyDescent="0.2">
      <c r="I530438" s="15"/>
    </row>
    <row r="530439" spans="9:9" x14ac:dyDescent="0.2">
      <c r="I530439" s="14"/>
    </row>
    <row r="530455" spans="9:9" x14ac:dyDescent="0.2">
      <c r="I530455" s="15"/>
    </row>
    <row r="530456" spans="9:9" x14ac:dyDescent="0.2">
      <c r="I530456" s="14"/>
    </row>
    <row r="530472" spans="9:9" x14ac:dyDescent="0.2">
      <c r="I530472" s="15"/>
    </row>
    <row r="530473" spans="9:9" x14ac:dyDescent="0.2">
      <c r="I530473" s="14"/>
    </row>
    <row r="530489" spans="9:9" x14ac:dyDescent="0.2">
      <c r="I530489" s="15"/>
    </row>
    <row r="530490" spans="9:9" x14ac:dyDescent="0.2">
      <c r="I530490" s="14"/>
    </row>
    <row r="530506" spans="9:9" x14ac:dyDescent="0.2">
      <c r="I530506" s="15"/>
    </row>
    <row r="530507" spans="9:9" x14ac:dyDescent="0.2">
      <c r="I530507" s="14"/>
    </row>
    <row r="530523" spans="9:9" x14ac:dyDescent="0.2">
      <c r="I530523" s="15"/>
    </row>
    <row r="530524" spans="9:9" x14ac:dyDescent="0.2">
      <c r="I530524" s="14"/>
    </row>
    <row r="530540" spans="9:9" x14ac:dyDescent="0.2">
      <c r="I530540" s="15"/>
    </row>
    <row r="530541" spans="9:9" x14ac:dyDescent="0.2">
      <c r="I530541" s="14"/>
    </row>
    <row r="530557" spans="9:9" x14ac:dyDescent="0.2">
      <c r="I530557" s="15"/>
    </row>
    <row r="530558" spans="9:9" x14ac:dyDescent="0.2">
      <c r="I530558" s="14"/>
    </row>
    <row r="530574" spans="9:9" x14ac:dyDescent="0.2">
      <c r="I530574" s="15"/>
    </row>
    <row r="530575" spans="9:9" x14ac:dyDescent="0.2">
      <c r="I530575" s="14"/>
    </row>
    <row r="530591" spans="9:9" x14ac:dyDescent="0.2">
      <c r="I530591" s="15"/>
    </row>
    <row r="530592" spans="9:9" x14ac:dyDescent="0.2">
      <c r="I530592" s="14"/>
    </row>
    <row r="530608" spans="9:9" x14ac:dyDescent="0.2">
      <c r="I530608" s="15"/>
    </row>
    <row r="530609" spans="9:9" x14ac:dyDescent="0.2">
      <c r="I530609" s="14"/>
    </row>
    <row r="530625" spans="9:9" x14ac:dyDescent="0.2">
      <c r="I530625" s="15"/>
    </row>
    <row r="530626" spans="9:9" x14ac:dyDescent="0.2">
      <c r="I530626" s="14"/>
    </row>
    <row r="530642" spans="9:9" x14ac:dyDescent="0.2">
      <c r="I530642" s="15"/>
    </row>
    <row r="530643" spans="9:9" x14ac:dyDescent="0.2">
      <c r="I530643" s="14"/>
    </row>
    <row r="530659" spans="9:9" x14ac:dyDescent="0.2">
      <c r="I530659" s="15"/>
    </row>
    <row r="530660" spans="9:9" x14ac:dyDescent="0.2">
      <c r="I530660" s="14"/>
    </row>
    <row r="530676" spans="9:9" x14ac:dyDescent="0.2">
      <c r="I530676" s="15"/>
    </row>
    <row r="530677" spans="9:9" x14ac:dyDescent="0.2">
      <c r="I530677" s="14"/>
    </row>
    <row r="530693" spans="9:9" x14ac:dyDescent="0.2">
      <c r="I530693" s="15"/>
    </row>
    <row r="530694" spans="9:9" x14ac:dyDescent="0.2">
      <c r="I530694" s="14"/>
    </row>
    <row r="530710" spans="9:9" x14ac:dyDescent="0.2">
      <c r="I530710" s="15"/>
    </row>
    <row r="530711" spans="9:9" x14ac:dyDescent="0.2">
      <c r="I530711" s="14"/>
    </row>
    <row r="530727" spans="9:9" x14ac:dyDescent="0.2">
      <c r="I530727" s="15"/>
    </row>
    <row r="530728" spans="9:9" x14ac:dyDescent="0.2">
      <c r="I530728" s="14"/>
    </row>
    <row r="530744" spans="9:9" x14ac:dyDescent="0.2">
      <c r="I530744" s="15"/>
    </row>
    <row r="530745" spans="9:9" x14ac:dyDescent="0.2">
      <c r="I530745" s="14"/>
    </row>
    <row r="530761" spans="9:9" x14ac:dyDescent="0.2">
      <c r="I530761" s="15"/>
    </row>
    <row r="530762" spans="9:9" x14ac:dyDescent="0.2">
      <c r="I530762" s="14"/>
    </row>
    <row r="530778" spans="9:9" x14ac:dyDescent="0.2">
      <c r="I530778" s="15"/>
    </row>
    <row r="530779" spans="9:9" x14ac:dyDescent="0.2">
      <c r="I530779" s="14"/>
    </row>
    <row r="530795" spans="9:9" x14ac:dyDescent="0.2">
      <c r="I530795" s="15"/>
    </row>
    <row r="530796" spans="9:9" x14ac:dyDescent="0.2">
      <c r="I530796" s="14"/>
    </row>
    <row r="530812" spans="9:9" x14ac:dyDescent="0.2">
      <c r="I530812" s="15"/>
    </row>
    <row r="530813" spans="9:9" x14ac:dyDescent="0.2">
      <c r="I530813" s="14"/>
    </row>
    <row r="530829" spans="9:9" x14ac:dyDescent="0.2">
      <c r="I530829" s="15"/>
    </row>
    <row r="530830" spans="9:9" x14ac:dyDescent="0.2">
      <c r="I530830" s="14"/>
    </row>
    <row r="530846" spans="9:9" x14ac:dyDescent="0.2">
      <c r="I530846" s="15"/>
    </row>
    <row r="530847" spans="9:9" x14ac:dyDescent="0.2">
      <c r="I530847" s="14"/>
    </row>
    <row r="530863" spans="9:9" x14ac:dyDescent="0.2">
      <c r="I530863" s="15"/>
    </row>
    <row r="530864" spans="9:9" x14ac:dyDescent="0.2">
      <c r="I530864" s="14"/>
    </row>
    <row r="530880" spans="9:9" x14ac:dyDescent="0.2">
      <c r="I530880" s="15"/>
    </row>
    <row r="530881" spans="9:9" x14ac:dyDescent="0.2">
      <c r="I530881" s="14"/>
    </row>
    <row r="530897" spans="9:9" x14ac:dyDescent="0.2">
      <c r="I530897" s="15"/>
    </row>
    <row r="530898" spans="9:9" x14ac:dyDescent="0.2">
      <c r="I530898" s="14"/>
    </row>
    <row r="530914" spans="9:9" x14ac:dyDescent="0.2">
      <c r="I530914" s="15"/>
    </row>
    <row r="530915" spans="9:9" x14ac:dyDescent="0.2">
      <c r="I530915" s="14"/>
    </row>
    <row r="530931" spans="9:9" x14ac:dyDescent="0.2">
      <c r="I530931" s="15"/>
    </row>
    <row r="530932" spans="9:9" x14ac:dyDescent="0.2">
      <c r="I530932" s="14"/>
    </row>
    <row r="530948" spans="9:9" x14ac:dyDescent="0.2">
      <c r="I530948" s="15"/>
    </row>
    <row r="530949" spans="9:9" x14ac:dyDescent="0.2">
      <c r="I530949" s="14"/>
    </row>
    <row r="530965" spans="9:9" x14ac:dyDescent="0.2">
      <c r="I530965" s="15"/>
    </row>
    <row r="530966" spans="9:9" x14ac:dyDescent="0.2">
      <c r="I530966" s="14"/>
    </row>
    <row r="530982" spans="9:9" x14ac:dyDescent="0.2">
      <c r="I530982" s="15"/>
    </row>
    <row r="530983" spans="9:9" x14ac:dyDescent="0.2">
      <c r="I530983" s="14"/>
    </row>
    <row r="530999" spans="9:9" x14ac:dyDescent="0.2">
      <c r="I530999" s="15"/>
    </row>
    <row r="531000" spans="9:9" x14ac:dyDescent="0.2">
      <c r="I531000" s="14"/>
    </row>
    <row r="531016" spans="9:9" x14ac:dyDescent="0.2">
      <c r="I531016" s="15"/>
    </row>
    <row r="531017" spans="9:9" x14ac:dyDescent="0.2">
      <c r="I531017" s="14"/>
    </row>
    <row r="531033" spans="9:9" x14ac:dyDescent="0.2">
      <c r="I531033" s="15"/>
    </row>
    <row r="531034" spans="9:9" x14ac:dyDescent="0.2">
      <c r="I531034" s="14"/>
    </row>
    <row r="531050" spans="9:9" x14ac:dyDescent="0.2">
      <c r="I531050" s="15"/>
    </row>
    <row r="531051" spans="9:9" x14ac:dyDescent="0.2">
      <c r="I531051" s="14"/>
    </row>
    <row r="531067" spans="9:9" x14ac:dyDescent="0.2">
      <c r="I531067" s="15"/>
    </row>
    <row r="531068" spans="9:9" x14ac:dyDescent="0.2">
      <c r="I531068" s="14"/>
    </row>
    <row r="531084" spans="9:9" x14ac:dyDescent="0.2">
      <c r="I531084" s="15"/>
    </row>
    <row r="531085" spans="9:9" x14ac:dyDescent="0.2">
      <c r="I531085" s="14"/>
    </row>
    <row r="531101" spans="9:9" x14ac:dyDescent="0.2">
      <c r="I531101" s="15"/>
    </row>
    <row r="531102" spans="9:9" x14ac:dyDescent="0.2">
      <c r="I531102" s="14"/>
    </row>
    <row r="531118" spans="9:9" x14ac:dyDescent="0.2">
      <c r="I531118" s="15"/>
    </row>
    <row r="531119" spans="9:9" x14ac:dyDescent="0.2">
      <c r="I531119" s="14"/>
    </row>
    <row r="531135" spans="9:9" x14ac:dyDescent="0.2">
      <c r="I531135" s="15"/>
    </row>
    <row r="531136" spans="9:9" x14ac:dyDescent="0.2">
      <c r="I531136" s="14"/>
    </row>
    <row r="531152" spans="9:9" x14ac:dyDescent="0.2">
      <c r="I531152" s="15"/>
    </row>
    <row r="531153" spans="9:9" x14ac:dyDescent="0.2">
      <c r="I531153" s="14"/>
    </row>
    <row r="531169" spans="9:9" x14ac:dyDescent="0.2">
      <c r="I531169" s="15"/>
    </row>
    <row r="531170" spans="9:9" x14ac:dyDescent="0.2">
      <c r="I531170" s="14"/>
    </row>
    <row r="531186" spans="9:9" x14ac:dyDescent="0.2">
      <c r="I531186" s="15"/>
    </row>
    <row r="531187" spans="9:9" x14ac:dyDescent="0.2">
      <c r="I531187" s="14"/>
    </row>
    <row r="531203" spans="9:9" x14ac:dyDescent="0.2">
      <c r="I531203" s="15"/>
    </row>
    <row r="531204" spans="9:9" x14ac:dyDescent="0.2">
      <c r="I531204" s="14"/>
    </row>
    <row r="531220" spans="9:9" x14ac:dyDescent="0.2">
      <c r="I531220" s="15"/>
    </row>
    <row r="531221" spans="9:9" x14ac:dyDescent="0.2">
      <c r="I531221" s="14"/>
    </row>
    <row r="531237" spans="9:9" x14ac:dyDescent="0.2">
      <c r="I531237" s="15"/>
    </row>
    <row r="531238" spans="9:9" x14ac:dyDescent="0.2">
      <c r="I531238" s="14"/>
    </row>
    <row r="531254" spans="9:9" x14ac:dyDescent="0.2">
      <c r="I531254" s="15"/>
    </row>
    <row r="531255" spans="9:9" x14ac:dyDescent="0.2">
      <c r="I531255" s="14"/>
    </row>
    <row r="531271" spans="9:9" x14ac:dyDescent="0.2">
      <c r="I531271" s="15"/>
    </row>
    <row r="531272" spans="9:9" x14ac:dyDescent="0.2">
      <c r="I531272" s="14"/>
    </row>
    <row r="531288" spans="9:9" x14ac:dyDescent="0.2">
      <c r="I531288" s="15"/>
    </row>
    <row r="531289" spans="9:9" x14ac:dyDescent="0.2">
      <c r="I531289" s="14"/>
    </row>
    <row r="531305" spans="9:9" x14ac:dyDescent="0.2">
      <c r="I531305" s="15"/>
    </row>
    <row r="531306" spans="9:9" x14ac:dyDescent="0.2">
      <c r="I531306" s="14"/>
    </row>
    <row r="531322" spans="9:9" x14ac:dyDescent="0.2">
      <c r="I531322" s="15"/>
    </row>
    <row r="531323" spans="9:9" x14ac:dyDescent="0.2">
      <c r="I531323" s="14"/>
    </row>
    <row r="531339" spans="9:9" x14ac:dyDescent="0.2">
      <c r="I531339" s="15"/>
    </row>
    <row r="531340" spans="9:9" x14ac:dyDescent="0.2">
      <c r="I531340" s="14"/>
    </row>
    <row r="531356" spans="9:9" x14ac:dyDescent="0.2">
      <c r="I531356" s="15"/>
    </row>
    <row r="531357" spans="9:9" x14ac:dyDescent="0.2">
      <c r="I531357" s="14"/>
    </row>
    <row r="531373" spans="9:9" x14ac:dyDescent="0.2">
      <c r="I531373" s="15"/>
    </row>
    <row r="531374" spans="9:9" x14ac:dyDescent="0.2">
      <c r="I531374" s="14"/>
    </row>
    <row r="531390" spans="9:9" x14ac:dyDescent="0.2">
      <c r="I531390" s="15"/>
    </row>
    <row r="531391" spans="9:9" x14ac:dyDescent="0.2">
      <c r="I531391" s="14"/>
    </row>
    <row r="531407" spans="9:9" x14ac:dyDescent="0.2">
      <c r="I531407" s="15"/>
    </row>
    <row r="531408" spans="9:9" x14ac:dyDescent="0.2">
      <c r="I531408" s="14"/>
    </row>
    <row r="531424" spans="9:9" x14ac:dyDescent="0.2">
      <c r="I531424" s="15"/>
    </row>
    <row r="531425" spans="9:9" x14ac:dyDescent="0.2">
      <c r="I531425" s="14"/>
    </row>
    <row r="531441" spans="9:9" x14ac:dyDescent="0.2">
      <c r="I531441" s="15"/>
    </row>
    <row r="531442" spans="9:9" x14ac:dyDescent="0.2">
      <c r="I531442" s="14"/>
    </row>
    <row r="531458" spans="9:9" x14ac:dyDescent="0.2">
      <c r="I531458" s="15"/>
    </row>
    <row r="531459" spans="9:9" x14ac:dyDescent="0.2">
      <c r="I531459" s="14"/>
    </row>
    <row r="531475" spans="9:9" x14ac:dyDescent="0.2">
      <c r="I531475" s="15"/>
    </row>
    <row r="531476" spans="9:9" x14ac:dyDescent="0.2">
      <c r="I531476" s="14"/>
    </row>
    <row r="531492" spans="9:9" x14ac:dyDescent="0.2">
      <c r="I531492" s="15"/>
    </row>
    <row r="531493" spans="9:9" x14ac:dyDescent="0.2">
      <c r="I531493" s="14"/>
    </row>
    <row r="531509" spans="9:9" x14ac:dyDescent="0.2">
      <c r="I531509" s="15"/>
    </row>
    <row r="531510" spans="9:9" x14ac:dyDescent="0.2">
      <c r="I531510" s="14"/>
    </row>
    <row r="531526" spans="9:9" x14ac:dyDescent="0.2">
      <c r="I531526" s="15"/>
    </row>
    <row r="531527" spans="9:9" x14ac:dyDescent="0.2">
      <c r="I531527" s="14"/>
    </row>
    <row r="531543" spans="9:9" x14ac:dyDescent="0.2">
      <c r="I531543" s="15"/>
    </row>
    <row r="531544" spans="9:9" x14ac:dyDescent="0.2">
      <c r="I531544" s="14"/>
    </row>
    <row r="531560" spans="9:9" x14ac:dyDescent="0.2">
      <c r="I531560" s="15"/>
    </row>
    <row r="531561" spans="9:9" x14ac:dyDescent="0.2">
      <c r="I531561" s="14"/>
    </row>
    <row r="531577" spans="9:9" x14ac:dyDescent="0.2">
      <c r="I531577" s="15"/>
    </row>
    <row r="531578" spans="9:9" x14ac:dyDescent="0.2">
      <c r="I531578" s="14"/>
    </row>
    <row r="531594" spans="9:9" x14ac:dyDescent="0.2">
      <c r="I531594" s="15"/>
    </row>
    <row r="531595" spans="9:9" x14ac:dyDescent="0.2">
      <c r="I531595" s="14"/>
    </row>
    <row r="531611" spans="9:9" x14ac:dyDescent="0.2">
      <c r="I531611" s="15"/>
    </row>
    <row r="531612" spans="9:9" x14ac:dyDescent="0.2">
      <c r="I531612" s="14"/>
    </row>
    <row r="531628" spans="9:9" x14ac:dyDescent="0.2">
      <c r="I531628" s="15"/>
    </row>
    <row r="531629" spans="9:9" x14ac:dyDescent="0.2">
      <c r="I531629" s="14"/>
    </row>
    <row r="531645" spans="9:9" x14ac:dyDescent="0.2">
      <c r="I531645" s="15"/>
    </row>
    <row r="531646" spans="9:9" x14ac:dyDescent="0.2">
      <c r="I531646" s="14"/>
    </row>
    <row r="531662" spans="9:9" x14ac:dyDescent="0.2">
      <c r="I531662" s="15"/>
    </row>
    <row r="531663" spans="9:9" x14ac:dyDescent="0.2">
      <c r="I531663" s="14"/>
    </row>
    <row r="531679" spans="9:9" x14ac:dyDescent="0.2">
      <c r="I531679" s="15"/>
    </row>
    <row r="531680" spans="9:9" x14ac:dyDescent="0.2">
      <c r="I531680" s="14"/>
    </row>
    <row r="531696" spans="9:9" x14ac:dyDescent="0.2">
      <c r="I531696" s="15"/>
    </row>
    <row r="531697" spans="9:9" x14ac:dyDescent="0.2">
      <c r="I531697" s="14"/>
    </row>
    <row r="531713" spans="9:9" x14ac:dyDescent="0.2">
      <c r="I531713" s="15"/>
    </row>
    <row r="531714" spans="9:9" x14ac:dyDescent="0.2">
      <c r="I531714" s="14"/>
    </row>
    <row r="531730" spans="9:9" x14ac:dyDescent="0.2">
      <c r="I531730" s="15"/>
    </row>
    <row r="531731" spans="9:9" x14ac:dyDescent="0.2">
      <c r="I531731" s="14"/>
    </row>
    <row r="531747" spans="9:9" x14ac:dyDescent="0.2">
      <c r="I531747" s="15"/>
    </row>
    <row r="531748" spans="9:9" x14ac:dyDescent="0.2">
      <c r="I531748" s="14"/>
    </row>
    <row r="531764" spans="9:9" x14ac:dyDescent="0.2">
      <c r="I531764" s="15"/>
    </row>
    <row r="531765" spans="9:9" x14ac:dyDescent="0.2">
      <c r="I531765" s="14"/>
    </row>
    <row r="531781" spans="9:9" x14ac:dyDescent="0.2">
      <c r="I531781" s="15"/>
    </row>
    <row r="531782" spans="9:9" x14ac:dyDescent="0.2">
      <c r="I531782" s="14"/>
    </row>
    <row r="531798" spans="9:9" x14ac:dyDescent="0.2">
      <c r="I531798" s="15"/>
    </row>
    <row r="531799" spans="9:9" x14ac:dyDescent="0.2">
      <c r="I531799" s="14"/>
    </row>
    <row r="531815" spans="9:9" x14ac:dyDescent="0.2">
      <c r="I531815" s="15"/>
    </row>
    <row r="531816" spans="9:9" x14ac:dyDescent="0.2">
      <c r="I531816" s="14"/>
    </row>
    <row r="531832" spans="9:9" x14ac:dyDescent="0.2">
      <c r="I531832" s="15"/>
    </row>
    <row r="531833" spans="9:9" x14ac:dyDescent="0.2">
      <c r="I531833" s="14"/>
    </row>
    <row r="531849" spans="9:9" x14ac:dyDescent="0.2">
      <c r="I531849" s="15"/>
    </row>
    <row r="531850" spans="9:9" x14ac:dyDescent="0.2">
      <c r="I531850" s="14"/>
    </row>
    <row r="531866" spans="9:9" x14ac:dyDescent="0.2">
      <c r="I531866" s="15"/>
    </row>
    <row r="531867" spans="9:9" x14ac:dyDescent="0.2">
      <c r="I531867" s="14"/>
    </row>
    <row r="531883" spans="9:9" x14ac:dyDescent="0.2">
      <c r="I531883" s="15"/>
    </row>
    <row r="531884" spans="9:9" x14ac:dyDescent="0.2">
      <c r="I531884" s="14"/>
    </row>
    <row r="531900" spans="9:9" x14ac:dyDescent="0.2">
      <c r="I531900" s="15"/>
    </row>
    <row r="531901" spans="9:9" x14ac:dyDescent="0.2">
      <c r="I531901" s="14"/>
    </row>
    <row r="531917" spans="9:9" x14ac:dyDescent="0.2">
      <c r="I531917" s="15"/>
    </row>
    <row r="531918" spans="9:9" x14ac:dyDescent="0.2">
      <c r="I531918" s="14"/>
    </row>
    <row r="531934" spans="9:9" x14ac:dyDescent="0.2">
      <c r="I531934" s="15"/>
    </row>
    <row r="531935" spans="9:9" x14ac:dyDescent="0.2">
      <c r="I531935" s="14"/>
    </row>
    <row r="531951" spans="9:9" x14ac:dyDescent="0.2">
      <c r="I531951" s="15"/>
    </row>
    <row r="531952" spans="9:9" x14ac:dyDescent="0.2">
      <c r="I531952" s="14"/>
    </row>
    <row r="531968" spans="9:9" x14ac:dyDescent="0.2">
      <c r="I531968" s="15"/>
    </row>
    <row r="531969" spans="9:9" x14ac:dyDescent="0.2">
      <c r="I531969" s="14"/>
    </row>
    <row r="531985" spans="9:9" x14ac:dyDescent="0.2">
      <c r="I531985" s="15"/>
    </row>
    <row r="531986" spans="9:9" x14ac:dyDescent="0.2">
      <c r="I531986" s="14"/>
    </row>
    <row r="532002" spans="9:9" x14ac:dyDescent="0.2">
      <c r="I532002" s="15"/>
    </row>
    <row r="532003" spans="9:9" x14ac:dyDescent="0.2">
      <c r="I532003" s="14"/>
    </row>
    <row r="532019" spans="9:9" x14ac:dyDescent="0.2">
      <c r="I532019" s="15"/>
    </row>
    <row r="532020" spans="9:9" x14ac:dyDescent="0.2">
      <c r="I532020" s="14"/>
    </row>
    <row r="532036" spans="9:9" x14ac:dyDescent="0.2">
      <c r="I532036" s="15"/>
    </row>
    <row r="532037" spans="9:9" x14ac:dyDescent="0.2">
      <c r="I532037" s="14"/>
    </row>
    <row r="532053" spans="9:9" x14ac:dyDescent="0.2">
      <c r="I532053" s="15"/>
    </row>
    <row r="532054" spans="9:9" x14ac:dyDescent="0.2">
      <c r="I532054" s="14"/>
    </row>
    <row r="532070" spans="9:9" x14ac:dyDescent="0.2">
      <c r="I532070" s="15"/>
    </row>
    <row r="532071" spans="9:9" x14ac:dyDescent="0.2">
      <c r="I532071" s="14"/>
    </row>
    <row r="532087" spans="9:9" x14ac:dyDescent="0.2">
      <c r="I532087" s="15"/>
    </row>
    <row r="532088" spans="9:9" x14ac:dyDescent="0.2">
      <c r="I532088" s="14"/>
    </row>
    <row r="532104" spans="9:9" x14ac:dyDescent="0.2">
      <c r="I532104" s="15"/>
    </row>
    <row r="532105" spans="9:9" x14ac:dyDescent="0.2">
      <c r="I532105" s="14"/>
    </row>
    <row r="532121" spans="9:9" x14ac:dyDescent="0.2">
      <c r="I532121" s="15"/>
    </row>
    <row r="532122" spans="9:9" x14ac:dyDescent="0.2">
      <c r="I532122" s="14"/>
    </row>
    <row r="532138" spans="9:9" x14ac:dyDescent="0.2">
      <c r="I532138" s="15"/>
    </row>
    <row r="532139" spans="9:9" x14ac:dyDescent="0.2">
      <c r="I532139" s="14"/>
    </row>
    <row r="532155" spans="9:9" x14ac:dyDescent="0.2">
      <c r="I532155" s="15"/>
    </row>
    <row r="532156" spans="9:9" x14ac:dyDescent="0.2">
      <c r="I532156" s="14"/>
    </row>
    <row r="532172" spans="9:9" x14ac:dyDescent="0.2">
      <c r="I532172" s="15"/>
    </row>
    <row r="532173" spans="9:9" x14ac:dyDescent="0.2">
      <c r="I532173" s="14"/>
    </row>
    <row r="532189" spans="9:9" x14ac:dyDescent="0.2">
      <c r="I532189" s="15"/>
    </row>
    <row r="532190" spans="9:9" x14ac:dyDescent="0.2">
      <c r="I532190" s="14"/>
    </row>
    <row r="532206" spans="9:9" x14ac:dyDescent="0.2">
      <c r="I532206" s="15"/>
    </row>
    <row r="532207" spans="9:9" x14ac:dyDescent="0.2">
      <c r="I532207" s="14"/>
    </row>
    <row r="532223" spans="9:9" x14ac:dyDescent="0.2">
      <c r="I532223" s="15"/>
    </row>
    <row r="532224" spans="9:9" x14ac:dyDescent="0.2">
      <c r="I532224" s="14"/>
    </row>
    <row r="532240" spans="9:9" x14ac:dyDescent="0.2">
      <c r="I532240" s="15"/>
    </row>
    <row r="532241" spans="9:9" x14ac:dyDescent="0.2">
      <c r="I532241" s="14"/>
    </row>
    <row r="532257" spans="9:9" x14ac:dyDescent="0.2">
      <c r="I532257" s="15"/>
    </row>
    <row r="532258" spans="9:9" x14ac:dyDescent="0.2">
      <c r="I532258" s="14"/>
    </row>
    <row r="532274" spans="9:9" x14ac:dyDescent="0.2">
      <c r="I532274" s="15"/>
    </row>
    <row r="532275" spans="9:9" x14ac:dyDescent="0.2">
      <c r="I532275" s="14"/>
    </row>
    <row r="532291" spans="9:9" x14ac:dyDescent="0.2">
      <c r="I532291" s="15"/>
    </row>
    <row r="532292" spans="9:9" x14ac:dyDescent="0.2">
      <c r="I532292" s="14"/>
    </row>
    <row r="532308" spans="9:9" x14ac:dyDescent="0.2">
      <c r="I532308" s="15"/>
    </row>
    <row r="532309" spans="9:9" x14ac:dyDescent="0.2">
      <c r="I532309" s="14"/>
    </row>
    <row r="532325" spans="9:9" x14ac:dyDescent="0.2">
      <c r="I532325" s="15"/>
    </row>
    <row r="532326" spans="9:9" x14ac:dyDescent="0.2">
      <c r="I532326" s="14"/>
    </row>
    <row r="532342" spans="9:9" x14ac:dyDescent="0.2">
      <c r="I532342" s="15"/>
    </row>
    <row r="532343" spans="9:9" x14ac:dyDescent="0.2">
      <c r="I532343" s="14"/>
    </row>
    <row r="532359" spans="9:9" x14ac:dyDescent="0.2">
      <c r="I532359" s="15"/>
    </row>
    <row r="532360" spans="9:9" x14ac:dyDescent="0.2">
      <c r="I532360" s="14"/>
    </row>
    <row r="532376" spans="9:9" x14ac:dyDescent="0.2">
      <c r="I532376" s="15"/>
    </row>
    <row r="532377" spans="9:9" x14ac:dyDescent="0.2">
      <c r="I532377" s="14"/>
    </row>
    <row r="532393" spans="9:9" x14ac:dyDescent="0.2">
      <c r="I532393" s="15"/>
    </row>
    <row r="532394" spans="9:9" x14ac:dyDescent="0.2">
      <c r="I532394" s="14"/>
    </row>
    <row r="532410" spans="9:9" x14ac:dyDescent="0.2">
      <c r="I532410" s="15"/>
    </row>
    <row r="532411" spans="9:9" x14ac:dyDescent="0.2">
      <c r="I532411" s="14"/>
    </row>
    <row r="532427" spans="9:9" x14ac:dyDescent="0.2">
      <c r="I532427" s="15"/>
    </row>
    <row r="532428" spans="9:9" x14ac:dyDescent="0.2">
      <c r="I532428" s="14"/>
    </row>
    <row r="532444" spans="9:9" x14ac:dyDescent="0.2">
      <c r="I532444" s="15"/>
    </row>
    <row r="532445" spans="9:9" x14ac:dyDescent="0.2">
      <c r="I532445" s="14"/>
    </row>
    <row r="532461" spans="9:9" x14ac:dyDescent="0.2">
      <c r="I532461" s="15"/>
    </row>
    <row r="532462" spans="9:9" x14ac:dyDescent="0.2">
      <c r="I532462" s="14"/>
    </row>
    <row r="532478" spans="9:9" x14ac:dyDescent="0.2">
      <c r="I532478" s="15"/>
    </row>
    <row r="532479" spans="9:9" x14ac:dyDescent="0.2">
      <c r="I532479" s="14"/>
    </row>
    <row r="532495" spans="9:9" x14ac:dyDescent="0.2">
      <c r="I532495" s="15"/>
    </row>
    <row r="532496" spans="9:9" x14ac:dyDescent="0.2">
      <c r="I532496" s="14"/>
    </row>
    <row r="532512" spans="9:9" x14ac:dyDescent="0.2">
      <c r="I532512" s="15"/>
    </row>
    <row r="532513" spans="9:9" x14ac:dyDescent="0.2">
      <c r="I532513" s="14"/>
    </row>
    <row r="532529" spans="9:9" x14ac:dyDescent="0.2">
      <c r="I532529" s="15"/>
    </row>
    <row r="532530" spans="9:9" x14ac:dyDescent="0.2">
      <c r="I532530" s="14"/>
    </row>
    <row r="532546" spans="9:9" x14ac:dyDescent="0.2">
      <c r="I532546" s="15"/>
    </row>
    <row r="532547" spans="9:9" x14ac:dyDescent="0.2">
      <c r="I532547" s="14"/>
    </row>
    <row r="532563" spans="9:9" x14ac:dyDescent="0.2">
      <c r="I532563" s="15"/>
    </row>
    <row r="532564" spans="9:9" x14ac:dyDescent="0.2">
      <c r="I532564" s="14"/>
    </row>
    <row r="532580" spans="9:9" x14ac:dyDescent="0.2">
      <c r="I532580" s="15"/>
    </row>
    <row r="532581" spans="9:9" x14ac:dyDescent="0.2">
      <c r="I532581" s="14"/>
    </row>
    <row r="532597" spans="9:9" x14ac:dyDescent="0.2">
      <c r="I532597" s="15"/>
    </row>
    <row r="532598" spans="9:9" x14ac:dyDescent="0.2">
      <c r="I532598" s="14"/>
    </row>
    <row r="532614" spans="9:9" x14ac:dyDescent="0.2">
      <c r="I532614" s="15"/>
    </row>
    <row r="532615" spans="9:9" x14ac:dyDescent="0.2">
      <c r="I532615" s="14"/>
    </row>
    <row r="532631" spans="9:9" x14ac:dyDescent="0.2">
      <c r="I532631" s="15"/>
    </row>
    <row r="532632" spans="9:9" x14ac:dyDescent="0.2">
      <c r="I532632" s="14"/>
    </row>
    <row r="532648" spans="9:9" x14ac:dyDescent="0.2">
      <c r="I532648" s="15"/>
    </row>
    <row r="532649" spans="9:9" x14ac:dyDescent="0.2">
      <c r="I532649" s="14"/>
    </row>
    <row r="532665" spans="9:9" x14ac:dyDescent="0.2">
      <c r="I532665" s="15"/>
    </row>
    <row r="532666" spans="9:9" x14ac:dyDescent="0.2">
      <c r="I532666" s="14"/>
    </row>
    <row r="532682" spans="9:9" x14ac:dyDescent="0.2">
      <c r="I532682" s="15"/>
    </row>
    <row r="532683" spans="9:9" x14ac:dyDescent="0.2">
      <c r="I532683" s="14"/>
    </row>
    <row r="532699" spans="9:9" x14ac:dyDescent="0.2">
      <c r="I532699" s="15"/>
    </row>
    <row r="532700" spans="9:9" x14ac:dyDescent="0.2">
      <c r="I532700" s="14"/>
    </row>
    <row r="532716" spans="9:9" x14ac:dyDescent="0.2">
      <c r="I532716" s="15"/>
    </row>
    <row r="532717" spans="9:9" x14ac:dyDescent="0.2">
      <c r="I532717" s="14"/>
    </row>
    <row r="532733" spans="9:9" x14ac:dyDescent="0.2">
      <c r="I532733" s="15"/>
    </row>
    <row r="532734" spans="9:9" x14ac:dyDescent="0.2">
      <c r="I532734" s="14"/>
    </row>
    <row r="532750" spans="9:9" x14ac:dyDescent="0.2">
      <c r="I532750" s="15"/>
    </row>
    <row r="532751" spans="9:9" x14ac:dyDescent="0.2">
      <c r="I532751" s="14"/>
    </row>
    <row r="532767" spans="9:9" x14ac:dyDescent="0.2">
      <c r="I532767" s="15"/>
    </row>
    <row r="532768" spans="9:9" x14ac:dyDescent="0.2">
      <c r="I532768" s="14"/>
    </row>
    <row r="532784" spans="9:9" x14ac:dyDescent="0.2">
      <c r="I532784" s="15"/>
    </row>
    <row r="532785" spans="9:9" x14ac:dyDescent="0.2">
      <c r="I532785" s="14"/>
    </row>
    <row r="532801" spans="9:9" x14ac:dyDescent="0.2">
      <c r="I532801" s="15"/>
    </row>
    <row r="532802" spans="9:9" x14ac:dyDescent="0.2">
      <c r="I532802" s="14"/>
    </row>
    <row r="532818" spans="9:9" x14ac:dyDescent="0.2">
      <c r="I532818" s="15"/>
    </row>
    <row r="532819" spans="9:9" x14ac:dyDescent="0.2">
      <c r="I532819" s="14"/>
    </row>
    <row r="532835" spans="9:9" x14ac:dyDescent="0.2">
      <c r="I532835" s="15"/>
    </row>
    <row r="532836" spans="9:9" x14ac:dyDescent="0.2">
      <c r="I532836" s="14"/>
    </row>
    <row r="532852" spans="9:9" x14ac:dyDescent="0.2">
      <c r="I532852" s="15"/>
    </row>
    <row r="532853" spans="9:9" x14ac:dyDescent="0.2">
      <c r="I532853" s="14"/>
    </row>
    <row r="532869" spans="9:9" x14ac:dyDescent="0.2">
      <c r="I532869" s="15"/>
    </row>
    <row r="532870" spans="9:9" x14ac:dyDescent="0.2">
      <c r="I532870" s="14"/>
    </row>
    <row r="532886" spans="9:9" x14ac:dyDescent="0.2">
      <c r="I532886" s="15"/>
    </row>
    <row r="532887" spans="9:9" x14ac:dyDescent="0.2">
      <c r="I532887" s="14"/>
    </row>
    <row r="532903" spans="9:9" x14ac:dyDescent="0.2">
      <c r="I532903" s="15"/>
    </row>
    <row r="532904" spans="9:9" x14ac:dyDescent="0.2">
      <c r="I532904" s="14"/>
    </row>
    <row r="532920" spans="9:9" x14ac:dyDescent="0.2">
      <c r="I532920" s="15"/>
    </row>
    <row r="532921" spans="9:9" x14ac:dyDescent="0.2">
      <c r="I532921" s="14"/>
    </row>
    <row r="532937" spans="9:9" x14ac:dyDescent="0.2">
      <c r="I532937" s="15"/>
    </row>
    <row r="532938" spans="9:9" x14ac:dyDescent="0.2">
      <c r="I532938" s="14"/>
    </row>
    <row r="532954" spans="9:9" x14ac:dyDescent="0.2">
      <c r="I532954" s="15"/>
    </row>
    <row r="532955" spans="9:9" x14ac:dyDescent="0.2">
      <c r="I532955" s="14"/>
    </row>
    <row r="532971" spans="9:9" x14ac:dyDescent="0.2">
      <c r="I532971" s="15"/>
    </row>
    <row r="532972" spans="9:9" x14ac:dyDescent="0.2">
      <c r="I532972" s="14"/>
    </row>
    <row r="532988" spans="9:9" x14ac:dyDescent="0.2">
      <c r="I532988" s="15"/>
    </row>
    <row r="532989" spans="9:9" x14ac:dyDescent="0.2">
      <c r="I532989" s="14"/>
    </row>
    <row r="533005" spans="9:9" x14ac:dyDescent="0.2">
      <c r="I533005" s="15"/>
    </row>
    <row r="533006" spans="9:9" x14ac:dyDescent="0.2">
      <c r="I533006" s="14"/>
    </row>
    <row r="533022" spans="9:9" x14ac:dyDescent="0.2">
      <c r="I533022" s="15"/>
    </row>
    <row r="533023" spans="9:9" x14ac:dyDescent="0.2">
      <c r="I533023" s="14"/>
    </row>
    <row r="533039" spans="9:9" x14ac:dyDescent="0.2">
      <c r="I533039" s="15"/>
    </row>
    <row r="533040" spans="9:9" x14ac:dyDescent="0.2">
      <c r="I533040" s="14"/>
    </row>
    <row r="533056" spans="9:9" x14ac:dyDescent="0.2">
      <c r="I533056" s="15"/>
    </row>
    <row r="533057" spans="9:9" x14ac:dyDescent="0.2">
      <c r="I533057" s="14"/>
    </row>
    <row r="533073" spans="9:9" x14ac:dyDescent="0.2">
      <c r="I533073" s="15"/>
    </row>
    <row r="533074" spans="9:9" x14ac:dyDescent="0.2">
      <c r="I533074" s="14"/>
    </row>
    <row r="533090" spans="9:9" x14ac:dyDescent="0.2">
      <c r="I533090" s="15"/>
    </row>
    <row r="533091" spans="9:9" x14ac:dyDescent="0.2">
      <c r="I533091" s="14"/>
    </row>
    <row r="533107" spans="9:9" x14ac:dyDescent="0.2">
      <c r="I533107" s="15"/>
    </row>
    <row r="533108" spans="9:9" x14ac:dyDescent="0.2">
      <c r="I533108" s="14"/>
    </row>
    <row r="533124" spans="9:9" x14ac:dyDescent="0.2">
      <c r="I533124" s="15"/>
    </row>
    <row r="533125" spans="9:9" x14ac:dyDescent="0.2">
      <c r="I533125" s="14"/>
    </row>
    <row r="533141" spans="9:9" x14ac:dyDescent="0.2">
      <c r="I533141" s="15"/>
    </row>
    <row r="533142" spans="9:9" x14ac:dyDescent="0.2">
      <c r="I533142" s="14"/>
    </row>
    <row r="533158" spans="9:9" x14ac:dyDescent="0.2">
      <c r="I533158" s="15"/>
    </row>
    <row r="533159" spans="9:9" x14ac:dyDescent="0.2">
      <c r="I533159" s="14"/>
    </row>
    <row r="533175" spans="9:9" x14ac:dyDescent="0.2">
      <c r="I533175" s="15"/>
    </row>
    <row r="533176" spans="9:9" x14ac:dyDescent="0.2">
      <c r="I533176" s="14"/>
    </row>
    <row r="533192" spans="9:9" x14ac:dyDescent="0.2">
      <c r="I533192" s="15"/>
    </row>
    <row r="533193" spans="9:9" x14ac:dyDescent="0.2">
      <c r="I533193" s="14"/>
    </row>
    <row r="533209" spans="9:9" x14ac:dyDescent="0.2">
      <c r="I533209" s="15"/>
    </row>
    <row r="533210" spans="9:9" x14ac:dyDescent="0.2">
      <c r="I533210" s="14"/>
    </row>
    <row r="533226" spans="9:9" x14ac:dyDescent="0.2">
      <c r="I533226" s="15"/>
    </row>
    <row r="533227" spans="9:9" x14ac:dyDescent="0.2">
      <c r="I533227" s="14"/>
    </row>
    <row r="533243" spans="9:9" x14ac:dyDescent="0.2">
      <c r="I533243" s="15"/>
    </row>
    <row r="533244" spans="9:9" x14ac:dyDescent="0.2">
      <c r="I533244" s="14"/>
    </row>
    <row r="533260" spans="9:9" x14ac:dyDescent="0.2">
      <c r="I533260" s="15"/>
    </row>
    <row r="533261" spans="9:9" x14ac:dyDescent="0.2">
      <c r="I533261" s="14"/>
    </row>
    <row r="533277" spans="9:9" x14ac:dyDescent="0.2">
      <c r="I533277" s="15"/>
    </row>
    <row r="533278" spans="9:9" x14ac:dyDescent="0.2">
      <c r="I533278" s="14"/>
    </row>
    <row r="533294" spans="9:9" x14ac:dyDescent="0.2">
      <c r="I533294" s="15"/>
    </row>
    <row r="533295" spans="9:9" x14ac:dyDescent="0.2">
      <c r="I533295" s="14"/>
    </row>
    <row r="533311" spans="9:9" x14ac:dyDescent="0.2">
      <c r="I533311" s="15"/>
    </row>
    <row r="533312" spans="9:9" x14ac:dyDescent="0.2">
      <c r="I533312" s="14"/>
    </row>
    <row r="533328" spans="9:9" x14ac:dyDescent="0.2">
      <c r="I533328" s="15"/>
    </row>
    <row r="533329" spans="9:9" x14ac:dyDescent="0.2">
      <c r="I533329" s="14"/>
    </row>
    <row r="533345" spans="9:9" x14ac:dyDescent="0.2">
      <c r="I533345" s="15"/>
    </row>
    <row r="533346" spans="9:9" x14ac:dyDescent="0.2">
      <c r="I533346" s="14"/>
    </row>
    <row r="533362" spans="9:9" x14ac:dyDescent="0.2">
      <c r="I533362" s="15"/>
    </row>
    <row r="533363" spans="9:9" x14ac:dyDescent="0.2">
      <c r="I533363" s="14"/>
    </row>
    <row r="533379" spans="9:9" x14ac:dyDescent="0.2">
      <c r="I533379" s="15"/>
    </row>
    <row r="533380" spans="9:9" x14ac:dyDescent="0.2">
      <c r="I533380" s="14"/>
    </row>
    <row r="533396" spans="9:9" x14ac:dyDescent="0.2">
      <c r="I533396" s="15"/>
    </row>
    <row r="533397" spans="9:9" x14ac:dyDescent="0.2">
      <c r="I533397" s="14"/>
    </row>
    <row r="533413" spans="9:9" x14ac:dyDescent="0.2">
      <c r="I533413" s="15"/>
    </row>
    <row r="533414" spans="9:9" x14ac:dyDescent="0.2">
      <c r="I533414" s="14"/>
    </row>
    <row r="533430" spans="9:9" x14ac:dyDescent="0.2">
      <c r="I533430" s="15"/>
    </row>
    <row r="533431" spans="9:9" x14ac:dyDescent="0.2">
      <c r="I533431" s="14"/>
    </row>
    <row r="533447" spans="9:9" x14ac:dyDescent="0.2">
      <c r="I533447" s="15"/>
    </row>
    <row r="533448" spans="9:9" x14ac:dyDescent="0.2">
      <c r="I533448" s="14"/>
    </row>
    <row r="533464" spans="9:9" x14ac:dyDescent="0.2">
      <c r="I533464" s="15"/>
    </row>
    <row r="533465" spans="9:9" x14ac:dyDescent="0.2">
      <c r="I533465" s="14"/>
    </row>
    <row r="533481" spans="9:9" x14ac:dyDescent="0.2">
      <c r="I533481" s="15"/>
    </row>
    <row r="533482" spans="9:9" x14ac:dyDescent="0.2">
      <c r="I533482" s="14"/>
    </row>
    <row r="533498" spans="9:9" x14ac:dyDescent="0.2">
      <c r="I533498" s="15"/>
    </row>
    <row r="533499" spans="9:9" x14ac:dyDescent="0.2">
      <c r="I533499" s="14"/>
    </row>
    <row r="533515" spans="9:9" x14ac:dyDescent="0.2">
      <c r="I533515" s="15"/>
    </row>
    <row r="533516" spans="9:9" x14ac:dyDescent="0.2">
      <c r="I533516" s="14"/>
    </row>
    <row r="533532" spans="9:9" x14ac:dyDescent="0.2">
      <c r="I533532" s="15"/>
    </row>
    <row r="533533" spans="9:9" x14ac:dyDescent="0.2">
      <c r="I533533" s="14"/>
    </row>
    <row r="533549" spans="9:9" x14ac:dyDescent="0.2">
      <c r="I533549" s="15"/>
    </row>
    <row r="533550" spans="9:9" x14ac:dyDescent="0.2">
      <c r="I533550" s="14"/>
    </row>
    <row r="533566" spans="9:9" x14ac:dyDescent="0.2">
      <c r="I533566" s="15"/>
    </row>
    <row r="533567" spans="9:9" x14ac:dyDescent="0.2">
      <c r="I533567" s="14"/>
    </row>
    <row r="533583" spans="9:9" x14ac:dyDescent="0.2">
      <c r="I533583" s="15"/>
    </row>
    <row r="533584" spans="9:9" x14ac:dyDescent="0.2">
      <c r="I533584" s="14"/>
    </row>
    <row r="533600" spans="9:9" x14ac:dyDescent="0.2">
      <c r="I533600" s="15"/>
    </row>
    <row r="533601" spans="9:9" x14ac:dyDescent="0.2">
      <c r="I533601" s="14"/>
    </row>
    <row r="533617" spans="9:9" x14ac:dyDescent="0.2">
      <c r="I533617" s="15"/>
    </row>
    <row r="533618" spans="9:9" x14ac:dyDescent="0.2">
      <c r="I533618" s="14"/>
    </row>
    <row r="533634" spans="9:9" x14ac:dyDescent="0.2">
      <c r="I533634" s="15"/>
    </row>
    <row r="533635" spans="9:9" x14ac:dyDescent="0.2">
      <c r="I533635" s="14"/>
    </row>
    <row r="533651" spans="9:9" x14ac:dyDescent="0.2">
      <c r="I533651" s="15"/>
    </row>
    <row r="533652" spans="9:9" x14ac:dyDescent="0.2">
      <c r="I533652" s="14"/>
    </row>
    <row r="533668" spans="9:9" x14ac:dyDescent="0.2">
      <c r="I533668" s="15"/>
    </row>
    <row r="533669" spans="9:9" x14ac:dyDescent="0.2">
      <c r="I533669" s="14"/>
    </row>
    <row r="533685" spans="9:9" x14ac:dyDescent="0.2">
      <c r="I533685" s="15"/>
    </row>
    <row r="533686" spans="9:9" x14ac:dyDescent="0.2">
      <c r="I533686" s="14"/>
    </row>
    <row r="533702" spans="9:9" x14ac:dyDescent="0.2">
      <c r="I533702" s="15"/>
    </row>
    <row r="533703" spans="9:9" x14ac:dyDescent="0.2">
      <c r="I533703" s="14"/>
    </row>
    <row r="533719" spans="9:9" x14ac:dyDescent="0.2">
      <c r="I533719" s="15"/>
    </row>
    <row r="533720" spans="9:9" x14ac:dyDescent="0.2">
      <c r="I533720" s="14"/>
    </row>
    <row r="533736" spans="9:9" x14ac:dyDescent="0.2">
      <c r="I533736" s="15"/>
    </row>
    <row r="533737" spans="9:9" x14ac:dyDescent="0.2">
      <c r="I533737" s="14"/>
    </row>
    <row r="533753" spans="9:9" x14ac:dyDescent="0.2">
      <c r="I533753" s="15"/>
    </row>
    <row r="533754" spans="9:9" x14ac:dyDescent="0.2">
      <c r="I533754" s="14"/>
    </row>
    <row r="533770" spans="9:9" x14ac:dyDescent="0.2">
      <c r="I533770" s="15"/>
    </row>
    <row r="533771" spans="9:9" x14ac:dyDescent="0.2">
      <c r="I533771" s="14"/>
    </row>
    <row r="533787" spans="9:9" x14ac:dyDescent="0.2">
      <c r="I533787" s="15"/>
    </row>
    <row r="533788" spans="9:9" x14ac:dyDescent="0.2">
      <c r="I533788" s="14"/>
    </row>
    <row r="533804" spans="9:9" x14ac:dyDescent="0.2">
      <c r="I533804" s="15"/>
    </row>
    <row r="533805" spans="9:9" x14ac:dyDescent="0.2">
      <c r="I533805" s="14"/>
    </row>
    <row r="533821" spans="9:9" x14ac:dyDescent="0.2">
      <c r="I533821" s="15"/>
    </row>
    <row r="533822" spans="9:9" x14ac:dyDescent="0.2">
      <c r="I533822" s="14"/>
    </row>
    <row r="533838" spans="9:9" x14ac:dyDescent="0.2">
      <c r="I533838" s="15"/>
    </row>
    <row r="533839" spans="9:9" x14ac:dyDescent="0.2">
      <c r="I533839" s="14"/>
    </row>
    <row r="533855" spans="9:9" x14ac:dyDescent="0.2">
      <c r="I533855" s="15"/>
    </row>
    <row r="533856" spans="9:9" x14ac:dyDescent="0.2">
      <c r="I533856" s="14"/>
    </row>
    <row r="533872" spans="9:9" x14ac:dyDescent="0.2">
      <c r="I533872" s="15"/>
    </row>
    <row r="533873" spans="9:9" x14ac:dyDescent="0.2">
      <c r="I533873" s="14"/>
    </row>
    <row r="533889" spans="9:9" x14ac:dyDescent="0.2">
      <c r="I533889" s="15"/>
    </row>
    <row r="533890" spans="9:9" x14ac:dyDescent="0.2">
      <c r="I533890" s="14"/>
    </row>
    <row r="533906" spans="9:9" x14ac:dyDescent="0.2">
      <c r="I533906" s="15"/>
    </row>
    <row r="533907" spans="9:9" x14ac:dyDescent="0.2">
      <c r="I533907" s="14"/>
    </row>
    <row r="533923" spans="9:9" x14ac:dyDescent="0.2">
      <c r="I533923" s="15"/>
    </row>
    <row r="533924" spans="9:9" x14ac:dyDescent="0.2">
      <c r="I533924" s="14"/>
    </row>
    <row r="533940" spans="9:9" x14ac:dyDescent="0.2">
      <c r="I533940" s="15"/>
    </row>
    <row r="533941" spans="9:9" x14ac:dyDescent="0.2">
      <c r="I533941" s="14"/>
    </row>
    <row r="533957" spans="9:9" x14ac:dyDescent="0.2">
      <c r="I533957" s="15"/>
    </row>
    <row r="533958" spans="9:9" x14ac:dyDescent="0.2">
      <c r="I533958" s="14"/>
    </row>
    <row r="533974" spans="9:9" x14ac:dyDescent="0.2">
      <c r="I533974" s="15"/>
    </row>
    <row r="533975" spans="9:9" x14ac:dyDescent="0.2">
      <c r="I533975" s="14"/>
    </row>
    <row r="533991" spans="9:9" x14ac:dyDescent="0.2">
      <c r="I533991" s="15"/>
    </row>
    <row r="533992" spans="9:9" x14ac:dyDescent="0.2">
      <c r="I533992" s="14"/>
    </row>
    <row r="534008" spans="9:9" x14ac:dyDescent="0.2">
      <c r="I534008" s="15"/>
    </row>
    <row r="534009" spans="9:9" x14ac:dyDescent="0.2">
      <c r="I534009" s="14"/>
    </row>
    <row r="534025" spans="9:9" x14ac:dyDescent="0.2">
      <c r="I534025" s="15"/>
    </row>
    <row r="534026" spans="9:9" x14ac:dyDescent="0.2">
      <c r="I534026" s="14"/>
    </row>
    <row r="534042" spans="9:9" x14ac:dyDescent="0.2">
      <c r="I534042" s="15"/>
    </row>
    <row r="534043" spans="9:9" x14ac:dyDescent="0.2">
      <c r="I534043" s="14"/>
    </row>
    <row r="534059" spans="9:9" x14ac:dyDescent="0.2">
      <c r="I534059" s="15"/>
    </row>
    <row r="534060" spans="9:9" x14ac:dyDescent="0.2">
      <c r="I534060" s="14"/>
    </row>
    <row r="534076" spans="9:9" x14ac:dyDescent="0.2">
      <c r="I534076" s="15"/>
    </row>
    <row r="534077" spans="9:9" x14ac:dyDescent="0.2">
      <c r="I534077" s="14"/>
    </row>
    <row r="534093" spans="9:9" x14ac:dyDescent="0.2">
      <c r="I534093" s="15"/>
    </row>
    <row r="534094" spans="9:9" x14ac:dyDescent="0.2">
      <c r="I534094" s="14"/>
    </row>
    <row r="534110" spans="9:9" x14ac:dyDescent="0.2">
      <c r="I534110" s="15"/>
    </row>
    <row r="534111" spans="9:9" x14ac:dyDescent="0.2">
      <c r="I534111" s="14"/>
    </row>
    <row r="534127" spans="9:9" x14ac:dyDescent="0.2">
      <c r="I534127" s="15"/>
    </row>
    <row r="534128" spans="9:9" x14ac:dyDescent="0.2">
      <c r="I534128" s="14"/>
    </row>
    <row r="534144" spans="9:9" x14ac:dyDescent="0.2">
      <c r="I534144" s="15"/>
    </row>
    <row r="534145" spans="9:9" x14ac:dyDescent="0.2">
      <c r="I534145" s="14"/>
    </row>
    <row r="534161" spans="9:9" x14ac:dyDescent="0.2">
      <c r="I534161" s="15"/>
    </row>
    <row r="534162" spans="9:9" x14ac:dyDescent="0.2">
      <c r="I534162" s="14"/>
    </row>
    <row r="534178" spans="9:9" x14ac:dyDescent="0.2">
      <c r="I534178" s="15"/>
    </row>
    <row r="534179" spans="9:9" x14ac:dyDescent="0.2">
      <c r="I534179" s="14"/>
    </row>
    <row r="534195" spans="9:9" x14ac:dyDescent="0.2">
      <c r="I534195" s="15"/>
    </row>
    <row r="534196" spans="9:9" x14ac:dyDescent="0.2">
      <c r="I534196" s="14"/>
    </row>
    <row r="534212" spans="9:9" x14ac:dyDescent="0.2">
      <c r="I534212" s="15"/>
    </row>
    <row r="534213" spans="9:9" x14ac:dyDescent="0.2">
      <c r="I534213" s="14"/>
    </row>
    <row r="534229" spans="9:9" x14ac:dyDescent="0.2">
      <c r="I534229" s="15"/>
    </row>
    <row r="534230" spans="9:9" x14ac:dyDescent="0.2">
      <c r="I534230" s="14"/>
    </row>
    <row r="534246" spans="9:9" x14ac:dyDescent="0.2">
      <c r="I534246" s="15"/>
    </row>
    <row r="534247" spans="9:9" x14ac:dyDescent="0.2">
      <c r="I534247" s="14"/>
    </row>
    <row r="534263" spans="9:9" x14ac:dyDescent="0.2">
      <c r="I534263" s="15"/>
    </row>
    <row r="534264" spans="9:9" x14ac:dyDescent="0.2">
      <c r="I534264" s="14"/>
    </row>
    <row r="534280" spans="9:9" x14ac:dyDescent="0.2">
      <c r="I534280" s="15"/>
    </row>
    <row r="534281" spans="9:9" x14ac:dyDescent="0.2">
      <c r="I534281" s="14"/>
    </row>
    <row r="534297" spans="9:9" x14ac:dyDescent="0.2">
      <c r="I534297" s="15"/>
    </row>
    <row r="534298" spans="9:9" x14ac:dyDescent="0.2">
      <c r="I534298" s="14"/>
    </row>
    <row r="534314" spans="9:9" x14ac:dyDescent="0.2">
      <c r="I534314" s="15"/>
    </row>
    <row r="534315" spans="9:9" x14ac:dyDescent="0.2">
      <c r="I534315" s="14"/>
    </row>
    <row r="534331" spans="9:9" x14ac:dyDescent="0.2">
      <c r="I534331" s="15"/>
    </row>
    <row r="534332" spans="9:9" x14ac:dyDescent="0.2">
      <c r="I534332" s="14"/>
    </row>
    <row r="534348" spans="9:9" x14ac:dyDescent="0.2">
      <c r="I534348" s="15"/>
    </row>
    <row r="534349" spans="9:9" x14ac:dyDescent="0.2">
      <c r="I534349" s="14"/>
    </row>
    <row r="534365" spans="9:9" x14ac:dyDescent="0.2">
      <c r="I534365" s="15"/>
    </row>
    <row r="534366" spans="9:9" x14ac:dyDescent="0.2">
      <c r="I534366" s="14"/>
    </row>
    <row r="534382" spans="9:9" x14ac:dyDescent="0.2">
      <c r="I534382" s="15"/>
    </row>
    <row r="534383" spans="9:9" x14ac:dyDescent="0.2">
      <c r="I534383" s="14"/>
    </row>
    <row r="534399" spans="9:9" x14ac:dyDescent="0.2">
      <c r="I534399" s="15"/>
    </row>
    <row r="534400" spans="9:9" x14ac:dyDescent="0.2">
      <c r="I534400" s="14"/>
    </row>
    <row r="534416" spans="9:9" x14ac:dyDescent="0.2">
      <c r="I534416" s="15"/>
    </row>
    <row r="534417" spans="9:9" x14ac:dyDescent="0.2">
      <c r="I534417" s="14"/>
    </row>
    <row r="534433" spans="9:9" x14ac:dyDescent="0.2">
      <c r="I534433" s="15"/>
    </row>
    <row r="534434" spans="9:9" x14ac:dyDescent="0.2">
      <c r="I534434" s="14"/>
    </row>
    <row r="534450" spans="9:9" x14ac:dyDescent="0.2">
      <c r="I534450" s="15"/>
    </row>
    <row r="534451" spans="9:9" x14ac:dyDescent="0.2">
      <c r="I534451" s="14"/>
    </row>
    <row r="534467" spans="9:9" x14ac:dyDescent="0.2">
      <c r="I534467" s="15"/>
    </row>
    <row r="534468" spans="9:9" x14ac:dyDescent="0.2">
      <c r="I534468" s="14"/>
    </row>
    <row r="534484" spans="9:9" x14ac:dyDescent="0.2">
      <c r="I534484" s="15"/>
    </row>
    <row r="534485" spans="9:9" x14ac:dyDescent="0.2">
      <c r="I534485" s="14"/>
    </row>
    <row r="534501" spans="9:9" x14ac:dyDescent="0.2">
      <c r="I534501" s="15"/>
    </row>
    <row r="534502" spans="9:9" x14ac:dyDescent="0.2">
      <c r="I534502" s="14"/>
    </row>
    <row r="534518" spans="9:9" x14ac:dyDescent="0.2">
      <c r="I534518" s="15"/>
    </row>
    <row r="534519" spans="9:9" x14ac:dyDescent="0.2">
      <c r="I534519" s="14"/>
    </row>
    <row r="534535" spans="9:9" x14ac:dyDescent="0.2">
      <c r="I534535" s="15"/>
    </row>
    <row r="534536" spans="9:9" x14ac:dyDescent="0.2">
      <c r="I534536" s="14"/>
    </row>
    <row r="534552" spans="9:9" x14ac:dyDescent="0.2">
      <c r="I534552" s="15"/>
    </row>
    <row r="534553" spans="9:9" x14ac:dyDescent="0.2">
      <c r="I534553" s="14"/>
    </row>
    <row r="534569" spans="9:9" x14ac:dyDescent="0.2">
      <c r="I534569" s="15"/>
    </row>
    <row r="534570" spans="9:9" x14ac:dyDescent="0.2">
      <c r="I534570" s="14"/>
    </row>
    <row r="534586" spans="9:9" x14ac:dyDescent="0.2">
      <c r="I534586" s="15"/>
    </row>
    <row r="534587" spans="9:9" x14ac:dyDescent="0.2">
      <c r="I534587" s="14"/>
    </row>
    <row r="534603" spans="9:9" x14ac:dyDescent="0.2">
      <c r="I534603" s="15"/>
    </row>
    <row r="534604" spans="9:9" x14ac:dyDescent="0.2">
      <c r="I534604" s="14"/>
    </row>
    <row r="534620" spans="9:9" x14ac:dyDescent="0.2">
      <c r="I534620" s="15"/>
    </row>
    <row r="534621" spans="9:9" x14ac:dyDescent="0.2">
      <c r="I534621" s="14"/>
    </row>
    <row r="534637" spans="9:9" x14ac:dyDescent="0.2">
      <c r="I534637" s="15"/>
    </row>
    <row r="534638" spans="9:9" x14ac:dyDescent="0.2">
      <c r="I534638" s="14"/>
    </row>
    <row r="534654" spans="9:9" x14ac:dyDescent="0.2">
      <c r="I534654" s="15"/>
    </row>
    <row r="534655" spans="9:9" x14ac:dyDescent="0.2">
      <c r="I534655" s="14"/>
    </row>
    <row r="534671" spans="9:9" x14ac:dyDescent="0.2">
      <c r="I534671" s="15"/>
    </row>
    <row r="534672" spans="9:9" x14ac:dyDescent="0.2">
      <c r="I534672" s="14"/>
    </row>
    <row r="534688" spans="9:9" x14ac:dyDescent="0.2">
      <c r="I534688" s="15"/>
    </row>
    <row r="534689" spans="9:9" x14ac:dyDescent="0.2">
      <c r="I534689" s="14"/>
    </row>
    <row r="534705" spans="9:9" x14ac:dyDescent="0.2">
      <c r="I534705" s="15"/>
    </row>
    <row r="534706" spans="9:9" x14ac:dyDescent="0.2">
      <c r="I534706" s="14"/>
    </row>
    <row r="534722" spans="9:9" x14ac:dyDescent="0.2">
      <c r="I534722" s="15"/>
    </row>
    <row r="534723" spans="9:9" x14ac:dyDescent="0.2">
      <c r="I534723" s="14"/>
    </row>
    <row r="534739" spans="9:9" x14ac:dyDescent="0.2">
      <c r="I534739" s="15"/>
    </row>
    <row r="534740" spans="9:9" x14ac:dyDescent="0.2">
      <c r="I534740" s="14"/>
    </row>
    <row r="534756" spans="9:9" x14ac:dyDescent="0.2">
      <c r="I534756" s="15"/>
    </row>
    <row r="534757" spans="9:9" x14ac:dyDescent="0.2">
      <c r="I534757" s="14"/>
    </row>
    <row r="534773" spans="9:9" x14ac:dyDescent="0.2">
      <c r="I534773" s="15"/>
    </row>
    <row r="534774" spans="9:9" x14ac:dyDescent="0.2">
      <c r="I534774" s="14"/>
    </row>
    <row r="534790" spans="9:9" x14ac:dyDescent="0.2">
      <c r="I534790" s="15"/>
    </row>
    <row r="534791" spans="9:9" x14ac:dyDescent="0.2">
      <c r="I534791" s="14"/>
    </row>
    <row r="534807" spans="9:9" x14ac:dyDescent="0.2">
      <c r="I534807" s="15"/>
    </row>
    <row r="534808" spans="9:9" x14ac:dyDescent="0.2">
      <c r="I534808" s="14"/>
    </row>
    <row r="534824" spans="9:9" x14ac:dyDescent="0.2">
      <c r="I534824" s="15"/>
    </row>
    <row r="534825" spans="9:9" x14ac:dyDescent="0.2">
      <c r="I534825" s="14"/>
    </row>
    <row r="534841" spans="9:9" x14ac:dyDescent="0.2">
      <c r="I534841" s="15"/>
    </row>
    <row r="534842" spans="9:9" x14ac:dyDescent="0.2">
      <c r="I534842" s="14"/>
    </row>
    <row r="534858" spans="9:9" x14ac:dyDescent="0.2">
      <c r="I534858" s="15"/>
    </row>
    <row r="534859" spans="9:9" x14ac:dyDescent="0.2">
      <c r="I534859" s="14"/>
    </row>
    <row r="534875" spans="9:9" x14ac:dyDescent="0.2">
      <c r="I534875" s="15"/>
    </row>
    <row r="534876" spans="9:9" x14ac:dyDescent="0.2">
      <c r="I534876" s="14"/>
    </row>
    <row r="534892" spans="9:9" x14ac:dyDescent="0.2">
      <c r="I534892" s="15"/>
    </row>
    <row r="534893" spans="9:9" x14ac:dyDescent="0.2">
      <c r="I534893" s="14"/>
    </row>
    <row r="534909" spans="9:9" x14ac:dyDescent="0.2">
      <c r="I534909" s="15"/>
    </row>
    <row r="534910" spans="9:9" x14ac:dyDescent="0.2">
      <c r="I534910" s="14"/>
    </row>
    <row r="534926" spans="9:9" x14ac:dyDescent="0.2">
      <c r="I534926" s="15"/>
    </row>
    <row r="534927" spans="9:9" x14ac:dyDescent="0.2">
      <c r="I534927" s="14"/>
    </row>
    <row r="534943" spans="9:9" x14ac:dyDescent="0.2">
      <c r="I534943" s="15"/>
    </row>
    <row r="534944" spans="9:9" x14ac:dyDescent="0.2">
      <c r="I534944" s="14"/>
    </row>
    <row r="534960" spans="9:9" x14ac:dyDescent="0.2">
      <c r="I534960" s="15"/>
    </row>
    <row r="534961" spans="9:9" x14ac:dyDescent="0.2">
      <c r="I534961" s="14"/>
    </row>
    <row r="534977" spans="9:9" x14ac:dyDescent="0.2">
      <c r="I534977" s="15"/>
    </row>
    <row r="534978" spans="9:9" x14ac:dyDescent="0.2">
      <c r="I534978" s="14"/>
    </row>
    <row r="534994" spans="9:9" x14ac:dyDescent="0.2">
      <c r="I534994" s="15"/>
    </row>
    <row r="534995" spans="9:9" x14ac:dyDescent="0.2">
      <c r="I534995" s="14"/>
    </row>
    <row r="535011" spans="9:9" x14ac:dyDescent="0.2">
      <c r="I535011" s="15"/>
    </row>
    <row r="535012" spans="9:9" x14ac:dyDescent="0.2">
      <c r="I535012" s="14"/>
    </row>
    <row r="535028" spans="9:9" x14ac:dyDescent="0.2">
      <c r="I535028" s="15"/>
    </row>
    <row r="535029" spans="9:9" x14ac:dyDescent="0.2">
      <c r="I535029" s="14"/>
    </row>
    <row r="535045" spans="9:9" x14ac:dyDescent="0.2">
      <c r="I535045" s="15"/>
    </row>
    <row r="535046" spans="9:9" x14ac:dyDescent="0.2">
      <c r="I535046" s="14"/>
    </row>
    <row r="535062" spans="9:9" x14ac:dyDescent="0.2">
      <c r="I535062" s="15"/>
    </row>
    <row r="535063" spans="9:9" x14ac:dyDescent="0.2">
      <c r="I535063" s="14"/>
    </row>
    <row r="535079" spans="9:9" x14ac:dyDescent="0.2">
      <c r="I535079" s="15"/>
    </row>
    <row r="535080" spans="9:9" x14ac:dyDescent="0.2">
      <c r="I535080" s="14"/>
    </row>
    <row r="535096" spans="9:9" x14ac:dyDescent="0.2">
      <c r="I535096" s="15"/>
    </row>
    <row r="535097" spans="9:9" x14ac:dyDescent="0.2">
      <c r="I535097" s="14"/>
    </row>
    <row r="535113" spans="9:9" x14ac:dyDescent="0.2">
      <c r="I535113" s="15"/>
    </row>
    <row r="535114" spans="9:9" x14ac:dyDescent="0.2">
      <c r="I535114" s="14"/>
    </row>
    <row r="535130" spans="9:9" x14ac:dyDescent="0.2">
      <c r="I535130" s="15"/>
    </row>
    <row r="535131" spans="9:9" x14ac:dyDescent="0.2">
      <c r="I535131" s="14"/>
    </row>
    <row r="535147" spans="9:9" x14ac:dyDescent="0.2">
      <c r="I535147" s="15"/>
    </row>
    <row r="535148" spans="9:9" x14ac:dyDescent="0.2">
      <c r="I535148" s="14"/>
    </row>
    <row r="535164" spans="9:9" x14ac:dyDescent="0.2">
      <c r="I535164" s="15"/>
    </row>
    <row r="535165" spans="9:9" x14ac:dyDescent="0.2">
      <c r="I535165" s="14"/>
    </row>
    <row r="535181" spans="9:9" x14ac:dyDescent="0.2">
      <c r="I535181" s="15"/>
    </row>
    <row r="535182" spans="9:9" x14ac:dyDescent="0.2">
      <c r="I535182" s="14"/>
    </row>
    <row r="535198" spans="9:9" x14ac:dyDescent="0.2">
      <c r="I535198" s="15"/>
    </row>
    <row r="535199" spans="9:9" x14ac:dyDescent="0.2">
      <c r="I535199" s="14"/>
    </row>
    <row r="535215" spans="9:9" x14ac:dyDescent="0.2">
      <c r="I535215" s="15"/>
    </row>
    <row r="535216" spans="9:9" x14ac:dyDescent="0.2">
      <c r="I535216" s="14"/>
    </row>
    <row r="535232" spans="9:9" x14ac:dyDescent="0.2">
      <c r="I535232" s="15"/>
    </row>
    <row r="535233" spans="9:9" x14ac:dyDescent="0.2">
      <c r="I535233" s="14"/>
    </row>
    <row r="535249" spans="9:9" x14ac:dyDescent="0.2">
      <c r="I535249" s="15"/>
    </row>
    <row r="535250" spans="9:9" x14ac:dyDescent="0.2">
      <c r="I535250" s="14"/>
    </row>
    <row r="535266" spans="9:9" x14ac:dyDescent="0.2">
      <c r="I535266" s="15"/>
    </row>
    <row r="535267" spans="9:9" x14ac:dyDescent="0.2">
      <c r="I535267" s="14"/>
    </row>
    <row r="535283" spans="9:9" x14ac:dyDescent="0.2">
      <c r="I535283" s="15"/>
    </row>
    <row r="535284" spans="9:9" x14ac:dyDescent="0.2">
      <c r="I535284" s="14"/>
    </row>
    <row r="535300" spans="9:9" x14ac:dyDescent="0.2">
      <c r="I535300" s="15"/>
    </row>
    <row r="535301" spans="9:9" x14ac:dyDescent="0.2">
      <c r="I535301" s="14"/>
    </row>
    <row r="535317" spans="9:9" x14ac:dyDescent="0.2">
      <c r="I535317" s="15"/>
    </row>
    <row r="535318" spans="9:9" x14ac:dyDescent="0.2">
      <c r="I535318" s="14"/>
    </row>
    <row r="535334" spans="9:9" x14ac:dyDescent="0.2">
      <c r="I535334" s="15"/>
    </row>
    <row r="535335" spans="9:9" x14ac:dyDescent="0.2">
      <c r="I535335" s="14"/>
    </row>
    <row r="535351" spans="9:9" x14ac:dyDescent="0.2">
      <c r="I535351" s="15"/>
    </row>
    <row r="535352" spans="9:9" x14ac:dyDescent="0.2">
      <c r="I535352" s="14"/>
    </row>
    <row r="535368" spans="9:9" x14ac:dyDescent="0.2">
      <c r="I535368" s="15"/>
    </row>
    <row r="535369" spans="9:9" x14ac:dyDescent="0.2">
      <c r="I535369" s="14"/>
    </row>
    <row r="535385" spans="9:9" x14ac:dyDescent="0.2">
      <c r="I535385" s="15"/>
    </row>
    <row r="535386" spans="9:9" x14ac:dyDescent="0.2">
      <c r="I535386" s="14"/>
    </row>
    <row r="535402" spans="9:9" x14ac:dyDescent="0.2">
      <c r="I535402" s="15"/>
    </row>
    <row r="535403" spans="9:9" x14ac:dyDescent="0.2">
      <c r="I535403" s="14"/>
    </row>
    <row r="535419" spans="9:9" x14ac:dyDescent="0.2">
      <c r="I535419" s="15"/>
    </row>
    <row r="535420" spans="9:9" x14ac:dyDescent="0.2">
      <c r="I535420" s="14"/>
    </row>
    <row r="535436" spans="9:9" x14ac:dyDescent="0.2">
      <c r="I535436" s="15"/>
    </row>
    <row r="535437" spans="9:9" x14ac:dyDescent="0.2">
      <c r="I535437" s="14"/>
    </row>
    <row r="535453" spans="9:9" x14ac:dyDescent="0.2">
      <c r="I535453" s="15"/>
    </row>
    <row r="535454" spans="9:9" x14ac:dyDescent="0.2">
      <c r="I535454" s="14"/>
    </row>
    <row r="535470" spans="9:9" x14ac:dyDescent="0.2">
      <c r="I535470" s="15"/>
    </row>
    <row r="535471" spans="9:9" x14ac:dyDescent="0.2">
      <c r="I535471" s="14"/>
    </row>
    <row r="535487" spans="9:9" x14ac:dyDescent="0.2">
      <c r="I535487" s="15"/>
    </row>
    <row r="535488" spans="9:9" x14ac:dyDescent="0.2">
      <c r="I535488" s="14"/>
    </row>
    <row r="535504" spans="9:9" x14ac:dyDescent="0.2">
      <c r="I535504" s="15"/>
    </row>
    <row r="535505" spans="9:9" x14ac:dyDescent="0.2">
      <c r="I535505" s="14"/>
    </row>
    <row r="535521" spans="9:9" x14ac:dyDescent="0.2">
      <c r="I535521" s="15"/>
    </row>
    <row r="535522" spans="9:9" x14ac:dyDescent="0.2">
      <c r="I535522" s="14"/>
    </row>
    <row r="535538" spans="9:9" x14ac:dyDescent="0.2">
      <c r="I535538" s="15"/>
    </row>
    <row r="535539" spans="9:9" x14ac:dyDescent="0.2">
      <c r="I535539" s="14"/>
    </row>
    <row r="535555" spans="9:9" x14ac:dyDescent="0.2">
      <c r="I535555" s="15"/>
    </row>
    <row r="535556" spans="9:9" x14ac:dyDescent="0.2">
      <c r="I535556" s="14"/>
    </row>
    <row r="535572" spans="9:9" x14ac:dyDescent="0.2">
      <c r="I535572" s="15"/>
    </row>
    <row r="535573" spans="9:9" x14ac:dyDescent="0.2">
      <c r="I535573" s="14"/>
    </row>
    <row r="535589" spans="9:9" x14ac:dyDescent="0.2">
      <c r="I535589" s="15"/>
    </row>
    <row r="535590" spans="9:9" x14ac:dyDescent="0.2">
      <c r="I535590" s="14"/>
    </row>
    <row r="535606" spans="9:9" x14ac:dyDescent="0.2">
      <c r="I535606" s="15"/>
    </row>
    <row r="535607" spans="9:9" x14ac:dyDescent="0.2">
      <c r="I535607" s="14"/>
    </row>
    <row r="535623" spans="9:9" x14ac:dyDescent="0.2">
      <c r="I535623" s="15"/>
    </row>
    <row r="535624" spans="9:9" x14ac:dyDescent="0.2">
      <c r="I535624" s="14"/>
    </row>
    <row r="535640" spans="9:9" x14ac:dyDescent="0.2">
      <c r="I535640" s="15"/>
    </row>
    <row r="535641" spans="9:9" x14ac:dyDescent="0.2">
      <c r="I535641" s="14"/>
    </row>
    <row r="535657" spans="9:9" x14ac:dyDescent="0.2">
      <c r="I535657" s="15"/>
    </row>
    <row r="535658" spans="9:9" x14ac:dyDescent="0.2">
      <c r="I535658" s="14"/>
    </row>
    <row r="535674" spans="9:9" x14ac:dyDescent="0.2">
      <c r="I535674" s="15"/>
    </row>
    <row r="535675" spans="9:9" x14ac:dyDescent="0.2">
      <c r="I535675" s="14"/>
    </row>
    <row r="535691" spans="9:9" x14ac:dyDescent="0.2">
      <c r="I535691" s="15"/>
    </row>
    <row r="535692" spans="9:9" x14ac:dyDescent="0.2">
      <c r="I535692" s="14"/>
    </row>
    <row r="535708" spans="9:9" x14ac:dyDescent="0.2">
      <c r="I535708" s="15"/>
    </row>
    <row r="535709" spans="9:9" x14ac:dyDescent="0.2">
      <c r="I535709" s="14"/>
    </row>
    <row r="535725" spans="9:9" x14ac:dyDescent="0.2">
      <c r="I535725" s="15"/>
    </row>
    <row r="535726" spans="9:9" x14ac:dyDescent="0.2">
      <c r="I535726" s="14"/>
    </row>
    <row r="535742" spans="9:9" x14ac:dyDescent="0.2">
      <c r="I535742" s="15"/>
    </row>
    <row r="535743" spans="9:9" x14ac:dyDescent="0.2">
      <c r="I535743" s="14"/>
    </row>
    <row r="535759" spans="9:9" x14ac:dyDescent="0.2">
      <c r="I535759" s="15"/>
    </row>
    <row r="535760" spans="9:9" x14ac:dyDescent="0.2">
      <c r="I535760" s="14"/>
    </row>
    <row r="535776" spans="9:9" x14ac:dyDescent="0.2">
      <c r="I535776" s="15"/>
    </row>
    <row r="535777" spans="9:9" x14ac:dyDescent="0.2">
      <c r="I535777" s="14"/>
    </row>
    <row r="535793" spans="9:9" x14ac:dyDescent="0.2">
      <c r="I535793" s="15"/>
    </row>
    <row r="535794" spans="9:9" x14ac:dyDescent="0.2">
      <c r="I535794" s="14"/>
    </row>
    <row r="535810" spans="9:9" x14ac:dyDescent="0.2">
      <c r="I535810" s="15"/>
    </row>
    <row r="535811" spans="9:9" x14ac:dyDescent="0.2">
      <c r="I535811" s="14"/>
    </row>
    <row r="535827" spans="9:9" x14ac:dyDescent="0.2">
      <c r="I535827" s="15"/>
    </row>
    <row r="535828" spans="9:9" x14ac:dyDescent="0.2">
      <c r="I535828" s="14"/>
    </row>
    <row r="535844" spans="9:9" x14ac:dyDescent="0.2">
      <c r="I535844" s="15"/>
    </row>
    <row r="535845" spans="9:9" x14ac:dyDescent="0.2">
      <c r="I535845" s="14"/>
    </row>
    <row r="535861" spans="9:9" x14ac:dyDescent="0.2">
      <c r="I535861" s="15"/>
    </row>
    <row r="535862" spans="9:9" x14ac:dyDescent="0.2">
      <c r="I535862" s="14"/>
    </row>
    <row r="535878" spans="9:9" x14ac:dyDescent="0.2">
      <c r="I535878" s="15"/>
    </row>
    <row r="535879" spans="9:9" x14ac:dyDescent="0.2">
      <c r="I535879" s="14"/>
    </row>
    <row r="535895" spans="9:9" x14ac:dyDescent="0.2">
      <c r="I535895" s="15"/>
    </row>
    <row r="535896" spans="9:9" x14ac:dyDescent="0.2">
      <c r="I535896" s="14"/>
    </row>
    <row r="535912" spans="9:9" x14ac:dyDescent="0.2">
      <c r="I535912" s="15"/>
    </row>
    <row r="535913" spans="9:9" x14ac:dyDescent="0.2">
      <c r="I535913" s="14"/>
    </row>
    <row r="535929" spans="9:9" x14ac:dyDescent="0.2">
      <c r="I535929" s="15"/>
    </row>
    <row r="535930" spans="9:9" x14ac:dyDescent="0.2">
      <c r="I535930" s="14"/>
    </row>
    <row r="535946" spans="9:9" x14ac:dyDescent="0.2">
      <c r="I535946" s="15"/>
    </row>
    <row r="535947" spans="9:9" x14ac:dyDescent="0.2">
      <c r="I535947" s="14"/>
    </row>
    <row r="535963" spans="9:9" x14ac:dyDescent="0.2">
      <c r="I535963" s="15"/>
    </row>
    <row r="535964" spans="9:9" x14ac:dyDescent="0.2">
      <c r="I535964" s="14"/>
    </row>
    <row r="535980" spans="9:9" x14ac:dyDescent="0.2">
      <c r="I535980" s="15"/>
    </row>
    <row r="535981" spans="9:9" x14ac:dyDescent="0.2">
      <c r="I535981" s="14"/>
    </row>
    <row r="535997" spans="9:9" x14ac:dyDescent="0.2">
      <c r="I535997" s="15"/>
    </row>
    <row r="535998" spans="9:9" x14ac:dyDescent="0.2">
      <c r="I535998" s="14"/>
    </row>
    <row r="536014" spans="9:9" x14ac:dyDescent="0.2">
      <c r="I536014" s="15"/>
    </row>
    <row r="536015" spans="9:9" x14ac:dyDescent="0.2">
      <c r="I536015" s="14"/>
    </row>
    <row r="536031" spans="9:9" x14ac:dyDescent="0.2">
      <c r="I536031" s="15"/>
    </row>
    <row r="536032" spans="9:9" x14ac:dyDescent="0.2">
      <c r="I536032" s="14"/>
    </row>
    <row r="536048" spans="9:9" x14ac:dyDescent="0.2">
      <c r="I536048" s="15"/>
    </row>
    <row r="536049" spans="9:9" x14ac:dyDescent="0.2">
      <c r="I536049" s="14"/>
    </row>
    <row r="536065" spans="9:9" x14ac:dyDescent="0.2">
      <c r="I536065" s="15"/>
    </row>
    <row r="536066" spans="9:9" x14ac:dyDescent="0.2">
      <c r="I536066" s="14"/>
    </row>
    <row r="536082" spans="9:9" x14ac:dyDescent="0.2">
      <c r="I536082" s="15"/>
    </row>
    <row r="536083" spans="9:9" x14ac:dyDescent="0.2">
      <c r="I536083" s="14"/>
    </row>
    <row r="536099" spans="9:9" x14ac:dyDescent="0.2">
      <c r="I536099" s="15"/>
    </row>
    <row r="536100" spans="9:9" x14ac:dyDescent="0.2">
      <c r="I536100" s="14"/>
    </row>
    <row r="536116" spans="9:9" x14ac:dyDescent="0.2">
      <c r="I536116" s="15"/>
    </row>
    <row r="536117" spans="9:9" x14ac:dyDescent="0.2">
      <c r="I536117" s="14"/>
    </row>
    <row r="536133" spans="9:9" x14ac:dyDescent="0.2">
      <c r="I536133" s="15"/>
    </row>
    <row r="536134" spans="9:9" x14ac:dyDescent="0.2">
      <c r="I536134" s="14"/>
    </row>
    <row r="536150" spans="9:9" x14ac:dyDescent="0.2">
      <c r="I536150" s="15"/>
    </row>
    <row r="536151" spans="9:9" x14ac:dyDescent="0.2">
      <c r="I536151" s="14"/>
    </row>
    <row r="536167" spans="9:9" x14ac:dyDescent="0.2">
      <c r="I536167" s="15"/>
    </row>
    <row r="536168" spans="9:9" x14ac:dyDescent="0.2">
      <c r="I536168" s="14"/>
    </row>
    <row r="536184" spans="9:9" x14ac:dyDescent="0.2">
      <c r="I536184" s="15"/>
    </row>
    <row r="536185" spans="9:9" x14ac:dyDescent="0.2">
      <c r="I536185" s="14"/>
    </row>
    <row r="536201" spans="9:9" x14ac:dyDescent="0.2">
      <c r="I536201" s="15"/>
    </row>
    <row r="536202" spans="9:9" x14ac:dyDescent="0.2">
      <c r="I536202" s="14"/>
    </row>
    <row r="536218" spans="9:9" x14ac:dyDescent="0.2">
      <c r="I536218" s="15"/>
    </row>
    <row r="536219" spans="9:9" x14ac:dyDescent="0.2">
      <c r="I536219" s="14"/>
    </row>
    <row r="536235" spans="9:9" x14ac:dyDescent="0.2">
      <c r="I536235" s="15"/>
    </row>
    <row r="536236" spans="9:9" x14ac:dyDescent="0.2">
      <c r="I536236" s="14"/>
    </row>
    <row r="536252" spans="9:9" x14ac:dyDescent="0.2">
      <c r="I536252" s="15"/>
    </row>
    <row r="536253" spans="9:9" x14ac:dyDescent="0.2">
      <c r="I536253" s="14"/>
    </row>
    <row r="536269" spans="9:9" x14ac:dyDescent="0.2">
      <c r="I536269" s="15"/>
    </row>
    <row r="536270" spans="9:9" x14ac:dyDescent="0.2">
      <c r="I536270" s="14"/>
    </row>
    <row r="536286" spans="9:9" x14ac:dyDescent="0.2">
      <c r="I536286" s="15"/>
    </row>
    <row r="536287" spans="9:9" x14ac:dyDescent="0.2">
      <c r="I536287" s="14"/>
    </row>
    <row r="536303" spans="9:9" x14ac:dyDescent="0.2">
      <c r="I536303" s="15"/>
    </row>
    <row r="536304" spans="9:9" x14ac:dyDescent="0.2">
      <c r="I536304" s="14"/>
    </row>
    <row r="536320" spans="9:9" x14ac:dyDescent="0.2">
      <c r="I536320" s="15"/>
    </row>
    <row r="536321" spans="9:9" x14ac:dyDescent="0.2">
      <c r="I536321" s="14"/>
    </row>
    <row r="536337" spans="9:9" x14ac:dyDescent="0.2">
      <c r="I536337" s="15"/>
    </row>
    <row r="536338" spans="9:9" x14ac:dyDescent="0.2">
      <c r="I536338" s="14"/>
    </row>
    <row r="536354" spans="9:9" x14ac:dyDescent="0.2">
      <c r="I536354" s="15"/>
    </row>
    <row r="536355" spans="9:9" x14ac:dyDescent="0.2">
      <c r="I536355" s="14"/>
    </row>
    <row r="536371" spans="9:9" x14ac:dyDescent="0.2">
      <c r="I536371" s="15"/>
    </row>
    <row r="536372" spans="9:9" x14ac:dyDescent="0.2">
      <c r="I536372" s="14"/>
    </row>
    <row r="536388" spans="9:9" x14ac:dyDescent="0.2">
      <c r="I536388" s="15"/>
    </row>
    <row r="536389" spans="9:9" x14ac:dyDescent="0.2">
      <c r="I536389" s="14"/>
    </row>
    <row r="536405" spans="9:9" x14ac:dyDescent="0.2">
      <c r="I536405" s="15"/>
    </row>
    <row r="536406" spans="9:9" x14ac:dyDescent="0.2">
      <c r="I536406" s="14"/>
    </row>
    <row r="536422" spans="9:9" x14ac:dyDescent="0.2">
      <c r="I536422" s="15"/>
    </row>
    <row r="536423" spans="9:9" x14ac:dyDescent="0.2">
      <c r="I536423" s="14"/>
    </row>
    <row r="536439" spans="9:9" x14ac:dyDescent="0.2">
      <c r="I536439" s="15"/>
    </row>
    <row r="536440" spans="9:9" x14ac:dyDescent="0.2">
      <c r="I536440" s="14"/>
    </row>
    <row r="536456" spans="9:9" x14ac:dyDescent="0.2">
      <c r="I536456" s="15"/>
    </row>
    <row r="536457" spans="9:9" x14ac:dyDescent="0.2">
      <c r="I536457" s="14"/>
    </row>
    <row r="536473" spans="9:9" x14ac:dyDescent="0.2">
      <c r="I536473" s="15"/>
    </row>
    <row r="536474" spans="9:9" x14ac:dyDescent="0.2">
      <c r="I536474" s="14"/>
    </row>
    <row r="536490" spans="9:9" x14ac:dyDescent="0.2">
      <c r="I536490" s="15"/>
    </row>
    <row r="536491" spans="9:9" x14ac:dyDescent="0.2">
      <c r="I536491" s="14"/>
    </row>
    <row r="536507" spans="9:9" x14ac:dyDescent="0.2">
      <c r="I536507" s="15"/>
    </row>
    <row r="536508" spans="9:9" x14ac:dyDescent="0.2">
      <c r="I536508" s="14"/>
    </row>
    <row r="536524" spans="9:9" x14ac:dyDescent="0.2">
      <c r="I536524" s="15"/>
    </row>
    <row r="536525" spans="9:9" x14ac:dyDescent="0.2">
      <c r="I536525" s="14"/>
    </row>
    <row r="536541" spans="9:9" x14ac:dyDescent="0.2">
      <c r="I536541" s="15"/>
    </row>
    <row r="536542" spans="9:9" x14ac:dyDescent="0.2">
      <c r="I536542" s="14"/>
    </row>
    <row r="536558" spans="9:9" x14ac:dyDescent="0.2">
      <c r="I536558" s="15"/>
    </row>
    <row r="536559" spans="9:9" x14ac:dyDescent="0.2">
      <c r="I536559" s="14"/>
    </row>
    <row r="536575" spans="9:9" x14ac:dyDescent="0.2">
      <c r="I536575" s="15"/>
    </row>
    <row r="536576" spans="9:9" x14ac:dyDescent="0.2">
      <c r="I536576" s="14"/>
    </row>
    <row r="536592" spans="9:9" x14ac:dyDescent="0.2">
      <c r="I536592" s="15"/>
    </row>
    <row r="536593" spans="9:9" x14ac:dyDescent="0.2">
      <c r="I536593" s="14"/>
    </row>
    <row r="536609" spans="9:9" x14ac:dyDescent="0.2">
      <c r="I536609" s="15"/>
    </row>
    <row r="536610" spans="9:9" x14ac:dyDescent="0.2">
      <c r="I536610" s="14"/>
    </row>
    <row r="536626" spans="9:9" x14ac:dyDescent="0.2">
      <c r="I536626" s="15"/>
    </row>
    <row r="536627" spans="9:9" x14ac:dyDescent="0.2">
      <c r="I536627" s="14"/>
    </row>
    <row r="536643" spans="9:9" x14ac:dyDescent="0.2">
      <c r="I536643" s="15"/>
    </row>
    <row r="536644" spans="9:9" x14ac:dyDescent="0.2">
      <c r="I536644" s="14"/>
    </row>
    <row r="536660" spans="9:9" x14ac:dyDescent="0.2">
      <c r="I536660" s="15"/>
    </row>
    <row r="536661" spans="9:9" x14ac:dyDescent="0.2">
      <c r="I536661" s="14"/>
    </row>
    <row r="536677" spans="9:9" x14ac:dyDescent="0.2">
      <c r="I536677" s="15"/>
    </row>
    <row r="536678" spans="9:9" x14ac:dyDescent="0.2">
      <c r="I536678" s="14"/>
    </row>
    <row r="536694" spans="9:9" x14ac:dyDescent="0.2">
      <c r="I536694" s="15"/>
    </row>
    <row r="536695" spans="9:9" x14ac:dyDescent="0.2">
      <c r="I536695" s="14"/>
    </row>
    <row r="536711" spans="9:9" x14ac:dyDescent="0.2">
      <c r="I536711" s="15"/>
    </row>
    <row r="536712" spans="9:9" x14ac:dyDescent="0.2">
      <c r="I536712" s="14"/>
    </row>
    <row r="536728" spans="9:9" x14ac:dyDescent="0.2">
      <c r="I536728" s="15"/>
    </row>
    <row r="536729" spans="9:9" x14ac:dyDescent="0.2">
      <c r="I536729" s="14"/>
    </row>
    <row r="536745" spans="9:9" x14ac:dyDescent="0.2">
      <c r="I536745" s="15"/>
    </row>
    <row r="536746" spans="9:9" x14ac:dyDescent="0.2">
      <c r="I536746" s="14"/>
    </row>
    <row r="536762" spans="9:9" x14ac:dyDescent="0.2">
      <c r="I536762" s="15"/>
    </row>
    <row r="536763" spans="9:9" x14ac:dyDescent="0.2">
      <c r="I536763" s="14"/>
    </row>
    <row r="536779" spans="9:9" x14ac:dyDescent="0.2">
      <c r="I536779" s="15"/>
    </row>
    <row r="536780" spans="9:9" x14ac:dyDescent="0.2">
      <c r="I536780" s="14"/>
    </row>
    <row r="536796" spans="9:9" x14ac:dyDescent="0.2">
      <c r="I536796" s="15"/>
    </row>
    <row r="536797" spans="9:9" x14ac:dyDescent="0.2">
      <c r="I536797" s="14"/>
    </row>
    <row r="536813" spans="9:9" x14ac:dyDescent="0.2">
      <c r="I536813" s="15"/>
    </row>
    <row r="536814" spans="9:9" x14ac:dyDescent="0.2">
      <c r="I536814" s="14"/>
    </row>
    <row r="536830" spans="9:9" x14ac:dyDescent="0.2">
      <c r="I536830" s="15"/>
    </row>
    <row r="536831" spans="9:9" x14ac:dyDescent="0.2">
      <c r="I536831" s="14"/>
    </row>
    <row r="536847" spans="9:9" x14ac:dyDescent="0.2">
      <c r="I536847" s="15"/>
    </row>
    <row r="536848" spans="9:9" x14ac:dyDescent="0.2">
      <c r="I536848" s="14"/>
    </row>
    <row r="536864" spans="9:9" x14ac:dyDescent="0.2">
      <c r="I536864" s="15"/>
    </row>
    <row r="536865" spans="9:9" x14ac:dyDescent="0.2">
      <c r="I536865" s="14"/>
    </row>
    <row r="536881" spans="9:9" x14ac:dyDescent="0.2">
      <c r="I536881" s="15"/>
    </row>
    <row r="536882" spans="9:9" x14ac:dyDescent="0.2">
      <c r="I536882" s="14"/>
    </row>
    <row r="536898" spans="9:9" x14ac:dyDescent="0.2">
      <c r="I536898" s="15"/>
    </row>
    <row r="536899" spans="9:9" x14ac:dyDescent="0.2">
      <c r="I536899" s="14"/>
    </row>
    <row r="536915" spans="9:9" x14ac:dyDescent="0.2">
      <c r="I536915" s="15"/>
    </row>
    <row r="536916" spans="9:9" x14ac:dyDescent="0.2">
      <c r="I536916" s="14"/>
    </row>
    <row r="536932" spans="9:9" x14ac:dyDescent="0.2">
      <c r="I536932" s="15"/>
    </row>
    <row r="536933" spans="9:9" x14ac:dyDescent="0.2">
      <c r="I536933" s="14"/>
    </row>
    <row r="536949" spans="9:9" x14ac:dyDescent="0.2">
      <c r="I536949" s="15"/>
    </row>
    <row r="536950" spans="9:9" x14ac:dyDescent="0.2">
      <c r="I536950" s="14"/>
    </row>
    <row r="536966" spans="9:9" x14ac:dyDescent="0.2">
      <c r="I536966" s="15"/>
    </row>
    <row r="536967" spans="9:9" x14ac:dyDescent="0.2">
      <c r="I536967" s="14"/>
    </row>
    <row r="536983" spans="9:9" x14ac:dyDescent="0.2">
      <c r="I536983" s="15"/>
    </row>
    <row r="536984" spans="9:9" x14ac:dyDescent="0.2">
      <c r="I536984" s="14"/>
    </row>
    <row r="537000" spans="9:9" x14ac:dyDescent="0.2">
      <c r="I537000" s="15"/>
    </row>
    <row r="537001" spans="9:9" x14ac:dyDescent="0.2">
      <c r="I537001" s="14"/>
    </row>
    <row r="537017" spans="9:9" x14ac:dyDescent="0.2">
      <c r="I537017" s="15"/>
    </row>
    <row r="537018" spans="9:9" x14ac:dyDescent="0.2">
      <c r="I537018" s="14"/>
    </row>
    <row r="537034" spans="9:9" x14ac:dyDescent="0.2">
      <c r="I537034" s="15"/>
    </row>
    <row r="537035" spans="9:9" x14ac:dyDescent="0.2">
      <c r="I537035" s="14"/>
    </row>
    <row r="537051" spans="9:9" x14ac:dyDescent="0.2">
      <c r="I537051" s="15"/>
    </row>
    <row r="537052" spans="9:9" x14ac:dyDescent="0.2">
      <c r="I537052" s="14"/>
    </row>
    <row r="537068" spans="9:9" x14ac:dyDescent="0.2">
      <c r="I537068" s="15"/>
    </row>
    <row r="537069" spans="9:9" x14ac:dyDescent="0.2">
      <c r="I537069" s="14"/>
    </row>
    <row r="537085" spans="9:9" x14ac:dyDescent="0.2">
      <c r="I537085" s="15"/>
    </row>
    <row r="537086" spans="9:9" x14ac:dyDescent="0.2">
      <c r="I537086" s="14"/>
    </row>
    <row r="537102" spans="9:9" x14ac:dyDescent="0.2">
      <c r="I537102" s="15"/>
    </row>
    <row r="537103" spans="9:9" x14ac:dyDescent="0.2">
      <c r="I537103" s="14"/>
    </row>
    <row r="537119" spans="9:9" x14ac:dyDescent="0.2">
      <c r="I537119" s="15"/>
    </row>
    <row r="537120" spans="9:9" x14ac:dyDescent="0.2">
      <c r="I537120" s="14"/>
    </row>
    <row r="537136" spans="9:9" x14ac:dyDescent="0.2">
      <c r="I537136" s="15"/>
    </row>
    <row r="537137" spans="9:9" x14ac:dyDescent="0.2">
      <c r="I537137" s="14"/>
    </row>
    <row r="537153" spans="9:9" x14ac:dyDescent="0.2">
      <c r="I537153" s="15"/>
    </row>
    <row r="537154" spans="9:9" x14ac:dyDescent="0.2">
      <c r="I537154" s="14"/>
    </row>
    <row r="537170" spans="9:9" x14ac:dyDescent="0.2">
      <c r="I537170" s="15"/>
    </row>
    <row r="537171" spans="9:9" x14ac:dyDescent="0.2">
      <c r="I537171" s="14"/>
    </row>
    <row r="537187" spans="9:9" x14ac:dyDescent="0.2">
      <c r="I537187" s="15"/>
    </row>
    <row r="537188" spans="9:9" x14ac:dyDescent="0.2">
      <c r="I537188" s="14"/>
    </row>
    <row r="537204" spans="9:9" x14ac:dyDescent="0.2">
      <c r="I537204" s="15"/>
    </row>
    <row r="537205" spans="9:9" x14ac:dyDescent="0.2">
      <c r="I537205" s="14"/>
    </row>
    <row r="537221" spans="9:9" x14ac:dyDescent="0.2">
      <c r="I537221" s="15"/>
    </row>
    <row r="537222" spans="9:9" x14ac:dyDescent="0.2">
      <c r="I537222" s="14"/>
    </row>
    <row r="537238" spans="9:9" x14ac:dyDescent="0.2">
      <c r="I537238" s="15"/>
    </row>
    <row r="537239" spans="9:9" x14ac:dyDescent="0.2">
      <c r="I537239" s="14"/>
    </row>
    <row r="537255" spans="9:9" x14ac:dyDescent="0.2">
      <c r="I537255" s="15"/>
    </row>
    <row r="537256" spans="9:9" x14ac:dyDescent="0.2">
      <c r="I537256" s="14"/>
    </row>
    <row r="537272" spans="9:9" x14ac:dyDescent="0.2">
      <c r="I537272" s="15"/>
    </row>
    <row r="537273" spans="9:9" x14ac:dyDescent="0.2">
      <c r="I537273" s="14"/>
    </row>
    <row r="537289" spans="9:9" x14ac:dyDescent="0.2">
      <c r="I537289" s="15"/>
    </row>
    <row r="537290" spans="9:9" x14ac:dyDescent="0.2">
      <c r="I537290" s="14"/>
    </row>
    <row r="537306" spans="9:9" x14ac:dyDescent="0.2">
      <c r="I537306" s="15"/>
    </row>
    <row r="537307" spans="9:9" x14ac:dyDescent="0.2">
      <c r="I537307" s="14"/>
    </row>
    <row r="537323" spans="9:9" x14ac:dyDescent="0.2">
      <c r="I537323" s="15"/>
    </row>
    <row r="537324" spans="9:9" x14ac:dyDescent="0.2">
      <c r="I537324" s="14"/>
    </row>
    <row r="537340" spans="9:9" x14ac:dyDescent="0.2">
      <c r="I537340" s="15"/>
    </row>
    <row r="537341" spans="9:9" x14ac:dyDescent="0.2">
      <c r="I537341" s="14"/>
    </row>
    <row r="537357" spans="9:9" x14ac:dyDescent="0.2">
      <c r="I537357" s="15"/>
    </row>
    <row r="537358" spans="9:9" x14ac:dyDescent="0.2">
      <c r="I537358" s="14"/>
    </row>
    <row r="537374" spans="9:9" x14ac:dyDescent="0.2">
      <c r="I537374" s="15"/>
    </row>
    <row r="537375" spans="9:9" x14ac:dyDescent="0.2">
      <c r="I537375" s="14"/>
    </row>
    <row r="537391" spans="9:9" x14ac:dyDescent="0.2">
      <c r="I537391" s="15"/>
    </row>
    <row r="537392" spans="9:9" x14ac:dyDescent="0.2">
      <c r="I537392" s="14"/>
    </row>
    <row r="537408" spans="9:9" x14ac:dyDescent="0.2">
      <c r="I537408" s="15"/>
    </row>
    <row r="537409" spans="9:9" x14ac:dyDescent="0.2">
      <c r="I537409" s="14"/>
    </row>
    <row r="537425" spans="9:9" x14ac:dyDescent="0.2">
      <c r="I537425" s="15"/>
    </row>
    <row r="537426" spans="9:9" x14ac:dyDescent="0.2">
      <c r="I537426" s="14"/>
    </row>
    <row r="537442" spans="9:9" x14ac:dyDescent="0.2">
      <c r="I537442" s="15"/>
    </row>
    <row r="537443" spans="9:9" x14ac:dyDescent="0.2">
      <c r="I537443" s="14"/>
    </row>
    <row r="537459" spans="9:9" x14ac:dyDescent="0.2">
      <c r="I537459" s="15"/>
    </row>
    <row r="537460" spans="9:9" x14ac:dyDescent="0.2">
      <c r="I537460" s="14"/>
    </row>
    <row r="537476" spans="9:9" x14ac:dyDescent="0.2">
      <c r="I537476" s="15"/>
    </row>
    <row r="537477" spans="9:9" x14ac:dyDescent="0.2">
      <c r="I537477" s="14"/>
    </row>
    <row r="537493" spans="9:9" x14ac:dyDescent="0.2">
      <c r="I537493" s="15"/>
    </row>
    <row r="537494" spans="9:9" x14ac:dyDescent="0.2">
      <c r="I537494" s="14"/>
    </row>
    <row r="537510" spans="9:9" x14ac:dyDescent="0.2">
      <c r="I537510" s="15"/>
    </row>
    <row r="537511" spans="9:9" x14ac:dyDescent="0.2">
      <c r="I537511" s="14"/>
    </row>
    <row r="537527" spans="9:9" x14ac:dyDescent="0.2">
      <c r="I537527" s="15"/>
    </row>
    <row r="537528" spans="9:9" x14ac:dyDescent="0.2">
      <c r="I537528" s="14"/>
    </row>
    <row r="537544" spans="9:9" x14ac:dyDescent="0.2">
      <c r="I537544" s="15"/>
    </row>
    <row r="537545" spans="9:9" x14ac:dyDescent="0.2">
      <c r="I537545" s="14"/>
    </row>
    <row r="537561" spans="9:9" x14ac:dyDescent="0.2">
      <c r="I537561" s="15"/>
    </row>
    <row r="537562" spans="9:9" x14ac:dyDescent="0.2">
      <c r="I537562" s="14"/>
    </row>
    <row r="537578" spans="9:9" x14ac:dyDescent="0.2">
      <c r="I537578" s="15"/>
    </row>
    <row r="537579" spans="9:9" x14ac:dyDescent="0.2">
      <c r="I537579" s="14"/>
    </row>
    <row r="537595" spans="9:9" x14ac:dyDescent="0.2">
      <c r="I537595" s="15"/>
    </row>
    <row r="537596" spans="9:9" x14ac:dyDescent="0.2">
      <c r="I537596" s="14"/>
    </row>
    <row r="537612" spans="9:9" x14ac:dyDescent="0.2">
      <c r="I537612" s="15"/>
    </row>
    <row r="537613" spans="9:9" x14ac:dyDescent="0.2">
      <c r="I537613" s="14"/>
    </row>
    <row r="537629" spans="9:9" x14ac:dyDescent="0.2">
      <c r="I537629" s="15"/>
    </row>
    <row r="537630" spans="9:9" x14ac:dyDescent="0.2">
      <c r="I537630" s="14"/>
    </row>
    <row r="537646" spans="9:9" x14ac:dyDescent="0.2">
      <c r="I537646" s="15"/>
    </row>
    <row r="537647" spans="9:9" x14ac:dyDescent="0.2">
      <c r="I537647" s="14"/>
    </row>
    <row r="537663" spans="9:9" x14ac:dyDescent="0.2">
      <c r="I537663" s="15"/>
    </row>
    <row r="537664" spans="9:9" x14ac:dyDescent="0.2">
      <c r="I537664" s="14"/>
    </row>
    <row r="537680" spans="9:9" x14ac:dyDescent="0.2">
      <c r="I537680" s="15"/>
    </row>
    <row r="537681" spans="9:9" x14ac:dyDescent="0.2">
      <c r="I537681" s="14"/>
    </row>
    <row r="537697" spans="9:9" x14ac:dyDescent="0.2">
      <c r="I537697" s="15"/>
    </row>
    <row r="537698" spans="9:9" x14ac:dyDescent="0.2">
      <c r="I537698" s="14"/>
    </row>
    <row r="537714" spans="9:9" x14ac:dyDescent="0.2">
      <c r="I537714" s="15"/>
    </row>
    <row r="537715" spans="9:9" x14ac:dyDescent="0.2">
      <c r="I537715" s="14"/>
    </row>
    <row r="537731" spans="9:9" x14ac:dyDescent="0.2">
      <c r="I537731" s="15"/>
    </row>
    <row r="537732" spans="9:9" x14ac:dyDescent="0.2">
      <c r="I537732" s="14"/>
    </row>
    <row r="537748" spans="9:9" x14ac:dyDescent="0.2">
      <c r="I537748" s="15"/>
    </row>
    <row r="537749" spans="9:9" x14ac:dyDescent="0.2">
      <c r="I537749" s="14"/>
    </row>
    <row r="537765" spans="9:9" x14ac:dyDescent="0.2">
      <c r="I537765" s="15"/>
    </row>
    <row r="537766" spans="9:9" x14ac:dyDescent="0.2">
      <c r="I537766" s="14"/>
    </row>
    <row r="537782" spans="9:9" x14ac:dyDescent="0.2">
      <c r="I537782" s="15"/>
    </row>
    <row r="537783" spans="9:9" x14ac:dyDescent="0.2">
      <c r="I537783" s="14"/>
    </row>
    <row r="537799" spans="9:9" x14ac:dyDescent="0.2">
      <c r="I537799" s="15"/>
    </row>
    <row r="537800" spans="9:9" x14ac:dyDescent="0.2">
      <c r="I537800" s="14"/>
    </row>
    <row r="537816" spans="9:9" x14ac:dyDescent="0.2">
      <c r="I537816" s="15"/>
    </row>
    <row r="537817" spans="9:9" x14ac:dyDescent="0.2">
      <c r="I537817" s="14"/>
    </row>
    <row r="537833" spans="9:9" x14ac:dyDescent="0.2">
      <c r="I537833" s="15"/>
    </row>
    <row r="537834" spans="9:9" x14ac:dyDescent="0.2">
      <c r="I537834" s="14"/>
    </row>
    <row r="537850" spans="9:9" x14ac:dyDescent="0.2">
      <c r="I537850" s="15"/>
    </row>
    <row r="537851" spans="9:9" x14ac:dyDescent="0.2">
      <c r="I537851" s="14"/>
    </row>
    <row r="537867" spans="9:9" x14ac:dyDescent="0.2">
      <c r="I537867" s="15"/>
    </row>
    <row r="537868" spans="9:9" x14ac:dyDescent="0.2">
      <c r="I537868" s="14"/>
    </row>
    <row r="537884" spans="9:9" x14ac:dyDescent="0.2">
      <c r="I537884" s="15"/>
    </row>
    <row r="537885" spans="9:9" x14ac:dyDescent="0.2">
      <c r="I537885" s="14"/>
    </row>
    <row r="537901" spans="9:9" x14ac:dyDescent="0.2">
      <c r="I537901" s="15"/>
    </row>
    <row r="537902" spans="9:9" x14ac:dyDescent="0.2">
      <c r="I537902" s="14"/>
    </row>
    <row r="537918" spans="9:9" x14ac:dyDescent="0.2">
      <c r="I537918" s="15"/>
    </row>
    <row r="537919" spans="9:9" x14ac:dyDescent="0.2">
      <c r="I537919" s="14"/>
    </row>
    <row r="537935" spans="9:9" x14ac:dyDescent="0.2">
      <c r="I537935" s="15"/>
    </row>
    <row r="537936" spans="9:9" x14ac:dyDescent="0.2">
      <c r="I537936" s="14"/>
    </row>
    <row r="537952" spans="9:9" x14ac:dyDescent="0.2">
      <c r="I537952" s="15"/>
    </row>
    <row r="537953" spans="9:9" x14ac:dyDescent="0.2">
      <c r="I537953" s="14"/>
    </row>
    <row r="537969" spans="9:9" x14ac:dyDescent="0.2">
      <c r="I537969" s="15"/>
    </row>
    <row r="537970" spans="9:9" x14ac:dyDescent="0.2">
      <c r="I537970" s="14"/>
    </row>
    <row r="537986" spans="9:9" x14ac:dyDescent="0.2">
      <c r="I537986" s="15"/>
    </row>
    <row r="537987" spans="9:9" x14ac:dyDescent="0.2">
      <c r="I537987" s="14"/>
    </row>
    <row r="538003" spans="9:9" x14ac:dyDescent="0.2">
      <c r="I538003" s="15"/>
    </row>
    <row r="538004" spans="9:9" x14ac:dyDescent="0.2">
      <c r="I538004" s="14"/>
    </row>
    <row r="538020" spans="9:9" x14ac:dyDescent="0.2">
      <c r="I538020" s="15"/>
    </row>
    <row r="538021" spans="9:9" x14ac:dyDescent="0.2">
      <c r="I538021" s="14"/>
    </row>
    <row r="538037" spans="9:9" x14ac:dyDescent="0.2">
      <c r="I538037" s="15"/>
    </row>
    <row r="538038" spans="9:9" x14ac:dyDescent="0.2">
      <c r="I538038" s="14"/>
    </row>
    <row r="538054" spans="9:9" x14ac:dyDescent="0.2">
      <c r="I538054" s="15"/>
    </row>
    <row r="538055" spans="9:9" x14ac:dyDescent="0.2">
      <c r="I538055" s="14"/>
    </row>
    <row r="538071" spans="9:9" x14ac:dyDescent="0.2">
      <c r="I538071" s="15"/>
    </row>
    <row r="538072" spans="9:9" x14ac:dyDescent="0.2">
      <c r="I538072" s="14"/>
    </row>
    <row r="538088" spans="9:9" x14ac:dyDescent="0.2">
      <c r="I538088" s="15"/>
    </row>
    <row r="538089" spans="9:9" x14ac:dyDescent="0.2">
      <c r="I538089" s="14"/>
    </row>
    <row r="538105" spans="9:9" x14ac:dyDescent="0.2">
      <c r="I538105" s="15"/>
    </row>
    <row r="538106" spans="9:9" x14ac:dyDescent="0.2">
      <c r="I538106" s="14"/>
    </row>
    <row r="538122" spans="9:9" x14ac:dyDescent="0.2">
      <c r="I538122" s="15"/>
    </row>
    <row r="538123" spans="9:9" x14ac:dyDescent="0.2">
      <c r="I538123" s="14"/>
    </row>
    <row r="538139" spans="9:9" x14ac:dyDescent="0.2">
      <c r="I538139" s="15"/>
    </row>
    <row r="538140" spans="9:9" x14ac:dyDescent="0.2">
      <c r="I538140" s="14"/>
    </row>
    <row r="538156" spans="9:9" x14ac:dyDescent="0.2">
      <c r="I538156" s="15"/>
    </row>
    <row r="538157" spans="9:9" x14ac:dyDescent="0.2">
      <c r="I538157" s="14"/>
    </row>
    <row r="538173" spans="9:9" x14ac:dyDescent="0.2">
      <c r="I538173" s="15"/>
    </row>
    <row r="538174" spans="9:9" x14ac:dyDescent="0.2">
      <c r="I538174" s="14"/>
    </row>
    <row r="538190" spans="9:9" x14ac:dyDescent="0.2">
      <c r="I538190" s="15"/>
    </row>
    <row r="538191" spans="9:9" x14ac:dyDescent="0.2">
      <c r="I538191" s="14"/>
    </row>
    <row r="538207" spans="9:9" x14ac:dyDescent="0.2">
      <c r="I538207" s="15"/>
    </row>
    <row r="538208" spans="9:9" x14ac:dyDescent="0.2">
      <c r="I538208" s="14"/>
    </row>
    <row r="538224" spans="9:9" x14ac:dyDescent="0.2">
      <c r="I538224" s="15"/>
    </row>
    <row r="538225" spans="9:9" x14ac:dyDescent="0.2">
      <c r="I538225" s="14"/>
    </row>
    <row r="538241" spans="9:9" x14ac:dyDescent="0.2">
      <c r="I538241" s="15"/>
    </row>
    <row r="538242" spans="9:9" x14ac:dyDescent="0.2">
      <c r="I538242" s="14"/>
    </row>
    <row r="538258" spans="9:9" x14ac:dyDescent="0.2">
      <c r="I538258" s="15"/>
    </row>
    <row r="538259" spans="9:9" x14ac:dyDescent="0.2">
      <c r="I538259" s="14"/>
    </row>
    <row r="538275" spans="9:9" x14ac:dyDescent="0.2">
      <c r="I538275" s="15"/>
    </row>
    <row r="538276" spans="9:9" x14ac:dyDescent="0.2">
      <c r="I538276" s="14"/>
    </row>
    <row r="538292" spans="9:9" x14ac:dyDescent="0.2">
      <c r="I538292" s="15"/>
    </row>
    <row r="538293" spans="9:9" x14ac:dyDescent="0.2">
      <c r="I538293" s="14"/>
    </row>
    <row r="538309" spans="9:9" x14ac:dyDescent="0.2">
      <c r="I538309" s="15"/>
    </row>
    <row r="538310" spans="9:9" x14ac:dyDescent="0.2">
      <c r="I538310" s="14"/>
    </row>
    <row r="538326" spans="9:9" x14ac:dyDescent="0.2">
      <c r="I538326" s="15"/>
    </row>
    <row r="538327" spans="9:9" x14ac:dyDescent="0.2">
      <c r="I538327" s="14"/>
    </row>
    <row r="538343" spans="9:9" x14ac:dyDescent="0.2">
      <c r="I538343" s="15"/>
    </row>
    <row r="538344" spans="9:9" x14ac:dyDescent="0.2">
      <c r="I538344" s="14"/>
    </row>
    <row r="538360" spans="9:9" x14ac:dyDescent="0.2">
      <c r="I538360" s="15"/>
    </row>
    <row r="538361" spans="9:9" x14ac:dyDescent="0.2">
      <c r="I538361" s="14"/>
    </row>
    <row r="538377" spans="9:9" x14ac:dyDescent="0.2">
      <c r="I538377" s="15"/>
    </row>
    <row r="538378" spans="9:9" x14ac:dyDescent="0.2">
      <c r="I538378" s="14"/>
    </row>
    <row r="538394" spans="9:9" x14ac:dyDescent="0.2">
      <c r="I538394" s="15"/>
    </row>
    <row r="538395" spans="9:9" x14ac:dyDescent="0.2">
      <c r="I538395" s="14"/>
    </row>
    <row r="538411" spans="9:9" x14ac:dyDescent="0.2">
      <c r="I538411" s="15"/>
    </row>
    <row r="538412" spans="9:9" x14ac:dyDescent="0.2">
      <c r="I538412" s="14"/>
    </row>
    <row r="538428" spans="9:9" x14ac:dyDescent="0.2">
      <c r="I538428" s="15"/>
    </row>
    <row r="538429" spans="9:9" x14ac:dyDescent="0.2">
      <c r="I538429" s="14"/>
    </row>
    <row r="538445" spans="9:9" x14ac:dyDescent="0.2">
      <c r="I538445" s="15"/>
    </row>
    <row r="538446" spans="9:9" x14ac:dyDescent="0.2">
      <c r="I538446" s="14"/>
    </row>
    <row r="538462" spans="9:9" x14ac:dyDescent="0.2">
      <c r="I538462" s="15"/>
    </row>
    <row r="538463" spans="9:9" x14ac:dyDescent="0.2">
      <c r="I538463" s="14"/>
    </row>
    <row r="538479" spans="9:9" x14ac:dyDescent="0.2">
      <c r="I538479" s="15"/>
    </row>
    <row r="538480" spans="9:9" x14ac:dyDescent="0.2">
      <c r="I538480" s="14"/>
    </row>
    <row r="538496" spans="9:9" x14ac:dyDescent="0.2">
      <c r="I538496" s="15"/>
    </row>
    <row r="538497" spans="9:9" x14ac:dyDescent="0.2">
      <c r="I538497" s="14"/>
    </row>
    <row r="538513" spans="9:9" x14ac:dyDescent="0.2">
      <c r="I538513" s="15"/>
    </row>
    <row r="538514" spans="9:9" x14ac:dyDescent="0.2">
      <c r="I538514" s="14"/>
    </row>
    <row r="538530" spans="9:9" x14ac:dyDescent="0.2">
      <c r="I538530" s="15"/>
    </row>
    <row r="538531" spans="9:9" x14ac:dyDescent="0.2">
      <c r="I538531" s="14"/>
    </row>
    <row r="538547" spans="9:9" x14ac:dyDescent="0.2">
      <c r="I538547" s="15"/>
    </row>
    <row r="538548" spans="9:9" x14ac:dyDescent="0.2">
      <c r="I538548" s="14"/>
    </row>
    <row r="538564" spans="9:9" x14ac:dyDescent="0.2">
      <c r="I538564" s="15"/>
    </row>
    <row r="538565" spans="9:9" x14ac:dyDescent="0.2">
      <c r="I538565" s="14"/>
    </row>
    <row r="538581" spans="9:9" x14ac:dyDescent="0.2">
      <c r="I538581" s="15"/>
    </row>
    <row r="538582" spans="9:9" x14ac:dyDescent="0.2">
      <c r="I538582" s="14"/>
    </row>
    <row r="538598" spans="9:9" x14ac:dyDescent="0.2">
      <c r="I538598" s="15"/>
    </row>
    <row r="538599" spans="9:9" x14ac:dyDescent="0.2">
      <c r="I538599" s="14"/>
    </row>
    <row r="538615" spans="9:9" x14ac:dyDescent="0.2">
      <c r="I538615" s="15"/>
    </row>
    <row r="538616" spans="9:9" x14ac:dyDescent="0.2">
      <c r="I538616" s="14"/>
    </row>
    <row r="538632" spans="9:9" x14ac:dyDescent="0.2">
      <c r="I538632" s="15"/>
    </row>
    <row r="538633" spans="9:9" x14ac:dyDescent="0.2">
      <c r="I538633" s="14"/>
    </row>
    <row r="538649" spans="9:9" x14ac:dyDescent="0.2">
      <c r="I538649" s="15"/>
    </row>
    <row r="538650" spans="9:9" x14ac:dyDescent="0.2">
      <c r="I538650" s="14"/>
    </row>
    <row r="538666" spans="9:9" x14ac:dyDescent="0.2">
      <c r="I538666" s="15"/>
    </row>
    <row r="538667" spans="9:9" x14ac:dyDescent="0.2">
      <c r="I538667" s="14"/>
    </row>
    <row r="538683" spans="9:9" x14ac:dyDescent="0.2">
      <c r="I538683" s="15"/>
    </row>
    <row r="538684" spans="9:9" x14ac:dyDescent="0.2">
      <c r="I538684" s="14"/>
    </row>
    <row r="538700" spans="9:9" x14ac:dyDescent="0.2">
      <c r="I538700" s="15"/>
    </row>
    <row r="538701" spans="9:9" x14ac:dyDescent="0.2">
      <c r="I538701" s="14"/>
    </row>
    <row r="538717" spans="9:9" x14ac:dyDescent="0.2">
      <c r="I538717" s="15"/>
    </row>
    <row r="538718" spans="9:9" x14ac:dyDescent="0.2">
      <c r="I538718" s="14"/>
    </row>
    <row r="538734" spans="9:9" x14ac:dyDescent="0.2">
      <c r="I538734" s="15"/>
    </row>
    <row r="538735" spans="9:9" x14ac:dyDescent="0.2">
      <c r="I538735" s="14"/>
    </row>
    <row r="538751" spans="9:9" x14ac:dyDescent="0.2">
      <c r="I538751" s="15"/>
    </row>
    <row r="538752" spans="9:9" x14ac:dyDescent="0.2">
      <c r="I538752" s="14"/>
    </row>
    <row r="538768" spans="9:9" x14ac:dyDescent="0.2">
      <c r="I538768" s="15"/>
    </row>
    <row r="538769" spans="9:9" x14ac:dyDescent="0.2">
      <c r="I538769" s="14"/>
    </row>
    <row r="538785" spans="9:9" x14ac:dyDescent="0.2">
      <c r="I538785" s="15"/>
    </row>
    <row r="538786" spans="9:9" x14ac:dyDescent="0.2">
      <c r="I538786" s="14"/>
    </row>
    <row r="538802" spans="9:9" x14ac:dyDescent="0.2">
      <c r="I538802" s="15"/>
    </row>
    <row r="538803" spans="9:9" x14ac:dyDescent="0.2">
      <c r="I538803" s="14"/>
    </row>
    <row r="538819" spans="9:9" x14ac:dyDescent="0.2">
      <c r="I538819" s="15"/>
    </row>
    <row r="538820" spans="9:9" x14ac:dyDescent="0.2">
      <c r="I538820" s="14"/>
    </row>
    <row r="538836" spans="9:9" x14ac:dyDescent="0.2">
      <c r="I538836" s="15"/>
    </row>
    <row r="538837" spans="9:9" x14ac:dyDescent="0.2">
      <c r="I538837" s="14"/>
    </row>
    <row r="538853" spans="9:9" x14ac:dyDescent="0.2">
      <c r="I538853" s="15"/>
    </row>
    <row r="538854" spans="9:9" x14ac:dyDescent="0.2">
      <c r="I538854" s="14"/>
    </row>
    <row r="538870" spans="9:9" x14ac:dyDescent="0.2">
      <c r="I538870" s="15"/>
    </row>
    <row r="538871" spans="9:9" x14ac:dyDescent="0.2">
      <c r="I538871" s="14"/>
    </row>
    <row r="538887" spans="9:9" x14ac:dyDescent="0.2">
      <c r="I538887" s="15"/>
    </row>
    <row r="538888" spans="9:9" x14ac:dyDescent="0.2">
      <c r="I538888" s="14"/>
    </row>
    <row r="538904" spans="9:9" x14ac:dyDescent="0.2">
      <c r="I538904" s="15"/>
    </row>
    <row r="538905" spans="9:9" x14ac:dyDescent="0.2">
      <c r="I538905" s="14"/>
    </row>
    <row r="538921" spans="9:9" x14ac:dyDescent="0.2">
      <c r="I538921" s="15"/>
    </row>
    <row r="538922" spans="9:9" x14ac:dyDescent="0.2">
      <c r="I538922" s="14"/>
    </row>
    <row r="538938" spans="9:9" x14ac:dyDescent="0.2">
      <c r="I538938" s="15"/>
    </row>
    <row r="538939" spans="9:9" x14ac:dyDescent="0.2">
      <c r="I538939" s="14"/>
    </row>
    <row r="538955" spans="9:9" x14ac:dyDescent="0.2">
      <c r="I538955" s="15"/>
    </row>
    <row r="538956" spans="9:9" x14ac:dyDescent="0.2">
      <c r="I538956" s="14"/>
    </row>
    <row r="538972" spans="9:9" x14ac:dyDescent="0.2">
      <c r="I538972" s="15"/>
    </row>
    <row r="538973" spans="9:9" x14ac:dyDescent="0.2">
      <c r="I538973" s="14"/>
    </row>
    <row r="538989" spans="9:9" x14ac:dyDescent="0.2">
      <c r="I538989" s="15"/>
    </row>
    <row r="538990" spans="9:9" x14ac:dyDescent="0.2">
      <c r="I538990" s="14"/>
    </row>
    <row r="539006" spans="9:9" x14ac:dyDescent="0.2">
      <c r="I539006" s="15"/>
    </row>
    <row r="539007" spans="9:9" x14ac:dyDescent="0.2">
      <c r="I539007" s="14"/>
    </row>
    <row r="539023" spans="9:9" x14ac:dyDescent="0.2">
      <c r="I539023" s="15"/>
    </row>
    <row r="539024" spans="9:9" x14ac:dyDescent="0.2">
      <c r="I539024" s="14"/>
    </row>
    <row r="539040" spans="9:9" x14ac:dyDescent="0.2">
      <c r="I539040" s="15"/>
    </row>
    <row r="539041" spans="9:9" x14ac:dyDescent="0.2">
      <c r="I539041" s="14"/>
    </row>
    <row r="539057" spans="9:9" x14ac:dyDescent="0.2">
      <c r="I539057" s="15"/>
    </row>
    <row r="539058" spans="9:9" x14ac:dyDescent="0.2">
      <c r="I539058" s="14"/>
    </row>
    <row r="539074" spans="9:9" x14ac:dyDescent="0.2">
      <c r="I539074" s="15"/>
    </row>
    <row r="539075" spans="9:9" x14ac:dyDescent="0.2">
      <c r="I539075" s="14"/>
    </row>
    <row r="539091" spans="9:9" x14ac:dyDescent="0.2">
      <c r="I539091" s="15"/>
    </row>
    <row r="539092" spans="9:9" x14ac:dyDescent="0.2">
      <c r="I539092" s="14"/>
    </row>
    <row r="539108" spans="9:9" x14ac:dyDescent="0.2">
      <c r="I539108" s="15"/>
    </row>
    <row r="539109" spans="9:9" x14ac:dyDescent="0.2">
      <c r="I539109" s="14"/>
    </row>
    <row r="539125" spans="9:9" x14ac:dyDescent="0.2">
      <c r="I539125" s="15"/>
    </row>
    <row r="539126" spans="9:9" x14ac:dyDescent="0.2">
      <c r="I539126" s="14"/>
    </row>
    <row r="539142" spans="9:9" x14ac:dyDescent="0.2">
      <c r="I539142" s="15"/>
    </row>
    <row r="539143" spans="9:9" x14ac:dyDescent="0.2">
      <c r="I539143" s="14"/>
    </row>
    <row r="539159" spans="9:9" x14ac:dyDescent="0.2">
      <c r="I539159" s="15"/>
    </row>
    <row r="539160" spans="9:9" x14ac:dyDescent="0.2">
      <c r="I539160" s="14"/>
    </row>
    <row r="539176" spans="9:9" x14ac:dyDescent="0.2">
      <c r="I539176" s="15"/>
    </row>
    <row r="539177" spans="9:9" x14ac:dyDescent="0.2">
      <c r="I539177" s="14"/>
    </row>
    <row r="539193" spans="9:9" x14ac:dyDescent="0.2">
      <c r="I539193" s="15"/>
    </row>
    <row r="539194" spans="9:9" x14ac:dyDescent="0.2">
      <c r="I539194" s="14"/>
    </row>
    <row r="539210" spans="9:9" x14ac:dyDescent="0.2">
      <c r="I539210" s="15"/>
    </row>
    <row r="539211" spans="9:9" x14ac:dyDescent="0.2">
      <c r="I539211" s="14"/>
    </row>
    <row r="539227" spans="9:9" x14ac:dyDescent="0.2">
      <c r="I539227" s="15"/>
    </row>
    <row r="539228" spans="9:9" x14ac:dyDescent="0.2">
      <c r="I539228" s="14"/>
    </row>
    <row r="539244" spans="9:9" x14ac:dyDescent="0.2">
      <c r="I539244" s="15"/>
    </row>
    <row r="539245" spans="9:9" x14ac:dyDescent="0.2">
      <c r="I539245" s="14"/>
    </row>
    <row r="539261" spans="9:9" x14ac:dyDescent="0.2">
      <c r="I539261" s="15"/>
    </row>
    <row r="539262" spans="9:9" x14ac:dyDescent="0.2">
      <c r="I539262" s="14"/>
    </row>
    <row r="539278" spans="9:9" x14ac:dyDescent="0.2">
      <c r="I539278" s="15"/>
    </row>
    <row r="539279" spans="9:9" x14ac:dyDescent="0.2">
      <c r="I539279" s="14"/>
    </row>
    <row r="539295" spans="9:9" x14ac:dyDescent="0.2">
      <c r="I539295" s="15"/>
    </row>
    <row r="539296" spans="9:9" x14ac:dyDescent="0.2">
      <c r="I539296" s="14"/>
    </row>
    <row r="539312" spans="9:9" x14ac:dyDescent="0.2">
      <c r="I539312" s="15"/>
    </row>
    <row r="539313" spans="9:9" x14ac:dyDescent="0.2">
      <c r="I539313" s="14"/>
    </row>
    <row r="539329" spans="9:9" x14ac:dyDescent="0.2">
      <c r="I539329" s="15"/>
    </row>
    <row r="539330" spans="9:9" x14ac:dyDescent="0.2">
      <c r="I539330" s="14"/>
    </row>
    <row r="539346" spans="9:9" x14ac:dyDescent="0.2">
      <c r="I539346" s="15"/>
    </row>
    <row r="539347" spans="9:9" x14ac:dyDescent="0.2">
      <c r="I539347" s="14"/>
    </row>
    <row r="539363" spans="9:9" x14ac:dyDescent="0.2">
      <c r="I539363" s="15"/>
    </row>
    <row r="539364" spans="9:9" x14ac:dyDescent="0.2">
      <c r="I539364" s="14"/>
    </row>
    <row r="539380" spans="9:9" x14ac:dyDescent="0.2">
      <c r="I539380" s="15"/>
    </row>
    <row r="539381" spans="9:9" x14ac:dyDescent="0.2">
      <c r="I539381" s="14"/>
    </row>
    <row r="539397" spans="9:9" x14ac:dyDescent="0.2">
      <c r="I539397" s="15"/>
    </row>
    <row r="539398" spans="9:9" x14ac:dyDescent="0.2">
      <c r="I539398" s="14"/>
    </row>
    <row r="539414" spans="9:9" x14ac:dyDescent="0.2">
      <c r="I539414" s="15"/>
    </row>
    <row r="539415" spans="9:9" x14ac:dyDescent="0.2">
      <c r="I539415" s="14"/>
    </row>
    <row r="539431" spans="9:9" x14ac:dyDescent="0.2">
      <c r="I539431" s="15"/>
    </row>
    <row r="539432" spans="9:9" x14ac:dyDescent="0.2">
      <c r="I539432" s="14"/>
    </row>
    <row r="539448" spans="9:9" x14ac:dyDescent="0.2">
      <c r="I539448" s="15"/>
    </row>
    <row r="539449" spans="9:9" x14ac:dyDescent="0.2">
      <c r="I539449" s="14"/>
    </row>
    <row r="539465" spans="9:9" x14ac:dyDescent="0.2">
      <c r="I539465" s="15"/>
    </row>
    <row r="539466" spans="9:9" x14ac:dyDescent="0.2">
      <c r="I539466" s="14"/>
    </row>
    <row r="539482" spans="9:9" x14ac:dyDescent="0.2">
      <c r="I539482" s="15"/>
    </row>
    <row r="539483" spans="9:9" x14ac:dyDescent="0.2">
      <c r="I539483" s="14"/>
    </row>
    <row r="539499" spans="9:9" x14ac:dyDescent="0.2">
      <c r="I539499" s="15"/>
    </row>
    <row r="539500" spans="9:9" x14ac:dyDescent="0.2">
      <c r="I539500" s="14"/>
    </row>
    <row r="539516" spans="9:9" x14ac:dyDescent="0.2">
      <c r="I539516" s="15"/>
    </row>
    <row r="539517" spans="9:9" x14ac:dyDescent="0.2">
      <c r="I539517" s="14"/>
    </row>
    <row r="539533" spans="9:9" x14ac:dyDescent="0.2">
      <c r="I539533" s="15"/>
    </row>
    <row r="539534" spans="9:9" x14ac:dyDescent="0.2">
      <c r="I539534" s="14"/>
    </row>
    <row r="539550" spans="9:9" x14ac:dyDescent="0.2">
      <c r="I539550" s="15"/>
    </row>
    <row r="539551" spans="9:9" x14ac:dyDescent="0.2">
      <c r="I539551" s="14"/>
    </row>
    <row r="539567" spans="9:9" x14ac:dyDescent="0.2">
      <c r="I539567" s="15"/>
    </row>
    <row r="539568" spans="9:9" x14ac:dyDescent="0.2">
      <c r="I539568" s="14"/>
    </row>
    <row r="539584" spans="9:9" x14ac:dyDescent="0.2">
      <c r="I539584" s="15"/>
    </row>
    <row r="539585" spans="9:9" x14ac:dyDescent="0.2">
      <c r="I539585" s="14"/>
    </row>
    <row r="539601" spans="9:9" x14ac:dyDescent="0.2">
      <c r="I539601" s="15"/>
    </row>
    <row r="539602" spans="9:9" x14ac:dyDescent="0.2">
      <c r="I539602" s="14"/>
    </row>
    <row r="539618" spans="9:9" x14ac:dyDescent="0.2">
      <c r="I539618" s="15"/>
    </row>
    <row r="539619" spans="9:9" x14ac:dyDescent="0.2">
      <c r="I539619" s="14"/>
    </row>
    <row r="539635" spans="9:9" x14ac:dyDescent="0.2">
      <c r="I539635" s="15"/>
    </row>
    <row r="539636" spans="9:9" x14ac:dyDescent="0.2">
      <c r="I539636" s="14"/>
    </row>
    <row r="539652" spans="9:9" x14ac:dyDescent="0.2">
      <c r="I539652" s="15"/>
    </row>
    <row r="539653" spans="9:9" x14ac:dyDescent="0.2">
      <c r="I539653" s="14"/>
    </row>
    <row r="539669" spans="9:9" x14ac:dyDescent="0.2">
      <c r="I539669" s="15"/>
    </row>
    <row r="539670" spans="9:9" x14ac:dyDescent="0.2">
      <c r="I539670" s="14"/>
    </row>
    <row r="539686" spans="9:9" x14ac:dyDescent="0.2">
      <c r="I539686" s="15"/>
    </row>
    <row r="539687" spans="9:9" x14ac:dyDescent="0.2">
      <c r="I539687" s="14"/>
    </row>
    <row r="539703" spans="9:9" x14ac:dyDescent="0.2">
      <c r="I539703" s="15"/>
    </row>
    <row r="539704" spans="9:9" x14ac:dyDescent="0.2">
      <c r="I539704" s="14"/>
    </row>
    <row r="539720" spans="9:9" x14ac:dyDescent="0.2">
      <c r="I539720" s="15"/>
    </row>
    <row r="539721" spans="9:9" x14ac:dyDescent="0.2">
      <c r="I539721" s="14"/>
    </row>
    <row r="539737" spans="9:9" x14ac:dyDescent="0.2">
      <c r="I539737" s="15"/>
    </row>
    <row r="539738" spans="9:9" x14ac:dyDescent="0.2">
      <c r="I539738" s="14"/>
    </row>
    <row r="539754" spans="9:9" x14ac:dyDescent="0.2">
      <c r="I539754" s="15"/>
    </row>
    <row r="539755" spans="9:9" x14ac:dyDescent="0.2">
      <c r="I539755" s="14"/>
    </row>
    <row r="539771" spans="9:9" x14ac:dyDescent="0.2">
      <c r="I539771" s="15"/>
    </row>
    <row r="539772" spans="9:9" x14ac:dyDescent="0.2">
      <c r="I539772" s="14"/>
    </row>
    <row r="539788" spans="9:9" x14ac:dyDescent="0.2">
      <c r="I539788" s="15"/>
    </row>
    <row r="539789" spans="9:9" x14ac:dyDescent="0.2">
      <c r="I539789" s="14"/>
    </row>
    <row r="539805" spans="9:9" x14ac:dyDescent="0.2">
      <c r="I539805" s="15"/>
    </row>
    <row r="539806" spans="9:9" x14ac:dyDescent="0.2">
      <c r="I539806" s="14"/>
    </row>
    <row r="539822" spans="9:9" x14ac:dyDescent="0.2">
      <c r="I539822" s="15"/>
    </row>
    <row r="539823" spans="9:9" x14ac:dyDescent="0.2">
      <c r="I539823" s="14"/>
    </row>
    <row r="539839" spans="9:9" x14ac:dyDescent="0.2">
      <c r="I539839" s="15"/>
    </row>
    <row r="539840" spans="9:9" x14ac:dyDescent="0.2">
      <c r="I539840" s="14"/>
    </row>
    <row r="539856" spans="9:9" x14ac:dyDescent="0.2">
      <c r="I539856" s="15"/>
    </row>
    <row r="539857" spans="9:9" x14ac:dyDescent="0.2">
      <c r="I539857" s="14"/>
    </row>
    <row r="539873" spans="9:9" x14ac:dyDescent="0.2">
      <c r="I539873" s="15"/>
    </row>
    <row r="539874" spans="9:9" x14ac:dyDescent="0.2">
      <c r="I539874" s="14"/>
    </row>
    <row r="539890" spans="9:9" x14ac:dyDescent="0.2">
      <c r="I539890" s="15"/>
    </row>
    <row r="539891" spans="9:9" x14ac:dyDescent="0.2">
      <c r="I539891" s="14"/>
    </row>
    <row r="539907" spans="9:9" x14ac:dyDescent="0.2">
      <c r="I539907" s="15"/>
    </row>
    <row r="539908" spans="9:9" x14ac:dyDescent="0.2">
      <c r="I539908" s="14"/>
    </row>
    <row r="539924" spans="9:9" x14ac:dyDescent="0.2">
      <c r="I539924" s="15"/>
    </row>
    <row r="539925" spans="9:9" x14ac:dyDescent="0.2">
      <c r="I539925" s="14"/>
    </row>
    <row r="539941" spans="9:9" x14ac:dyDescent="0.2">
      <c r="I539941" s="15"/>
    </row>
    <row r="539942" spans="9:9" x14ac:dyDescent="0.2">
      <c r="I539942" s="14"/>
    </row>
    <row r="539958" spans="9:9" x14ac:dyDescent="0.2">
      <c r="I539958" s="15"/>
    </row>
    <row r="539959" spans="9:9" x14ac:dyDescent="0.2">
      <c r="I539959" s="14"/>
    </row>
    <row r="539975" spans="9:9" x14ac:dyDescent="0.2">
      <c r="I539975" s="15"/>
    </row>
    <row r="539976" spans="9:9" x14ac:dyDescent="0.2">
      <c r="I539976" s="14"/>
    </row>
    <row r="539992" spans="9:9" x14ac:dyDescent="0.2">
      <c r="I539992" s="15"/>
    </row>
    <row r="539993" spans="9:9" x14ac:dyDescent="0.2">
      <c r="I539993" s="14"/>
    </row>
    <row r="540009" spans="9:9" x14ac:dyDescent="0.2">
      <c r="I540009" s="15"/>
    </row>
    <row r="540010" spans="9:9" x14ac:dyDescent="0.2">
      <c r="I540010" s="14"/>
    </row>
    <row r="540026" spans="9:9" x14ac:dyDescent="0.2">
      <c r="I540026" s="15"/>
    </row>
    <row r="540027" spans="9:9" x14ac:dyDescent="0.2">
      <c r="I540027" s="14"/>
    </row>
    <row r="540043" spans="9:9" x14ac:dyDescent="0.2">
      <c r="I540043" s="15"/>
    </row>
    <row r="540044" spans="9:9" x14ac:dyDescent="0.2">
      <c r="I540044" s="14"/>
    </row>
    <row r="540060" spans="9:9" x14ac:dyDescent="0.2">
      <c r="I540060" s="15"/>
    </row>
    <row r="540061" spans="9:9" x14ac:dyDescent="0.2">
      <c r="I540061" s="14"/>
    </row>
    <row r="540077" spans="9:9" x14ac:dyDescent="0.2">
      <c r="I540077" s="15"/>
    </row>
    <row r="540078" spans="9:9" x14ac:dyDescent="0.2">
      <c r="I540078" s="14"/>
    </row>
    <row r="540094" spans="9:9" x14ac:dyDescent="0.2">
      <c r="I540094" s="15"/>
    </row>
    <row r="540095" spans="9:9" x14ac:dyDescent="0.2">
      <c r="I540095" s="14"/>
    </row>
    <row r="540111" spans="9:9" x14ac:dyDescent="0.2">
      <c r="I540111" s="15"/>
    </row>
    <row r="540112" spans="9:9" x14ac:dyDescent="0.2">
      <c r="I540112" s="14"/>
    </row>
    <row r="540128" spans="9:9" x14ac:dyDescent="0.2">
      <c r="I540128" s="15"/>
    </row>
    <row r="540129" spans="9:9" x14ac:dyDescent="0.2">
      <c r="I540129" s="14"/>
    </row>
    <row r="540145" spans="9:9" x14ac:dyDescent="0.2">
      <c r="I540145" s="15"/>
    </row>
    <row r="540146" spans="9:9" x14ac:dyDescent="0.2">
      <c r="I540146" s="14"/>
    </row>
    <row r="540162" spans="9:9" x14ac:dyDescent="0.2">
      <c r="I540162" s="15"/>
    </row>
    <row r="540163" spans="9:9" x14ac:dyDescent="0.2">
      <c r="I540163" s="14"/>
    </row>
    <row r="540179" spans="9:9" x14ac:dyDescent="0.2">
      <c r="I540179" s="15"/>
    </row>
    <row r="540180" spans="9:9" x14ac:dyDescent="0.2">
      <c r="I540180" s="14"/>
    </row>
    <row r="540196" spans="9:9" x14ac:dyDescent="0.2">
      <c r="I540196" s="15"/>
    </row>
    <row r="540197" spans="9:9" x14ac:dyDescent="0.2">
      <c r="I540197" s="14"/>
    </row>
    <row r="540213" spans="9:9" x14ac:dyDescent="0.2">
      <c r="I540213" s="15"/>
    </row>
    <row r="540214" spans="9:9" x14ac:dyDescent="0.2">
      <c r="I540214" s="14"/>
    </row>
    <row r="540230" spans="9:9" x14ac:dyDescent="0.2">
      <c r="I540230" s="15"/>
    </row>
    <row r="540231" spans="9:9" x14ac:dyDescent="0.2">
      <c r="I540231" s="14"/>
    </row>
    <row r="540247" spans="9:9" x14ac:dyDescent="0.2">
      <c r="I540247" s="15"/>
    </row>
    <row r="540248" spans="9:9" x14ac:dyDescent="0.2">
      <c r="I540248" s="14"/>
    </row>
    <row r="540264" spans="9:9" x14ac:dyDescent="0.2">
      <c r="I540264" s="15"/>
    </row>
    <row r="540265" spans="9:9" x14ac:dyDescent="0.2">
      <c r="I540265" s="14"/>
    </row>
    <row r="540281" spans="9:9" x14ac:dyDescent="0.2">
      <c r="I540281" s="15"/>
    </row>
    <row r="540282" spans="9:9" x14ac:dyDescent="0.2">
      <c r="I540282" s="14"/>
    </row>
    <row r="540298" spans="9:9" x14ac:dyDescent="0.2">
      <c r="I540298" s="15"/>
    </row>
    <row r="540299" spans="9:9" x14ac:dyDescent="0.2">
      <c r="I540299" s="14"/>
    </row>
    <row r="540315" spans="9:9" x14ac:dyDescent="0.2">
      <c r="I540315" s="15"/>
    </row>
    <row r="540316" spans="9:9" x14ac:dyDescent="0.2">
      <c r="I540316" s="14"/>
    </row>
    <row r="540332" spans="9:9" x14ac:dyDescent="0.2">
      <c r="I540332" s="15"/>
    </row>
    <row r="540333" spans="9:9" x14ac:dyDescent="0.2">
      <c r="I540333" s="14"/>
    </row>
    <row r="540349" spans="9:9" x14ac:dyDescent="0.2">
      <c r="I540349" s="15"/>
    </row>
    <row r="540350" spans="9:9" x14ac:dyDescent="0.2">
      <c r="I540350" s="14"/>
    </row>
    <row r="540366" spans="9:9" x14ac:dyDescent="0.2">
      <c r="I540366" s="15"/>
    </row>
    <row r="540367" spans="9:9" x14ac:dyDescent="0.2">
      <c r="I540367" s="14"/>
    </row>
    <row r="540383" spans="9:9" x14ac:dyDescent="0.2">
      <c r="I540383" s="15"/>
    </row>
    <row r="540384" spans="9:9" x14ac:dyDescent="0.2">
      <c r="I540384" s="14"/>
    </row>
    <row r="540400" spans="9:9" x14ac:dyDescent="0.2">
      <c r="I540400" s="15"/>
    </row>
    <row r="540401" spans="9:9" x14ac:dyDescent="0.2">
      <c r="I540401" s="14"/>
    </row>
    <row r="540417" spans="9:9" x14ac:dyDescent="0.2">
      <c r="I540417" s="15"/>
    </row>
    <row r="540418" spans="9:9" x14ac:dyDescent="0.2">
      <c r="I540418" s="14"/>
    </row>
    <row r="540434" spans="9:9" x14ac:dyDescent="0.2">
      <c r="I540434" s="15"/>
    </row>
    <row r="540435" spans="9:9" x14ac:dyDescent="0.2">
      <c r="I540435" s="14"/>
    </row>
    <row r="540451" spans="9:9" x14ac:dyDescent="0.2">
      <c r="I540451" s="15"/>
    </row>
    <row r="540452" spans="9:9" x14ac:dyDescent="0.2">
      <c r="I540452" s="14"/>
    </row>
    <row r="540468" spans="9:9" x14ac:dyDescent="0.2">
      <c r="I540468" s="15"/>
    </row>
    <row r="540469" spans="9:9" x14ac:dyDescent="0.2">
      <c r="I540469" s="14"/>
    </row>
    <row r="540485" spans="9:9" x14ac:dyDescent="0.2">
      <c r="I540485" s="15"/>
    </row>
    <row r="540486" spans="9:9" x14ac:dyDescent="0.2">
      <c r="I540486" s="14"/>
    </row>
    <row r="540502" spans="9:9" x14ac:dyDescent="0.2">
      <c r="I540502" s="15"/>
    </row>
    <row r="540503" spans="9:9" x14ac:dyDescent="0.2">
      <c r="I540503" s="14"/>
    </row>
    <row r="540519" spans="9:9" x14ac:dyDescent="0.2">
      <c r="I540519" s="15"/>
    </row>
    <row r="540520" spans="9:9" x14ac:dyDescent="0.2">
      <c r="I540520" s="14"/>
    </row>
    <row r="540536" spans="9:9" x14ac:dyDescent="0.2">
      <c r="I540536" s="15"/>
    </row>
    <row r="540537" spans="9:9" x14ac:dyDescent="0.2">
      <c r="I540537" s="14"/>
    </row>
    <row r="540553" spans="9:9" x14ac:dyDescent="0.2">
      <c r="I540553" s="15"/>
    </row>
    <row r="540554" spans="9:9" x14ac:dyDescent="0.2">
      <c r="I540554" s="14"/>
    </row>
    <row r="540570" spans="9:9" x14ac:dyDescent="0.2">
      <c r="I540570" s="15"/>
    </row>
    <row r="540571" spans="9:9" x14ac:dyDescent="0.2">
      <c r="I540571" s="14"/>
    </row>
    <row r="540587" spans="9:9" x14ac:dyDescent="0.2">
      <c r="I540587" s="15"/>
    </row>
    <row r="540588" spans="9:9" x14ac:dyDescent="0.2">
      <c r="I540588" s="14"/>
    </row>
    <row r="540604" spans="9:9" x14ac:dyDescent="0.2">
      <c r="I540604" s="15"/>
    </row>
    <row r="540605" spans="9:9" x14ac:dyDescent="0.2">
      <c r="I540605" s="14"/>
    </row>
    <row r="540621" spans="9:9" x14ac:dyDescent="0.2">
      <c r="I540621" s="15"/>
    </row>
    <row r="540622" spans="9:9" x14ac:dyDescent="0.2">
      <c r="I540622" s="14"/>
    </row>
    <row r="540638" spans="9:9" x14ac:dyDescent="0.2">
      <c r="I540638" s="15"/>
    </row>
    <row r="540639" spans="9:9" x14ac:dyDescent="0.2">
      <c r="I540639" s="14"/>
    </row>
    <row r="540655" spans="9:9" x14ac:dyDescent="0.2">
      <c r="I540655" s="15"/>
    </row>
    <row r="540656" spans="9:9" x14ac:dyDescent="0.2">
      <c r="I540656" s="14"/>
    </row>
    <row r="540672" spans="9:9" x14ac:dyDescent="0.2">
      <c r="I540672" s="15"/>
    </row>
    <row r="540673" spans="9:9" x14ac:dyDescent="0.2">
      <c r="I540673" s="14"/>
    </row>
    <row r="540689" spans="9:9" x14ac:dyDescent="0.2">
      <c r="I540689" s="15"/>
    </row>
    <row r="540690" spans="9:9" x14ac:dyDescent="0.2">
      <c r="I540690" s="14"/>
    </row>
    <row r="540706" spans="9:9" x14ac:dyDescent="0.2">
      <c r="I540706" s="15"/>
    </row>
    <row r="540707" spans="9:9" x14ac:dyDescent="0.2">
      <c r="I540707" s="14"/>
    </row>
    <row r="540723" spans="9:9" x14ac:dyDescent="0.2">
      <c r="I540723" s="15"/>
    </row>
    <row r="540724" spans="9:9" x14ac:dyDescent="0.2">
      <c r="I540724" s="14"/>
    </row>
    <row r="540740" spans="9:9" x14ac:dyDescent="0.2">
      <c r="I540740" s="15"/>
    </row>
    <row r="540741" spans="9:9" x14ac:dyDescent="0.2">
      <c r="I540741" s="14"/>
    </row>
    <row r="540757" spans="9:9" x14ac:dyDescent="0.2">
      <c r="I540757" s="15"/>
    </row>
    <row r="540758" spans="9:9" x14ac:dyDescent="0.2">
      <c r="I540758" s="14"/>
    </row>
    <row r="540774" spans="9:9" x14ac:dyDescent="0.2">
      <c r="I540774" s="15"/>
    </row>
    <row r="540775" spans="9:9" x14ac:dyDescent="0.2">
      <c r="I540775" s="14"/>
    </row>
    <row r="540791" spans="9:9" x14ac:dyDescent="0.2">
      <c r="I540791" s="15"/>
    </row>
    <row r="540792" spans="9:9" x14ac:dyDescent="0.2">
      <c r="I540792" s="14"/>
    </row>
    <row r="540808" spans="9:9" x14ac:dyDescent="0.2">
      <c r="I540808" s="15"/>
    </row>
    <row r="540809" spans="9:9" x14ac:dyDescent="0.2">
      <c r="I540809" s="14"/>
    </row>
    <row r="540825" spans="9:9" x14ac:dyDescent="0.2">
      <c r="I540825" s="15"/>
    </row>
    <row r="540826" spans="9:9" x14ac:dyDescent="0.2">
      <c r="I540826" s="14"/>
    </row>
    <row r="540842" spans="9:9" x14ac:dyDescent="0.2">
      <c r="I540842" s="15"/>
    </row>
    <row r="540843" spans="9:9" x14ac:dyDescent="0.2">
      <c r="I540843" s="14"/>
    </row>
    <row r="540859" spans="9:9" x14ac:dyDescent="0.2">
      <c r="I540859" s="15"/>
    </row>
    <row r="540860" spans="9:9" x14ac:dyDescent="0.2">
      <c r="I540860" s="14"/>
    </row>
    <row r="540876" spans="9:9" x14ac:dyDescent="0.2">
      <c r="I540876" s="15"/>
    </row>
    <row r="540877" spans="9:9" x14ac:dyDescent="0.2">
      <c r="I540877" s="14"/>
    </row>
    <row r="540893" spans="9:9" x14ac:dyDescent="0.2">
      <c r="I540893" s="15"/>
    </row>
    <row r="540894" spans="9:9" x14ac:dyDescent="0.2">
      <c r="I540894" s="14"/>
    </row>
    <row r="540910" spans="9:9" x14ac:dyDescent="0.2">
      <c r="I540910" s="15"/>
    </row>
    <row r="540911" spans="9:9" x14ac:dyDescent="0.2">
      <c r="I540911" s="14"/>
    </row>
    <row r="540927" spans="9:9" x14ac:dyDescent="0.2">
      <c r="I540927" s="15"/>
    </row>
    <row r="540928" spans="9:9" x14ac:dyDescent="0.2">
      <c r="I540928" s="14"/>
    </row>
    <row r="540944" spans="9:9" x14ac:dyDescent="0.2">
      <c r="I540944" s="15"/>
    </row>
    <row r="540945" spans="9:9" x14ac:dyDescent="0.2">
      <c r="I540945" s="14"/>
    </row>
    <row r="540961" spans="9:9" x14ac:dyDescent="0.2">
      <c r="I540961" s="15"/>
    </row>
    <row r="540962" spans="9:9" x14ac:dyDescent="0.2">
      <c r="I540962" s="14"/>
    </row>
    <row r="540978" spans="9:9" x14ac:dyDescent="0.2">
      <c r="I540978" s="15"/>
    </row>
    <row r="540979" spans="9:9" x14ac:dyDescent="0.2">
      <c r="I540979" s="14"/>
    </row>
    <row r="540995" spans="9:9" x14ac:dyDescent="0.2">
      <c r="I540995" s="15"/>
    </row>
    <row r="540996" spans="9:9" x14ac:dyDescent="0.2">
      <c r="I540996" s="14"/>
    </row>
    <row r="541012" spans="9:9" x14ac:dyDescent="0.2">
      <c r="I541012" s="15"/>
    </row>
    <row r="541013" spans="9:9" x14ac:dyDescent="0.2">
      <c r="I541013" s="14"/>
    </row>
    <row r="541029" spans="9:9" x14ac:dyDescent="0.2">
      <c r="I541029" s="15"/>
    </row>
    <row r="541030" spans="9:9" x14ac:dyDescent="0.2">
      <c r="I541030" s="14"/>
    </row>
    <row r="541046" spans="9:9" x14ac:dyDescent="0.2">
      <c r="I541046" s="15"/>
    </row>
    <row r="541047" spans="9:9" x14ac:dyDescent="0.2">
      <c r="I541047" s="14"/>
    </row>
    <row r="541063" spans="9:9" x14ac:dyDescent="0.2">
      <c r="I541063" s="15"/>
    </row>
    <row r="541064" spans="9:9" x14ac:dyDescent="0.2">
      <c r="I541064" s="14"/>
    </row>
    <row r="541080" spans="9:9" x14ac:dyDescent="0.2">
      <c r="I541080" s="15"/>
    </row>
    <row r="541081" spans="9:9" x14ac:dyDescent="0.2">
      <c r="I541081" s="14"/>
    </row>
    <row r="541097" spans="9:9" x14ac:dyDescent="0.2">
      <c r="I541097" s="15"/>
    </row>
    <row r="541098" spans="9:9" x14ac:dyDescent="0.2">
      <c r="I541098" s="14"/>
    </row>
    <row r="541114" spans="9:9" x14ac:dyDescent="0.2">
      <c r="I541114" s="15"/>
    </row>
    <row r="541115" spans="9:9" x14ac:dyDescent="0.2">
      <c r="I541115" s="14"/>
    </row>
    <row r="541131" spans="9:9" x14ac:dyDescent="0.2">
      <c r="I541131" s="15"/>
    </row>
    <row r="541132" spans="9:9" x14ac:dyDescent="0.2">
      <c r="I541132" s="14"/>
    </row>
    <row r="541148" spans="9:9" x14ac:dyDescent="0.2">
      <c r="I541148" s="15"/>
    </row>
    <row r="541149" spans="9:9" x14ac:dyDescent="0.2">
      <c r="I541149" s="14"/>
    </row>
    <row r="541165" spans="9:9" x14ac:dyDescent="0.2">
      <c r="I541165" s="15"/>
    </row>
    <row r="541166" spans="9:9" x14ac:dyDescent="0.2">
      <c r="I541166" s="14"/>
    </row>
    <row r="541182" spans="9:9" x14ac:dyDescent="0.2">
      <c r="I541182" s="15"/>
    </row>
    <row r="541183" spans="9:9" x14ac:dyDescent="0.2">
      <c r="I541183" s="14"/>
    </row>
    <row r="541199" spans="9:9" x14ac:dyDescent="0.2">
      <c r="I541199" s="15"/>
    </row>
    <row r="541200" spans="9:9" x14ac:dyDescent="0.2">
      <c r="I541200" s="14"/>
    </row>
    <row r="541216" spans="9:9" x14ac:dyDescent="0.2">
      <c r="I541216" s="15"/>
    </row>
    <row r="541217" spans="9:9" x14ac:dyDescent="0.2">
      <c r="I541217" s="14"/>
    </row>
    <row r="541233" spans="9:9" x14ac:dyDescent="0.2">
      <c r="I541233" s="15"/>
    </row>
    <row r="541234" spans="9:9" x14ac:dyDescent="0.2">
      <c r="I541234" s="14"/>
    </row>
    <row r="541250" spans="9:9" x14ac:dyDescent="0.2">
      <c r="I541250" s="15"/>
    </row>
    <row r="541251" spans="9:9" x14ac:dyDescent="0.2">
      <c r="I541251" s="14"/>
    </row>
    <row r="541267" spans="9:9" x14ac:dyDescent="0.2">
      <c r="I541267" s="15"/>
    </row>
    <row r="541268" spans="9:9" x14ac:dyDescent="0.2">
      <c r="I541268" s="14"/>
    </row>
    <row r="541284" spans="9:9" x14ac:dyDescent="0.2">
      <c r="I541284" s="15"/>
    </row>
    <row r="541285" spans="9:9" x14ac:dyDescent="0.2">
      <c r="I541285" s="14"/>
    </row>
    <row r="541301" spans="9:9" x14ac:dyDescent="0.2">
      <c r="I541301" s="15"/>
    </row>
    <row r="541302" spans="9:9" x14ac:dyDescent="0.2">
      <c r="I541302" s="14"/>
    </row>
    <row r="541318" spans="9:9" x14ac:dyDescent="0.2">
      <c r="I541318" s="15"/>
    </row>
    <row r="541319" spans="9:9" x14ac:dyDescent="0.2">
      <c r="I541319" s="14"/>
    </row>
    <row r="541335" spans="9:9" x14ac:dyDescent="0.2">
      <c r="I541335" s="15"/>
    </row>
    <row r="541336" spans="9:9" x14ac:dyDescent="0.2">
      <c r="I541336" s="14"/>
    </row>
    <row r="541352" spans="9:9" x14ac:dyDescent="0.2">
      <c r="I541352" s="15"/>
    </row>
    <row r="541353" spans="9:9" x14ac:dyDescent="0.2">
      <c r="I541353" s="14"/>
    </row>
    <row r="541369" spans="9:9" x14ac:dyDescent="0.2">
      <c r="I541369" s="15"/>
    </row>
    <row r="541370" spans="9:9" x14ac:dyDescent="0.2">
      <c r="I541370" s="14"/>
    </row>
    <row r="541386" spans="9:9" x14ac:dyDescent="0.2">
      <c r="I541386" s="15"/>
    </row>
    <row r="541387" spans="9:9" x14ac:dyDescent="0.2">
      <c r="I541387" s="14"/>
    </row>
    <row r="541403" spans="9:9" x14ac:dyDescent="0.2">
      <c r="I541403" s="15"/>
    </row>
    <row r="541404" spans="9:9" x14ac:dyDescent="0.2">
      <c r="I541404" s="14"/>
    </row>
    <row r="541420" spans="9:9" x14ac:dyDescent="0.2">
      <c r="I541420" s="15"/>
    </row>
    <row r="541421" spans="9:9" x14ac:dyDescent="0.2">
      <c r="I541421" s="14"/>
    </row>
    <row r="541437" spans="9:9" x14ac:dyDescent="0.2">
      <c r="I541437" s="15"/>
    </row>
    <row r="541438" spans="9:9" x14ac:dyDescent="0.2">
      <c r="I541438" s="14"/>
    </row>
    <row r="541454" spans="9:9" x14ac:dyDescent="0.2">
      <c r="I541454" s="15"/>
    </row>
    <row r="541455" spans="9:9" x14ac:dyDescent="0.2">
      <c r="I541455" s="14"/>
    </row>
    <row r="541471" spans="9:9" x14ac:dyDescent="0.2">
      <c r="I541471" s="15"/>
    </row>
    <row r="541472" spans="9:9" x14ac:dyDescent="0.2">
      <c r="I541472" s="14"/>
    </row>
    <row r="541488" spans="9:9" x14ac:dyDescent="0.2">
      <c r="I541488" s="15"/>
    </row>
    <row r="541489" spans="9:9" x14ac:dyDescent="0.2">
      <c r="I541489" s="14"/>
    </row>
    <row r="541505" spans="9:9" x14ac:dyDescent="0.2">
      <c r="I541505" s="15"/>
    </row>
    <row r="541506" spans="9:9" x14ac:dyDescent="0.2">
      <c r="I541506" s="14"/>
    </row>
    <row r="541522" spans="9:9" x14ac:dyDescent="0.2">
      <c r="I541522" s="15"/>
    </row>
    <row r="541523" spans="9:9" x14ac:dyDescent="0.2">
      <c r="I541523" s="14"/>
    </row>
    <row r="541539" spans="9:9" x14ac:dyDescent="0.2">
      <c r="I541539" s="15"/>
    </row>
    <row r="541540" spans="9:9" x14ac:dyDescent="0.2">
      <c r="I541540" s="14"/>
    </row>
    <row r="541556" spans="9:9" x14ac:dyDescent="0.2">
      <c r="I541556" s="15"/>
    </row>
    <row r="541557" spans="9:9" x14ac:dyDescent="0.2">
      <c r="I541557" s="14"/>
    </row>
    <row r="541573" spans="9:9" x14ac:dyDescent="0.2">
      <c r="I541573" s="15"/>
    </row>
    <row r="541574" spans="9:9" x14ac:dyDescent="0.2">
      <c r="I541574" s="14"/>
    </row>
    <row r="541590" spans="9:9" x14ac:dyDescent="0.2">
      <c r="I541590" s="15"/>
    </row>
    <row r="541591" spans="9:9" x14ac:dyDescent="0.2">
      <c r="I541591" s="14"/>
    </row>
    <row r="541607" spans="9:9" x14ac:dyDescent="0.2">
      <c r="I541607" s="15"/>
    </row>
    <row r="541608" spans="9:9" x14ac:dyDescent="0.2">
      <c r="I541608" s="14"/>
    </row>
    <row r="541624" spans="9:9" x14ac:dyDescent="0.2">
      <c r="I541624" s="15"/>
    </row>
    <row r="541625" spans="9:9" x14ac:dyDescent="0.2">
      <c r="I541625" s="14"/>
    </row>
    <row r="541641" spans="9:9" x14ac:dyDescent="0.2">
      <c r="I541641" s="15"/>
    </row>
    <row r="541642" spans="9:9" x14ac:dyDescent="0.2">
      <c r="I541642" s="14"/>
    </row>
    <row r="541658" spans="9:9" x14ac:dyDescent="0.2">
      <c r="I541658" s="15"/>
    </row>
    <row r="541659" spans="9:9" x14ac:dyDescent="0.2">
      <c r="I541659" s="14"/>
    </row>
    <row r="541675" spans="9:9" x14ac:dyDescent="0.2">
      <c r="I541675" s="15"/>
    </row>
    <row r="541676" spans="9:9" x14ac:dyDescent="0.2">
      <c r="I541676" s="14"/>
    </row>
    <row r="541692" spans="9:9" x14ac:dyDescent="0.2">
      <c r="I541692" s="15"/>
    </row>
    <row r="541693" spans="9:9" x14ac:dyDescent="0.2">
      <c r="I541693" s="14"/>
    </row>
    <row r="541709" spans="9:9" x14ac:dyDescent="0.2">
      <c r="I541709" s="15"/>
    </row>
    <row r="541710" spans="9:9" x14ac:dyDescent="0.2">
      <c r="I541710" s="14"/>
    </row>
    <row r="541726" spans="9:9" x14ac:dyDescent="0.2">
      <c r="I541726" s="15"/>
    </row>
    <row r="541727" spans="9:9" x14ac:dyDescent="0.2">
      <c r="I541727" s="14"/>
    </row>
    <row r="541743" spans="9:9" x14ac:dyDescent="0.2">
      <c r="I541743" s="15"/>
    </row>
    <row r="541744" spans="9:9" x14ac:dyDescent="0.2">
      <c r="I541744" s="14"/>
    </row>
    <row r="541760" spans="9:9" x14ac:dyDescent="0.2">
      <c r="I541760" s="15"/>
    </row>
    <row r="541761" spans="9:9" x14ac:dyDescent="0.2">
      <c r="I541761" s="14"/>
    </row>
    <row r="541777" spans="9:9" x14ac:dyDescent="0.2">
      <c r="I541777" s="15"/>
    </row>
    <row r="541778" spans="9:9" x14ac:dyDescent="0.2">
      <c r="I541778" s="14"/>
    </row>
    <row r="541794" spans="9:9" x14ac:dyDescent="0.2">
      <c r="I541794" s="15"/>
    </row>
    <row r="541795" spans="9:9" x14ac:dyDescent="0.2">
      <c r="I541795" s="14"/>
    </row>
    <row r="541811" spans="9:9" x14ac:dyDescent="0.2">
      <c r="I541811" s="15"/>
    </row>
    <row r="541812" spans="9:9" x14ac:dyDescent="0.2">
      <c r="I541812" s="14"/>
    </row>
    <row r="541828" spans="9:9" x14ac:dyDescent="0.2">
      <c r="I541828" s="15"/>
    </row>
    <row r="541829" spans="9:9" x14ac:dyDescent="0.2">
      <c r="I541829" s="14"/>
    </row>
    <row r="541845" spans="9:9" x14ac:dyDescent="0.2">
      <c r="I541845" s="15"/>
    </row>
    <row r="541846" spans="9:9" x14ac:dyDescent="0.2">
      <c r="I541846" s="14"/>
    </row>
    <row r="541862" spans="9:9" x14ac:dyDescent="0.2">
      <c r="I541862" s="15"/>
    </row>
    <row r="541863" spans="9:9" x14ac:dyDescent="0.2">
      <c r="I541863" s="14"/>
    </row>
    <row r="541879" spans="9:9" x14ac:dyDescent="0.2">
      <c r="I541879" s="15"/>
    </row>
    <row r="541880" spans="9:9" x14ac:dyDescent="0.2">
      <c r="I541880" s="14"/>
    </row>
    <row r="541896" spans="9:9" x14ac:dyDescent="0.2">
      <c r="I541896" s="15"/>
    </row>
    <row r="541897" spans="9:9" x14ac:dyDescent="0.2">
      <c r="I541897" s="14"/>
    </row>
    <row r="541913" spans="9:9" x14ac:dyDescent="0.2">
      <c r="I541913" s="15"/>
    </row>
    <row r="541914" spans="9:9" x14ac:dyDescent="0.2">
      <c r="I541914" s="14"/>
    </row>
    <row r="541930" spans="9:9" x14ac:dyDescent="0.2">
      <c r="I541930" s="15"/>
    </row>
    <row r="541931" spans="9:9" x14ac:dyDescent="0.2">
      <c r="I541931" s="14"/>
    </row>
    <row r="541947" spans="9:9" x14ac:dyDescent="0.2">
      <c r="I541947" s="15"/>
    </row>
    <row r="541948" spans="9:9" x14ac:dyDescent="0.2">
      <c r="I541948" s="14"/>
    </row>
    <row r="541964" spans="9:9" x14ac:dyDescent="0.2">
      <c r="I541964" s="15"/>
    </row>
    <row r="541965" spans="9:9" x14ac:dyDescent="0.2">
      <c r="I541965" s="14"/>
    </row>
    <row r="541981" spans="9:9" x14ac:dyDescent="0.2">
      <c r="I541981" s="15"/>
    </row>
    <row r="541982" spans="9:9" x14ac:dyDescent="0.2">
      <c r="I541982" s="14"/>
    </row>
    <row r="541998" spans="9:9" x14ac:dyDescent="0.2">
      <c r="I541998" s="15"/>
    </row>
    <row r="541999" spans="9:9" x14ac:dyDescent="0.2">
      <c r="I541999" s="14"/>
    </row>
    <row r="542015" spans="9:9" x14ac:dyDescent="0.2">
      <c r="I542015" s="15"/>
    </row>
    <row r="542016" spans="9:9" x14ac:dyDescent="0.2">
      <c r="I542016" s="14"/>
    </row>
    <row r="542032" spans="9:9" x14ac:dyDescent="0.2">
      <c r="I542032" s="15"/>
    </row>
    <row r="542033" spans="9:9" x14ac:dyDescent="0.2">
      <c r="I542033" s="14"/>
    </row>
    <row r="542049" spans="9:9" x14ac:dyDescent="0.2">
      <c r="I542049" s="15"/>
    </row>
    <row r="542050" spans="9:9" x14ac:dyDescent="0.2">
      <c r="I542050" s="14"/>
    </row>
    <row r="542066" spans="9:9" x14ac:dyDescent="0.2">
      <c r="I542066" s="15"/>
    </row>
    <row r="542067" spans="9:9" x14ac:dyDescent="0.2">
      <c r="I542067" s="14"/>
    </row>
    <row r="542083" spans="9:9" x14ac:dyDescent="0.2">
      <c r="I542083" s="15"/>
    </row>
    <row r="542084" spans="9:9" x14ac:dyDescent="0.2">
      <c r="I542084" s="14"/>
    </row>
    <row r="542100" spans="9:9" x14ac:dyDescent="0.2">
      <c r="I542100" s="15"/>
    </row>
    <row r="542101" spans="9:9" x14ac:dyDescent="0.2">
      <c r="I542101" s="14"/>
    </row>
    <row r="542117" spans="9:9" x14ac:dyDescent="0.2">
      <c r="I542117" s="15"/>
    </row>
    <row r="542118" spans="9:9" x14ac:dyDescent="0.2">
      <c r="I542118" s="14"/>
    </row>
    <row r="542134" spans="9:9" x14ac:dyDescent="0.2">
      <c r="I542134" s="15"/>
    </row>
    <row r="542135" spans="9:9" x14ac:dyDescent="0.2">
      <c r="I542135" s="14"/>
    </row>
    <row r="542151" spans="9:9" x14ac:dyDescent="0.2">
      <c r="I542151" s="15"/>
    </row>
    <row r="542152" spans="9:9" x14ac:dyDescent="0.2">
      <c r="I542152" s="14"/>
    </row>
    <row r="542168" spans="9:9" x14ac:dyDescent="0.2">
      <c r="I542168" s="15"/>
    </row>
    <row r="542169" spans="9:9" x14ac:dyDescent="0.2">
      <c r="I542169" s="14"/>
    </row>
    <row r="542185" spans="9:9" x14ac:dyDescent="0.2">
      <c r="I542185" s="15"/>
    </row>
    <row r="542186" spans="9:9" x14ac:dyDescent="0.2">
      <c r="I542186" s="14"/>
    </row>
    <row r="542202" spans="9:9" x14ac:dyDescent="0.2">
      <c r="I542202" s="15"/>
    </row>
    <row r="542203" spans="9:9" x14ac:dyDescent="0.2">
      <c r="I542203" s="14"/>
    </row>
    <row r="542219" spans="9:9" x14ac:dyDescent="0.2">
      <c r="I542219" s="15"/>
    </row>
    <row r="542220" spans="9:9" x14ac:dyDescent="0.2">
      <c r="I542220" s="14"/>
    </row>
    <row r="542236" spans="9:9" x14ac:dyDescent="0.2">
      <c r="I542236" s="15"/>
    </row>
    <row r="542237" spans="9:9" x14ac:dyDescent="0.2">
      <c r="I542237" s="14"/>
    </row>
    <row r="542253" spans="9:9" x14ac:dyDescent="0.2">
      <c r="I542253" s="15"/>
    </row>
    <row r="542254" spans="9:9" x14ac:dyDescent="0.2">
      <c r="I542254" s="14"/>
    </row>
    <row r="542270" spans="9:9" x14ac:dyDescent="0.2">
      <c r="I542270" s="15"/>
    </row>
    <row r="542271" spans="9:9" x14ac:dyDescent="0.2">
      <c r="I542271" s="14"/>
    </row>
    <row r="542287" spans="9:9" x14ac:dyDescent="0.2">
      <c r="I542287" s="15"/>
    </row>
    <row r="542288" spans="9:9" x14ac:dyDescent="0.2">
      <c r="I542288" s="14"/>
    </row>
    <row r="542304" spans="9:9" x14ac:dyDescent="0.2">
      <c r="I542304" s="15"/>
    </row>
    <row r="542305" spans="9:9" x14ac:dyDescent="0.2">
      <c r="I542305" s="14"/>
    </row>
    <row r="542321" spans="9:9" x14ac:dyDescent="0.2">
      <c r="I542321" s="15"/>
    </row>
    <row r="542322" spans="9:9" x14ac:dyDescent="0.2">
      <c r="I542322" s="14"/>
    </row>
    <row r="542338" spans="9:9" x14ac:dyDescent="0.2">
      <c r="I542338" s="15"/>
    </row>
    <row r="542339" spans="9:9" x14ac:dyDescent="0.2">
      <c r="I542339" s="14"/>
    </row>
    <row r="542355" spans="9:9" x14ac:dyDescent="0.2">
      <c r="I542355" s="15"/>
    </row>
    <row r="542356" spans="9:9" x14ac:dyDescent="0.2">
      <c r="I542356" s="14"/>
    </row>
    <row r="542372" spans="9:9" x14ac:dyDescent="0.2">
      <c r="I542372" s="15"/>
    </row>
    <row r="542373" spans="9:9" x14ac:dyDescent="0.2">
      <c r="I542373" s="14"/>
    </row>
    <row r="542389" spans="9:9" x14ac:dyDescent="0.2">
      <c r="I542389" s="15"/>
    </row>
    <row r="542390" spans="9:9" x14ac:dyDescent="0.2">
      <c r="I542390" s="14"/>
    </row>
    <row r="542406" spans="9:9" x14ac:dyDescent="0.2">
      <c r="I542406" s="15"/>
    </row>
    <row r="542407" spans="9:9" x14ac:dyDescent="0.2">
      <c r="I542407" s="14"/>
    </row>
    <row r="542423" spans="9:9" x14ac:dyDescent="0.2">
      <c r="I542423" s="15"/>
    </row>
    <row r="542424" spans="9:9" x14ac:dyDescent="0.2">
      <c r="I542424" s="14"/>
    </row>
    <row r="542440" spans="9:9" x14ac:dyDescent="0.2">
      <c r="I542440" s="15"/>
    </row>
    <row r="542441" spans="9:9" x14ac:dyDescent="0.2">
      <c r="I542441" s="14"/>
    </row>
    <row r="542457" spans="9:9" x14ac:dyDescent="0.2">
      <c r="I542457" s="15"/>
    </row>
    <row r="542458" spans="9:9" x14ac:dyDescent="0.2">
      <c r="I542458" s="14"/>
    </row>
    <row r="542474" spans="9:9" x14ac:dyDescent="0.2">
      <c r="I542474" s="15"/>
    </row>
    <row r="542475" spans="9:9" x14ac:dyDescent="0.2">
      <c r="I542475" s="14"/>
    </row>
    <row r="542491" spans="9:9" x14ac:dyDescent="0.2">
      <c r="I542491" s="15"/>
    </row>
    <row r="542492" spans="9:9" x14ac:dyDescent="0.2">
      <c r="I542492" s="14"/>
    </row>
    <row r="542508" spans="9:9" x14ac:dyDescent="0.2">
      <c r="I542508" s="15"/>
    </row>
    <row r="542509" spans="9:9" x14ac:dyDescent="0.2">
      <c r="I542509" s="14"/>
    </row>
    <row r="542525" spans="9:9" x14ac:dyDescent="0.2">
      <c r="I542525" s="15"/>
    </row>
    <row r="542526" spans="9:9" x14ac:dyDescent="0.2">
      <c r="I542526" s="14"/>
    </row>
    <row r="542542" spans="9:9" x14ac:dyDescent="0.2">
      <c r="I542542" s="15"/>
    </row>
    <row r="542543" spans="9:9" x14ac:dyDescent="0.2">
      <c r="I542543" s="14"/>
    </row>
    <row r="542559" spans="9:9" x14ac:dyDescent="0.2">
      <c r="I542559" s="15"/>
    </row>
    <row r="542560" spans="9:9" x14ac:dyDescent="0.2">
      <c r="I542560" s="14"/>
    </row>
    <row r="542576" spans="9:9" x14ac:dyDescent="0.2">
      <c r="I542576" s="15"/>
    </row>
    <row r="542577" spans="9:9" x14ac:dyDescent="0.2">
      <c r="I542577" s="14"/>
    </row>
    <row r="542593" spans="9:9" x14ac:dyDescent="0.2">
      <c r="I542593" s="15"/>
    </row>
    <row r="542594" spans="9:9" x14ac:dyDescent="0.2">
      <c r="I542594" s="14"/>
    </row>
    <row r="542610" spans="9:9" x14ac:dyDescent="0.2">
      <c r="I542610" s="15"/>
    </row>
    <row r="542611" spans="9:9" x14ac:dyDescent="0.2">
      <c r="I542611" s="14"/>
    </row>
    <row r="542627" spans="9:9" x14ac:dyDescent="0.2">
      <c r="I542627" s="15"/>
    </row>
    <row r="542628" spans="9:9" x14ac:dyDescent="0.2">
      <c r="I542628" s="14"/>
    </row>
    <row r="542644" spans="9:9" x14ac:dyDescent="0.2">
      <c r="I542644" s="15"/>
    </row>
    <row r="542645" spans="9:9" x14ac:dyDescent="0.2">
      <c r="I542645" s="14"/>
    </row>
    <row r="542661" spans="9:9" x14ac:dyDescent="0.2">
      <c r="I542661" s="15"/>
    </row>
    <row r="542662" spans="9:9" x14ac:dyDescent="0.2">
      <c r="I542662" s="14"/>
    </row>
    <row r="542678" spans="9:9" x14ac:dyDescent="0.2">
      <c r="I542678" s="15"/>
    </row>
    <row r="542679" spans="9:9" x14ac:dyDescent="0.2">
      <c r="I542679" s="14"/>
    </row>
    <row r="542695" spans="9:9" x14ac:dyDescent="0.2">
      <c r="I542695" s="15"/>
    </row>
    <row r="542696" spans="9:9" x14ac:dyDescent="0.2">
      <c r="I542696" s="14"/>
    </row>
    <row r="542712" spans="9:9" x14ac:dyDescent="0.2">
      <c r="I542712" s="15"/>
    </row>
    <row r="542713" spans="9:9" x14ac:dyDescent="0.2">
      <c r="I542713" s="14"/>
    </row>
    <row r="542729" spans="9:9" x14ac:dyDescent="0.2">
      <c r="I542729" s="15"/>
    </row>
    <row r="542730" spans="9:9" x14ac:dyDescent="0.2">
      <c r="I542730" s="14"/>
    </row>
    <row r="542746" spans="9:9" x14ac:dyDescent="0.2">
      <c r="I542746" s="15"/>
    </row>
    <row r="542747" spans="9:9" x14ac:dyDescent="0.2">
      <c r="I542747" s="14"/>
    </row>
    <row r="542763" spans="9:9" x14ac:dyDescent="0.2">
      <c r="I542763" s="15"/>
    </row>
    <row r="542764" spans="9:9" x14ac:dyDescent="0.2">
      <c r="I542764" s="14"/>
    </row>
    <row r="542780" spans="9:9" x14ac:dyDescent="0.2">
      <c r="I542780" s="15"/>
    </row>
    <row r="542781" spans="9:9" x14ac:dyDescent="0.2">
      <c r="I542781" s="14"/>
    </row>
    <row r="542797" spans="9:9" x14ac:dyDescent="0.2">
      <c r="I542797" s="15"/>
    </row>
    <row r="542798" spans="9:9" x14ac:dyDescent="0.2">
      <c r="I542798" s="14"/>
    </row>
    <row r="542814" spans="9:9" x14ac:dyDescent="0.2">
      <c r="I542814" s="15"/>
    </row>
    <row r="542815" spans="9:9" x14ac:dyDescent="0.2">
      <c r="I542815" s="14"/>
    </row>
    <row r="542831" spans="9:9" x14ac:dyDescent="0.2">
      <c r="I542831" s="15"/>
    </row>
    <row r="542832" spans="9:9" x14ac:dyDescent="0.2">
      <c r="I542832" s="14"/>
    </row>
    <row r="542848" spans="9:9" x14ac:dyDescent="0.2">
      <c r="I542848" s="15"/>
    </row>
    <row r="542849" spans="9:9" x14ac:dyDescent="0.2">
      <c r="I542849" s="14"/>
    </row>
    <row r="542865" spans="9:9" x14ac:dyDescent="0.2">
      <c r="I542865" s="15"/>
    </row>
    <row r="542866" spans="9:9" x14ac:dyDescent="0.2">
      <c r="I542866" s="14"/>
    </row>
    <row r="542882" spans="9:9" x14ac:dyDescent="0.2">
      <c r="I542882" s="15"/>
    </row>
    <row r="542883" spans="9:9" x14ac:dyDescent="0.2">
      <c r="I542883" s="14"/>
    </row>
    <row r="542899" spans="9:9" x14ac:dyDescent="0.2">
      <c r="I542899" s="15"/>
    </row>
    <row r="542900" spans="9:9" x14ac:dyDescent="0.2">
      <c r="I542900" s="14"/>
    </row>
    <row r="542916" spans="9:9" x14ac:dyDescent="0.2">
      <c r="I542916" s="15"/>
    </row>
    <row r="542917" spans="9:9" x14ac:dyDescent="0.2">
      <c r="I542917" s="14"/>
    </row>
    <row r="542933" spans="9:9" x14ac:dyDescent="0.2">
      <c r="I542933" s="15"/>
    </row>
    <row r="542934" spans="9:9" x14ac:dyDescent="0.2">
      <c r="I542934" s="14"/>
    </row>
    <row r="542950" spans="9:9" x14ac:dyDescent="0.2">
      <c r="I542950" s="15"/>
    </row>
    <row r="542951" spans="9:9" x14ac:dyDescent="0.2">
      <c r="I542951" s="14"/>
    </row>
    <row r="542967" spans="9:9" x14ac:dyDescent="0.2">
      <c r="I542967" s="15"/>
    </row>
    <row r="542968" spans="9:9" x14ac:dyDescent="0.2">
      <c r="I542968" s="14"/>
    </row>
    <row r="542984" spans="9:9" x14ac:dyDescent="0.2">
      <c r="I542984" s="15"/>
    </row>
    <row r="542985" spans="9:9" x14ac:dyDescent="0.2">
      <c r="I542985" s="14"/>
    </row>
    <row r="543001" spans="9:9" x14ac:dyDescent="0.2">
      <c r="I543001" s="15"/>
    </row>
    <row r="543002" spans="9:9" x14ac:dyDescent="0.2">
      <c r="I543002" s="14"/>
    </row>
    <row r="543018" spans="9:9" x14ac:dyDescent="0.2">
      <c r="I543018" s="15"/>
    </row>
    <row r="543019" spans="9:9" x14ac:dyDescent="0.2">
      <c r="I543019" s="14"/>
    </row>
    <row r="543035" spans="9:9" x14ac:dyDescent="0.2">
      <c r="I543035" s="15"/>
    </row>
    <row r="543036" spans="9:9" x14ac:dyDescent="0.2">
      <c r="I543036" s="14"/>
    </row>
    <row r="543052" spans="9:9" x14ac:dyDescent="0.2">
      <c r="I543052" s="15"/>
    </row>
    <row r="543053" spans="9:9" x14ac:dyDescent="0.2">
      <c r="I543053" s="14"/>
    </row>
    <row r="543069" spans="9:9" x14ac:dyDescent="0.2">
      <c r="I543069" s="15"/>
    </row>
    <row r="543070" spans="9:9" x14ac:dyDescent="0.2">
      <c r="I543070" s="14"/>
    </row>
    <row r="543086" spans="9:9" x14ac:dyDescent="0.2">
      <c r="I543086" s="15"/>
    </row>
    <row r="543087" spans="9:9" x14ac:dyDescent="0.2">
      <c r="I543087" s="14"/>
    </row>
    <row r="543103" spans="9:9" x14ac:dyDescent="0.2">
      <c r="I543103" s="15"/>
    </row>
    <row r="543104" spans="9:9" x14ac:dyDescent="0.2">
      <c r="I543104" s="14"/>
    </row>
    <row r="543120" spans="9:9" x14ac:dyDescent="0.2">
      <c r="I543120" s="15"/>
    </row>
    <row r="543121" spans="9:9" x14ac:dyDescent="0.2">
      <c r="I543121" s="14"/>
    </row>
    <row r="543137" spans="9:9" x14ac:dyDescent="0.2">
      <c r="I543137" s="15"/>
    </row>
    <row r="543138" spans="9:9" x14ac:dyDescent="0.2">
      <c r="I543138" s="14"/>
    </row>
    <row r="543154" spans="9:9" x14ac:dyDescent="0.2">
      <c r="I543154" s="15"/>
    </row>
    <row r="543155" spans="9:9" x14ac:dyDescent="0.2">
      <c r="I543155" s="14"/>
    </row>
    <row r="543171" spans="9:9" x14ac:dyDescent="0.2">
      <c r="I543171" s="15"/>
    </row>
    <row r="543172" spans="9:9" x14ac:dyDescent="0.2">
      <c r="I543172" s="14"/>
    </row>
    <row r="543188" spans="9:9" x14ac:dyDescent="0.2">
      <c r="I543188" s="15"/>
    </row>
    <row r="543189" spans="9:9" x14ac:dyDescent="0.2">
      <c r="I543189" s="14"/>
    </row>
    <row r="543205" spans="9:9" x14ac:dyDescent="0.2">
      <c r="I543205" s="15"/>
    </row>
    <row r="543206" spans="9:9" x14ac:dyDescent="0.2">
      <c r="I543206" s="14"/>
    </row>
    <row r="543222" spans="9:9" x14ac:dyDescent="0.2">
      <c r="I543222" s="15"/>
    </row>
    <row r="543223" spans="9:9" x14ac:dyDescent="0.2">
      <c r="I543223" s="14"/>
    </row>
    <row r="543239" spans="9:9" x14ac:dyDescent="0.2">
      <c r="I543239" s="15"/>
    </row>
    <row r="543240" spans="9:9" x14ac:dyDescent="0.2">
      <c r="I543240" s="14"/>
    </row>
    <row r="543256" spans="9:9" x14ac:dyDescent="0.2">
      <c r="I543256" s="15"/>
    </row>
    <row r="543257" spans="9:9" x14ac:dyDescent="0.2">
      <c r="I543257" s="14"/>
    </row>
    <row r="543273" spans="9:9" x14ac:dyDescent="0.2">
      <c r="I543273" s="15"/>
    </row>
    <row r="543274" spans="9:9" x14ac:dyDescent="0.2">
      <c r="I543274" s="14"/>
    </row>
    <row r="543290" spans="9:9" x14ac:dyDescent="0.2">
      <c r="I543290" s="15"/>
    </row>
    <row r="543291" spans="9:9" x14ac:dyDescent="0.2">
      <c r="I543291" s="14"/>
    </row>
    <row r="543307" spans="9:9" x14ac:dyDescent="0.2">
      <c r="I543307" s="15"/>
    </row>
    <row r="543308" spans="9:9" x14ac:dyDescent="0.2">
      <c r="I543308" s="14"/>
    </row>
    <row r="543324" spans="9:9" x14ac:dyDescent="0.2">
      <c r="I543324" s="15"/>
    </row>
    <row r="543325" spans="9:9" x14ac:dyDescent="0.2">
      <c r="I543325" s="14"/>
    </row>
    <row r="543341" spans="9:9" x14ac:dyDescent="0.2">
      <c r="I543341" s="15"/>
    </row>
    <row r="543342" spans="9:9" x14ac:dyDescent="0.2">
      <c r="I543342" s="14"/>
    </row>
    <row r="543358" spans="9:9" x14ac:dyDescent="0.2">
      <c r="I543358" s="15"/>
    </row>
    <row r="543359" spans="9:9" x14ac:dyDescent="0.2">
      <c r="I543359" s="14"/>
    </row>
    <row r="543375" spans="9:9" x14ac:dyDescent="0.2">
      <c r="I543375" s="15"/>
    </row>
    <row r="543376" spans="9:9" x14ac:dyDescent="0.2">
      <c r="I543376" s="14"/>
    </row>
    <row r="543392" spans="9:9" x14ac:dyDescent="0.2">
      <c r="I543392" s="15"/>
    </row>
    <row r="543393" spans="9:9" x14ac:dyDescent="0.2">
      <c r="I543393" s="14"/>
    </row>
    <row r="543409" spans="9:9" x14ac:dyDescent="0.2">
      <c r="I543409" s="15"/>
    </row>
    <row r="543410" spans="9:9" x14ac:dyDescent="0.2">
      <c r="I543410" s="14"/>
    </row>
    <row r="543426" spans="9:9" x14ac:dyDescent="0.2">
      <c r="I543426" s="15"/>
    </row>
    <row r="543427" spans="9:9" x14ac:dyDescent="0.2">
      <c r="I543427" s="14"/>
    </row>
    <row r="543443" spans="9:9" x14ac:dyDescent="0.2">
      <c r="I543443" s="15"/>
    </row>
    <row r="543444" spans="9:9" x14ac:dyDescent="0.2">
      <c r="I543444" s="14"/>
    </row>
    <row r="543460" spans="9:9" x14ac:dyDescent="0.2">
      <c r="I543460" s="15"/>
    </row>
    <row r="543461" spans="9:9" x14ac:dyDescent="0.2">
      <c r="I543461" s="14"/>
    </row>
    <row r="543477" spans="9:9" x14ac:dyDescent="0.2">
      <c r="I543477" s="15"/>
    </row>
    <row r="543478" spans="9:9" x14ac:dyDescent="0.2">
      <c r="I543478" s="14"/>
    </row>
    <row r="543494" spans="9:9" x14ac:dyDescent="0.2">
      <c r="I543494" s="15"/>
    </row>
    <row r="543495" spans="9:9" x14ac:dyDescent="0.2">
      <c r="I543495" s="14"/>
    </row>
    <row r="543511" spans="9:9" x14ac:dyDescent="0.2">
      <c r="I543511" s="15"/>
    </row>
    <row r="543512" spans="9:9" x14ac:dyDescent="0.2">
      <c r="I543512" s="14"/>
    </row>
    <row r="543528" spans="9:9" x14ac:dyDescent="0.2">
      <c r="I543528" s="15"/>
    </row>
    <row r="543529" spans="9:9" x14ac:dyDescent="0.2">
      <c r="I543529" s="14"/>
    </row>
    <row r="543545" spans="9:9" x14ac:dyDescent="0.2">
      <c r="I543545" s="15"/>
    </row>
    <row r="543546" spans="9:9" x14ac:dyDescent="0.2">
      <c r="I543546" s="14"/>
    </row>
    <row r="543562" spans="9:9" x14ac:dyDescent="0.2">
      <c r="I543562" s="15"/>
    </row>
    <row r="543563" spans="9:9" x14ac:dyDescent="0.2">
      <c r="I543563" s="14"/>
    </row>
    <row r="543579" spans="9:9" x14ac:dyDescent="0.2">
      <c r="I543579" s="15"/>
    </row>
    <row r="543580" spans="9:9" x14ac:dyDescent="0.2">
      <c r="I543580" s="14"/>
    </row>
    <row r="543596" spans="9:9" x14ac:dyDescent="0.2">
      <c r="I543596" s="15"/>
    </row>
    <row r="543597" spans="9:9" x14ac:dyDescent="0.2">
      <c r="I543597" s="14"/>
    </row>
    <row r="543613" spans="9:9" x14ac:dyDescent="0.2">
      <c r="I543613" s="15"/>
    </row>
    <row r="543614" spans="9:9" x14ac:dyDescent="0.2">
      <c r="I543614" s="14"/>
    </row>
    <row r="543630" spans="9:9" x14ac:dyDescent="0.2">
      <c r="I543630" s="15"/>
    </row>
    <row r="543631" spans="9:9" x14ac:dyDescent="0.2">
      <c r="I543631" s="14"/>
    </row>
    <row r="543647" spans="9:9" x14ac:dyDescent="0.2">
      <c r="I543647" s="15"/>
    </row>
    <row r="543648" spans="9:9" x14ac:dyDescent="0.2">
      <c r="I543648" s="14"/>
    </row>
    <row r="543664" spans="9:9" x14ac:dyDescent="0.2">
      <c r="I543664" s="15"/>
    </row>
    <row r="543665" spans="9:9" x14ac:dyDescent="0.2">
      <c r="I543665" s="14"/>
    </row>
    <row r="543681" spans="9:9" x14ac:dyDescent="0.2">
      <c r="I543681" s="15"/>
    </row>
    <row r="543682" spans="9:9" x14ac:dyDescent="0.2">
      <c r="I543682" s="14"/>
    </row>
    <row r="543698" spans="9:9" x14ac:dyDescent="0.2">
      <c r="I543698" s="15"/>
    </row>
    <row r="543699" spans="9:9" x14ac:dyDescent="0.2">
      <c r="I543699" s="14"/>
    </row>
    <row r="543715" spans="9:9" x14ac:dyDescent="0.2">
      <c r="I543715" s="15"/>
    </row>
    <row r="543716" spans="9:9" x14ac:dyDescent="0.2">
      <c r="I543716" s="14"/>
    </row>
    <row r="543732" spans="9:9" x14ac:dyDescent="0.2">
      <c r="I543732" s="15"/>
    </row>
    <row r="543733" spans="9:9" x14ac:dyDescent="0.2">
      <c r="I543733" s="14"/>
    </row>
    <row r="543749" spans="9:9" x14ac:dyDescent="0.2">
      <c r="I543749" s="15"/>
    </row>
    <row r="543750" spans="9:9" x14ac:dyDescent="0.2">
      <c r="I543750" s="14"/>
    </row>
    <row r="543766" spans="9:9" x14ac:dyDescent="0.2">
      <c r="I543766" s="15"/>
    </row>
    <row r="543767" spans="9:9" x14ac:dyDescent="0.2">
      <c r="I543767" s="14"/>
    </row>
    <row r="543783" spans="9:9" x14ac:dyDescent="0.2">
      <c r="I543783" s="15"/>
    </row>
    <row r="543784" spans="9:9" x14ac:dyDescent="0.2">
      <c r="I543784" s="14"/>
    </row>
    <row r="543800" spans="9:9" x14ac:dyDescent="0.2">
      <c r="I543800" s="15"/>
    </row>
    <row r="543801" spans="9:9" x14ac:dyDescent="0.2">
      <c r="I543801" s="14"/>
    </row>
    <row r="543817" spans="9:9" x14ac:dyDescent="0.2">
      <c r="I543817" s="15"/>
    </row>
    <row r="543818" spans="9:9" x14ac:dyDescent="0.2">
      <c r="I543818" s="14"/>
    </row>
    <row r="543834" spans="9:9" x14ac:dyDescent="0.2">
      <c r="I543834" s="15"/>
    </row>
    <row r="543835" spans="9:9" x14ac:dyDescent="0.2">
      <c r="I543835" s="14"/>
    </row>
    <row r="543851" spans="9:9" x14ac:dyDescent="0.2">
      <c r="I543851" s="15"/>
    </row>
    <row r="543852" spans="9:9" x14ac:dyDescent="0.2">
      <c r="I543852" s="14"/>
    </row>
    <row r="543868" spans="9:9" x14ac:dyDescent="0.2">
      <c r="I543868" s="15"/>
    </row>
    <row r="543869" spans="9:9" x14ac:dyDescent="0.2">
      <c r="I543869" s="14"/>
    </row>
    <row r="543885" spans="9:9" x14ac:dyDescent="0.2">
      <c r="I543885" s="15"/>
    </row>
    <row r="543886" spans="9:9" x14ac:dyDescent="0.2">
      <c r="I543886" s="14"/>
    </row>
    <row r="543902" spans="9:9" x14ac:dyDescent="0.2">
      <c r="I543902" s="15"/>
    </row>
    <row r="543903" spans="9:9" x14ac:dyDescent="0.2">
      <c r="I543903" s="14"/>
    </row>
    <row r="543919" spans="9:9" x14ac:dyDescent="0.2">
      <c r="I543919" s="15"/>
    </row>
    <row r="543920" spans="9:9" x14ac:dyDescent="0.2">
      <c r="I543920" s="14"/>
    </row>
    <row r="543936" spans="9:9" x14ac:dyDescent="0.2">
      <c r="I543936" s="15"/>
    </row>
    <row r="543937" spans="9:9" x14ac:dyDescent="0.2">
      <c r="I543937" s="14"/>
    </row>
    <row r="543953" spans="9:9" x14ac:dyDescent="0.2">
      <c r="I543953" s="15"/>
    </row>
    <row r="543954" spans="9:9" x14ac:dyDescent="0.2">
      <c r="I543954" s="14"/>
    </row>
    <row r="543970" spans="9:9" x14ac:dyDescent="0.2">
      <c r="I543970" s="15"/>
    </row>
    <row r="543971" spans="9:9" x14ac:dyDescent="0.2">
      <c r="I543971" s="14"/>
    </row>
    <row r="543987" spans="9:9" x14ac:dyDescent="0.2">
      <c r="I543987" s="15"/>
    </row>
    <row r="543988" spans="9:9" x14ac:dyDescent="0.2">
      <c r="I543988" s="14"/>
    </row>
    <row r="544004" spans="9:9" x14ac:dyDescent="0.2">
      <c r="I544004" s="15"/>
    </row>
    <row r="544005" spans="9:9" x14ac:dyDescent="0.2">
      <c r="I544005" s="14"/>
    </row>
    <row r="544021" spans="9:9" x14ac:dyDescent="0.2">
      <c r="I544021" s="15"/>
    </row>
    <row r="544022" spans="9:9" x14ac:dyDescent="0.2">
      <c r="I544022" s="14"/>
    </row>
    <row r="544038" spans="9:9" x14ac:dyDescent="0.2">
      <c r="I544038" s="15"/>
    </row>
    <row r="544039" spans="9:9" x14ac:dyDescent="0.2">
      <c r="I544039" s="14"/>
    </row>
    <row r="544055" spans="9:9" x14ac:dyDescent="0.2">
      <c r="I544055" s="15"/>
    </row>
    <row r="544056" spans="9:9" x14ac:dyDescent="0.2">
      <c r="I544056" s="14"/>
    </row>
    <row r="544072" spans="9:9" x14ac:dyDescent="0.2">
      <c r="I544072" s="15"/>
    </row>
    <row r="544073" spans="9:9" x14ac:dyDescent="0.2">
      <c r="I544073" s="14"/>
    </row>
    <row r="544089" spans="9:9" x14ac:dyDescent="0.2">
      <c r="I544089" s="15"/>
    </row>
    <row r="544090" spans="9:9" x14ac:dyDescent="0.2">
      <c r="I544090" s="14"/>
    </row>
    <row r="544106" spans="9:9" x14ac:dyDescent="0.2">
      <c r="I544106" s="15"/>
    </row>
    <row r="544107" spans="9:9" x14ac:dyDescent="0.2">
      <c r="I544107" s="14"/>
    </row>
    <row r="544123" spans="9:9" x14ac:dyDescent="0.2">
      <c r="I544123" s="15"/>
    </row>
    <row r="544124" spans="9:9" x14ac:dyDescent="0.2">
      <c r="I544124" s="14"/>
    </row>
    <row r="544140" spans="9:9" x14ac:dyDescent="0.2">
      <c r="I544140" s="15"/>
    </row>
    <row r="544141" spans="9:9" x14ac:dyDescent="0.2">
      <c r="I544141" s="14"/>
    </row>
    <row r="544157" spans="9:9" x14ac:dyDescent="0.2">
      <c r="I544157" s="15"/>
    </row>
    <row r="544158" spans="9:9" x14ac:dyDescent="0.2">
      <c r="I544158" s="14"/>
    </row>
    <row r="544174" spans="9:9" x14ac:dyDescent="0.2">
      <c r="I544174" s="15"/>
    </row>
    <row r="544175" spans="9:9" x14ac:dyDescent="0.2">
      <c r="I544175" s="14"/>
    </row>
    <row r="544191" spans="9:9" x14ac:dyDescent="0.2">
      <c r="I544191" s="15"/>
    </row>
    <row r="544192" spans="9:9" x14ac:dyDescent="0.2">
      <c r="I544192" s="14"/>
    </row>
    <row r="544208" spans="9:9" x14ac:dyDescent="0.2">
      <c r="I544208" s="15"/>
    </row>
    <row r="544209" spans="9:9" x14ac:dyDescent="0.2">
      <c r="I544209" s="14"/>
    </row>
    <row r="544225" spans="9:9" x14ac:dyDescent="0.2">
      <c r="I544225" s="15"/>
    </row>
    <row r="544226" spans="9:9" x14ac:dyDescent="0.2">
      <c r="I544226" s="14"/>
    </row>
    <row r="544242" spans="9:9" x14ac:dyDescent="0.2">
      <c r="I544242" s="15"/>
    </row>
    <row r="544243" spans="9:9" x14ac:dyDescent="0.2">
      <c r="I544243" s="14"/>
    </row>
    <row r="544259" spans="9:9" x14ac:dyDescent="0.2">
      <c r="I544259" s="15"/>
    </row>
    <row r="544260" spans="9:9" x14ac:dyDescent="0.2">
      <c r="I544260" s="14"/>
    </row>
    <row r="544276" spans="9:9" x14ac:dyDescent="0.2">
      <c r="I544276" s="15"/>
    </row>
    <row r="544277" spans="9:9" x14ac:dyDescent="0.2">
      <c r="I544277" s="14"/>
    </row>
    <row r="544293" spans="9:9" x14ac:dyDescent="0.2">
      <c r="I544293" s="15"/>
    </row>
    <row r="544294" spans="9:9" x14ac:dyDescent="0.2">
      <c r="I544294" s="14"/>
    </row>
    <row r="544310" spans="9:9" x14ac:dyDescent="0.2">
      <c r="I544310" s="15"/>
    </row>
    <row r="544311" spans="9:9" x14ac:dyDescent="0.2">
      <c r="I544311" s="14"/>
    </row>
    <row r="544327" spans="9:9" x14ac:dyDescent="0.2">
      <c r="I544327" s="15"/>
    </row>
    <row r="544328" spans="9:9" x14ac:dyDescent="0.2">
      <c r="I544328" s="14"/>
    </row>
    <row r="544344" spans="9:9" x14ac:dyDescent="0.2">
      <c r="I544344" s="15"/>
    </row>
    <row r="544345" spans="9:9" x14ac:dyDescent="0.2">
      <c r="I544345" s="14"/>
    </row>
    <row r="544361" spans="9:9" x14ac:dyDescent="0.2">
      <c r="I544361" s="15"/>
    </row>
    <row r="544362" spans="9:9" x14ac:dyDescent="0.2">
      <c r="I544362" s="14"/>
    </row>
    <row r="544378" spans="9:9" x14ac:dyDescent="0.2">
      <c r="I544378" s="15"/>
    </row>
    <row r="544379" spans="9:9" x14ac:dyDescent="0.2">
      <c r="I544379" s="14"/>
    </row>
    <row r="544395" spans="9:9" x14ac:dyDescent="0.2">
      <c r="I544395" s="15"/>
    </row>
    <row r="544396" spans="9:9" x14ac:dyDescent="0.2">
      <c r="I544396" s="14"/>
    </row>
    <row r="544412" spans="9:9" x14ac:dyDescent="0.2">
      <c r="I544412" s="15"/>
    </row>
    <row r="544413" spans="9:9" x14ac:dyDescent="0.2">
      <c r="I544413" s="14"/>
    </row>
    <row r="544429" spans="9:9" x14ac:dyDescent="0.2">
      <c r="I544429" s="15"/>
    </row>
    <row r="544430" spans="9:9" x14ac:dyDescent="0.2">
      <c r="I544430" s="14"/>
    </row>
    <row r="544446" spans="9:9" x14ac:dyDescent="0.2">
      <c r="I544446" s="15"/>
    </row>
    <row r="544447" spans="9:9" x14ac:dyDescent="0.2">
      <c r="I544447" s="14"/>
    </row>
    <row r="544463" spans="9:9" x14ac:dyDescent="0.2">
      <c r="I544463" s="15"/>
    </row>
    <row r="544464" spans="9:9" x14ac:dyDescent="0.2">
      <c r="I544464" s="14"/>
    </row>
    <row r="544480" spans="9:9" x14ac:dyDescent="0.2">
      <c r="I544480" s="15"/>
    </row>
    <row r="544481" spans="9:9" x14ac:dyDescent="0.2">
      <c r="I544481" s="14"/>
    </row>
    <row r="544497" spans="9:9" x14ac:dyDescent="0.2">
      <c r="I544497" s="15"/>
    </row>
    <row r="544498" spans="9:9" x14ac:dyDescent="0.2">
      <c r="I544498" s="14"/>
    </row>
    <row r="544514" spans="9:9" x14ac:dyDescent="0.2">
      <c r="I544514" s="15"/>
    </row>
    <row r="544515" spans="9:9" x14ac:dyDescent="0.2">
      <c r="I544515" s="14"/>
    </row>
    <row r="544531" spans="9:9" x14ac:dyDescent="0.2">
      <c r="I544531" s="15"/>
    </row>
    <row r="544532" spans="9:9" x14ac:dyDescent="0.2">
      <c r="I544532" s="14"/>
    </row>
    <row r="544548" spans="9:9" x14ac:dyDescent="0.2">
      <c r="I544548" s="15"/>
    </row>
    <row r="544549" spans="9:9" x14ac:dyDescent="0.2">
      <c r="I544549" s="14"/>
    </row>
    <row r="544565" spans="9:9" x14ac:dyDescent="0.2">
      <c r="I544565" s="15"/>
    </row>
    <row r="544566" spans="9:9" x14ac:dyDescent="0.2">
      <c r="I544566" s="14"/>
    </row>
    <row r="544582" spans="9:9" x14ac:dyDescent="0.2">
      <c r="I544582" s="15"/>
    </row>
    <row r="544583" spans="9:9" x14ac:dyDescent="0.2">
      <c r="I544583" s="14"/>
    </row>
    <row r="544599" spans="9:9" x14ac:dyDescent="0.2">
      <c r="I544599" s="15"/>
    </row>
    <row r="544600" spans="9:9" x14ac:dyDescent="0.2">
      <c r="I544600" s="14"/>
    </row>
    <row r="544616" spans="9:9" x14ac:dyDescent="0.2">
      <c r="I544616" s="15"/>
    </row>
    <row r="544617" spans="9:9" x14ac:dyDescent="0.2">
      <c r="I544617" s="14"/>
    </row>
    <row r="544633" spans="9:9" x14ac:dyDescent="0.2">
      <c r="I544633" s="15"/>
    </row>
    <row r="544634" spans="9:9" x14ac:dyDescent="0.2">
      <c r="I544634" s="14"/>
    </row>
    <row r="544650" spans="9:9" x14ac:dyDescent="0.2">
      <c r="I544650" s="15"/>
    </row>
    <row r="544651" spans="9:9" x14ac:dyDescent="0.2">
      <c r="I544651" s="14"/>
    </row>
    <row r="544667" spans="9:9" x14ac:dyDescent="0.2">
      <c r="I544667" s="15"/>
    </row>
    <row r="544668" spans="9:9" x14ac:dyDescent="0.2">
      <c r="I544668" s="14"/>
    </row>
    <row r="544684" spans="9:9" x14ac:dyDescent="0.2">
      <c r="I544684" s="15"/>
    </row>
    <row r="544685" spans="9:9" x14ac:dyDescent="0.2">
      <c r="I544685" s="14"/>
    </row>
    <row r="544701" spans="9:9" x14ac:dyDescent="0.2">
      <c r="I544701" s="15"/>
    </row>
    <row r="544702" spans="9:9" x14ac:dyDescent="0.2">
      <c r="I544702" s="14"/>
    </row>
    <row r="544718" spans="9:9" x14ac:dyDescent="0.2">
      <c r="I544718" s="15"/>
    </row>
    <row r="544719" spans="9:9" x14ac:dyDescent="0.2">
      <c r="I544719" s="14"/>
    </row>
    <row r="544735" spans="9:9" x14ac:dyDescent="0.2">
      <c r="I544735" s="15"/>
    </row>
    <row r="544736" spans="9:9" x14ac:dyDescent="0.2">
      <c r="I544736" s="14"/>
    </row>
    <row r="544752" spans="9:9" x14ac:dyDescent="0.2">
      <c r="I544752" s="15"/>
    </row>
    <row r="544753" spans="9:9" x14ac:dyDescent="0.2">
      <c r="I544753" s="14"/>
    </row>
    <row r="544769" spans="9:9" x14ac:dyDescent="0.2">
      <c r="I544769" s="15"/>
    </row>
    <row r="544770" spans="9:9" x14ac:dyDescent="0.2">
      <c r="I544770" s="14"/>
    </row>
    <row r="544786" spans="9:9" x14ac:dyDescent="0.2">
      <c r="I544786" s="15"/>
    </row>
    <row r="544787" spans="9:9" x14ac:dyDescent="0.2">
      <c r="I544787" s="14"/>
    </row>
    <row r="544803" spans="9:9" x14ac:dyDescent="0.2">
      <c r="I544803" s="15"/>
    </row>
    <row r="544804" spans="9:9" x14ac:dyDescent="0.2">
      <c r="I544804" s="14"/>
    </row>
    <row r="544820" spans="9:9" x14ac:dyDescent="0.2">
      <c r="I544820" s="15"/>
    </row>
    <row r="544821" spans="9:9" x14ac:dyDescent="0.2">
      <c r="I544821" s="14"/>
    </row>
    <row r="544837" spans="9:9" x14ac:dyDescent="0.2">
      <c r="I544837" s="15"/>
    </row>
    <row r="544838" spans="9:9" x14ac:dyDescent="0.2">
      <c r="I544838" s="14"/>
    </row>
    <row r="544854" spans="9:9" x14ac:dyDescent="0.2">
      <c r="I544854" s="15"/>
    </row>
    <row r="544855" spans="9:9" x14ac:dyDescent="0.2">
      <c r="I544855" s="14"/>
    </row>
    <row r="544871" spans="9:9" x14ac:dyDescent="0.2">
      <c r="I544871" s="15"/>
    </row>
    <row r="544872" spans="9:9" x14ac:dyDescent="0.2">
      <c r="I544872" s="14"/>
    </row>
    <row r="544888" spans="9:9" x14ac:dyDescent="0.2">
      <c r="I544888" s="15"/>
    </row>
    <row r="544889" spans="9:9" x14ac:dyDescent="0.2">
      <c r="I544889" s="14"/>
    </row>
    <row r="544905" spans="9:9" x14ac:dyDescent="0.2">
      <c r="I544905" s="15"/>
    </row>
    <row r="544906" spans="9:9" x14ac:dyDescent="0.2">
      <c r="I544906" s="14"/>
    </row>
    <row r="544922" spans="9:9" x14ac:dyDescent="0.2">
      <c r="I544922" s="15"/>
    </row>
    <row r="544923" spans="9:9" x14ac:dyDescent="0.2">
      <c r="I544923" s="14"/>
    </row>
    <row r="544939" spans="9:9" x14ac:dyDescent="0.2">
      <c r="I544939" s="15"/>
    </row>
    <row r="544940" spans="9:9" x14ac:dyDescent="0.2">
      <c r="I544940" s="14"/>
    </row>
    <row r="544956" spans="9:9" x14ac:dyDescent="0.2">
      <c r="I544956" s="15"/>
    </row>
    <row r="544957" spans="9:9" x14ac:dyDescent="0.2">
      <c r="I544957" s="14"/>
    </row>
    <row r="544973" spans="9:9" x14ac:dyDescent="0.2">
      <c r="I544973" s="15"/>
    </row>
    <row r="544974" spans="9:9" x14ac:dyDescent="0.2">
      <c r="I544974" s="14"/>
    </row>
    <row r="544990" spans="9:9" x14ac:dyDescent="0.2">
      <c r="I544990" s="15"/>
    </row>
    <row r="544991" spans="9:9" x14ac:dyDescent="0.2">
      <c r="I544991" s="14"/>
    </row>
    <row r="545007" spans="9:9" x14ac:dyDescent="0.2">
      <c r="I545007" s="15"/>
    </row>
    <row r="545008" spans="9:9" x14ac:dyDescent="0.2">
      <c r="I545008" s="14"/>
    </row>
    <row r="545024" spans="9:9" x14ac:dyDescent="0.2">
      <c r="I545024" s="15"/>
    </row>
    <row r="545025" spans="9:9" x14ac:dyDescent="0.2">
      <c r="I545025" s="14"/>
    </row>
    <row r="545041" spans="9:9" x14ac:dyDescent="0.2">
      <c r="I545041" s="15"/>
    </row>
    <row r="545042" spans="9:9" x14ac:dyDescent="0.2">
      <c r="I545042" s="14"/>
    </row>
    <row r="545058" spans="9:9" x14ac:dyDescent="0.2">
      <c r="I545058" s="15"/>
    </row>
    <row r="545059" spans="9:9" x14ac:dyDescent="0.2">
      <c r="I545059" s="14"/>
    </row>
    <row r="545075" spans="9:9" x14ac:dyDescent="0.2">
      <c r="I545075" s="15"/>
    </row>
    <row r="545076" spans="9:9" x14ac:dyDescent="0.2">
      <c r="I545076" s="14"/>
    </row>
    <row r="545092" spans="9:9" x14ac:dyDescent="0.2">
      <c r="I545092" s="15"/>
    </row>
    <row r="545093" spans="9:9" x14ac:dyDescent="0.2">
      <c r="I545093" s="14"/>
    </row>
    <row r="545109" spans="9:9" x14ac:dyDescent="0.2">
      <c r="I545109" s="15"/>
    </row>
    <row r="545110" spans="9:9" x14ac:dyDescent="0.2">
      <c r="I545110" s="14"/>
    </row>
    <row r="545126" spans="9:9" x14ac:dyDescent="0.2">
      <c r="I545126" s="15"/>
    </row>
    <row r="545127" spans="9:9" x14ac:dyDescent="0.2">
      <c r="I545127" s="14"/>
    </row>
    <row r="545143" spans="9:9" x14ac:dyDescent="0.2">
      <c r="I545143" s="15"/>
    </row>
    <row r="545144" spans="9:9" x14ac:dyDescent="0.2">
      <c r="I545144" s="14"/>
    </row>
    <row r="545160" spans="9:9" x14ac:dyDescent="0.2">
      <c r="I545160" s="15"/>
    </row>
    <row r="545161" spans="9:9" x14ac:dyDescent="0.2">
      <c r="I545161" s="14"/>
    </row>
    <row r="545177" spans="9:9" x14ac:dyDescent="0.2">
      <c r="I545177" s="15"/>
    </row>
    <row r="545178" spans="9:9" x14ac:dyDescent="0.2">
      <c r="I545178" s="14"/>
    </row>
    <row r="545194" spans="9:9" x14ac:dyDescent="0.2">
      <c r="I545194" s="15"/>
    </row>
    <row r="545195" spans="9:9" x14ac:dyDescent="0.2">
      <c r="I545195" s="14"/>
    </row>
    <row r="545211" spans="9:9" x14ac:dyDescent="0.2">
      <c r="I545211" s="15"/>
    </row>
    <row r="545212" spans="9:9" x14ac:dyDescent="0.2">
      <c r="I545212" s="14"/>
    </row>
    <row r="545228" spans="9:9" x14ac:dyDescent="0.2">
      <c r="I545228" s="15"/>
    </row>
    <row r="545229" spans="9:9" x14ac:dyDescent="0.2">
      <c r="I545229" s="14"/>
    </row>
    <row r="545245" spans="9:9" x14ac:dyDescent="0.2">
      <c r="I545245" s="15"/>
    </row>
    <row r="545246" spans="9:9" x14ac:dyDescent="0.2">
      <c r="I545246" s="14"/>
    </row>
    <row r="545262" spans="9:9" x14ac:dyDescent="0.2">
      <c r="I545262" s="15"/>
    </row>
    <row r="545263" spans="9:9" x14ac:dyDescent="0.2">
      <c r="I545263" s="14"/>
    </row>
    <row r="545279" spans="9:9" x14ac:dyDescent="0.2">
      <c r="I545279" s="15"/>
    </row>
    <row r="545280" spans="9:9" x14ac:dyDescent="0.2">
      <c r="I545280" s="14"/>
    </row>
    <row r="545296" spans="9:9" x14ac:dyDescent="0.2">
      <c r="I545296" s="15"/>
    </row>
    <row r="545297" spans="9:9" x14ac:dyDescent="0.2">
      <c r="I545297" s="14"/>
    </row>
    <row r="545313" spans="9:9" x14ac:dyDescent="0.2">
      <c r="I545313" s="15"/>
    </row>
    <row r="545314" spans="9:9" x14ac:dyDescent="0.2">
      <c r="I545314" s="14"/>
    </row>
    <row r="545330" spans="9:9" x14ac:dyDescent="0.2">
      <c r="I545330" s="15"/>
    </row>
    <row r="545331" spans="9:9" x14ac:dyDescent="0.2">
      <c r="I545331" s="14"/>
    </row>
    <row r="545347" spans="9:9" x14ac:dyDescent="0.2">
      <c r="I545347" s="15"/>
    </row>
    <row r="545348" spans="9:9" x14ac:dyDescent="0.2">
      <c r="I545348" s="14"/>
    </row>
    <row r="545364" spans="9:9" x14ac:dyDescent="0.2">
      <c r="I545364" s="15"/>
    </row>
    <row r="545365" spans="9:9" x14ac:dyDescent="0.2">
      <c r="I545365" s="14"/>
    </row>
    <row r="545381" spans="9:9" x14ac:dyDescent="0.2">
      <c r="I545381" s="15"/>
    </row>
    <row r="545382" spans="9:9" x14ac:dyDescent="0.2">
      <c r="I545382" s="14"/>
    </row>
    <row r="545398" spans="9:9" x14ac:dyDescent="0.2">
      <c r="I545398" s="15"/>
    </row>
    <row r="545399" spans="9:9" x14ac:dyDescent="0.2">
      <c r="I545399" s="14"/>
    </row>
    <row r="545415" spans="9:9" x14ac:dyDescent="0.2">
      <c r="I545415" s="15"/>
    </row>
    <row r="545416" spans="9:9" x14ac:dyDescent="0.2">
      <c r="I545416" s="14"/>
    </row>
    <row r="545432" spans="9:9" x14ac:dyDescent="0.2">
      <c r="I545432" s="15"/>
    </row>
    <row r="545433" spans="9:9" x14ac:dyDescent="0.2">
      <c r="I545433" s="14"/>
    </row>
    <row r="545449" spans="9:9" x14ac:dyDescent="0.2">
      <c r="I545449" s="15"/>
    </row>
    <row r="545450" spans="9:9" x14ac:dyDescent="0.2">
      <c r="I545450" s="14"/>
    </row>
    <row r="545466" spans="9:9" x14ac:dyDescent="0.2">
      <c r="I545466" s="15"/>
    </row>
    <row r="545467" spans="9:9" x14ac:dyDescent="0.2">
      <c r="I545467" s="14"/>
    </row>
    <row r="545483" spans="9:9" x14ac:dyDescent="0.2">
      <c r="I545483" s="15"/>
    </row>
    <row r="545484" spans="9:9" x14ac:dyDescent="0.2">
      <c r="I545484" s="14"/>
    </row>
    <row r="545500" spans="9:9" x14ac:dyDescent="0.2">
      <c r="I545500" s="15"/>
    </row>
    <row r="545501" spans="9:9" x14ac:dyDescent="0.2">
      <c r="I545501" s="14"/>
    </row>
    <row r="545517" spans="9:9" x14ac:dyDescent="0.2">
      <c r="I545517" s="15"/>
    </row>
    <row r="545518" spans="9:9" x14ac:dyDescent="0.2">
      <c r="I545518" s="14"/>
    </row>
    <row r="545534" spans="9:9" x14ac:dyDescent="0.2">
      <c r="I545534" s="15"/>
    </row>
    <row r="545535" spans="9:9" x14ac:dyDescent="0.2">
      <c r="I545535" s="14"/>
    </row>
    <row r="545551" spans="9:9" x14ac:dyDescent="0.2">
      <c r="I545551" s="15"/>
    </row>
    <row r="545552" spans="9:9" x14ac:dyDescent="0.2">
      <c r="I545552" s="14"/>
    </row>
    <row r="545568" spans="9:9" x14ac:dyDescent="0.2">
      <c r="I545568" s="15"/>
    </row>
    <row r="545569" spans="9:9" x14ac:dyDescent="0.2">
      <c r="I545569" s="14"/>
    </row>
    <row r="545585" spans="9:9" x14ac:dyDescent="0.2">
      <c r="I545585" s="15"/>
    </row>
    <row r="545586" spans="9:9" x14ac:dyDescent="0.2">
      <c r="I545586" s="14"/>
    </row>
    <row r="545602" spans="9:9" x14ac:dyDescent="0.2">
      <c r="I545602" s="15"/>
    </row>
    <row r="545603" spans="9:9" x14ac:dyDescent="0.2">
      <c r="I545603" s="14"/>
    </row>
    <row r="545619" spans="9:9" x14ac:dyDescent="0.2">
      <c r="I545619" s="15"/>
    </row>
    <row r="545620" spans="9:9" x14ac:dyDescent="0.2">
      <c r="I545620" s="14"/>
    </row>
    <row r="545636" spans="9:9" x14ac:dyDescent="0.2">
      <c r="I545636" s="15"/>
    </row>
    <row r="545637" spans="9:9" x14ac:dyDescent="0.2">
      <c r="I545637" s="14"/>
    </row>
    <row r="545653" spans="9:9" x14ac:dyDescent="0.2">
      <c r="I545653" s="15"/>
    </row>
    <row r="545654" spans="9:9" x14ac:dyDescent="0.2">
      <c r="I545654" s="14"/>
    </row>
    <row r="545670" spans="9:9" x14ac:dyDescent="0.2">
      <c r="I545670" s="15"/>
    </row>
    <row r="545671" spans="9:9" x14ac:dyDescent="0.2">
      <c r="I545671" s="14"/>
    </row>
    <row r="545687" spans="9:9" x14ac:dyDescent="0.2">
      <c r="I545687" s="15"/>
    </row>
    <row r="545688" spans="9:9" x14ac:dyDescent="0.2">
      <c r="I545688" s="14"/>
    </row>
    <row r="545704" spans="9:9" x14ac:dyDescent="0.2">
      <c r="I545704" s="15"/>
    </row>
    <row r="545705" spans="9:9" x14ac:dyDescent="0.2">
      <c r="I545705" s="14"/>
    </row>
    <row r="545721" spans="9:9" x14ac:dyDescent="0.2">
      <c r="I545721" s="15"/>
    </row>
    <row r="545722" spans="9:9" x14ac:dyDescent="0.2">
      <c r="I545722" s="14"/>
    </row>
    <row r="545738" spans="9:9" x14ac:dyDescent="0.2">
      <c r="I545738" s="15"/>
    </row>
    <row r="545739" spans="9:9" x14ac:dyDescent="0.2">
      <c r="I545739" s="14"/>
    </row>
    <row r="545755" spans="9:9" x14ac:dyDescent="0.2">
      <c r="I545755" s="15"/>
    </row>
    <row r="545756" spans="9:9" x14ac:dyDescent="0.2">
      <c r="I545756" s="14"/>
    </row>
    <row r="545772" spans="9:9" x14ac:dyDescent="0.2">
      <c r="I545772" s="15"/>
    </row>
    <row r="545773" spans="9:9" x14ac:dyDescent="0.2">
      <c r="I545773" s="14"/>
    </row>
    <row r="545789" spans="9:9" x14ac:dyDescent="0.2">
      <c r="I545789" s="15"/>
    </row>
    <row r="545790" spans="9:9" x14ac:dyDescent="0.2">
      <c r="I545790" s="14"/>
    </row>
    <row r="545806" spans="9:9" x14ac:dyDescent="0.2">
      <c r="I545806" s="15"/>
    </row>
    <row r="545807" spans="9:9" x14ac:dyDescent="0.2">
      <c r="I545807" s="14"/>
    </row>
    <row r="545823" spans="9:9" x14ac:dyDescent="0.2">
      <c r="I545823" s="15"/>
    </row>
    <row r="545824" spans="9:9" x14ac:dyDescent="0.2">
      <c r="I545824" s="14"/>
    </row>
    <row r="545840" spans="9:9" x14ac:dyDescent="0.2">
      <c r="I545840" s="15"/>
    </row>
    <row r="545841" spans="9:9" x14ac:dyDescent="0.2">
      <c r="I545841" s="14"/>
    </row>
    <row r="545857" spans="9:9" x14ac:dyDescent="0.2">
      <c r="I545857" s="15"/>
    </row>
    <row r="545858" spans="9:9" x14ac:dyDescent="0.2">
      <c r="I545858" s="14"/>
    </row>
    <row r="545874" spans="9:9" x14ac:dyDescent="0.2">
      <c r="I545874" s="15"/>
    </row>
    <row r="545875" spans="9:9" x14ac:dyDescent="0.2">
      <c r="I545875" s="14"/>
    </row>
    <row r="545891" spans="9:9" x14ac:dyDescent="0.2">
      <c r="I545891" s="15"/>
    </row>
    <row r="545892" spans="9:9" x14ac:dyDescent="0.2">
      <c r="I545892" s="14"/>
    </row>
    <row r="545908" spans="9:9" x14ac:dyDescent="0.2">
      <c r="I545908" s="15"/>
    </row>
    <row r="545909" spans="9:9" x14ac:dyDescent="0.2">
      <c r="I545909" s="14"/>
    </row>
    <row r="545925" spans="9:9" x14ac:dyDescent="0.2">
      <c r="I545925" s="15"/>
    </row>
    <row r="545926" spans="9:9" x14ac:dyDescent="0.2">
      <c r="I545926" s="14"/>
    </row>
    <row r="545942" spans="9:9" x14ac:dyDescent="0.2">
      <c r="I545942" s="15"/>
    </row>
    <row r="545943" spans="9:9" x14ac:dyDescent="0.2">
      <c r="I545943" s="14"/>
    </row>
    <row r="545959" spans="9:9" x14ac:dyDescent="0.2">
      <c r="I545959" s="15"/>
    </row>
    <row r="545960" spans="9:9" x14ac:dyDescent="0.2">
      <c r="I545960" s="14"/>
    </row>
    <row r="545976" spans="9:9" x14ac:dyDescent="0.2">
      <c r="I545976" s="15"/>
    </row>
    <row r="545977" spans="9:9" x14ac:dyDescent="0.2">
      <c r="I545977" s="14"/>
    </row>
    <row r="545993" spans="9:9" x14ac:dyDescent="0.2">
      <c r="I545993" s="15"/>
    </row>
    <row r="545994" spans="9:9" x14ac:dyDescent="0.2">
      <c r="I545994" s="14"/>
    </row>
    <row r="546010" spans="9:9" x14ac:dyDescent="0.2">
      <c r="I546010" s="15"/>
    </row>
    <row r="546011" spans="9:9" x14ac:dyDescent="0.2">
      <c r="I546011" s="14"/>
    </row>
    <row r="546027" spans="9:9" x14ac:dyDescent="0.2">
      <c r="I546027" s="15"/>
    </row>
    <row r="546028" spans="9:9" x14ac:dyDescent="0.2">
      <c r="I546028" s="14"/>
    </row>
    <row r="546044" spans="9:9" x14ac:dyDescent="0.2">
      <c r="I546044" s="15"/>
    </row>
    <row r="546045" spans="9:9" x14ac:dyDescent="0.2">
      <c r="I546045" s="14"/>
    </row>
    <row r="546061" spans="9:9" x14ac:dyDescent="0.2">
      <c r="I546061" s="15"/>
    </row>
    <row r="546062" spans="9:9" x14ac:dyDescent="0.2">
      <c r="I546062" s="14"/>
    </row>
    <row r="546078" spans="9:9" x14ac:dyDescent="0.2">
      <c r="I546078" s="15"/>
    </row>
    <row r="546079" spans="9:9" x14ac:dyDescent="0.2">
      <c r="I546079" s="14"/>
    </row>
    <row r="546095" spans="9:9" x14ac:dyDescent="0.2">
      <c r="I546095" s="15"/>
    </row>
    <row r="546096" spans="9:9" x14ac:dyDescent="0.2">
      <c r="I546096" s="14"/>
    </row>
    <row r="546112" spans="9:9" x14ac:dyDescent="0.2">
      <c r="I546112" s="15"/>
    </row>
    <row r="546113" spans="9:9" x14ac:dyDescent="0.2">
      <c r="I546113" s="14"/>
    </row>
    <row r="546129" spans="9:9" x14ac:dyDescent="0.2">
      <c r="I546129" s="15"/>
    </row>
    <row r="546130" spans="9:9" x14ac:dyDescent="0.2">
      <c r="I546130" s="14"/>
    </row>
    <row r="546146" spans="9:9" x14ac:dyDescent="0.2">
      <c r="I546146" s="15"/>
    </row>
    <row r="546147" spans="9:9" x14ac:dyDescent="0.2">
      <c r="I546147" s="14"/>
    </row>
    <row r="546163" spans="9:9" x14ac:dyDescent="0.2">
      <c r="I546163" s="15"/>
    </row>
    <row r="546164" spans="9:9" x14ac:dyDescent="0.2">
      <c r="I546164" s="14"/>
    </row>
    <row r="546180" spans="9:9" x14ac:dyDescent="0.2">
      <c r="I546180" s="15"/>
    </row>
    <row r="546181" spans="9:9" x14ac:dyDescent="0.2">
      <c r="I546181" s="14"/>
    </row>
    <row r="546197" spans="9:9" x14ac:dyDescent="0.2">
      <c r="I546197" s="15"/>
    </row>
    <row r="546198" spans="9:9" x14ac:dyDescent="0.2">
      <c r="I546198" s="14"/>
    </row>
    <row r="546214" spans="9:9" x14ac:dyDescent="0.2">
      <c r="I546214" s="15"/>
    </row>
    <row r="546215" spans="9:9" x14ac:dyDescent="0.2">
      <c r="I546215" s="14"/>
    </row>
    <row r="546231" spans="9:9" x14ac:dyDescent="0.2">
      <c r="I546231" s="15"/>
    </row>
    <row r="546232" spans="9:9" x14ac:dyDescent="0.2">
      <c r="I546232" s="14"/>
    </row>
    <row r="546248" spans="9:9" x14ac:dyDescent="0.2">
      <c r="I546248" s="15"/>
    </row>
    <row r="546249" spans="9:9" x14ac:dyDescent="0.2">
      <c r="I546249" s="14"/>
    </row>
    <row r="546265" spans="9:9" x14ac:dyDescent="0.2">
      <c r="I546265" s="15"/>
    </row>
    <row r="546266" spans="9:9" x14ac:dyDescent="0.2">
      <c r="I546266" s="14"/>
    </row>
    <row r="546282" spans="9:9" x14ac:dyDescent="0.2">
      <c r="I546282" s="15"/>
    </row>
    <row r="546283" spans="9:9" x14ac:dyDescent="0.2">
      <c r="I546283" s="14"/>
    </row>
    <row r="546299" spans="9:9" x14ac:dyDescent="0.2">
      <c r="I546299" s="15"/>
    </row>
    <row r="546300" spans="9:9" x14ac:dyDescent="0.2">
      <c r="I546300" s="14"/>
    </row>
    <row r="546316" spans="9:9" x14ac:dyDescent="0.2">
      <c r="I546316" s="15"/>
    </row>
    <row r="546317" spans="9:9" x14ac:dyDescent="0.2">
      <c r="I546317" s="14"/>
    </row>
    <row r="546333" spans="9:9" x14ac:dyDescent="0.2">
      <c r="I546333" s="15"/>
    </row>
    <row r="546334" spans="9:9" x14ac:dyDescent="0.2">
      <c r="I546334" s="14"/>
    </row>
    <row r="546350" spans="9:9" x14ac:dyDescent="0.2">
      <c r="I546350" s="15"/>
    </row>
    <row r="546351" spans="9:9" x14ac:dyDescent="0.2">
      <c r="I546351" s="14"/>
    </row>
    <row r="546367" spans="9:9" x14ac:dyDescent="0.2">
      <c r="I546367" s="15"/>
    </row>
    <row r="546368" spans="9:9" x14ac:dyDescent="0.2">
      <c r="I546368" s="14"/>
    </row>
    <row r="546384" spans="9:9" x14ac:dyDescent="0.2">
      <c r="I546384" s="15"/>
    </row>
    <row r="546385" spans="9:9" x14ac:dyDescent="0.2">
      <c r="I546385" s="14"/>
    </row>
    <row r="546401" spans="9:9" x14ac:dyDescent="0.2">
      <c r="I546401" s="15"/>
    </row>
    <row r="546402" spans="9:9" x14ac:dyDescent="0.2">
      <c r="I546402" s="14"/>
    </row>
    <row r="546418" spans="9:9" x14ac:dyDescent="0.2">
      <c r="I546418" s="15"/>
    </row>
    <row r="546419" spans="9:9" x14ac:dyDescent="0.2">
      <c r="I546419" s="14"/>
    </row>
    <row r="546435" spans="9:9" x14ac:dyDescent="0.2">
      <c r="I546435" s="15"/>
    </row>
    <row r="546436" spans="9:9" x14ac:dyDescent="0.2">
      <c r="I546436" s="14"/>
    </row>
    <row r="546452" spans="9:9" x14ac:dyDescent="0.2">
      <c r="I546452" s="15"/>
    </row>
    <row r="546453" spans="9:9" x14ac:dyDescent="0.2">
      <c r="I546453" s="14"/>
    </row>
    <row r="546469" spans="9:9" x14ac:dyDescent="0.2">
      <c r="I546469" s="15"/>
    </row>
    <row r="546470" spans="9:9" x14ac:dyDescent="0.2">
      <c r="I546470" s="14"/>
    </row>
    <row r="546486" spans="9:9" x14ac:dyDescent="0.2">
      <c r="I546486" s="15"/>
    </row>
    <row r="546487" spans="9:9" x14ac:dyDescent="0.2">
      <c r="I546487" s="14"/>
    </row>
    <row r="546503" spans="9:9" x14ac:dyDescent="0.2">
      <c r="I546503" s="15"/>
    </row>
    <row r="546504" spans="9:9" x14ac:dyDescent="0.2">
      <c r="I546504" s="14"/>
    </row>
    <row r="546520" spans="9:9" x14ac:dyDescent="0.2">
      <c r="I546520" s="15"/>
    </row>
    <row r="546521" spans="9:9" x14ac:dyDescent="0.2">
      <c r="I546521" s="14"/>
    </row>
    <row r="546537" spans="9:9" x14ac:dyDescent="0.2">
      <c r="I546537" s="15"/>
    </row>
    <row r="546538" spans="9:9" x14ac:dyDescent="0.2">
      <c r="I546538" s="14"/>
    </row>
    <row r="546554" spans="9:9" x14ac:dyDescent="0.2">
      <c r="I546554" s="15"/>
    </row>
    <row r="546555" spans="9:9" x14ac:dyDescent="0.2">
      <c r="I546555" s="14"/>
    </row>
    <row r="546571" spans="9:9" x14ac:dyDescent="0.2">
      <c r="I546571" s="15"/>
    </row>
    <row r="546572" spans="9:9" x14ac:dyDescent="0.2">
      <c r="I546572" s="14"/>
    </row>
    <row r="546588" spans="9:9" x14ac:dyDescent="0.2">
      <c r="I546588" s="15"/>
    </row>
    <row r="546589" spans="9:9" x14ac:dyDescent="0.2">
      <c r="I546589" s="14"/>
    </row>
    <row r="546605" spans="9:9" x14ac:dyDescent="0.2">
      <c r="I546605" s="15"/>
    </row>
    <row r="546606" spans="9:9" x14ac:dyDescent="0.2">
      <c r="I546606" s="14"/>
    </row>
    <row r="546622" spans="9:9" x14ac:dyDescent="0.2">
      <c r="I546622" s="15"/>
    </row>
    <row r="546623" spans="9:9" x14ac:dyDescent="0.2">
      <c r="I546623" s="14"/>
    </row>
    <row r="546639" spans="9:9" x14ac:dyDescent="0.2">
      <c r="I546639" s="15"/>
    </row>
    <row r="546640" spans="9:9" x14ac:dyDescent="0.2">
      <c r="I546640" s="14"/>
    </row>
    <row r="546656" spans="9:9" x14ac:dyDescent="0.2">
      <c r="I546656" s="15"/>
    </row>
    <row r="546657" spans="9:9" x14ac:dyDescent="0.2">
      <c r="I546657" s="14"/>
    </row>
    <row r="546673" spans="9:9" x14ac:dyDescent="0.2">
      <c r="I546673" s="15"/>
    </row>
    <row r="546674" spans="9:9" x14ac:dyDescent="0.2">
      <c r="I546674" s="14"/>
    </row>
    <row r="546690" spans="9:9" x14ac:dyDescent="0.2">
      <c r="I546690" s="15"/>
    </row>
    <row r="546691" spans="9:9" x14ac:dyDescent="0.2">
      <c r="I546691" s="14"/>
    </row>
    <row r="546707" spans="9:9" x14ac:dyDescent="0.2">
      <c r="I546707" s="15"/>
    </row>
    <row r="546708" spans="9:9" x14ac:dyDescent="0.2">
      <c r="I546708" s="14"/>
    </row>
    <row r="546724" spans="9:9" x14ac:dyDescent="0.2">
      <c r="I546724" s="15"/>
    </row>
    <row r="546725" spans="9:9" x14ac:dyDescent="0.2">
      <c r="I546725" s="14"/>
    </row>
    <row r="546741" spans="9:9" x14ac:dyDescent="0.2">
      <c r="I546741" s="15"/>
    </row>
    <row r="546742" spans="9:9" x14ac:dyDescent="0.2">
      <c r="I546742" s="14"/>
    </row>
    <row r="546758" spans="9:9" x14ac:dyDescent="0.2">
      <c r="I546758" s="15"/>
    </row>
    <row r="546759" spans="9:9" x14ac:dyDescent="0.2">
      <c r="I546759" s="14"/>
    </row>
    <row r="546775" spans="9:9" x14ac:dyDescent="0.2">
      <c r="I546775" s="15"/>
    </row>
    <row r="546776" spans="9:9" x14ac:dyDescent="0.2">
      <c r="I546776" s="14"/>
    </row>
    <row r="546792" spans="9:9" x14ac:dyDescent="0.2">
      <c r="I546792" s="15"/>
    </row>
    <row r="546793" spans="9:9" x14ac:dyDescent="0.2">
      <c r="I546793" s="14"/>
    </row>
    <row r="546809" spans="9:9" x14ac:dyDescent="0.2">
      <c r="I546809" s="15"/>
    </row>
    <row r="546810" spans="9:9" x14ac:dyDescent="0.2">
      <c r="I546810" s="14"/>
    </row>
    <row r="546826" spans="9:9" x14ac:dyDescent="0.2">
      <c r="I546826" s="15"/>
    </row>
    <row r="546827" spans="9:9" x14ac:dyDescent="0.2">
      <c r="I546827" s="14"/>
    </row>
    <row r="546843" spans="9:9" x14ac:dyDescent="0.2">
      <c r="I546843" s="15"/>
    </row>
    <row r="546844" spans="9:9" x14ac:dyDescent="0.2">
      <c r="I546844" s="14"/>
    </row>
    <row r="546860" spans="9:9" x14ac:dyDescent="0.2">
      <c r="I546860" s="15"/>
    </row>
    <row r="546861" spans="9:9" x14ac:dyDescent="0.2">
      <c r="I546861" s="14"/>
    </row>
    <row r="546877" spans="9:9" x14ac:dyDescent="0.2">
      <c r="I546877" s="15"/>
    </row>
    <row r="546878" spans="9:9" x14ac:dyDescent="0.2">
      <c r="I546878" s="14"/>
    </row>
    <row r="546894" spans="9:9" x14ac:dyDescent="0.2">
      <c r="I546894" s="15"/>
    </row>
    <row r="546895" spans="9:9" x14ac:dyDescent="0.2">
      <c r="I546895" s="14"/>
    </row>
    <row r="546911" spans="9:9" x14ac:dyDescent="0.2">
      <c r="I546911" s="15"/>
    </row>
    <row r="546912" spans="9:9" x14ac:dyDescent="0.2">
      <c r="I546912" s="14"/>
    </row>
    <row r="546928" spans="9:9" x14ac:dyDescent="0.2">
      <c r="I546928" s="15"/>
    </row>
    <row r="546929" spans="9:9" x14ac:dyDescent="0.2">
      <c r="I546929" s="14"/>
    </row>
    <row r="546945" spans="9:9" x14ac:dyDescent="0.2">
      <c r="I546945" s="15"/>
    </row>
    <row r="546946" spans="9:9" x14ac:dyDescent="0.2">
      <c r="I546946" s="14"/>
    </row>
    <row r="546962" spans="9:9" x14ac:dyDescent="0.2">
      <c r="I546962" s="15"/>
    </row>
    <row r="546963" spans="9:9" x14ac:dyDescent="0.2">
      <c r="I546963" s="14"/>
    </row>
    <row r="546979" spans="9:9" x14ac:dyDescent="0.2">
      <c r="I546979" s="15"/>
    </row>
    <row r="546980" spans="9:9" x14ac:dyDescent="0.2">
      <c r="I546980" s="14"/>
    </row>
    <row r="546996" spans="9:9" x14ac:dyDescent="0.2">
      <c r="I546996" s="15"/>
    </row>
    <row r="546997" spans="9:9" x14ac:dyDescent="0.2">
      <c r="I546997" s="14"/>
    </row>
    <row r="547013" spans="9:9" x14ac:dyDescent="0.2">
      <c r="I547013" s="15"/>
    </row>
    <row r="547014" spans="9:9" x14ac:dyDescent="0.2">
      <c r="I547014" s="14"/>
    </row>
    <row r="547030" spans="9:9" x14ac:dyDescent="0.2">
      <c r="I547030" s="15"/>
    </row>
    <row r="547031" spans="9:9" x14ac:dyDescent="0.2">
      <c r="I547031" s="14"/>
    </row>
    <row r="547047" spans="9:9" x14ac:dyDescent="0.2">
      <c r="I547047" s="15"/>
    </row>
    <row r="547048" spans="9:9" x14ac:dyDescent="0.2">
      <c r="I547048" s="14"/>
    </row>
    <row r="547064" spans="9:9" x14ac:dyDescent="0.2">
      <c r="I547064" s="15"/>
    </row>
    <row r="547065" spans="9:9" x14ac:dyDescent="0.2">
      <c r="I547065" s="14"/>
    </row>
    <row r="547081" spans="9:9" x14ac:dyDescent="0.2">
      <c r="I547081" s="15"/>
    </row>
    <row r="547082" spans="9:9" x14ac:dyDescent="0.2">
      <c r="I547082" s="14"/>
    </row>
    <row r="547098" spans="9:9" x14ac:dyDescent="0.2">
      <c r="I547098" s="15"/>
    </row>
    <row r="547099" spans="9:9" x14ac:dyDescent="0.2">
      <c r="I547099" s="14"/>
    </row>
    <row r="547115" spans="9:9" x14ac:dyDescent="0.2">
      <c r="I547115" s="15"/>
    </row>
    <row r="547116" spans="9:9" x14ac:dyDescent="0.2">
      <c r="I547116" s="14"/>
    </row>
    <row r="547132" spans="9:9" x14ac:dyDescent="0.2">
      <c r="I547132" s="15"/>
    </row>
    <row r="547133" spans="9:9" x14ac:dyDescent="0.2">
      <c r="I547133" s="14"/>
    </row>
    <row r="547149" spans="9:9" x14ac:dyDescent="0.2">
      <c r="I547149" s="15"/>
    </row>
    <row r="547150" spans="9:9" x14ac:dyDescent="0.2">
      <c r="I547150" s="14"/>
    </row>
    <row r="547166" spans="9:9" x14ac:dyDescent="0.2">
      <c r="I547166" s="15"/>
    </row>
    <row r="547167" spans="9:9" x14ac:dyDescent="0.2">
      <c r="I547167" s="14"/>
    </row>
    <row r="547183" spans="9:9" x14ac:dyDescent="0.2">
      <c r="I547183" s="15"/>
    </row>
    <row r="547184" spans="9:9" x14ac:dyDescent="0.2">
      <c r="I547184" s="14"/>
    </row>
    <row r="547200" spans="9:9" x14ac:dyDescent="0.2">
      <c r="I547200" s="15"/>
    </row>
    <row r="547201" spans="9:9" x14ac:dyDescent="0.2">
      <c r="I547201" s="14"/>
    </row>
    <row r="547217" spans="9:9" x14ac:dyDescent="0.2">
      <c r="I547217" s="15"/>
    </row>
    <row r="547218" spans="9:9" x14ac:dyDescent="0.2">
      <c r="I547218" s="14"/>
    </row>
    <row r="547234" spans="9:9" x14ac:dyDescent="0.2">
      <c r="I547234" s="15"/>
    </row>
    <row r="547235" spans="9:9" x14ac:dyDescent="0.2">
      <c r="I547235" s="14"/>
    </row>
    <row r="547251" spans="9:9" x14ac:dyDescent="0.2">
      <c r="I547251" s="15"/>
    </row>
    <row r="547252" spans="9:9" x14ac:dyDescent="0.2">
      <c r="I547252" s="14"/>
    </row>
    <row r="547268" spans="9:9" x14ac:dyDescent="0.2">
      <c r="I547268" s="15"/>
    </row>
    <row r="547269" spans="9:9" x14ac:dyDescent="0.2">
      <c r="I547269" s="14"/>
    </row>
    <row r="547285" spans="9:9" x14ac:dyDescent="0.2">
      <c r="I547285" s="15"/>
    </row>
    <row r="547286" spans="9:9" x14ac:dyDescent="0.2">
      <c r="I547286" s="14"/>
    </row>
    <row r="547302" spans="9:9" x14ac:dyDescent="0.2">
      <c r="I547302" s="15"/>
    </row>
    <row r="547303" spans="9:9" x14ac:dyDescent="0.2">
      <c r="I547303" s="14"/>
    </row>
    <row r="547319" spans="9:9" x14ac:dyDescent="0.2">
      <c r="I547319" s="15"/>
    </row>
    <row r="547320" spans="9:9" x14ac:dyDescent="0.2">
      <c r="I547320" s="14"/>
    </row>
    <row r="547336" spans="9:9" x14ac:dyDescent="0.2">
      <c r="I547336" s="15"/>
    </row>
    <row r="547337" spans="9:9" x14ac:dyDescent="0.2">
      <c r="I547337" s="14"/>
    </row>
    <row r="547353" spans="9:9" x14ac:dyDescent="0.2">
      <c r="I547353" s="15"/>
    </row>
    <row r="547354" spans="9:9" x14ac:dyDescent="0.2">
      <c r="I547354" s="14"/>
    </row>
    <row r="547370" spans="9:9" x14ac:dyDescent="0.2">
      <c r="I547370" s="15"/>
    </row>
    <row r="547371" spans="9:9" x14ac:dyDescent="0.2">
      <c r="I547371" s="14"/>
    </row>
    <row r="547387" spans="9:9" x14ac:dyDescent="0.2">
      <c r="I547387" s="15"/>
    </row>
    <row r="547388" spans="9:9" x14ac:dyDescent="0.2">
      <c r="I547388" s="14"/>
    </row>
    <row r="547404" spans="9:9" x14ac:dyDescent="0.2">
      <c r="I547404" s="15"/>
    </row>
    <row r="547405" spans="9:9" x14ac:dyDescent="0.2">
      <c r="I547405" s="14"/>
    </row>
    <row r="547421" spans="9:9" x14ac:dyDescent="0.2">
      <c r="I547421" s="15"/>
    </row>
    <row r="547422" spans="9:9" x14ac:dyDescent="0.2">
      <c r="I547422" s="14"/>
    </row>
    <row r="547438" spans="9:9" x14ac:dyDescent="0.2">
      <c r="I547438" s="15"/>
    </row>
    <row r="547439" spans="9:9" x14ac:dyDescent="0.2">
      <c r="I547439" s="14"/>
    </row>
    <row r="547455" spans="9:9" x14ac:dyDescent="0.2">
      <c r="I547455" s="15"/>
    </row>
    <row r="547456" spans="9:9" x14ac:dyDescent="0.2">
      <c r="I547456" s="14"/>
    </row>
    <row r="547472" spans="9:9" x14ac:dyDescent="0.2">
      <c r="I547472" s="15"/>
    </row>
    <row r="547473" spans="9:9" x14ac:dyDescent="0.2">
      <c r="I547473" s="14"/>
    </row>
    <row r="547489" spans="9:9" x14ac:dyDescent="0.2">
      <c r="I547489" s="15"/>
    </row>
    <row r="547490" spans="9:9" x14ac:dyDescent="0.2">
      <c r="I547490" s="14"/>
    </row>
    <row r="547506" spans="9:9" x14ac:dyDescent="0.2">
      <c r="I547506" s="15"/>
    </row>
    <row r="547507" spans="9:9" x14ac:dyDescent="0.2">
      <c r="I547507" s="14"/>
    </row>
    <row r="547523" spans="9:9" x14ac:dyDescent="0.2">
      <c r="I547523" s="15"/>
    </row>
    <row r="547524" spans="9:9" x14ac:dyDescent="0.2">
      <c r="I547524" s="14"/>
    </row>
    <row r="547540" spans="9:9" x14ac:dyDescent="0.2">
      <c r="I547540" s="15"/>
    </row>
    <row r="547541" spans="9:9" x14ac:dyDescent="0.2">
      <c r="I547541" s="14"/>
    </row>
    <row r="547557" spans="9:9" x14ac:dyDescent="0.2">
      <c r="I547557" s="15"/>
    </row>
    <row r="547558" spans="9:9" x14ac:dyDescent="0.2">
      <c r="I547558" s="14"/>
    </row>
    <row r="547574" spans="9:9" x14ac:dyDescent="0.2">
      <c r="I547574" s="15"/>
    </row>
    <row r="547575" spans="9:9" x14ac:dyDescent="0.2">
      <c r="I547575" s="14"/>
    </row>
    <row r="547591" spans="9:9" x14ac:dyDescent="0.2">
      <c r="I547591" s="15"/>
    </row>
    <row r="547592" spans="9:9" x14ac:dyDescent="0.2">
      <c r="I547592" s="14"/>
    </row>
    <row r="547608" spans="9:9" x14ac:dyDescent="0.2">
      <c r="I547608" s="15"/>
    </row>
    <row r="547609" spans="9:9" x14ac:dyDescent="0.2">
      <c r="I547609" s="14"/>
    </row>
    <row r="547625" spans="9:9" x14ac:dyDescent="0.2">
      <c r="I547625" s="15"/>
    </row>
    <row r="547626" spans="9:9" x14ac:dyDescent="0.2">
      <c r="I547626" s="14"/>
    </row>
    <row r="547642" spans="9:9" x14ac:dyDescent="0.2">
      <c r="I547642" s="15"/>
    </row>
    <row r="547643" spans="9:9" x14ac:dyDescent="0.2">
      <c r="I547643" s="14"/>
    </row>
    <row r="547659" spans="9:9" x14ac:dyDescent="0.2">
      <c r="I547659" s="15"/>
    </row>
    <row r="547660" spans="9:9" x14ac:dyDescent="0.2">
      <c r="I547660" s="14"/>
    </row>
    <row r="547676" spans="9:9" x14ac:dyDescent="0.2">
      <c r="I547676" s="15"/>
    </row>
    <row r="547677" spans="9:9" x14ac:dyDescent="0.2">
      <c r="I547677" s="14"/>
    </row>
    <row r="547693" spans="9:9" x14ac:dyDescent="0.2">
      <c r="I547693" s="15"/>
    </row>
    <row r="547694" spans="9:9" x14ac:dyDescent="0.2">
      <c r="I547694" s="14"/>
    </row>
    <row r="547710" spans="9:9" x14ac:dyDescent="0.2">
      <c r="I547710" s="15"/>
    </row>
    <row r="547711" spans="9:9" x14ac:dyDescent="0.2">
      <c r="I547711" s="14"/>
    </row>
    <row r="547727" spans="9:9" x14ac:dyDescent="0.2">
      <c r="I547727" s="15"/>
    </row>
    <row r="547728" spans="9:9" x14ac:dyDescent="0.2">
      <c r="I547728" s="14"/>
    </row>
    <row r="547744" spans="9:9" x14ac:dyDescent="0.2">
      <c r="I547744" s="15"/>
    </row>
    <row r="547745" spans="9:9" x14ac:dyDescent="0.2">
      <c r="I547745" s="14"/>
    </row>
    <row r="547761" spans="9:9" x14ac:dyDescent="0.2">
      <c r="I547761" s="15"/>
    </row>
    <row r="547762" spans="9:9" x14ac:dyDescent="0.2">
      <c r="I547762" s="14"/>
    </row>
    <row r="547778" spans="9:9" x14ac:dyDescent="0.2">
      <c r="I547778" s="15"/>
    </row>
    <row r="547779" spans="9:9" x14ac:dyDescent="0.2">
      <c r="I547779" s="14"/>
    </row>
    <row r="547795" spans="9:9" x14ac:dyDescent="0.2">
      <c r="I547795" s="15"/>
    </row>
    <row r="547796" spans="9:9" x14ac:dyDescent="0.2">
      <c r="I547796" s="14"/>
    </row>
    <row r="547812" spans="9:9" x14ac:dyDescent="0.2">
      <c r="I547812" s="15"/>
    </row>
    <row r="547813" spans="9:9" x14ac:dyDescent="0.2">
      <c r="I547813" s="14"/>
    </row>
    <row r="547829" spans="9:9" x14ac:dyDescent="0.2">
      <c r="I547829" s="15"/>
    </row>
    <row r="547830" spans="9:9" x14ac:dyDescent="0.2">
      <c r="I547830" s="14"/>
    </row>
    <row r="547846" spans="9:9" x14ac:dyDescent="0.2">
      <c r="I547846" s="15"/>
    </row>
    <row r="547847" spans="9:9" x14ac:dyDescent="0.2">
      <c r="I547847" s="14"/>
    </row>
    <row r="547863" spans="9:9" x14ac:dyDescent="0.2">
      <c r="I547863" s="15"/>
    </row>
    <row r="547864" spans="9:9" x14ac:dyDescent="0.2">
      <c r="I547864" s="14"/>
    </row>
    <row r="547880" spans="9:9" x14ac:dyDescent="0.2">
      <c r="I547880" s="15"/>
    </row>
    <row r="547881" spans="9:9" x14ac:dyDescent="0.2">
      <c r="I547881" s="14"/>
    </row>
    <row r="547897" spans="9:9" x14ac:dyDescent="0.2">
      <c r="I547897" s="15"/>
    </row>
    <row r="547898" spans="9:9" x14ac:dyDescent="0.2">
      <c r="I547898" s="14"/>
    </row>
    <row r="547914" spans="9:9" x14ac:dyDescent="0.2">
      <c r="I547914" s="15"/>
    </row>
    <row r="547915" spans="9:9" x14ac:dyDescent="0.2">
      <c r="I547915" s="14"/>
    </row>
    <row r="547931" spans="9:9" x14ac:dyDescent="0.2">
      <c r="I547931" s="15"/>
    </row>
    <row r="547932" spans="9:9" x14ac:dyDescent="0.2">
      <c r="I547932" s="14"/>
    </row>
    <row r="547948" spans="9:9" x14ac:dyDescent="0.2">
      <c r="I547948" s="15"/>
    </row>
    <row r="547949" spans="9:9" x14ac:dyDescent="0.2">
      <c r="I547949" s="14"/>
    </row>
    <row r="547965" spans="9:9" x14ac:dyDescent="0.2">
      <c r="I547965" s="15"/>
    </row>
    <row r="547966" spans="9:9" x14ac:dyDescent="0.2">
      <c r="I547966" s="14"/>
    </row>
    <row r="547982" spans="9:9" x14ac:dyDescent="0.2">
      <c r="I547982" s="15"/>
    </row>
    <row r="547983" spans="9:9" x14ac:dyDescent="0.2">
      <c r="I547983" s="14"/>
    </row>
    <row r="547999" spans="9:9" x14ac:dyDescent="0.2">
      <c r="I547999" s="15"/>
    </row>
    <row r="548000" spans="9:9" x14ac:dyDescent="0.2">
      <c r="I548000" s="14"/>
    </row>
    <row r="548016" spans="9:9" x14ac:dyDescent="0.2">
      <c r="I548016" s="15"/>
    </row>
    <row r="548017" spans="9:9" x14ac:dyDescent="0.2">
      <c r="I548017" s="14"/>
    </row>
    <row r="548033" spans="9:9" x14ac:dyDescent="0.2">
      <c r="I548033" s="15"/>
    </row>
    <row r="548034" spans="9:9" x14ac:dyDescent="0.2">
      <c r="I548034" s="14"/>
    </row>
    <row r="548050" spans="9:9" x14ac:dyDescent="0.2">
      <c r="I548050" s="15"/>
    </row>
    <row r="548051" spans="9:9" x14ac:dyDescent="0.2">
      <c r="I548051" s="14"/>
    </row>
    <row r="548067" spans="9:9" x14ac:dyDescent="0.2">
      <c r="I548067" s="15"/>
    </row>
    <row r="548068" spans="9:9" x14ac:dyDescent="0.2">
      <c r="I548068" s="14"/>
    </row>
    <row r="548084" spans="9:9" x14ac:dyDescent="0.2">
      <c r="I548084" s="15"/>
    </row>
    <row r="548085" spans="9:9" x14ac:dyDescent="0.2">
      <c r="I548085" s="14"/>
    </row>
    <row r="548101" spans="9:9" x14ac:dyDescent="0.2">
      <c r="I548101" s="15"/>
    </row>
    <row r="548102" spans="9:9" x14ac:dyDescent="0.2">
      <c r="I548102" s="14"/>
    </row>
    <row r="548118" spans="9:9" x14ac:dyDescent="0.2">
      <c r="I548118" s="15"/>
    </row>
    <row r="548119" spans="9:9" x14ac:dyDescent="0.2">
      <c r="I548119" s="14"/>
    </row>
    <row r="548135" spans="9:9" x14ac:dyDescent="0.2">
      <c r="I548135" s="15"/>
    </row>
    <row r="548136" spans="9:9" x14ac:dyDescent="0.2">
      <c r="I548136" s="14"/>
    </row>
    <row r="548152" spans="9:9" x14ac:dyDescent="0.2">
      <c r="I548152" s="15"/>
    </row>
    <row r="548153" spans="9:9" x14ac:dyDescent="0.2">
      <c r="I548153" s="14"/>
    </row>
    <row r="548169" spans="9:9" x14ac:dyDescent="0.2">
      <c r="I548169" s="15"/>
    </row>
    <row r="548170" spans="9:9" x14ac:dyDescent="0.2">
      <c r="I548170" s="14"/>
    </row>
    <row r="548186" spans="9:9" x14ac:dyDescent="0.2">
      <c r="I548186" s="15"/>
    </row>
    <row r="548187" spans="9:9" x14ac:dyDescent="0.2">
      <c r="I548187" s="14"/>
    </row>
    <row r="548203" spans="9:9" x14ac:dyDescent="0.2">
      <c r="I548203" s="15"/>
    </row>
    <row r="548204" spans="9:9" x14ac:dyDescent="0.2">
      <c r="I548204" s="14"/>
    </row>
    <row r="548220" spans="9:9" x14ac:dyDescent="0.2">
      <c r="I548220" s="15"/>
    </row>
    <row r="548221" spans="9:9" x14ac:dyDescent="0.2">
      <c r="I548221" s="14"/>
    </row>
    <row r="548237" spans="9:9" x14ac:dyDescent="0.2">
      <c r="I548237" s="15"/>
    </row>
    <row r="548238" spans="9:9" x14ac:dyDescent="0.2">
      <c r="I548238" s="14"/>
    </row>
    <row r="548254" spans="9:9" x14ac:dyDescent="0.2">
      <c r="I548254" s="15"/>
    </row>
    <row r="548255" spans="9:9" x14ac:dyDescent="0.2">
      <c r="I548255" s="14"/>
    </row>
    <row r="548271" spans="9:9" x14ac:dyDescent="0.2">
      <c r="I548271" s="15"/>
    </row>
    <row r="548272" spans="9:9" x14ac:dyDescent="0.2">
      <c r="I548272" s="14"/>
    </row>
    <row r="548288" spans="9:9" x14ac:dyDescent="0.2">
      <c r="I548288" s="15"/>
    </row>
    <row r="548289" spans="9:9" x14ac:dyDescent="0.2">
      <c r="I548289" s="14"/>
    </row>
    <row r="548305" spans="9:9" x14ac:dyDescent="0.2">
      <c r="I548305" s="15"/>
    </row>
    <row r="548306" spans="9:9" x14ac:dyDescent="0.2">
      <c r="I548306" s="14"/>
    </row>
    <row r="548322" spans="9:9" x14ac:dyDescent="0.2">
      <c r="I548322" s="15"/>
    </row>
    <row r="548323" spans="9:9" x14ac:dyDescent="0.2">
      <c r="I548323" s="14"/>
    </row>
    <row r="548339" spans="9:9" x14ac:dyDescent="0.2">
      <c r="I548339" s="15"/>
    </row>
    <row r="548340" spans="9:9" x14ac:dyDescent="0.2">
      <c r="I548340" s="14"/>
    </row>
    <row r="548356" spans="9:9" x14ac:dyDescent="0.2">
      <c r="I548356" s="15"/>
    </row>
    <row r="548357" spans="9:9" x14ac:dyDescent="0.2">
      <c r="I548357" s="14"/>
    </row>
    <row r="548373" spans="9:9" x14ac:dyDescent="0.2">
      <c r="I548373" s="15"/>
    </row>
    <row r="548374" spans="9:9" x14ac:dyDescent="0.2">
      <c r="I548374" s="14"/>
    </row>
    <row r="548390" spans="9:9" x14ac:dyDescent="0.2">
      <c r="I548390" s="15"/>
    </row>
    <row r="548391" spans="9:9" x14ac:dyDescent="0.2">
      <c r="I548391" s="14"/>
    </row>
    <row r="548407" spans="9:9" x14ac:dyDescent="0.2">
      <c r="I548407" s="15"/>
    </row>
    <row r="548408" spans="9:9" x14ac:dyDescent="0.2">
      <c r="I548408" s="14"/>
    </row>
    <row r="548424" spans="9:9" x14ac:dyDescent="0.2">
      <c r="I548424" s="15"/>
    </row>
    <row r="548425" spans="9:9" x14ac:dyDescent="0.2">
      <c r="I548425" s="14"/>
    </row>
    <row r="548441" spans="9:9" x14ac:dyDescent="0.2">
      <c r="I548441" s="15"/>
    </row>
    <row r="548442" spans="9:9" x14ac:dyDescent="0.2">
      <c r="I548442" s="14"/>
    </row>
    <row r="548458" spans="9:9" x14ac:dyDescent="0.2">
      <c r="I548458" s="15"/>
    </row>
    <row r="548459" spans="9:9" x14ac:dyDescent="0.2">
      <c r="I548459" s="14"/>
    </row>
    <row r="548475" spans="9:9" x14ac:dyDescent="0.2">
      <c r="I548475" s="15"/>
    </row>
    <row r="548476" spans="9:9" x14ac:dyDescent="0.2">
      <c r="I548476" s="14"/>
    </row>
    <row r="548492" spans="9:9" x14ac:dyDescent="0.2">
      <c r="I548492" s="15"/>
    </row>
    <row r="548493" spans="9:9" x14ac:dyDescent="0.2">
      <c r="I548493" s="14"/>
    </row>
    <row r="548509" spans="9:9" x14ac:dyDescent="0.2">
      <c r="I548509" s="15"/>
    </row>
    <row r="548510" spans="9:9" x14ac:dyDescent="0.2">
      <c r="I548510" s="14"/>
    </row>
    <row r="548526" spans="9:9" x14ac:dyDescent="0.2">
      <c r="I548526" s="15"/>
    </row>
    <row r="548527" spans="9:9" x14ac:dyDescent="0.2">
      <c r="I548527" s="14"/>
    </row>
    <row r="548543" spans="9:9" x14ac:dyDescent="0.2">
      <c r="I548543" s="15"/>
    </row>
    <row r="548544" spans="9:9" x14ac:dyDescent="0.2">
      <c r="I548544" s="14"/>
    </row>
    <row r="548560" spans="9:9" x14ac:dyDescent="0.2">
      <c r="I548560" s="15"/>
    </row>
    <row r="548561" spans="9:9" x14ac:dyDescent="0.2">
      <c r="I548561" s="14"/>
    </row>
    <row r="548577" spans="9:9" x14ac:dyDescent="0.2">
      <c r="I548577" s="15"/>
    </row>
    <row r="548578" spans="9:9" x14ac:dyDescent="0.2">
      <c r="I548578" s="14"/>
    </row>
    <row r="548594" spans="9:9" x14ac:dyDescent="0.2">
      <c r="I548594" s="15"/>
    </row>
    <row r="548595" spans="9:9" x14ac:dyDescent="0.2">
      <c r="I548595" s="14"/>
    </row>
    <row r="548611" spans="9:9" x14ac:dyDescent="0.2">
      <c r="I548611" s="15"/>
    </row>
    <row r="548612" spans="9:9" x14ac:dyDescent="0.2">
      <c r="I548612" s="14"/>
    </row>
    <row r="548628" spans="9:9" x14ac:dyDescent="0.2">
      <c r="I548628" s="15"/>
    </row>
    <row r="548629" spans="9:9" x14ac:dyDescent="0.2">
      <c r="I548629" s="14"/>
    </row>
    <row r="548645" spans="9:9" x14ac:dyDescent="0.2">
      <c r="I548645" s="15"/>
    </row>
    <row r="548646" spans="9:9" x14ac:dyDescent="0.2">
      <c r="I548646" s="14"/>
    </row>
    <row r="548662" spans="9:9" x14ac:dyDescent="0.2">
      <c r="I548662" s="15"/>
    </row>
    <row r="548663" spans="9:9" x14ac:dyDescent="0.2">
      <c r="I548663" s="14"/>
    </row>
    <row r="548679" spans="9:9" x14ac:dyDescent="0.2">
      <c r="I548679" s="15"/>
    </row>
    <row r="548680" spans="9:9" x14ac:dyDescent="0.2">
      <c r="I548680" s="14"/>
    </row>
    <row r="548696" spans="9:9" x14ac:dyDescent="0.2">
      <c r="I548696" s="15"/>
    </row>
    <row r="548697" spans="9:9" x14ac:dyDescent="0.2">
      <c r="I548697" s="14"/>
    </row>
    <row r="548713" spans="9:9" x14ac:dyDescent="0.2">
      <c r="I548713" s="15"/>
    </row>
    <row r="548714" spans="9:9" x14ac:dyDescent="0.2">
      <c r="I548714" s="14"/>
    </row>
    <row r="548730" spans="9:9" x14ac:dyDescent="0.2">
      <c r="I548730" s="15"/>
    </row>
    <row r="548731" spans="9:9" x14ac:dyDescent="0.2">
      <c r="I548731" s="14"/>
    </row>
    <row r="548747" spans="9:9" x14ac:dyDescent="0.2">
      <c r="I548747" s="15"/>
    </row>
    <row r="548748" spans="9:9" x14ac:dyDescent="0.2">
      <c r="I548748" s="14"/>
    </row>
    <row r="548764" spans="9:9" x14ac:dyDescent="0.2">
      <c r="I548764" s="15"/>
    </row>
    <row r="548765" spans="9:9" x14ac:dyDescent="0.2">
      <c r="I548765" s="14"/>
    </row>
    <row r="548781" spans="9:9" x14ac:dyDescent="0.2">
      <c r="I548781" s="15"/>
    </row>
    <row r="548782" spans="9:9" x14ac:dyDescent="0.2">
      <c r="I548782" s="14"/>
    </row>
    <row r="548798" spans="9:9" x14ac:dyDescent="0.2">
      <c r="I548798" s="15"/>
    </row>
    <row r="548799" spans="9:9" x14ac:dyDescent="0.2">
      <c r="I548799" s="14"/>
    </row>
    <row r="548815" spans="9:9" x14ac:dyDescent="0.2">
      <c r="I548815" s="15"/>
    </row>
    <row r="548816" spans="9:9" x14ac:dyDescent="0.2">
      <c r="I548816" s="14"/>
    </row>
    <row r="548832" spans="9:9" x14ac:dyDescent="0.2">
      <c r="I548832" s="15"/>
    </row>
    <row r="548833" spans="9:9" x14ac:dyDescent="0.2">
      <c r="I548833" s="14"/>
    </row>
    <row r="548849" spans="9:9" x14ac:dyDescent="0.2">
      <c r="I548849" s="15"/>
    </row>
    <row r="548850" spans="9:9" x14ac:dyDescent="0.2">
      <c r="I548850" s="14"/>
    </row>
    <row r="548866" spans="9:9" x14ac:dyDescent="0.2">
      <c r="I548866" s="15"/>
    </row>
    <row r="548867" spans="9:9" x14ac:dyDescent="0.2">
      <c r="I548867" s="14"/>
    </row>
    <row r="548883" spans="9:9" x14ac:dyDescent="0.2">
      <c r="I548883" s="15"/>
    </row>
    <row r="548884" spans="9:9" x14ac:dyDescent="0.2">
      <c r="I548884" s="14"/>
    </row>
    <row r="548900" spans="9:9" x14ac:dyDescent="0.2">
      <c r="I548900" s="15"/>
    </row>
    <row r="548901" spans="9:9" x14ac:dyDescent="0.2">
      <c r="I548901" s="14"/>
    </row>
    <row r="548917" spans="9:9" x14ac:dyDescent="0.2">
      <c r="I548917" s="15"/>
    </row>
    <row r="548918" spans="9:9" x14ac:dyDescent="0.2">
      <c r="I548918" s="14"/>
    </row>
    <row r="548934" spans="9:9" x14ac:dyDescent="0.2">
      <c r="I548934" s="15"/>
    </row>
    <row r="548935" spans="9:9" x14ac:dyDescent="0.2">
      <c r="I548935" s="14"/>
    </row>
    <row r="548951" spans="9:9" x14ac:dyDescent="0.2">
      <c r="I548951" s="15"/>
    </row>
    <row r="548952" spans="9:9" x14ac:dyDescent="0.2">
      <c r="I548952" s="14"/>
    </row>
    <row r="548968" spans="9:9" x14ac:dyDescent="0.2">
      <c r="I548968" s="15"/>
    </row>
    <row r="548969" spans="9:9" x14ac:dyDescent="0.2">
      <c r="I548969" s="14"/>
    </row>
    <row r="548985" spans="9:9" x14ac:dyDescent="0.2">
      <c r="I548985" s="15"/>
    </row>
    <row r="548986" spans="9:9" x14ac:dyDescent="0.2">
      <c r="I548986" s="14"/>
    </row>
    <row r="549002" spans="9:9" x14ac:dyDescent="0.2">
      <c r="I549002" s="15"/>
    </row>
    <row r="549003" spans="9:9" x14ac:dyDescent="0.2">
      <c r="I549003" s="14"/>
    </row>
    <row r="549019" spans="9:9" x14ac:dyDescent="0.2">
      <c r="I549019" s="15"/>
    </row>
    <row r="549020" spans="9:9" x14ac:dyDescent="0.2">
      <c r="I549020" s="14"/>
    </row>
    <row r="549036" spans="9:9" x14ac:dyDescent="0.2">
      <c r="I549036" s="15"/>
    </row>
    <row r="549037" spans="9:9" x14ac:dyDescent="0.2">
      <c r="I549037" s="14"/>
    </row>
    <row r="549053" spans="9:9" x14ac:dyDescent="0.2">
      <c r="I549053" s="15"/>
    </row>
    <row r="549054" spans="9:9" x14ac:dyDescent="0.2">
      <c r="I549054" s="14"/>
    </row>
    <row r="549070" spans="9:9" x14ac:dyDescent="0.2">
      <c r="I549070" s="15"/>
    </row>
    <row r="549071" spans="9:9" x14ac:dyDescent="0.2">
      <c r="I549071" s="14"/>
    </row>
    <row r="549087" spans="9:9" x14ac:dyDescent="0.2">
      <c r="I549087" s="15"/>
    </row>
    <row r="549088" spans="9:9" x14ac:dyDescent="0.2">
      <c r="I549088" s="14"/>
    </row>
    <row r="549104" spans="9:9" x14ac:dyDescent="0.2">
      <c r="I549104" s="15"/>
    </row>
    <row r="549105" spans="9:9" x14ac:dyDescent="0.2">
      <c r="I549105" s="14"/>
    </row>
    <row r="549121" spans="9:9" x14ac:dyDescent="0.2">
      <c r="I549121" s="15"/>
    </row>
    <row r="549122" spans="9:9" x14ac:dyDescent="0.2">
      <c r="I549122" s="14"/>
    </row>
    <row r="549138" spans="9:9" x14ac:dyDescent="0.2">
      <c r="I549138" s="15"/>
    </row>
    <row r="549139" spans="9:9" x14ac:dyDescent="0.2">
      <c r="I549139" s="14"/>
    </row>
    <row r="549155" spans="9:9" x14ac:dyDescent="0.2">
      <c r="I549155" s="15"/>
    </row>
    <row r="549156" spans="9:9" x14ac:dyDescent="0.2">
      <c r="I549156" s="14"/>
    </row>
    <row r="549172" spans="9:9" x14ac:dyDescent="0.2">
      <c r="I549172" s="15"/>
    </row>
    <row r="549173" spans="9:9" x14ac:dyDescent="0.2">
      <c r="I549173" s="14"/>
    </row>
    <row r="549189" spans="9:9" x14ac:dyDescent="0.2">
      <c r="I549189" s="15"/>
    </row>
    <row r="549190" spans="9:9" x14ac:dyDescent="0.2">
      <c r="I549190" s="14"/>
    </row>
    <row r="549206" spans="9:9" x14ac:dyDescent="0.2">
      <c r="I549206" s="15"/>
    </row>
    <row r="549207" spans="9:9" x14ac:dyDescent="0.2">
      <c r="I549207" s="14"/>
    </row>
    <row r="549223" spans="9:9" x14ac:dyDescent="0.2">
      <c r="I549223" s="15"/>
    </row>
    <row r="549224" spans="9:9" x14ac:dyDescent="0.2">
      <c r="I549224" s="14"/>
    </row>
    <row r="549240" spans="9:9" x14ac:dyDescent="0.2">
      <c r="I549240" s="15"/>
    </row>
    <row r="549241" spans="9:9" x14ac:dyDescent="0.2">
      <c r="I549241" s="14"/>
    </row>
    <row r="549257" spans="9:9" x14ac:dyDescent="0.2">
      <c r="I549257" s="15"/>
    </row>
    <row r="549258" spans="9:9" x14ac:dyDescent="0.2">
      <c r="I549258" s="14"/>
    </row>
    <row r="549274" spans="9:9" x14ac:dyDescent="0.2">
      <c r="I549274" s="15"/>
    </row>
    <row r="549275" spans="9:9" x14ac:dyDescent="0.2">
      <c r="I549275" s="14"/>
    </row>
    <row r="549291" spans="9:9" x14ac:dyDescent="0.2">
      <c r="I549291" s="15"/>
    </row>
    <row r="549292" spans="9:9" x14ac:dyDescent="0.2">
      <c r="I549292" s="14"/>
    </row>
    <row r="549308" spans="9:9" x14ac:dyDescent="0.2">
      <c r="I549308" s="15"/>
    </row>
    <row r="549309" spans="9:9" x14ac:dyDescent="0.2">
      <c r="I549309" s="14"/>
    </row>
    <row r="549325" spans="9:9" x14ac:dyDescent="0.2">
      <c r="I549325" s="15"/>
    </row>
    <row r="549326" spans="9:9" x14ac:dyDescent="0.2">
      <c r="I549326" s="14"/>
    </row>
    <row r="549342" spans="9:9" x14ac:dyDescent="0.2">
      <c r="I549342" s="15"/>
    </row>
    <row r="549343" spans="9:9" x14ac:dyDescent="0.2">
      <c r="I549343" s="14"/>
    </row>
    <row r="549359" spans="9:9" x14ac:dyDescent="0.2">
      <c r="I549359" s="15"/>
    </row>
    <row r="549360" spans="9:9" x14ac:dyDescent="0.2">
      <c r="I549360" s="14"/>
    </row>
    <row r="549376" spans="9:9" x14ac:dyDescent="0.2">
      <c r="I549376" s="15"/>
    </row>
    <row r="549377" spans="9:9" x14ac:dyDescent="0.2">
      <c r="I549377" s="14"/>
    </row>
    <row r="549393" spans="9:9" x14ac:dyDescent="0.2">
      <c r="I549393" s="15"/>
    </row>
    <row r="549394" spans="9:9" x14ac:dyDescent="0.2">
      <c r="I549394" s="14"/>
    </row>
    <row r="549410" spans="9:9" x14ac:dyDescent="0.2">
      <c r="I549410" s="15"/>
    </row>
    <row r="549411" spans="9:9" x14ac:dyDescent="0.2">
      <c r="I549411" s="14"/>
    </row>
    <row r="549427" spans="9:9" x14ac:dyDescent="0.2">
      <c r="I549427" s="15"/>
    </row>
    <row r="549428" spans="9:9" x14ac:dyDescent="0.2">
      <c r="I549428" s="14"/>
    </row>
    <row r="549444" spans="9:9" x14ac:dyDescent="0.2">
      <c r="I549444" s="15"/>
    </row>
    <row r="549445" spans="9:9" x14ac:dyDescent="0.2">
      <c r="I549445" s="14"/>
    </row>
    <row r="549461" spans="9:9" x14ac:dyDescent="0.2">
      <c r="I549461" s="15"/>
    </row>
    <row r="549462" spans="9:9" x14ac:dyDescent="0.2">
      <c r="I549462" s="14"/>
    </row>
    <row r="549478" spans="9:9" x14ac:dyDescent="0.2">
      <c r="I549478" s="15"/>
    </row>
    <row r="549479" spans="9:9" x14ac:dyDescent="0.2">
      <c r="I549479" s="14"/>
    </row>
    <row r="549495" spans="9:9" x14ac:dyDescent="0.2">
      <c r="I549495" s="15"/>
    </row>
    <row r="549496" spans="9:9" x14ac:dyDescent="0.2">
      <c r="I549496" s="14"/>
    </row>
    <row r="549512" spans="9:9" x14ac:dyDescent="0.2">
      <c r="I549512" s="15"/>
    </row>
    <row r="549513" spans="9:9" x14ac:dyDescent="0.2">
      <c r="I549513" s="14"/>
    </row>
    <row r="549529" spans="9:9" x14ac:dyDescent="0.2">
      <c r="I549529" s="15"/>
    </row>
    <row r="549530" spans="9:9" x14ac:dyDescent="0.2">
      <c r="I549530" s="14"/>
    </row>
    <row r="549546" spans="9:9" x14ac:dyDescent="0.2">
      <c r="I549546" s="15"/>
    </row>
    <row r="549547" spans="9:9" x14ac:dyDescent="0.2">
      <c r="I549547" s="14"/>
    </row>
    <row r="549563" spans="9:9" x14ac:dyDescent="0.2">
      <c r="I549563" s="15"/>
    </row>
    <row r="549564" spans="9:9" x14ac:dyDescent="0.2">
      <c r="I549564" s="14"/>
    </row>
    <row r="549580" spans="9:9" x14ac:dyDescent="0.2">
      <c r="I549580" s="15"/>
    </row>
    <row r="549581" spans="9:9" x14ac:dyDescent="0.2">
      <c r="I549581" s="14"/>
    </row>
    <row r="549597" spans="9:9" x14ac:dyDescent="0.2">
      <c r="I549597" s="15"/>
    </row>
    <row r="549598" spans="9:9" x14ac:dyDescent="0.2">
      <c r="I549598" s="14"/>
    </row>
    <row r="549614" spans="9:9" x14ac:dyDescent="0.2">
      <c r="I549614" s="15"/>
    </row>
    <row r="549615" spans="9:9" x14ac:dyDescent="0.2">
      <c r="I549615" s="14"/>
    </row>
    <row r="549631" spans="9:9" x14ac:dyDescent="0.2">
      <c r="I549631" s="15"/>
    </row>
    <row r="549632" spans="9:9" x14ac:dyDescent="0.2">
      <c r="I549632" s="14"/>
    </row>
    <row r="549648" spans="9:9" x14ac:dyDescent="0.2">
      <c r="I549648" s="15"/>
    </row>
    <row r="549649" spans="9:9" x14ac:dyDescent="0.2">
      <c r="I549649" s="14"/>
    </row>
    <row r="549665" spans="9:9" x14ac:dyDescent="0.2">
      <c r="I549665" s="15"/>
    </row>
    <row r="549666" spans="9:9" x14ac:dyDescent="0.2">
      <c r="I549666" s="14"/>
    </row>
    <row r="549682" spans="9:9" x14ac:dyDescent="0.2">
      <c r="I549682" s="15"/>
    </row>
    <row r="549683" spans="9:9" x14ac:dyDescent="0.2">
      <c r="I549683" s="14"/>
    </row>
    <row r="549699" spans="9:9" x14ac:dyDescent="0.2">
      <c r="I549699" s="15"/>
    </row>
    <row r="549700" spans="9:9" x14ac:dyDescent="0.2">
      <c r="I549700" s="14"/>
    </row>
    <row r="549716" spans="9:9" x14ac:dyDescent="0.2">
      <c r="I549716" s="15"/>
    </row>
    <row r="549717" spans="9:9" x14ac:dyDescent="0.2">
      <c r="I549717" s="14"/>
    </row>
    <row r="549733" spans="9:9" x14ac:dyDescent="0.2">
      <c r="I549733" s="15"/>
    </row>
    <row r="549734" spans="9:9" x14ac:dyDescent="0.2">
      <c r="I549734" s="14"/>
    </row>
    <row r="549750" spans="9:9" x14ac:dyDescent="0.2">
      <c r="I549750" s="15"/>
    </row>
    <row r="549751" spans="9:9" x14ac:dyDescent="0.2">
      <c r="I549751" s="14"/>
    </row>
    <row r="549767" spans="9:9" x14ac:dyDescent="0.2">
      <c r="I549767" s="15"/>
    </row>
    <row r="549768" spans="9:9" x14ac:dyDescent="0.2">
      <c r="I549768" s="14"/>
    </row>
    <row r="549784" spans="9:9" x14ac:dyDescent="0.2">
      <c r="I549784" s="15"/>
    </row>
    <row r="549785" spans="9:9" x14ac:dyDescent="0.2">
      <c r="I549785" s="14"/>
    </row>
    <row r="549801" spans="9:9" x14ac:dyDescent="0.2">
      <c r="I549801" s="15"/>
    </row>
    <row r="549802" spans="9:9" x14ac:dyDescent="0.2">
      <c r="I549802" s="14"/>
    </row>
    <row r="549818" spans="9:9" x14ac:dyDescent="0.2">
      <c r="I549818" s="15"/>
    </row>
    <row r="549819" spans="9:9" x14ac:dyDescent="0.2">
      <c r="I549819" s="14"/>
    </row>
    <row r="549835" spans="9:9" x14ac:dyDescent="0.2">
      <c r="I549835" s="15"/>
    </row>
    <row r="549836" spans="9:9" x14ac:dyDescent="0.2">
      <c r="I549836" s="14"/>
    </row>
    <row r="549852" spans="9:9" x14ac:dyDescent="0.2">
      <c r="I549852" s="15"/>
    </row>
    <row r="549853" spans="9:9" x14ac:dyDescent="0.2">
      <c r="I549853" s="14"/>
    </row>
    <row r="549869" spans="9:9" x14ac:dyDescent="0.2">
      <c r="I549869" s="15"/>
    </row>
    <row r="549870" spans="9:9" x14ac:dyDescent="0.2">
      <c r="I549870" s="14"/>
    </row>
    <row r="549886" spans="9:9" x14ac:dyDescent="0.2">
      <c r="I549886" s="15"/>
    </row>
    <row r="549887" spans="9:9" x14ac:dyDescent="0.2">
      <c r="I549887" s="14"/>
    </row>
    <row r="549903" spans="9:9" x14ac:dyDescent="0.2">
      <c r="I549903" s="15"/>
    </row>
    <row r="549904" spans="9:9" x14ac:dyDescent="0.2">
      <c r="I549904" s="14"/>
    </row>
    <row r="549920" spans="9:9" x14ac:dyDescent="0.2">
      <c r="I549920" s="15"/>
    </row>
    <row r="549921" spans="9:9" x14ac:dyDescent="0.2">
      <c r="I549921" s="14"/>
    </row>
    <row r="549937" spans="9:9" x14ac:dyDescent="0.2">
      <c r="I549937" s="15"/>
    </row>
    <row r="549938" spans="9:9" x14ac:dyDescent="0.2">
      <c r="I549938" s="14"/>
    </row>
    <row r="549954" spans="9:9" x14ac:dyDescent="0.2">
      <c r="I549954" s="15"/>
    </row>
    <row r="549955" spans="9:9" x14ac:dyDescent="0.2">
      <c r="I549955" s="14"/>
    </row>
    <row r="549971" spans="9:9" x14ac:dyDescent="0.2">
      <c r="I549971" s="15"/>
    </row>
    <row r="549972" spans="9:9" x14ac:dyDescent="0.2">
      <c r="I549972" s="14"/>
    </row>
    <row r="549988" spans="9:9" x14ac:dyDescent="0.2">
      <c r="I549988" s="15"/>
    </row>
    <row r="549989" spans="9:9" x14ac:dyDescent="0.2">
      <c r="I549989" s="14"/>
    </row>
    <row r="550005" spans="9:9" x14ac:dyDescent="0.2">
      <c r="I550005" s="15"/>
    </row>
    <row r="550006" spans="9:9" x14ac:dyDescent="0.2">
      <c r="I550006" s="14"/>
    </row>
    <row r="550022" spans="9:9" x14ac:dyDescent="0.2">
      <c r="I550022" s="15"/>
    </row>
    <row r="550023" spans="9:9" x14ac:dyDescent="0.2">
      <c r="I550023" s="14"/>
    </row>
    <row r="550039" spans="9:9" x14ac:dyDescent="0.2">
      <c r="I550039" s="15"/>
    </row>
    <row r="550040" spans="9:9" x14ac:dyDescent="0.2">
      <c r="I550040" s="14"/>
    </row>
    <row r="550056" spans="9:9" x14ac:dyDescent="0.2">
      <c r="I550056" s="15"/>
    </row>
    <row r="550057" spans="9:9" x14ac:dyDescent="0.2">
      <c r="I550057" s="14"/>
    </row>
    <row r="550073" spans="9:9" x14ac:dyDescent="0.2">
      <c r="I550073" s="15"/>
    </row>
    <row r="550074" spans="9:9" x14ac:dyDescent="0.2">
      <c r="I550074" s="14"/>
    </row>
    <row r="550090" spans="9:9" x14ac:dyDescent="0.2">
      <c r="I550090" s="15"/>
    </row>
    <row r="550091" spans="9:9" x14ac:dyDescent="0.2">
      <c r="I550091" s="14"/>
    </row>
    <row r="550107" spans="9:9" x14ac:dyDescent="0.2">
      <c r="I550107" s="15"/>
    </row>
    <row r="550108" spans="9:9" x14ac:dyDescent="0.2">
      <c r="I550108" s="14"/>
    </row>
    <row r="550124" spans="9:9" x14ac:dyDescent="0.2">
      <c r="I550124" s="15"/>
    </row>
    <row r="550125" spans="9:9" x14ac:dyDescent="0.2">
      <c r="I550125" s="14"/>
    </row>
    <row r="550141" spans="9:9" x14ac:dyDescent="0.2">
      <c r="I550141" s="15"/>
    </row>
    <row r="550142" spans="9:9" x14ac:dyDescent="0.2">
      <c r="I550142" s="14"/>
    </row>
    <row r="550158" spans="9:9" x14ac:dyDescent="0.2">
      <c r="I550158" s="15"/>
    </row>
    <row r="550159" spans="9:9" x14ac:dyDescent="0.2">
      <c r="I550159" s="14"/>
    </row>
    <row r="550175" spans="9:9" x14ac:dyDescent="0.2">
      <c r="I550175" s="15"/>
    </row>
    <row r="550176" spans="9:9" x14ac:dyDescent="0.2">
      <c r="I550176" s="14"/>
    </row>
    <row r="550192" spans="9:9" x14ac:dyDescent="0.2">
      <c r="I550192" s="15"/>
    </row>
    <row r="550193" spans="9:9" x14ac:dyDescent="0.2">
      <c r="I550193" s="14"/>
    </row>
    <row r="550209" spans="9:9" x14ac:dyDescent="0.2">
      <c r="I550209" s="15"/>
    </row>
    <row r="550210" spans="9:9" x14ac:dyDescent="0.2">
      <c r="I550210" s="14"/>
    </row>
    <row r="550226" spans="9:9" x14ac:dyDescent="0.2">
      <c r="I550226" s="15"/>
    </row>
    <row r="550227" spans="9:9" x14ac:dyDescent="0.2">
      <c r="I550227" s="14"/>
    </row>
    <row r="550243" spans="9:9" x14ac:dyDescent="0.2">
      <c r="I550243" s="15"/>
    </row>
    <row r="550244" spans="9:9" x14ac:dyDescent="0.2">
      <c r="I550244" s="14"/>
    </row>
    <row r="550260" spans="9:9" x14ac:dyDescent="0.2">
      <c r="I550260" s="15"/>
    </row>
    <row r="550261" spans="9:9" x14ac:dyDescent="0.2">
      <c r="I550261" s="14"/>
    </row>
    <row r="550277" spans="9:9" x14ac:dyDescent="0.2">
      <c r="I550277" s="15"/>
    </row>
    <row r="550278" spans="9:9" x14ac:dyDescent="0.2">
      <c r="I550278" s="14"/>
    </row>
    <row r="550294" spans="9:9" x14ac:dyDescent="0.2">
      <c r="I550294" s="15"/>
    </row>
    <row r="550295" spans="9:9" x14ac:dyDescent="0.2">
      <c r="I550295" s="14"/>
    </row>
    <row r="550311" spans="9:9" x14ac:dyDescent="0.2">
      <c r="I550311" s="15"/>
    </row>
    <row r="550312" spans="9:9" x14ac:dyDescent="0.2">
      <c r="I550312" s="14"/>
    </row>
    <row r="550328" spans="9:9" x14ac:dyDescent="0.2">
      <c r="I550328" s="15"/>
    </row>
    <row r="550329" spans="9:9" x14ac:dyDescent="0.2">
      <c r="I550329" s="14"/>
    </row>
    <row r="550345" spans="9:9" x14ac:dyDescent="0.2">
      <c r="I550345" s="15"/>
    </row>
    <row r="550346" spans="9:9" x14ac:dyDescent="0.2">
      <c r="I550346" s="14"/>
    </row>
    <row r="550362" spans="9:9" x14ac:dyDescent="0.2">
      <c r="I550362" s="15"/>
    </row>
    <row r="550363" spans="9:9" x14ac:dyDescent="0.2">
      <c r="I550363" s="14"/>
    </row>
    <row r="550379" spans="9:9" x14ac:dyDescent="0.2">
      <c r="I550379" s="15"/>
    </row>
    <row r="550380" spans="9:9" x14ac:dyDescent="0.2">
      <c r="I550380" s="14"/>
    </row>
    <row r="550396" spans="9:9" x14ac:dyDescent="0.2">
      <c r="I550396" s="15"/>
    </row>
    <row r="550397" spans="9:9" x14ac:dyDescent="0.2">
      <c r="I550397" s="14"/>
    </row>
    <row r="550413" spans="9:9" x14ac:dyDescent="0.2">
      <c r="I550413" s="15"/>
    </row>
    <row r="550414" spans="9:9" x14ac:dyDescent="0.2">
      <c r="I550414" s="14"/>
    </row>
    <row r="550430" spans="9:9" x14ac:dyDescent="0.2">
      <c r="I550430" s="15"/>
    </row>
    <row r="550431" spans="9:9" x14ac:dyDescent="0.2">
      <c r="I550431" s="14"/>
    </row>
    <row r="550447" spans="9:9" x14ac:dyDescent="0.2">
      <c r="I550447" s="15"/>
    </row>
    <row r="550448" spans="9:9" x14ac:dyDescent="0.2">
      <c r="I550448" s="14"/>
    </row>
    <row r="550464" spans="9:9" x14ac:dyDescent="0.2">
      <c r="I550464" s="15"/>
    </row>
    <row r="550465" spans="9:9" x14ac:dyDescent="0.2">
      <c r="I550465" s="14"/>
    </row>
    <row r="550481" spans="9:9" x14ac:dyDescent="0.2">
      <c r="I550481" s="15"/>
    </row>
    <row r="550482" spans="9:9" x14ac:dyDescent="0.2">
      <c r="I550482" s="14"/>
    </row>
    <row r="550498" spans="9:9" x14ac:dyDescent="0.2">
      <c r="I550498" s="15"/>
    </row>
    <row r="550499" spans="9:9" x14ac:dyDescent="0.2">
      <c r="I550499" s="14"/>
    </row>
    <row r="550515" spans="9:9" x14ac:dyDescent="0.2">
      <c r="I550515" s="15"/>
    </row>
    <row r="550516" spans="9:9" x14ac:dyDescent="0.2">
      <c r="I550516" s="14"/>
    </row>
    <row r="550532" spans="9:9" x14ac:dyDescent="0.2">
      <c r="I550532" s="15"/>
    </row>
    <row r="550533" spans="9:9" x14ac:dyDescent="0.2">
      <c r="I550533" s="14"/>
    </row>
    <row r="550549" spans="9:9" x14ac:dyDescent="0.2">
      <c r="I550549" s="15"/>
    </row>
    <row r="550550" spans="9:9" x14ac:dyDescent="0.2">
      <c r="I550550" s="14"/>
    </row>
    <row r="550566" spans="9:9" x14ac:dyDescent="0.2">
      <c r="I550566" s="15"/>
    </row>
    <row r="550567" spans="9:9" x14ac:dyDescent="0.2">
      <c r="I550567" s="14"/>
    </row>
    <row r="550583" spans="9:9" x14ac:dyDescent="0.2">
      <c r="I550583" s="15"/>
    </row>
    <row r="550584" spans="9:9" x14ac:dyDescent="0.2">
      <c r="I550584" s="14"/>
    </row>
    <row r="550600" spans="9:9" x14ac:dyDescent="0.2">
      <c r="I550600" s="15"/>
    </row>
    <row r="550601" spans="9:9" x14ac:dyDescent="0.2">
      <c r="I550601" s="14"/>
    </row>
    <row r="550617" spans="9:9" x14ac:dyDescent="0.2">
      <c r="I550617" s="15"/>
    </row>
    <row r="550618" spans="9:9" x14ac:dyDescent="0.2">
      <c r="I550618" s="14"/>
    </row>
    <row r="550634" spans="9:9" x14ac:dyDescent="0.2">
      <c r="I550634" s="15"/>
    </row>
    <row r="550635" spans="9:9" x14ac:dyDescent="0.2">
      <c r="I550635" s="14"/>
    </row>
    <row r="550651" spans="9:9" x14ac:dyDescent="0.2">
      <c r="I550651" s="15"/>
    </row>
    <row r="550652" spans="9:9" x14ac:dyDescent="0.2">
      <c r="I550652" s="14"/>
    </row>
    <row r="550668" spans="9:9" x14ac:dyDescent="0.2">
      <c r="I550668" s="15"/>
    </row>
    <row r="550669" spans="9:9" x14ac:dyDescent="0.2">
      <c r="I550669" s="14"/>
    </row>
    <row r="550685" spans="9:9" x14ac:dyDescent="0.2">
      <c r="I550685" s="15"/>
    </row>
    <row r="550686" spans="9:9" x14ac:dyDescent="0.2">
      <c r="I550686" s="14"/>
    </row>
    <row r="550702" spans="9:9" x14ac:dyDescent="0.2">
      <c r="I550702" s="15"/>
    </row>
    <row r="550703" spans="9:9" x14ac:dyDescent="0.2">
      <c r="I550703" s="14"/>
    </row>
    <row r="550719" spans="9:9" x14ac:dyDescent="0.2">
      <c r="I550719" s="15"/>
    </row>
    <row r="550720" spans="9:9" x14ac:dyDescent="0.2">
      <c r="I550720" s="14"/>
    </row>
    <row r="550736" spans="9:9" x14ac:dyDescent="0.2">
      <c r="I550736" s="15"/>
    </row>
    <row r="550737" spans="9:9" x14ac:dyDescent="0.2">
      <c r="I550737" s="14"/>
    </row>
    <row r="550753" spans="9:9" x14ac:dyDescent="0.2">
      <c r="I550753" s="15"/>
    </row>
    <row r="550754" spans="9:9" x14ac:dyDescent="0.2">
      <c r="I550754" s="14"/>
    </row>
    <row r="550770" spans="9:9" x14ac:dyDescent="0.2">
      <c r="I550770" s="15"/>
    </row>
    <row r="550771" spans="9:9" x14ac:dyDescent="0.2">
      <c r="I550771" s="14"/>
    </row>
    <row r="550787" spans="9:9" x14ac:dyDescent="0.2">
      <c r="I550787" s="15"/>
    </row>
    <row r="550788" spans="9:9" x14ac:dyDescent="0.2">
      <c r="I550788" s="14"/>
    </row>
    <row r="550804" spans="9:9" x14ac:dyDescent="0.2">
      <c r="I550804" s="15"/>
    </row>
    <row r="550805" spans="9:9" x14ac:dyDescent="0.2">
      <c r="I550805" s="14"/>
    </row>
    <row r="550821" spans="9:9" x14ac:dyDescent="0.2">
      <c r="I550821" s="15"/>
    </row>
    <row r="550822" spans="9:9" x14ac:dyDescent="0.2">
      <c r="I550822" s="14"/>
    </row>
    <row r="550838" spans="9:9" x14ac:dyDescent="0.2">
      <c r="I550838" s="15"/>
    </row>
    <row r="550839" spans="9:9" x14ac:dyDescent="0.2">
      <c r="I550839" s="14"/>
    </row>
    <row r="550855" spans="9:9" x14ac:dyDescent="0.2">
      <c r="I550855" s="15"/>
    </row>
    <row r="550856" spans="9:9" x14ac:dyDescent="0.2">
      <c r="I550856" s="14"/>
    </row>
    <row r="550872" spans="9:9" x14ac:dyDescent="0.2">
      <c r="I550872" s="15"/>
    </row>
    <row r="550873" spans="9:9" x14ac:dyDescent="0.2">
      <c r="I550873" s="14"/>
    </row>
    <row r="550889" spans="9:9" x14ac:dyDescent="0.2">
      <c r="I550889" s="15"/>
    </row>
    <row r="550890" spans="9:9" x14ac:dyDescent="0.2">
      <c r="I550890" s="14"/>
    </row>
    <row r="550906" spans="9:9" x14ac:dyDescent="0.2">
      <c r="I550906" s="15"/>
    </row>
    <row r="550907" spans="9:9" x14ac:dyDescent="0.2">
      <c r="I550907" s="14"/>
    </row>
    <row r="550923" spans="9:9" x14ac:dyDescent="0.2">
      <c r="I550923" s="15"/>
    </row>
    <row r="550924" spans="9:9" x14ac:dyDescent="0.2">
      <c r="I550924" s="14"/>
    </row>
    <row r="550940" spans="9:9" x14ac:dyDescent="0.2">
      <c r="I550940" s="15"/>
    </row>
    <row r="550941" spans="9:9" x14ac:dyDescent="0.2">
      <c r="I550941" s="14"/>
    </row>
    <row r="550957" spans="9:9" x14ac:dyDescent="0.2">
      <c r="I550957" s="15"/>
    </row>
    <row r="550958" spans="9:9" x14ac:dyDescent="0.2">
      <c r="I550958" s="14"/>
    </row>
    <row r="550974" spans="9:9" x14ac:dyDescent="0.2">
      <c r="I550974" s="15"/>
    </row>
    <row r="550975" spans="9:9" x14ac:dyDescent="0.2">
      <c r="I550975" s="14"/>
    </row>
    <row r="550991" spans="9:9" x14ac:dyDescent="0.2">
      <c r="I550991" s="15"/>
    </row>
    <row r="550992" spans="9:9" x14ac:dyDescent="0.2">
      <c r="I550992" s="14"/>
    </row>
    <row r="551008" spans="9:9" x14ac:dyDescent="0.2">
      <c r="I551008" s="15"/>
    </row>
    <row r="551009" spans="9:9" x14ac:dyDescent="0.2">
      <c r="I551009" s="14"/>
    </row>
    <row r="551025" spans="9:9" x14ac:dyDescent="0.2">
      <c r="I551025" s="15"/>
    </row>
    <row r="551026" spans="9:9" x14ac:dyDescent="0.2">
      <c r="I551026" s="14"/>
    </row>
    <row r="551042" spans="9:9" x14ac:dyDescent="0.2">
      <c r="I551042" s="15"/>
    </row>
    <row r="551043" spans="9:9" x14ac:dyDescent="0.2">
      <c r="I551043" s="14"/>
    </row>
    <row r="551059" spans="9:9" x14ac:dyDescent="0.2">
      <c r="I551059" s="15"/>
    </row>
    <row r="551060" spans="9:9" x14ac:dyDescent="0.2">
      <c r="I551060" s="14"/>
    </row>
    <row r="551076" spans="9:9" x14ac:dyDescent="0.2">
      <c r="I551076" s="15"/>
    </row>
    <row r="551077" spans="9:9" x14ac:dyDescent="0.2">
      <c r="I551077" s="14"/>
    </row>
    <row r="551093" spans="9:9" x14ac:dyDescent="0.2">
      <c r="I551093" s="15"/>
    </row>
    <row r="551094" spans="9:9" x14ac:dyDescent="0.2">
      <c r="I551094" s="14"/>
    </row>
    <row r="551110" spans="9:9" x14ac:dyDescent="0.2">
      <c r="I551110" s="15"/>
    </row>
    <row r="551111" spans="9:9" x14ac:dyDescent="0.2">
      <c r="I551111" s="14"/>
    </row>
    <row r="551127" spans="9:9" x14ac:dyDescent="0.2">
      <c r="I551127" s="15"/>
    </row>
    <row r="551128" spans="9:9" x14ac:dyDescent="0.2">
      <c r="I551128" s="14"/>
    </row>
    <row r="551144" spans="9:9" x14ac:dyDescent="0.2">
      <c r="I551144" s="15"/>
    </row>
    <row r="551145" spans="9:9" x14ac:dyDescent="0.2">
      <c r="I551145" s="14"/>
    </row>
    <row r="551161" spans="9:9" x14ac:dyDescent="0.2">
      <c r="I551161" s="15"/>
    </row>
    <row r="551162" spans="9:9" x14ac:dyDescent="0.2">
      <c r="I551162" s="14"/>
    </row>
    <row r="551178" spans="9:9" x14ac:dyDescent="0.2">
      <c r="I551178" s="15"/>
    </row>
    <row r="551179" spans="9:9" x14ac:dyDescent="0.2">
      <c r="I551179" s="14"/>
    </row>
    <row r="551195" spans="9:9" x14ac:dyDescent="0.2">
      <c r="I551195" s="15"/>
    </row>
    <row r="551196" spans="9:9" x14ac:dyDescent="0.2">
      <c r="I551196" s="14"/>
    </row>
    <row r="551212" spans="9:9" x14ac:dyDescent="0.2">
      <c r="I551212" s="15"/>
    </row>
    <row r="551213" spans="9:9" x14ac:dyDescent="0.2">
      <c r="I551213" s="14"/>
    </row>
    <row r="551229" spans="9:9" x14ac:dyDescent="0.2">
      <c r="I551229" s="15"/>
    </row>
    <row r="551230" spans="9:9" x14ac:dyDescent="0.2">
      <c r="I551230" s="14"/>
    </row>
    <row r="551246" spans="9:9" x14ac:dyDescent="0.2">
      <c r="I551246" s="15"/>
    </row>
    <row r="551247" spans="9:9" x14ac:dyDescent="0.2">
      <c r="I551247" s="14"/>
    </row>
    <row r="551263" spans="9:9" x14ac:dyDescent="0.2">
      <c r="I551263" s="15"/>
    </row>
    <row r="551264" spans="9:9" x14ac:dyDescent="0.2">
      <c r="I551264" s="14"/>
    </row>
    <row r="551280" spans="9:9" x14ac:dyDescent="0.2">
      <c r="I551280" s="15"/>
    </row>
    <row r="551281" spans="9:9" x14ac:dyDescent="0.2">
      <c r="I551281" s="14"/>
    </row>
    <row r="551297" spans="9:9" x14ac:dyDescent="0.2">
      <c r="I551297" s="15"/>
    </row>
    <row r="551298" spans="9:9" x14ac:dyDescent="0.2">
      <c r="I551298" s="14"/>
    </row>
    <row r="551314" spans="9:9" x14ac:dyDescent="0.2">
      <c r="I551314" s="15"/>
    </row>
    <row r="551315" spans="9:9" x14ac:dyDescent="0.2">
      <c r="I551315" s="14"/>
    </row>
    <row r="551331" spans="9:9" x14ac:dyDescent="0.2">
      <c r="I551331" s="15"/>
    </row>
    <row r="551332" spans="9:9" x14ac:dyDescent="0.2">
      <c r="I551332" s="14"/>
    </row>
    <row r="551348" spans="9:9" x14ac:dyDescent="0.2">
      <c r="I551348" s="15"/>
    </row>
    <row r="551349" spans="9:9" x14ac:dyDescent="0.2">
      <c r="I551349" s="14"/>
    </row>
    <row r="551365" spans="9:9" x14ac:dyDescent="0.2">
      <c r="I551365" s="15"/>
    </row>
    <row r="551366" spans="9:9" x14ac:dyDescent="0.2">
      <c r="I551366" s="14"/>
    </row>
    <row r="551382" spans="9:9" x14ac:dyDescent="0.2">
      <c r="I551382" s="15"/>
    </row>
    <row r="551383" spans="9:9" x14ac:dyDescent="0.2">
      <c r="I551383" s="14"/>
    </row>
    <row r="551399" spans="9:9" x14ac:dyDescent="0.2">
      <c r="I551399" s="15"/>
    </row>
    <row r="551400" spans="9:9" x14ac:dyDescent="0.2">
      <c r="I551400" s="14"/>
    </row>
    <row r="551416" spans="9:9" x14ac:dyDescent="0.2">
      <c r="I551416" s="15"/>
    </row>
    <row r="551417" spans="9:9" x14ac:dyDescent="0.2">
      <c r="I551417" s="14"/>
    </row>
    <row r="551433" spans="9:9" x14ac:dyDescent="0.2">
      <c r="I551433" s="15"/>
    </row>
    <row r="551434" spans="9:9" x14ac:dyDescent="0.2">
      <c r="I551434" s="14"/>
    </row>
    <row r="551450" spans="9:9" x14ac:dyDescent="0.2">
      <c r="I551450" s="15"/>
    </row>
    <row r="551451" spans="9:9" x14ac:dyDescent="0.2">
      <c r="I551451" s="14"/>
    </row>
    <row r="551467" spans="9:9" x14ac:dyDescent="0.2">
      <c r="I551467" s="15"/>
    </row>
    <row r="551468" spans="9:9" x14ac:dyDescent="0.2">
      <c r="I551468" s="14"/>
    </row>
    <row r="551484" spans="9:9" x14ac:dyDescent="0.2">
      <c r="I551484" s="15"/>
    </row>
    <row r="551485" spans="9:9" x14ac:dyDescent="0.2">
      <c r="I551485" s="14"/>
    </row>
    <row r="551501" spans="9:9" x14ac:dyDescent="0.2">
      <c r="I551501" s="15"/>
    </row>
    <row r="551502" spans="9:9" x14ac:dyDescent="0.2">
      <c r="I551502" s="14"/>
    </row>
    <row r="551518" spans="9:9" x14ac:dyDescent="0.2">
      <c r="I551518" s="15"/>
    </row>
    <row r="551519" spans="9:9" x14ac:dyDescent="0.2">
      <c r="I551519" s="14"/>
    </row>
    <row r="551535" spans="9:9" x14ac:dyDescent="0.2">
      <c r="I551535" s="15"/>
    </row>
    <row r="551536" spans="9:9" x14ac:dyDescent="0.2">
      <c r="I551536" s="14"/>
    </row>
    <row r="551552" spans="9:9" x14ac:dyDescent="0.2">
      <c r="I551552" s="15"/>
    </row>
    <row r="551553" spans="9:9" x14ac:dyDescent="0.2">
      <c r="I551553" s="14"/>
    </row>
    <row r="551569" spans="9:9" x14ac:dyDescent="0.2">
      <c r="I551569" s="15"/>
    </row>
    <row r="551570" spans="9:9" x14ac:dyDescent="0.2">
      <c r="I551570" s="14"/>
    </row>
    <row r="551586" spans="9:9" x14ac:dyDescent="0.2">
      <c r="I551586" s="15"/>
    </row>
    <row r="551587" spans="9:9" x14ac:dyDescent="0.2">
      <c r="I551587" s="14"/>
    </row>
    <row r="551603" spans="9:9" x14ac:dyDescent="0.2">
      <c r="I551603" s="15"/>
    </row>
    <row r="551604" spans="9:9" x14ac:dyDescent="0.2">
      <c r="I551604" s="14"/>
    </row>
    <row r="551620" spans="9:9" x14ac:dyDescent="0.2">
      <c r="I551620" s="15"/>
    </row>
    <row r="551621" spans="9:9" x14ac:dyDescent="0.2">
      <c r="I551621" s="14"/>
    </row>
    <row r="551637" spans="9:9" x14ac:dyDescent="0.2">
      <c r="I551637" s="15"/>
    </row>
    <row r="551638" spans="9:9" x14ac:dyDescent="0.2">
      <c r="I551638" s="14"/>
    </row>
    <row r="551654" spans="9:9" x14ac:dyDescent="0.2">
      <c r="I551654" s="15"/>
    </row>
    <row r="551655" spans="9:9" x14ac:dyDescent="0.2">
      <c r="I551655" s="14"/>
    </row>
    <row r="551671" spans="9:9" x14ac:dyDescent="0.2">
      <c r="I551671" s="15"/>
    </row>
    <row r="551672" spans="9:9" x14ac:dyDescent="0.2">
      <c r="I551672" s="14"/>
    </row>
    <row r="551688" spans="9:9" x14ac:dyDescent="0.2">
      <c r="I551688" s="15"/>
    </row>
    <row r="551689" spans="9:9" x14ac:dyDescent="0.2">
      <c r="I551689" s="14"/>
    </row>
    <row r="551705" spans="9:9" x14ac:dyDescent="0.2">
      <c r="I551705" s="15"/>
    </row>
    <row r="551706" spans="9:9" x14ac:dyDescent="0.2">
      <c r="I551706" s="14"/>
    </row>
    <row r="551722" spans="9:9" x14ac:dyDescent="0.2">
      <c r="I551722" s="15"/>
    </row>
    <row r="551723" spans="9:9" x14ac:dyDescent="0.2">
      <c r="I551723" s="14"/>
    </row>
    <row r="551739" spans="9:9" x14ac:dyDescent="0.2">
      <c r="I551739" s="15"/>
    </row>
    <row r="551740" spans="9:9" x14ac:dyDescent="0.2">
      <c r="I551740" s="14"/>
    </row>
    <row r="551756" spans="9:9" x14ac:dyDescent="0.2">
      <c r="I551756" s="15"/>
    </row>
    <row r="551757" spans="9:9" x14ac:dyDescent="0.2">
      <c r="I551757" s="14"/>
    </row>
    <row r="551773" spans="9:9" x14ac:dyDescent="0.2">
      <c r="I551773" s="15"/>
    </row>
    <row r="551774" spans="9:9" x14ac:dyDescent="0.2">
      <c r="I551774" s="14"/>
    </row>
    <row r="551790" spans="9:9" x14ac:dyDescent="0.2">
      <c r="I551790" s="15"/>
    </row>
    <row r="551791" spans="9:9" x14ac:dyDescent="0.2">
      <c r="I551791" s="14"/>
    </row>
    <row r="551807" spans="9:9" x14ac:dyDescent="0.2">
      <c r="I551807" s="15"/>
    </row>
    <row r="551808" spans="9:9" x14ac:dyDescent="0.2">
      <c r="I551808" s="14"/>
    </row>
    <row r="551824" spans="9:9" x14ac:dyDescent="0.2">
      <c r="I551824" s="15"/>
    </row>
    <row r="551825" spans="9:9" x14ac:dyDescent="0.2">
      <c r="I551825" s="14"/>
    </row>
    <row r="551841" spans="9:9" x14ac:dyDescent="0.2">
      <c r="I551841" s="15"/>
    </row>
    <row r="551842" spans="9:9" x14ac:dyDescent="0.2">
      <c r="I551842" s="14"/>
    </row>
    <row r="551858" spans="9:9" x14ac:dyDescent="0.2">
      <c r="I551858" s="15"/>
    </row>
    <row r="551859" spans="9:9" x14ac:dyDescent="0.2">
      <c r="I551859" s="14"/>
    </row>
    <row r="551875" spans="9:9" x14ac:dyDescent="0.2">
      <c r="I551875" s="15"/>
    </row>
    <row r="551876" spans="9:9" x14ac:dyDescent="0.2">
      <c r="I551876" s="14"/>
    </row>
    <row r="551892" spans="9:9" x14ac:dyDescent="0.2">
      <c r="I551892" s="15"/>
    </row>
    <row r="551893" spans="9:9" x14ac:dyDescent="0.2">
      <c r="I551893" s="14"/>
    </row>
    <row r="551909" spans="9:9" x14ac:dyDescent="0.2">
      <c r="I551909" s="15"/>
    </row>
    <row r="551910" spans="9:9" x14ac:dyDescent="0.2">
      <c r="I551910" s="14"/>
    </row>
    <row r="551926" spans="9:9" x14ac:dyDescent="0.2">
      <c r="I551926" s="15"/>
    </row>
    <row r="551927" spans="9:9" x14ac:dyDescent="0.2">
      <c r="I551927" s="14"/>
    </row>
    <row r="551943" spans="9:9" x14ac:dyDescent="0.2">
      <c r="I551943" s="15"/>
    </row>
    <row r="551944" spans="9:9" x14ac:dyDescent="0.2">
      <c r="I551944" s="14"/>
    </row>
    <row r="551960" spans="9:9" x14ac:dyDescent="0.2">
      <c r="I551960" s="15"/>
    </row>
    <row r="551961" spans="9:9" x14ac:dyDescent="0.2">
      <c r="I551961" s="14"/>
    </row>
    <row r="551977" spans="9:9" x14ac:dyDescent="0.2">
      <c r="I551977" s="15"/>
    </row>
    <row r="551978" spans="9:9" x14ac:dyDescent="0.2">
      <c r="I551978" s="14"/>
    </row>
    <row r="551994" spans="9:9" x14ac:dyDescent="0.2">
      <c r="I551994" s="15"/>
    </row>
    <row r="551995" spans="9:9" x14ac:dyDescent="0.2">
      <c r="I551995" s="14"/>
    </row>
    <row r="552011" spans="9:9" x14ac:dyDescent="0.2">
      <c r="I552011" s="15"/>
    </row>
    <row r="552012" spans="9:9" x14ac:dyDescent="0.2">
      <c r="I552012" s="14"/>
    </row>
    <row r="552028" spans="9:9" x14ac:dyDescent="0.2">
      <c r="I552028" s="15"/>
    </row>
    <row r="552029" spans="9:9" x14ac:dyDescent="0.2">
      <c r="I552029" s="14"/>
    </row>
    <row r="552045" spans="9:9" x14ac:dyDescent="0.2">
      <c r="I552045" s="15"/>
    </row>
    <row r="552046" spans="9:9" x14ac:dyDescent="0.2">
      <c r="I552046" s="14"/>
    </row>
    <row r="552062" spans="9:9" x14ac:dyDescent="0.2">
      <c r="I552062" s="15"/>
    </row>
    <row r="552063" spans="9:9" x14ac:dyDescent="0.2">
      <c r="I552063" s="14"/>
    </row>
    <row r="552079" spans="9:9" x14ac:dyDescent="0.2">
      <c r="I552079" s="15"/>
    </row>
    <row r="552080" spans="9:9" x14ac:dyDescent="0.2">
      <c r="I552080" s="14"/>
    </row>
    <row r="552096" spans="9:9" x14ac:dyDescent="0.2">
      <c r="I552096" s="15"/>
    </row>
    <row r="552097" spans="9:9" x14ac:dyDescent="0.2">
      <c r="I552097" s="14"/>
    </row>
    <row r="552113" spans="9:9" x14ac:dyDescent="0.2">
      <c r="I552113" s="15"/>
    </row>
    <row r="552114" spans="9:9" x14ac:dyDescent="0.2">
      <c r="I552114" s="14"/>
    </row>
    <row r="552130" spans="9:9" x14ac:dyDescent="0.2">
      <c r="I552130" s="15"/>
    </row>
    <row r="552131" spans="9:9" x14ac:dyDescent="0.2">
      <c r="I552131" s="14"/>
    </row>
    <row r="552147" spans="9:9" x14ac:dyDescent="0.2">
      <c r="I552147" s="15"/>
    </row>
    <row r="552148" spans="9:9" x14ac:dyDescent="0.2">
      <c r="I552148" s="14"/>
    </row>
    <row r="552164" spans="9:9" x14ac:dyDescent="0.2">
      <c r="I552164" s="15"/>
    </row>
    <row r="552165" spans="9:9" x14ac:dyDescent="0.2">
      <c r="I552165" s="14"/>
    </row>
    <row r="552181" spans="9:9" x14ac:dyDescent="0.2">
      <c r="I552181" s="15"/>
    </row>
    <row r="552182" spans="9:9" x14ac:dyDescent="0.2">
      <c r="I552182" s="14"/>
    </row>
    <row r="552198" spans="9:9" x14ac:dyDescent="0.2">
      <c r="I552198" s="15"/>
    </row>
    <row r="552199" spans="9:9" x14ac:dyDescent="0.2">
      <c r="I552199" s="14"/>
    </row>
    <row r="552215" spans="9:9" x14ac:dyDescent="0.2">
      <c r="I552215" s="15"/>
    </row>
    <row r="552216" spans="9:9" x14ac:dyDescent="0.2">
      <c r="I552216" s="14"/>
    </row>
    <row r="552232" spans="9:9" x14ac:dyDescent="0.2">
      <c r="I552232" s="15"/>
    </row>
    <row r="552233" spans="9:9" x14ac:dyDescent="0.2">
      <c r="I552233" s="14"/>
    </row>
    <row r="552249" spans="9:9" x14ac:dyDescent="0.2">
      <c r="I552249" s="15"/>
    </row>
    <row r="552250" spans="9:9" x14ac:dyDescent="0.2">
      <c r="I552250" s="14"/>
    </row>
    <row r="552266" spans="9:9" x14ac:dyDescent="0.2">
      <c r="I552266" s="15"/>
    </row>
    <row r="552267" spans="9:9" x14ac:dyDescent="0.2">
      <c r="I552267" s="14"/>
    </row>
    <row r="552283" spans="9:9" x14ac:dyDescent="0.2">
      <c r="I552283" s="15"/>
    </row>
    <row r="552284" spans="9:9" x14ac:dyDescent="0.2">
      <c r="I552284" s="14"/>
    </row>
    <row r="552300" spans="9:9" x14ac:dyDescent="0.2">
      <c r="I552300" s="15"/>
    </row>
    <row r="552301" spans="9:9" x14ac:dyDescent="0.2">
      <c r="I552301" s="14"/>
    </row>
    <row r="552317" spans="9:9" x14ac:dyDescent="0.2">
      <c r="I552317" s="15"/>
    </row>
    <row r="552318" spans="9:9" x14ac:dyDescent="0.2">
      <c r="I552318" s="14"/>
    </row>
    <row r="552334" spans="9:9" x14ac:dyDescent="0.2">
      <c r="I552334" s="15"/>
    </row>
    <row r="552335" spans="9:9" x14ac:dyDescent="0.2">
      <c r="I552335" s="14"/>
    </row>
    <row r="552351" spans="9:9" x14ac:dyDescent="0.2">
      <c r="I552351" s="15"/>
    </row>
    <row r="552352" spans="9:9" x14ac:dyDescent="0.2">
      <c r="I552352" s="14"/>
    </row>
    <row r="552368" spans="9:9" x14ac:dyDescent="0.2">
      <c r="I552368" s="15"/>
    </row>
    <row r="552369" spans="9:9" x14ac:dyDescent="0.2">
      <c r="I552369" s="14"/>
    </row>
    <row r="552385" spans="9:9" x14ac:dyDescent="0.2">
      <c r="I552385" s="15"/>
    </row>
    <row r="552386" spans="9:9" x14ac:dyDescent="0.2">
      <c r="I552386" s="14"/>
    </row>
    <row r="552402" spans="9:9" x14ac:dyDescent="0.2">
      <c r="I552402" s="15"/>
    </row>
    <row r="552403" spans="9:9" x14ac:dyDescent="0.2">
      <c r="I552403" s="14"/>
    </row>
    <row r="552419" spans="9:9" x14ac:dyDescent="0.2">
      <c r="I552419" s="15"/>
    </row>
    <row r="552420" spans="9:9" x14ac:dyDescent="0.2">
      <c r="I552420" s="14"/>
    </row>
    <row r="552436" spans="9:9" x14ac:dyDescent="0.2">
      <c r="I552436" s="15"/>
    </row>
    <row r="552437" spans="9:9" x14ac:dyDescent="0.2">
      <c r="I552437" s="14"/>
    </row>
    <row r="552453" spans="9:9" x14ac:dyDescent="0.2">
      <c r="I552453" s="15"/>
    </row>
    <row r="552454" spans="9:9" x14ac:dyDescent="0.2">
      <c r="I552454" s="14"/>
    </row>
    <row r="552470" spans="9:9" x14ac:dyDescent="0.2">
      <c r="I552470" s="15"/>
    </row>
    <row r="552471" spans="9:9" x14ac:dyDescent="0.2">
      <c r="I552471" s="14"/>
    </row>
    <row r="552487" spans="9:9" x14ac:dyDescent="0.2">
      <c r="I552487" s="15"/>
    </row>
    <row r="552488" spans="9:9" x14ac:dyDescent="0.2">
      <c r="I552488" s="14"/>
    </row>
    <row r="552504" spans="9:9" x14ac:dyDescent="0.2">
      <c r="I552504" s="15"/>
    </row>
    <row r="552505" spans="9:9" x14ac:dyDescent="0.2">
      <c r="I552505" s="14"/>
    </row>
    <row r="552521" spans="9:9" x14ac:dyDescent="0.2">
      <c r="I552521" s="15"/>
    </row>
    <row r="552522" spans="9:9" x14ac:dyDescent="0.2">
      <c r="I552522" s="14"/>
    </row>
    <row r="552538" spans="9:9" x14ac:dyDescent="0.2">
      <c r="I552538" s="15"/>
    </row>
    <row r="552539" spans="9:9" x14ac:dyDescent="0.2">
      <c r="I552539" s="14"/>
    </row>
    <row r="552555" spans="9:9" x14ac:dyDescent="0.2">
      <c r="I552555" s="15"/>
    </row>
    <row r="552556" spans="9:9" x14ac:dyDescent="0.2">
      <c r="I552556" s="14"/>
    </row>
    <row r="552572" spans="9:9" x14ac:dyDescent="0.2">
      <c r="I552572" s="15"/>
    </row>
    <row r="552573" spans="9:9" x14ac:dyDescent="0.2">
      <c r="I552573" s="14"/>
    </row>
    <row r="552589" spans="9:9" x14ac:dyDescent="0.2">
      <c r="I552589" s="15"/>
    </row>
    <row r="552590" spans="9:9" x14ac:dyDescent="0.2">
      <c r="I552590" s="14"/>
    </row>
    <row r="552606" spans="9:9" x14ac:dyDescent="0.2">
      <c r="I552606" s="15"/>
    </row>
    <row r="552607" spans="9:9" x14ac:dyDescent="0.2">
      <c r="I552607" s="14"/>
    </row>
    <row r="552623" spans="9:9" x14ac:dyDescent="0.2">
      <c r="I552623" s="15"/>
    </row>
    <row r="552624" spans="9:9" x14ac:dyDescent="0.2">
      <c r="I552624" s="14"/>
    </row>
    <row r="552640" spans="9:9" x14ac:dyDescent="0.2">
      <c r="I552640" s="15"/>
    </row>
    <row r="552641" spans="9:9" x14ac:dyDescent="0.2">
      <c r="I552641" s="14"/>
    </row>
    <row r="552657" spans="9:9" x14ac:dyDescent="0.2">
      <c r="I552657" s="15"/>
    </row>
    <row r="552658" spans="9:9" x14ac:dyDescent="0.2">
      <c r="I552658" s="14"/>
    </row>
    <row r="552674" spans="9:9" x14ac:dyDescent="0.2">
      <c r="I552674" s="15"/>
    </row>
    <row r="552675" spans="9:9" x14ac:dyDescent="0.2">
      <c r="I552675" s="14"/>
    </row>
    <row r="552691" spans="9:9" x14ac:dyDescent="0.2">
      <c r="I552691" s="15"/>
    </row>
    <row r="552692" spans="9:9" x14ac:dyDescent="0.2">
      <c r="I552692" s="14"/>
    </row>
    <row r="552708" spans="9:9" x14ac:dyDescent="0.2">
      <c r="I552708" s="15"/>
    </row>
    <row r="552709" spans="9:9" x14ac:dyDescent="0.2">
      <c r="I552709" s="14"/>
    </row>
    <row r="552725" spans="9:9" x14ac:dyDescent="0.2">
      <c r="I552725" s="15"/>
    </row>
    <row r="552726" spans="9:9" x14ac:dyDescent="0.2">
      <c r="I552726" s="14"/>
    </row>
    <row r="552742" spans="9:9" x14ac:dyDescent="0.2">
      <c r="I552742" s="15"/>
    </row>
    <row r="552743" spans="9:9" x14ac:dyDescent="0.2">
      <c r="I552743" s="14"/>
    </row>
    <row r="552759" spans="9:9" x14ac:dyDescent="0.2">
      <c r="I552759" s="15"/>
    </row>
    <row r="552760" spans="9:9" x14ac:dyDescent="0.2">
      <c r="I552760" s="14"/>
    </row>
    <row r="552776" spans="9:9" x14ac:dyDescent="0.2">
      <c r="I552776" s="15"/>
    </row>
    <row r="552777" spans="9:9" x14ac:dyDescent="0.2">
      <c r="I552777" s="14"/>
    </row>
    <row r="552793" spans="9:9" x14ac:dyDescent="0.2">
      <c r="I552793" s="15"/>
    </row>
    <row r="552794" spans="9:9" x14ac:dyDescent="0.2">
      <c r="I552794" s="14"/>
    </row>
    <row r="552810" spans="9:9" x14ac:dyDescent="0.2">
      <c r="I552810" s="15"/>
    </row>
    <row r="552811" spans="9:9" x14ac:dyDescent="0.2">
      <c r="I552811" s="14"/>
    </row>
    <row r="552827" spans="9:9" x14ac:dyDescent="0.2">
      <c r="I552827" s="15"/>
    </row>
    <row r="552828" spans="9:9" x14ac:dyDescent="0.2">
      <c r="I552828" s="14"/>
    </row>
    <row r="552844" spans="9:9" x14ac:dyDescent="0.2">
      <c r="I552844" s="15"/>
    </row>
    <row r="552845" spans="9:9" x14ac:dyDescent="0.2">
      <c r="I552845" s="14"/>
    </row>
    <row r="552861" spans="9:9" x14ac:dyDescent="0.2">
      <c r="I552861" s="15"/>
    </row>
    <row r="552862" spans="9:9" x14ac:dyDescent="0.2">
      <c r="I552862" s="14"/>
    </row>
    <row r="552878" spans="9:9" x14ac:dyDescent="0.2">
      <c r="I552878" s="15"/>
    </row>
    <row r="552879" spans="9:9" x14ac:dyDescent="0.2">
      <c r="I552879" s="14"/>
    </row>
    <row r="552895" spans="9:9" x14ac:dyDescent="0.2">
      <c r="I552895" s="15"/>
    </row>
    <row r="552896" spans="9:9" x14ac:dyDescent="0.2">
      <c r="I552896" s="14"/>
    </row>
    <row r="552912" spans="9:9" x14ac:dyDescent="0.2">
      <c r="I552912" s="15"/>
    </row>
    <row r="552913" spans="9:9" x14ac:dyDescent="0.2">
      <c r="I552913" s="14"/>
    </row>
    <row r="552929" spans="9:9" x14ac:dyDescent="0.2">
      <c r="I552929" s="15"/>
    </row>
    <row r="552930" spans="9:9" x14ac:dyDescent="0.2">
      <c r="I552930" s="14"/>
    </row>
    <row r="552946" spans="9:9" x14ac:dyDescent="0.2">
      <c r="I552946" s="15"/>
    </row>
    <row r="552947" spans="9:9" x14ac:dyDescent="0.2">
      <c r="I552947" s="14"/>
    </row>
    <row r="552963" spans="9:9" x14ac:dyDescent="0.2">
      <c r="I552963" s="15"/>
    </row>
    <row r="552964" spans="9:9" x14ac:dyDescent="0.2">
      <c r="I552964" s="14"/>
    </row>
    <row r="552980" spans="9:9" x14ac:dyDescent="0.2">
      <c r="I552980" s="15"/>
    </row>
    <row r="552981" spans="9:9" x14ac:dyDescent="0.2">
      <c r="I552981" s="14"/>
    </row>
    <row r="552997" spans="9:9" x14ac:dyDescent="0.2">
      <c r="I552997" s="15"/>
    </row>
    <row r="552998" spans="9:9" x14ac:dyDescent="0.2">
      <c r="I552998" s="14"/>
    </row>
    <row r="553014" spans="9:9" x14ac:dyDescent="0.2">
      <c r="I553014" s="15"/>
    </row>
    <row r="553015" spans="9:9" x14ac:dyDescent="0.2">
      <c r="I553015" s="14"/>
    </row>
    <row r="553031" spans="9:9" x14ac:dyDescent="0.2">
      <c r="I553031" s="15"/>
    </row>
    <row r="553032" spans="9:9" x14ac:dyDescent="0.2">
      <c r="I553032" s="14"/>
    </row>
    <row r="553048" spans="9:9" x14ac:dyDescent="0.2">
      <c r="I553048" s="15"/>
    </row>
    <row r="553049" spans="9:9" x14ac:dyDescent="0.2">
      <c r="I553049" s="14"/>
    </row>
    <row r="553065" spans="9:9" x14ac:dyDescent="0.2">
      <c r="I553065" s="15"/>
    </row>
    <row r="553066" spans="9:9" x14ac:dyDescent="0.2">
      <c r="I553066" s="14"/>
    </row>
    <row r="553082" spans="9:9" x14ac:dyDescent="0.2">
      <c r="I553082" s="15"/>
    </row>
    <row r="553083" spans="9:9" x14ac:dyDescent="0.2">
      <c r="I553083" s="14"/>
    </row>
    <row r="553099" spans="9:9" x14ac:dyDescent="0.2">
      <c r="I553099" s="15"/>
    </row>
    <row r="553100" spans="9:9" x14ac:dyDescent="0.2">
      <c r="I553100" s="14"/>
    </row>
    <row r="553116" spans="9:9" x14ac:dyDescent="0.2">
      <c r="I553116" s="15"/>
    </row>
    <row r="553117" spans="9:9" x14ac:dyDescent="0.2">
      <c r="I553117" s="14"/>
    </row>
    <row r="553133" spans="9:9" x14ac:dyDescent="0.2">
      <c r="I553133" s="15"/>
    </row>
    <row r="553134" spans="9:9" x14ac:dyDescent="0.2">
      <c r="I553134" s="14"/>
    </row>
    <row r="553150" spans="9:9" x14ac:dyDescent="0.2">
      <c r="I553150" s="15"/>
    </row>
    <row r="553151" spans="9:9" x14ac:dyDescent="0.2">
      <c r="I553151" s="14"/>
    </row>
    <row r="553167" spans="9:9" x14ac:dyDescent="0.2">
      <c r="I553167" s="15"/>
    </row>
    <row r="553168" spans="9:9" x14ac:dyDescent="0.2">
      <c r="I553168" s="14"/>
    </row>
    <row r="553184" spans="9:9" x14ac:dyDescent="0.2">
      <c r="I553184" s="15"/>
    </row>
    <row r="553185" spans="9:9" x14ac:dyDescent="0.2">
      <c r="I553185" s="14"/>
    </row>
    <row r="553201" spans="9:9" x14ac:dyDescent="0.2">
      <c r="I553201" s="15"/>
    </row>
    <row r="553202" spans="9:9" x14ac:dyDescent="0.2">
      <c r="I553202" s="14"/>
    </row>
    <row r="553218" spans="9:9" x14ac:dyDescent="0.2">
      <c r="I553218" s="15"/>
    </row>
    <row r="553219" spans="9:9" x14ac:dyDescent="0.2">
      <c r="I553219" s="14"/>
    </row>
    <row r="553235" spans="9:9" x14ac:dyDescent="0.2">
      <c r="I553235" s="15"/>
    </row>
    <row r="553236" spans="9:9" x14ac:dyDescent="0.2">
      <c r="I553236" s="14"/>
    </row>
    <row r="553252" spans="9:9" x14ac:dyDescent="0.2">
      <c r="I553252" s="15"/>
    </row>
    <row r="553253" spans="9:9" x14ac:dyDescent="0.2">
      <c r="I553253" s="14"/>
    </row>
    <row r="553269" spans="9:9" x14ac:dyDescent="0.2">
      <c r="I553269" s="15"/>
    </row>
    <row r="553270" spans="9:9" x14ac:dyDescent="0.2">
      <c r="I553270" s="14"/>
    </row>
    <row r="553286" spans="9:9" x14ac:dyDescent="0.2">
      <c r="I553286" s="15"/>
    </row>
    <row r="553287" spans="9:9" x14ac:dyDescent="0.2">
      <c r="I553287" s="14"/>
    </row>
    <row r="553303" spans="9:9" x14ac:dyDescent="0.2">
      <c r="I553303" s="15"/>
    </row>
    <row r="553304" spans="9:9" x14ac:dyDescent="0.2">
      <c r="I553304" s="14"/>
    </row>
    <row r="553320" spans="9:9" x14ac:dyDescent="0.2">
      <c r="I553320" s="15"/>
    </row>
    <row r="553321" spans="9:9" x14ac:dyDescent="0.2">
      <c r="I553321" s="14"/>
    </row>
    <row r="553337" spans="9:9" x14ac:dyDescent="0.2">
      <c r="I553337" s="15"/>
    </row>
    <row r="553338" spans="9:9" x14ac:dyDescent="0.2">
      <c r="I553338" s="14"/>
    </row>
    <row r="553354" spans="9:9" x14ac:dyDescent="0.2">
      <c r="I553354" s="15"/>
    </row>
    <row r="553355" spans="9:9" x14ac:dyDescent="0.2">
      <c r="I553355" s="14"/>
    </row>
    <row r="553371" spans="9:9" x14ac:dyDescent="0.2">
      <c r="I553371" s="15"/>
    </row>
    <row r="553372" spans="9:9" x14ac:dyDescent="0.2">
      <c r="I553372" s="14"/>
    </row>
    <row r="553388" spans="9:9" x14ac:dyDescent="0.2">
      <c r="I553388" s="15"/>
    </row>
    <row r="553389" spans="9:9" x14ac:dyDescent="0.2">
      <c r="I553389" s="14"/>
    </row>
    <row r="553405" spans="9:9" x14ac:dyDescent="0.2">
      <c r="I553405" s="15"/>
    </row>
    <row r="553406" spans="9:9" x14ac:dyDescent="0.2">
      <c r="I553406" s="14"/>
    </row>
    <row r="553422" spans="9:9" x14ac:dyDescent="0.2">
      <c r="I553422" s="15"/>
    </row>
    <row r="553423" spans="9:9" x14ac:dyDescent="0.2">
      <c r="I553423" s="14"/>
    </row>
    <row r="553439" spans="9:9" x14ac:dyDescent="0.2">
      <c r="I553439" s="15"/>
    </row>
    <row r="553440" spans="9:9" x14ac:dyDescent="0.2">
      <c r="I553440" s="14"/>
    </row>
    <row r="553456" spans="9:9" x14ac:dyDescent="0.2">
      <c r="I553456" s="15"/>
    </row>
    <row r="553457" spans="9:9" x14ac:dyDescent="0.2">
      <c r="I553457" s="14"/>
    </row>
    <row r="553473" spans="9:9" x14ac:dyDescent="0.2">
      <c r="I553473" s="15"/>
    </row>
    <row r="553474" spans="9:9" x14ac:dyDescent="0.2">
      <c r="I553474" s="14"/>
    </row>
    <row r="553490" spans="9:9" x14ac:dyDescent="0.2">
      <c r="I553490" s="15"/>
    </row>
    <row r="553491" spans="9:9" x14ac:dyDescent="0.2">
      <c r="I553491" s="14"/>
    </row>
    <row r="553507" spans="9:9" x14ac:dyDescent="0.2">
      <c r="I553507" s="15"/>
    </row>
    <row r="553508" spans="9:9" x14ac:dyDescent="0.2">
      <c r="I553508" s="14"/>
    </row>
    <row r="553524" spans="9:9" x14ac:dyDescent="0.2">
      <c r="I553524" s="15"/>
    </row>
    <row r="553525" spans="9:9" x14ac:dyDescent="0.2">
      <c r="I553525" s="14"/>
    </row>
    <row r="553541" spans="9:9" x14ac:dyDescent="0.2">
      <c r="I553541" s="15"/>
    </row>
    <row r="553542" spans="9:9" x14ac:dyDescent="0.2">
      <c r="I553542" s="14"/>
    </row>
    <row r="553558" spans="9:9" x14ac:dyDescent="0.2">
      <c r="I553558" s="15"/>
    </row>
    <row r="553559" spans="9:9" x14ac:dyDescent="0.2">
      <c r="I553559" s="14"/>
    </row>
    <row r="553575" spans="9:9" x14ac:dyDescent="0.2">
      <c r="I553575" s="15"/>
    </row>
    <row r="553576" spans="9:9" x14ac:dyDescent="0.2">
      <c r="I553576" s="14"/>
    </row>
    <row r="553592" spans="9:9" x14ac:dyDescent="0.2">
      <c r="I553592" s="15"/>
    </row>
    <row r="553593" spans="9:9" x14ac:dyDescent="0.2">
      <c r="I553593" s="14"/>
    </row>
    <row r="553609" spans="9:9" x14ac:dyDescent="0.2">
      <c r="I553609" s="15"/>
    </row>
    <row r="553610" spans="9:9" x14ac:dyDescent="0.2">
      <c r="I553610" s="14"/>
    </row>
    <row r="553626" spans="9:9" x14ac:dyDescent="0.2">
      <c r="I553626" s="15"/>
    </row>
    <row r="553627" spans="9:9" x14ac:dyDescent="0.2">
      <c r="I553627" s="14"/>
    </row>
    <row r="553643" spans="9:9" x14ac:dyDescent="0.2">
      <c r="I553643" s="15"/>
    </row>
    <row r="553644" spans="9:9" x14ac:dyDescent="0.2">
      <c r="I553644" s="14"/>
    </row>
    <row r="553660" spans="9:9" x14ac:dyDescent="0.2">
      <c r="I553660" s="15"/>
    </row>
    <row r="553661" spans="9:9" x14ac:dyDescent="0.2">
      <c r="I553661" s="14"/>
    </row>
    <row r="553677" spans="9:9" x14ac:dyDescent="0.2">
      <c r="I553677" s="15"/>
    </row>
    <row r="553678" spans="9:9" x14ac:dyDescent="0.2">
      <c r="I553678" s="14"/>
    </row>
    <row r="553694" spans="9:9" x14ac:dyDescent="0.2">
      <c r="I553694" s="15"/>
    </row>
    <row r="553695" spans="9:9" x14ac:dyDescent="0.2">
      <c r="I553695" s="14"/>
    </row>
    <row r="553711" spans="9:9" x14ac:dyDescent="0.2">
      <c r="I553711" s="15"/>
    </row>
    <row r="553712" spans="9:9" x14ac:dyDescent="0.2">
      <c r="I553712" s="14"/>
    </row>
    <row r="553728" spans="9:9" x14ac:dyDescent="0.2">
      <c r="I553728" s="15"/>
    </row>
    <row r="553729" spans="9:9" x14ac:dyDescent="0.2">
      <c r="I553729" s="14"/>
    </row>
    <row r="553745" spans="9:9" x14ac:dyDescent="0.2">
      <c r="I553745" s="15"/>
    </row>
    <row r="553746" spans="9:9" x14ac:dyDescent="0.2">
      <c r="I553746" s="14"/>
    </row>
    <row r="553762" spans="9:9" x14ac:dyDescent="0.2">
      <c r="I553762" s="15"/>
    </row>
    <row r="553763" spans="9:9" x14ac:dyDescent="0.2">
      <c r="I553763" s="14"/>
    </row>
    <row r="553779" spans="9:9" x14ac:dyDescent="0.2">
      <c r="I553779" s="15"/>
    </row>
    <row r="553780" spans="9:9" x14ac:dyDescent="0.2">
      <c r="I553780" s="14"/>
    </row>
    <row r="553796" spans="9:9" x14ac:dyDescent="0.2">
      <c r="I553796" s="15"/>
    </row>
    <row r="553797" spans="9:9" x14ac:dyDescent="0.2">
      <c r="I553797" s="14"/>
    </row>
    <row r="553813" spans="9:9" x14ac:dyDescent="0.2">
      <c r="I553813" s="15"/>
    </row>
    <row r="553814" spans="9:9" x14ac:dyDescent="0.2">
      <c r="I553814" s="14"/>
    </row>
    <row r="553830" spans="9:9" x14ac:dyDescent="0.2">
      <c r="I553830" s="15"/>
    </row>
    <row r="553831" spans="9:9" x14ac:dyDescent="0.2">
      <c r="I553831" s="14"/>
    </row>
    <row r="553847" spans="9:9" x14ac:dyDescent="0.2">
      <c r="I553847" s="15"/>
    </row>
    <row r="553848" spans="9:9" x14ac:dyDescent="0.2">
      <c r="I553848" s="14"/>
    </row>
    <row r="553864" spans="9:9" x14ac:dyDescent="0.2">
      <c r="I553864" s="15"/>
    </row>
    <row r="553865" spans="9:9" x14ac:dyDescent="0.2">
      <c r="I553865" s="14"/>
    </row>
    <row r="553881" spans="9:9" x14ac:dyDescent="0.2">
      <c r="I553881" s="15"/>
    </row>
    <row r="553882" spans="9:9" x14ac:dyDescent="0.2">
      <c r="I553882" s="14"/>
    </row>
    <row r="553898" spans="9:9" x14ac:dyDescent="0.2">
      <c r="I553898" s="15"/>
    </row>
    <row r="553899" spans="9:9" x14ac:dyDescent="0.2">
      <c r="I553899" s="14"/>
    </row>
    <row r="553915" spans="9:9" x14ac:dyDescent="0.2">
      <c r="I553915" s="15"/>
    </row>
    <row r="553916" spans="9:9" x14ac:dyDescent="0.2">
      <c r="I553916" s="14"/>
    </row>
    <row r="553932" spans="9:9" x14ac:dyDescent="0.2">
      <c r="I553932" s="15"/>
    </row>
    <row r="553933" spans="9:9" x14ac:dyDescent="0.2">
      <c r="I553933" s="14"/>
    </row>
    <row r="553949" spans="9:9" x14ac:dyDescent="0.2">
      <c r="I553949" s="15"/>
    </row>
    <row r="553950" spans="9:9" x14ac:dyDescent="0.2">
      <c r="I553950" s="14"/>
    </row>
    <row r="553966" spans="9:9" x14ac:dyDescent="0.2">
      <c r="I553966" s="15"/>
    </row>
    <row r="553967" spans="9:9" x14ac:dyDescent="0.2">
      <c r="I553967" s="14"/>
    </row>
    <row r="553983" spans="9:9" x14ac:dyDescent="0.2">
      <c r="I553983" s="15"/>
    </row>
    <row r="553984" spans="9:9" x14ac:dyDescent="0.2">
      <c r="I553984" s="14"/>
    </row>
    <row r="554000" spans="9:9" x14ac:dyDescent="0.2">
      <c r="I554000" s="15"/>
    </row>
    <row r="554001" spans="9:9" x14ac:dyDescent="0.2">
      <c r="I554001" s="14"/>
    </row>
    <row r="554017" spans="9:9" x14ac:dyDescent="0.2">
      <c r="I554017" s="15"/>
    </row>
    <row r="554018" spans="9:9" x14ac:dyDescent="0.2">
      <c r="I554018" s="14"/>
    </row>
    <row r="554034" spans="9:9" x14ac:dyDescent="0.2">
      <c r="I554034" s="15"/>
    </row>
    <row r="554035" spans="9:9" x14ac:dyDescent="0.2">
      <c r="I554035" s="14"/>
    </row>
    <row r="554051" spans="9:9" x14ac:dyDescent="0.2">
      <c r="I554051" s="15"/>
    </row>
    <row r="554052" spans="9:9" x14ac:dyDescent="0.2">
      <c r="I554052" s="14"/>
    </row>
    <row r="554068" spans="9:9" x14ac:dyDescent="0.2">
      <c r="I554068" s="15"/>
    </row>
    <row r="554069" spans="9:9" x14ac:dyDescent="0.2">
      <c r="I554069" s="14"/>
    </row>
    <row r="554085" spans="9:9" x14ac:dyDescent="0.2">
      <c r="I554085" s="15"/>
    </row>
    <row r="554086" spans="9:9" x14ac:dyDescent="0.2">
      <c r="I554086" s="14"/>
    </row>
    <row r="554102" spans="9:9" x14ac:dyDescent="0.2">
      <c r="I554102" s="15"/>
    </row>
    <row r="554103" spans="9:9" x14ac:dyDescent="0.2">
      <c r="I554103" s="14"/>
    </row>
    <row r="554119" spans="9:9" x14ac:dyDescent="0.2">
      <c r="I554119" s="15"/>
    </row>
    <row r="554120" spans="9:9" x14ac:dyDescent="0.2">
      <c r="I554120" s="14"/>
    </row>
    <row r="554136" spans="9:9" x14ac:dyDescent="0.2">
      <c r="I554136" s="15"/>
    </row>
    <row r="554137" spans="9:9" x14ac:dyDescent="0.2">
      <c r="I554137" s="14"/>
    </row>
    <row r="554153" spans="9:9" x14ac:dyDescent="0.2">
      <c r="I554153" s="15"/>
    </row>
    <row r="554154" spans="9:9" x14ac:dyDescent="0.2">
      <c r="I554154" s="14"/>
    </row>
    <row r="554170" spans="9:9" x14ac:dyDescent="0.2">
      <c r="I554170" s="15"/>
    </row>
    <row r="554171" spans="9:9" x14ac:dyDescent="0.2">
      <c r="I554171" s="14"/>
    </row>
    <row r="554187" spans="9:9" x14ac:dyDescent="0.2">
      <c r="I554187" s="15"/>
    </row>
    <row r="554188" spans="9:9" x14ac:dyDescent="0.2">
      <c r="I554188" s="14"/>
    </row>
    <row r="554204" spans="9:9" x14ac:dyDescent="0.2">
      <c r="I554204" s="15"/>
    </row>
    <row r="554205" spans="9:9" x14ac:dyDescent="0.2">
      <c r="I554205" s="14"/>
    </row>
    <row r="554221" spans="9:9" x14ac:dyDescent="0.2">
      <c r="I554221" s="15"/>
    </row>
    <row r="554222" spans="9:9" x14ac:dyDescent="0.2">
      <c r="I554222" s="14"/>
    </row>
    <row r="554238" spans="9:9" x14ac:dyDescent="0.2">
      <c r="I554238" s="15"/>
    </row>
    <row r="554239" spans="9:9" x14ac:dyDescent="0.2">
      <c r="I554239" s="14"/>
    </row>
    <row r="554255" spans="9:9" x14ac:dyDescent="0.2">
      <c r="I554255" s="15"/>
    </row>
    <row r="554256" spans="9:9" x14ac:dyDescent="0.2">
      <c r="I554256" s="14"/>
    </row>
    <row r="554272" spans="9:9" x14ac:dyDescent="0.2">
      <c r="I554272" s="15"/>
    </row>
    <row r="554273" spans="9:9" x14ac:dyDescent="0.2">
      <c r="I554273" s="14"/>
    </row>
    <row r="554289" spans="9:9" x14ac:dyDescent="0.2">
      <c r="I554289" s="15"/>
    </row>
    <row r="554290" spans="9:9" x14ac:dyDescent="0.2">
      <c r="I554290" s="14"/>
    </row>
    <row r="554306" spans="9:9" x14ac:dyDescent="0.2">
      <c r="I554306" s="15"/>
    </row>
    <row r="554307" spans="9:9" x14ac:dyDescent="0.2">
      <c r="I554307" s="14"/>
    </row>
    <row r="554323" spans="9:9" x14ac:dyDescent="0.2">
      <c r="I554323" s="15"/>
    </row>
    <row r="554324" spans="9:9" x14ac:dyDescent="0.2">
      <c r="I554324" s="14"/>
    </row>
    <row r="554340" spans="9:9" x14ac:dyDescent="0.2">
      <c r="I554340" s="15"/>
    </row>
    <row r="554341" spans="9:9" x14ac:dyDescent="0.2">
      <c r="I554341" s="14"/>
    </row>
    <row r="554357" spans="9:9" x14ac:dyDescent="0.2">
      <c r="I554357" s="15"/>
    </row>
    <row r="554358" spans="9:9" x14ac:dyDescent="0.2">
      <c r="I554358" s="14"/>
    </row>
    <row r="554374" spans="9:9" x14ac:dyDescent="0.2">
      <c r="I554374" s="15"/>
    </row>
    <row r="554375" spans="9:9" x14ac:dyDescent="0.2">
      <c r="I554375" s="14"/>
    </row>
    <row r="554391" spans="9:9" x14ac:dyDescent="0.2">
      <c r="I554391" s="15"/>
    </row>
    <row r="554392" spans="9:9" x14ac:dyDescent="0.2">
      <c r="I554392" s="14"/>
    </row>
    <row r="554408" spans="9:9" x14ac:dyDescent="0.2">
      <c r="I554408" s="15"/>
    </row>
    <row r="554409" spans="9:9" x14ac:dyDescent="0.2">
      <c r="I554409" s="14"/>
    </row>
    <row r="554425" spans="9:9" x14ac:dyDescent="0.2">
      <c r="I554425" s="15"/>
    </row>
    <row r="554426" spans="9:9" x14ac:dyDescent="0.2">
      <c r="I554426" s="14"/>
    </row>
    <row r="554442" spans="9:9" x14ac:dyDescent="0.2">
      <c r="I554442" s="15"/>
    </row>
    <row r="554443" spans="9:9" x14ac:dyDescent="0.2">
      <c r="I554443" s="14"/>
    </row>
    <row r="554459" spans="9:9" x14ac:dyDescent="0.2">
      <c r="I554459" s="15"/>
    </row>
    <row r="554460" spans="9:9" x14ac:dyDescent="0.2">
      <c r="I554460" s="14"/>
    </row>
    <row r="554476" spans="9:9" x14ac:dyDescent="0.2">
      <c r="I554476" s="15"/>
    </row>
    <row r="554477" spans="9:9" x14ac:dyDescent="0.2">
      <c r="I554477" s="14"/>
    </row>
    <row r="554493" spans="9:9" x14ac:dyDescent="0.2">
      <c r="I554493" s="15"/>
    </row>
    <row r="554494" spans="9:9" x14ac:dyDescent="0.2">
      <c r="I554494" s="14"/>
    </row>
    <row r="554510" spans="9:9" x14ac:dyDescent="0.2">
      <c r="I554510" s="15"/>
    </row>
    <row r="554511" spans="9:9" x14ac:dyDescent="0.2">
      <c r="I554511" s="14"/>
    </row>
    <row r="554527" spans="9:9" x14ac:dyDescent="0.2">
      <c r="I554527" s="15"/>
    </row>
    <row r="554528" spans="9:9" x14ac:dyDescent="0.2">
      <c r="I554528" s="14"/>
    </row>
    <row r="554544" spans="9:9" x14ac:dyDescent="0.2">
      <c r="I554544" s="15"/>
    </row>
    <row r="554545" spans="9:9" x14ac:dyDescent="0.2">
      <c r="I554545" s="14"/>
    </row>
    <row r="554561" spans="9:9" x14ac:dyDescent="0.2">
      <c r="I554561" s="15"/>
    </row>
    <row r="554562" spans="9:9" x14ac:dyDescent="0.2">
      <c r="I554562" s="14"/>
    </row>
    <row r="554578" spans="9:9" x14ac:dyDescent="0.2">
      <c r="I554578" s="15"/>
    </row>
    <row r="554579" spans="9:9" x14ac:dyDescent="0.2">
      <c r="I554579" s="14"/>
    </row>
    <row r="554595" spans="9:9" x14ac:dyDescent="0.2">
      <c r="I554595" s="15"/>
    </row>
    <row r="554596" spans="9:9" x14ac:dyDescent="0.2">
      <c r="I554596" s="14"/>
    </row>
    <row r="554612" spans="9:9" x14ac:dyDescent="0.2">
      <c r="I554612" s="15"/>
    </row>
    <row r="554613" spans="9:9" x14ac:dyDescent="0.2">
      <c r="I554613" s="14"/>
    </row>
    <row r="554629" spans="9:9" x14ac:dyDescent="0.2">
      <c r="I554629" s="15"/>
    </row>
    <row r="554630" spans="9:9" x14ac:dyDescent="0.2">
      <c r="I554630" s="14"/>
    </row>
    <row r="554646" spans="9:9" x14ac:dyDescent="0.2">
      <c r="I554646" s="15"/>
    </row>
    <row r="554647" spans="9:9" x14ac:dyDescent="0.2">
      <c r="I554647" s="14"/>
    </row>
    <row r="554663" spans="9:9" x14ac:dyDescent="0.2">
      <c r="I554663" s="15"/>
    </row>
    <row r="554664" spans="9:9" x14ac:dyDescent="0.2">
      <c r="I554664" s="14"/>
    </row>
    <row r="554680" spans="9:9" x14ac:dyDescent="0.2">
      <c r="I554680" s="15"/>
    </row>
    <row r="554681" spans="9:9" x14ac:dyDescent="0.2">
      <c r="I554681" s="14"/>
    </row>
    <row r="554697" spans="9:9" x14ac:dyDescent="0.2">
      <c r="I554697" s="15"/>
    </row>
    <row r="554698" spans="9:9" x14ac:dyDescent="0.2">
      <c r="I554698" s="14"/>
    </row>
    <row r="554714" spans="9:9" x14ac:dyDescent="0.2">
      <c r="I554714" s="15"/>
    </row>
    <row r="554715" spans="9:9" x14ac:dyDescent="0.2">
      <c r="I554715" s="14"/>
    </row>
    <row r="554731" spans="9:9" x14ac:dyDescent="0.2">
      <c r="I554731" s="15"/>
    </row>
    <row r="554732" spans="9:9" x14ac:dyDescent="0.2">
      <c r="I554732" s="14"/>
    </row>
    <row r="554748" spans="9:9" x14ac:dyDescent="0.2">
      <c r="I554748" s="15"/>
    </row>
    <row r="554749" spans="9:9" x14ac:dyDescent="0.2">
      <c r="I554749" s="14"/>
    </row>
    <row r="554765" spans="9:9" x14ac:dyDescent="0.2">
      <c r="I554765" s="15"/>
    </row>
    <row r="554766" spans="9:9" x14ac:dyDescent="0.2">
      <c r="I554766" s="14"/>
    </row>
    <row r="554782" spans="9:9" x14ac:dyDescent="0.2">
      <c r="I554782" s="15"/>
    </row>
    <row r="554783" spans="9:9" x14ac:dyDescent="0.2">
      <c r="I554783" s="14"/>
    </row>
    <row r="554799" spans="9:9" x14ac:dyDescent="0.2">
      <c r="I554799" s="15"/>
    </row>
    <row r="554800" spans="9:9" x14ac:dyDescent="0.2">
      <c r="I554800" s="14"/>
    </row>
    <row r="554816" spans="9:9" x14ac:dyDescent="0.2">
      <c r="I554816" s="15"/>
    </row>
    <row r="554817" spans="9:9" x14ac:dyDescent="0.2">
      <c r="I554817" s="14"/>
    </row>
    <row r="554833" spans="9:9" x14ac:dyDescent="0.2">
      <c r="I554833" s="15"/>
    </row>
    <row r="554834" spans="9:9" x14ac:dyDescent="0.2">
      <c r="I554834" s="14"/>
    </row>
    <row r="554850" spans="9:9" x14ac:dyDescent="0.2">
      <c r="I554850" s="15"/>
    </row>
    <row r="554851" spans="9:9" x14ac:dyDescent="0.2">
      <c r="I554851" s="14"/>
    </row>
    <row r="554867" spans="9:9" x14ac:dyDescent="0.2">
      <c r="I554867" s="15"/>
    </row>
    <row r="554868" spans="9:9" x14ac:dyDescent="0.2">
      <c r="I554868" s="14"/>
    </row>
    <row r="554884" spans="9:9" x14ac:dyDescent="0.2">
      <c r="I554884" s="15"/>
    </row>
    <row r="554885" spans="9:9" x14ac:dyDescent="0.2">
      <c r="I554885" s="14"/>
    </row>
    <row r="554901" spans="9:9" x14ac:dyDescent="0.2">
      <c r="I554901" s="15"/>
    </row>
    <row r="554902" spans="9:9" x14ac:dyDescent="0.2">
      <c r="I554902" s="14"/>
    </row>
    <row r="554918" spans="9:9" x14ac:dyDescent="0.2">
      <c r="I554918" s="15"/>
    </row>
    <row r="554919" spans="9:9" x14ac:dyDescent="0.2">
      <c r="I554919" s="14"/>
    </row>
    <row r="554935" spans="9:9" x14ac:dyDescent="0.2">
      <c r="I554935" s="15"/>
    </row>
    <row r="554936" spans="9:9" x14ac:dyDescent="0.2">
      <c r="I554936" s="14"/>
    </row>
    <row r="554952" spans="9:9" x14ac:dyDescent="0.2">
      <c r="I554952" s="15"/>
    </row>
    <row r="554953" spans="9:9" x14ac:dyDescent="0.2">
      <c r="I554953" s="14"/>
    </row>
    <row r="554969" spans="9:9" x14ac:dyDescent="0.2">
      <c r="I554969" s="15"/>
    </row>
    <row r="554970" spans="9:9" x14ac:dyDescent="0.2">
      <c r="I554970" s="14"/>
    </row>
    <row r="554986" spans="9:9" x14ac:dyDescent="0.2">
      <c r="I554986" s="15"/>
    </row>
    <row r="554987" spans="9:9" x14ac:dyDescent="0.2">
      <c r="I554987" s="14"/>
    </row>
    <row r="555003" spans="9:9" x14ac:dyDescent="0.2">
      <c r="I555003" s="15"/>
    </row>
    <row r="555004" spans="9:9" x14ac:dyDescent="0.2">
      <c r="I555004" s="14"/>
    </row>
    <row r="555020" spans="9:9" x14ac:dyDescent="0.2">
      <c r="I555020" s="15"/>
    </row>
    <row r="555021" spans="9:9" x14ac:dyDescent="0.2">
      <c r="I555021" s="14"/>
    </row>
    <row r="555037" spans="9:9" x14ac:dyDescent="0.2">
      <c r="I555037" s="15"/>
    </row>
    <row r="555038" spans="9:9" x14ac:dyDescent="0.2">
      <c r="I555038" s="14"/>
    </row>
    <row r="555054" spans="9:9" x14ac:dyDescent="0.2">
      <c r="I555054" s="15"/>
    </row>
    <row r="555055" spans="9:9" x14ac:dyDescent="0.2">
      <c r="I555055" s="14"/>
    </row>
    <row r="555071" spans="9:9" x14ac:dyDescent="0.2">
      <c r="I555071" s="15"/>
    </row>
    <row r="555072" spans="9:9" x14ac:dyDescent="0.2">
      <c r="I555072" s="14"/>
    </row>
    <row r="555088" spans="9:9" x14ac:dyDescent="0.2">
      <c r="I555088" s="15"/>
    </row>
    <row r="555089" spans="9:9" x14ac:dyDescent="0.2">
      <c r="I555089" s="14"/>
    </row>
    <row r="555105" spans="9:9" x14ac:dyDescent="0.2">
      <c r="I555105" s="15"/>
    </row>
    <row r="555106" spans="9:9" x14ac:dyDescent="0.2">
      <c r="I555106" s="14"/>
    </row>
    <row r="555122" spans="9:9" x14ac:dyDescent="0.2">
      <c r="I555122" s="15"/>
    </row>
    <row r="555123" spans="9:9" x14ac:dyDescent="0.2">
      <c r="I555123" s="14"/>
    </row>
    <row r="555139" spans="9:9" x14ac:dyDescent="0.2">
      <c r="I555139" s="15"/>
    </row>
    <row r="555140" spans="9:9" x14ac:dyDescent="0.2">
      <c r="I555140" s="14"/>
    </row>
    <row r="555156" spans="9:9" x14ac:dyDescent="0.2">
      <c r="I555156" s="15"/>
    </row>
    <row r="555157" spans="9:9" x14ac:dyDescent="0.2">
      <c r="I555157" s="14"/>
    </row>
    <row r="555173" spans="9:9" x14ac:dyDescent="0.2">
      <c r="I555173" s="15"/>
    </row>
    <row r="555174" spans="9:9" x14ac:dyDescent="0.2">
      <c r="I555174" s="14"/>
    </row>
    <row r="555190" spans="9:9" x14ac:dyDescent="0.2">
      <c r="I555190" s="15"/>
    </row>
    <row r="555191" spans="9:9" x14ac:dyDescent="0.2">
      <c r="I555191" s="14"/>
    </row>
    <row r="555207" spans="9:9" x14ac:dyDescent="0.2">
      <c r="I555207" s="15"/>
    </row>
    <row r="555208" spans="9:9" x14ac:dyDescent="0.2">
      <c r="I555208" s="14"/>
    </row>
    <row r="555224" spans="9:9" x14ac:dyDescent="0.2">
      <c r="I555224" s="15"/>
    </row>
    <row r="555225" spans="9:9" x14ac:dyDescent="0.2">
      <c r="I555225" s="14"/>
    </row>
    <row r="555241" spans="9:9" x14ac:dyDescent="0.2">
      <c r="I555241" s="15"/>
    </row>
    <row r="555242" spans="9:9" x14ac:dyDescent="0.2">
      <c r="I555242" s="14"/>
    </row>
    <row r="555258" spans="9:9" x14ac:dyDescent="0.2">
      <c r="I555258" s="15"/>
    </row>
    <row r="555259" spans="9:9" x14ac:dyDescent="0.2">
      <c r="I555259" s="14"/>
    </row>
    <row r="555275" spans="9:9" x14ac:dyDescent="0.2">
      <c r="I555275" s="15"/>
    </row>
    <row r="555276" spans="9:9" x14ac:dyDescent="0.2">
      <c r="I555276" s="14"/>
    </row>
    <row r="555292" spans="9:9" x14ac:dyDescent="0.2">
      <c r="I555292" s="15"/>
    </row>
    <row r="555293" spans="9:9" x14ac:dyDescent="0.2">
      <c r="I555293" s="14"/>
    </row>
    <row r="555309" spans="9:9" x14ac:dyDescent="0.2">
      <c r="I555309" s="15"/>
    </row>
    <row r="555310" spans="9:9" x14ac:dyDescent="0.2">
      <c r="I555310" s="14"/>
    </row>
    <row r="555326" spans="9:9" x14ac:dyDescent="0.2">
      <c r="I555326" s="15"/>
    </row>
    <row r="555327" spans="9:9" x14ac:dyDescent="0.2">
      <c r="I555327" s="14"/>
    </row>
    <row r="555343" spans="9:9" x14ac:dyDescent="0.2">
      <c r="I555343" s="15"/>
    </row>
    <row r="555344" spans="9:9" x14ac:dyDescent="0.2">
      <c r="I555344" s="14"/>
    </row>
    <row r="555360" spans="9:9" x14ac:dyDescent="0.2">
      <c r="I555360" s="15"/>
    </row>
    <row r="555361" spans="9:9" x14ac:dyDescent="0.2">
      <c r="I555361" s="14"/>
    </row>
    <row r="555377" spans="9:9" x14ac:dyDescent="0.2">
      <c r="I555377" s="15"/>
    </row>
    <row r="555378" spans="9:9" x14ac:dyDescent="0.2">
      <c r="I555378" s="14"/>
    </row>
    <row r="555394" spans="9:9" x14ac:dyDescent="0.2">
      <c r="I555394" s="15"/>
    </row>
    <row r="555395" spans="9:9" x14ac:dyDescent="0.2">
      <c r="I555395" s="14"/>
    </row>
    <row r="555411" spans="9:9" x14ac:dyDescent="0.2">
      <c r="I555411" s="15"/>
    </row>
    <row r="555412" spans="9:9" x14ac:dyDescent="0.2">
      <c r="I555412" s="14"/>
    </row>
    <row r="555428" spans="9:9" x14ac:dyDescent="0.2">
      <c r="I555428" s="15"/>
    </row>
    <row r="555429" spans="9:9" x14ac:dyDescent="0.2">
      <c r="I555429" s="14"/>
    </row>
    <row r="555445" spans="9:9" x14ac:dyDescent="0.2">
      <c r="I555445" s="15"/>
    </row>
    <row r="555446" spans="9:9" x14ac:dyDescent="0.2">
      <c r="I555446" s="14"/>
    </row>
    <row r="555462" spans="9:9" x14ac:dyDescent="0.2">
      <c r="I555462" s="15"/>
    </row>
    <row r="555463" spans="9:9" x14ac:dyDescent="0.2">
      <c r="I555463" s="14"/>
    </row>
    <row r="555479" spans="9:9" x14ac:dyDescent="0.2">
      <c r="I555479" s="15"/>
    </row>
    <row r="555480" spans="9:9" x14ac:dyDescent="0.2">
      <c r="I555480" s="14"/>
    </row>
    <row r="555496" spans="9:9" x14ac:dyDescent="0.2">
      <c r="I555496" s="15"/>
    </row>
    <row r="555497" spans="9:9" x14ac:dyDescent="0.2">
      <c r="I555497" s="14"/>
    </row>
    <row r="555513" spans="9:9" x14ac:dyDescent="0.2">
      <c r="I555513" s="15"/>
    </row>
    <row r="555514" spans="9:9" x14ac:dyDescent="0.2">
      <c r="I555514" s="14"/>
    </row>
    <row r="555530" spans="9:9" x14ac:dyDescent="0.2">
      <c r="I555530" s="15"/>
    </row>
    <row r="555531" spans="9:9" x14ac:dyDescent="0.2">
      <c r="I555531" s="14"/>
    </row>
    <row r="555547" spans="9:9" x14ac:dyDescent="0.2">
      <c r="I555547" s="15"/>
    </row>
    <row r="555548" spans="9:9" x14ac:dyDescent="0.2">
      <c r="I555548" s="14"/>
    </row>
    <row r="555564" spans="9:9" x14ac:dyDescent="0.2">
      <c r="I555564" s="15"/>
    </row>
    <row r="555565" spans="9:9" x14ac:dyDescent="0.2">
      <c r="I555565" s="14"/>
    </row>
    <row r="555581" spans="9:9" x14ac:dyDescent="0.2">
      <c r="I555581" s="15"/>
    </row>
    <row r="555582" spans="9:9" x14ac:dyDescent="0.2">
      <c r="I555582" s="14"/>
    </row>
    <row r="555598" spans="9:9" x14ac:dyDescent="0.2">
      <c r="I555598" s="15"/>
    </row>
    <row r="555599" spans="9:9" x14ac:dyDescent="0.2">
      <c r="I555599" s="14"/>
    </row>
    <row r="555615" spans="9:9" x14ac:dyDescent="0.2">
      <c r="I555615" s="15"/>
    </row>
    <row r="555616" spans="9:9" x14ac:dyDescent="0.2">
      <c r="I555616" s="14"/>
    </row>
    <row r="555632" spans="9:9" x14ac:dyDescent="0.2">
      <c r="I555632" s="15"/>
    </row>
    <row r="555633" spans="9:9" x14ac:dyDescent="0.2">
      <c r="I555633" s="14"/>
    </row>
    <row r="555649" spans="9:9" x14ac:dyDescent="0.2">
      <c r="I555649" s="15"/>
    </row>
    <row r="555650" spans="9:9" x14ac:dyDescent="0.2">
      <c r="I555650" s="14"/>
    </row>
    <row r="555666" spans="9:9" x14ac:dyDescent="0.2">
      <c r="I555666" s="15"/>
    </row>
    <row r="555667" spans="9:9" x14ac:dyDescent="0.2">
      <c r="I555667" s="14"/>
    </row>
    <row r="555683" spans="9:9" x14ac:dyDescent="0.2">
      <c r="I555683" s="15"/>
    </row>
    <row r="555684" spans="9:9" x14ac:dyDescent="0.2">
      <c r="I555684" s="14"/>
    </row>
    <row r="555700" spans="9:9" x14ac:dyDescent="0.2">
      <c r="I555700" s="15"/>
    </row>
    <row r="555701" spans="9:9" x14ac:dyDescent="0.2">
      <c r="I555701" s="14"/>
    </row>
    <row r="555717" spans="9:9" x14ac:dyDescent="0.2">
      <c r="I555717" s="15"/>
    </row>
    <row r="555718" spans="9:9" x14ac:dyDescent="0.2">
      <c r="I555718" s="14"/>
    </row>
    <row r="555734" spans="9:9" x14ac:dyDescent="0.2">
      <c r="I555734" s="15"/>
    </row>
    <row r="555735" spans="9:9" x14ac:dyDescent="0.2">
      <c r="I555735" s="14"/>
    </row>
    <row r="555751" spans="9:9" x14ac:dyDescent="0.2">
      <c r="I555751" s="15"/>
    </row>
    <row r="555752" spans="9:9" x14ac:dyDescent="0.2">
      <c r="I555752" s="14"/>
    </row>
    <row r="555768" spans="9:9" x14ac:dyDescent="0.2">
      <c r="I555768" s="15"/>
    </row>
    <row r="555769" spans="9:9" x14ac:dyDescent="0.2">
      <c r="I555769" s="14"/>
    </row>
    <row r="555785" spans="9:9" x14ac:dyDescent="0.2">
      <c r="I555785" s="15"/>
    </row>
    <row r="555786" spans="9:9" x14ac:dyDescent="0.2">
      <c r="I555786" s="14"/>
    </row>
    <row r="555802" spans="9:9" x14ac:dyDescent="0.2">
      <c r="I555802" s="15"/>
    </row>
    <row r="555803" spans="9:9" x14ac:dyDescent="0.2">
      <c r="I555803" s="14"/>
    </row>
    <row r="555819" spans="9:9" x14ac:dyDescent="0.2">
      <c r="I555819" s="15"/>
    </row>
    <row r="555820" spans="9:9" x14ac:dyDescent="0.2">
      <c r="I555820" s="14"/>
    </row>
    <row r="555836" spans="9:9" x14ac:dyDescent="0.2">
      <c r="I555836" s="15"/>
    </row>
    <row r="555837" spans="9:9" x14ac:dyDescent="0.2">
      <c r="I555837" s="14"/>
    </row>
    <row r="555853" spans="9:9" x14ac:dyDescent="0.2">
      <c r="I555853" s="15"/>
    </row>
    <row r="555854" spans="9:9" x14ac:dyDescent="0.2">
      <c r="I555854" s="14"/>
    </row>
    <row r="555870" spans="9:9" x14ac:dyDescent="0.2">
      <c r="I555870" s="15"/>
    </row>
    <row r="555871" spans="9:9" x14ac:dyDescent="0.2">
      <c r="I555871" s="14"/>
    </row>
    <row r="555887" spans="9:9" x14ac:dyDescent="0.2">
      <c r="I555887" s="15"/>
    </row>
    <row r="555888" spans="9:9" x14ac:dyDescent="0.2">
      <c r="I555888" s="14"/>
    </row>
    <row r="555904" spans="9:9" x14ac:dyDescent="0.2">
      <c r="I555904" s="15"/>
    </row>
    <row r="555905" spans="9:9" x14ac:dyDescent="0.2">
      <c r="I555905" s="14"/>
    </row>
    <row r="555921" spans="9:9" x14ac:dyDescent="0.2">
      <c r="I555921" s="15"/>
    </row>
    <row r="555922" spans="9:9" x14ac:dyDescent="0.2">
      <c r="I555922" s="14"/>
    </row>
    <row r="555938" spans="9:9" x14ac:dyDescent="0.2">
      <c r="I555938" s="15"/>
    </row>
    <row r="555939" spans="9:9" x14ac:dyDescent="0.2">
      <c r="I555939" s="14"/>
    </row>
    <row r="555955" spans="9:9" x14ac:dyDescent="0.2">
      <c r="I555955" s="15"/>
    </row>
    <row r="555956" spans="9:9" x14ac:dyDescent="0.2">
      <c r="I555956" s="14"/>
    </row>
    <row r="555972" spans="9:9" x14ac:dyDescent="0.2">
      <c r="I555972" s="15"/>
    </row>
    <row r="555973" spans="9:9" x14ac:dyDescent="0.2">
      <c r="I555973" s="14"/>
    </row>
    <row r="555989" spans="9:9" x14ac:dyDescent="0.2">
      <c r="I555989" s="15"/>
    </row>
    <row r="555990" spans="9:9" x14ac:dyDescent="0.2">
      <c r="I555990" s="14"/>
    </row>
    <row r="556006" spans="9:9" x14ac:dyDescent="0.2">
      <c r="I556006" s="15"/>
    </row>
    <row r="556007" spans="9:9" x14ac:dyDescent="0.2">
      <c r="I556007" s="14"/>
    </row>
    <row r="556023" spans="9:9" x14ac:dyDescent="0.2">
      <c r="I556023" s="15"/>
    </row>
    <row r="556024" spans="9:9" x14ac:dyDescent="0.2">
      <c r="I556024" s="14"/>
    </row>
    <row r="556040" spans="9:9" x14ac:dyDescent="0.2">
      <c r="I556040" s="15"/>
    </row>
    <row r="556041" spans="9:9" x14ac:dyDescent="0.2">
      <c r="I556041" s="14"/>
    </row>
    <row r="556057" spans="9:9" x14ac:dyDescent="0.2">
      <c r="I556057" s="15"/>
    </row>
    <row r="556058" spans="9:9" x14ac:dyDescent="0.2">
      <c r="I556058" s="14"/>
    </row>
    <row r="556074" spans="9:9" x14ac:dyDescent="0.2">
      <c r="I556074" s="15"/>
    </row>
    <row r="556075" spans="9:9" x14ac:dyDescent="0.2">
      <c r="I556075" s="14"/>
    </row>
    <row r="556091" spans="9:9" x14ac:dyDescent="0.2">
      <c r="I556091" s="15"/>
    </row>
    <row r="556092" spans="9:9" x14ac:dyDescent="0.2">
      <c r="I556092" s="14"/>
    </row>
    <row r="556108" spans="9:9" x14ac:dyDescent="0.2">
      <c r="I556108" s="15"/>
    </row>
    <row r="556109" spans="9:9" x14ac:dyDescent="0.2">
      <c r="I556109" s="14"/>
    </row>
    <row r="556125" spans="9:9" x14ac:dyDescent="0.2">
      <c r="I556125" s="15"/>
    </row>
    <row r="556126" spans="9:9" x14ac:dyDescent="0.2">
      <c r="I556126" s="14"/>
    </row>
    <row r="556142" spans="9:9" x14ac:dyDescent="0.2">
      <c r="I556142" s="15"/>
    </row>
    <row r="556143" spans="9:9" x14ac:dyDescent="0.2">
      <c r="I556143" s="14"/>
    </row>
    <row r="556159" spans="9:9" x14ac:dyDescent="0.2">
      <c r="I556159" s="15"/>
    </row>
    <row r="556160" spans="9:9" x14ac:dyDescent="0.2">
      <c r="I556160" s="14"/>
    </row>
    <row r="556176" spans="9:9" x14ac:dyDescent="0.2">
      <c r="I556176" s="15"/>
    </row>
    <row r="556177" spans="9:9" x14ac:dyDescent="0.2">
      <c r="I556177" s="14"/>
    </row>
    <row r="556193" spans="9:9" x14ac:dyDescent="0.2">
      <c r="I556193" s="15"/>
    </row>
    <row r="556194" spans="9:9" x14ac:dyDescent="0.2">
      <c r="I556194" s="14"/>
    </row>
    <row r="556210" spans="9:9" x14ac:dyDescent="0.2">
      <c r="I556210" s="15"/>
    </row>
    <row r="556211" spans="9:9" x14ac:dyDescent="0.2">
      <c r="I556211" s="14"/>
    </row>
    <row r="556227" spans="9:9" x14ac:dyDescent="0.2">
      <c r="I556227" s="15"/>
    </row>
    <row r="556228" spans="9:9" x14ac:dyDescent="0.2">
      <c r="I556228" s="14"/>
    </row>
    <row r="556244" spans="9:9" x14ac:dyDescent="0.2">
      <c r="I556244" s="15"/>
    </row>
    <row r="556245" spans="9:9" x14ac:dyDescent="0.2">
      <c r="I556245" s="14"/>
    </row>
    <row r="556261" spans="9:9" x14ac:dyDescent="0.2">
      <c r="I556261" s="15"/>
    </row>
    <row r="556262" spans="9:9" x14ac:dyDescent="0.2">
      <c r="I556262" s="14"/>
    </row>
    <row r="556278" spans="9:9" x14ac:dyDescent="0.2">
      <c r="I556278" s="15"/>
    </row>
    <row r="556279" spans="9:9" x14ac:dyDescent="0.2">
      <c r="I556279" s="14"/>
    </row>
    <row r="556295" spans="9:9" x14ac:dyDescent="0.2">
      <c r="I556295" s="15"/>
    </row>
    <row r="556296" spans="9:9" x14ac:dyDescent="0.2">
      <c r="I556296" s="14"/>
    </row>
    <row r="556312" spans="9:9" x14ac:dyDescent="0.2">
      <c r="I556312" s="15"/>
    </row>
    <row r="556313" spans="9:9" x14ac:dyDescent="0.2">
      <c r="I556313" s="14"/>
    </row>
    <row r="556329" spans="9:9" x14ac:dyDescent="0.2">
      <c r="I556329" s="15"/>
    </row>
    <row r="556330" spans="9:9" x14ac:dyDescent="0.2">
      <c r="I556330" s="14"/>
    </row>
    <row r="556346" spans="9:9" x14ac:dyDescent="0.2">
      <c r="I556346" s="15"/>
    </row>
    <row r="556347" spans="9:9" x14ac:dyDescent="0.2">
      <c r="I556347" s="14"/>
    </row>
    <row r="556363" spans="9:9" x14ac:dyDescent="0.2">
      <c r="I556363" s="15"/>
    </row>
    <row r="556364" spans="9:9" x14ac:dyDescent="0.2">
      <c r="I556364" s="14"/>
    </row>
    <row r="556380" spans="9:9" x14ac:dyDescent="0.2">
      <c r="I556380" s="15"/>
    </row>
    <row r="556381" spans="9:9" x14ac:dyDescent="0.2">
      <c r="I556381" s="14"/>
    </row>
    <row r="556397" spans="9:9" x14ac:dyDescent="0.2">
      <c r="I556397" s="15"/>
    </row>
    <row r="556398" spans="9:9" x14ac:dyDescent="0.2">
      <c r="I556398" s="14"/>
    </row>
    <row r="556414" spans="9:9" x14ac:dyDescent="0.2">
      <c r="I556414" s="15"/>
    </row>
    <row r="556415" spans="9:9" x14ac:dyDescent="0.2">
      <c r="I556415" s="14"/>
    </row>
    <row r="556431" spans="9:9" x14ac:dyDescent="0.2">
      <c r="I556431" s="15"/>
    </row>
    <row r="556432" spans="9:9" x14ac:dyDescent="0.2">
      <c r="I556432" s="14"/>
    </row>
    <row r="556448" spans="9:9" x14ac:dyDescent="0.2">
      <c r="I556448" s="15"/>
    </row>
    <row r="556449" spans="9:9" x14ac:dyDescent="0.2">
      <c r="I556449" s="14"/>
    </row>
    <row r="556465" spans="9:9" x14ac:dyDescent="0.2">
      <c r="I556465" s="15"/>
    </row>
    <row r="556466" spans="9:9" x14ac:dyDescent="0.2">
      <c r="I556466" s="14"/>
    </row>
    <row r="556482" spans="9:9" x14ac:dyDescent="0.2">
      <c r="I556482" s="15"/>
    </row>
    <row r="556483" spans="9:9" x14ac:dyDescent="0.2">
      <c r="I556483" s="14"/>
    </row>
    <row r="556499" spans="9:9" x14ac:dyDescent="0.2">
      <c r="I556499" s="15"/>
    </row>
    <row r="556500" spans="9:9" x14ac:dyDescent="0.2">
      <c r="I556500" s="14"/>
    </row>
    <row r="556516" spans="9:9" x14ac:dyDescent="0.2">
      <c r="I556516" s="15"/>
    </row>
    <row r="556517" spans="9:9" x14ac:dyDescent="0.2">
      <c r="I556517" s="14"/>
    </row>
    <row r="556533" spans="9:9" x14ac:dyDescent="0.2">
      <c r="I556533" s="15"/>
    </row>
    <row r="556534" spans="9:9" x14ac:dyDescent="0.2">
      <c r="I556534" s="14"/>
    </row>
    <row r="556550" spans="9:9" x14ac:dyDescent="0.2">
      <c r="I556550" s="15"/>
    </row>
    <row r="556551" spans="9:9" x14ac:dyDescent="0.2">
      <c r="I556551" s="14"/>
    </row>
    <row r="556567" spans="9:9" x14ac:dyDescent="0.2">
      <c r="I556567" s="15"/>
    </row>
    <row r="556568" spans="9:9" x14ac:dyDescent="0.2">
      <c r="I556568" s="14"/>
    </row>
    <row r="556584" spans="9:9" x14ac:dyDescent="0.2">
      <c r="I556584" s="15"/>
    </row>
    <row r="556585" spans="9:9" x14ac:dyDescent="0.2">
      <c r="I556585" s="14"/>
    </row>
    <row r="556601" spans="9:9" x14ac:dyDescent="0.2">
      <c r="I556601" s="15"/>
    </row>
    <row r="556602" spans="9:9" x14ac:dyDescent="0.2">
      <c r="I556602" s="14"/>
    </row>
    <row r="556618" spans="9:9" x14ac:dyDescent="0.2">
      <c r="I556618" s="15"/>
    </row>
    <row r="556619" spans="9:9" x14ac:dyDescent="0.2">
      <c r="I556619" s="14"/>
    </row>
    <row r="556635" spans="9:9" x14ac:dyDescent="0.2">
      <c r="I556635" s="15"/>
    </row>
    <row r="556636" spans="9:9" x14ac:dyDescent="0.2">
      <c r="I556636" s="14"/>
    </row>
    <row r="556652" spans="9:9" x14ac:dyDescent="0.2">
      <c r="I556652" s="15"/>
    </row>
    <row r="556653" spans="9:9" x14ac:dyDescent="0.2">
      <c r="I556653" s="14"/>
    </row>
    <row r="556669" spans="9:9" x14ac:dyDescent="0.2">
      <c r="I556669" s="15"/>
    </row>
    <row r="556670" spans="9:9" x14ac:dyDescent="0.2">
      <c r="I556670" s="14"/>
    </row>
    <row r="556686" spans="9:9" x14ac:dyDescent="0.2">
      <c r="I556686" s="15"/>
    </row>
    <row r="556687" spans="9:9" x14ac:dyDescent="0.2">
      <c r="I556687" s="14"/>
    </row>
    <row r="556703" spans="9:9" x14ac:dyDescent="0.2">
      <c r="I556703" s="15"/>
    </row>
    <row r="556704" spans="9:9" x14ac:dyDescent="0.2">
      <c r="I556704" s="14"/>
    </row>
    <row r="556720" spans="9:9" x14ac:dyDescent="0.2">
      <c r="I556720" s="15"/>
    </row>
    <row r="556721" spans="9:9" x14ac:dyDescent="0.2">
      <c r="I556721" s="14"/>
    </row>
    <row r="556737" spans="9:9" x14ac:dyDescent="0.2">
      <c r="I556737" s="15"/>
    </row>
    <row r="556738" spans="9:9" x14ac:dyDescent="0.2">
      <c r="I556738" s="14"/>
    </row>
    <row r="556754" spans="9:9" x14ac:dyDescent="0.2">
      <c r="I556754" s="15"/>
    </row>
    <row r="556755" spans="9:9" x14ac:dyDescent="0.2">
      <c r="I556755" s="14"/>
    </row>
    <row r="556771" spans="9:9" x14ac:dyDescent="0.2">
      <c r="I556771" s="15"/>
    </row>
    <row r="556772" spans="9:9" x14ac:dyDescent="0.2">
      <c r="I556772" s="14"/>
    </row>
    <row r="556788" spans="9:9" x14ac:dyDescent="0.2">
      <c r="I556788" s="15"/>
    </row>
    <row r="556789" spans="9:9" x14ac:dyDescent="0.2">
      <c r="I556789" s="14"/>
    </row>
    <row r="556805" spans="9:9" x14ac:dyDescent="0.2">
      <c r="I556805" s="15"/>
    </row>
    <row r="556806" spans="9:9" x14ac:dyDescent="0.2">
      <c r="I556806" s="14"/>
    </row>
    <row r="556822" spans="9:9" x14ac:dyDescent="0.2">
      <c r="I556822" s="15"/>
    </row>
    <row r="556823" spans="9:9" x14ac:dyDescent="0.2">
      <c r="I556823" s="14"/>
    </row>
    <row r="556839" spans="9:9" x14ac:dyDescent="0.2">
      <c r="I556839" s="15"/>
    </row>
    <row r="556840" spans="9:9" x14ac:dyDescent="0.2">
      <c r="I556840" s="14"/>
    </row>
    <row r="556856" spans="9:9" x14ac:dyDescent="0.2">
      <c r="I556856" s="15"/>
    </row>
    <row r="556857" spans="9:9" x14ac:dyDescent="0.2">
      <c r="I556857" s="14"/>
    </row>
    <row r="556873" spans="9:9" x14ac:dyDescent="0.2">
      <c r="I556873" s="15"/>
    </row>
    <row r="556874" spans="9:9" x14ac:dyDescent="0.2">
      <c r="I556874" s="14"/>
    </row>
    <row r="556890" spans="9:9" x14ac:dyDescent="0.2">
      <c r="I556890" s="15"/>
    </row>
    <row r="556891" spans="9:9" x14ac:dyDescent="0.2">
      <c r="I556891" s="14"/>
    </row>
    <row r="556907" spans="9:9" x14ac:dyDescent="0.2">
      <c r="I556907" s="15"/>
    </row>
    <row r="556908" spans="9:9" x14ac:dyDescent="0.2">
      <c r="I556908" s="14"/>
    </row>
    <row r="556924" spans="9:9" x14ac:dyDescent="0.2">
      <c r="I556924" s="15"/>
    </row>
    <row r="556925" spans="9:9" x14ac:dyDescent="0.2">
      <c r="I556925" s="14"/>
    </row>
    <row r="556941" spans="9:9" x14ac:dyDescent="0.2">
      <c r="I556941" s="15"/>
    </row>
    <row r="556942" spans="9:9" x14ac:dyDescent="0.2">
      <c r="I556942" s="14"/>
    </row>
    <row r="556958" spans="9:9" x14ac:dyDescent="0.2">
      <c r="I556958" s="15"/>
    </row>
    <row r="556959" spans="9:9" x14ac:dyDescent="0.2">
      <c r="I556959" s="14"/>
    </row>
    <row r="556975" spans="9:9" x14ac:dyDescent="0.2">
      <c r="I556975" s="15"/>
    </row>
    <row r="556976" spans="9:9" x14ac:dyDescent="0.2">
      <c r="I556976" s="14"/>
    </row>
    <row r="556992" spans="9:9" x14ac:dyDescent="0.2">
      <c r="I556992" s="15"/>
    </row>
    <row r="556993" spans="9:9" x14ac:dyDescent="0.2">
      <c r="I556993" s="14"/>
    </row>
    <row r="557009" spans="9:9" x14ac:dyDescent="0.2">
      <c r="I557009" s="15"/>
    </row>
    <row r="557010" spans="9:9" x14ac:dyDescent="0.2">
      <c r="I557010" s="14"/>
    </row>
    <row r="557026" spans="9:9" x14ac:dyDescent="0.2">
      <c r="I557026" s="15"/>
    </row>
    <row r="557027" spans="9:9" x14ac:dyDescent="0.2">
      <c r="I557027" s="14"/>
    </row>
    <row r="557043" spans="9:9" x14ac:dyDescent="0.2">
      <c r="I557043" s="15"/>
    </row>
    <row r="557044" spans="9:9" x14ac:dyDescent="0.2">
      <c r="I557044" s="14"/>
    </row>
    <row r="557060" spans="9:9" x14ac:dyDescent="0.2">
      <c r="I557060" s="15"/>
    </row>
    <row r="557061" spans="9:9" x14ac:dyDescent="0.2">
      <c r="I557061" s="14"/>
    </row>
    <row r="557077" spans="9:9" x14ac:dyDescent="0.2">
      <c r="I557077" s="15"/>
    </row>
    <row r="557078" spans="9:9" x14ac:dyDescent="0.2">
      <c r="I557078" s="14"/>
    </row>
    <row r="557094" spans="9:9" x14ac:dyDescent="0.2">
      <c r="I557094" s="15"/>
    </row>
    <row r="557095" spans="9:9" x14ac:dyDescent="0.2">
      <c r="I557095" s="14"/>
    </row>
    <row r="557111" spans="9:9" x14ac:dyDescent="0.2">
      <c r="I557111" s="15"/>
    </row>
    <row r="557112" spans="9:9" x14ac:dyDescent="0.2">
      <c r="I557112" s="14"/>
    </row>
    <row r="557128" spans="9:9" x14ac:dyDescent="0.2">
      <c r="I557128" s="15"/>
    </row>
    <row r="557129" spans="9:9" x14ac:dyDescent="0.2">
      <c r="I557129" s="14"/>
    </row>
    <row r="557145" spans="9:9" x14ac:dyDescent="0.2">
      <c r="I557145" s="15"/>
    </row>
    <row r="557146" spans="9:9" x14ac:dyDescent="0.2">
      <c r="I557146" s="14"/>
    </row>
    <row r="557162" spans="9:9" x14ac:dyDescent="0.2">
      <c r="I557162" s="15"/>
    </row>
    <row r="557163" spans="9:9" x14ac:dyDescent="0.2">
      <c r="I557163" s="14"/>
    </row>
    <row r="557179" spans="9:9" x14ac:dyDescent="0.2">
      <c r="I557179" s="15"/>
    </row>
    <row r="557180" spans="9:9" x14ac:dyDescent="0.2">
      <c r="I557180" s="14"/>
    </row>
    <row r="557196" spans="9:9" x14ac:dyDescent="0.2">
      <c r="I557196" s="15"/>
    </row>
    <row r="557197" spans="9:9" x14ac:dyDescent="0.2">
      <c r="I557197" s="14"/>
    </row>
    <row r="557213" spans="9:9" x14ac:dyDescent="0.2">
      <c r="I557213" s="15"/>
    </row>
    <row r="557214" spans="9:9" x14ac:dyDescent="0.2">
      <c r="I557214" s="14"/>
    </row>
    <row r="557230" spans="9:9" x14ac:dyDescent="0.2">
      <c r="I557230" s="15"/>
    </row>
    <row r="557231" spans="9:9" x14ac:dyDescent="0.2">
      <c r="I557231" s="14"/>
    </row>
    <row r="557247" spans="9:9" x14ac:dyDescent="0.2">
      <c r="I557247" s="15"/>
    </row>
    <row r="557248" spans="9:9" x14ac:dyDescent="0.2">
      <c r="I557248" s="14"/>
    </row>
    <row r="557264" spans="9:9" x14ac:dyDescent="0.2">
      <c r="I557264" s="15"/>
    </row>
    <row r="557265" spans="9:9" x14ac:dyDescent="0.2">
      <c r="I557265" s="14"/>
    </row>
    <row r="557281" spans="9:9" x14ac:dyDescent="0.2">
      <c r="I557281" s="15"/>
    </row>
    <row r="557282" spans="9:9" x14ac:dyDescent="0.2">
      <c r="I557282" s="14"/>
    </row>
    <row r="557298" spans="9:9" x14ac:dyDescent="0.2">
      <c r="I557298" s="15"/>
    </row>
    <row r="557299" spans="9:9" x14ac:dyDescent="0.2">
      <c r="I557299" s="14"/>
    </row>
    <row r="557315" spans="9:9" x14ac:dyDescent="0.2">
      <c r="I557315" s="15"/>
    </row>
    <row r="557316" spans="9:9" x14ac:dyDescent="0.2">
      <c r="I557316" s="14"/>
    </row>
    <row r="557332" spans="9:9" x14ac:dyDescent="0.2">
      <c r="I557332" s="15"/>
    </row>
    <row r="557333" spans="9:9" x14ac:dyDescent="0.2">
      <c r="I557333" s="14"/>
    </row>
    <row r="557349" spans="9:9" x14ac:dyDescent="0.2">
      <c r="I557349" s="15"/>
    </row>
    <row r="557350" spans="9:9" x14ac:dyDescent="0.2">
      <c r="I557350" s="14"/>
    </row>
    <row r="557366" spans="9:9" x14ac:dyDescent="0.2">
      <c r="I557366" s="15"/>
    </row>
    <row r="557367" spans="9:9" x14ac:dyDescent="0.2">
      <c r="I557367" s="14"/>
    </row>
    <row r="557383" spans="9:9" x14ac:dyDescent="0.2">
      <c r="I557383" s="15"/>
    </row>
    <row r="557384" spans="9:9" x14ac:dyDescent="0.2">
      <c r="I557384" s="14"/>
    </row>
    <row r="557400" spans="9:9" x14ac:dyDescent="0.2">
      <c r="I557400" s="15"/>
    </row>
    <row r="557401" spans="9:9" x14ac:dyDescent="0.2">
      <c r="I557401" s="14"/>
    </row>
    <row r="557417" spans="9:9" x14ac:dyDescent="0.2">
      <c r="I557417" s="15"/>
    </row>
    <row r="557418" spans="9:9" x14ac:dyDescent="0.2">
      <c r="I557418" s="14"/>
    </row>
    <row r="557434" spans="9:9" x14ac:dyDescent="0.2">
      <c r="I557434" s="15"/>
    </row>
    <row r="557435" spans="9:9" x14ac:dyDescent="0.2">
      <c r="I557435" s="14"/>
    </row>
    <row r="557451" spans="9:9" x14ac:dyDescent="0.2">
      <c r="I557451" s="15"/>
    </row>
    <row r="557452" spans="9:9" x14ac:dyDescent="0.2">
      <c r="I557452" s="14"/>
    </row>
    <row r="557468" spans="9:9" x14ac:dyDescent="0.2">
      <c r="I557468" s="15"/>
    </row>
    <row r="557469" spans="9:9" x14ac:dyDescent="0.2">
      <c r="I557469" s="14"/>
    </row>
    <row r="557485" spans="9:9" x14ac:dyDescent="0.2">
      <c r="I557485" s="15"/>
    </row>
    <row r="557486" spans="9:9" x14ac:dyDescent="0.2">
      <c r="I557486" s="14"/>
    </row>
    <row r="557502" spans="9:9" x14ac:dyDescent="0.2">
      <c r="I557502" s="15"/>
    </row>
    <row r="557503" spans="9:9" x14ac:dyDescent="0.2">
      <c r="I557503" s="14"/>
    </row>
    <row r="557519" spans="9:9" x14ac:dyDescent="0.2">
      <c r="I557519" s="15"/>
    </row>
    <row r="557520" spans="9:9" x14ac:dyDescent="0.2">
      <c r="I557520" s="14"/>
    </row>
    <row r="557536" spans="9:9" x14ac:dyDescent="0.2">
      <c r="I557536" s="15"/>
    </row>
    <row r="557537" spans="9:9" x14ac:dyDescent="0.2">
      <c r="I557537" s="14"/>
    </row>
    <row r="557553" spans="9:9" x14ac:dyDescent="0.2">
      <c r="I557553" s="15"/>
    </row>
    <row r="557554" spans="9:9" x14ac:dyDescent="0.2">
      <c r="I557554" s="14"/>
    </row>
    <row r="557570" spans="9:9" x14ac:dyDescent="0.2">
      <c r="I557570" s="15"/>
    </row>
    <row r="557571" spans="9:9" x14ac:dyDescent="0.2">
      <c r="I557571" s="14"/>
    </row>
    <row r="557587" spans="9:9" x14ac:dyDescent="0.2">
      <c r="I557587" s="15"/>
    </row>
    <row r="557588" spans="9:9" x14ac:dyDescent="0.2">
      <c r="I557588" s="14"/>
    </row>
    <row r="557604" spans="9:9" x14ac:dyDescent="0.2">
      <c r="I557604" s="15"/>
    </row>
    <row r="557605" spans="9:9" x14ac:dyDescent="0.2">
      <c r="I557605" s="14"/>
    </row>
    <row r="557621" spans="9:9" x14ac:dyDescent="0.2">
      <c r="I557621" s="15"/>
    </row>
    <row r="557622" spans="9:9" x14ac:dyDescent="0.2">
      <c r="I557622" s="14"/>
    </row>
    <row r="557638" spans="9:9" x14ac:dyDescent="0.2">
      <c r="I557638" s="15"/>
    </row>
    <row r="557639" spans="9:9" x14ac:dyDescent="0.2">
      <c r="I557639" s="14"/>
    </row>
    <row r="557655" spans="9:9" x14ac:dyDescent="0.2">
      <c r="I557655" s="15"/>
    </row>
    <row r="557656" spans="9:9" x14ac:dyDescent="0.2">
      <c r="I557656" s="14"/>
    </row>
    <row r="557672" spans="9:9" x14ac:dyDescent="0.2">
      <c r="I557672" s="15"/>
    </row>
    <row r="557673" spans="9:9" x14ac:dyDescent="0.2">
      <c r="I557673" s="14"/>
    </row>
    <row r="557689" spans="9:9" x14ac:dyDescent="0.2">
      <c r="I557689" s="15"/>
    </row>
    <row r="557690" spans="9:9" x14ac:dyDescent="0.2">
      <c r="I557690" s="14"/>
    </row>
    <row r="557706" spans="9:9" x14ac:dyDescent="0.2">
      <c r="I557706" s="15"/>
    </row>
    <row r="557707" spans="9:9" x14ac:dyDescent="0.2">
      <c r="I557707" s="14"/>
    </row>
    <row r="557723" spans="9:9" x14ac:dyDescent="0.2">
      <c r="I557723" s="15"/>
    </row>
    <row r="557724" spans="9:9" x14ac:dyDescent="0.2">
      <c r="I557724" s="14"/>
    </row>
    <row r="557740" spans="9:9" x14ac:dyDescent="0.2">
      <c r="I557740" s="15"/>
    </row>
    <row r="557741" spans="9:9" x14ac:dyDescent="0.2">
      <c r="I557741" s="14"/>
    </row>
    <row r="557757" spans="9:9" x14ac:dyDescent="0.2">
      <c r="I557757" s="15"/>
    </row>
    <row r="557758" spans="9:9" x14ac:dyDescent="0.2">
      <c r="I557758" s="14"/>
    </row>
    <row r="557774" spans="9:9" x14ac:dyDescent="0.2">
      <c r="I557774" s="15"/>
    </row>
    <row r="557775" spans="9:9" x14ac:dyDescent="0.2">
      <c r="I557775" s="14"/>
    </row>
    <row r="557791" spans="9:9" x14ac:dyDescent="0.2">
      <c r="I557791" s="15"/>
    </row>
    <row r="557792" spans="9:9" x14ac:dyDescent="0.2">
      <c r="I557792" s="14"/>
    </row>
    <row r="557808" spans="9:9" x14ac:dyDescent="0.2">
      <c r="I557808" s="15"/>
    </row>
    <row r="557809" spans="9:9" x14ac:dyDescent="0.2">
      <c r="I557809" s="14"/>
    </row>
    <row r="557825" spans="9:9" x14ac:dyDescent="0.2">
      <c r="I557825" s="15"/>
    </row>
    <row r="557826" spans="9:9" x14ac:dyDescent="0.2">
      <c r="I557826" s="14"/>
    </row>
    <row r="557842" spans="9:9" x14ac:dyDescent="0.2">
      <c r="I557842" s="15"/>
    </row>
    <row r="557843" spans="9:9" x14ac:dyDescent="0.2">
      <c r="I557843" s="14"/>
    </row>
    <row r="557859" spans="9:9" x14ac:dyDescent="0.2">
      <c r="I557859" s="15"/>
    </row>
    <row r="557860" spans="9:9" x14ac:dyDescent="0.2">
      <c r="I557860" s="14"/>
    </row>
    <row r="557876" spans="9:9" x14ac:dyDescent="0.2">
      <c r="I557876" s="15"/>
    </row>
    <row r="557877" spans="9:9" x14ac:dyDescent="0.2">
      <c r="I557877" s="14"/>
    </row>
    <row r="557893" spans="9:9" x14ac:dyDescent="0.2">
      <c r="I557893" s="15"/>
    </row>
    <row r="557894" spans="9:9" x14ac:dyDescent="0.2">
      <c r="I557894" s="14"/>
    </row>
    <row r="557910" spans="9:9" x14ac:dyDescent="0.2">
      <c r="I557910" s="15"/>
    </row>
    <row r="557911" spans="9:9" x14ac:dyDescent="0.2">
      <c r="I557911" s="14"/>
    </row>
    <row r="557927" spans="9:9" x14ac:dyDescent="0.2">
      <c r="I557927" s="15"/>
    </row>
    <row r="557928" spans="9:9" x14ac:dyDescent="0.2">
      <c r="I557928" s="14"/>
    </row>
    <row r="557944" spans="9:9" x14ac:dyDescent="0.2">
      <c r="I557944" s="15"/>
    </row>
    <row r="557945" spans="9:9" x14ac:dyDescent="0.2">
      <c r="I557945" s="14"/>
    </row>
    <row r="557961" spans="9:9" x14ac:dyDescent="0.2">
      <c r="I557961" s="15"/>
    </row>
    <row r="557962" spans="9:9" x14ac:dyDescent="0.2">
      <c r="I557962" s="14"/>
    </row>
    <row r="557978" spans="9:9" x14ac:dyDescent="0.2">
      <c r="I557978" s="15"/>
    </row>
    <row r="557979" spans="9:9" x14ac:dyDescent="0.2">
      <c r="I557979" s="14"/>
    </row>
    <row r="557995" spans="9:9" x14ac:dyDescent="0.2">
      <c r="I557995" s="15"/>
    </row>
    <row r="557996" spans="9:9" x14ac:dyDescent="0.2">
      <c r="I557996" s="14"/>
    </row>
    <row r="558012" spans="9:9" x14ac:dyDescent="0.2">
      <c r="I558012" s="15"/>
    </row>
    <row r="558013" spans="9:9" x14ac:dyDescent="0.2">
      <c r="I558013" s="14"/>
    </row>
    <row r="558029" spans="9:9" x14ac:dyDescent="0.2">
      <c r="I558029" s="15"/>
    </row>
    <row r="558030" spans="9:9" x14ac:dyDescent="0.2">
      <c r="I558030" s="14"/>
    </row>
    <row r="558046" spans="9:9" x14ac:dyDescent="0.2">
      <c r="I558046" s="15"/>
    </row>
    <row r="558047" spans="9:9" x14ac:dyDescent="0.2">
      <c r="I558047" s="14"/>
    </row>
    <row r="558063" spans="9:9" x14ac:dyDescent="0.2">
      <c r="I558063" s="15"/>
    </row>
    <row r="558064" spans="9:9" x14ac:dyDescent="0.2">
      <c r="I558064" s="14"/>
    </row>
    <row r="558080" spans="9:9" x14ac:dyDescent="0.2">
      <c r="I558080" s="15"/>
    </row>
    <row r="558081" spans="9:9" x14ac:dyDescent="0.2">
      <c r="I558081" s="14"/>
    </row>
    <row r="558097" spans="9:9" x14ac:dyDescent="0.2">
      <c r="I558097" s="15"/>
    </row>
    <row r="558098" spans="9:9" x14ac:dyDescent="0.2">
      <c r="I558098" s="14"/>
    </row>
    <row r="558114" spans="9:9" x14ac:dyDescent="0.2">
      <c r="I558114" s="15"/>
    </row>
    <row r="558115" spans="9:9" x14ac:dyDescent="0.2">
      <c r="I558115" s="14"/>
    </row>
    <row r="558131" spans="9:9" x14ac:dyDescent="0.2">
      <c r="I558131" s="15"/>
    </row>
    <row r="558132" spans="9:9" x14ac:dyDescent="0.2">
      <c r="I558132" s="14"/>
    </row>
    <row r="558148" spans="9:9" x14ac:dyDescent="0.2">
      <c r="I558148" s="15"/>
    </row>
    <row r="558149" spans="9:9" x14ac:dyDescent="0.2">
      <c r="I558149" s="14"/>
    </row>
    <row r="558165" spans="9:9" x14ac:dyDescent="0.2">
      <c r="I558165" s="15"/>
    </row>
    <row r="558166" spans="9:9" x14ac:dyDescent="0.2">
      <c r="I558166" s="14"/>
    </row>
    <row r="558182" spans="9:9" x14ac:dyDescent="0.2">
      <c r="I558182" s="15"/>
    </row>
    <row r="558183" spans="9:9" x14ac:dyDescent="0.2">
      <c r="I558183" s="14"/>
    </row>
    <row r="558199" spans="9:9" x14ac:dyDescent="0.2">
      <c r="I558199" s="15"/>
    </row>
    <row r="558200" spans="9:9" x14ac:dyDescent="0.2">
      <c r="I558200" s="14"/>
    </row>
    <row r="558216" spans="9:9" x14ac:dyDescent="0.2">
      <c r="I558216" s="15"/>
    </row>
    <row r="558217" spans="9:9" x14ac:dyDescent="0.2">
      <c r="I558217" s="14"/>
    </row>
    <row r="558233" spans="9:9" x14ac:dyDescent="0.2">
      <c r="I558233" s="15"/>
    </row>
    <row r="558234" spans="9:9" x14ac:dyDescent="0.2">
      <c r="I558234" s="14"/>
    </row>
    <row r="558250" spans="9:9" x14ac:dyDescent="0.2">
      <c r="I558250" s="15"/>
    </row>
    <row r="558251" spans="9:9" x14ac:dyDescent="0.2">
      <c r="I558251" s="14"/>
    </row>
    <row r="558267" spans="9:9" x14ac:dyDescent="0.2">
      <c r="I558267" s="15"/>
    </row>
    <row r="558268" spans="9:9" x14ac:dyDescent="0.2">
      <c r="I558268" s="14"/>
    </row>
    <row r="558284" spans="9:9" x14ac:dyDescent="0.2">
      <c r="I558284" s="15"/>
    </row>
    <row r="558285" spans="9:9" x14ac:dyDescent="0.2">
      <c r="I558285" s="14"/>
    </row>
    <row r="558301" spans="9:9" x14ac:dyDescent="0.2">
      <c r="I558301" s="15"/>
    </row>
    <row r="558302" spans="9:9" x14ac:dyDescent="0.2">
      <c r="I558302" s="14"/>
    </row>
    <row r="558318" spans="9:9" x14ac:dyDescent="0.2">
      <c r="I558318" s="15"/>
    </row>
    <row r="558319" spans="9:9" x14ac:dyDescent="0.2">
      <c r="I558319" s="14"/>
    </row>
    <row r="558335" spans="9:9" x14ac:dyDescent="0.2">
      <c r="I558335" s="15"/>
    </row>
    <row r="558336" spans="9:9" x14ac:dyDescent="0.2">
      <c r="I558336" s="14"/>
    </row>
    <row r="558352" spans="9:9" x14ac:dyDescent="0.2">
      <c r="I558352" s="15"/>
    </row>
    <row r="558353" spans="9:9" x14ac:dyDescent="0.2">
      <c r="I558353" s="14"/>
    </row>
    <row r="558369" spans="9:9" x14ac:dyDescent="0.2">
      <c r="I558369" s="15"/>
    </row>
    <row r="558370" spans="9:9" x14ac:dyDescent="0.2">
      <c r="I558370" s="14"/>
    </row>
    <row r="558386" spans="9:9" x14ac:dyDescent="0.2">
      <c r="I558386" s="15"/>
    </row>
    <row r="558387" spans="9:9" x14ac:dyDescent="0.2">
      <c r="I558387" s="14"/>
    </row>
    <row r="558403" spans="9:9" x14ac:dyDescent="0.2">
      <c r="I558403" s="15"/>
    </row>
    <row r="558404" spans="9:9" x14ac:dyDescent="0.2">
      <c r="I558404" s="14"/>
    </row>
    <row r="558420" spans="9:9" x14ac:dyDescent="0.2">
      <c r="I558420" s="15"/>
    </row>
    <row r="558421" spans="9:9" x14ac:dyDescent="0.2">
      <c r="I558421" s="14"/>
    </row>
    <row r="558437" spans="9:9" x14ac:dyDescent="0.2">
      <c r="I558437" s="15"/>
    </row>
    <row r="558438" spans="9:9" x14ac:dyDescent="0.2">
      <c r="I558438" s="14"/>
    </row>
    <row r="558454" spans="9:9" x14ac:dyDescent="0.2">
      <c r="I558454" s="15"/>
    </row>
    <row r="558455" spans="9:9" x14ac:dyDescent="0.2">
      <c r="I558455" s="14"/>
    </row>
    <row r="558471" spans="9:9" x14ac:dyDescent="0.2">
      <c r="I558471" s="15"/>
    </row>
    <row r="558472" spans="9:9" x14ac:dyDescent="0.2">
      <c r="I558472" s="14"/>
    </row>
    <row r="558488" spans="9:9" x14ac:dyDescent="0.2">
      <c r="I558488" s="15"/>
    </row>
    <row r="558489" spans="9:9" x14ac:dyDescent="0.2">
      <c r="I558489" s="14"/>
    </row>
    <row r="558505" spans="9:9" x14ac:dyDescent="0.2">
      <c r="I558505" s="15"/>
    </row>
    <row r="558506" spans="9:9" x14ac:dyDescent="0.2">
      <c r="I558506" s="14"/>
    </row>
    <row r="558522" spans="9:9" x14ac:dyDescent="0.2">
      <c r="I558522" s="15"/>
    </row>
    <row r="558523" spans="9:9" x14ac:dyDescent="0.2">
      <c r="I558523" s="14"/>
    </row>
    <row r="558539" spans="9:9" x14ac:dyDescent="0.2">
      <c r="I558539" s="15"/>
    </row>
    <row r="558540" spans="9:9" x14ac:dyDescent="0.2">
      <c r="I558540" s="14"/>
    </row>
    <row r="558556" spans="9:9" x14ac:dyDescent="0.2">
      <c r="I558556" s="15"/>
    </row>
    <row r="558557" spans="9:9" x14ac:dyDescent="0.2">
      <c r="I558557" s="14"/>
    </row>
    <row r="558573" spans="9:9" x14ac:dyDescent="0.2">
      <c r="I558573" s="15"/>
    </row>
    <row r="558574" spans="9:9" x14ac:dyDescent="0.2">
      <c r="I558574" s="14"/>
    </row>
    <row r="558590" spans="9:9" x14ac:dyDescent="0.2">
      <c r="I558590" s="15"/>
    </row>
    <row r="558591" spans="9:9" x14ac:dyDescent="0.2">
      <c r="I558591" s="14"/>
    </row>
    <row r="558607" spans="9:9" x14ac:dyDescent="0.2">
      <c r="I558607" s="15"/>
    </row>
    <row r="558608" spans="9:9" x14ac:dyDescent="0.2">
      <c r="I558608" s="14"/>
    </row>
    <row r="558624" spans="9:9" x14ac:dyDescent="0.2">
      <c r="I558624" s="15"/>
    </row>
    <row r="558625" spans="9:9" x14ac:dyDescent="0.2">
      <c r="I558625" s="14"/>
    </row>
    <row r="558641" spans="9:9" x14ac:dyDescent="0.2">
      <c r="I558641" s="15"/>
    </row>
    <row r="558642" spans="9:9" x14ac:dyDescent="0.2">
      <c r="I558642" s="14"/>
    </row>
    <row r="558658" spans="9:9" x14ac:dyDescent="0.2">
      <c r="I558658" s="15"/>
    </row>
    <row r="558659" spans="9:9" x14ac:dyDescent="0.2">
      <c r="I558659" s="14"/>
    </row>
    <row r="558675" spans="9:9" x14ac:dyDescent="0.2">
      <c r="I558675" s="15"/>
    </row>
    <row r="558676" spans="9:9" x14ac:dyDescent="0.2">
      <c r="I558676" s="14"/>
    </row>
    <row r="558692" spans="9:9" x14ac:dyDescent="0.2">
      <c r="I558692" s="15"/>
    </row>
    <row r="558693" spans="9:9" x14ac:dyDescent="0.2">
      <c r="I558693" s="14"/>
    </row>
    <row r="558709" spans="9:9" x14ac:dyDescent="0.2">
      <c r="I558709" s="15"/>
    </row>
    <row r="558710" spans="9:9" x14ac:dyDescent="0.2">
      <c r="I558710" s="14"/>
    </row>
    <row r="558726" spans="9:9" x14ac:dyDescent="0.2">
      <c r="I558726" s="15"/>
    </row>
    <row r="558727" spans="9:9" x14ac:dyDescent="0.2">
      <c r="I558727" s="14"/>
    </row>
    <row r="558743" spans="9:9" x14ac:dyDescent="0.2">
      <c r="I558743" s="15"/>
    </row>
    <row r="558744" spans="9:9" x14ac:dyDescent="0.2">
      <c r="I558744" s="14"/>
    </row>
    <row r="558760" spans="9:9" x14ac:dyDescent="0.2">
      <c r="I558760" s="15"/>
    </row>
    <row r="558761" spans="9:9" x14ac:dyDescent="0.2">
      <c r="I558761" s="14"/>
    </row>
    <row r="558777" spans="9:9" x14ac:dyDescent="0.2">
      <c r="I558777" s="15"/>
    </row>
    <row r="558778" spans="9:9" x14ac:dyDescent="0.2">
      <c r="I558778" s="14"/>
    </row>
    <row r="558794" spans="9:9" x14ac:dyDescent="0.2">
      <c r="I558794" s="15"/>
    </row>
    <row r="558795" spans="9:9" x14ac:dyDescent="0.2">
      <c r="I558795" s="14"/>
    </row>
    <row r="558811" spans="9:9" x14ac:dyDescent="0.2">
      <c r="I558811" s="15"/>
    </row>
    <row r="558812" spans="9:9" x14ac:dyDescent="0.2">
      <c r="I558812" s="14"/>
    </row>
    <row r="558828" spans="9:9" x14ac:dyDescent="0.2">
      <c r="I558828" s="15"/>
    </row>
    <row r="558829" spans="9:9" x14ac:dyDescent="0.2">
      <c r="I558829" s="14"/>
    </row>
    <row r="558845" spans="9:9" x14ac:dyDescent="0.2">
      <c r="I558845" s="15"/>
    </row>
    <row r="558846" spans="9:9" x14ac:dyDescent="0.2">
      <c r="I558846" s="14"/>
    </row>
    <row r="558862" spans="9:9" x14ac:dyDescent="0.2">
      <c r="I558862" s="15"/>
    </row>
    <row r="558863" spans="9:9" x14ac:dyDescent="0.2">
      <c r="I558863" s="14"/>
    </row>
    <row r="558879" spans="9:9" x14ac:dyDescent="0.2">
      <c r="I558879" s="15"/>
    </row>
    <row r="558880" spans="9:9" x14ac:dyDescent="0.2">
      <c r="I558880" s="14"/>
    </row>
    <row r="558896" spans="9:9" x14ac:dyDescent="0.2">
      <c r="I558896" s="15"/>
    </row>
    <row r="558897" spans="9:9" x14ac:dyDescent="0.2">
      <c r="I558897" s="14"/>
    </row>
    <row r="558913" spans="9:9" x14ac:dyDescent="0.2">
      <c r="I558913" s="15"/>
    </row>
    <row r="558914" spans="9:9" x14ac:dyDescent="0.2">
      <c r="I558914" s="14"/>
    </row>
    <row r="558930" spans="9:9" x14ac:dyDescent="0.2">
      <c r="I558930" s="15"/>
    </row>
    <row r="558931" spans="9:9" x14ac:dyDescent="0.2">
      <c r="I558931" s="14"/>
    </row>
    <row r="558947" spans="9:9" x14ac:dyDescent="0.2">
      <c r="I558947" s="15"/>
    </row>
    <row r="558948" spans="9:9" x14ac:dyDescent="0.2">
      <c r="I558948" s="14"/>
    </row>
    <row r="558964" spans="9:9" x14ac:dyDescent="0.2">
      <c r="I558964" s="15"/>
    </row>
    <row r="558965" spans="9:9" x14ac:dyDescent="0.2">
      <c r="I558965" s="14"/>
    </row>
    <row r="558981" spans="9:9" x14ac:dyDescent="0.2">
      <c r="I558981" s="15"/>
    </row>
    <row r="558982" spans="9:9" x14ac:dyDescent="0.2">
      <c r="I558982" s="14"/>
    </row>
    <row r="558998" spans="9:9" x14ac:dyDescent="0.2">
      <c r="I558998" s="15"/>
    </row>
    <row r="558999" spans="9:9" x14ac:dyDescent="0.2">
      <c r="I558999" s="14"/>
    </row>
    <row r="559015" spans="9:9" x14ac:dyDescent="0.2">
      <c r="I559015" s="15"/>
    </row>
    <row r="559016" spans="9:9" x14ac:dyDescent="0.2">
      <c r="I559016" s="14"/>
    </row>
    <row r="559032" spans="9:9" x14ac:dyDescent="0.2">
      <c r="I559032" s="15"/>
    </row>
    <row r="559033" spans="9:9" x14ac:dyDescent="0.2">
      <c r="I559033" s="14"/>
    </row>
    <row r="559049" spans="9:9" x14ac:dyDescent="0.2">
      <c r="I559049" s="15"/>
    </row>
    <row r="559050" spans="9:9" x14ac:dyDescent="0.2">
      <c r="I559050" s="14"/>
    </row>
    <row r="559066" spans="9:9" x14ac:dyDescent="0.2">
      <c r="I559066" s="15"/>
    </row>
    <row r="559067" spans="9:9" x14ac:dyDescent="0.2">
      <c r="I559067" s="14"/>
    </row>
    <row r="559083" spans="9:9" x14ac:dyDescent="0.2">
      <c r="I559083" s="15"/>
    </row>
    <row r="559084" spans="9:9" x14ac:dyDescent="0.2">
      <c r="I559084" s="14"/>
    </row>
    <row r="559100" spans="9:9" x14ac:dyDescent="0.2">
      <c r="I559100" s="15"/>
    </row>
    <row r="559101" spans="9:9" x14ac:dyDescent="0.2">
      <c r="I559101" s="14"/>
    </row>
    <row r="559117" spans="9:9" x14ac:dyDescent="0.2">
      <c r="I559117" s="15"/>
    </row>
    <row r="559118" spans="9:9" x14ac:dyDescent="0.2">
      <c r="I559118" s="14"/>
    </row>
    <row r="559134" spans="9:9" x14ac:dyDescent="0.2">
      <c r="I559134" s="15"/>
    </row>
    <row r="559135" spans="9:9" x14ac:dyDescent="0.2">
      <c r="I559135" s="14"/>
    </row>
    <row r="559151" spans="9:9" x14ac:dyDescent="0.2">
      <c r="I559151" s="15"/>
    </row>
    <row r="559152" spans="9:9" x14ac:dyDescent="0.2">
      <c r="I559152" s="14"/>
    </row>
    <row r="559168" spans="9:9" x14ac:dyDescent="0.2">
      <c r="I559168" s="15"/>
    </row>
    <row r="559169" spans="9:9" x14ac:dyDescent="0.2">
      <c r="I559169" s="14"/>
    </row>
    <row r="559185" spans="9:9" x14ac:dyDescent="0.2">
      <c r="I559185" s="15"/>
    </row>
    <row r="559186" spans="9:9" x14ac:dyDescent="0.2">
      <c r="I559186" s="14"/>
    </row>
    <row r="559202" spans="9:9" x14ac:dyDescent="0.2">
      <c r="I559202" s="15"/>
    </row>
    <row r="559203" spans="9:9" x14ac:dyDescent="0.2">
      <c r="I559203" s="14"/>
    </row>
    <row r="559219" spans="9:9" x14ac:dyDescent="0.2">
      <c r="I559219" s="15"/>
    </row>
    <row r="559220" spans="9:9" x14ac:dyDescent="0.2">
      <c r="I559220" s="14"/>
    </row>
    <row r="559236" spans="9:9" x14ac:dyDescent="0.2">
      <c r="I559236" s="15"/>
    </row>
    <row r="559237" spans="9:9" x14ac:dyDescent="0.2">
      <c r="I559237" s="14"/>
    </row>
    <row r="559253" spans="9:9" x14ac:dyDescent="0.2">
      <c r="I559253" s="15"/>
    </row>
    <row r="559254" spans="9:9" x14ac:dyDescent="0.2">
      <c r="I559254" s="14"/>
    </row>
    <row r="559270" spans="9:9" x14ac:dyDescent="0.2">
      <c r="I559270" s="15"/>
    </row>
    <row r="559271" spans="9:9" x14ac:dyDescent="0.2">
      <c r="I559271" s="14"/>
    </row>
    <row r="559287" spans="9:9" x14ac:dyDescent="0.2">
      <c r="I559287" s="15"/>
    </row>
    <row r="559288" spans="9:9" x14ac:dyDescent="0.2">
      <c r="I559288" s="14"/>
    </row>
    <row r="559304" spans="9:9" x14ac:dyDescent="0.2">
      <c r="I559304" s="15"/>
    </row>
    <row r="559305" spans="9:9" x14ac:dyDescent="0.2">
      <c r="I559305" s="14"/>
    </row>
    <row r="559321" spans="9:9" x14ac:dyDescent="0.2">
      <c r="I559321" s="15"/>
    </row>
    <row r="559322" spans="9:9" x14ac:dyDescent="0.2">
      <c r="I559322" s="14"/>
    </row>
    <row r="559338" spans="9:9" x14ac:dyDescent="0.2">
      <c r="I559338" s="15"/>
    </row>
    <row r="559339" spans="9:9" x14ac:dyDescent="0.2">
      <c r="I559339" s="14"/>
    </row>
    <row r="559355" spans="9:9" x14ac:dyDescent="0.2">
      <c r="I559355" s="15"/>
    </row>
    <row r="559356" spans="9:9" x14ac:dyDescent="0.2">
      <c r="I559356" s="14"/>
    </row>
    <row r="559372" spans="9:9" x14ac:dyDescent="0.2">
      <c r="I559372" s="15"/>
    </row>
    <row r="559373" spans="9:9" x14ac:dyDescent="0.2">
      <c r="I559373" s="14"/>
    </row>
    <row r="559389" spans="9:9" x14ac:dyDescent="0.2">
      <c r="I559389" s="15"/>
    </row>
    <row r="559390" spans="9:9" x14ac:dyDescent="0.2">
      <c r="I559390" s="14"/>
    </row>
    <row r="559406" spans="9:9" x14ac:dyDescent="0.2">
      <c r="I559406" s="15"/>
    </row>
    <row r="559407" spans="9:9" x14ac:dyDescent="0.2">
      <c r="I559407" s="14"/>
    </row>
    <row r="559423" spans="9:9" x14ac:dyDescent="0.2">
      <c r="I559423" s="15"/>
    </row>
    <row r="559424" spans="9:9" x14ac:dyDescent="0.2">
      <c r="I559424" s="14"/>
    </row>
    <row r="559440" spans="9:9" x14ac:dyDescent="0.2">
      <c r="I559440" s="15"/>
    </row>
    <row r="559441" spans="9:9" x14ac:dyDescent="0.2">
      <c r="I559441" s="14"/>
    </row>
    <row r="559457" spans="9:9" x14ac:dyDescent="0.2">
      <c r="I559457" s="15"/>
    </row>
    <row r="559458" spans="9:9" x14ac:dyDescent="0.2">
      <c r="I559458" s="14"/>
    </row>
    <row r="559474" spans="9:9" x14ac:dyDescent="0.2">
      <c r="I559474" s="15"/>
    </row>
    <row r="559475" spans="9:9" x14ac:dyDescent="0.2">
      <c r="I559475" s="14"/>
    </row>
    <row r="559491" spans="9:9" x14ac:dyDescent="0.2">
      <c r="I559491" s="15"/>
    </row>
    <row r="559492" spans="9:9" x14ac:dyDescent="0.2">
      <c r="I559492" s="14"/>
    </row>
    <row r="559508" spans="9:9" x14ac:dyDescent="0.2">
      <c r="I559508" s="15"/>
    </row>
    <row r="559509" spans="9:9" x14ac:dyDescent="0.2">
      <c r="I559509" s="14"/>
    </row>
    <row r="559525" spans="9:9" x14ac:dyDescent="0.2">
      <c r="I559525" s="15"/>
    </row>
    <row r="559526" spans="9:9" x14ac:dyDescent="0.2">
      <c r="I559526" s="14"/>
    </row>
    <row r="559542" spans="9:9" x14ac:dyDescent="0.2">
      <c r="I559542" s="15"/>
    </row>
    <row r="559543" spans="9:9" x14ac:dyDescent="0.2">
      <c r="I559543" s="14"/>
    </row>
    <row r="559559" spans="9:9" x14ac:dyDescent="0.2">
      <c r="I559559" s="15"/>
    </row>
    <row r="559560" spans="9:9" x14ac:dyDescent="0.2">
      <c r="I559560" s="14"/>
    </row>
    <row r="559576" spans="9:9" x14ac:dyDescent="0.2">
      <c r="I559576" s="15"/>
    </row>
    <row r="559577" spans="9:9" x14ac:dyDescent="0.2">
      <c r="I559577" s="14"/>
    </row>
    <row r="559593" spans="9:9" x14ac:dyDescent="0.2">
      <c r="I559593" s="15"/>
    </row>
    <row r="559594" spans="9:9" x14ac:dyDescent="0.2">
      <c r="I559594" s="14"/>
    </row>
    <row r="559610" spans="9:9" x14ac:dyDescent="0.2">
      <c r="I559610" s="15"/>
    </row>
    <row r="559611" spans="9:9" x14ac:dyDescent="0.2">
      <c r="I559611" s="14"/>
    </row>
    <row r="559627" spans="9:9" x14ac:dyDescent="0.2">
      <c r="I559627" s="15"/>
    </row>
    <row r="559628" spans="9:9" x14ac:dyDescent="0.2">
      <c r="I559628" s="14"/>
    </row>
    <row r="559644" spans="9:9" x14ac:dyDescent="0.2">
      <c r="I559644" s="15"/>
    </row>
    <row r="559645" spans="9:9" x14ac:dyDescent="0.2">
      <c r="I559645" s="14"/>
    </row>
    <row r="559661" spans="9:9" x14ac:dyDescent="0.2">
      <c r="I559661" s="15"/>
    </row>
    <row r="559662" spans="9:9" x14ac:dyDescent="0.2">
      <c r="I559662" s="14"/>
    </row>
    <row r="559678" spans="9:9" x14ac:dyDescent="0.2">
      <c r="I559678" s="15"/>
    </row>
    <row r="559679" spans="9:9" x14ac:dyDescent="0.2">
      <c r="I559679" s="14"/>
    </row>
    <row r="559695" spans="9:9" x14ac:dyDescent="0.2">
      <c r="I559695" s="15"/>
    </row>
    <row r="559696" spans="9:9" x14ac:dyDescent="0.2">
      <c r="I559696" s="14"/>
    </row>
    <row r="559712" spans="9:9" x14ac:dyDescent="0.2">
      <c r="I559712" s="15"/>
    </row>
    <row r="559713" spans="9:9" x14ac:dyDescent="0.2">
      <c r="I559713" s="14"/>
    </row>
    <row r="559729" spans="9:9" x14ac:dyDescent="0.2">
      <c r="I559729" s="15"/>
    </row>
    <row r="559730" spans="9:9" x14ac:dyDescent="0.2">
      <c r="I559730" s="14"/>
    </row>
    <row r="559746" spans="9:9" x14ac:dyDescent="0.2">
      <c r="I559746" s="15"/>
    </row>
    <row r="559747" spans="9:9" x14ac:dyDescent="0.2">
      <c r="I559747" s="14"/>
    </row>
    <row r="559763" spans="9:9" x14ac:dyDescent="0.2">
      <c r="I559763" s="15"/>
    </row>
    <row r="559764" spans="9:9" x14ac:dyDescent="0.2">
      <c r="I559764" s="14"/>
    </row>
    <row r="559780" spans="9:9" x14ac:dyDescent="0.2">
      <c r="I559780" s="15"/>
    </row>
    <row r="559781" spans="9:9" x14ac:dyDescent="0.2">
      <c r="I559781" s="14"/>
    </row>
    <row r="559797" spans="9:9" x14ac:dyDescent="0.2">
      <c r="I559797" s="15"/>
    </row>
    <row r="559798" spans="9:9" x14ac:dyDescent="0.2">
      <c r="I559798" s="14"/>
    </row>
    <row r="559814" spans="9:9" x14ac:dyDescent="0.2">
      <c r="I559814" s="15"/>
    </row>
    <row r="559815" spans="9:9" x14ac:dyDescent="0.2">
      <c r="I559815" s="14"/>
    </row>
    <row r="559831" spans="9:9" x14ac:dyDescent="0.2">
      <c r="I559831" s="15"/>
    </row>
    <row r="559832" spans="9:9" x14ac:dyDescent="0.2">
      <c r="I559832" s="14"/>
    </row>
    <row r="559848" spans="9:9" x14ac:dyDescent="0.2">
      <c r="I559848" s="15"/>
    </row>
    <row r="559849" spans="9:9" x14ac:dyDescent="0.2">
      <c r="I559849" s="14"/>
    </row>
    <row r="559865" spans="9:9" x14ac:dyDescent="0.2">
      <c r="I559865" s="15"/>
    </row>
    <row r="559866" spans="9:9" x14ac:dyDescent="0.2">
      <c r="I559866" s="14"/>
    </row>
    <row r="559882" spans="9:9" x14ac:dyDescent="0.2">
      <c r="I559882" s="15"/>
    </row>
    <row r="559883" spans="9:9" x14ac:dyDescent="0.2">
      <c r="I559883" s="14"/>
    </row>
    <row r="559899" spans="9:9" x14ac:dyDescent="0.2">
      <c r="I559899" s="15"/>
    </row>
    <row r="559900" spans="9:9" x14ac:dyDescent="0.2">
      <c r="I559900" s="14"/>
    </row>
    <row r="559916" spans="9:9" x14ac:dyDescent="0.2">
      <c r="I559916" s="15"/>
    </row>
    <row r="559917" spans="9:9" x14ac:dyDescent="0.2">
      <c r="I559917" s="14"/>
    </row>
    <row r="559933" spans="9:9" x14ac:dyDescent="0.2">
      <c r="I559933" s="15"/>
    </row>
    <row r="559934" spans="9:9" x14ac:dyDescent="0.2">
      <c r="I559934" s="14"/>
    </row>
    <row r="559950" spans="9:9" x14ac:dyDescent="0.2">
      <c r="I559950" s="15"/>
    </row>
    <row r="559951" spans="9:9" x14ac:dyDescent="0.2">
      <c r="I559951" s="14"/>
    </row>
    <row r="559967" spans="9:9" x14ac:dyDescent="0.2">
      <c r="I559967" s="15"/>
    </row>
    <row r="559968" spans="9:9" x14ac:dyDescent="0.2">
      <c r="I559968" s="14"/>
    </row>
    <row r="559984" spans="9:9" x14ac:dyDescent="0.2">
      <c r="I559984" s="15"/>
    </row>
    <row r="559985" spans="9:9" x14ac:dyDescent="0.2">
      <c r="I559985" s="14"/>
    </row>
    <row r="560001" spans="9:9" x14ac:dyDescent="0.2">
      <c r="I560001" s="15"/>
    </row>
    <row r="560002" spans="9:9" x14ac:dyDescent="0.2">
      <c r="I560002" s="14"/>
    </row>
    <row r="560018" spans="9:9" x14ac:dyDescent="0.2">
      <c r="I560018" s="15"/>
    </row>
    <row r="560019" spans="9:9" x14ac:dyDescent="0.2">
      <c r="I560019" s="14"/>
    </row>
    <row r="560035" spans="9:9" x14ac:dyDescent="0.2">
      <c r="I560035" s="15"/>
    </row>
    <row r="560036" spans="9:9" x14ac:dyDescent="0.2">
      <c r="I560036" s="14"/>
    </row>
    <row r="560052" spans="9:9" x14ac:dyDescent="0.2">
      <c r="I560052" s="15"/>
    </row>
    <row r="560053" spans="9:9" x14ac:dyDescent="0.2">
      <c r="I560053" s="14"/>
    </row>
    <row r="560069" spans="9:9" x14ac:dyDescent="0.2">
      <c r="I560069" s="15"/>
    </row>
    <row r="560070" spans="9:9" x14ac:dyDescent="0.2">
      <c r="I560070" s="14"/>
    </row>
    <row r="560086" spans="9:9" x14ac:dyDescent="0.2">
      <c r="I560086" s="15"/>
    </row>
    <row r="560087" spans="9:9" x14ac:dyDescent="0.2">
      <c r="I560087" s="14"/>
    </row>
    <row r="560103" spans="9:9" x14ac:dyDescent="0.2">
      <c r="I560103" s="15"/>
    </row>
    <row r="560104" spans="9:9" x14ac:dyDescent="0.2">
      <c r="I560104" s="14"/>
    </row>
    <row r="560120" spans="9:9" x14ac:dyDescent="0.2">
      <c r="I560120" s="15"/>
    </row>
    <row r="560121" spans="9:9" x14ac:dyDescent="0.2">
      <c r="I560121" s="14"/>
    </row>
    <row r="560137" spans="9:9" x14ac:dyDescent="0.2">
      <c r="I560137" s="15"/>
    </row>
    <row r="560138" spans="9:9" x14ac:dyDescent="0.2">
      <c r="I560138" s="14"/>
    </row>
    <row r="560154" spans="9:9" x14ac:dyDescent="0.2">
      <c r="I560154" s="15"/>
    </row>
    <row r="560155" spans="9:9" x14ac:dyDescent="0.2">
      <c r="I560155" s="14"/>
    </row>
    <row r="560171" spans="9:9" x14ac:dyDescent="0.2">
      <c r="I560171" s="15"/>
    </row>
    <row r="560172" spans="9:9" x14ac:dyDescent="0.2">
      <c r="I560172" s="14"/>
    </row>
    <row r="560188" spans="9:9" x14ac:dyDescent="0.2">
      <c r="I560188" s="15"/>
    </row>
    <row r="560189" spans="9:9" x14ac:dyDescent="0.2">
      <c r="I560189" s="14"/>
    </row>
    <row r="560205" spans="9:9" x14ac:dyDescent="0.2">
      <c r="I560205" s="15"/>
    </row>
    <row r="560206" spans="9:9" x14ac:dyDescent="0.2">
      <c r="I560206" s="14"/>
    </row>
    <row r="560222" spans="9:9" x14ac:dyDescent="0.2">
      <c r="I560222" s="15"/>
    </row>
    <row r="560223" spans="9:9" x14ac:dyDescent="0.2">
      <c r="I560223" s="14"/>
    </row>
    <row r="560239" spans="9:9" x14ac:dyDescent="0.2">
      <c r="I560239" s="15"/>
    </row>
    <row r="560240" spans="9:9" x14ac:dyDescent="0.2">
      <c r="I560240" s="14"/>
    </row>
    <row r="560256" spans="9:9" x14ac:dyDescent="0.2">
      <c r="I560256" s="15"/>
    </row>
    <row r="560257" spans="9:9" x14ac:dyDescent="0.2">
      <c r="I560257" s="14"/>
    </row>
    <row r="560273" spans="9:9" x14ac:dyDescent="0.2">
      <c r="I560273" s="15"/>
    </row>
    <row r="560274" spans="9:9" x14ac:dyDescent="0.2">
      <c r="I560274" s="14"/>
    </row>
    <row r="560290" spans="9:9" x14ac:dyDescent="0.2">
      <c r="I560290" s="15"/>
    </row>
    <row r="560291" spans="9:9" x14ac:dyDescent="0.2">
      <c r="I560291" s="14"/>
    </row>
    <row r="560307" spans="9:9" x14ac:dyDescent="0.2">
      <c r="I560307" s="15"/>
    </row>
    <row r="560308" spans="9:9" x14ac:dyDescent="0.2">
      <c r="I560308" s="14"/>
    </row>
    <row r="560324" spans="9:9" x14ac:dyDescent="0.2">
      <c r="I560324" s="15"/>
    </row>
    <row r="560325" spans="9:9" x14ac:dyDescent="0.2">
      <c r="I560325" s="14"/>
    </row>
    <row r="560341" spans="9:9" x14ac:dyDescent="0.2">
      <c r="I560341" s="15"/>
    </row>
    <row r="560342" spans="9:9" x14ac:dyDescent="0.2">
      <c r="I560342" s="14"/>
    </row>
    <row r="560358" spans="9:9" x14ac:dyDescent="0.2">
      <c r="I560358" s="15"/>
    </row>
    <row r="560359" spans="9:9" x14ac:dyDescent="0.2">
      <c r="I560359" s="14"/>
    </row>
    <row r="560375" spans="9:9" x14ac:dyDescent="0.2">
      <c r="I560375" s="15"/>
    </row>
    <row r="560376" spans="9:9" x14ac:dyDescent="0.2">
      <c r="I560376" s="14"/>
    </row>
    <row r="560392" spans="9:9" x14ac:dyDescent="0.2">
      <c r="I560392" s="15"/>
    </row>
    <row r="560393" spans="9:9" x14ac:dyDescent="0.2">
      <c r="I560393" s="14"/>
    </row>
    <row r="560409" spans="9:9" x14ac:dyDescent="0.2">
      <c r="I560409" s="15"/>
    </row>
    <row r="560410" spans="9:9" x14ac:dyDescent="0.2">
      <c r="I560410" s="14"/>
    </row>
    <row r="560426" spans="9:9" x14ac:dyDescent="0.2">
      <c r="I560426" s="15"/>
    </row>
    <row r="560427" spans="9:9" x14ac:dyDescent="0.2">
      <c r="I560427" s="14"/>
    </row>
    <row r="560443" spans="9:9" x14ac:dyDescent="0.2">
      <c r="I560443" s="15"/>
    </row>
    <row r="560444" spans="9:9" x14ac:dyDescent="0.2">
      <c r="I560444" s="14"/>
    </row>
    <row r="560460" spans="9:9" x14ac:dyDescent="0.2">
      <c r="I560460" s="15"/>
    </row>
    <row r="560461" spans="9:9" x14ac:dyDescent="0.2">
      <c r="I560461" s="14"/>
    </row>
    <row r="560477" spans="9:9" x14ac:dyDescent="0.2">
      <c r="I560477" s="15"/>
    </row>
    <row r="560478" spans="9:9" x14ac:dyDescent="0.2">
      <c r="I560478" s="14"/>
    </row>
    <row r="560494" spans="9:9" x14ac:dyDescent="0.2">
      <c r="I560494" s="15"/>
    </row>
    <row r="560495" spans="9:9" x14ac:dyDescent="0.2">
      <c r="I560495" s="14"/>
    </row>
    <row r="560511" spans="9:9" x14ac:dyDescent="0.2">
      <c r="I560511" s="15"/>
    </row>
    <row r="560512" spans="9:9" x14ac:dyDescent="0.2">
      <c r="I560512" s="14"/>
    </row>
    <row r="560528" spans="9:9" x14ac:dyDescent="0.2">
      <c r="I560528" s="15"/>
    </row>
    <row r="560529" spans="9:9" x14ac:dyDescent="0.2">
      <c r="I560529" s="14"/>
    </row>
    <row r="560545" spans="9:9" x14ac:dyDescent="0.2">
      <c r="I560545" s="15"/>
    </row>
    <row r="560546" spans="9:9" x14ac:dyDescent="0.2">
      <c r="I560546" s="14"/>
    </row>
    <row r="560562" spans="9:9" x14ac:dyDescent="0.2">
      <c r="I560562" s="15"/>
    </row>
    <row r="560563" spans="9:9" x14ac:dyDescent="0.2">
      <c r="I560563" s="14"/>
    </row>
    <row r="560579" spans="9:9" x14ac:dyDescent="0.2">
      <c r="I560579" s="15"/>
    </row>
    <row r="560580" spans="9:9" x14ac:dyDescent="0.2">
      <c r="I560580" s="14"/>
    </row>
    <row r="560596" spans="9:9" x14ac:dyDescent="0.2">
      <c r="I560596" s="15"/>
    </row>
    <row r="560597" spans="9:9" x14ac:dyDescent="0.2">
      <c r="I560597" s="14"/>
    </row>
    <row r="560613" spans="9:9" x14ac:dyDescent="0.2">
      <c r="I560613" s="15"/>
    </row>
    <row r="560614" spans="9:9" x14ac:dyDescent="0.2">
      <c r="I560614" s="14"/>
    </row>
    <row r="560630" spans="9:9" x14ac:dyDescent="0.2">
      <c r="I560630" s="15"/>
    </row>
    <row r="560631" spans="9:9" x14ac:dyDescent="0.2">
      <c r="I560631" s="14"/>
    </row>
    <row r="560647" spans="9:9" x14ac:dyDescent="0.2">
      <c r="I560647" s="15"/>
    </row>
    <row r="560648" spans="9:9" x14ac:dyDescent="0.2">
      <c r="I560648" s="14"/>
    </row>
    <row r="560664" spans="9:9" x14ac:dyDescent="0.2">
      <c r="I560664" s="15"/>
    </row>
    <row r="560665" spans="9:9" x14ac:dyDescent="0.2">
      <c r="I560665" s="14"/>
    </row>
    <row r="560681" spans="9:9" x14ac:dyDescent="0.2">
      <c r="I560681" s="15"/>
    </row>
    <row r="560682" spans="9:9" x14ac:dyDescent="0.2">
      <c r="I560682" s="14"/>
    </row>
    <row r="560698" spans="9:9" x14ac:dyDescent="0.2">
      <c r="I560698" s="15"/>
    </row>
    <row r="560699" spans="9:9" x14ac:dyDescent="0.2">
      <c r="I560699" s="14"/>
    </row>
    <row r="560715" spans="9:9" x14ac:dyDescent="0.2">
      <c r="I560715" s="15"/>
    </row>
    <row r="560716" spans="9:9" x14ac:dyDescent="0.2">
      <c r="I560716" s="14"/>
    </row>
    <row r="560732" spans="9:9" x14ac:dyDescent="0.2">
      <c r="I560732" s="15"/>
    </row>
    <row r="560733" spans="9:9" x14ac:dyDescent="0.2">
      <c r="I560733" s="14"/>
    </row>
    <row r="560749" spans="9:9" x14ac:dyDescent="0.2">
      <c r="I560749" s="15"/>
    </row>
    <row r="560750" spans="9:9" x14ac:dyDescent="0.2">
      <c r="I560750" s="14"/>
    </row>
    <row r="560766" spans="9:9" x14ac:dyDescent="0.2">
      <c r="I560766" s="15"/>
    </row>
    <row r="560767" spans="9:9" x14ac:dyDescent="0.2">
      <c r="I560767" s="14"/>
    </row>
    <row r="560783" spans="9:9" x14ac:dyDescent="0.2">
      <c r="I560783" s="15"/>
    </row>
    <row r="560784" spans="9:9" x14ac:dyDescent="0.2">
      <c r="I560784" s="14"/>
    </row>
    <row r="560800" spans="9:9" x14ac:dyDescent="0.2">
      <c r="I560800" s="15"/>
    </row>
    <row r="560801" spans="9:9" x14ac:dyDescent="0.2">
      <c r="I560801" s="14"/>
    </row>
    <row r="560817" spans="9:9" x14ac:dyDescent="0.2">
      <c r="I560817" s="15"/>
    </row>
    <row r="560818" spans="9:9" x14ac:dyDescent="0.2">
      <c r="I560818" s="14"/>
    </row>
    <row r="560834" spans="9:9" x14ac:dyDescent="0.2">
      <c r="I560834" s="15"/>
    </row>
    <row r="560835" spans="9:9" x14ac:dyDescent="0.2">
      <c r="I560835" s="14"/>
    </row>
    <row r="560851" spans="9:9" x14ac:dyDescent="0.2">
      <c r="I560851" s="15"/>
    </row>
    <row r="560852" spans="9:9" x14ac:dyDescent="0.2">
      <c r="I560852" s="14"/>
    </row>
    <row r="560868" spans="9:9" x14ac:dyDescent="0.2">
      <c r="I560868" s="15"/>
    </row>
    <row r="560869" spans="9:9" x14ac:dyDescent="0.2">
      <c r="I560869" s="14"/>
    </row>
    <row r="560885" spans="9:9" x14ac:dyDescent="0.2">
      <c r="I560885" s="15"/>
    </row>
    <row r="560886" spans="9:9" x14ac:dyDescent="0.2">
      <c r="I560886" s="14"/>
    </row>
    <row r="560902" spans="9:9" x14ac:dyDescent="0.2">
      <c r="I560902" s="15"/>
    </row>
    <row r="560903" spans="9:9" x14ac:dyDescent="0.2">
      <c r="I560903" s="14"/>
    </row>
    <row r="560919" spans="9:9" x14ac:dyDescent="0.2">
      <c r="I560919" s="15"/>
    </row>
    <row r="560920" spans="9:9" x14ac:dyDescent="0.2">
      <c r="I560920" s="14"/>
    </row>
    <row r="560936" spans="9:9" x14ac:dyDescent="0.2">
      <c r="I560936" s="15"/>
    </row>
    <row r="560937" spans="9:9" x14ac:dyDescent="0.2">
      <c r="I560937" s="14"/>
    </row>
    <row r="560953" spans="9:9" x14ac:dyDescent="0.2">
      <c r="I560953" s="15"/>
    </row>
    <row r="560954" spans="9:9" x14ac:dyDescent="0.2">
      <c r="I560954" s="14"/>
    </row>
    <row r="560970" spans="9:9" x14ac:dyDescent="0.2">
      <c r="I560970" s="15"/>
    </row>
    <row r="560971" spans="9:9" x14ac:dyDescent="0.2">
      <c r="I560971" s="14"/>
    </row>
    <row r="560987" spans="9:9" x14ac:dyDescent="0.2">
      <c r="I560987" s="15"/>
    </row>
    <row r="560988" spans="9:9" x14ac:dyDescent="0.2">
      <c r="I560988" s="14"/>
    </row>
    <row r="561004" spans="9:9" x14ac:dyDescent="0.2">
      <c r="I561004" s="15"/>
    </row>
    <row r="561005" spans="9:9" x14ac:dyDescent="0.2">
      <c r="I561005" s="14"/>
    </row>
    <row r="561021" spans="9:9" x14ac:dyDescent="0.2">
      <c r="I561021" s="15"/>
    </row>
    <row r="561022" spans="9:9" x14ac:dyDescent="0.2">
      <c r="I561022" s="14"/>
    </row>
    <row r="561038" spans="9:9" x14ac:dyDescent="0.2">
      <c r="I561038" s="15"/>
    </row>
    <row r="561039" spans="9:9" x14ac:dyDescent="0.2">
      <c r="I561039" s="14"/>
    </row>
    <row r="561055" spans="9:9" x14ac:dyDescent="0.2">
      <c r="I561055" s="15"/>
    </row>
    <row r="561056" spans="9:9" x14ac:dyDescent="0.2">
      <c r="I561056" s="14"/>
    </row>
    <row r="561072" spans="9:9" x14ac:dyDescent="0.2">
      <c r="I561072" s="15"/>
    </row>
    <row r="561073" spans="9:9" x14ac:dyDescent="0.2">
      <c r="I561073" s="14"/>
    </row>
    <row r="561089" spans="9:9" x14ac:dyDescent="0.2">
      <c r="I561089" s="15"/>
    </row>
    <row r="561090" spans="9:9" x14ac:dyDescent="0.2">
      <c r="I561090" s="14"/>
    </row>
    <row r="561106" spans="9:9" x14ac:dyDescent="0.2">
      <c r="I561106" s="15"/>
    </row>
    <row r="561107" spans="9:9" x14ac:dyDescent="0.2">
      <c r="I561107" s="14"/>
    </row>
    <row r="561123" spans="9:9" x14ac:dyDescent="0.2">
      <c r="I561123" s="15"/>
    </row>
    <row r="561124" spans="9:9" x14ac:dyDescent="0.2">
      <c r="I561124" s="14"/>
    </row>
    <row r="561140" spans="9:9" x14ac:dyDescent="0.2">
      <c r="I561140" s="15"/>
    </row>
    <row r="561141" spans="9:9" x14ac:dyDescent="0.2">
      <c r="I561141" s="14"/>
    </row>
    <row r="561157" spans="9:9" x14ac:dyDescent="0.2">
      <c r="I561157" s="15"/>
    </row>
    <row r="561158" spans="9:9" x14ac:dyDescent="0.2">
      <c r="I561158" s="14"/>
    </row>
    <row r="561174" spans="9:9" x14ac:dyDescent="0.2">
      <c r="I561174" s="15"/>
    </row>
    <row r="561175" spans="9:9" x14ac:dyDescent="0.2">
      <c r="I561175" s="14"/>
    </row>
    <row r="561191" spans="9:9" x14ac:dyDescent="0.2">
      <c r="I561191" s="15"/>
    </row>
    <row r="561192" spans="9:9" x14ac:dyDescent="0.2">
      <c r="I561192" s="14"/>
    </row>
    <row r="561208" spans="9:9" x14ac:dyDescent="0.2">
      <c r="I561208" s="15"/>
    </row>
    <row r="561209" spans="9:9" x14ac:dyDescent="0.2">
      <c r="I561209" s="14"/>
    </row>
    <row r="561225" spans="9:9" x14ac:dyDescent="0.2">
      <c r="I561225" s="15"/>
    </row>
    <row r="561226" spans="9:9" x14ac:dyDescent="0.2">
      <c r="I561226" s="14"/>
    </row>
    <row r="561242" spans="9:9" x14ac:dyDescent="0.2">
      <c r="I561242" s="15"/>
    </row>
    <row r="561243" spans="9:9" x14ac:dyDescent="0.2">
      <c r="I561243" s="14"/>
    </row>
    <row r="561259" spans="9:9" x14ac:dyDescent="0.2">
      <c r="I561259" s="15"/>
    </row>
    <row r="561260" spans="9:9" x14ac:dyDescent="0.2">
      <c r="I561260" s="14"/>
    </row>
    <row r="561276" spans="9:9" x14ac:dyDescent="0.2">
      <c r="I561276" s="15"/>
    </row>
    <row r="561277" spans="9:9" x14ac:dyDescent="0.2">
      <c r="I561277" s="14"/>
    </row>
    <row r="561293" spans="9:9" x14ac:dyDescent="0.2">
      <c r="I561293" s="15"/>
    </row>
    <row r="561294" spans="9:9" x14ac:dyDescent="0.2">
      <c r="I561294" s="14"/>
    </row>
    <row r="561310" spans="9:9" x14ac:dyDescent="0.2">
      <c r="I561310" s="15"/>
    </row>
    <row r="561311" spans="9:9" x14ac:dyDescent="0.2">
      <c r="I561311" s="14"/>
    </row>
    <row r="561327" spans="9:9" x14ac:dyDescent="0.2">
      <c r="I561327" s="15"/>
    </row>
    <row r="561328" spans="9:9" x14ac:dyDescent="0.2">
      <c r="I561328" s="14"/>
    </row>
    <row r="561344" spans="9:9" x14ac:dyDescent="0.2">
      <c r="I561344" s="15"/>
    </row>
    <row r="561345" spans="9:9" x14ac:dyDescent="0.2">
      <c r="I561345" s="14"/>
    </row>
    <row r="561361" spans="9:9" x14ac:dyDescent="0.2">
      <c r="I561361" s="15"/>
    </row>
    <row r="561362" spans="9:9" x14ac:dyDescent="0.2">
      <c r="I561362" s="14"/>
    </row>
    <row r="561378" spans="9:9" x14ac:dyDescent="0.2">
      <c r="I561378" s="15"/>
    </row>
    <row r="561379" spans="9:9" x14ac:dyDescent="0.2">
      <c r="I561379" s="14"/>
    </row>
    <row r="561395" spans="9:9" x14ac:dyDescent="0.2">
      <c r="I561395" s="15"/>
    </row>
    <row r="561396" spans="9:9" x14ac:dyDescent="0.2">
      <c r="I561396" s="14"/>
    </row>
    <row r="561412" spans="9:9" x14ac:dyDescent="0.2">
      <c r="I561412" s="15"/>
    </row>
    <row r="561413" spans="9:9" x14ac:dyDescent="0.2">
      <c r="I561413" s="14"/>
    </row>
    <row r="561429" spans="9:9" x14ac:dyDescent="0.2">
      <c r="I561429" s="15"/>
    </row>
    <row r="561430" spans="9:9" x14ac:dyDescent="0.2">
      <c r="I561430" s="14"/>
    </row>
    <row r="561446" spans="9:9" x14ac:dyDescent="0.2">
      <c r="I561446" s="15"/>
    </row>
    <row r="561447" spans="9:9" x14ac:dyDescent="0.2">
      <c r="I561447" s="14"/>
    </row>
    <row r="561463" spans="9:9" x14ac:dyDescent="0.2">
      <c r="I561463" s="15"/>
    </row>
    <row r="561464" spans="9:9" x14ac:dyDescent="0.2">
      <c r="I561464" s="14"/>
    </row>
    <row r="561480" spans="9:9" x14ac:dyDescent="0.2">
      <c r="I561480" s="15"/>
    </row>
    <row r="561481" spans="9:9" x14ac:dyDescent="0.2">
      <c r="I561481" s="14"/>
    </row>
    <row r="561497" spans="9:9" x14ac:dyDescent="0.2">
      <c r="I561497" s="15"/>
    </row>
    <row r="561498" spans="9:9" x14ac:dyDescent="0.2">
      <c r="I561498" s="14"/>
    </row>
    <row r="561514" spans="9:9" x14ac:dyDescent="0.2">
      <c r="I561514" s="15"/>
    </row>
    <row r="561515" spans="9:9" x14ac:dyDescent="0.2">
      <c r="I561515" s="14"/>
    </row>
    <row r="561531" spans="9:9" x14ac:dyDescent="0.2">
      <c r="I561531" s="15"/>
    </row>
    <row r="561532" spans="9:9" x14ac:dyDescent="0.2">
      <c r="I561532" s="14"/>
    </row>
    <row r="561548" spans="9:9" x14ac:dyDescent="0.2">
      <c r="I561548" s="15"/>
    </row>
    <row r="561549" spans="9:9" x14ac:dyDescent="0.2">
      <c r="I561549" s="14"/>
    </row>
    <row r="561565" spans="9:9" x14ac:dyDescent="0.2">
      <c r="I561565" s="15"/>
    </row>
    <row r="561566" spans="9:9" x14ac:dyDescent="0.2">
      <c r="I561566" s="14"/>
    </row>
    <row r="561582" spans="9:9" x14ac:dyDescent="0.2">
      <c r="I561582" s="15"/>
    </row>
    <row r="561583" spans="9:9" x14ac:dyDescent="0.2">
      <c r="I561583" s="14"/>
    </row>
    <row r="561599" spans="9:9" x14ac:dyDescent="0.2">
      <c r="I561599" s="15"/>
    </row>
    <row r="561600" spans="9:9" x14ac:dyDescent="0.2">
      <c r="I561600" s="14"/>
    </row>
    <row r="561616" spans="9:9" x14ac:dyDescent="0.2">
      <c r="I561616" s="15"/>
    </row>
    <row r="561617" spans="9:9" x14ac:dyDescent="0.2">
      <c r="I561617" s="14"/>
    </row>
    <row r="561633" spans="9:9" x14ac:dyDescent="0.2">
      <c r="I561633" s="15"/>
    </row>
    <row r="561634" spans="9:9" x14ac:dyDescent="0.2">
      <c r="I561634" s="14"/>
    </row>
    <row r="561650" spans="9:9" x14ac:dyDescent="0.2">
      <c r="I561650" s="15"/>
    </row>
    <row r="561651" spans="9:9" x14ac:dyDescent="0.2">
      <c r="I561651" s="14"/>
    </row>
    <row r="561667" spans="9:9" x14ac:dyDescent="0.2">
      <c r="I561667" s="15"/>
    </row>
    <row r="561668" spans="9:9" x14ac:dyDescent="0.2">
      <c r="I561668" s="14"/>
    </row>
    <row r="561684" spans="9:9" x14ac:dyDescent="0.2">
      <c r="I561684" s="15"/>
    </row>
    <row r="561685" spans="9:9" x14ac:dyDescent="0.2">
      <c r="I561685" s="14"/>
    </row>
    <row r="561701" spans="9:9" x14ac:dyDescent="0.2">
      <c r="I561701" s="15"/>
    </row>
    <row r="561702" spans="9:9" x14ac:dyDescent="0.2">
      <c r="I561702" s="14"/>
    </row>
    <row r="561718" spans="9:9" x14ac:dyDescent="0.2">
      <c r="I561718" s="15"/>
    </row>
    <row r="561719" spans="9:9" x14ac:dyDescent="0.2">
      <c r="I561719" s="14"/>
    </row>
    <row r="561735" spans="9:9" x14ac:dyDescent="0.2">
      <c r="I561735" s="15"/>
    </row>
    <row r="561736" spans="9:9" x14ac:dyDescent="0.2">
      <c r="I561736" s="14"/>
    </row>
    <row r="561752" spans="9:9" x14ac:dyDescent="0.2">
      <c r="I561752" s="15"/>
    </row>
    <row r="561753" spans="9:9" x14ac:dyDescent="0.2">
      <c r="I561753" s="14"/>
    </row>
    <row r="561769" spans="9:9" x14ac:dyDescent="0.2">
      <c r="I561769" s="15"/>
    </row>
    <row r="561770" spans="9:9" x14ac:dyDescent="0.2">
      <c r="I561770" s="14"/>
    </row>
    <row r="561786" spans="9:9" x14ac:dyDescent="0.2">
      <c r="I561786" s="15"/>
    </row>
    <row r="561787" spans="9:9" x14ac:dyDescent="0.2">
      <c r="I561787" s="14"/>
    </row>
    <row r="561803" spans="9:9" x14ac:dyDescent="0.2">
      <c r="I561803" s="15"/>
    </row>
    <row r="561804" spans="9:9" x14ac:dyDescent="0.2">
      <c r="I561804" s="14"/>
    </row>
    <row r="561820" spans="9:9" x14ac:dyDescent="0.2">
      <c r="I561820" s="15"/>
    </row>
    <row r="561821" spans="9:9" x14ac:dyDescent="0.2">
      <c r="I561821" s="14"/>
    </row>
    <row r="561837" spans="9:9" x14ac:dyDescent="0.2">
      <c r="I561837" s="15"/>
    </row>
    <row r="561838" spans="9:9" x14ac:dyDescent="0.2">
      <c r="I561838" s="14"/>
    </row>
    <row r="561854" spans="9:9" x14ac:dyDescent="0.2">
      <c r="I561854" s="15"/>
    </row>
    <row r="561855" spans="9:9" x14ac:dyDescent="0.2">
      <c r="I561855" s="14"/>
    </row>
    <row r="561871" spans="9:9" x14ac:dyDescent="0.2">
      <c r="I561871" s="15"/>
    </row>
    <row r="561872" spans="9:9" x14ac:dyDescent="0.2">
      <c r="I561872" s="14"/>
    </row>
    <row r="561888" spans="9:9" x14ac:dyDescent="0.2">
      <c r="I561888" s="15"/>
    </row>
    <row r="561889" spans="9:9" x14ac:dyDescent="0.2">
      <c r="I561889" s="14"/>
    </row>
    <row r="561905" spans="9:9" x14ac:dyDescent="0.2">
      <c r="I561905" s="15"/>
    </row>
    <row r="561906" spans="9:9" x14ac:dyDescent="0.2">
      <c r="I561906" s="14"/>
    </row>
    <row r="561922" spans="9:9" x14ac:dyDescent="0.2">
      <c r="I561922" s="15"/>
    </row>
    <row r="561923" spans="9:9" x14ac:dyDescent="0.2">
      <c r="I561923" s="14"/>
    </row>
    <row r="561939" spans="9:9" x14ac:dyDescent="0.2">
      <c r="I561939" s="15"/>
    </row>
    <row r="561940" spans="9:9" x14ac:dyDescent="0.2">
      <c r="I561940" s="14"/>
    </row>
    <row r="561956" spans="9:9" x14ac:dyDescent="0.2">
      <c r="I561956" s="15"/>
    </row>
    <row r="561957" spans="9:9" x14ac:dyDescent="0.2">
      <c r="I561957" s="14"/>
    </row>
    <row r="561973" spans="9:9" x14ac:dyDescent="0.2">
      <c r="I561973" s="15"/>
    </row>
    <row r="561974" spans="9:9" x14ac:dyDescent="0.2">
      <c r="I561974" s="14"/>
    </row>
    <row r="561990" spans="9:9" x14ac:dyDescent="0.2">
      <c r="I561990" s="15"/>
    </row>
    <row r="561991" spans="9:9" x14ac:dyDescent="0.2">
      <c r="I561991" s="14"/>
    </row>
    <row r="562007" spans="9:9" x14ac:dyDescent="0.2">
      <c r="I562007" s="15"/>
    </row>
    <row r="562008" spans="9:9" x14ac:dyDescent="0.2">
      <c r="I562008" s="14"/>
    </row>
    <row r="562024" spans="9:9" x14ac:dyDescent="0.2">
      <c r="I562024" s="15"/>
    </row>
    <row r="562025" spans="9:9" x14ac:dyDescent="0.2">
      <c r="I562025" s="14"/>
    </row>
    <row r="562041" spans="9:9" x14ac:dyDescent="0.2">
      <c r="I562041" s="15"/>
    </row>
    <row r="562042" spans="9:9" x14ac:dyDescent="0.2">
      <c r="I562042" s="14"/>
    </row>
    <row r="562058" spans="9:9" x14ac:dyDescent="0.2">
      <c r="I562058" s="15"/>
    </row>
    <row r="562059" spans="9:9" x14ac:dyDescent="0.2">
      <c r="I562059" s="14"/>
    </row>
    <row r="562075" spans="9:9" x14ac:dyDescent="0.2">
      <c r="I562075" s="15"/>
    </row>
    <row r="562076" spans="9:9" x14ac:dyDescent="0.2">
      <c r="I562076" s="14"/>
    </row>
    <row r="562092" spans="9:9" x14ac:dyDescent="0.2">
      <c r="I562092" s="15"/>
    </row>
    <row r="562093" spans="9:9" x14ac:dyDescent="0.2">
      <c r="I562093" s="14"/>
    </row>
    <row r="562109" spans="9:9" x14ac:dyDescent="0.2">
      <c r="I562109" s="15"/>
    </row>
    <row r="562110" spans="9:9" x14ac:dyDescent="0.2">
      <c r="I562110" s="14"/>
    </row>
    <row r="562126" spans="9:9" x14ac:dyDescent="0.2">
      <c r="I562126" s="15"/>
    </row>
    <row r="562127" spans="9:9" x14ac:dyDescent="0.2">
      <c r="I562127" s="14"/>
    </row>
    <row r="562143" spans="9:9" x14ac:dyDescent="0.2">
      <c r="I562143" s="15"/>
    </row>
    <row r="562144" spans="9:9" x14ac:dyDescent="0.2">
      <c r="I562144" s="14"/>
    </row>
    <row r="562160" spans="9:9" x14ac:dyDescent="0.2">
      <c r="I562160" s="15"/>
    </row>
    <row r="562161" spans="9:9" x14ac:dyDescent="0.2">
      <c r="I562161" s="14"/>
    </row>
    <row r="562177" spans="9:9" x14ac:dyDescent="0.2">
      <c r="I562177" s="15"/>
    </row>
    <row r="562178" spans="9:9" x14ac:dyDescent="0.2">
      <c r="I562178" s="14"/>
    </row>
    <row r="562194" spans="9:9" x14ac:dyDescent="0.2">
      <c r="I562194" s="15"/>
    </row>
    <row r="562195" spans="9:9" x14ac:dyDescent="0.2">
      <c r="I562195" s="14"/>
    </row>
    <row r="562211" spans="9:9" x14ac:dyDescent="0.2">
      <c r="I562211" s="15"/>
    </row>
    <row r="562212" spans="9:9" x14ac:dyDescent="0.2">
      <c r="I562212" s="14"/>
    </row>
    <row r="562228" spans="9:9" x14ac:dyDescent="0.2">
      <c r="I562228" s="15"/>
    </row>
    <row r="562229" spans="9:9" x14ac:dyDescent="0.2">
      <c r="I562229" s="14"/>
    </row>
    <row r="562245" spans="9:9" x14ac:dyDescent="0.2">
      <c r="I562245" s="15"/>
    </row>
    <row r="562246" spans="9:9" x14ac:dyDescent="0.2">
      <c r="I562246" s="14"/>
    </row>
    <row r="562262" spans="9:9" x14ac:dyDescent="0.2">
      <c r="I562262" s="15"/>
    </row>
    <row r="562263" spans="9:9" x14ac:dyDescent="0.2">
      <c r="I562263" s="14"/>
    </row>
    <row r="562279" spans="9:9" x14ac:dyDescent="0.2">
      <c r="I562279" s="15"/>
    </row>
    <row r="562280" spans="9:9" x14ac:dyDescent="0.2">
      <c r="I562280" s="14"/>
    </row>
    <row r="562296" spans="9:9" x14ac:dyDescent="0.2">
      <c r="I562296" s="15"/>
    </row>
    <row r="562297" spans="9:9" x14ac:dyDescent="0.2">
      <c r="I562297" s="14"/>
    </row>
    <row r="562313" spans="9:9" x14ac:dyDescent="0.2">
      <c r="I562313" s="15"/>
    </row>
    <row r="562314" spans="9:9" x14ac:dyDescent="0.2">
      <c r="I562314" s="14"/>
    </row>
    <row r="562330" spans="9:9" x14ac:dyDescent="0.2">
      <c r="I562330" s="15"/>
    </row>
    <row r="562331" spans="9:9" x14ac:dyDescent="0.2">
      <c r="I562331" s="14"/>
    </row>
    <row r="562347" spans="9:9" x14ac:dyDescent="0.2">
      <c r="I562347" s="15"/>
    </row>
    <row r="562348" spans="9:9" x14ac:dyDescent="0.2">
      <c r="I562348" s="14"/>
    </row>
    <row r="562364" spans="9:9" x14ac:dyDescent="0.2">
      <c r="I562364" s="15"/>
    </row>
    <row r="562365" spans="9:9" x14ac:dyDescent="0.2">
      <c r="I562365" s="14"/>
    </row>
    <row r="562381" spans="9:9" x14ac:dyDescent="0.2">
      <c r="I562381" s="15"/>
    </row>
    <row r="562382" spans="9:9" x14ac:dyDescent="0.2">
      <c r="I562382" s="14"/>
    </row>
    <row r="562398" spans="9:9" x14ac:dyDescent="0.2">
      <c r="I562398" s="15"/>
    </row>
    <row r="562399" spans="9:9" x14ac:dyDescent="0.2">
      <c r="I562399" s="14"/>
    </row>
    <row r="562415" spans="9:9" x14ac:dyDescent="0.2">
      <c r="I562415" s="15"/>
    </row>
    <row r="562416" spans="9:9" x14ac:dyDescent="0.2">
      <c r="I562416" s="14"/>
    </row>
    <row r="562432" spans="9:9" x14ac:dyDescent="0.2">
      <c r="I562432" s="15"/>
    </row>
    <row r="562433" spans="9:9" x14ac:dyDescent="0.2">
      <c r="I562433" s="14"/>
    </row>
    <row r="562449" spans="9:9" x14ac:dyDescent="0.2">
      <c r="I562449" s="15"/>
    </row>
    <row r="562450" spans="9:9" x14ac:dyDescent="0.2">
      <c r="I562450" s="14"/>
    </row>
    <row r="562466" spans="9:9" x14ac:dyDescent="0.2">
      <c r="I562466" s="15"/>
    </row>
    <row r="562467" spans="9:9" x14ac:dyDescent="0.2">
      <c r="I562467" s="14"/>
    </row>
    <row r="562483" spans="9:9" x14ac:dyDescent="0.2">
      <c r="I562483" s="15"/>
    </row>
    <row r="562484" spans="9:9" x14ac:dyDescent="0.2">
      <c r="I562484" s="14"/>
    </row>
    <row r="562500" spans="9:9" x14ac:dyDescent="0.2">
      <c r="I562500" s="15"/>
    </row>
    <row r="562501" spans="9:9" x14ac:dyDescent="0.2">
      <c r="I562501" s="14"/>
    </row>
    <row r="562517" spans="9:9" x14ac:dyDescent="0.2">
      <c r="I562517" s="15"/>
    </row>
    <row r="562518" spans="9:9" x14ac:dyDescent="0.2">
      <c r="I562518" s="14"/>
    </row>
    <row r="562534" spans="9:9" x14ac:dyDescent="0.2">
      <c r="I562534" s="15"/>
    </row>
    <row r="562535" spans="9:9" x14ac:dyDescent="0.2">
      <c r="I562535" s="14"/>
    </row>
    <row r="562551" spans="9:9" x14ac:dyDescent="0.2">
      <c r="I562551" s="15"/>
    </row>
    <row r="562552" spans="9:9" x14ac:dyDescent="0.2">
      <c r="I562552" s="14"/>
    </row>
    <row r="562568" spans="9:9" x14ac:dyDescent="0.2">
      <c r="I562568" s="15"/>
    </row>
    <row r="562569" spans="9:9" x14ac:dyDescent="0.2">
      <c r="I562569" s="14"/>
    </row>
    <row r="562585" spans="9:9" x14ac:dyDescent="0.2">
      <c r="I562585" s="15"/>
    </row>
    <row r="562586" spans="9:9" x14ac:dyDescent="0.2">
      <c r="I562586" s="14"/>
    </row>
    <row r="562602" spans="9:9" x14ac:dyDescent="0.2">
      <c r="I562602" s="15"/>
    </row>
    <row r="562603" spans="9:9" x14ac:dyDescent="0.2">
      <c r="I562603" s="14"/>
    </row>
    <row r="562619" spans="9:9" x14ac:dyDescent="0.2">
      <c r="I562619" s="15"/>
    </row>
    <row r="562620" spans="9:9" x14ac:dyDescent="0.2">
      <c r="I562620" s="14"/>
    </row>
    <row r="562636" spans="9:9" x14ac:dyDescent="0.2">
      <c r="I562636" s="15"/>
    </row>
    <row r="562637" spans="9:9" x14ac:dyDescent="0.2">
      <c r="I562637" s="14"/>
    </row>
    <row r="562653" spans="9:9" x14ac:dyDescent="0.2">
      <c r="I562653" s="15"/>
    </row>
    <row r="562654" spans="9:9" x14ac:dyDescent="0.2">
      <c r="I562654" s="14"/>
    </row>
    <row r="562670" spans="9:9" x14ac:dyDescent="0.2">
      <c r="I562670" s="15"/>
    </row>
    <row r="562671" spans="9:9" x14ac:dyDescent="0.2">
      <c r="I562671" s="14"/>
    </row>
    <row r="562687" spans="9:9" x14ac:dyDescent="0.2">
      <c r="I562687" s="15"/>
    </row>
    <row r="562688" spans="9:9" x14ac:dyDescent="0.2">
      <c r="I562688" s="14"/>
    </row>
    <row r="562704" spans="9:9" x14ac:dyDescent="0.2">
      <c r="I562704" s="15"/>
    </row>
    <row r="562705" spans="9:9" x14ac:dyDescent="0.2">
      <c r="I562705" s="14"/>
    </row>
    <row r="562721" spans="9:9" x14ac:dyDescent="0.2">
      <c r="I562721" s="15"/>
    </row>
    <row r="562722" spans="9:9" x14ac:dyDescent="0.2">
      <c r="I562722" s="14"/>
    </row>
    <row r="562738" spans="9:9" x14ac:dyDescent="0.2">
      <c r="I562738" s="15"/>
    </row>
    <row r="562739" spans="9:9" x14ac:dyDescent="0.2">
      <c r="I562739" s="14"/>
    </row>
    <row r="562755" spans="9:9" x14ac:dyDescent="0.2">
      <c r="I562755" s="15"/>
    </row>
    <row r="562756" spans="9:9" x14ac:dyDescent="0.2">
      <c r="I562756" s="14"/>
    </row>
    <row r="562772" spans="9:9" x14ac:dyDescent="0.2">
      <c r="I562772" s="15"/>
    </row>
    <row r="562773" spans="9:9" x14ac:dyDescent="0.2">
      <c r="I562773" s="14"/>
    </row>
    <row r="562789" spans="9:9" x14ac:dyDescent="0.2">
      <c r="I562789" s="15"/>
    </row>
    <row r="562790" spans="9:9" x14ac:dyDescent="0.2">
      <c r="I562790" s="14"/>
    </row>
    <row r="562806" spans="9:9" x14ac:dyDescent="0.2">
      <c r="I562806" s="15"/>
    </row>
    <row r="562807" spans="9:9" x14ac:dyDescent="0.2">
      <c r="I562807" s="14"/>
    </row>
    <row r="562823" spans="9:9" x14ac:dyDescent="0.2">
      <c r="I562823" s="15"/>
    </row>
    <row r="562824" spans="9:9" x14ac:dyDescent="0.2">
      <c r="I562824" s="14"/>
    </row>
    <row r="562840" spans="9:9" x14ac:dyDescent="0.2">
      <c r="I562840" s="15"/>
    </row>
    <row r="562841" spans="9:9" x14ac:dyDescent="0.2">
      <c r="I562841" s="14"/>
    </row>
    <row r="562857" spans="9:9" x14ac:dyDescent="0.2">
      <c r="I562857" s="15"/>
    </row>
    <row r="562858" spans="9:9" x14ac:dyDescent="0.2">
      <c r="I562858" s="14"/>
    </row>
    <row r="562874" spans="9:9" x14ac:dyDescent="0.2">
      <c r="I562874" s="15"/>
    </row>
    <row r="562875" spans="9:9" x14ac:dyDescent="0.2">
      <c r="I562875" s="14"/>
    </row>
    <row r="562891" spans="9:9" x14ac:dyDescent="0.2">
      <c r="I562891" s="15"/>
    </row>
    <row r="562892" spans="9:9" x14ac:dyDescent="0.2">
      <c r="I562892" s="14"/>
    </row>
    <row r="562908" spans="9:9" x14ac:dyDescent="0.2">
      <c r="I562908" s="15"/>
    </row>
    <row r="562909" spans="9:9" x14ac:dyDescent="0.2">
      <c r="I562909" s="14"/>
    </row>
    <row r="562925" spans="9:9" x14ac:dyDescent="0.2">
      <c r="I562925" s="15"/>
    </row>
    <row r="562926" spans="9:9" x14ac:dyDescent="0.2">
      <c r="I562926" s="14"/>
    </row>
    <row r="562942" spans="9:9" x14ac:dyDescent="0.2">
      <c r="I562942" s="15"/>
    </row>
    <row r="562943" spans="9:9" x14ac:dyDescent="0.2">
      <c r="I562943" s="14"/>
    </row>
    <row r="562959" spans="9:9" x14ac:dyDescent="0.2">
      <c r="I562959" s="15"/>
    </row>
    <row r="562960" spans="9:9" x14ac:dyDescent="0.2">
      <c r="I562960" s="14"/>
    </row>
    <row r="562976" spans="9:9" x14ac:dyDescent="0.2">
      <c r="I562976" s="15"/>
    </row>
    <row r="562977" spans="9:9" x14ac:dyDescent="0.2">
      <c r="I562977" s="14"/>
    </row>
    <row r="562993" spans="9:9" x14ac:dyDescent="0.2">
      <c r="I562993" s="15"/>
    </row>
    <row r="562994" spans="9:9" x14ac:dyDescent="0.2">
      <c r="I562994" s="14"/>
    </row>
    <row r="563010" spans="9:9" x14ac:dyDescent="0.2">
      <c r="I563010" s="15"/>
    </row>
    <row r="563011" spans="9:9" x14ac:dyDescent="0.2">
      <c r="I563011" s="14"/>
    </row>
    <row r="563027" spans="9:9" x14ac:dyDescent="0.2">
      <c r="I563027" s="15"/>
    </row>
    <row r="563028" spans="9:9" x14ac:dyDescent="0.2">
      <c r="I563028" s="14"/>
    </row>
    <row r="563044" spans="9:9" x14ac:dyDescent="0.2">
      <c r="I563044" s="15"/>
    </row>
    <row r="563045" spans="9:9" x14ac:dyDescent="0.2">
      <c r="I563045" s="14"/>
    </row>
    <row r="563061" spans="9:9" x14ac:dyDescent="0.2">
      <c r="I563061" s="15"/>
    </row>
    <row r="563062" spans="9:9" x14ac:dyDescent="0.2">
      <c r="I563062" s="14"/>
    </row>
    <row r="563078" spans="9:9" x14ac:dyDescent="0.2">
      <c r="I563078" s="15"/>
    </row>
    <row r="563079" spans="9:9" x14ac:dyDescent="0.2">
      <c r="I563079" s="14"/>
    </row>
    <row r="563095" spans="9:9" x14ac:dyDescent="0.2">
      <c r="I563095" s="15"/>
    </row>
    <row r="563096" spans="9:9" x14ac:dyDescent="0.2">
      <c r="I563096" s="14"/>
    </row>
    <row r="563112" spans="9:9" x14ac:dyDescent="0.2">
      <c r="I563112" s="15"/>
    </row>
    <row r="563113" spans="9:9" x14ac:dyDescent="0.2">
      <c r="I563113" s="14"/>
    </row>
    <row r="563129" spans="9:9" x14ac:dyDescent="0.2">
      <c r="I563129" s="15"/>
    </row>
    <row r="563130" spans="9:9" x14ac:dyDescent="0.2">
      <c r="I563130" s="14"/>
    </row>
    <row r="563146" spans="9:9" x14ac:dyDescent="0.2">
      <c r="I563146" s="15"/>
    </row>
    <row r="563147" spans="9:9" x14ac:dyDescent="0.2">
      <c r="I563147" s="14"/>
    </row>
    <row r="563163" spans="9:9" x14ac:dyDescent="0.2">
      <c r="I563163" s="15"/>
    </row>
    <row r="563164" spans="9:9" x14ac:dyDescent="0.2">
      <c r="I563164" s="14"/>
    </row>
    <row r="563180" spans="9:9" x14ac:dyDescent="0.2">
      <c r="I563180" s="15"/>
    </row>
    <row r="563181" spans="9:9" x14ac:dyDescent="0.2">
      <c r="I563181" s="14"/>
    </row>
    <row r="563197" spans="9:9" x14ac:dyDescent="0.2">
      <c r="I563197" s="15"/>
    </row>
    <row r="563198" spans="9:9" x14ac:dyDescent="0.2">
      <c r="I563198" s="14"/>
    </row>
    <row r="563214" spans="9:9" x14ac:dyDescent="0.2">
      <c r="I563214" s="15"/>
    </row>
    <row r="563215" spans="9:9" x14ac:dyDescent="0.2">
      <c r="I563215" s="14"/>
    </row>
    <row r="563231" spans="9:9" x14ac:dyDescent="0.2">
      <c r="I563231" s="15"/>
    </row>
    <row r="563232" spans="9:9" x14ac:dyDescent="0.2">
      <c r="I563232" s="14"/>
    </row>
    <row r="563248" spans="9:9" x14ac:dyDescent="0.2">
      <c r="I563248" s="15"/>
    </row>
    <row r="563249" spans="9:9" x14ac:dyDescent="0.2">
      <c r="I563249" s="14"/>
    </row>
    <row r="563265" spans="9:9" x14ac:dyDescent="0.2">
      <c r="I563265" s="15"/>
    </row>
    <row r="563266" spans="9:9" x14ac:dyDescent="0.2">
      <c r="I563266" s="14"/>
    </row>
    <row r="563282" spans="9:9" x14ac:dyDescent="0.2">
      <c r="I563282" s="15"/>
    </row>
    <row r="563283" spans="9:9" x14ac:dyDescent="0.2">
      <c r="I563283" s="14"/>
    </row>
    <row r="563299" spans="9:9" x14ac:dyDescent="0.2">
      <c r="I563299" s="15"/>
    </row>
    <row r="563300" spans="9:9" x14ac:dyDescent="0.2">
      <c r="I563300" s="14"/>
    </row>
    <row r="563316" spans="9:9" x14ac:dyDescent="0.2">
      <c r="I563316" s="15"/>
    </row>
    <row r="563317" spans="9:9" x14ac:dyDescent="0.2">
      <c r="I563317" s="14"/>
    </row>
    <row r="563333" spans="9:9" x14ac:dyDescent="0.2">
      <c r="I563333" s="15"/>
    </row>
    <row r="563334" spans="9:9" x14ac:dyDescent="0.2">
      <c r="I563334" s="14"/>
    </row>
    <row r="563350" spans="9:9" x14ac:dyDescent="0.2">
      <c r="I563350" s="15"/>
    </row>
    <row r="563351" spans="9:9" x14ac:dyDescent="0.2">
      <c r="I563351" s="14"/>
    </row>
    <row r="563367" spans="9:9" x14ac:dyDescent="0.2">
      <c r="I563367" s="15"/>
    </row>
    <row r="563368" spans="9:9" x14ac:dyDescent="0.2">
      <c r="I563368" s="14"/>
    </row>
    <row r="563384" spans="9:9" x14ac:dyDescent="0.2">
      <c r="I563384" s="15"/>
    </row>
    <row r="563385" spans="9:9" x14ac:dyDescent="0.2">
      <c r="I563385" s="14"/>
    </row>
    <row r="563401" spans="9:9" x14ac:dyDescent="0.2">
      <c r="I563401" s="15"/>
    </row>
    <row r="563402" spans="9:9" x14ac:dyDescent="0.2">
      <c r="I563402" s="14"/>
    </row>
    <row r="563418" spans="9:9" x14ac:dyDescent="0.2">
      <c r="I563418" s="15"/>
    </row>
    <row r="563419" spans="9:9" x14ac:dyDescent="0.2">
      <c r="I563419" s="14"/>
    </row>
    <row r="563435" spans="9:9" x14ac:dyDescent="0.2">
      <c r="I563435" s="15"/>
    </row>
    <row r="563436" spans="9:9" x14ac:dyDescent="0.2">
      <c r="I563436" s="14"/>
    </row>
    <row r="563452" spans="9:9" x14ac:dyDescent="0.2">
      <c r="I563452" s="15"/>
    </row>
    <row r="563453" spans="9:9" x14ac:dyDescent="0.2">
      <c r="I563453" s="14"/>
    </row>
    <row r="563469" spans="9:9" x14ac:dyDescent="0.2">
      <c r="I563469" s="15"/>
    </row>
    <row r="563470" spans="9:9" x14ac:dyDescent="0.2">
      <c r="I563470" s="14"/>
    </row>
    <row r="563486" spans="9:9" x14ac:dyDescent="0.2">
      <c r="I563486" s="15"/>
    </row>
    <row r="563487" spans="9:9" x14ac:dyDescent="0.2">
      <c r="I563487" s="14"/>
    </row>
    <row r="563503" spans="9:9" x14ac:dyDescent="0.2">
      <c r="I563503" s="15"/>
    </row>
    <row r="563504" spans="9:9" x14ac:dyDescent="0.2">
      <c r="I563504" s="14"/>
    </row>
    <row r="563520" spans="9:9" x14ac:dyDescent="0.2">
      <c r="I563520" s="15"/>
    </row>
    <row r="563521" spans="9:9" x14ac:dyDescent="0.2">
      <c r="I563521" s="14"/>
    </row>
    <row r="563537" spans="9:9" x14ac:dyDescent="0.2">
      <c r="I563537" s="15"/>
    </row>
    <row r="563538" spans="9:9" x14ac:dyDescent="0.2">
      <c r="I563538" s="14"/>
    </row>
    <row r="563554" spans="9:9" x14ac:dyDescent="0.2">
      <c r="I563554" s="15"/>
    </row>
    <row r="563555" spans="9:9" x14ac:dyDescent="0.2">
      <c r="I563555" s="14"/>
    </row>
    <row r="563571" spans="9:9" x14ac:dyDescent="0.2">
      <c r="I563571" s="15"/>
    </row>
    <row r="563572" spans="9:9" x14ac:dyDescent="0.2">
      <c r="I563572" s="14"/>
    </row>
    <row r="563588" spans="9:9" x14ac:dyDescent="0.2">
      <c r="I563588" s="15"/>
    </row>
    <row r="563589" spans="9:9" x14ac:dyDescent="0.2">
      <c r="I563589" s="14"/>
    </row>
    <row r="563605" spans="9:9" x14ac:dyDescent="0.2">
      <c r="I563605" s="15"/>
    </row>
    <row r="563606" spans="9:9" x14ac:dyDescent="0.2">
      <c r="I563606" s="14"/>
    </row>
    <row r="563622" spans="9:9" x14ac:dyDescent="0.2">
      <c r="I563622" s="15"/>
    </row>
    <row r="563623" spans="9:9" x14ac:dyDescent="0.2">
      <c r="I563623" s="14"/>
    </row>
    <row r="563639" spans="9:9" x14ac:dyDescent="0.2">
      <c r="I563639" s="15"/>
    </row>
    <row r="563640" spans="9:9" x14ac:dyDescent="0.2">
      <c r="I563640" s="14"/>
    </row>
    <row r="563656" spans="9:9" x14ac:dyDescent="0.2">
      <c r="I563656" s="15"/>
    </row>
    <row r="563657" spans="9:9" x14ac:dyDescent="0.2">
      <c r="I563657" s="14"/>
    </row>
    <row r="563673" spans="9:9" x14ac:dyDescent="0.2">
      <c r="I563673" s="15"/>
    </row>
    <row r="563674" spans="9:9" x14ac:dyDescent="0.2">
      <c r="I563674" s="14"/>
    </row>
    <row r="563690" spans="9:9" x14ac:dyDescent="0.2">
      <c r="I563690" s="15"/>
    </row>
    <row r="563691" spans="9:9" x14ac:dyDescent="0.2">
      <c r="I563691" s="14"/>
    </row>
    <row r="563707" spans="9:9" x14ac:dyDescent="0.2">
      <c r="I563707" s="15"/>
    </row>
    <row r="563708" spans="9:9" x14ac:dyDescent="0.2">
      <c r="I563708" s="14"/>
    </row>
    <row r="563724" spans="9:9" x14ac:dyDescent="0.2">
      <c r="I563724" s="15"/>
    </row>
    <row r="563725" spans="9:9" x14ac:dyDescent="0.2">
      <c r="I563725" s="14"/>
    </row>
    <row r="563741" spans="9:9" x14ac:dyDescent="0.2">
      <c r="I563741" s="15"/>
    </row>
    <row r="563742" spans="9:9" x14ac:dyDescent="0.2">
      <c r="I563742" s="14"/>
    </row>
    <row r="563758" spans="9:9" x14ac:dyDescent="0.2">
      <c r="I563758" s="15"/>
    </row>
    <row r="563759" spans="9:9" x14ac:dyDescent="0.2">
      <c r="I563759" s="14"/>
    </row>
    <row r="563775" spans="9:9" x14ac:dyDescent="0.2">
      <c r="I563775" s="15"/>
    </row>
    <row r="563776" spans="9:9" x14ac:dyDescent="0.2">
      <c r="I563776" s="14"/>
    </row>
    <row r="563792" spans="9:9" x14ac:dyDescent="0.2">
      <c r="I563792" s="15"/>
    </row>
    <row r="563793" spans="9:9" x14ac:dyDescent="0.2">
      <c r="I563793" s="14"/>
    </row>
    <row r="563809" spans="9:9" x14ac:dyDescent="0.2">
      <c r="I563809" s="15"/>
    </row>
    <row r="563810" spans="9:9" x14ac:dyDescent="0.2">
      <c r="I563810" s="14"/>
    </row>
    <row r="563826" spans="9:9" x14ac:dyDescent="0.2">
      <c r="I563826" s="15"/>
    </row>
    <row r="563827" spans="9:9" x14ac:dyDescent="0.2">
      <c r="I563827" s="14"/>
    </row>
    <row r="563843" spans="9:9" x14ac:dyDescent="0.2">
      <c r="I563843" s="15"/>
    </row>
    <row r="563844" spans="9:9" x14ac:dyDescent="0.2">
      <c r="I563844" s="14"/>
    </row>
    <row r="563860" spans="9:9" x14ac:dyDescent="0.2">
      <c r="I563860" s="15"/>
    </row>
    <row r="563861" spans="9:9" x14ac:dyDescent="0.2">
      <c r="I563861" s="14"/>
    </row>
    <row r="563877" spans="9:9" x14ac:dyDescent="0.2">
      <c r="I563877" s="15"/>
    </row>
    <row r="563878" spans="9:9" x14ac:dyDescent="0.2">
      <c r="I563878" s="14"/>
    </row>
    <row r="563894" spans="9:9" x14ac:dyDescent="0.2">
      <c r="I563894" s="15"/>
    </row>
    <row r="563895" spans="9:9" x14ac:dyDescent="0.2">
      <c r="I563895" s="14"/>
    </row>
    <row r="563911" spans="9:9" x14ac:dyDescent="0.2">
      <c r="I563911" s="15"/>
    </row>
    <row r="563912" spans="9:9" x14ac:dyDescent="0.2">
      <c r="I563912" s="14"/>
    </row>
    <row r="563928" spans="9:9" x14ac:dyDescent="0.2">
      <c r="I563928" s="15"/>
    </row>
    <row r="563929" spans="9:9" x14ac:dyDescent="0.2">
      <c r="I563929" s="14"/>
    </row>
    <row r="563945" spans="9:9" x14ac:dyDescent="0.2">
      <c r="I563945" s="15"/>
    </row>
    <row r="563946" spans="9:9" x14ac:dyDescent="0.2">
      <c r="I563946" s="14"/>
    </row>
    <row r="563962" spans="9:9" x14ac:dyDescent="0.2">
      <c r="I563962" s="15"/>
    </row>
    <row r="563963" spans="9:9" x14ac:dyDescent="0.2">
      <c r="I563963" s="14"/>
    </row>
    <row r="563979" spans="9:9" x14ac:dyDescent="0.2">
      <c r="I563979" s="15"/>
    </row>
    <row r="563980" spans="9:9" x14ac:dyDescent="0.2">
      <c r="I563980" s="14"/>
    </row>
    <row r="563996" spans="9:9" x14ac:dyDescent="0.2">
      <c r="I563996" s="15"/>
    </row>
    <row r="563997" spans="9:9" x14ac:dyDescent="0.2">
      <c r="I563997" s="14"/>
    </row>
    <row r="564013" spans="9:9" x14ac:dyDescent="0.2">
      <c r="I564013" s="15"/>
    </row>
    <row r="564014" spans="9:9" x14ac:dyDescent="0.2">
      <c r="I564014" s="14"/>
    </row>
    <row r="564030" spans="9:9" x14ac:dyDescent="0.2">
      <c r="I564030" s="15"/>
    </row>
    <row r="564031" spans="9:9" x14ac:dyDescent="0.2">
      <c r="I564031" s="14"/>
    </row>
    <row r="564047" spans="9:9" x14ac:dyDescent="0.2">
      <c r="I564047" s="15"/>
    </row>
    <row r="564048" spans="9:9" x14ac:dyDescent="0.2">
      <c r="I564048" s="14"/>
    </row>
    <row r="564064" spans="9:9" x14ac:dyDescent="0.2">
      <c r="I564064" s="15"/>
    </row>
    <row r="564065" spans="9:9" x14ac:dyDescent="0.2">
      <c r="I564065" s="14"/>
    </row>
    <row r="564081" spans="9:9" x14ac:dyDescent="0.2">
      <c r="I564081" s="15"/>
    </row>
    <row r="564082" spans="9:9" x14ac:dyDescent="0.2">
      <c r="I564082" s="14"/>
    </row>
    <row r="564098" spans="9:9" x14ac:dyDescent="0.2">
      <c r="I564098" s="15"/>
    </row>
    <row r="564099" spans="9:9" x14ac:dyDescent="0.2">
      <c r="I564099" s="14"/>
    </row>
    <row r="564115" spans="9:9" x14ac:dyDescent="0.2">
      <c r="I564115" s="15"/>
    </row>
    <row r="564116" spans="9:9" x14ac:dyDescent="0.2">
      <c r="I564116" s="14"/>
    </row>
    <row r="564132" spans="9:9" x14ac:dyDescent="0.2">
      <c r="I564132" s="15"/>
    </row>
    <row r="564133" spans="9:9" x14ac:dyDescent="0.2">
      <c r="I564133" s="14"/>
    </row>
    <row r="564149" spans="9:9" x14ac:dyDescent="0.2">
      <c r="I564149" s="15"/>
    </row>
    <row r="564150" spans="9:9" x14ac:dyDescent="0.2">
      <c r="I564150" s="14"/>
    </row>
    <row r="564166" spans="9:9" x14ac:dyDescent="0.2">
      <c r="I564166" s="15"/>
    </row>
    <row r="564167" spans="9:9" x14ac:dyDescent="0.2">
      <c r="I564167" s="14"/>
    </row>
    <row r="564183" spans="9:9" x14ac:dyDescent="0.2">
      <c r="I564183" s="15"/>
    </row>
    <row r="564184" spans="9:9" x14ac:dyDescent="0.2">
      <c r="I564184" s="14"/>
    </row>
    <row r="564200" spans="9:9" x14ac:dyDescent="0.2">
      <c r="I564200" s="15"/>
    </row>
    <row r="564201" spans="9:9" x14ac:dyDescent="0.2">
      <c r="I564201" s="14"/>
    </row>
    <row r="564217" spans="9:9" x14ac:dyDescent="0.2">
      <c r="I564217" s="15"/>
    </row>
    <row r="564218" spans="9:9" x14ac:dyDescent="0.2">
      <c r="I564218" s="14"/>
    </row>
    <row r="564234" spans="9:9" x14ac:dyDescent="0.2">
      <c r="I564234" s="15"/>
    </row>
    <row r="564235" spans="9:9" x14ac:dyDescent="0.2">
      <c r="I564235" s="14"/>
    </row>
    <row r="564251" spans="9:9" x14ac:dyDescent="0.2">
      <c r="I564251" s="15"/>
    </row>
    <row r="564252" spans="9:9" x14ac:dyDescent="0.2">
      <c r="I564252" s="14"/>
    </row>
    <row r="564268" spans="9:9" x14ac:dyDescent="0.2">
      <c r="I564268" s="15"/>
    </row>
    <row r="564269" spans="9:9" x14ac:dyDescent="0.2">
      <c r="I564269" s="14"/>
    </row>
    <row r="564285" spans="9:9" x14ac:dyDescent="0.2">
      <c r="I564285" s="15"/>
    </row>
    <row r="564286" spans="9:9" x14ac:dyDescent="0.2">
      <c r="I564286" s="14"/>
    </row>
    <row r="564302" spans="9:9" x14ac:dyDescent="0.2">
      <c r="I564302" s="15"/>
    </row>
    <row r="564303" spans="9:9" x14ac:dyDescent="0.2">
      <c r="I564303" s="14"/>
    </row>
    <row r="564319" spans="9:9" x14ac:dyDescent="0.2">
      <c r="I564319" s="15"/>
    </row>
    <row r="564320" spans="9:9" x14ac:dyDescent="0.2">
      <c r="I564320" s="14"/>
    </row>
    <row r="564336" spans="9:9" x14ac:dyDescent="0.2">
      <c r="I564336" s="15"/>
    </row>
    <row r="564337" spans="9:9" x14ac:dyDescent="0.2">
      <c r="I564337" s="14"/>
    </row>
    <row r="564353" spans="9:9" x14ac:dyDescent="0.2">
      <c r="I564353" s="15"/>
    </row>
    <row r="564354" spans="9:9" x14ac:dyDescent="0.2">
      <c r="I564354" s="14"/>
    </row>
    <row r="564370" spans="9:9" x14ac:dyDescent="0.2">
      <c r="I564370" s="15"/>
    </row>
    <row r="564371" spans="9:9" x14ac:dyDescent="0.2">
      <c r="I564371" s="14"/>
    </row>
    <row r="564387" spans="9:9" x14ac:dyDescent="0.2">
      <c r="I564387" s="15"/>
    </row>
    <row r="564388" spans="9:9" x14ac:dyDescent="0.2">
      <c r="I564388" s="14"/>
    </row>
    <row r="564404" spans="9:9" x14ac:dyDescent="0.2">
      <c r="I564404" s="15"/>
    </row>
    <row r="564405" spans="9:9" x14ac:dyDescent="0.2">
      <c r="I564405" s="14"/>
    </row>
    <row r="564421" spans="9:9" x14ac:dyDescent="0.2">
      <c r="I564421" s="15"/>
    </row>
    <row r="564422" spans="9:9" x14ac:dyDescent="0.2">
      <c r="I564422" s="14"/>
    </row>
    <row r="564438" spans="9:9" x14ac:dyDescent="0.2">
      <c r="I564438" s="15"/>
    </row>
    <row r="564439" spans="9:9" x14ac:dyDescent="0.2">
      <c r="I564439" s="14"/>
    </row>
    <row r="564455" spans="9:9" x14ac:dyDescent="0.2">
      <c r="I564455" s="15"/>
    </row>
    <row r="564456" spans="9:9" x14ac:dyDescent="0.2">
      <c r="I564456" s="14"/>
    </row>
    <row r="564472" spans="9:9" x14ac:dyDescent="0.2">
      <c r="I564472" s="15"/>
    </row>
    <row r="564473" spans="9:9" x14ac:dyDescent="0.2">
      <c r="I564473" s="14"/>
    </row>
    <row r="564489" spans="9:9" x14ac:dyDescent="0.2">
      <c r="I564489" s="15"/>
    </row>
    <row r="564490" spans="9:9" x14ac:dyDescent="0.2">
      <c r="I564490" s="14"/>
    </row>
    <row r="564506" spans="9:9" x14ac:dyDescent="0.2">
      <c r="I564506" s="15"/>
    </row>
    <row r="564507" spans="9:9" x14ac:dyDescent="0.2">
      <c r="I564507" s="14"/>
    </row>
    <row r="564523" spans="9:9" x14ac:dyDescent="0.2">
      <c r="I564523" s="15"/>
    </row>
    <row r="564524" spans="9:9" x14ac:dyDescent="0.2">
      <c r="I564524" s="14"/>
    </row>
    <row r="564540" spans="9:9" x14ac:dyDescent="0.2">
      <c r="I564540" s="15"/>
    </row>
    <row r="564541" spans="9:9" x14ac:dyDescent="0.2">
      <c r="I564541" s="14"/>
    </row>
    <row r="564557" spans="9:9" x14ac:dyDescent="0.2">
      <c r="I564557" s="15"/>
    </row>
    <row r="564558" spans="9:9" x14ac:dyDescent="0.2">
      <c r="I564558" s="14"/>
    </row>
    <row r="564574" spans="9:9" x14ac:dyDescent="0.2">
      <c r="I564574" s="15"/>
    </row>
    <row r="564575" spans="9:9" x14ac:dyDescent="0.2">
      <c r="I564575" s="14"/>
    </row>
    <row r="564591" spans="9:9" x14ac:dyDescent="0.2">
      <c r="I564591" s="15"/>
    </row>
    <row r="564592" spans="9:9" x14ac:dyDescent="0.2">
      <c r="I564592" s="14"/>
    </row>
    <row r="564608" spans="9:9" x14ac:dyDescent="0.2">
      <c r="I564608" s="15"/>
    </row>
    <row r="564609" spans="9:9" x14ac:dyDescent="0.2">
      <c r="I564609" s="14"/>
    </row>
    <row r="564625" spans="9:9" x14ac:dyDescent="0.2">
      <c r="I564625" s="15"/>
    </row>
    <row r="564626" spans="9:9" x14ac:dyDescent="0.2">
      <c r="I564626" s="14"/>
    </row>
    <row r="564642" spans="9:9" x14ac:dyDescent="0.2">
      <c r="I564642" s="15"/>
    </row>
    <row r="564643" spans="9:9" x14ac:dyDescent="0.2">
      <c r="I564643" s="14"/>
    </row>
    <row r="564659" spans="9:9" x14ac:dyDescent="0.2">
      <c r="I564659" s="15"/>
    </row>
    <row r="564660" spans="9:9" x14ac:dyDescent="0.2">
      <c r="I564660" s="14"/>
    </row>
    <row r="564676" spans="9:9" x14ac:dyDescent="0.2">
      <c r="I564676" s="15"/>
    </row>
    <row r="564677" spans="9:9" x14ac:dyDescent="0.2">
      <c r="I564677" s="14"/>
    </row>
    <row r="564693" spans="9:9" x14ac:dyDescent="0.2">
      <c r="I564693" s="15"/>
    </row>
    <row r="564694" spans="9:9" x14ac:dyDescent="0.2">
      <c r="I564694" s="14"/>
    </row>
    <row r="564710" spans="9:9" x14ac:dyDescent="0.2">
      <c r="I564710" s="15"/>
    </row>
    <row r="564711" spans="9:9" x14ac:dyDescent="0.2">
      <c r="I564711" s="14"/>
    </row>
    <row r="564727" spans="9:9" x14ac:dyDescent="0.2">
      <c r="I564727" s="15"/>
    </row>
    <row r="564728" spans="9:9" x14ac:dyDescent="0.2">
      <c r="I564728" s="14"/>
    </row>
    <row r="564744" spans="9:9" x14ac:dyDescent="0.2">
      <c r="I564744" s="15"/>
    </row>
    <row r="564745" spans="9:9" x14ac:dyDescent="0.2">
      <c r="I564745" s="14"/>
    </row>
    <row r="564761" spans="9:9" x14ac:dyDescent="0.2">
      <c r="I564761" s="15"/>
    </row>
    <row r="564762" spans="9:9" x14ac:dyDescent="0.2">
      <c r="I564762" s="14"/>
    </row>
    <row r="564778" spans="9:9" x14ac:dyDescent="0.2">
      <c r="I564778" s="15"/>
    </row>
    <row r="564779" spans="9:9" x14ac:dyDescent="0.2">
      <c r="I564779" s="14"/>
    </row>
    <row r="564795" spans="9:9" x14ac:dyDescent="0.2">
      <c r="I564795" s="15"/>
    </row>
    <row r="564796" spans="9:9" x14ac:dyDescent="0.2">
      <c r="I564796" s="14"/>
    </row>
    <row r="564812" spans="9:9" x14ac:dyDescent="0.2">
      <c r="I564812" s="15"/>
    </row>
    <row r="564813" spans="9:9" x14ac:dyDescent="0.2">
      <c r="I564813" s="14"/>
    </row>
    <row r="564829" spans="9:9" x14ac:dyDescent="0.2">
      <c r="I564829" s="15"/>
    </row>
    <row r="564830" spans="9:9" x14ac:dyDescent="0.2">
      <c r="I564830" s="14"/>
    </row>
    <row r="564846" spans="9:9" x14ac:dyDescent="0.2">
      <c r="I564846" s="15"/>
    </row>
    <row r="564847" spans="9:9" x14ac:dyDescent="0.2">
      <c r="I564847" s="14"/>
    </row>
    <row r="564863" spans="9:9" x14ac:dyDescent="0.2">
      <c r="I564863" s="15"/>
    </row>
    <row r="564864" spans="9:9" x14ac:dyDescent="0.2">
      <c r="I564864" s="14"/>
    </row>
    <row r="564880" spans="9:9" x14ac:dyDescent="0.2">
      <c r="I564880" s="15"/>
    </row>
    <row r="564881" spans="9:9" x14ac:dyDescent="0.2">
      <c r="I564881" s="14"/>
    </row>
    <row r="564897" spans="9:9" x14ac:dyDescent="0.2">
      <c r="I564897" s="15"/>
    </row>
    <row r="564898" spans="9:9" x14ac:dyDescent="0.2">
      <c r="I564898" s="14"/>
    </row>
    <row r="564914" spans="9:9" x14ac:dyDescent="0.2">
      <c r="I564914" s="15"/>
    </row>
    <row r="564915" spans="9:9" x14ac:dyDescent="0.2">
      <c r="I564915" s="14"/>
    </row>
    <row r="564931" spans="9:9" x14ac:dyDescent="0.2">
      <c r="I564931" s="15"/>
    </row>
    <row r="564932" spans="9:9" x14ac:dyDescent="0.2">
      <c r="I564932" s="14"/>
    </row>
    <row r="564948" spans="9:9" x14ac:dyDescent="0.2">
      <c r="I564948" s="15"/>
    </row>
    <row r="564949" spans="9:9" x14ac:dyDescent="0.2">
      <c r="I564949" s="14"/>
    </row>
    <row r="564965" spans="9:9" x14ac:dyDescent="0.2">
      <c r="I564965" s="15"/>
    </row>
    <row r="564966" spans="9:9" x14ac:dyDescent="0.2">
      <c r="I564966" s="14"/>
    </row>
    <row r="564982" spans="9:9" x14ac:dyDescent="0.2">
      <c r="I564982" s="15"/>
    </row>
    <row r="564983" spans="9:9" x14ac:dyDescent="0.2">
      <c r="I564983" s="14"/>
    </row>
    <row r="564999" spans="9:9" x14ac:dyDescent="0.2">
      <c r="I564999" s="15"/>
    </row>
    <row r="565000" spans="9:9" x14ac:dyDescent="0.2">
      <c r="I565000" s="14"/>
    </row>
    <row r="565016" spans="9:9" x14ac:dyDescent="0.2">
      <c r="I565016" s="15"/>
    </row>
    <row r="565017" spans="9:9" x14ac:dyDescent="0.2">
      <c r="I565017" s="14"/>
    </row>
    <row r="565033" spans="9:9" x14ac:dyDescent="0.2">
      <c r="I565033" s="15"/>
    </row>
    <row r="565034" spans="9:9" x14ac:dyDescent="0.2">
      <c r="I565034" s="14"/>
    </row>
    <row r="565050" spans="9:9" x14ac:dyDescent="0.2">
      <c r="I565050" s="15"/>
    </row>
    <row r="565051" spans="9:9" x14ac:dyDescent="0.2">
      <c r="I565051" s="14"/>
    </row>
    <row r="565067" spans="9:9" x14ac:dyDescent="0.2">
      <c r="I565067" s="15"/>
    </row>
    <row r="565068" spans="9:9" x14ac:dyDescent="0.2">
      <c r="I565068" s="14"/>
    </row>
    <row r="565084" spans="9:9" x14ac:dyDescent="0.2">
      <c r="I565084" s="15"/>
    </row>
    <row r="565085" spans="9:9" x14ac:dyDescent="0.2">
      <c r="I565085" s="14"/>
    </row>
    <row r="565101" spans="9:9" x14ac:dyDescent="0.2">
      <c r="I565101" s="15"/>
    </row>
    <row r="565102" spans="9:9" x14ac:dyDescent="0.2">
      <c r="I565102" s="14"/>
    </row>
    <row r="565118" spans="9:9" x14ac:dyDescent="0.2">
      <c r="I565118" s="15"/>
    </row>
    <row r="565119" spans="9:9" x14ac:dyDescent="0.2">
      <c r="I565119" s="14"/>
    </row>
    <row r="565135" spans="9:9" x14ac:dyDescent="0.2">
      <c r="I565135" s="15"/>
    </row>
    <row r="565136" spans="9:9" x14ac:dyDescent="0.2">
      <c r="I565136" s="14"/>
    </row>
    <row r="565152" spans="9:9" x14ac:dyDescent="0.2">
      <c r="I565152" s="15"/>
    </row>
    <row r="565153" spans="9:9" x14ac:dyDescent="0.2">
      <c r="I565153" s="14"/>
    </row>
    <row r="565169" spans="9:9" x14ac:dyDescent="0.2">
      <c r="I565169" s="15"/>
    </row>
    <row r="565170" spans="9:9" x14ac:dyDescent="0.2">
      <c r="I565170" s="14"/>
    </row>
    <row r="565186" spans="9:9" x14ac:dyDescent="0.2">
      <c r="I565186" s="15"/>
    </row>
    <row r="565187" spans="9:9" x14ac:dyDescent="0.2">
      <c r="I565187" s="14"/>
    </row>
    <row r="565203" spans="9:9" x14ac:dyDescent="0.2">
      <c r="I565203" s="15"/>
    </row>
    <row r="565204" spans="9:9" x14ac:dyDescent="0.2">
      <c r="I565204" s="14"/>
    </row>
    <row r="565220" spans="9:9" x14ac:dyDescent="0.2">
      <c r="I565220" s="15"/>
    </row>
    <row r="565221" spans="9:9" x14ac:dyDescent="0.2">
      <c r="I565221" s="14"/>
    </row>
    <row r="565237" spans="9:9" x14ac:dyDescent="0.2">
      <c r="I565237" s="15"/>
    </row>
    <row r="565238" spans="9:9" x14ac:dyDescent="0.2">
      <c r="I565238" s="14"/>
    </row>
    <row r="565254" spans="9:9" x14ac:dyDescent="0.2">
      <c r="I565254" s="15"/>
    </row>
    <row r="565255" spans="9:9" x14ac:dyDescent="0.2">
      <c r="I565255" s="14"/>
    </row>
    <row r="565271" spans="9:9" x14ac:dyDescent="0.2">
      <c r="I565271" s="15"/>
    </row>
    <row r="565272" spans="9:9" x14ac:dyDescent="0.2">
      <c r="I565272" s="14"/>
    </row>
    <row r="565288" spans="9:9" x14ac:dyDescent="0.2">
      <c r="I565288" s="15"/>
    </row>
    <row r="565289" spans="9:9" x14ac:dyDescent="0.2">
      <c r="I565289" s="14"/>
    </row>
    <row r="565305" spans="9:9" x14ac:dyDescent="0.2">
      <c r="I565305" s="15"/>
    </row>
    <row r="565306" spans="9:9" x14ac:dyDescent="0.2">
      <c r="I565306" s="14"/>
    </row>
    <row r="565322" spans="9:9" x14ac:dyDescent="0.2">
      <c r="I565322" s="15"/>
    </row>
    <row r="565323" spans="9:9" x14ac:dyDescent="0.2">
      <c r="I565323" s="14"/>
    </row>
    <row r="565339" spans="9:9" x14ac:dyDescent="0.2">
      <c r="I565339" s="15"/>
    </row>
    <row r="565340" spans="9:9" x14ac:dyDescent="0.2">
      <c r="I565340" s="14"/>
    </row>
    <row r="565356" spans="9:9" x14ac:dyDescent="0.2">
      <c r="I565356" s="15"/>
    </row>
    <row r="565357" spans="9:9" x14ac:dyDescent="0.2">
      <c r="I565357" s="14"/>
    </row>
    <row r="565373" spans="9:9" x14ac:dyDescent="0.2">
      <c r="I565373" s="15"/>
    </row>
    <row r="565374" spans="9:9" x14ac:dyDescent="0.2">
      <c r="I565374" s="14"/>
    </row>
    <row r="565390" spans="9:9" x14ac:dyDescent="0.2">
      <c r="I565390" s="15"/>
    </row>
    <row r="565391" spans="9:9" x14ac:dyDescent="0.2">
      <c r="I565391" s="14"/>
    </row>
    <row r="565407" spans="9:9" x14ac:dyDescent="0.2">
      <c r="I565407" s="15"/>
    </row>
    <row r="565408" spans="9:9" x14ac:dyDescent="0.2">
      <c r="I565408" s="14"/>
    </row>
    <row r="565424" spans="9:9" x14ac:dyDescent="0.2">
      <c r="I565424" s="15"/>
    </row>
    <row r="565425" spans="9:9" x14ac:dyDescent="0.2">
      <c r="I565425" s="14"/>
    </row>
    <row r="565441" spans="9:9" x14ac:dyDescent="0.2">
      <c r="I565441" s="15"/>
    </row>
    <row r="565442" spans="9:9" x14ac:dyDescent="0.2">
      <c r="I565442" s="14"/>
    </row>
    <row r="565458" spans="9:9" x14ac:dyDescent="0.2">
      <c r="I565458" s="15"/>
    </row>
    <row r="565459" spans="9:9" x14ac:dyDescent="0.2">
      <c r="I565459" s="14"/>
    </row>
    <row r="565475" spans="9:9" x14ac:dyDescent="0.2">
      <c r="I565475" s="15"/>
    </row>
    <row r="565476" spans="9:9" x14ac:dyDescent="0.2">
      <c r="I565476" s="14"/>
    </row>
    <row r="565492" spans="9:9" x14ac:dyDescent="0.2">
      <c r="I565492" s="15"/>
    </row>
    <row r="565493" spans="9:9" x14ac:dyDescent="0.2">
      <c r="I565493" s="14"/>
    </row>
    <row r="565509" spans="9:9" x14ac:dyDescent="0.2">
      <c r="I565509" s="15"/>
    </row>
    <row r="565510" spans="9:9" x14ac:dyDescent="0.2">
      <c r="I565510" s="14"/>
    </row>
    <row r="565526" spans="9:9" x14ac:dyDescent="0.2">
      <c r="I565526" s="15"/>
    </row>
    <row r="565527" spans="9:9" x14ac:dyDescent="0.2">
      <c r="I565527" s="14"/>
    </row>
    <row r="565543" spans="9:9" x14ac:dyDescent="0.2">
      <c r="I565543" s="15"/>
    </row>
    <row r="565544" spans="9:9" x14ac:dyDescent="0.2">
      <c r="I565544" s="14"/>
    </row>
    <row r="565560" spans="9:9" x14ac:dyDescent="0.2">
      <c r="I565560" s="15"/>
    </row>
    <row r="565561" spans="9:9" x14ac:dyDescent="0.2">
      <c r="I565561" s="14"/>
    </row>
    <row r="565577" spans="9:9" x14ac:dyDescent="0.2">
      <c r="I565577" s="15"/>
    </row>
    <row r="565578" spans="9:9" x14ac:dyDescent="0.2">
      <c r="I565578" s="14"/>
    </row>
    <row r="565594" spans="9:9" x14ac:dyDescent="0.2">
      <c r="I565594" s="15"/>
    </row>
    <row r="565595" spans="9:9" x14ac:dyDescent="0.2">
      <c r="I565595" s="14"/>
    </row>
    <row r="565611" spans="9:9" x14ac:dyDescent="0.2">
      <c r="I565611" s="15"/>
    </row>
    <row r="565612" spans="9:9" x14ac:dyDescent="0.2">
      <c r="I565612" s="14"/>
    </row>
    <row r="565628" spans="9:9" x14ac:dyDescent="0.2">
      <c r="I565628" s="15"/>
    </row>
    <row r="565629" spans="9:9" x14ac:dyDescent="0.2">
      <c r="I565629" s="14"/>
    </row>
    <row r="565645" spans="9:9" x14ac:dyDescent="0.2">
      <c r="I565645" s="15"/>
    </row>
    <row r="565646" spans="9:9" x14ac:dyDescent="0.2">
      <c r="I565646" s="14"/>
    </row>
    <row r="565662" spans="9:9" x14ac:dyDescent="0.2">
      <c r="I565662" s="15"/>
    </row>
    <row r="565663" spans="9:9" x14ac:dyDescent="0.2">
      <c r="I565663" s="14"/>
    </row>
    <row r="565679" spans="9:9" x14ac:dyDescent="0.2">
      <c r="I565679" s="15"/>
    </row>
    <row r="565680" spans="9:9" x14ac:dyDescent="0.2">
      <c r="I565680" s="14"/>
    </row>
    <row r="565696" spans="9:9" x14ac:dyDescent="0.2">
      <c r="I565696" s="15"/>
    </row>
    <row r="565697" spans="9:9" x14ac:dyDescent="0.2">
      <c r="I565697" s="14"/>
    </row>
    <row r="565713" spans="9:9" x14ac:dyDescent="0.2">
      <c r="I565713" s="15"/>
    </row>
    <row r="565714" spans="9:9" x14ac:dyDescent="0.2">
      <c r="I565714" s="14"/>
    </row>
    <row r="565730" spans="9:9" x14ac:dyDescent="0.2">
      <c r="I565730" s="15"/>
    </row>
    <row r="565731" spans="9:9" x14ac:dyDescent="0.2">
      <c r="I565731" s="14"/>
    </row>
    <row r="565747" spans="9:9" x14ac:dyDescent="0.2">
      <c r="I565747" s="15"/>
    </row>
    <row r="565748" spans="9:9" x14ac:dyDescent="0.2">
      <c r="I565748" s="14"/>
    </row>
    <row r="565764" spans="9:9" x14ac:dyDescent="0.2">
      <c r="I565764" s="15"/>
    </row>
    <row r="565765" spans="9:9" x14ac:dyDescent="0.2">
      <c r="I565765" s="14"/>
    </row>
    <row r="565781" spans="9:9" x14ac:dyDescent="0.2">
      <c r="I565781" s="15"/>
    </row>
    <row r="565782" spans="9:9" x14ac:dyDescent="0.2">
      <c r="I565782" s="14"/>
    </row>
    <row r="565798" spans="9:9" x14ac:dyDescent="0.2">
      <c r="I565798" s="15"/>
    </row>
    <row r="565799" spans="9:9" x14ac:dyDescent="0.2">
      <c r="I565799" s="14"/>
    </row>
    <row r="565815" spans="9:9" x14ac:dyDescent="0.2">
      <c r="I565815" s="15"/>
    </row>
    <row r="565816" spans="9:9" x14ac:dyDescent="0.2">
      <c r="I565816" s="14"/>
    </row>
    <row r="565832" spans="9:9" x14ac:dyDescent="0.2">
      <c r="I565832" s="15"/>
    </row>
    <row r="565833" spans="9:9" x14ac:dyDescent="0.2">
      <c r="I565833" s="14"/>
    </row>
    <row r="565849" spans="9:9" x14ac:dyDescent="0.2">
      <c r="I565849" s="15"/>
    </row>
    <row r="565850" spans="9:9" x14ac:dyDescent="0.2">
      <c r="I565850" s="14"/>
    </row>
    <row r="565866" spans="9:9" x14ac:dyDescent="0.2">
      <c r="I565866" s="15"/>
    </row>
    <row r="565867" spans="9:9" x14ac:dyDescent="0.2">
      <c r="I565867" s="14"/>
    </row>
    <row r="565883" spans="9:9" x14ac:dyDescent="0.2">
      <c r="I565883" s="15"/>
    </row>
    <row r="565884" spans="9:9" x14ac:dyDescent="0.2">
      <c r="I565884" s="14"/>
    </row>
    <row r="565900" spans="9:9" x14ac:dyDescent="0.2">
      <c r="I565900" s="15"/>
    </row>
    <row r="565901" spans="9:9" x14ac:dyDescent="0.2">
      <c r="I565901" s="14"/>
    </row>
    <row r="565917" spans="9:9" x14ac:dyDescent="0.2">
      <c r="I565917" s="15"/>
    </row>
    <row r="565918" spans="9:9" x14ac:dyDescent="0.2">
      <c r="I565918" s="14"/>
    </row>
    <row r="565934" spans="9:9" x14ac:dyDescent="0.2">
      <c r="I565934" s="15"/>
    </row>
    <row r="565935" spans="9:9" x14ac:dyDescent="0.2">
      <c r="I565935" s="14"/>
    </row>
    <row r="565951" spans="9:9" x14ac:dyDescent="0.2">
      <c r="I565951" s="15"/>
    </row>
    <row r="565952" spans="9:9" x14ac:dyDescent="0.2">
      <c r="I565952" s="14"/>
    </row>
    <row r="565968" spans="9:9" x14ac:dyDescent="0.2">
      <c r="I565968" s="15"/>
    </row>
    <row r="565969" spans="9:9" x14ac:dyDescent="0.2">
      <c r="I565969" s="14"/>
    </row>
    <row r="565985" spans="9:9" x14ac:dyDescent="0.2">
      <c r="I565985" s="15"/>
    </row>
    <row r="565986" spans="9:9" x14ac:dyDescent="0.2">
      <c r="I565986" s="14"/>
    </row>
    <row r="566002" spans="9:9" x14ac:dyDescent="0.2">
      <c r="I566002" s="15"/>
    </row>
    <row r="566003" spans="9:9" x14ac:dyDescent="0.2">
      <c r="I566003" s="14"/>
    </row>
    <row r="566019" spans="9:9" x14ac:dyDescent="0.2">
      <c r="I566019" s="15"/>
    </row>
    <row r="566020" spans="9:9" x14ac:dyDescent="0.2">
      <c r="I566020" s="14"/>
    </row>
    <row r="566036" spans="9:9" x14ac:dyDescent="0.2">
      <c r="I566036" s="15"/>
    </row>
    <row r="566037" spans="9:9" x14ac:dyDescent="0.2">
      <c r="I566037" s="14"/>
    </row>
    <row r="566053" spans="9:9" x14ac:dyDescent="0.2">
      <c r="I566053" s="15"/>
    </row>
    <row r="566054" spans="9:9" x14ac:dyDescent="0.2">
      <c r="I566054" s="14"/>
    </row>
    <row r="566070" spans="9:9" x14ac:dyDescent="0.2">
      <c r="I566070" s="15"/>
    </row>
    <row r="566071" spans="9:9" x14ac:dyDescent="0.2">
      <c r="I566071" s="14"/>
    </row>
    <row r="566087" spans="9:9" x14ac:dyDescent="0.2">
      <c r="I566087" s="15"/>
    </row>
    <row r="566088" spans="9:9" x14ac:dyDescent="0.2">
      <c r="I566088" s="14"/>
    </row>
    <row r="566104" spans="9:9" x14ac:dyDescent="0.2">
      <c r="I566104" s="15"/>
    </row>
    <row r="566105" spans="9:9" x14ac:dyDescent="0.2">
      <c r="I566105" s="14"/>
    </row>
    <row r="566121" spans="9:9" x14ac:dyDescent="0.2">
      <c r="I566121" s="15"/>
    </row>
    <row r="566122" spans="9:9" x14ac:dyDescent="0.2">
      <c r="I566122" s="14"/>
    </row>
    <row r="566138" spans="9:9" x14ac:dyDescent="0.2">
      <c r="I566138" s="15"/>
    </row>
    <row r="566139" spans="9:9" x14ac:dyDescent="0.2">
      <c r="I566139" s="14"/>
    </row>
    <row r="566155" spans="9:9" x14ac:dyDescent="0.2">
      <c r="I566155" s="15"/>
    </row>
    <row r="566156" spans="9:9" x14ac:dyDescent="0.2">
      <c r="I566156" s="14"/>
    </row>
    <row r="566172" spans="9:9" x14ac:dyDescent="0.2">
      <c r="I566172" s="15"/>
    </row>
    <row r="566173" spans="9:9" x14ac:dyDescent="0.2">
      <c r="I566173" s="14"/>
    </row>
    <row r="566189" spans="9:9" x14ac:dyDescent="0.2">
      <c r="I566189" s="15"/>
    </row>
    <row r="566190" spans="9:9" x14ac:dyDescent="0.2">
      <c r="I566190" s="14"/>
    </row>
    <row r="566206" spans="9:9" x14ac:dyDescent="0.2">
      <c r="I566206" s="15"/>
    </row>
    <row r="566207" spans="9:9" x14ac:dyDescent="0.2">
      <c r="I566207" s="14"/>
    </row>
    <row r="566223" spans="9:9" x14ac:dyDescent="0.2">
      <c r="I566223" s="15"/>
    </row>
    <row r="566224" spans="9:9" x14ac:dyDescent="0.2">
      <c r="I566224" s="14"/>
    </row>
    <row r="566240" spans="9:9" x14ac:dyDescent="0.2">
      <c r="I566240" s="15"/>
    </row>
    <row r="566241" spans="9:9" x14ac:dyDescent="0.2">
      <c r="I566241" s="14"/>
    </row>
    <row r="566257" spans="9:9" x14ac:dyDescent="0.2">
      <c r="I566257" s="15"/>
    </row>
    <row r="566258" spans="9:9" x14ac:dyDescent="0.2">
      <c r="I566258" s="14"/>
    </row>
    <row r="566274" spans="9:9" x14ac:dyDescent="0.2">
      <c r="I566274" s="15"/>
    </row>
    <row r="566275" spans="9:9" x14ac:dyDescent="0.2">
      <c r="I566275" s="14"/>
    </row>
    <row r="566291" spans="9:9" x14ac:dyDescent="0.2">
      <c r="I566291" s="15"/>
    </row>
    <row r="566292" spans="9:9" x14ac:dyDescent="0.2">
      <c r="I566292" s="14"/>
    </row>
    <row r="566308" spans="9:9" x14ac:dyDescent="0.2">
      <c r="I566308" s="15"/>
    </row>
    <row r="566309" spans="9:9" x14ac:dyDescent="0.2">
      <c r="I566309" s="14"/>
    </row>
    <row r="566325" spans="9:9" x14ac:dyDescent="0.2">
      <c r="I566325" s="15"/>
    </row>
    <row r="566326" spans="9:9" x14ac:dyDescent="0.2">
      <c r="I566326" s="14"/>
    </row>
    <row r="566342" spans="9:9" x14ac:dyDescent="0.2">
      <c r="I566342" s="15"/>
    </row>
    <row r="566343" spans="9:9" x14ac:dyDescent="0.2">
      <c r="I566343" s="14"/>
    </row>
    <row r="566359" spans="9:9" x14ac:dyDescent="0.2">
      <c r="I566359" s="15"/>
    </row>
    <row r="566360" spans="9:9" x14ac:dyDescent="0.2">
      <c r="I566360" s="14"/>
    </row>
    <row r="566376" spans="9:9" x14ac:dyDescent="0.2">
      <c r="I566376" s="15"/>
    </row>
    <row r="566377" spans="9:9" x14ac:dyDescent="0.2">
      <c r="I566377" s="14"/>
    </row>
    <row r="566393" spans="9:9" x14ac:dyDescent="0.2">
      <c r="I566393" s="15"/>
    </row>
    <row r="566394" spans="9:9" x14ac:dyDescent="0.2">
      <c r="I566394" s="14"/>
    </row>
    <row r="566410" spans="9:9" x14ac:dyDescent="0.2">
      <c r="I566410" s="15"/>
    </row>
    <row r="566411" spans="9:9" x14ac:dyDescent="0.2">
      <c r="I566411" s="14"/>
    </row>
    <row r="566427" spans="9:9" x14ac:dyDescent="0.2">
      <c r="I566427" s="15"/>
    </row>
    <row r="566428" spans="9:9" x14ac:dyDescent="0.2">
      <c r="I566428" s="14"/>
    </row>
    <row r="566444" spans="9:9" x14ac:dyDescent="0.2">
      <c r="I566444" s="15"/>
    </row>
    <row r="566445" spans="9:9" x14ac:dyDescent="0.2">
      <c r="I566445" s="14"/>
    </row>
    <row r="566461" spans="9:9" x14ac:dyDescent="0.2">
      <c r="I566461" s="15"/>
    </row>
    <row r="566462" spans="9:9" x14ac:dyDescent="0.2">
      <c r="I566462" s="14"/>
    </row>
    <row r="566478" spans="9:9" x14ac:dyDescent="0.2">
      <c r="I566478" s="15"/>
    </row>
    <row r="566479" spans="9:9" x14ac:dyDescent="0.2">
      <c r="I566479" s="14"/>
    </row>
    <row r="566495" spans="9:9" x14ac:dyDescent="0.2">
      <c r="I566495" s="15"/>
    </row>
    <row r="566496" spans="9:9" x14ac:dyDescent="0.2">
      <c r="I566496" s="14"/>
    </row>
    <row r="566512" spans="9:9" x14ac:dyDescent="0.2">
      <c r="I566512" s="15"/>
    </row>
    <row r="566513" spans="9:9" x14ac:dyDescent="0.2">
      <c r="I566513" s="14"/>
    </row>
    <row r="566529" spans="9:9" x14ac:dyDescent="0.2">
      <c r="I566529" s="15"/>
    </row>
    <row r="566530" spans="9:9" x14ac:dyDescent="0.2">
      <c r="I566530" s="14"/>
    </row>
    <row r="566546" spans="9:9" x14ac:dyDescent="0.2">
      <c r="I566546" s="15"/>
    </row>
    <row r="566547" spans="9:9" x14ac:dyDescent="0.2">
      <c r="I566547" s="14"/>
    </row>
    <row r="566563" spans="9:9" x14ac:dyDescent="0.2">
      <c r="I566563" s="15"/>
    </row>
    <row r="566564" spans="9:9" x14ac:dyDescent="0.2">
      <c r="I566564" s="14"/>
    </row>
    <row r="566580" spans="9:9" x14ac:dyDescent="0.2">
      <c r="I566580" s="15"/>
    </row>
    <row r="566581" spans="9:9" x14ac:dyDescent="0.2">
      <c r="I566581" s="14"/>
    </row>
    <row r="566597" spans="9:9" x14ac:dyDescent="0.2">
      <c r="I566597" s="15"/>
    </row>
    <row r="566598" spans="9:9" x14ac:dyDescent="0.2">
      <c r="I566598" s="14"/>
    </row>
    <row r="566614" spans="9:9" x14ac:dyDescent="0.2">
      <c r="I566614" s="15"/>
    </row>
    <row r="566615" spans="9:9" x14ac:dyDescent="0.2">
      <c r="I566615" s="14"/>
    </row>
    <row r="566631" spans="9:9" x14ac:dyDescent="0.2">
      <c r="I566631" s="15"/>
    </row>
    <row r="566632" spans="9:9" x14ac:dyDescent="0.2">
      <c r="I566632" s="14"/>
    </row>
    <row r="566648" spans="9:9" x14ac:dyDescent="0.2">
      <c r="I566648" s="15"/>
    </row>
    <row r="566649" spans="9:9" x14ac:dyDescent="0.2">
      <c r="I566649" s="14"/>
    </row>
    <row r="566665" spans="9:9" x14ac:dyDescent="0.2">
      <c r="I566665" s="15"/>
    </row>
    <row r="566666" spans="9:9" x14ac:dyDescent="0.2">
      <c r="I566666" s="14"/>
    </row>
    <row r="566682" spans="9:9" x14ac:dyDescent="0.2">
      <c r="I566682" s="15"/>
    </row>
    <row r="566683" spans="9:9" x14ac:dyDescent="0.2">
      <c r="I566683" s="14"/>
    </row>
    <row r="566699" spans="9:9" x14ac:dyDescent="0.2">
      <c r="I566699" s="15"/>
    </row>
    <row r="566700" spans="9:9" x14ac:dyDescent="0.2">
      <c r="I566700" s="14"/>
    </row>
    <row r="566716" spans="9:9" x14ac:dyDescent="0.2">
      <c r="I566716" s="15"/>
    </row>
    <row r="566717" spans="9:9" x14ac:dyDescent="0.2">
      <c r="I566717" s="14"/>
    </row>
    <row r="566733" spans="9:9" x14ac:dyDescent="0.2">
      <c r="I566733" s="15"/>
    </row>
    <row r="566734" spans="9:9" x14ac:dyDescent="0.2">
      <c r="I566734" s="14"/>
    </row>
    <row r="566750" spans="9:9" x14ac:dyDescent="0.2">
      <c r="I566750" s="15"/>
    </row>
    <row r="566751" spans="9:9" x14ac:dyDescent="0.2">
      <c r="I566751" s="14"/>
    </row>
    <row r="566767" spans="9:9" x14ac:dyDescent="0.2">
      <c r="I566767" s="15"/>
    </row>
    <row r="566768" spans="9:9" x14ac:dyDescent="0.2">
      <c r="I566768" s="14"/>
    </row>
    <row r="566784" spans="9:9" x14ac:dyDescent="0.2">
      <c r="I566784" s="15"/>
    </row>
    <row r="566785" spans="9:9" x14ac:dyDescent="0.2">
      <c r="I566785" s="14"/>
    </row>
    <row r="566801" spans="9:9" x14ac:dyDescent="0.2">
      <c r="I566801" s="15"/>
    </row>
    <row r="566802" spans="9:9" x14ac:dyDescent="0.2">
      <c r="I566802" s="14"/>
    </row>
    <row r="566818" spans="9:9" x14ac:dyDescent="0.2">
      <c r="I566818" s="15"/>
    </row>
    <row r="566819" spans="9:9" x14ac:dyDescent="0.2">
      <c r="I566819" s="14"/>
    </row>
    <row r="566835" spans="9:9" x14ac:dyDescent="0.2">
      <c r="I566835" s="15"/>
    </row>
    <row r="566836" spans="9:9" x14ac:dyDescent="0.2">
      <c r="I566836" s="14"/>
    </row>
    <row r="566852" spans="9:9" x14ac:dyDescent="0.2">
      <c r="I566852" s="15"/>
    </row>
    <row r="566853" spans="9:9" x14ac:dyDescent="0.2">
      <c r="I566853" s="14"/>
    </row>
    <row r="566869" spans="9:9" x14ac:dyDescent="0.2">
      <c r="I566869" s="15"/>
    </row>
    <row r="566870" spans="9:9" x14ac:dyDescent="0.2">
      <c r="I566870" s="14"/>
    </row>
    <row r="566886" spans="9:9" x14ac:dyDescent="0.2">
      <c r="I566886" s="15"/>
    </row>
    <row r="566887" spans="9:9" x14ac:dyDescent="0.2">
      <c r="I566887" s="14"/>
    </row>
    <row r="566903" spans="9:9" x14ac:dyDescent="0.2">
      <c r="I566903" s="15"/>
    </row>
    <row r="566904" spans="9:9" x14ac:dyDescent="0.2">
      <c r="I566904" s="14"/>
    </row>
    <row r="566920" spans="9:9" x14ac:dyDescent="0.2">
      <c r="I566920" s="15"/>
    </row>
    <row r="566921" spans="9:9" x14ac:dyDescent="0.2">
      <c r="I566921" s="14"/>
    </row>
    <row r="566937" spans="9:9" x14ac:dyDescent="0.2">
      <c r="I566937" s="15"/>
    </row>
    <row r="566938" spans="9:9" x14ac:dyDescent="0.2">
      <c r="I566938" s="14"/>
    </row>
    <row r="566954" spans="9:9" x14ac:dyDescent="0.2">
      <c r="I566954" s="15"/>
    </row>
    <row r="566955" spans="9:9" x14ac:dyDescent="0.2">
      <c r="I566955" s="14"/>
    </row>
    <row r="566971" spans="9:9" x14ac:dyDescent="0.2">
      <c r="I566971" s="15"/>
    </row>
    <row r="566972" spans="9:9" x14ac:dyDescent="0.2">
      <c r="I566972" s="14"/>
    </row>
    <row r="566988" spans="9:9" x14ac:dyDescent="0.2">
      <c r="I566988" s="15"/>
    </row>
    <row r="566989" spans="9:9" x14ac:dyDescent="0.2">
      <c r="I566989" s="14"/>
    </row>
    <row r="567005" spans="9:9" x14ac:dyDescent="0.2">
      <c r="I567005" s="15"/>
    </row>
    <row r="567006" spans="9:9" x14ac:dyDescent="0.2">
      <c r="I567006" s="14"/>
    </row>
    <row r="567022" spans="9:9" x14ac:dyDescent="0.2">
      <c r="I567022" s="15"/>
    </row>
    <row r="567023" spans="9:9" x14ac:dyDescent="0.2">
      <c r="I567023" s="14"/>
    </row>
    <row r="567039" spans="9:9" x14ac:dyDescent="0.2">
      <c r="I567039" s="15"/>
    </row>
    <row r="567040" spans="9:9" x14ac:dyDescent="0.2">
      <c r="I567040" s="14"/>
    </row>
    <row r="567056" spans="9:9" x14ac:dyDescent="0.2">
      <c r="I567056" s="15"/>
    </row>
    <row r="567057" spans="9:9" x14ac:dyDescent="0.2">
      <c r="I567057" s="14"/>
    </row>
    <row r="567073" spans="9:9" x14ac:dyDescent="0.2">
      <c r="I567073" s="15"/>
    </row>
    <row r="567074" spans="9:9" x14ac:dyDescent="0.2">
      <c r="I567074" s="14"/>
    </row>
    <row r="567090" spans="9:9" x14ac:dyDescent="0.2">
      <c r="I567090" s="15"/>
    </row>
    <row r="567091" spans="9:9" x14ac:dyDescent="0.2">
      <c r="I567091" s="14"/>
    </row>
    <row r="567107" spans="9:9" x14ac:dyDescent="0.2">
      <c r="I567107" s="15"/>
    </row>
    <row r="567108" spans="9:9" x14ac:dyDescent="0.2">
      <c r="I567108" s="14"/>
    </row>
    <row r="567124" spans="9:9" x14ac:dyDescent="0.2">
      <c r="I567124" s="15"/>
    </row>
    <row r="567125" spans="9:9" x14ac:dyDescent="0.2">
      <c r="I567125" s="14"/>
    </row>
    <row r="567141" spans="9:9" x14ac:dyDescent="0.2">
      <c r="I567141" s="15"/>
    </row>
    <row r="567142" spans="9:9" x14ac:dyDescent="0.2">
      <c r="I567142" s="14"/>
    </row>
    <row r="567158" spans="9:9" x14ac:dyDescent="0.2">
      <c r="I567158" s="15"/>
    </row>
    <row r="567159" spans="9:9" x14ac:dyDescent="0.2">
      <c r="I567159" s="14"/>
    </row>
    <row r="567175" spans="9:9" x14ac:dyDescent="0.2">
      <c r="I567175" s="15"/>
    </row>
    <row r="567176" spans="9:9" x14ac:dyDescent="0.2">
      <c r="I567176" s="14"/>
    </row>
    <row r="567192" spans="9:9" x14ac:dyDescent="0.2">
      <c r="I567192" s="15"/>
    </row>
    <row r="567193" spans="9:9" x14ac:dyDescent="0.2">
      <c r="I567193" s="14"/>
    </row>
    <row r="567209" spans="9:9" x14ac:dyDescent="0.2">
      <c r="I567209" s="15"/>
    </row>
    <row r="567210" spans="9:9" x14ac:dyDescent="0.2">
      <c r="I567210" s="14"/>
    </row>
    <row r="567226" spans="9:9" x14ac:dyDescent="0.2">
      <c r="I567226" s="15"/>
    </row>
    <row r="567227" spans="9:9" x14ac:dyDescent="0.2">
      <c r="I567227" s="14"/>
    </row>
    <row r="567243" spans="9:9" x14ac:dyDescent="0.2">
      <c r="I567243" s="15"/>
    </row>
    <row r="567244" spans="9:9" x14ac:dyDescent="0.2">
      <c r="I567244" s="14"/>
    </row>
    <row r="567260" spans="9:9" x14ac:dyDescent="0.2">
      <c r="I567260" s="15"/>
    </row>
    <row r="567261" spans="9:9" x14ac:dyDescent="0.2">
      <c r="I567261" s="14"/>
    </row>
    <row r="567277" spans="9:9" x14ac:dyDescent="0.2">
      <c r="I567277" s="15"/>
    </row>
    <row r="567278" spans="9:9" x14ac:dyDescent="0.2">
      <c r="I567278" s="14"/>
    </row>
    <row r="567294" spans="9:9" x14ac:dyDescent="0.2">
      <c r="I567294" s="15"/>
    </row>
    <row r="567295" spans="9:9" x14ac:dyDescent="0.2">
      <c r="I567295" s="14"/>
    </row>
    <row r="567311" spans="9:9" x14ac:dyDescent="0.2">
      <c r="I567311" s="15"/>
    </row>
    <row r="567312" spans="9:9" x14ac:dyDescent="0.2">
      <c r="I567312" s="14"/>
    </row>
    <row r="567328" spans="9:9" x14ac:dyDescent="0.2">
      <c r="I567328" s="15"/>
    </row>
    <row r="567329" spans="9:9" x14ac:dyDescent="0.2">
      <c r="I567329" s="14"/>
    </row>
    <row r="567345" spans="9:9" x14ac:dyDescent="0.2">
      <c r="I567345" s="15"/>
    </row>
    <row r="567346" spans="9:9" x14ac:dyDescent="0.2">
      <c r="I567346" s="14"/>
    </row>
    <row r="567362" spans="9:9" x14ac:dyDescent="0.2">
      <c r="I567362" s="15"/>
    </row>
    <row r="567363" spans="9:9" x14ac:dyDescent="0.2">
      <c r="I567363" s="14"/>
    </row>
    <row r="567379" spans="9:9" x14ac:dyDescent="0.2">
      <c r="I567379" s="15"/>
    </row>
    <row r="567380" spans="9:9" x14ac:dyDescent="0.2">
      <c r="I567380" s="14"/>
    </row>
    <row r="567396" spans="9:9" x14ac:dyDescent="0.2">
      <c r="I567396" s="15"/>
    </row>
    <row r="567397" spans="9:9" x14ac:dyDescent="0.2">
      <c r="I567397" s="14"/>
    </row>
    <row r="567413" spans="9:9" x14ac:dyDescent="0.2">
      <c r="I567413" s="15"/>
    </row>
    <row r="567414" spans="9:9" x14ac:dyDescent="0.2">
      <c r="I567414" s="14"/>
    </row>
    <row r="567430" spans="9:9" x14ac:dyDescent="0.2">
      <c r="I567430" s="15"/>
    </row>
    <row r="567431" spans="9:9" x14ac:dyDescent="0.2">
      <c r="I567431" s="14"/>
    </row>
    <row r="567447" spans="9:9" x14ac:dyDescent="0.2">
      <c r="I567447" s="15"/>
    </row>
    <row r="567448" spans="9:9" x14ac:dyDescent="0.2">
      <c r="I567448" s="14"/>
    </row>
    <row r="567464" spans="9:9" x14ac:dyDescent="0.2">
      <c r="I567464" s="15"/>
    </row>
    <row r="567465" spans="9:9" x14ac:dyDescent="0.2">
      <c r="I567465" s="14"/>
    </row>
    <row r="567481" spans="9:9" x14ac:dyDescent="0.2">
      <c r="I567481" s="15"/>
    </row>
    <row r="567482" spans="9:9" x14ac:dyDescent="0.2">
      <c r="I567482" s="14"/>
    </row>
    <row r="567498" spans="9:9" x14ac:dyDescent="0.2">
      <c r="I567498" s="15"/>
    </row>
    <row r="567499" spans="9:9" x14ac:dyDescent="0.2">
      <c r="I567499" s="14"/>
    </row>
    <row r="567515" spans="9:9" x14ac:dyDescent="0.2">
      <c r="I567515" s="15"/>
    </row>
    <row r="567516" spans="9:9" x14ac:dyDescent="0.2">
      <c r="I567516" s="14"/>
    </row>
    <row r="567532" spans="9:9" x14ac:dyDescent="0.2">
      <c r="I567532" s="15"/>
    </row>
    <row r="567533" spans="9:9" x14ac:dyDescent="0.2">
      <c r="I567533" s="14"/>
    </row>
    <row r="567549" spans="9:9" x14ac:dyDescent="0.2">
      <c r="I567549" s="15"/>
    </row>
    <row r="567550" spans="9:9" x14ac:dyDescent="0.2">
      <c r="I567550" s="14"/>
    </row>
    <row r="567566" spans="9:9" x14ac:dyDescent="0.2">
      <c r="I567566" s="15"/>
    </row>
    <row r="567567" spans="9:9" x14ac:dyDescent="0.2">
      <c r="I567567" s="14"/>
    </row>
    <row r="567583" spans="9:9" x14ac:dyDescent="0.2">
      <c r="I567583" s="15"/>
    </row>
    <row r="567584" spans="9:9" x14ac:dyDescent="0.2">
      <c r="I567584" s="14"/>
    </row>
    <row r="567600" spans="9:9" x14ac:dyDescent="0.2">
      <c r="I567600" s="15"/>
    </row>
    <row r="567601" spans="9:9" x14ac:dyDescent="0.2">
      <c r="I567601" s="14"/>
    </row>
    <row r="567617" spans="9:9" x14ac:dyDescent="0.2">
      <c r="I567617" s="15"/>
    </row>
    <row r="567618" spans="9:9" x14ac:dyDescent="0.2">
      <c r="I567618" s="14"/>
    </row>
    <row r="567634" spans="9:9" x14ac:dyDescent="0.2">
      <c r="I567634" s="15"/>
    </row>
    <row r="567635" spans="9:9" x14ac:dyDescent="0.2">
      <c r="I567635" s="14"/>
    </row>
    <row r="567651" spans="9:9" x14ac:dyDescent="0.2">
      <c r="I567651" s="15"/>
    </row>
    <row r="567652" spans="9:9" x14ac:dyDescent="0.2">
      <c r="I567652" s="14"/>
    </row>
    <row r="567668" spans="9:9" x14ac:dyDescent="0.2">
      <c r="I567668" s="15"/>
    </row>
    <row r="567669" spans="9:9" x14ac:dyDescent="0.2">
      <c r="I567669" s="14"/>
    </row>
    <row r="567685" spans="9:9" x14ac:dyDescent="0.2">
      <c r="I567685" s="15"/>
    </row>
    <row r="567686" spans="9:9" x14ac:dyDescent="0.2">
      <c r="I567686" s="14"/>
    </row>
    <row r="567702" spans="9:9" x14ac:dyDescent="0.2">
      <c r="I567702" s="15"/>
    </row>
    <row r="567703" spans="9:9" x14ac:dyDescent="0.2">
      <c r="I567703" s="14"/>
    </row>
    <row r="567719" spans="9:9" x14ac:dyDescent="0.2">
      <c r="I567719" s="15"/>
    </row>
    <row r="567720" spans="9:9" x14ac:dyDescent="0.2">
      <c r="I567720" s="14"/>
    </row>
    <row r="567736" spans="9:9" x14ac:dyDescent="0.2">
      <c r="I567736" s="15"/>
    </row>
    <row r="567737" spans="9:9" x14ac:dyDescent="0.2">
      <c r="I567737" s="14"/>
    </row>
    <row r="567753" spans="9:9" x14ac:dyDescent="0.2">
      <c r="I567753" s="15"/>
    </row>
    <row r="567754" spans="9:9" x14ac:dyDescent="0.2">
      <c r="I567754" s="14"/>
    </row>
    <row r="567770" spans="9:9" x14ac:dyDescent="0.2">
      <c r="I567770" s="15"/>
    </row>
    <row r="567771" spans="9:9" x14ac:dyDescent="0.2">
      <c r="I567771" s="14"/>
    </row>
    <row r="567787" spans="9:9" x14ac:dyDescent="0.2">
      <c r="I567787" s="15"/>
    </row>
    <row r="567788" spans="9:9" x14ac:dyDescent="0.2">
      <c r="I567788" s="14"/>
    </row>
    <row r="567804" spans="9:9" x14ac:dyDescent="0.2">
      <c r="I567804" s="15"/>
    </row>
    <row r="567805" spans="9:9" x14ac:dyDescent="0.2">
      <c r="I567805" s="14"/>
    </row>
    <row r="567821" spans="9:9" x14ac:dyDescent="0.2">
      <c r="I567821" s="15"/>
    </row>
    <row r="567822" spans="9:9" x14ac:dyDescent="0.2">
      <c r="I567822" s="14"/>
    </row>
    <row r="567838" spans="9:9" x14ac:dyDescent="0.2">
      <c r="I567838" s="15"/>
    </row>
    <row r="567839" spans="9:9" x14ac:dyDescent="0.2">
      <c r="I567839" s="14"/>
    </row>
    <row r="567855" spans="9:9" x14ac:dyDescent="0.2">
      <c r="I567855" s="15"/>
    </row>
    <row r="567856" spans="9:9" x14ac:dyDescent="0.2">
      <c r="I567856" s="14"/>
    </row>
    <row r="567872" spans="9:9" x14ac:dyDescent="0.2">
      <c r="I567872" s="15"/>
    </row>
    <row r="567873" spans="9:9" x14ac:dyDescent="0.2">
      <c r="I567873" s="14"/>
    </row>
    <row r="567889" spans="9:9" x14ac:dyDescent="0.2">
      <c r="I567889" s="15"/>
    </row>
    <row r="567890" spans="9:9" x14ac:dyDescent="0.2">
      <c r="I567890" s="14"/>
    </row>
    <row r="567906" spans="9:9" x14ac:dyDescent="0.2">
      <c r="I567906" s="15"/>
    </row>
    <row r="567907" spans="9:9" x14ac:dyDescent="0.2">
      <c r="I567907" s="14"/>
    </row>
    <row r="567923" spans="9:9" x14ac:dyDescent="0.2">
      <c r="I567923" s="15"/>
    </row>
    <row r="567924" spans="9:9" x14ac:dyDescent="0.2">
      <c r="I567924" s="14"/>
    </row>
    <row r="567940" spans="9:9" x14ac:dyDescent="0.2">
      <c r="I567940" s="15"/>
    </row>
    <row r="567941" spans="9:9" x14ac:dyDescent="0.2">
      <c r="I567941" s="14"/>
    </row>
    <row r="567957" spans="9:9" x14ac:dyDescent="0.2">
      <c r="I567957" s="15"/>
    </row>
    <row r="567958" spans="9:9" x14ac:dyDescent="0.2">
      <c r="I567958" s="14"/>
    </row>
    <row r="567974" spans="9:9" x14ac:dyDescent="0.2">
      <c r="I567974" s="15"/>
    </row>
    <row r="567975" spans="9:9" x14ac:dyDescent="0.2">
      <c r="I567975" s="14"/>
    </row>
    <row r="567991" spans="9:9" x14ac:dyDescent="0.2">
      <c r="I567991" s="15"/>
    </row>
    <row r="567992" spans="9:9" x14ac:dyDescent="0.2">
      <c r="I567992" s="14"/>
    </row>
    <row r="568008" spans="9:9" x14ac:dyDescent="0.2">
      <c r="I568008" s="15"/>
    </row>
    <row r="568009" spans="9:9" x14ac:dyDescent="0.2">
      <c r="I568009" s="14"/>
    </row>
    <row r="568025" spans="9:9" x14ac:dyDescent="0.2">
      <c r="I568025" s="15"/>
    </row>
    <row r="568026" spans="9:9" x14ac:dyDescent="0.2">
      <c r="I568026" s="14"/>
    </row>
    <row r="568042" spans="9:9" x14ac:dyDescent="0.2">
      <c r="I568042" s="15"/>
    </row>
    <row r="568043" spans="9:9" x14ac:dyDescent="0.2">
      <c r="I568043" s="14"/>
    </row>
    <row r="568059" spans="9:9" x14ac:dyDescent="0.2">
      <c r="I568059" s="15"/>
    </row>
    <row r="568060" spans="9:9" x14ac:dyDescent="0.2">
      <c r="I568060" s="14"/>
    </row>
    <row r="568076" spans="9:9" x14ac:dyDescent="0.2">
      <c r="I568076" s="15"/>
    </row>
    <row r="568077" spans="9:9" x14ac:dyDescent="0.2">
      <c r="I568077" s="14"/>
    </row>
    <row r="568093" spans="9:9" x14ac:dyDescent="0.2">
      <c r="I568093" s="15"/>
    </row>
    <row r="568094" spans="9:9" x14ac:dyDescent="0.2">
      <c r="I568094" s="14"/>
    </row>
    <row r="568110" spans="9:9" x14ac:dyDescent="0.2">
      <c r="I568110" s="15"/>
    </row>
    <row r="568111" spans="9:9" x14ac:dyDescent="0.2">
      <c r="I568111" s="14"/>
    </row>
    <row r="568127" spans="9:9" x14ac:dyDescent="0.2">
      <c r="I568127" s="15"/>
    </row>
    <row r="568128" spans="9:9" x14ac:dyDescent="0.2">
      <c r="I568128" s="14"/>
    </row>
    <row r="568144" spans="9:9" x14ac:dyDescent="0.2">
      <c r="I568144" s="15"/>
    </row>
    <row r="568145" spans="9:9" x14ac:dyDescent="0.2">
      <c r="I568145" s="14"/>
    </row>
    <row r="568161" spans="9:9" x14ac:dyDescent="0.2">
      <c r="I568161" s="15"/>
    </row>
    <row r="568162" spans="9:9" x14ac:dyDescent="0.2">
      <c r="I568162" s="14"/>
    </row>
    <row r="568178" spans="9:9" x14ac:dyDescent="0.2">
      <c r="I568178" s="15"/>
    </row>
    <row r="568179" spans="9:9" x14ac:dyDescent="0.2">
      <c r="I568179" s="14"/>
    </row>
    <row r="568195" spans="9:9" x14ac:dyDescent="0.2">
      <c r="I568195" s="15"/>
    </row>
    <row r="568196" spans="9:9" x14ac:dyDescent="0.2">
      <c r="I568196" s="14"/>
    </row>
    <row r="568212" spans="9:9" x14ac:dyDescent="0.2">
      <c r="I568212" s="15"/>
    </row>
    <row r="568213" spans="9:9" x14ac:dyDescent="0.2">
      <c r="I568213" s="14"/>
    </row>
    <row r="568229" spans="9:9" x14ac:dyDescent="0.2">
      <c r="I568229" s="15"/>
    </row>
    <row r="568230" spans="9:9" x14ac:dyDescent="0.2">
      <c r="I568230" s="14"/>
    </row>
    <row r="568246" spans="9:9" x14ac:dyDescent="0.2">
      <c r="I568246" s="15"/>
    </row>
    <row r="568247" spans="9:9" x14ac:dyDescent="0.2">
      <c r="I568247" s="14"/>
    </row>
    <row r="568263" spans="9:9" x14ac:dyDescent="0.2">
      <c r="I568263" s="15"/>
    </row>
    <row r="568264" spans="9:9" x14ac:dyDescent="0.2">
      <c r="I568264" s="14"/>
    </row>
    <row r="568280" spans="9:9" x14ac:dyDescent="0.2">
      <c r="I568280" s="15"/>
    </row>
    <row r="568281" spans="9:9" x14ac:dyDescent="0.2">
      <c r="I568281" s="14"/>
    </row>
    <row r="568297" spans="9:9" x14ac:dyDescent="0.2">
      <c r="I568297" s="15"/>
    </row>
    <row r="568298" spans="9:9" x14ac:dyDescent="0.2">
      <c r="I568298" s="14"/>
    </row>
    <row r="568314" spans="9:9" x14ac:dyDescent="0.2">
      <c r="I568314" s="15"/>
    </row>
    <row r="568315" spans="9:9" x14ac:dyDescent="0.2">
      <c r="I568315" s="14"/>
    </row>
    <row r="568331" spans="9:9" x14ac:dyDescent="0.2">
      <c r="I568331" s="15"/>
    </row>
    <row r="568332" spans="9:9" x14ac:dyDescent="0.2">
      <c r="I568332" s="14"/>
    </row>
    <row r="568348" spans="9:9" x14ac:dyDescent="0.2">
      <c r="I568348" s="15"/>
    </row>
    <row r="568349" spans="9:9" x14ac:dyDescent="0.2">
      <c r="I568349" s="14"/>
    </row>
    <row r="568365" spans="9:9" x14ac:dyDescent="0.2">
      <c r="I568365" s="15"/>
    </row>
    <row r="568366" spans="9:9" x14ac:dyDescent="0.2">
      <c r="I568366" s="14"/>
    </row>
    <row r="568382" spans="9:9" x14ac:dyDescent="0.2">
      <c r="I568382" s="15"/>
    </row>
    <row r="568383" spans="9:9" x14ac:dyDescent="0.2">
      <c r="I568383" s="14"/>
    </row>
    <row r="568399" spans="9:9" x14ac:dyDescent="0.2">
      <c r="I568399" s="15"/>
    </row>
    <row r="568400" spans="9:9" x14ac:dyDescent="0.2">
      <c r="I568400" s="14"/>
    </row>
    <row r="568416" spans="9:9" x14ac:dyDescent="0.2">
      <c r="I568416" s="15"/>
    </row>
    <row r="568417" spans="9:9" x14ac:dyDescent="0.2">
      <c r="I568417" s="14"/>
    </row>
    <row r="568433" spans="9:9" x14ac:dyDescent="0.2">
      <c r="I568433" s="15"/>
    </row>
    <row r="568434" spans="9:9" x14ac:dyDescent="0.2">
      <c r="I568434" s="14"/>
    </row>
    <row r="568450" spans="9:9" x14ac:dyDescent="0.2">
      <c r="I568450" s="15"/>
    </row>
    <row r="568451" spans="9:9" x14ac:dyDescent="0.2">
      <c r="I568451" s="14"/>
    </row>
    <row r="568467" spans="9:9" x14ac:dyDescent="0.2">
      <c r="I568467" s="15"/>
    </row>
    <row r="568468" spans="9:9" x14ac:dyDescent="0.2">
      <c r="I568468" s="14"/>
    </row>
    <row r="568484" spans="9:9" x14ac:dyDescent="0.2">
      <c r="I568484" s="15"/>
    </row>
    <row r="568485" spans="9:9" x14ac:dyDescent="0.2">
      <c r="I568485" s="14"/>
    </row>
    <row r="568501" spans="9:9" x14ac:dyDescent="0.2">
      <c r="I568501" s="15"/>
    </row>
    <row r="568502" spans="9:9" x14ac:dyDescent="0.2">
      <c r="I568502" s="14"/>
    </row>
    <row r="568518" spans="9:9" x14ac:dyDescent="0.2">
      <c r="I568518" s="15"/>
    </row>
    <row r="568519" spans="9:9" x14ac:dyDescent="0.2">
      <c r="I568519" s="14"/>
    </row>
    <row r="568535" spans="9:9" x14ac:dyDescent="0.2">
      <c r="I568535" s="15"/>
    </row>
    <row r="568536" spans="9:9" x14ac:dyDescent="0.2">
      <c r="I568536" s="14"/>
    </row>
    <row r="568552" spans="9:9" x14ac:dyDescent="0.2">
      <c r="I568552" s="15"/>
    </row>
    <row r="568553" spans="9:9" x14ac:dyDescent="0.2">
      <c r="I568553" s="14"/>
    </row>
    <row r="568569" spans="9:9" x14ac:dyDescent="0.2">
      <c r="I568569" s="15"/>
    </row>
    <row r="568570" spans="9:9" x14ac:dyDescent="0.2">
      <c r="I568570" s="14"/>
    </row>
    <row r="568586" spans="9:9" x14ac:dyDescent="0.2">
      <c r="I568586" s="15"/>
    </row>
    <row r="568587" spans="9:9" x14ac:dyDescent="0.2">
      <c r="I568587" s="14"/>
    </row>
    <row r="568603" spans="9:9" x14ac:dyDescent="0.2">
      <c r="I568603" s="15"/>
    </row>
    <row r="568604" spans="9:9" x14ac:dyDescent="0.2">
      <c r="I568604" s="14"/>
    </row>
    <row r="568620" spans="9:9" x14ac:dyDescent="0.2">
      <c r="I568620" s="15"/>
    </row>
    <row r="568621" spans="9:9" x14ac:dyDescent="0.2">
      <c r="I568621" s="14"/>
    </row>
    <row r="568637" spans="9:9" x14ac:dyDescent="0.2">
      <c r="I568637" s="15"/>
    </row>
    <row r="568638" spans="9:9" x14ac:dyDescent="0.2">
      <c r="I568638" s="14"/>
    </row>
    <row r="568654" spans="9:9" x14ac:dyDescent="0.2">
      <c r="I568654" s="15"/>
    </row>
    <row r="568655" spans="9:9" x14ac:dyDescent="0.2">
      <c r="I568655" s="14"/>
    </row>
    <row r="568671" spans="9:9" x14ac:dyDescent="0.2">
      <c r="I568671" s="15"/>
    </row>
    <row r="568672" spans="9:9" x14ac:dyDescent="0.2">
      <c r="I568672" s="14"/>
    </row>
    <row r="568688" spans="9:9" x14ac:dyDescent="0.2">
      <c r="I568688" s="15"/>
    </row>
    <row r="568689" spans="9:9" x14ac:dyDescent="0.2">
      <c r="I568689" s="14"/>
    </row>
    <row r="568705" spans="9:9" x14ac:dyDescent="0.2">
      <c r="I568705" s="15"/>
    </row>
    <row r="568706" spans="9:9" x14ac:dyDescent="0.2">
      <c r="I568706" s="14"/>
    </row>
    <row r="568722" spans="9:9" x14ac:dyDescent="0.2">
      <c r="I568722" s="15"/>
    </row>
    <row r="568723" spans="9:9" x14ac:dyDescent="0.2">
      <c r="I568723" s="14"/>
    </row>
    <row r="568739" spans="9:9" x14ac:dyDescent="0.2">
      <c r="I568739" s="15"/>
    </row>
    <row r="568740" spans="9:9" x14ac:dyDescent="0.2">
      <c r="I568740" s="14"/>
    </row>
    <row r="568756" spans="9:9" x14ac:dyDescent="0.2">
      <c r="I568756" s="15"/>
    </row>
    <row r="568757" spans="9:9" x14ac:dyDescent="0.2">
      <c r="I568757" s="14"/>
    </row>
    <row r="568773" spans="9:9" x14ac:dyDescent="0.2">
      <c r="I568773" s="15"/>
    </row>
    <row r="568774" spans="9:9" x14ac:dyDescent="0.2">
      <c r="I568774" s="14"/>
    </row>
    <row r="568790" spans="9:9" x14ac:dyDescent="0.2">
      <c r="I568790" s="15"/>
    </row>
    <row r="568791" spans="9:9" x14ac:dyDescent="0.2">
      <c r="I568791" s="14"/>
    </row>
    <row r="568807" spans="9:9" x14ac:dyDescent="0.2">
      <c r="I568807" s="15"/>
    </row>
    <row r="568808" spans="9:9" x14ac:dyDescent="0.2">
      <c r="I568808" s="14"/>
    </row>
    <row r="568824" spans="9:9" x14ac:dyDescent="0.2">
      <c r="I568824" s="15"/>
    </row>
    <row r="568825" spans="9:9" x14ac:dyDescent="0.2">
      <c r="I568825" s="14"/>
    </row>
    <row r="568841" spans="9:9" x14ac:dyDescent="0.2">
      <c r="I568841" s="15"/>
    </row>
    <row r="568842" spans="9:9" x14ac:dyDescent="0.2">
      <c r="I568842" s="14"/>
    </row>
    <row r="568858" spans="9:9" x14ac:dyDescent="0.2">
      <c r="I568858" s="15"/>
    </row>
    <row r="568859" spans="9:9" x14ac:dyDescent="0.2">
      <c r="I568859" s="14"/>
    </row>
    <row r="568875" spans="9:9" x14ac:dyDescent="0.2">
      <c r="I568875" s="15"/>
    </row>
    <row r="568876" spans="9:9" x14ac:dyDescent="0.2">
      <c r="I568876" s="14"/>
    </row>
    <row r="568892" spans="9:9" x14ac:dyDescent="0.2">
      <c r="I568892" s="15"/>
    </row>
    <row r="568893" spans="9:9" x14ac:dyDescent="0.2">
      <c r="I568893" s="14"/>
    </row>
    <row r="568909" spans="9:9" x14ac:dyDescent="0.2">
      <c r="I568909" s="15"/>
    </row>
    <row r="568910" spans="9:9" x14ac:dyDescent="0.2">
      <c r="I568910" s="14"/>
    </row>
    <row r="568926" spans="9:9" x14ac:dyDescent="0.2">
      <c r="I568926" s="15"/>
    </row>
    <row r="568927" spans="9:9" x14ac:dyDescent="0.2">
      <c r="I568927" s="14"/>
    </row>
    <row r="568943" spans="9:9" x14ac:dyDescent="0.2">
      <c r="I568943" s="15"/>
    </row>
    <row r="568944" spans="9:9" x14ac:dyDescent="0.2">
      <c r="I568944" s="14"/>
    </row>
    <row r="568960" spans="9:9" x14ac:dyDescent="0.2">
      <c r="I568960" s="15"/>
    </row>
    <row r="568961" spans="9:9" x14ac:dyDescent="0.2">
      <c r="I568961" s="14"/>
    </row>
    <row r="568977" spans="9:9" x14ac:dyDescent="0.2">
      <c r="I568977" s="15"/>
    </row>
    <row r="568978" spans="9:9" x14ac:dyDescent="0.2">
      <c r="I568978" s="14"/>
    </row>
    <row r="568994" spans="9:9" x14ac:dyDescent="0.2">
      <c r="I568994" s="15"/>
    </row>
    <row r="568995" spans="9:9" x14ac:dyDescent="0.2">
      <c r="I568995" s="14"/>
    </row>
    <row r="569011" spans="9:9" x14ac:dyDescent="0.2">
      <c r="I569011" s="15"/>
    </row>
    <row r="569012" spans="9:9" x14ac:dyDescent="0.2">
      <c r="I569012" s="14"/>
    </row>
    <row r="569028" spans="9:9" x14ac:dyDescent="0.2">
      <c r="I569028" s="15"/>
    </row>
    <row r="569029" spans="9:9" x14ac:dyDescent="0.2">
      <c r="I569029" s="14"/>
    </row>
    <row r="569045" spans="9:9" x14ac:dyDescent="0.2">
      <c r="I569045" s="15"/>
    </row>
    <row r="569046" spans="9:9" x14ac:dyDescent="0.2">
      <c r="I569046" s="14"/>
    </row>
    <row r="569062" spans="9:9" x14ac:dyDescent="0.2">
      <c r="I569062" s="15"/>
    </row>
    <row r="569063" spans="9:9" x14ac:dyDescent="0.2">
      <c r="I569063" s="14"/>
    </row>
    <row r="569079" spans="9:9" x14ac:dyDescent="0.2">
      <c r="I569079" s="15"/>
    </row>
    <row r="569080" spans="9:9" x14ac:dyDescent="0.2">
      <c r="I569080" s="14"/>
    </row>
    <row r="569096" spans="9:9" x14ac:dyDescent="0.2">
      <c r="I569096" s="15"/>
    </row>
    <row r="569097" spans="9:9" x14ac:dyDescent="0.2">
      <c r="I569097" s="14"/>
    </row>
    <row r="569113" spans="9:9" x14ac:dyDescent="0.2">
      <c r="I569113" s="15"/>
    </row>
    <row r="569114" spans="9:9" x14ac:dyDescent="0.2">
      <c r="I569114" s="14"/>
    </row>
    <row r="569130" spans="9:9" x14ac:dyDescent="0.2">
      <c r="I569130" s="15"/>
    </row>
    <row r="569131" spans="9:9" x14ac:dyDescent="0.2">
      <c r="I569131" s="14"/>
    </row>
    <row r="569147" spans="9:9" x14ac:dyDescent="0.2">
      <c r="I569147" s="15"/>
    </row>
    <row r="569148" spans="9:9" x14ac:dyDescent="0.2">
      <c r="I569148" s="14"/>
    </row>
    <row r="569164" spans="9:9" x14ac:dyDescent="0.2">
      <c r="I569164" s="15"/>
    </row>
    <row r="569165" spans="9:9" x14ac:dyDescent="0.2">
      <c r="I569165" s="14"/>
    </row>
    <row r="569181" spans="9:9" x14ac:dyDescent="0.2">
      <c r="I569181" s="15"/>
    </row>
    <row r="569182" spans="9:9" x14ac:dyDescent="0.2">
      <c r="I569182" s="14"/>
    </row>
    <row r="569198" spans="9:9" x14ac:dyDescent="0.2">
      <c r="I569198" s="15"/>
    </row>
    <row r="569199" spans="9:9" x14ac:dyDescent="0.2">
      <c r="I569199" s="14"/>
    </row>
    <row r="569215" spans="9:9" x14ac:dyDescent="0.2">
      <c r="I569215" s="15"/>
    </row>
    <row r="569216" spans="9:9" x14ac:dyDescent="0.2">
      <c r="I569216" s="14"/>
    </row>
    <row r="569232" spans="9:9" x14ac:dyDescent="0.2">
      <c r="I569232" s="15"/>
    </row>
    <row r="569233" spans="9:9" x14ac:dyDescent="0.2">
      <c r="I569233" s="14"/>
    </row>
    <row r="569249" spans="9:9" x14ac:dyDescent="0.2">
      <c r="I569249" s="15"/>
    </row>
    <row r="569250" spans="9:9" x14ac:dyDescent="0.2">
      <c r="I569250" s="14"/>
    </row>
    <row r="569266" spans="9:9" x14ac:dyDescent="0.2">
      <c r="I569266" s="15"/>
    </row>
    <row r="569267" spans="9:9" x14ac:dyDescent="0.2">
      <c r="I569267" s="14"/>
    </row>
    <row r="569283" spans="9:9" x14ac:dyDescent="0.2">
      <c r="I569283" s="15"/>
    </row>
    <row r="569284" spans="9:9" x14ac:dyDescent="0.2">
      <c r="I569284" s="14"/>
    </row>
    <row r="569300" spans="9:9" x14ac:dyDescent="0.2">
      <c r="I569300" s="15"/>
    </row>
    <row r="569301" spans="9:9" x14ac:dyDescent="0.2">
      <c r="I569301" s="14"/>
    </row>
    <row r="569317" spans="9:9" x14ac:dyDescent="0.2">
      <c r="I569317" s="15"/>
    </row>
    <row r="569318" spans="9:9" x14ac:dyDescent="0.2">
      <c r="I569318" s="14"/>
    </row>
    <row r="569334" spans="9:9" x14ac:dyDescent="0.2">
      <c r="I569334" s="15"/>
    </row>
    <row r="569335" spans="9:9" x14ac:dyDescent="0.2">
      <c r="I569335" s="14"/>
    </row>
    <row r="569351" spans="9:9" x14ac:dyDescent="0.2">
      <c r="I569351" s="15"/>
    </row>
    <row r="569352" spans="9:9" x14ac:dyDescent="0.2">
      <c r="I569352" s="14"/>
    </row>
    <row r="569368" spans="9:9" x14ac:dyDescent="0.2">
      <c r="I569368" s="15"/>
    </row>
    <row r="569369" spans="9:9" x14ac:dyDescent="0.2">
      <c r="I569369" s="14"/>
    </row>
    <row r="569385" spans="9:9" x14ac:dyDescent="0.2">
      <c r="I569385" s="15"/>
    </row>
    <row r="569386" spans="9:9" x14ac:dyDescent="0.2">
      <c r="I569386" s="14"/>
    </row>
    <row r="569402" spans="9:9" x14ac:dyDescent="0.2">
      <c r="I569402" s="15"/>
    </row>
    <row r="569403" spans="9:9" x14ac:dyDescent="0.2">
      <c r="I569403" s="14"/>
    </row>
    <row r="569419" spans="9:9" x14ac:dyDescent="0.2">
      <c r="I569419" s="15"/>
    </row>
    <row r="569420" spans="9:9" x14ac:dyDescent="0.2">
      <c r="I569420" s="14"/>
    </row>
    <row r="569436" spans="9:9" x14ac:dyDescent="0.2">
      <c r="I569436" s="15"/>
    </row>
    <row r="569437" spans="9:9" x14ac:dyDescent="0.2">
      <c r="I569437" s="14"/>
    </row>
    <row r="569453" spans="9:9" x14ac:dyDescent="0.2">
      <c r="I569453" s="15"/>
    </row>
    <row r="569454" spans="9:9" x14ac:dyDescent="0.2">
      <c r="I569454" s="14"/>
    </row>
    <row r="569470" spans="9:9" x14ac:dyDescent="0.2">
      <c r="I569470" s="15"/>
    </row>
    <row r="569471" spans="9:9" x14ac:dyDescent="0.2">
      <c r="I569471" s="14"/>
    </row>
    <row r="569487" spans="9:9" x14ac:dyDescent="0.2">
      <c r="I569487" s="15"/>
    </row>
    <row r="569488" spans="9:9" x14ac:dyDescent="0.2">
      <c r="I569488" s="14"/>
    </row>
    <row r="569504" spans="9:9" x14ac:dyDescent="0.2">
      <c r="I569504" s="15"/>
    </row>
    <row r="569505" spans="9:9" x14ac:dyDescent="0.2">
      <c r="I569505" s="14"/>
    </row>
    <row r="569521" spans="9:9" x14ac:dyDescent="0.2">
      <c r="I569521" s="15"/>
    </row>
    <row r="569522" spans="9:9" x14ac:dyDescent="0.2">
      <c r="I569522" s="14"/>
    </row>
    <row r="569538" spans="9:9" x14ac:dyDescent="0.2">
      <c r="I569538" s="15"/>
    </row>
    <row r="569539" spans="9:9" x14ac:dyDescent="0.2">
      <c r="I569539" s="14"/>
    </row>
    <row r="569555" spans="9:9" x14ac:dyDescent="0.2">
      <c r="I569555" s="15"/>
    </row>
    <row r="569556" spans="9:9" x14ac:dyDescent="0.2">
      <c r="I569556" s="14"/>
    </row>
    <row r="569572" spans="9:9" x14ac:dyDescent="0.2">
      <c r="I569572" s="15"/>
    </row>
    <row r="569573" spans="9:9" x14ac:dyDescent="0.2">
      <c r="I569573" s="14"/>
    </row>
    <row r="569589" spans="9:9" x14ac:dyDescent="0.2">
      <c r="I569589" s="15"/>
    </row>
    <row r="569590" spans="9:9" x14ac:dyDescent="0.2">
      <c r="I569590" s="14"/>
    </row>
    <row r="569606" spans="9:9" x14ac:dyDescent="0.2">
      <c r="I569606" s="15"/>
    </row>
    <row r="569607" spans="9:9" x14ac:dyDescent="0.2">
      <c r="I569607" s="14"/>
    </row>
    <row r="569623" spans="9:9" x14ac:dyDescent="0.2">
      <c r="I569623" s="15"/>
    </row>
    <row r="569624" spans="9:9" x14ac:dyDescent="0.2">
      <c r="I569624" s="14"/>
    </row>
    <row r="569640" spans="9:9" x14ac:dyDescent="0.2">
      <c r="I569640" s="15"/>
    </row>
    <row r="569641" spans="9:9" x14ac:dyDescent="0.2">
      <c r="I569641" s="14"/>
    </row>
    <row r="569657" spans="9:9" x14ac:dyDescent="0.2">
      <c r="I569657" s="15"/>
    </row>
    <row r="569658" spans="9:9" x14ac:dyDescent="0.2">
      <c r="I569658" s="14"/>
    </row>
    <row r="569674" spans="9:9" x14ac:dyDescent="0.2">
      <c r="I569674" s="15"/>
    </row>
    <row r="569675" spans="9:9" x14ac:dyDescent="0.2">
      <c r="I569675" s="14"/>
    </row>
    <row r="569691" spans="9:9" x14ac:dyDescent="0.2">
      <c r="I569691" s="15"/>
    </row>
    <row r="569692" spans="9:9" x14ac:dyDescent="0.2">
      <c r="I569692" s="14"/>
    </row>
    <row r="569708" spans="9:9" x14ac:dyDescent="0.2">
      <c r="I569708" s="15"/>
    </row>
    <row r="569709" spans="9:9" x14ac:dyDescent="0.2">
      <c r="I569709" s="14"/>
    </row>
    <row r="569725" spans="9:9" x14ac:dyDescent="0.2">
      <c r="I569725" s="15"/>
    </row>
    <row r="569726" spans="9:9" x14ac:dyDescent="0.2">
      <c r="I569726" s="14"/>
    </row>
    <row r="569742" spans="9:9" x14ac:dyDescent="0.2">
      <c r="I569742" s="15"/>
    </row>
    <row r="569743" spans="9:9" x14ac:dyDescent="0.2">
      <c r="I569743" s="14"/>
    </row>
    <row r="569759" spans="9:9" x14ac:dyDescent="0.2">
      <c r="I569759" s="15"/>
    </row>
    <row r="569760" spans="9:9" x14ac:dyDescent="0.2">
      <c r="I569760" s="14"/>
    </row>
    <row r="569776" spans="9:9" x14ac:dyDescent="0.2">
      <c r="I569776" s="15"/>
    </row>
    <row r="569777" spans="9:9" x14ac:dyDescent="0.2">
      <c r="I569777" s="14"/>
    </row>
    <row r="569793" spans="9:9" x14ac:dyDescent="0.2">
      <c r="I569793" s="15"/>
    </row>
    <row r="569794" spans="9:9" x14ac:dyDescent="0.2">
      <c r="I569794" s="14"/>
    </row>
    <row r="569810" spans="9:9" x14ac:dyDescent="0.2">
      <c r="I569810" s="15"/>
    </row>
    <row r="569811" spans="9:9" x14ac:dyDescent="0.2">
      <c r="I569811" s="14"/>
    </row>
    <row r="569827" spans="9:9" x14ac:dyDescent="0.2">
      <c r="I569827" s="15"/>
    </row>
    <row r="569828" spans="9:9" x14ac:dyDescent="0.2">
      <c r="I569828" s="14"/>
    </row>
    <row r="569844" spans="9:9" x14ac:dyDescent="0.2">
      <c r="I569844" s="15"/>
    </row>
    <row r="569845" spans="9:9" x14ac:dyDescent="0.2">
      <c r="I569845" s="14"/>
    </row>
    <row r="569861" spans="9:9" x14ac:dyDescent="0.2">
      <c r="I569861" s="15"/>
    </row>
    <row r="569862" spans="9:9" x14ac:dyDescent="0.2">
      <c r="I569862" s="14"/>
    </row>
    <row r="569878" spans="9:9" x14ac:dyDescent="0.2">
      <c r="I569878" s="15"/>
    </row>
    <row r="569879" spans="9:9" x14ac:dyDescent="0.2">
      <c r="I569879" s="14"/>
    </row>
    <row r="569895" spans="9:9" x14ac:dyDescent="0.2">
      <c r="I569895" s="15"/>
    </row>
    <row r="569896" spans="9:9" x14ac:dyDescent="0.2">
      <c r="I569896" s="14"/>
    </row>
    <row r="569912" spans="9:9" x14ac:dyDescent="0.2">
      <c r="I569912" s="15"/>
    </row>
    <row r="569913" spans="9:9" x14ac:dyDescent="0.2">
      <c r="I569913" s="14"/>
    </row>
    <row r="569929" spans="9:9" x14ac:dyDescent="0.2">
      <c r="I569929" s="15"/>
    </row>
    <row r="569930" spans="9:9" x14ac:dyDescent="0.2">
      <c r="I569930" s="14"/>
    </row>
    <row r="569946" spans="9:9" x14ac:dyDescent="0.2">
      <c r="I569946" s="15"/>
    </row>
    <row r="569947" spans="9:9" x14ac:dyDescent="0.2">
      <c r="I569947" s="14"/>
    </row>
    <row r="569963" spans="9:9" x14ac:dyDescent="0.2">
      <c r="I569963" s="15"/>
    </row>
    <row r="569964" spans="9:9" x14ac:dyDescent="0.2">
      <c r="I569964" s="14"/>
    </row>
    <row r="569980" spans="9:9" x14ac:dyDescent="0.2">
      <c r="I569980" s="15"/>
    </row>
    <row r="569981" spans="9:9" x14ac:dyDescent="0.2">
      <c r="I569981" s="14"/>
    </row>
    <row r="569997" spans="9:9" x14ac:dyDescent="0.2">
      <c r="I569997" s="15"/>
    </row>
    <row r="569998" spans="9:9" x14ac:dyDescent="0.2">
      <c r="I569998" s="14"/>
    </row>
    <row r="570014" spans="9:9" x14ac:dyDescent="0.2">
      <c r="I570014" s="15"/>
    </row>
    <row r="570015" spans="9:9" x14ac:dyDescent="0.2">
      <c r="I570015" s="14"/>
    </row>
    <row r="570031" spans="9:9" x14ac:dyDescent="0.2">
      <c r="I570031" s="15"/>
    </row>
    <row r="570032" spans="9:9" x14ac:dyDescent="0.2">
      <c r="I570032" s="14"/>
    </row>
    <row r="570048" spans="9:9" x14ac:dyDescent="0.2">
      <c r="I570048" s="15"/>
    </row>
    <row r="570049" spans="9:9" x14ac:dyDescent="0.2">
      <c r="I570049" s="14"/>
    </row>
    <row r="570065" spans="9:9" x14ac:dyDescent="0.2">
      <c r="I570065" s="15"/>
    </row>
    <row r="570066" spans="9:9" x14ac:dyDescent="0.2">
      <c r="I570066" s="14"/>
    </row>
    <row r="570082" spans="9:9" x14ac:dyDescent="0.2">
      <c r="I570082" s="15"/>
    </row>
    <row r="570083" spans="9:9" x14ac:dyDescent="0.2">
      <c r="I570083" s="14"/>
    </row>
    <row r="570099" spans="9:9" x14ac:dyDescent="0.2">
      <c r="I570099" s="15"/>
    </row>
    <row r="570100" spans="9:9" x14ac:dyDescent="0.2">
      <c r="I570100" s="14"/>
    </row>
    <row r="570116" spans="9:9" x14ac:dyDescent="0.2">
      <c r="I570116" s="15"/>
    </row>
    <row r="570117" spans="9:9" x14ac:dyDescent="0.2">
      <c r="I570117" s="14"/>
    </row>
    <row r="570133" spans="9:9" x14ac:dyDescent="0.2">
      <c r="I570133" s="15"/>
    </row>
    <row r="570134" spans="9:9" x14ac:dyDescent="0.2">
      <c r="I570134" s="14"/>
    </row>
    <row r="570150" spans="9:9" x14ac:dyDescent="0.2">
      <c r="I570150" s="15"/>
    </row>
    <row r="570151" spans="9:9" x14ac:dyDescent="0.2">
      <c r="I570151" s="14"/>
    </row>
    <row r="570167" spans="9:9" x14ac:dyDescent="0.2">
      <c r="I570167" s="15"/>
    </row>
    <row r="570168" spans="9:9" x14ac:dyDescent="0.2">
      <c r="I570168" s="14"/>
    </row>
    <row r="570184" spans="9:9" x14ac:dyDescent="0.2">
      <c r="I570184" s="15"/>
    </row>
    <row r="570185" spans="9:9" x14ac:dyDescent="0.2">
      <c r="I570185" s="14"/>
    </row>
    <row r="570201" spans="9:9" x14ac:dyDescent="0.2">
      <c r="I570201" s="15"/>
    </row>
    <row r="570202" spans="9:9" x14ac:dyDescent="0.2">
      <c r="I570202" s="14"/>
    </row>
    <row r="570218" spans="9:9" x14ac:dyDescent="0.2">
      <c r="I570218" s="15"/>
    </row>
    <row r="570219" spans="9:9" x14ac:dyDescent="0.2">
      <c r="I570219" s="14"/>
    </row>
    <row r="570235" spans="9:9" x14ac:dyDescent="0.2">
      <c r="I570235" s="15"/>
    </row>
    <row r="570236" spans="9:9" x14ac:dyDescent="0.2">
      <c r="I570236" s="14"/>
    </row>
    <row r="570252" spans="9:9" x14ac:dyDescent="0.2">
      <c r="I570252" s="15"/>
    </row>
    <row r="570253" spans="9:9" x14ac:dyDescent="0.2">
      <c r="I570253" s="14"/>
    </row>
    <row r="570269" spans="9:9" x14ac:dyDescent="0.2">
      <c r="I570269" s="15"/>
    </row>
    <row r="570270" spans="9:9" x14ac:dyDescent="0.2">
      <c r="I570270" s="14"/>
    </row>
    <row r="570286" spans="9:9" x14ac:dyDescent="0.2">
      <c r="I570286" s="15"/>
    </row>
    <row r="570287" spans="9:9" x14ac:dyDescent="0.2">
      <c r="I570287" s="14"/>
    </row>
    <row r="570303" spans="9:9" x14ac:dyDescent="0.2">
      <c r="I570303" s="15"/>
    </row>
    <row r="570304" spans="9:9" x14ac:dyDescent="0.2">
      <c r="I570304" s="14"/>
    </row>
    <row r="570320" spans="9:9" x14ac:dyDescent="0.2">
      <c r="I570320" s="15"/>
    </row>
    <row r="570321" spans="9:9" x14ac:dyDescent="0.2">
      <c r="I570321" s="14"/>
    </row>
    <row r="570337" spans="9:9" x14ac:dyDescent="0.2">
      <c r="I570337" s="15"/>
    </row>
    <row r="570338" spans="9:9" x14ac:dyDescent="0.2">
      <c r="I570338" s="14"/>
    </row>
    <row r="570354" spans="9:9" x14ac:dyDescent="0.2">
      <c r="I570354" s="15"/>
    </row>
    <row r="570355" spans="9:9" x14ac:dyDescent="0.2">
      <c r="I570355" s="14"/>
    </row>
    <row r="570371" spans="9:9" x14ac:dyDescent="0.2">
      <c r="I570371" s="15"/>
    </row>
    <row r="570372" spans="9:9" x14ac:dyDescent="0.2">
      <c r="I570372" s="14"/>
    </row>
    <row r="570388" spans="9:9" x14ac:dyDescent="0.2">
      <c r="I570388" s="15"/>
    </row>
    <row r="570389" spans="9:9" x14ac:dyDescent="0.2">
      <c r="I570389" s="14"/>
    </row>
    <row r="570405" spans="9:9" x14ac:dyDescent="0.2">
      <c r="I570405" s="15"/>
    </row>
    <row r="570406" spans="9:9" x14ac:dyDescent="0.2">
      <c r="I570406" s="14"/>
    </row>
    <row r="570422" spans="9:9" x14ac:dyDescent="0.2">
      <c r="I570422" s="15"/>
    </row>
    <row r="570423" spans="9:9" x14ac:dyDescent="0.2">
      <c r="I570423" s="14"/>
    </row>
    <row r="570439" spans="9:9" x14ac:dyDescent="0.2">
      <c r="I570439" s="15"/>
    </row>
    <row r="570440" spans="9:9" x14ac:dyDescent="0.2">
      <c r="I570440" s="14"/>
    </row>
    <row r="570456" spans="9:9" x14ac:dyDescent="0.2">
      <c r="I570456" s="15"/>
    </row>
    <row r="570457" spans="9:9" x14ac:dyDescent="0.2">
      <c r="I570457" s="14"/>
    </row>
    <row r="570473" spans="9:9" x14ac:dyDescent="0.2">
      <c r="I570473" s="15"/>
    </row>
    <row r="570474" spans="9:9" x14ac:dyDescent="0.2">
      <c r="I570474" s="14"/>
    </row>
    <row r="570490" spans="9:9" x14ac:dyDescent="0.2">
      <c r="I570490" s="15"/>
    </row>
    <row r="570491" spans="9:9" x14ac:dyDescent="0.2">
      <c r="I570491" s="14"/>
    </row>
    <row r="570507" spans="9:9" x14ac:dyDescent="0.2">
      <c r="I570507" s="15"/>
    </row>
    <row r="570508" spans="9:9" x14ac:dyDescent="0.2">
      <c r="I570508" s="14"/>
    </row>
    <row r="570524" spans="9:9" x14ac:dyDescent="0.2">
      <c r="I570524" s="15"/>
    </row>
    <row r="570525" spans="9:9" x14ac:dyDescent="0.2">
      <c r="I570525" s="14"/>
    </row>
    <row r="570541" spans="9:9" x14ac:dyDescent="0.2">
      <c r="I570541" s="15"/>
    </row>
    <row r="570542" spans="9:9" x14ac:dyDescent="0.2">
      <c r="I570542" s="14"/>
    </row>
    <row r="570558" spans="9:9" x14ac:dyDescent="0.2">
      <c r="I570558" s="15"/>
    </row>
    <row r="570559" spans="9:9" x14ac:dyDescent="0.2">
      <c r="I570559" s="14"/>
    </row>
    <row r="570575" spans="9:9" x14ac:dyDescent="0.2">
      <c r="I570575" s="15"/>
    </row>
    <row r="570576" spans="9:9" x14ac:dyDescent="0.2">
      <c r="I570576" s="14"/>
    </row>
    <row r="570592" spans="9:9" x14ac:dyDescent="0.2">
      <c r="I570592" s="15"/>
    </row>
    <row r="570593" spans="9:9" x14ac:dyDescent="0.2">
      <c r="I570593" s="14"/>
    </row>
    <row r="570609" spans="9:9" x14ac:dyDescent="0.2">
      <c r="I570609" s="15"/>
    </row>
    <row r="570610" spans="9:9" x14ac:dyDescent="0.2">
      <c r="I570610" s="14"/>
    </row>
    <row r="570626" spans="9:9" x14ac:dyDescent="0.2">
      <c r="I570626" s="15"/>
    </row>
    <row r="570627" spans="9:9" x14ac:dyDescent="0.2">
      <c r="I570627" s="14"/>
    </row>
    <row r="570643" spans="9:9" x14ac:dyDescent="0.2">
      <c r="I570643" s="15"/>
    </row>
    <row r="570644" spans="9:9" x14ac:dyDescent="0.2">
      <c r="I570644" s="14"/>
    </row>
    <row r="570660" spans="9:9" x14ac:dyDescent="0.2">
      <c r="I570660" s="15"/>
    </row>
    <row r="570661" spans="9:9" x14ac:dyDescent="0.2">
      <c r="I570661" s="14"/>
    </row>
    <row r="570677" spans="9:9" x14ac:dyDescent="0.2">
      <c r="I570677" s="15"/>
    </row>
    <row r="570678" spans="9:9" x14ac:dyDescent="0.2">
      <c r="I570678" s="14"/>
    </row>
    <row r="570694" spans="9:9" x14ac:dyDescent="0.2">
      <c r="I570694" s="15"/>
    </row>
    <row r="570695" spans="9:9" x14ac:dyDescent="0.2">
      <c r="I570695" s="14"/>
    </row>
    <row r="570711" spans="9:9" x14ac:dyDescent="0.2">
      <c r="I570711" s="15"/>
    </row>
    <row r="570712" spans="9:9" x14ac:dyDescent="0.2">
      <c r="I570712" s="14"/>
    </row>
    <row r="570728" spans="9:9" x14ac:dyDescent="0.2">
      <c r="I570728" s="15"/>
    </row>
    <row r="570729" spans="9:9" x14ac:dyDescent="0.2">
      <c r="I570729" s="14"/>
    </row>
    <row r="570745" spans="9:9" x14ac:dyDescent="0.2">
      <c r="I570745" s="15"/>
    </row>
    <row r="570746" spans="9:9" x14ac:dyDescent="0.2">
      <c r="I570746" s="14"/>
    </row>
    <row r="570762" spans="9:9" x14ac:dyDescent="0.2">
      <c r="I570762" s="15"/>
    </row>
    <row r="570763" spans="9:9" x14ac:dyDescent="0.2">
      <c r="I570763" s="14"/>
    </row>
    <row r="570779" spans="9:9" x14ac:dyDescent="0.2">
      <c r="I570779" s="15"/>
    </row>
    <row r="570780" spans="9:9" x14ac:dyDescent="0.2">
      <c r="I570780" s="14"/>
    </row>
    <row r="570796" spans="9:9" x14ac:dyDescent="0.2">
      <c r="I570796" s="15"/>
    </row>
    <row r="570797" spans="9:9" x14ac:dyDescent="0.2">
      <c r="I570797" s="14"/>
    </row>
    <row r="570813" spans="9:9" x14ac:dyDescent="0.2">
      <c r="I570813" s="15"/>
    </row>
    <row r="570814" spans="9:9" x14ac:dyDescent="0.2">
      <c r="I570814" s="14"/>
    </row>
    <row r="570830" spans="9:9" x14ac:dyDescent="0.2">
      <c r="I570830" s="15"/>
    </row>
    <row r="570831" spans="9:9" x14ac:dyDescent="0.2">
      <c r="I570831" s="14"/>
    </row>
    <row r="570847" spans="9:9" x14ac:dyDescent="0.2">
      <c r="I570847" s="15"/>
    </row>
    <row r="570848" spans="9:9" x14ac:dyDescent="0.2">
      <c r="I570848" s="14"/>
    </row>
    <row r="570864" spans="9:9" x14ac:dyDescent="0.2">
      <c r="I570864" s="15"/>
    </row>
    <row r="570865" spans="9:9" x14ac:dyDescent="0.2">
      <c r="I570865" s="14"/>
    </row>
    <row r="570881" spans="9:9" x14ac:dyDescent="0.2">
      <c r="I570881" s="15"/>
    </row>
    <row r="570882" spans="9:9" x14ac:dyDescent="0.2">
      <c r="I570882" s="14"/>
    </row>
    <row r="570898" spans="9:9" x14ac:dyDescent="0.2">
      <c r="I570898" s="15"/>
    </row>
    <row r="570899" spans="9:9" x14ac:dyDescent="0.2">
      <c r="I570899" s="14"/>
    </row>
    <row r="570915" spans="9:9" x14ac:dyDescent="0.2">
      <c r="I570915" s="15"/>
    </row>
    <row r="570916" spans="9:9" x14ac:dyDescent="0.2">
      <c r="I570916" s="14"/>
    </row>
    <row r="570932" spans="9:9" x14ac:dyDescent="0.2">
      <c r="I570932" s="15"/>
    </row>
    <row r="570933" spans="9:9" x14ac:dyDescent="0.2">
      <c r="I570933" s="14"/>
    </row>
    <row r="570949" spans="9:9" x14ac:dyDescent="0.2">
      <c r="I570949" s="15"/>
    </row>
    <row r="570950" spans="9:9" x14ac:dyDescent="0.2">
      <c r="I570950" s="14"/>
    </row>
    <row r="570966" spans="9:9" x14ac:dyDescent="0.2">
      <c r="I570966" s="15"/>
    </row>
    <row r="570967" spans="9:9" x14ac:dyDescent="0.2">
      <c r="I570967" s="14"/>
    </row>
    <row r="570983" spans="9:9" x14ac:dyDescent="0.2">
      <c r="I570983" s="15"/>
    </row>
    <row r="570984" spans="9:9" x14ac:dyDescent="0.2">
      <c r="I570984" s="14"/>
    </row>
    <row r="571000" spans="9:9" x14ac:dyDescent="0.2">
      <c r="I571000" s="15"/>
    </row>
    <row r="571001" spans="9:9" x14ac:dyDescent="0.2">
      <c r="I571001" s="14"/>
    </row>
    <row r="571017" spans="9:9" x14ac:dyDescent="0.2">
      <c r="I571017" s="15"/>
    </row>
    <row r="571018" spans="9:9" x14ac:dyDescent="0.2">
      <c r="I571018" s="14"/>
    </row>
    <row r="571034" spans="9:9" x14ac:dyDescent="0.2">
      <c r="I571034" s="15"/>
    </row>
    <row r="571035" spans="9:9" x14ac:dyDescent="0.2">
      <c r="I571035" s="14"/>
    </row>
    <row r="571051" spans="9:9" x14ac:dyDescent="0.2">
      <c r="I571051" s="15"/>
    </row>
    <row r="571052" spans="9:9" x14ac:dyDescent="0.2">
      <c r="I571052" s="14"/>
    </row>
    <row r="571068" spans="9:9" x14ac:dyDescent="0.2">
      <c r="I571068" s="15"/>
    </row>
    <row r="571069" spans="9:9" x14ac:dyDescent="0.2">
      <c r="I571069" s="14"/>
    </row>
    <row r="571085" spans="9:9" x14ac:dyDescent="0.2">
      <c r="I571085" s="15"/>
    </row>
    <row r="571086" spans="9:9" x14ac:dyDescent="0.2">
      <c r="I571086" s="14"/>
    </row>
    <row r="571102" spans="9:9" x14ac:dyDescent="0.2">
      <c r="I571102" s="15"/>
    </row>
    <row r="571103" spans="9:9" x14ac:dyDescent="0.2">
      <c r="I571103" s="14"/>
    </row>
    <row r="571119" spans="9:9" x14ac:dyDescent="0.2">
      <c r="I571119" s="15"/>
    </row>
    <row r="571120" spans="9:9" x14ac:dyDescent="0.2">
      <c r="I571120" s="14"/>
    </row>
    <row r="571136" spans="9:9" x14ac:dyDescent="0.2">
      <c r="I571136" s="15"/>
    </row>
    <row r="571137" spans="9:9" x14ac:dyDescent="0.2">
      <c r="I571137" s="14"/>
    </row>
    <row r="571153" spans="9:9" x14ac:dyDescent="0.2">
      <c r="I571153" s="15"/>
    </row>
    <row r="571154" spans="9:9" x14ac:dyDescent="0.2">
      <c r="I571154" s="14"/>
    </row>
    <row r="571170" spans="9:9" x14ac:dyDescent="0.2">
      <c r="I571170" s="15"/>
    </row>
    <row r="571171" spans="9:9" x14ac:dyDescent="0.2">
      <c r="I571171" s="14"/>
    </row>
    <row r="571187" spans="9:9" x14ac:dyDescent="0.2">
      <c r="I571187" s="15"/>
    </row>
    <row r="571188" spans="9:9" x14ac:dyDescent="0.2">
      <c r="I571188" s="14"/>
    </row>
    <row r="571204" spans="9:9" x14ac:dyDescent="0.2">
      <c r="I571204" s="15"/>
    </row>
    <row r="571205" spans="9:9" x14ac:dyDescent="0.2">
      <c r="I571205" s="14"/>
    </row>
    <row r="571221" spans="9:9" x14ac:dyDescent="0.2">
      <c r="I571221" s="15"/>
    </row>
    <row r="571222" spans="9:9" x14ac:dyDescent="0.2">
      <c r="I571222" s="14"/>
    </row>
    <row r="571238" spans="9:9" x14ac:dyDescent="0.2">
      <c r="I571238" s="15"/>
    </row>
    <row r="571239" spans="9:9" x14ac:dyDescent="0.2">
      <c r="I571239" s="14"/>
    </row>
    <row r="571255" spans="9:9" x14ac:dyDescent="0.2">
      <c r="I571255" s="15"/>
    </row>
    <row r="571256" spans="9:9" x14ac:dyDescent="0.2">
      <c r="I571256" s="14"/>
    </row>
    <row r="571272" spans="9:9" x14ac:dyDescent="0.2">
      <c r="I571272" s="15"/>
    </row>
    <row r="571273" spans="9:9" x14ac:dyDescent="0.2">
      <c r="I571273" s="14"/>
    </row>
    <row r="571289" spans="9:9" x14ac:dyDescent="0.2">
      <c r="I571289" s="15"/>
    </row>
    <row r="571290" spans="9:9" x14ac:dyDescent="0.2">
      <c r="I571290" s="14"/>
    </row>
    <row r="571306" spans="9:9" x14ac:dyDescent="0.2">
      <c r="I571306" s="15"/>
    </row>
    <row r="571307" spans="9:9" x14ac:dyDescent="0.2">
      <c r="I571307" s="14"/>
    </row>
    <row r="571323" spans="9:9" x14ac:dyDescent="0.2">
      <c r="I571323" s="15"/>
    </row>
    <row r="571324" spans="9:9" x14ac:dyDescent="0.2">
      <c r="I571324" s="14"/>
    </row>
    <row r="571340" spans="9:9" x14ac:dyDescent="0.2">
      <c r="I571340" s="15"/>
    </row>
    <row r="571341" spans="9:9" x14ac:dyDescent="0.2">
      <c r="I571341" s="14"/>
    </row>
    <row r="571357" spans="9:9" x14ac:dyDescent="0.2">
      <c r="I571357" s="15"/>
    </row>
    <row r="571358" spans="9:9" x14ac:dyDescent="0.2">
      <c r="I571358" s="14"/>
    </row>
    <row r="571374" spans="9:9" x14ac:dyDescent="0.2">
      <c r="I571374" s="15"/>
    </row>
    <row r="571375" spans="9:9" x14ac:dyDescent="0.2">
      <c r="I571375" s="14"/>
    </row>
    <row r="571391" spans="9:9" x14ac:dyDescent="0.2">
      <c r="I571391" s="15"/>
    </row>
    <row r="571392" spans="9:9" x14ac:dyDescent="0.2">
      <c r="I571392" s="14"/>
    </row>
    <row r="571408" spans="9:9" x14ac:dyDescent="0.2">
      <c r="I571408" s="15"/>
    </row>
    <row r="571409" spans="9:9" x14ac:dyDescent="0.2">
      <c r="I571409" s="14"/>
    </row>
    <row r="571425" spans="9:9" x14ac:dyDescent="0.2">
      <c r="I571425" s="15"/>
    </row>
    <row r="571426" spans="9:9" x14ac:dyDescent="0.2">
      <c r="I571426" s="14"/>
    </row>
    <row r="571442" spans="9:9" x14ac:dyDescent="0.2">
      <c r="I571442" s="15"/>
    </row>
    <row r="571443" spans="9:9" x14ac:dyDescent="0.2">
      <c r="I571443" s="14"/>
    </row>
    <row r="571459" spans="9:9" x14ac:dyDescent="0.2">
      <c r="I571459" s="15"/>
    </row>
    <row r="571460" spans="9:9" x14ac:dyDescent="0.2">
      <c r="I571460" s="14"/>
    </row>
    <row r="571476" spans="9:9" x14ac:dyDescent="0.2">
      <c r="I571476" s="15"/>
    </row>
    <row r="571477" spans="9:9" x14ac:dyDescent="0.2">
      <c r="I571477" s="14"/>
    </row>
    <row r="571493" spans="9:9" x14ac:dyDescent="0.2">
      <c r="I571493" s="15"/>
    </row>
    <row r="571494" spans="9:9" x14ac:dyDescent="0.2">
      <c r="I571494" s="14"/>
    </row>
    <row r="571510" spans="9:9" x14ac:dyDescent="0.2">
      <c r="I571510" s="15"/>
    </row>
    <row r="571511" spans="9:9" x14ac:dyDescent="0.2">
      <c r="I571511" s="14"/>
    </row>
    <row r="571527" spans="9:9" x14ac:dyDescent="0.2">
      <c r="I571527" s="15"/>
    </row>
    <row r="571528" spans="9:9" x14ac:dyDescent="0.2">
      <c r="I571528" s="14"/>
    </row>
    <row r="571544" spans="9:9" x14ac:dyDescent="0.2">
      <c r="I571544" s="15"/>
    </row>
    <row r="571545" spans="9:9" x14ac:dyDescent="0.2">
      <c r="I571545" s="14"/>
    </row>
    <row r="571561" spans="9:9" x14ac:dyDescent="0.2">
      <c r="I571561" s="15"/>
    </row>
    <row r="571562" spans="9:9" x14ac:dyDescent="0.2">
      <c r="I571562" s="14"/>
    </row>
    <row r="571578" spans="9:9" x14ac:dyDescent="0.2">
      <c r="I571578" s="15"/>
    </row>
    <row r="571579" spans="9:9" x14ac:dyDescent="0.2">
      <c r="I571579" s="14"/>
    </row>
    <row r="571595" spans="9:9" x14ac:dyDescent="0.2">
      <c r="I571595" s="15"/>
    </row>
    <row r="571596" spans="9:9" x14ac:dyDescent="0.2">
      <c r="I571596" s="14"/>
    </row>
    <row r="571612" spans="9:9" x14ac:dyDescent="0.2">
      <c r="I571612" s="15"/>
    </row>
    <row r="571613" spans="9:9" x14ac:dyDescent="0.2">
      <c r="I571613" s="14"/>
    </row>
    <row r="571629" spans="9:9" x14ac:dyDescent="0.2">
      <c r="I571629" s="15"/>
    </row>
    <row r="571630" spans="9:9" x14ac:dyDescent="0.2">
      <c r="I571630" s="14"/>
    </row>
    <row r="571646" spans="9:9" x14ac:dyDescent="0.2">
      <c r="I571646" s="15"/>
    </row>
    <row r="571647" spans="9:9" x14ac:dyDescent="0.2">
      <c r="I571647" s="14"/>
    </row>
    <row r="571663" spans="9:9" x14ac:dyDescent="0.2">
      <c r="I571663" s="15"/>
    </row>
    <row r="571664" spans="9:9" x14ac:dyDescent="0.2">
      <c r="I571664" s="14"/>
    </row>
    <row r="571680" spans="9:9" x14ac:dyDescent="0.2">
      <c r="I571680" s="15"/>
    </row>
    <row r="571681" spans="9:9" x14ac:dyDescent="0.2">
      <c r="I571681" s="14"/>
    </row>
    <row r="571697" spans="9:9" x14ac:dyDescent="0.2">
      <c r="I571697" s="15"/>
    </row>
    <row r="571698" spans="9:9" x14ac:dyDescent="0.2">
      <c r="I571698" s="14"/>
    </row>
    <row r="571714" spans="9:9" x14ac:dyDescent="0.2">
      <c r="I571714" s="15"/>
    </row>
    <row r="571715" spans="9:9" x14ac:dyDescent="0.2">
      <c r="I571715" s="14"/>
    </row>
    <row r="571731" spans="9:9" x14ac:dyDescent="0.2">
      <c r="I571731" s="15"/>
    </row>
    <row r="571732" spans="9:9" x14ac:dyDescent="0.2">
      <c r="I571732" s="14"/>
    </row>
    <row r="571748" spans="9:9" x14ac:dyDescent="0.2">
      <c r="I571748" s="15"/>
    </row>
    <row r="571749" spans="9:9" x14ac:dyDescent="0.2">
      <c r="I571749" s="14"/>
    </row>
    <row r="571765" spans="9:9" x14ac:dyDescent="0.2">
      <c r="I571765" s="15"/>
    </row>
    <row r="571766" spans="9:9" x14ac:dyDescent="0.2">
      <c r="I571766" s="14"/>
    </row>
    <row r="571782" spans="9:9" x14ac:dyDescent="0.2">
      <c r="I571782" s="15"/>
    </row>
    <row r="571783" spans="9:9" x14ac:dyDescent="0.2">
      <c r="I571783" s="14"/>
    </row>
    <row r="571799" spans="9:9" x14ac:dyDescent="0.2">
      <c r="I571799" s="15"/>
    </row>
    <row r="571800" spans="9:9" x14ac:dyDescent="0.2">
      <c r="I571800" s="14"/>
    </row>
    <row r="571816" spans="9:9" x14ac:dyDescent="0.2">
      <c r="I571816" s="15"/>
    </row>
    <row r="571817" spans="9:9" x14ac:dyDescent="0.2">
      <c r="I571817" s="14"/>
    </row>
    <row r="571833" spans="9:9" x14ac:dyDescent="0.2">
      <c r="I571833" s="15"/>
    </row>
    <row r="571834" spans="9:9" x14ac:dyDescent="0.2">
      <c r="I571834" s="14"/>
    </row>
    <row r="571850" spans="9:9" x14ac:dyDescent="0.2">
      <c r="I571850" s="15"/>
    </row>
    <row r="571851" spans="9:9" x14ac:dyDescent="0.2">
      <c r="I571851" s="14"/>
    </row>
    <row r="571867" spans="9:9" x14ac:dyDescent="0.2">
      <c r="I571867" s="15"/>
    </row>
    <row r="571868" spans="9:9" x14ac:dyDescent="0.2">
      <c r="I571868" s="14"/>
    </row>
    <row r="571884" spans="9:9" x14ac:dyDescent="0.2">
      <c r="I571884" s="15"/>
    </row>
    <row r="571885" spans="9:9" x14ac:dyDescent="0.2">
      <c r="I571885" s="14"/>
    </row>
    <row r="571901" spans="9:9" x14ac:dyDescent="0.2">
      <c r="I571901" s="15"/>
    </row>
    <row r="571902" spans="9:9" x14ac:dyDescent="0.2">
      <c r="I571902" s="14"/>
    </row>
    <row r="571918" spans="9:9" x14ac:dyDescent="0.2">
      <c r="I571918" s="15"/>
    </row>
    <row r="571919" spans="9:9" x14ac:dyDescent="0.2">
      <c r="I571919" s="14"/>
    </row>
    <row r="571935" spans="9:9" x14ac:dyDescent="0.2">
      <c r="I571935" s="15"/>
    </row>
    <row r="571936" spans="9:9" x14ac:dyDescent="0.2">
      <c r="I571936" s="14"/>
    </row>
    <row r="571952" spans="9:9" x14ac:dyDescent="0.2">
      <c r="I571952" s="15"/>
    </row>
    <row r="571953" spans="9:9" x14ac:dyDescent="0.2">
      <c r="I571953" s="14"/>
    </row>
    <row r="571969" spans="9:9" x14ac:dyDescent="0.2">
      <c r="I571969" s="15"/>
    </row>
    <row r="571970" spans="9:9" x14ac:dyDescent="0.2">
      <c r="I571970" s="14"/>
    </row>
    <row r="571986" spans="9:9" x14ac:dyDescent="0.2">
      <c r="I571986" s="15"/>
    </row>
    <row r="571987" spans="9:9" x14ac:dyDescent="0.2">
      <c r="I571987" s="14"/>
    </row>
    <row r="572003" spans="9:9" x14ac:dyDescent="0.2">
      <c r="I572003" s="15"/>
    </row>
    <row r="572004" spans="9:9" x14ac:dyDescent="0.2">
      <c r="I572004" s="14"/>
    </row>
    <row r="572020" spans="9:9" x14ac:dyDescent="0.2">
      <c r="I572020" s="15"/>
    </row>
    <row r="572021" spans="9:9" x14ac:dyDescent="0.2">
      <c r="I572021" s="14"/>
    </row>
    <row r="572037" spans="9:9" x14ac:dyDescent="0.2">
      <c r="I572037" s="15"/>
    </row>
    <row r="572038" spans="9:9" x14ac:dyDescent="0.2">
      <c r="I572038" s="14"/>
    </row>
    <row r="572054" spans="9:9" x14ac:dyDescent="0.2">
      <c r="I572054" s="15"/>
    </row>
    <row r="572055" spans="9:9" x14ac:dyDescent="0.2">
      <c r="I572055" s="14"/>
    </row>
    <row r="572071" spans="9:9" x14ac:dyDescent="0.2">
      <c r="I572071" s="15"/>
    </row>
    <row r="572072" spans="9:9" x14ac:dyDescent="0.2">
      <c r="I572072" s="14"/>
    </row>
    <row r="572088" spans="9:9" x14ac:dyDescent="0.2">
      <c r="I572088" s="15"/>
    </row>
    <row r="572089" spans="9:9" x14ac:dyDescent="0.2">
      <c r="I572089" s="14"/>
    </row>
    <row r="572105" spans="9:9" x14ac:dyDescent="0.2">
      <c r="I572105" s="15"/>
    </row>
    <row r="572106" spans="9:9" x14ac:dyDescent="0.2">
      <c r="I572106" s="14"/>
    </row>
    <row r="572122" spans="9:9" x14ac:dyDescent="0.2">
      <c r="I572122" s="15"/>
    </row>
    <row r="572123" spans="9:9" x14ac:dyDescent="0.2">
      <c r="I572123" s="14"/>
    </row>
    <row r="572139" spans="9:9" x14ac:dyDescent="0.2">
      <c r="I572139" s="15"/>
    </row>
    <row r="572140" spans="9:9" x14ac:dyDescent="0.2">
      <c r="I572140" s="14"/>
    </row>
    <row r="572156" spans="9:9" x14ac:dyDescent="0.2">
      <c r="I572156" s="15"/>
    </row>
    <row r="572157" spans="9:9" x14ac:dyDescent="0.2">
      <c r="I572157" s="14"/>
    </row>
    <row r="572173" spans="9:9" x14ac:dyDescent="0.2">
      <c r="I572173" s="15"/>
    </row>
    <row r="572174" spans="9:9" x14ac:dyDescent="0.2">
      <c r="I572174" s="14"/>
    </row>
    <row r="572190" spans="9:9" x14ac:dyDescent="0.2">
      <c r="I572190" s="15"/>
    </row>
    <row r="572191" spans="9:9" x14ac:dyDescent="0.2">
      <c r="I572191" s="14"/>
    </row>
    <row r="572207" spans="9:9" x14ac:dyDescent="0.2">
      <c r="I572207" s="15"/>
    </row>
    <row r="572208" spans="9:9" x14ac:dyDescent="0.2">
      <c r="I572208" s="14"/>
    </row>
    <row r="572224" spans="9:9" x14ac:dyDescent="0.2">
      <c r="I572224" s="15"/>
    </row>
    <row r="572225" spans="9:9" x14ac:dyDescent="0.2">
      <c r="I572225" s="14"/>
    </row>
    <row r="572241" spans="9:9" x14ac:dyDescent="0.2">
      <c r="I572241" s="15"/>
    </row>
    <row r="572242" spans="9:9" x14ac:dyDescent="0.2">
      <c r="I572242" s="14"/>
    </row>
    <row r="572258" spans="9:9" x14ac:dyDescent="0.2">
      <c r="I572258" s="15"/>
    </row>
    <row r="572259" spans="9:9" x14ac:dyDescent="0.2">
      <c r="I572259" s="14"/>
    </row>
    <row r="572275" spans="9:9" x14ac:dyDescent="0.2">
      <c r="I572275" s="15"/>
    </row>
    <row r="572276" spans="9:9" x14ac:dyDescent="0.2">
      <c r="I572276" s="14"/>
    </row>
    <row r="572292" spans="9:9" x14ac:dyDescent="0.2">
      <c r="I572292" s="15"/>
    </row>
    <row r="572293" spans="9:9" x14ac:dyDescent="0.2">
      <c r="I572293" s="14"/>
    </row>
    <row r="572309" spans="9:9" x14ac:dyDescent="0.2">
      <c r="I572309" s="15"/>
    </row>
    <row r="572310" spans="9:9" x14ac:dyDescent="0.2">
      <c r="I572310" s="14"/>
    </row>
    <row r="572326" spans="9:9" x14ac:dyDescent="0.2">
      <c r="I572326" s="15"/>
    </row>
    <row r="572327" spans="9:9" x14ac:dyDescent="0.2">
      <c r="I572327" s="14"/>
    </row>
    <row r="572343" spans="9:9" x14ac:dyDescent="0.2">
      <c r="I572343" s="15"/>
    </row>
    <row r="572344" spans="9:9" x14ac:dyDescent="0.2">
      <c r="I572344" s="14"/>
    </row>
    <row r="572360" spans="9:9" x14ac:dyDescent="0.2">
      <c r="I572360" s="15"/>
    </row>
    <row r="572361" spans="9:9" x14ac:dyDescent="0.2">
      <c r="I572361" s="14"/>
    </row>
    <row r="572377" spans="9:9" x14ac:dyDescent="0.2">
      <c r="I572377" s="15"/>
    </row>
    <row r="572378" spans="9:9" x14ac:dyDescent="0.2">
      <c r="I572378" s="14"/>
    </row>
    <row r="572394" spans="9:9" x14ac:dyDescent="0.2">
      <c r="I572394" s="15"/>
    </row>
    <row r="572395" spans="9:9" x14ac:dyDescent="0.2">
      <c r="I572395" s="14"/>
    </row>
    <row r="572411" spans="9:9" x14ac:dyDescent="0.2">
      <c r="I572411" s="15"/>
    </row>
    <row r="572412" spans="9:9" x14ac:dyDescent="0.2">
      <c r="I572412" s="14"/>
    </row>
    <row r="572428" spans="9:9" x14ac:dyDescent="0.2">
      <c r="I572428" s="15"/>
    </row>
    <row r="572429" spans="9:9" x14ac:dyDescent="0.2">
      <c r="I572429" s="14"/>
    </row>
    <row r="572445" spans="9:9" x14ac:dyDescent="0.2">
      <c r="I572445" s="15"/>
    </row>
    <row r="572446" spans="9:9" x14ac:dyDescent="0.2">
      <c r="I572446" s="14"/>
    </row>
    <row r="572462" spans="9:9" x14ac:dyDescent="0.2">
      <c r="I572462" s="15"/>
    </row>
    <row r="572463" spans="9:9" x14ac:dyDescent="0.2">
      <c r="I572463" s="14"/>
    </row>
    <row r="572479" spans="9:9" x14ac:dyDescent="0.2">
      <c r="I572479" s="15"/>
    </row>
    <row r="572480" spans="9:9" x14ac:dyDescent="0.2">
      <c r="I572480" s="14"/>
    </row>
    <row r="572496" spans="9:9" x14ac:dyDescent="0.2">
      <c r="I572496" s="15"/>
    </row>
    <row r="572497" spans="9:9" x14ac:dyDescent="0.2">
      <c r="I572497" s="14"/>
    </row>
    <row r="572513" spans="9:9" x14ac:dyDescent="0.2">
      <c r="I572513" s="15"/>
    </row>
    <row r="572514" spans="9:9" x14ac:dyDescent="0.2">
      <c r="I572514" s="14"/>
    </row>
    <row r="572530" spans="9:9" x14ac:dyDescent="0.2">
      <c r="I572530" s="15"/>
    </row>
    <row r="572531" spans="9:9" x14ac:dyDescent="0.2">
      <c r="I572531" s="14"/>
    </row>
    <row r="572547" spans="9:9" x14ac:dyDescent="0.2">
      <c r="I572547" s="15"/>
    </row>
    <row r="572548" spans="9:9" x14ac:dyDescent="0.2">
      <c r="I572548" s="14"/>
    </row>
    <row r="572564" spans="9:9" x14ac:dyDescent="0.2">
      <c r="I572564" s="15"/>
    </row>
    <row r="572565" spans="9:9" x14ac:dyDescent="0.2">
      <c r="I572565" s="14"/>
    </row>
    <row r="572581" spans="9:9" x14ac:dyDescent="0.2">
      <c r="I572581" s="15"/>
    </row>
    <row r="572582" spans="9:9" x14ac:dyDescent="0.2">
      <c r="I572582" s="14"/>
    </row>
    <row r="572598" spans="9:9" x14ac:dyDescent="0.2">
      <c r="I572598" s="15"/>
    </row>
    <row r="572599" spans="9:9" x14ac:dyDescent="0.2">
      <c r="I572599" s="14"/>
    </row>
    <row r="572615" spans="9:9" x14ac:dyDescent="0.2">
      <c r="I572615" s="15"/>
    </row>
    <row r="572616" spans="9:9" x14ac:dyDescent="0.2">
      <c r="I572616" s="14"/>
    </row>
    <row r="572632" spans="9:9" x14ac:dyDescent="0.2">
      <c r="I572632" s="15"/>
    </row>
    <row r="572633" spans="9:9" x14ac:dyDescent="0.2">
      <c r="I572633" s="14"/>
    </row>
    <row r="572649" spans="9:9" x14ac:dyDescent="0.2">
      <c r="I572649" s="15"/>
    </row>
    <row r="572650" spans="9:9" x14ac:dyDescent="0.2">
      <c r="I572650" s="14"/>
    </row>
    <row r="572666" spans="9:9" x14ac:dyDescent="0.2">
      <c r="I572666" s="15"/>
    </row>
    <row r="572667" spans="9:9" x14ac:dyDescent="0.2">
      <c r="I572667" s="14"/>
    </row>
    <row r="572683" spans="9:9" x14ac:dyDescent="0.2">
      <c r="I572683" s="15"/>
    </row>
    <row r="572684" spans="9:9" x14ac:dyDescent="0.2">
      <c r="I572684" s="14"/>
    </row>
    <row r="572700" spans="9:9" x14ac:dyDescent="0.2">
      <c r="I572700" s="15"/>
    </row>
    <row r="572701" spans="9:9" x14ac:dyDescent="0.2">
      <c r="I572701" s="14"/>
    </row>
    <row r="572717" spans="9:9" x14ac:dyDescent="0.2">
      <c r="I572717" s="15"/>
    </row>
    <row r="572718" spans="9:9" x14ac:dyDescent="0.2">
      <c r="I572718" s="14"/>
    </row>
    <row r="572734" spans="9:9" x14ac:dyDescent="0.2">
      <c r="I572734" s="15"/>
    </row>
    <row r="572735" spans="9:9" x14ac:dyDescent="0.2">
      <c r="I572735" s="14"/>
    </row>
    <row r="572751" spans="9:9" x14ac:dyDescent="0.2">
      <c r="I572751" s="15"/>
    </row>
    <row r="572752" spans="9:9" x14ac:dyDescent="0.2">
      <c r="I572752" s="14"/>
    </row>
    <row r="572768" spans="9:9" x14ac:dyDescent="0.2">
      <c r="I572768" s="15"/>
    </row>
    <row r="572769" spans="9:9" x14ac:dyDescent="0.2">
      <c r="I572769" s="14"/>
    </row>
    <row r="572785" spans="9:9" x14ac:dyDescent="0.2">
      <c r="I572785" s="15"/>
    </row>
    <row r="572786" spans="9:9" x14ac:dyDescent="0.2">
      <c r="I572786" s="14"/>
    </row>
    <row r="572802" spans="9:9" x14ac:dyDescent="0.2">
      <c r="I572802" s="15"/>
    </row>
    <row r="572803" spans="9:9" x14ac:dyDescent="0.2">
      <c r="I572803" s="14"/>
    </row>
    <row r="572819" spans="9:9" x14ac:dyDescent="0.2">
      <c r="I572819" s="15"/>
    </row>
    <row r="572820" spans="9:9" x14ac:dyDescent="0.2">
      <c r="I572820" s="14"/>
    </row>
    <row r="572836" spans="9:9" x14ac:dyDescent="0.2">
      <c r="I572836" s="15"/>
    </row>
    <row r="572837" spans="9:9" x14ac:dyDescent="0.2">
      <c r="I572837" s="14"/>
    </row>
    <row r="572853" spans="9:9" x14ac:dyDescent="0.2">
      <c r="I572853" s="15"/>
    </row>
    <row r="572854" spans="9:9" x14ac:dyDescent="0.2">
      <c r="I572854" s="14"/>
    </row>
    <row r="572870" spans="9:9" x14ac:dyDescent="0.2">
      <c r="I572870" s="15"/>
    </row>
    <row r="572871" spans="9:9" x14ac:dyDescent="0.2">
      <c r="I572871" s="14"/>
    </row>
    <row r="572887" spans="9:9" x14ac:dyDescent="0.2">
      <c r="I572887" s="15"/>
    </row>
    <row r="572888" spans="9:9" x14ac:dyDescent="0.2">
      <c r="I572888" s="14"/>
    </row>
    <row r="572904" spans="9:9" x14ac:dyDescent="0.2">
      <c r="I572904" s="15"/>
    </row>
    <row r="572905" spans="9:9" x14ac:dyDescent="0.2">
      <c r="I572905" s="14"/>
    </row>
    <row r="572921" spans="9:9" x14ac:dyDescent="0.2">
      <c r="I572921" s="15"/>
    </row>
    <row r="572922" spans="9:9" x14ac:dyDescent="0.2">
      <c r="I572922" s="14"/>
    </row>
    <row r="572938" spans="9:9" x14ac:dyDescent="0.2">
      <c r="I572938" s="15"/>
    </row>
    <row r="572939" spans="9:9" x14ac:dyDescent="0.2">
      <c r="I572939" s="14"/>
    </row>
    <row r="572955" spans="9:9" x14ac:dyDescent="0.2">
      <c r="I572955" s="15"/>
    </row>
    <row r="572956" spans="9:9" x14ac:dyDescent="0.2">
      <c r="I572956" s="14"/>
    </row>
    <row r="572972" spans="9:9" x14ac:dyDescent="0.2">
      <c r="I572972" s="15"/>
    </row>
    <row r="572973" spans="9:9" x14ac:dyDescent="0.2">
      <c r="I572973" s="14"/>
    </row>
    <row r="572989" spans="9:9" x14ac:dyDescent="0.2">
      <c r="I572989" s="15"/>
    </row>
    <row r="572990" spans="9:9" x14ac:dyDescent="0.2">
      <c r="I572990" s="14"/>
    </row>
    <row r="573006" spans="9:9" x14ac:dyDescent="0.2">
      <c r="I573006" s="15"/>
    </row>
    <row r="573007" spans="9:9" x14ac:dyDescent="0.2">
      <c r="I573007" s="14"/>
    </row>
    <row r="573023" spans="9:9" x14ac:dyDescent="0.2">
      <c r="I573023" s="15"/>
    </row>
    <row r="573024" spans="9:9" x14ac:dyDescent="0.2">
      <c r="I573024" s="14"/>
    </row>
    <row r="573040" spans="9:9" x14ac:dyDescent="0.2">
      <c r="I573040" s="15"/>
    </row>
    <row r="573041" spans="9:9" x14ac:dyDescent="0.2">
      <c r="I573041" s="14"/>
    </row>
    <row r="573057" spans="9:9" x14ac:dyDescent="0.2">
      <c r="I573057" s="15"/>
    </row>
    <row r="573058" spans="9:9" x14ac:dyDescent="0.2">
      <c r="I573058" s="14"/>
    </row>
    <row r="573074" spans="9:9" x14ac:dyDescent="0.2">
      <c r="I573074" s="15"/>
    </row>
    <row r="573075" spans="9:9" x14ac:dyDescent="0.2">
      <c r="I573075" s="14"/>
    </row>
    <row r="573091" spans="9:9" x14ac:dyDescent="0.2">
      <c r="I573091" s="15"/>
    </row>
    <row r="573092" spans="9:9" x14ac:dyDescent="0.2">
      <c r="I573092" s="14"/>
    </row>
    <row r="573108" spans="9:9" x14ac:dyDescent="0.2">
      <c r="I573108" s="15"/>
    </row>
    <row r="573109" spans="9:9" x14ac:dyDescent="0.2">
      <c r="I573109" s="14"/>
    </row>
    <row r="573125" spans="9:9" x14ac:dyDescent="0.2">
      <c r="I573125" s="15"/>
    </row>
    <row r="573126" spans="9:9" x14ac:dyDescent="0.2">
      <c r="I573126" s="14"/>
    </row>
    <row r="573142" spans="9:9" x14ac:dyDescent="0.2">
      <c r="I573142" s="15"/>
    </row>
    <row r="573143" spans="9:9" x14ac:dyDescent="0.2">
      <c r="I573143" s="14"/>
    </row>
    <row r="573159" spans="9:9" x14ac:dyDescent="0.2">
      <c r="I573159" s="15"/>
    </row>
    <row r="573160" spans="9:9" x14ac:dyDescent="0.2">
      <c r="I573160" s="14"/>
    </row>
    <row r="573176" spans="9:9" x14ac:dyDescent="0.2">
      <c r="I573176" s="15"/>
    </row>
    <row r="573177" spans="9:9" x14ac:dyDescent="0.2">
      <c r="I573177" s="14"/>
    </row>
    <row r="573193" spans="9:9" x14ac:dyDescent="0.2">
      <c r="I573193" s="15"/>
    </row>
    <row r="573194" spans="9:9" x14ac:dyDescent="0.2">
      <c r="I573194" s="14"/>
    </row>
    <row r="573210" spans="9:9" x14ac:dyDescent="0.2">
      <c r="I573210" s="15"/>
    </row>
    <row r="573211" spans="9:9" x14ac:dyDescent="0.2">
      <c r="I573211" s="14"/>
    </row>
    <row r="573227" spans="9:9" x14ac:dyDescent="0.2">
      <c r="I573227" s="15"/>
    </row>
    <row r="573228" spans="9:9" x14ac:dyDescent="0.2">
      <c r="I573228" s="14"/>
    </row>
    <row r="573244" spans="9:9" x14ac:dyDescent="0.2">
      <c r="I573244" s="15"/>
    </row>
    <row r="573245" spans="9:9" x14ac:dyDescent="0.2">
      <c r="I573245" s="14"/>
    </row>
    <row r="573261" spans="9:9" x14ac:dyDescent="0.2">
      <c r="I573261" s="15"/>
    </row>
    <row r="573262" spans="9:9" x14ac:dyDescent="0.2">
      <c r="I573262" s="14"/>
    </row>
    <row r="573278" spans="9:9" x14ac:dyDescent="0.2">
      <c r="I573278" s="15"/>
    </row>
    <row r="573279" spans="9:9" x14ac:dyDescent="0.2">
      <c r="I573279" s="14"/>
    </row>
    <row r="573295" spans="9:9" x14ac:dyDescent="0.2">
      <c r="I573295" s="15"/>
    </row>
    <row r="573296" spans="9:9" x14ac:dyDescent="0.2">
      <c r="I573296" s="14"/>
    </row>
    <row r="573312" spans="9:9" x14ac:dyDescent="0.2">
      <c r="I573312" s="15"/>
    </row>
    <row r="573313" spans="9:9" x14ac:dyDescent="0.2">
      <c r="I573313" s="14"/>
    </row>
    <row r="573329" spans="9:9" x14ac:dyDescent="0.2">
      <c r="I573329" s="15"/>
    </row>
    <row r="573330" spans="9:9" x14ac:dyDescent="0.2">
      <c r="I573330" s="14"/>
    </row>
    <row r="573346" spans="9:9" x14ac:dyDescent="0.2">
      <c r="I573346" s="15"/>
    </row>
    <row r="573347" spans="9:9" x14ac:dyDescent="0.2">
      <c r="I573347" s="14"/>
    </row>
    <row r="573363" spans="9:9" x14ac:dyDescent="0.2">
      <c r="I573363" s="15"/>
    </row>
    <row r="573364" spans="9:9" x14ac:dyDescent="0.2">
      <c r="I573364" s="14"/>
    </row>
    <row r="573380" spans="9:9" x14ac:dyDescent="0.2">
      <c r="I573380" s="15"/>
    </row>
    <row r="573381" spans="9:9" x14ac:dyDescent="0.2">
      <c r="I573381" s="14"/>
    </row>
    <row r="573397" spans="9:9" x14ac:dyDescent="0.2">
      <c r="I573397" s="15"/>
    </row>
    <row r="573398" spans="9:9" x14ac:dyDescent="0.2">
      <c r="I573398" s="14"/>
    </row>
    <row r="573414" spans="9:9" x14ac:dyDescent="0.2">
      <c r="I573414" s="15"/>
    </row>
    <row r="573415" spans="9:9" x14ac:dyDescent="0.2">
      <c r="I573415" s="14"/>
    </row>
    <row r="573431" spans="9:9" x14ac:dyDescent="0.2">
      <c r="I573431" s="15"/>
    </row>
    <row r="573432" spans="9:9" x14ac:dyDescent="0.2">
      <c r="I573432" s="14"/>
    </row>
    <row r="573448" spans="9:9" x14ac:dyDescent="0.2">
      <c r="I573448" s="15"/>
    </row>
    <row r="573449" spans="9:9" x14ac:dyDescent="0.2">
      <c r="I573449" s="14"/>
    </row>
    <row r="573465" spans="9:9" x14ac:dyDescent="0.2">
      <c r="I573465" s="15"/>
    </row>
    <row r="573466" spans="9:9" x14ac:dyDescent="0.2">
      <c r="I573466" s="14"/>
    </row>
    <row r="573482" spans="9:9" x14ac:dyDescent="0.2">
      <c r="I573482" s="15"/>
    </row>
    <row r="573483" spans="9:9" x14ac:dyDescent="0.2">
      <c r="I573483" s="14"/>
    </row>
    <row r="573499" spans="9:9" x14ac:dyDescent="0.2">
      <c r="I573499" s="15"/>
    </row>
    <row r="573500" spans="9:9" x14ac:dyDescent="0.2">
      <c r="I573500" s="14"/>
    </row>
    <row r="573516" spans="9:9" x14ac:dyDescent="0.2">
      <c r="I573516" s="15"/>
    </row>
    <row r="573517" spans="9:9" x14ac:dyDescent="0.2">
      <c r="I573517" s="14"/>
    </row>
    <row r="573533" spans="9:9" x14ac:dyDescent="0.2">
      <c r="I573533" s="15"/>
    </row>
    <row r="573534" spans="9:9" x14ac:dyDescent="0.2">
      <c r="I573534" s="14"/>
    </row>
    <row r="573550" spans="9:9" x14ac:dyDescent="0.2">
      <c r="I573550" s="15"/>
    </row>
    <row r="573551" spans="9:9" x14ac:dyDescent="0.2">
      <c r="I573551" s="14"/>
    </row>
    <row r="573567" spans="9:9" x14ac:dyDescent="0.2">
      <c r="I573567" s="15"/>
    </row>
    <row r="573568" spans="9:9" x14ac:dyDescent="0.2">
      <c r="I573568" s="14"/>
    </row>
    <row r="573584" spans="9:9" x14ac:dyDescent="0.2">
      <c r="I573584" s="15"/>
    </row>
    <row r="573585" spans="9:9" x14ac:dyDescent="0.2">
      <c r="I573585" s="14"/>
    </row>
    <row r="573601" spans="9:9" x14ac:dyDescent="0.2">
      <c r="I573601" s="15"/>
    </row>
    <row r="573602" spans="9:9" x14ac:dyDescent="0.2">
      <c r="I573602" s="14"/>
    </row>
    <row r="573618" spans="9:9" x14ac:dyDescent="0.2">
      <c r="I573618" s="15"/>
    </row>
    <row r="573619" spans="9:9" x14ac:dyDescent="0.2">
      <c r="I573619" s="14"/>
    </row>
    <row r="573635" spans="9:9" x14ac:dyDescent="0.2">
      <c r="I573635" s="15"/>
    </row>
    <row r="573636" spans="9:9" x14ac:dyDescent="0.2">
      <c r="I573636" s="14"/>
    </row>
    <row r="573652" spans="9:9" x14ac:dyDescent="0.2">
      <c r="I573652" s="15"/>
    </row>
    <row r="573653" spans="9:9" x14ac:dyDescent="0.2">
      <c r="I573653" s="14"/>
    </row>
    <row r="573669" spans="9:9" x14ac:dyDescent="0.2">
      <c r="I573669" s="15"/>
    </row>
    <row r="573670" spans="9:9" x14ac:dyDescent="0.2">
      <c r="I573670" s="14"/>
    </row>
    <row r="573686" spans="9:9" x14ac:dyDescent="0.2">
      <c r="I573686" s="15"/>
    </row>
    <row r="573687" spans="9:9" x14ac:dyDescent="0.2">
      <c r="I573687" s="14"/>
    </row>
    <row r="573703" spans="9:9" x14ac:dyDescent="0.2">
      <c r="I573703" s="15"/>
    </row>
    <row r="573704" spans="9:9" x14ac:dyDescent="0.2">
      <c r="I573704" s="14"/>
    </row>
    <row r="573720" spans="9:9" x14ac:dyDescent="0.2">
      <c r="I573720" s="15"/>
    </row>
    <row r="573721" spans="9:9" x14ac:dyDescent="0.2">
      <c r="I573721" s="14"/>
    </row>
    <row r="573737" spans="9:9" x14ac:dyDescent="0.2">
      <c r="I573737" s="15"/>
    </row>
    <row r="573738" spans="9:9" x14ac:dyDescent="0.2">
      <c r="I573738" s="14"/>
    </row>
    <row r="573754" spans="9:9" x14ac:dyDescent="0.2">
      <c r="I573754" s="15"/>
    </row>
    <row r="573755" spans="9:9" x14ac:dyDescent="0.2">
      <c r="I573755" s="14"/>
    </row>
    <row r="573771" spans="9:9" x14ac:dyDescent="0.2">
      <c r="I573771" s="15"/>
    </row>
    <row r="573772" spans="9:9" x14ac:dyDescent="0.2">
      <c r="I573772" s="14"/>
    </row>
    <row r="573788" spans="9:9" x14ac:dyDescent="0.2">
      <c r="I573788" s="15"/>
    </row>
    <row r="573789" spans="9:9" x14ac:dyDescent="0.2">
      <c r="I573789" s="14"/>
    </row>
    <row r="573805" spans="9:9" x14ac:dyDescent="0.2">
      <c r="I573805" s="15"/>
    </row>
    <row r="573806" spans="9:9" x14ac:dyDescent="0.2">
      <c r="I573806" s="14"/>
    </row>
    <row r="573822" spans="9:9" x14ac:dyDescent="0.2">
      <c r="I573822" s="15"/>
    </row>
    <row r="573823" spans="9:9" x14ac:dyDescent="0.2">
      <c r="I573823" s="14"/>
    </row>
    <row r="573839" spans="9:9" x14ac:dyDescent="0.2">
      <c r="I573839" s="15"/>
    </row>
    <row r="573840" spans="9:9" x14ac:dyDescent="0.2">
      <c r="I573840" s="14"/>
    </row>
    <row r="573856" spans="9:9" x14ac:dyDescent="0.2">
      <c r="I573856" s="15"/>
    </row>
    <row r="573857" spans="9:9" x14ac:dyDescent="0.2">
      <c r="I573857" s="14"/>
    </row>
    <row r="573873" spans="9:9" x14ac:dyDescent="0.2">
      <c r="I573873" s="15"/>
    </row>
    <row r="573874" spans="9:9" x14ac:dyDescent="0.2">
      <c r="I573874" s="14"/>
    </row>
    <row r="573890" spans="9:9" x14ac:dyDescent="0.2">
      <c r="I573890" s="15"/>
    </row>
    <row r="573891" spans="9:9" x14ac:dyDescent="0.2">
      <c r="I573891" s="14"/>
    </row>
    <row r="573907" spans="9:9" x14ac:dyDescent="0.2">
      <c r="I573907" s="15"/>
    </row>
    <row r="573908" spans="9:9" x14ac:dyDescent="0.2">
      <c r="I573908" s="14"/>
    </row>
    <row r="573924" spans="9:9" x14ac:dyDescent="0.2">
      <c r="I573924" s="15"/>
    </row>
    <row r="573925" spans="9:9" x14ac:dyDescent="0.2">
      <c r="I573925" s="14"/>
    </row>
    <row r="573941" spans="9:9" x14ac:dyDescent="0.2">
      <c r="I573941" s="15"/>
    </row>
    <row r="573942" spans="9:9" x14ac:dyDescent="0.2">
      <c r="I573942" s="14"/>
    </row>
    <row r="573958" spans="9:9" x14ac:dyDescent="0.2">
      <c r="I573958" s="15"/>
    </row>
    <row r="573959" spans="9:9" x14ac:dyDescent="0.2">
      <c r="I573959" s="14"/>
    </row>
    <row r="573975" spans="9:9" x14ac:dyDescent="0.2">
      <c r="I573975" s="15"/>
    </row>
    <row r="573976" spans="9:9" x14ac:dyDescent="0.2">
      <c r="I573976" s="14"/>
    </row>
    <row r="573992" spans="9:9" x14ac:dyDescent="0.2">
      <c r="I573992" s="15"/>
    </row>
    <row r="573993" spans="9:9" x14ac:dyDescent="0.2">
      <c r="I573993" s="14"/>
    </row>
    <row r="574009" spans="9:9" x14ac:dyDescent="0.2">
      <c r="I574009" s="15"/>
    </row>
    <row r="574010" spans="9:9" x14ac:dyDescent="0.2">
      <c r="I574010" s="14"/>
    </row>
    <row r="574026" spans="9:9" x14ac:dyDescent="0.2">
      <c r="I574026" s="15"/>
    </row>
    <row r="574027" spans="9:9" x14ac:dyDescent="0.2">
      <c r="I574027" s="14"/>
    </row>
    <row r="574043" spans="9:9" x14ac:dyDescent="0.2">
      <c r="I574043" s="15"/>
    </row>
    <row r="574044" spans="9:9" x14ac:dyDescent="0.2">
      <c r="I574044" s="14"/>
    </row>
    <row r="574060" spans="9:9" x14ac:dyDescent="0.2">
      <c r="I574060" s="15"/>
    </row>
    <row r="574061" spans="9:9" x14ac:dyDescent="0.2">
      <c r="I574061" s="14"/>
    </row>
    <row r="574077" spans="9:9" x14ac:dyDescent="0.2">
      <c r="I574077" s="15"/>
    </row>
    <row r="574078" spans="9:9" x14ac:dyDescent="0.2">
      <c r="I574078" s="14"/>
    </row>
    <row r="574094" spans="9:9" x14ac:dyDescent="0.2">
      <c r="I574094" s="15"/>
    </row>
    <row r="574095" spans="9:9" x14ac:dyDescent="0.2">
      <c r="I574095" s="14"/>
    </row>
    <row r="574111" spans="9:9" x14ac:dyDescent="0.2">
      <c r="I574111" s="15"/>
    </row>
    <row r="574112" spans="9:9" x14ac:dyDescent="0.2">
      <c r="I574112" s="14"/>
    </row>
    <row r="574128" spans="9:9" x14ac:dyDescent="0.2">
      <c r="I574128" s="15"/>
    </row>
    <row r="574129" spans="9:9" x14ac:dyDescent="0.2">
      <c r="I574129" s="14"/>
    </row>
    <row r="574145" spans="9:9" x14ac:dyDescent="0.2">
      <c r="I574145" s="15"/>
    </row>
    <row r="574146" spans="9:9" x14ac:dyDescent="0.2">
      <c r="I574146" s="14"/>
    </row>
    <row r="574162" spans="9:9" x14ac:dyDescent="0.2">
      <c r="I574162" s="15"/>
    </row>
    <row r="574163" spans="9:9" x14ac:dyDescent="0.2">
      <c r="I574163" s="14"/>
    </row>
    <row r="574179" spans="9:9" x14ac:dyDescent="0.2">
      <c r="I574179" s="15"/>
    </row>
    <row r="574180" spans="9:9" x14ac:dyDescent="0.2">
      <c r="I574180" s="14"/>
    </row>
    <row r="574196" spans="9:9" x14ac:dyDescent="0.2">
      <c r="I574196" s="15"/>
    </row>
    <row r="574197" spans="9:9" x14ac:dyDescent="0.2">
      <c r="I574197" s="14"/>
    </row>
    <row r="574213" spans="9:9" x14ac:dyDescent="0.2">
      <c r="I574213" s="15"/>
    </row>
    <row r="574214" spans="9:9" x14ac:dyDescent="0.2">
      <c r="I574214" s="14"/>
    </row>
    <row r="574230" spans="9:9" x14ac:dyDescent="0.2">
      <c r="I574230" s="15"/>
    </row>
    <row r="574231" spans="9:9" x14ac:dyDescent="0.2">
      <c r="I574231" s="14"/>
    </row>
    <row r="574247" spans="9:9" x14ac:dyDescent="0.2">
      <c r="I574247" s="15"/>
    </row>
    <row r="574248" spans="9:9" x14ac:dyDescent="0.2">
      <c r="I574248" s="14"/>
    </row>
    <row r="574264" spans="9:9" x14ac:dyDescent="0.2">
      <c r="I574264" s="15"/>
    </row>
    <row r="574265" spans="9:9" x14ac:dyDescent="0.2">
      <c r="I574265" s="14"/>
    </row>
    <row r="574281" spans="9:9" x14ac:dyDescent="0.2">
      <c r="I574281" s="15"/>
    </row>
    <row r="574282" spans="9:9" x14ac:dyDescent="0.2">
      <c r="I574282" s="14"/>
    </row>
    <row r="574298" spans="9:9" x14ac:dyDescent="0.2">
      <c r="I574298" s="15"/>
    </row>
    <row r="574299" spans="9:9" x14ac:dyDescent="0.2">
      <c r="I574299" s="14"/>
    </row>
    <row r="574315" spans="9:9" x14ac:dyDescent="0.2">
      <c r="I574315" s="15"/>
    </row>
    <row r="574316" spans="9:9" x14ac:dyDescent="0.2">
      <c r="I574316" s="14"/>
    </row>
    <row r="574332" spans="9:9" x14ac:dyDescent="0.2">
      <c r="I574332" s="15"/>
    </row>
    <row r="574333" spans="9:9" x14ac:dyDescent="0.2">
      <c r="I574333" s="14"/>
    </row>
    <row r="574349" spans="9:9" x14ac:dyDescent="0.2">
      <c r="I574349" s="15"/>
    </row>
    <row r="574350" spans="9:9" x14ac:dyDescent="0.2">
      <c r="I574350" s="14"/>
    </row>
    <row r="574366" spans="9:9" x14ac:dyDescent="0.2">
      <c r="I574366" s="15"/>
    </row>
    <row r="574367" spans="9:9" x14ac:dyDescent="0.2">
      <c r="I574367" s="14"/>
    </row>
    <row r="574383" spans="9:9" x14ac:dyDescent="0.2">
      <c r="I574383" s="15"/>
    </row>
    <row r="574384" spans="9:9" x14ac:dyDescent="0.2">
      <c r="I574384" s="14"/>
    </row>
    <row r="574400" spans="9:9" x14ac:dyDescent="0.2">
      <c r="I574400" s="15"/>
    </row>
    <row r="574401" spans="9:9" x14ac:dyDescent="0.2">
      <c r="I574401" s="14"/>
    </row>
    <row r="574417" spans="9:9" x14ac:dyDescent="0.2">
      <c r="I574417" s="15"/>
    </row>
    <row r="574418" spans="9:9" x14ac:dyDescent="0.2">
      <c r="I574418" s="14"/>
    </row>
    <row r="574434" spans="9:9" x14ac:dyDescent="0.2">
      <c r="I574434" s="15"/>
    </row>
    <row r="574435" spans="9:9" x14ac:dyDescent="0.2">
      <c r="I574435" s="14"/>
    </row>
    <row r="574451" spans="9:9" x14ac:dyDescent="0.2">
      <c r="I574451" s="15"/>
    </row>
    <row r="574452" spans="9:9" x14ac:dyDescent="0.2">
      <c r="I574452" s="14"/>
    </row>
    <row r="574468" spans="9:9" x14ac:dyDescent="0.2">
      <c r="I574468" s="15"/>
    </row>
    <row r="574469" spans="9:9" x14ac:dyDescent="0.2">
      <c r="I574469" s="14"/>
    </row>
    <row r="574485" spans="9:9" x14ac:dyDescent="0.2">
      <c r="I574485" s="15"/>
    </row>
    <row r="574486" spans="9:9" x14ac:dyDescent="0.2">
      <c r="I574486" s="14"/>
    </row>
    <row r="574502" spans="9:9" x14ac:dyDescent="0.2">
      <c r="I574502" s="15"/>
    </row>
    <row r="574503" spans="9:9" x14ac:dyDescent="0.2">
      <c r="I574503" s="14"/>
    </row>
    <row r="574519" spans="9:9" x14ac:dyDescent="0.2">
      <c r="I574519" s="15"/>
    </row>
    <row r="574520" spans="9:9" x14ac:dyDescent="0.2">
      <c r="I574520" s="14"/>
    </row>
    <row r="574536" spans="9:9" x14ac:dyDescent="0.2">
      <c r="I574536" s="15"/>
    </row>
    <row r="574537" spans="9:9" x14ac:dyDescent="0.2">
      <c r="I574537" s="14"/>
    </row>
    <row r="574553" spans="9:9" x14ac:dyDescent="0.2">
      <c r="I574553" s="15"/>
    </row>
    <row r="574554" spans="9:9" x14ac:dyDescent="0.2">
      <c r="I574554" s="14"/>
    </row>
    <row r="574570" spans="9:9" x14ac:dyDescent="0.2">
      <c r="I574570" s="15"/>
    </row>
    <row r="574571" spans="9:9" x14ac:dyDescent="0.2">
      <c r="I574571" s="14"/>
    </row>
    <row r="574587" spans="9:9" x14ac:dyDescent="0.2">
      <c r="I574587" s="15"/>
    </row>
    <row r="574588" spans="9:9" x14ac:dyDescent="0.2">
      <c r="I574588" s="14"/>
    </row>
    <row r="574604" spans="9:9" x14ac:dyDescent="0.2">
      <c r="I574604" s="15"/>
    </row>
    <row r="574605" spans="9:9" x14ac:dyDescent="0.2">
      <c r="I574605" s="14"/>
    </row>
    <row r="574621" spans="9:9" x14ac:dyDescent="0.2">
      <c r="I574621" s="15"/>
    </row>
    <row r="574622" spans="9:9" x14ac:dyDescent="0.2">
      <c r="I574622" s="14"/>
    </row>
    <row r="574638" spans="9:9" x14ac:dyDescent="0.2">
      <c r="I574638" s="15"/>
    </row>
    <row r="574639" spans="9:9" x14ac:dyDescent="0.2">
      <c r="I574639" s="14"/>
    </row>
    <row r="574655" spans="9:9" x14ac:dyDescent="0.2">
      <c r="I574655" s="15"/>
    </row>
    <row r="574656" spans="9:9" x14ac:dyDescent="0.2">
      <c r="I574656" s="14"/>
    </row>
    <row r="574672" spans="9:9" x14ac:dyDescent="0.2">
      <c r="I574672" s="15"/>
    </row>
    <row r="574673" spans="9:9" x14ac:dyDescent="0.2">
      <c r="I574673" s="14"/>
    </row>
    <row r="574689" spans="9:9" x14ac:dyDescent="0.2">
      <c r="I574689" s="15"/>
    </row>
    <row r="574690" spans="9:9" x14ac:dyDescent="0.2">
      <c r="I574690" s="14"/>
    </row>
    <row r="574706" spans="9:9" x14ac:dyDescent="0.2">
      <c r="I574706" s="15"/>
    </row>
    <row r="574707" spans="9:9" x14ac:dyDescent="0.2">
      <c r="I574707" s="14"/>
    </row>
    <row r="574723" spans="9:9" x14ac:dyDescent="0.2">
      <c r="I574723" s="15"/>
    </row>
    <row r="574724" spans="9:9" x14ac:dyDescent="0.2">
      <c r="I574724" s="14"/>
    </row>
    <row r="574740" spans="9:9" x14ac:dyDescent="0.2">
      <c r="I574740" s="15"/>
    </row>
    <row r="574741" spans="9:9" x14ac:dyDescent="0.2">
      <c r="I574741" s="14"/>
    </row>
    <row r="574757" spans="9:9" x14ac:dyDescent="0.2">
      <c r="I574757" s="15"/>
    </row>
    <row r="574758" spans="9:9" x14ac:dyDescent="0.2">
      <c r="I574758" s="14"/>
    </row>
    <row r="574774" spans="9:9" x14ac:dyDescent="0.2">
      <c r="I574774" s="15"/>
    </row>
    <row r="574775" spans="9:9" x14ac:dyDescent="0.2">
      <c r="I574775" s="14"/>
    </row>
    <row r="574791" spans="9:9" x14ac:dyDescent="0.2">
      <c r="I574791" s="15"/>
    </row>
    <row r="574792" spans="9:9" x14ac:dyDescent="0.2">
      <c r="I574792" s="14"/>
    </row>
    <row r="574808" spans="9:9" x14ac:dyDescent="0.2">
      <c r="I574808" s="15"/>
    </row>
    <row r="574809" spans="9:9" x14ac:dyDescent="0.2">
      <c r="I574809" s="14"/>
    </row>
    <row r="574825" spans="9:9" x14ac:dyDescent="0.2">
      <c r="I574825" s="15"/>
    </row>
    <row r="574826" spans="9:9" x14ac:dyDescent="0.2">
      <c r="I574826" s="14"/>
    </row>
    <row r="574842" spans="9:9" x14ac:dyDescent="0.2">
      <c r="I574842" s="15"/>
    </row>
    <row r="574843" spans="9:9" x14ac:dyDescent="0.2">
      <c r="I574843" s="14"/>
    </row>
    <row r="574859" spans="9:9" x14ac:dyDescent="0.2">
      <c r="I574859" s="15"/>
    </row>
    <row r="574860" spans="9:9" x14ac:dyDescent="0.2">
      <c r="I574860" s="14"/>
    </row>
    <row r="574876" spans="9:9" x14ac:dyDescent="0.2">
      <c r="I574876" s="15"/>
    </row>
    <row r="574877" spans="9:9" x14ac:dyDescent="0.2">
      <c r="I574877" s="14"/>
    </row>
    <row r="574893" spans="9:9" x14ac:dyDescent="0.2">
      <c r="I574893" s="15"/>
    </row>
    <row r="574894" spans="9:9" x14ac:dyDescent="0.2">
      <c r="I574894" s="14"/>
    </row>
    <row r="574910" spans="9:9" x14ac:dyDescent="0.2">
      <c r="I574910" s="15"/>
    </row>
    <row r="574911" spans="9:9" x14ac:dyDescent="0.2">
      <c r="I574911" s="14"/>
    </row>
    <row r="574927" spans="9:9" x14ac:dyDescent="0.2">
      <c r="I574927" s="15"/>
    </row>
    <row r="574928" spans="9:9" x14ac:dyDescent="0.2">
      <c r="I574928" s="14"/>
    </row>
    <row r="574944" spans="9:9" x14ac:dyDescent="0.2">
      <c r="I574944" s="15"/>
    </row>
    <row r="574945" spans="9:9" x14ac:dyDescent="0.2">
      <c r="I574945" s="14"/>
    </row>
    <row r="574961" spans="9:9" x14ac:dyDescent="0.2">
      <c r="I574961" s="15"/>
    </row>
    <row r="574962" spans="9:9" x14ac:dyDescent="0.2">
      <c r="I574962" s="14"/>
    </row>
    <row r="574978" spans="9:9" x14ac:dyDescent="0.2">
      <c r="I574978" s="15"/>
    </row>
    <row r="574979" spans="9:9" x14ac:dyDescent="0.2">
      <c r="I574979" s="14"/>
    </row>
    <row r="574995" spans="9:9" x14ac:dyDescent="0.2">
      <c r="I574995" s="15"/>
    </row>
    <row r="574996" spans="9:9" x14ac:dyDescent="0.2">
      <c r="I574996" s="14"/>
    </row>
    <row r="575012" spans="9:9" x14ac:dyDescent="0.2">
      <c r="I575012" s="15"/>
    </row>
    <row r="575013" spans="9:9" x14ac:dyDescent="0.2">
      <c r="I575013" s="14"/>
    </row>
    <row r="575029" spans="9:9" x14ac:dyDescent="0.2">
      <c r="I575029" s="15"/>
    </row>
    <row r="575030" spans="9:9" x14ac:dyDescent="0.2">
      <c r="I575030" s="14"/>
    </row>
    <row r="575046" spans="9:9" x14ac:dyDescent="0.2">
      <c r="I575046" s="15"/>
    </row>
    <row r="575047" spans="9:9" x14ac:dyDescent="0.2">
      <c r="I575047" s="14"/>
    </row>
    <row r="575063" spans="9:9" x14ac:dyDescent="0.2">
      <c r="I575063" s="15"/>
    </row>
    <row r="575064" spans="9:9" x14ac:dyDescent="0.2">
      <c r="I575064" s="14"/>
    </row>
    <row r="575080" spans="9:9" x14ac:dyDescent="0.2">
      <c r="I575080" s="15"/>
    </row>
    <row r="575081" spans="9:9" x14ac:dyDescent="0.2">
      <c r="I575081" s="14"/>
    </row>
    <row r="575097" spans="9:9" x14ac:dyDescent="0.2">
      <c r="I575097" s="15"/>
    </row>
    <row r="575098" spans="9:9" x14ac:dyDescent="0.2">
      <c r="I575098" s="14"/>
    </row>
    <row r="575114" spans="9:9" x14ac:dyDescent="0.2">
      <c r="I575114" s="15"/>
    </row>
    <row r="575115" spans="9:9" x14ac:dyDescent="0.2">
      <c r="I575115" s="14"/>
    </row>
    <row r="575131" spans="9:9" x14ac:dyDescent="0.2">
      <c r="I575131" s="15"/>
    </row>
    <row r="575132" spans="9:9" x14ac:dyDescent="0.2">
      <c r="I575132" s="14"/>
    </row>
    <row r="575148" spans="9:9" x14ac:dyDescent="0.2">
      <c r="I575148" s="15"/>
    </row>
    <row r="575149" spans="9:9" x14ac:dyDescent="0.2">
      <c r="I575149" s="14"/>
    </row>
    <row r="575165" spans="9:9" x14ac:dyDescent="0.2">
      <c r="I575165" s="15"/>
    </row>
    <row r="575166" spans="9:9" x14ac:dyDescent="0.2">
      <c r="I575166" s="14"/>
    </row>
    <row r="575182" spans="9:9" x14ac:dyDescent="0.2">
      <c r="I575182" s="15"/>
    </row>
    <row r="575183" spans="9:9" x14ac:dyDescent="0.2">
      <c r="I575183" s="14"/>
    </row>
    <row r="575199" spans="9:9" x14ac:dyDescent="0.2">
      <c r="I575199" s="15"/>
    </row>
    <row r="575200" spans="9:9" x14ac:dyDescent="0.2">
      <c r="I575200" s="14"/>
    </row>
    <row r="575216" spans="9:9" x14ac:dyDescent="0.2">
      <c r="I575216" s="15"/>
    </row>
    <row r="575217" spans="9:9" x14ac:dyDescent="0.2">
      <c r="I575217" s="14"/>
    </row>
    <row r="575233" spans="9:9" x14ac:dyDescent="0.2">
      <c r="I575233" s="15"/>
    </row>
    <row r="575234" spans="9:9" x14ac:dyDescent="0.2">
      <c r="I575234" s="14"/>
    </row>
    <row r="575250" spans="9:9" x14ac:dyDescent="0.2">
      <c r="I575250" s="15"/>
    </row>
    <row r="575251" spans="9:9" x14ac:dyDescent="0.2">
      <c r="I575251" s="14"/>
    </row>
    <row r="575267" spans="9:9" x14ac:dyDescent="0.2">
      <c r="I575267" s="15"/>
    </row>
    <row r="575268" spans="9:9" x14ac:dyDescent="0.2">
      <c r="I575268" s="14"/>
    </row>
    <row r="575284" spans="9:9" x14ac:dyDescent="0.2">
      <c r="I575284" s="15"/>
    </row>
    <row r="575285" spans="9:9" x14ac:dyDescent="0.2">
      <c r="I575285" s="14"/>
    </row>
    <row r="575301" spans="9:9" x14ac:dyDescent="0.2">
      <c r="I575301" s="15"/>
    </row>
    <row r="575302" spans="9:9" x14ac:dyDescent="0.2">
      <c r="I575302" s="14"/>
    </row>
    <row r="575318" spans="9:9" x14ac:dyDescent="0.2">
      <c r="I575318" s="15"/>
    </row>
    <row r="575319" spans="9:9" x14ac:dyDescent="0.2">
      <c r="I575319" s="14"/>
    </row>
    <row r="575335" spans="9:9" x14ac:dyDescent="0.2">
      <c r="I575335" s="15"/>
    </row>
    <row r="575336" spans="9:9" x14ac:dyDescent="0.2">
      <c r="I575336" s="14"/>
    </row>
    <row r="575352" spans="9:9" x14ac:dyDescent="0.2">
      <c r="I575352" s="15"/>
    </row>
    <row r="575353" spans="9:9" x14ac:dyDescent="0.2">
      <c r="I575353" s="14"/>
    </row>
    <row r="575369" spans="9:9" x14ac:dyDescent="0.2">
      <c r="I575369" s="15"/>
    </row>
    <row r="575370" spans="9:9" x14ac:dyDescent="0.2">
      <c r="I575370" s="14"/>
    </row>
    <row r="575386" spans="9:9" x14ac:dyDescent="0.2">
      <c r="I575386" s="15"/>
    </row>
    <row r="575387" spans="9:9" x14ac:dyDescent="0.2">
      <c r="I575387" s="14"/>
    </row>
    <row r="575403" spans="9:9" x14ac:dyDescent="0.2">
      <c r="I575403" s="15"/>
    </row>
    <row r="575404" spans="9:9" x14ac:dyDescent="0.2">
      <c r="I575404" s="14"/>
    </row>
    <row r="575420" spans="9:9" x14ac:dyDescent="0.2">
      <c r="I575420" s="15"/>
    </row>
    <row r="575421" spans="9:9" x14ac:dyDescent="0.2">
      <c r="I575421" s="14"/>
    </row>
    <row r="575437" spans="9:9" x14ac:dyDescent="0.2">
      <c r="I575437" s="15"/>
    </row>
    <row r="575438" spans="9:9" x14ac:dyDescent="0.2">
      <c r="I575438" s="14"/>
    </row>
    <row r="575454" spans="9:9" x14ac:dyDescent="0.2">
      <c r="I575454" s="15"/>
    </row>
    <row r="575455" spans="9:9" x14ac:dyDescent="0.2">
      <c r="I575455" s="14"/>
    </row>
    <row r="575471" spans="9:9" x14ac:dyDescent="0.2">
      <c r="I575471" s="15"/>
    </row>
    <row r="575472" spans="9:9" x14ac:dyDescent="0.2">
      <c r="I575472" s="14"/>
    </row>
    <row r="575488" spans="9:9" x14ac:dyDescent="0.2">
      <c r="I575488" s="15"/>
    </row>
    <row r="575489" spans="9:9" x14ac:dyDescent="0.2">
      <c r="I575489" s="14"/>
    </row>
    <row r="575505" spans="9:9" x14ac:dyDescent="0.2">
      <c r="I575505" s="15"/>
    </row>
    <row r="575506" spans="9:9" x14ac:dyDescent="0.2">
      <c r="I575506" s="14"/>
    </row>
    <row r="575522" spans="9:9" x14ac:dyDescent="0.2">
      <c r="I575522" s="15"/>
    </row>
    <row r="575523" spans="9:9" x14ac:dyDescent="0.2">
      <c r="I575523" s="14"/>
    </row>
    <row r="575539" spans="9:9" x14ac:dyDescent="0.2">
      <c r="I575539" s="15"/>
    </row>
    <row r="575540" spans="9:9" x14ac:dyDescent="0.2">
      <c r="I575540" s="14"/>
    </row>
    <row r="575556" spans="9:9" x14ac:dyDescent="0.2">
      <c r="I575556" s="15"/>
    </row>
    <row r="575557" spans="9:9" x14ac:dyDescent="0.2">
      <c r="I575557" s="14"/>
    </row>
    <row r="575573" spans="9:9" x14ac:dyDescent="0.2">
      <c r="I575573" s="15"/>
    </row>
    <row r="575574" spans="9:9" x14ac:dyDescent="0.2">
      <c r="I575574" s="14"/>
    </row>
    <row r="575590" spans="9:9" x14ac:dyDescent="0.2">
      <c r="I575590" s="15"/>
    </row>
    <row r="575591" spans="9:9" x14ac:dyDescent="0.2">
      <c r="I575591" s="14"/>
    </row>
    <row r="575607" spans="9:9" x14ac:dyDescent="0.2">
      <c r="I575607" s="15"/>
    </row>
    <row r="575608" spans="9:9" x14ac:dyDescent="0.2">
      <c r="I575608" s="14"/>
    </row>
    <row r="575624" spans="9:9" x14ac:dyDescent="0.2">
      <c r="I575624" s="15"/>
    </row>
    <row r="575625" spans="9:9" x14ac:dyDescent="0.2">
      <c r="I575625" s="14"/>
    </row>
    <row r="575641" spans="9:9" x14ac:dyDescent="0.2">
      <c r="I575641" s="15"/>
    </row>
    <row r="575642" spans="9:9" x14ac:dyDescent="0.2">
      <c r="I575642" s="14"/>
    </row>
    <row r="575658" spans="9:9" x14ac:dyDescent="0.2">
      <c r="I575658" s="15"/>
    </row>
    <row r="575659" spans="9:9" x14ac:dyDescent="0.2">
      <c r="I575659" s="14"/>
    </row>
    <row r="575675" spans="9:9" x14ac:dyDescent="0.2">
      <c r="I575675" s="15"/>
    </row>
    <row r="575676" spans="9:9" x14ac:dyDescent="0.2">
      <c r="I575676" s="14"/>
    </row>
    <row r="575692" spans="9:9" x14ac:dyDescent="0.2">
      <c r="I575692" s="15"/>
    </row>
    <row r="575693" spans="9:9" x14ac:dyDescent="0.2">
      <c r="I575693" s="14"/>
    </row>
    <row r="575709" spans="9:9" x14ac:dyDescent="0.2">
      <c r="I575709" s="15"/>
    </row>
    <row r="575710" spans="9:9" x14ac:dyDescent="0.2">
      <c r="I575710" s="14"/>
    </row>
    <row r="575726" spans="9:9" x14ac:dyDescent="0.2">
      <c r="I575726" s="15"/>
    </row>
    <row r="575727" spans="9:9" x14ac:dyDescent="0.2">
      <c r="I575727" s="14"/>
    </row>
    <row r="575743" spans="9:9" x14ac:dyDescent="0.2">
      <c r="I575743" s="15"/>
    </row>
    <row r="575744" spans="9:9" x14ac:dyDescent="0.2">
      <c r="I575744" s="14"/>
    </row>
    <row r="575760" spans="9:9" x14ac:dyDescent="0.2">
      <c r="I575760" s="15"/>
    </row>
    <row r="575761" spans="9:9" x14ac:dyDescent="0.2">
      <c r="I575761" s="14"/>
    </row>
    <row r="575777" spans="9:9" x14ac:dyDescent="0.2">
      <c r="I575777" s="15"/>
    </row>
    <row r="575778" spans="9:9" x14ac:dyDescent="0.2">
      <c r="I575778" s="14"/>
    </row>
    <row r="575794" spans="9:9" x14ac:dyDescent="0.2">
      <c r="I575794" s="15"/>
    </row>
    <row r="575795" spans="9:9" x14ac:dyDescent="0.2">
      <c r="I575795" s="14"/>
    </row>
    <row r="575811" spans="9:9" x14ac:dyDescent="0.2">
      <c r="I575811" s="15"/>
    </row>
    <row r="575812" spans="9:9" x14ac:dyDescent="0.2">
      <c r="I575812" s="14"/>
    </row>
    <row r="575828" spans="9:9" x14ac:dyDescent="0.2">
      <c r="I575828" s="15"/>
    </row>
    <row r="575829" spans="9:9" x14ac:dyDescent="0.2">
      <c r="I575829" s="14"/>
    </row>
    <row r="575845" spans="9:9" x14ac:dyDescent="0.2">
      <c r="I575845" s="15"/>
    </row>
    <row r="575846" spans="9:9" x14ac:dyDescent="0.2">
      <c r="I575846" s="14"/>
    </row>
    <row r="575862" spans="9:9" x14ac:dyDescent="0.2">
      <c r="I575862" s="15"/>
    </row>
    <row r="575863" spans="9:9" x14ac:dyDescent="0.2">
      <c r="I575863" s="14"/>
    </row>
    <row r="575879" spans="9:9" x14ac:dyDescent="0.2">
      <c r="I575879" s="15"/>
    </row>
    <row r="575880" spans="9:9" x14ac:dyDescent="0.2">
      <c r="I575880" s="14"/>
    </row>
    <row r="575896" spans="9:9" x14ac:dyDescent="0.2">
      <c r="I575896" s="15"/>
    </row>
    <row r="575897" spans="9:9" x14ac:dyDescent="0.2">
      <c r="I575897" s="14"/>
    </row>
    <row r="575913" spans="9:9" x14ac:dyDescent="0.2">
      <c r="I575913" s="15"/>
    </row>
    <row r="575914" spans="9:9" x14ac:dyDescent="0.2">
      <c r="I575914" s="14"/>
    </row>
    <row r="575930" spans="9:9" x14ac:dyDescent="0.2">
      <c r="I575930" s="15"/>
    </row>
    <row r="575931" spans="9:9" x14ac:dyDescent="0.2">
      <c r="I575931" s="14"/>
    </row>
    <row r="575947" spans="9:9" x14ac:dyDescent="0.2">
      <c r="I575947" s="15"/>
    </row>
    <row r="575948" spans="9:9" x14ac:dyDescent="0.2">
      <c r="I575948" s="14"/>
    </row>
    <row r="575964" spans="9:9" x14ac:dyDescent="0.2">
      <c r="I575964" s="15"/>
    </row>
    <row r="575965" spans="9:9" x14ac:dyDescent="0.2">
      <c r="I575965" s="14"/>
    </row>
    <row r="575981" spans="9:9" x14ac:dyDescent="0.2">
      <c r="I575981" s="15"/>
    </row>
    <row r="575982" spans="9:9" x14ac:dyDescent="0.2">
      <c r="I575982" s="14"/>
    </row>
    <row r="575998" spans="9:9" x14ac:dyDescent="0.2">
      <c r="I575998" s="15"/>
    </row>
    <row r="575999" spans="9:9" x14ac:dyDescent="0.2">
      <c r="I575999" s="14"/>
    </row>
    <row r="576015" spans="9:9" x14ac:dyDescent="0.2">
      <c r="I576015" s="15"/>
    </row>
    <row r="576016" spans="9:9" x14ac:dyDescent="0.2">
      <c r="I576016" s="14"/>
    </row>
    <row r="576032" spans="9:9" x14ac:dyDescent="0.2">
      <c r="I576032" s="15"/>
    </row>
    <row r="576033" spans="9:9" x14ac:dyDescent="0.2">
      <c r="I576033" s="14"/>
    </row>
    <row r="576049" spans="9:9" x14ac:dyDescent="0.2">
      <c r="I576049" s="15"/>
    </row>
    <row r="576050" spans="9:9" x14ac:dyDescent="0.2">
      <c r="I576050" s="14"/>
    </row>
    <row r="576066" spans="9:9" x14ac:dyDescent="0.2">
      <c r="I576066" s="15"/>
    </row>
    <row r="576067" spans="9:9" x14ac:dyDescent="0.2">
      <c r="I576067" s="14"/>
    </row>
    <row r="576083" spans="9:9" x14ac:dyDescent="0.2">
      <c r="I576083" s="15"/>
    </row>
    <row r="576084" spans="9:9" x14ac:dyDescent="0.2">
      <c r="I576084" s="14"/>
    </row>
    <row r="576100" spans="9:9" x14ac:dyDescent="0.2">
      <c r="I576100" s="15"/>
    </row>
    <row r="576101" spans="9:9" x14ac:dyDescent="0.2">
      <c r="I576101" s="14"/>
    </row>
    <row r="576117" spans="9:9" x14ac:dyDescent="0.2">
      <c r="I576117" s="15"/>
    </row>
    <row r="576118" spans="9:9" x14ac:dyDescent="0.2">
      <c r="I576118" s="14"/>
    </row>
    <row r="576134" spans="9:9" x14ac:dyDescent="0.2">
      <c r="I576134" s="15"/>
    </row>
    <row r="576135" spans="9:9" x14ac:dyDescent="0.2">
      <c r="I576135" s="14"/>
    </row>
    <row r="576151" spans="9:9" x14ac:dyDescent="0.2">
      <c r="I576151" s="15"/>
    </row>
    <row r="576152" spans="9:9" x14ac:dyDescent="0.2">
      <c r="I576152" s="14"/>
    </row>
    <row r="576168" spans="9:9" x14ac:dyDescent="0.2">
      <c r="I576168" s="15"/>
    </row>
    <row r="576169" spans="9:9" x14ac:dyDescent="0.2">
      <c r="I576169" s="14"/>
    </row>
    <row r="576185" spans="9:9" x14ac:dyDescent="0.2">
      <c r="I576185" s="15"/>
    </row>
    <row r="576186" spans="9:9" x14ac:dyDescent="0.2">
      <c r="I576186" s="14"/>
    </row>
    <row r="576202" spans="9:9" x14ac:dyDescent="0.2">
      <c r="I576202" s="15"/>
    </row>
    <row r="576203" spans="9:9" x14ac:dyDescent="0.2">
      <c r="I576203" s="14"/>
    </row>
    <row r="576219" spans="9:9" x14ac:dyDescent="0.2">
      <c r="I576219" s="15"/>
    </row>
    <row r="576220" spans="9:9" x14ac:dyDescent="0.2">
      <c r="I576220" s="14"/>
    </row>
    <row r="576236" spans="9:9" x14ac:dyDescent="0.2">
      <c r="I576236" s="15"/>
    </row>
    <row r="576237" spans="9:9" x14ac:dyDescent="0.2">
      <c r="I576237" s="14"/>
    </row>
    <row r="576253" spans="9:9" x14ac:dyDescent="0.2">
      <c r="I576253" s="15"/>
    </row>
    <row r="576254" spans="9:9" x14ac:dyDescent="0.2">
      <c r="I576254" s="14"/>
    </row>
    <row r="576270" spans="9:9" x14ac:dyDescent="0.2">
      <c r="I576270" s="15"/>
    </row>
    <row r="576271" spans="9:9" x14ac:dyDescent="0.2">
      <c r="I576271" s="14"/>
    </row>
    <row r="576287" spans="9:9" x14ac:dyDescent="0.2">
      <c r="I576287" s="15"/>
    </row>
    <row r="576288" spans="9:9" x14ac:dyDescent="0.2">
      <c r="I576288" s="14"/>
    </row>
    <row r="576304" spans="9:9" x14ac:dyDescent="0.2">
      <c r="I576304" s="15"/>
    </row>
    <row r="576305" spans="9:9" x14ac:dyDescent="0.2">
      <c r="I576305" s="14"/>
    </row>
    <row r="576321" spans="9:9" x14ac:dyDescent="0.2">
      <c r="I576321" s="15"/>
    </row>
    <row r="576322" spans="9:9" x14ac:dyDescent="0.2">
      <c r="I576322" s="14"/>
    </row>
    <row r="576338" spans="9:9" x14ac:dyDescent="0.2">
      <c r="I576338" s="15"/>
    </row>
    <row r="576339" spans="9:9" x14ac:dyDescent="0.2">
      <c r="I576339" s="14"/>
    </row>
    <row r="576355" spans="9:9" x14ac:dyDescent="0.2">
      <c r="I576355" s="15"/>
    </row>
    <row r="576356" spans="9:9" x14ac:dyDescent="0.2">
      <c r="I576356" s="14"/>
    </row>
    <row r="576372" spans="9:9" x14ac:dyDescent="0.2">
      <c r="I576372" s="15"/>
    </row>
    <row r="576373" spans="9:9" x14ac:dyDescent="0.2">
      <c r="I576373" s="14"/>
    </row>
    <row r="576389" spans="9:9" x14ac:dyDescent="0.2">
      <c r="I576389" s="15"/>
    </row>
    <row r="576390" spans="9:9" x14ac:dyDescent="0.2">
      <c r="I576390" s="14"/>
    </row>
    <row r="576406" spans="9:9" x14ac:dyDescent="0.2">
      <c r="I576406" s="15"/>
    </row>
    <row r="576407" spans="9:9" x14ac:dyDescent="0.2">
      <c r="I576407" s="14"/>
    </row>
    <row r="576423" spans="9:9" x14ac:dyDescent="0.2">
      <c r="I576423" s="15"/>
    </row>
    <row r="576424" spans="9:9" x14ac:dyDescent="0.2">
      <c r="I576424" s="14"/>
    </row>
    <row r="576440" spans="9:9" x14ac:dyDescent="0.2">
      <c r="I576440" s="15"/>
    </row>
    <row r="576441" spans="9:9" x14ac:dyDescent="0.2">
      <c r="I576441" s="14"/>
    </row>
    <row r="576457" spans="9:9" x14ac:dyDescent="0.2">
      <c r="I576457" s="15"/>
    </row>
    <row r="576458" spans="9:9" x14ac:dyDescent="0.2">
      <c r="I576458" s="14"/>
    </row>
    <row r="576474" spans="9:9" x14ac:dyDescent="0.2">
      <c r="I576474" s="15"/>
    </row>
    <row r="576475" spans="9:9" x14ac:dyDescent="0.2">
      <c r="I576475" s="14"/>
    </row>
    <row r="576491" spans="9:9" x14ac:dyDescent="0.2">
      <c r="I576491" s="15"/>
    </row>
    <row r="576492" spans="9:9" x14ac:dyDescent="0.2">
      <c r="I576492" s="14"/>
    </row>
    <row r="576508" spans="9:9" x14ac:dyDescent="0.2">
      <c r="I576508" s="15"/>
    </row>
    <row r="576509" spans="9:9" x14ac:dyDescent="0.2">
      <c r="I576509" s="14"/>
    </row>
    <row r="576525" spans="9:9" x14ac:dyDescent="0.2">
      <c r="I576525" s="15"/>
    </row>
    <row r="576526" spans="9:9" x14ac:dyDescent="0.2">
      <c r="I576526" s="14"/>
    </row>
    <row r="576542" spans="9:9" x14ac:dyDescent="0.2">
      <c r="I576542" s="15"/>
    </row>
    <row r="576543" spans="9:9" x14ac:dyDescent="0.2">
      <c r="I576543" s="14"/>
    </row>
    <row r="576559" spans="9:9" x14ac:dyDescent="0.2">
      <c r="I576559" s="15"/>
    </row>
    <row r="576560" spans="9:9" x14ac:dyDescent="0.2">
      <c r="I576560" s="14"/>
    </row>
    <row r="576576" spans="9:9" x14ac:dyDescent="0.2">
      <c r="I576576" s="15"/>
    </row>
    <row r="576577" spans="9:9" x14ac:dyDescent="0.2">
      <c r="I576577" s="14"/>
    </row>
    <row r="576593" spans="9:9" x14ac:dyDescent="0.2">
      <c r="I576593" s="15"/>
    </row>
    <row r="576594" spans="9:9" x14ac:dyDescent="0.2">
      <c r="I576594" s="14"/>
    </row>
    <row r="576610" spans="9:9" x14ac:dyDescent="0.2">
      <c r="I576610" s="15"/>
    </row>
    <row r="576611" spans="9:9" x14ac:dyDescent="0.2">
      <c r="I576611" s="14"/>
    </row>
    <row r="576627" spans="9:9" x14ac:dyDescent="0.2">
      <c r="I576627" s="15"/>
    </row>
    <row r="576628" spans="9:9" x14ac:dyDescent="0.2">
      <c r="I576628" s="14"/>
    </row>
    <row r="576644" spans="9:9" x14ac:dyDescent="0.2">
      <c r="I576644" s="15"/>
    </row>
    <row r="576645" spans="9:9" x14ac:dyDescent="0.2">
      <c r="I576645" s="14"/>
    </row>
    <row r="576661" spans="9:9" x14ac:dyDescent="0.2">
      <c r="I576661" s="15"/>
    </row>
    <row r="576662" spans="9:9" x14ac:dyDescent="0.2">
      <c r="I576662" s="14"/>
    </row>
    <row r="576678" spans="9:9" x14ac:dyDescent="0.2">
      <c r="I576678" s="15"/>
    </row>
    <row r="576679" spans="9:9" x14ac:dyDescent="0.2">
      <c r="I576679" s="14"/>
    </row>
    <row r="576695" spans="9:9" x14ac:dyDescent="0.2">
      <c r="I576695" s="15"/>
    </row>
    <row r="576696" spans="9:9" x14ac:dyDescent="0.2">
      <c r="I576696" s="14"/>
    </row>
    <row r="576712" spans="9:9" x14ac:dyDescent="0.2">
      <c r="I576712" s="15"/>
    </row>
    <row r="576713" spans="9:9" x14ac:dyDescent="0.2">
      <c r="I576713" s="14"/>
    </row>
    <row r="576729" spans="9:9" x14ac:dyDescent="0.2">
      <c r="I576729" s="15"/>
    </row>
    <row r="576730" spans="9:9" x14ac:dyDescent="0.2">
      <c r="I576730" s="14"/>
    </row>
    <row r="576746" spans="9:9" x14ac:dyDescent="0.2">
      <c r="I576746" s="15"/>
    </row>
    <row r="576747" spans="9:9" x14ac:dyDescent="0.2">
      <c r="I576747" s="14"/>
    </row>
    <row r="576763" spans="9:9" x14ac:dyDescent="0.2">
      <c r="I576763" s="15"/>
    </row>
    <row r="576764" spans="9:9" x14ac:dyDescent="0.2">
      <c r="I576764" s="14"/>
    </row>
    <row r="576780" spans="9:9" x14ac:dyDescent="0.2">
      <c r="I576780" s="15"/>
    </row>
    <row r="576781" spans="9:9" x14ac:dyDescent="0.2">
      <c r="I576781" s="14"/>
    </row>
    <row r="576797" spans="9:9" x14ac:dyDescent="0.2">
      <c r="I576797" s="15"/>
    </row>
    <row r="576798" spans="9:9" x14ac:dyDescent="0.2">
      <c r="I576798" s="14"/>
    </row>
    <row r="576814" spans="9:9" x14ac:dyDescent="0.2">
      <c r="I576814" s="15"/>
    </row>
    <row r="576815" spans="9:9" x14ac:dyDescent="0.2">
      <c r="I576815" s="14"/>
    </row>
    <row r="576831" spans="9:9" x14ac:dyDescent="0.2">
      <c r="I576831" s="15"/>
    </row>
    <row r="576832" spans="9:9" x14ac:dyDescent="0.2">
      <c r="I576832" s="14"/>
    </row>
    <row r="576848" spans="9:9" x14ac:dyDescent="0.2">
      <c r="I576848" s="15"/>
    </row>
    <row r="576849" spans="9:9" x14ac:dyDescent="0.2">
      <c r="I576849" s="14"/>
    </row>
    <row r="576865" spans="9:9" x14ac:dyDescent="0.2">
      <c r="I576865" s="15"/>
    </row>
    <row r="576866" spans="9:9" x14ac:dyDescent="0.2">
      <c r="I576866" s="14"/>
    </row>
    <row r="576882" spans="9:9" x14ac:dyDescent="0.2">
      <c r="I576882" s="15"/>
    </row>
    <row r="576883" spans="9:9" x14ac:dyDescent="0.2">
      <c r="I576883" s="14"/>
    </row>
    <row r="576899" spans="9:9" x14ac:dyDescent="0.2">
      <c r="I576899" s="15"/>
    </row>
    <row r="576900" spans="9:9" x14ac:dyDescent="0.2">
      <c r="I576900" s="14"/>
    </row>
    <row r="576916" spans="9:9" x14ac:dyDescent="0.2">
      <c r="I576916" s="15"/>
    </row>
    <row r="576917" spans="9:9" x14ac:dyDescent="0.2">
      <c r="I576917" s="14"/>
    </row>
    <row r="576933" spans="9:9" x14ac:dyDescent="0.2">
      <c r="I576933" s="15"/>
    </row>
    <row r="576934" spans="9:9" x14ac:dyDescent="0.2">
      <c r="I576934" s="14"/>
    </row>
    <row r="576950" spans="9:9" x14ac:dyDescent="0.2">
      <c r="I576950" s="15"/>
    </row>
    <row r="576951" spans="9:9" x14ac:dyDescent="0.2">
      <c r="I576951" s="14"/>
    </row>
    <row r="576967" spans="9:9" x14ac:dyDescent="0.2">
      <c r="I576967" s="15"/>
    </row>
    <row r="576968" spans="9:9" x14ac:dyDescent="0.2">
      <c r="I576968" s="14"/>
    </row>
    <row r="576984" spans="9:9" x14ac:dyDescent="0.2">
      <c r="I576984" s="15"/>
    </row>
    <row r="576985" spans="9:9" x14ac:dyDescent="0.2">
      <c r="I576985" s="14"/>
    </row>
    <row r="577001" spans="9:9" x14ac:dyDescent="0.2">
      <c r="I577001" s="15"/>
    </row>
    <row r="577002" spans="9:9" x14ac:dyDescent="0.2">
      <c r="I577002" s="14"/>
    </row>
    <row r="577018" spans="9:9" x14ac:dyDescent="0.2">
      <c r="I577018" s="15"/>
    </row>
    <row r="577019" spans="9:9" x14ac:dyDescent="0.2">
      <c r="I577019" s="14"/>
    </row>
    <row r="577035" spans="9:9" x14ac:dyDescent="0.2">
      <c r="I577035" s="15"/>
    </row>
    <row r="577036" spans="9:9" x14ac:dyDescent="0.2">
      <c r="I577036" s="14"/>
    </row>
    <row r="577052" spans="9:9" x14ac:dyDescent="0.2">
      <c r="I577052" s="15"/>
    </row>
    <row r="577053" spans="9:9" x14ac:dyDescent="0.2">
      <c r="I577053" s="14"/>
    </row>
    <row r="577069" spans="9:9" x14ac:dyDescent="0.2">
      <c r="I577069" s="15"/>
    </row>
    <row r="577070" spans="9:9" x14ac:dyDescent="0.2">
      <c r="I577070" s="14"/>
    </row>
    <row r="577086" spans="9:9" x14ac:dyDescent="0.2">
      <c r="I577086" s="15"/>
    </row>
    <row r="577087" spans="9:9" x14ac:dyDescent="0.2">
      <c r="I577087" s="14"/>
    </row>
    <row r="577103" spans="9:9" x14ac:dyDescent="0.2">
      <c r="I577103" s="15"/>
    </row>
    <row r="577104" spans="9:9" x14ac:dyDescent="0.2">
      <c r="I577104" s="14"/>
    </row>
    <row r="577120" spans="9:9" x14ac:dyDescent="0.2">
      <c r="I577120" s="15"/>
    </row>
    <row r="577121" spans="9:9" x14ac:dyDescent="0.2">
      <c r="I577121" s="14"/>
    </row>
    <row r="577137" spans="9:9" x14ac:dyDescent="0.2">
      <c r="I577137" s="15"/>
    </row>
    <row r="577138" spans="9:9" x14ac:dyDescent="0.2">
      <c r="I577138" s="14"/>
    </row>
    <row r="577154" spans="9:9" x14ac:dyDescent="0.2">
      <c r="I577154" s="15"/>
    </row>
    <row r="577155" spans="9:9" x14ac:dyDescent="0.2">
      <c r="I577155" s="14"/>
    </row>
    <row r="577171" spans="9:9" x14ac:dyDescent="0.2">
      <c r="I577171" s="15"/>
    </row>
    <row r="577172" spans="9:9" x14ac:dyDescent="0.2">
      <c r="I577172" s="14"/>
    </row>
    <row r="577188" spans="9:9" x14ac:dyDescent="0.2">
      <c r="I577188" s="15"/>
    </row>
    <row r="577189" spans="9:9" x14ac:dyDescent="0.2">
      <c r="I577189" s="14"/>
    </row>
    <row r="577205" spans="9:9" x14ac:dyDescent="0.2">
      <c r="I577205" s="15"/>
    </row>
    <row r="577206" spans="9:9" x14ac:dyDescent="0.2">
      <c r="I577206" s="14"/>
    </row>
    <row r="577222" spans="9:9" x14ac:dyDescent="0.2">
      <c r="I577222" s="15"/>
    </row>
    <row r="577223" spans="9:9" x14ac:dyDescent="0.2">
      <c r="I577223" s="14"/>
    </row>
    <row r="577239" spans="9:9" x14ac:dyDescent="0.2">
      <c r="I577239" s="15"/>
    </row>
    <row r="577240" spans="9:9" x14ac:dyDescent="0.2">
      <c r="I577240" s="14"/>
    </row>
    <row r="577256" spans="9:9" x14ac:dyDescent="0.2">
      <c r="I577256" s="15"/>
    </row>
    <row r="577257" spans="9:9" x14ac:dyDescent="0.2">
      <c r="I577257" s="14"/>
    </row>
    <row r="577273" spans="9:9" x14ac:dyDescent="0.2">
      <c r="I577273" s="15"/>
    </row>
    <row r="577274" spans="9:9" x14ac:dyDescent="0.2">
      <c r="I577274" s="14"/>
    </row>
    <row r="577290" spans="9:9" x14ac:dyDescent="0.2">
      <c r="I577290" s="15"/>
    </row>
    <row r="577291" spans="9:9" x14ac:dyDescent="0.2">
      <c r="I577291" s="14"/>
    </row>
    <row r="577307" spans="9:9" x14ac:dyDescent="0.2">
      <c r="I577307" s="15"/>
    </row>
    <row r="577308" spans="9:9" x14ac:dyDescent="0.2">
      <c r="I577308" s="14"/>
    </row>
    <row r="577324" spans="9:9" x14ac:dyDescent="0.2">
      <c r="I577324" s="15"/>
    </row>
    <row r="577325" spans="9:9" x14ac:dyDescent="0.2">
      <c r="I577325" s="14"/>
    </row>
    <row r="577341" spans="9:9" x14ac:dyDescent="0.2">
      <c r="I577341" s="15"/>
    </row>
    <row r="577342" spans="9:9" x14ac:dyDescent="0.2">
      <c r="I577342" s="14"/>
    </row>
    <row r="577358" spans="9:9" x14ac:dyDescent="0.2">
      <c r="I577358" s="15"/>
    </row>
    <row r="577359" spans="9:9" x14ac:dyDescent="0.2">
      <c r="I577359" s="14"/>
    </row>
    <row r="577375" spans="9:9" x14ac:dyDescent="0.2">
      <c r="I577375" s="15"/>
    </row>
    <row r="577376" spans="9:9" x14ac:dyDescent="0.2">
      <c r="I577376" s="14"/>
    </row>
    <row r="577392" spans="9:9" x14ac:dyDescent="0.2">
      <c r="I577392" s="15"/>
    </row>
    <row r="577393" spans="9:9" x14ac:dyDescent="0.2">
      <c r="I577393" s="14"/>
    </row>
    <row r="577409" spans="9:9" x14ac:dyDescent="0.2">
      <c r="I577409" s="15"/>
    </row>
    <row r="577410" spans="9:9" x14ac:dyDescent="0.2">
      <c r="I577410" s="14"/>
    </row>
    <row r="577426" spans="9:9" x14ac:dyDescent="0.2">
      <c r="I577426" s="15"/>
    </row>
    <row r="577427" spans="9:9" x14ac:dyDescent="0.2">
      <c r="I577427" s="14"/>
    </row>
    <row r="577443" spans="9:9" x14ac:dyDescent="0.2">
      <c r="I577443" s="15"/>
    </row>
    <row r="577444" spans="9:9" x14ac:dyDescent="0.2">
      <c r="I577444" s="14"/>
    </row>
    <row r="577460" spans="9:9" x14ac:dyDescent="0.2">
      <c r="I577460" s="15"/>
    </row>
    <row r="577461" spans="9:9" x14ac:dyDescent="0.2">
      <c r="I577461" s="14"/>
    </row>
    <row r="577477" spans="9:9" x14ac:dyDescent="0.2">
      <c r="I577477" s="15"/>
    </row>
    <row r="577478" spans="9:9" x14ac:dyDescent="0.2">
      <c r="I577478" s="14"/>
    </row>
    <row r="577494" spans="9:9" x14ac:dyDescent="0.2">
      <c r="I577494" s="15"/>
    </row>
    <row r="577495" spans="9:9" x14ac:dyDescent="0.2">
      <c r="I577495" s="14"/>
    </row>
    <row r="577511" spans="9:9" x14ac:dyDescent="0.2">
      <c r="I577511" s="15"/>
    </row>
    <row r="577512" spans="9:9" x14ac:dyDescent="0.2">
      <c r="I577512" s="14"/>
    </row>
    <row r="577528" spans="9:9" x14ac:dyDescent="0.2">
      <c r="I577528" s="15"/>
    </row>
    <row r="577529" spans="9:9" x14ac:dyDescent="0.2">
      <c r="I577529" s="14"/>
    </row>
    <row r="577545" spans="9:9" x14ac:dyDescent="0.2">
      <c r="I577545" s="15"/>
    </row>
    <row r="577546" spans="9:9" x14ac:dyDescent="0.2">
      <c r="I577546" s="14"/>
    </row>
    <row r="577562" spans="9:9" x14ac:dyDescent="0.2">
      <c r="I577562" s="15"/>
    </row>
    <row r="577563" spans="9:9" x14ac:dyDescent="0.2">
      <c r="I577563" s="14"/>
    </row>
    <row r="577579" spans="9:9" x14ac:dyDescent="0.2">
      <c r="I577579" s="15"/>
    </row>
    <row r="577580" spans="9:9" x14ac:dyDescent="0.2">
      <c r="I577580" s="14"/>
    </row>
    <row r="577596" spans="9:9" x14ac:dyDescent="0.2">
      <c r="I577596" s="15"/>
    </row>
    <row r="577597" spans="9:9" x14ac:dyDescent="0.2">
      <c r="I577597" s="14"/>
    </row>
    <row r="577613" spans="9:9" x14ac:dyDescent="0.2">
      <c r="I577613" s="15"/>
    </row>
    <row r="577614" spans="9:9" x14ac:dyDescent="0.2">
      <c r="I577614" s="14"/>
    </row>
    <row r="577630" spans="9:9" x14ac:dyDescent="0.2">
      <c r="I577630" s="15"/>
    </row>
    <row r="577631" spans="9:9" x14ac:dyDescent="0.2">
      <c r="I577631" s="14"/>
    </row>
    <row r="577647" spans="9:9" x14ac:dyDescent="0.2">
      <c r="I577647" s="15"/>
    </row>
    <row r="577648" spans="9:9" x14ac:dyDescent="0.2">
      <c r="I577648" s="14"/>
    </row>
    <row r="577664" spans="9:9" x14ac:dyDescent="0.2">
      <c r="I577664" s="15"/>
    </row>
    <row r="577665" spans="9:9" x14ac:dyDescent="0.2">
      <c r="I577665" s="14"/>
    </row>
    <row r="577681" spans="9:9" x14ac:dyDescent="0.2">
      <c r="I577681" s="15"/>
    </row>
    <row r="577682" spans="9:9" x14ac:dyDescent="0.2">
      <c r="I577682" s="14"/>
    </row>
    <row r="577698" spans="9:9" x14ac:dyDescent="0.2">
      <c r="I577698" s="15"/>
    </row>
    <row r="577699" spans="9:9" x14ac:dyDescent="0.2">
      <c r="I577699" s="14"/>
    </row>
    <row r="577715" spans="9:9" x14ac:dyDescent="0.2">
      <c r="I577715" s="15"/>
    </row>
    <row r="577716" spans="9:9" x14ac:dyDescent="0.2">
      <c r="I577716" s="14"/>
    </row>
    <row r="577732" spans="9:9" x14ac:dyDescent="0.2">
      <c r="I577732" s="15"/>
    </row>
    <row r="577733" spans="9:9" x14ac:dyDescent="0.2">
      <c r="I577733" s="14"/>
    </row>
    <row r="577749" spans="9:9" x14ac:dyDescent="0.2">
      <c r="I577749" s="15"/>
    </row>
    <row r="577750" spans="9:9" x14ac:dyDescent="0.2">
      <c r="I577750" s="14"/>
    </row>
    <row r="577766" spans="9:9" x14ac:dyDescent="0.2">
      <c r="I577766" s="15"/>
    </row>
    <row r="577767" spans="9:9" x14ac:dyDescent="0.2">
      <c r="I577767" s="14"/>
    </row>
    <row r="577783" spans="9:9" x14ac:dyDescent="0.2">
      <c r="I577783" s="15"/>
    </row>
    <row r="577784" spans="9:9" x14ac:dyDescent="0.2">
      <c r="I577784" s="14"/>
    </row>
    <row r="577800" spans="9:9" x14ac:dyDescent="0.2">
      <c r="I577800" s="15"/>
    </row>
    <row r="577801" spans="9:9" x14ac:dyDescent="0.2">
      <c r="I577801" s="14"/>
    </row>
    <row r="577817" spans="9:9" x14ac:dyDescent="0.2">
      <c r="I577817" s="15"/>
    </row>
    <row r="577818" spans="9:9" x14ac:dyDescent="0.2">
      <c r="I577818" s="14"/>
    </row>
    <row r="577834" spans="9:9" x14ac:dyDescent="0.2">
      <c r="I577834" s="15"/>
    </row>
    <row r="577835" spans="9:9" x14ac:dyDescent="0.2">
      <c r="I577835" s="14"/>
    </row>
    <row r="577851" spans="9:9" x14ac:dyDescent="0.2">
      <c r="I577851" s="15"/>
    </row>
    <row r="577852" spans="9:9" x14ac:dyDescent="0.2">
      <c r="I577852" s="14"/>
    </row>
    <row r="577868" spans="9:9" x14ac:dyDescent="0.2">
      <c r="I577868" s="15"/>
    </row>
    <row r="577869" spans="9:9" x14ac:dyDescent="0.2">
      <c r="I577869" s="14"/>
    </row>
    <row r="577885" spans="9:9" x14ac:dyDescent="0.2">
      <c r="I577885" s="15"/>
    </row>
    <row r="577886" spans="9:9" x14ac:dyDescent="0.2">
      <c r="I577886" s="14"/>
    </row>
    <row r="577902" spans="9:9" x14ac:dyDescent="0.2">
      <c r="I577902" s="15"/>
    </row>
    <row r="577903" spans="9:9" x14ac:dyDescent="0.2">
      <c r="I577903" s="14"/>
    </row>
    <row r="577919" spans="9:9" x14ac:dyDescent="0.2">
      <c r="I577919" s="15"/>
    </row>
    <row r="577920" spans="9:9" x14ac:dyDescent="0.2">
      <c r="I577920" s="14"/>
    </row>
    <row r="577936" spans="9:9" x14ac:dyDescent="0.2">
      <c r="I577936" s="15"/>
    </row>
    <row r="577937" spans="9:9" x14ac:dyDescent="0.2">
      <c r="I577937" s="14"/>
    </row>
    <row r="577953" spans="9:9" x14ac:dyDescent="0.2">
      <c r="I577953" s="15"/>
    </row>
    <row r="577954" spans="9:9" x14ac:dyDescent="0.2">
      <c r="I577954" s="14"/>
    </row>
    <row r="577970" spans="9:9" x14ac:dyDescent="0.2">
      <c r="I577970" s="15"/>
    </row>
    <row r="577971" spans="9:9" x14ac:dyDescent="0.2">
      <c r="I577971" s="14"/>
    </row>
    <row r="577987" spans="9:9" x14ac:dyDescent="0.2">
      <c r="I577987" s="15"/>
    </row>
    <row r="577988" spans="9:9" x14ac:dyDescent="0.2">
      <c r="I577988" s="14"/>
    </row>
    <row r="578004" spans="9:9" x14ac:dyDescent="0.2">
      <c r="I578004" s="15"/>
    </row>
    <row r="578005" spans="9:9" x14ac:dyDescent="0.2">
      <c r="I578005" s="14"/>
    </row>
    <row r="578021" spans="9:9" x14ac:dyDescent="0.2">
      <c r="I578021" s="15"/>
    </row>
    <row r="578022" spans="9:9" x14ac:dyDescent="0.2">
      <c r="I578022" s="14"/>
    </row>
    <row r="578038" spans="9:9" x14ac:dyDescent="0.2">
      <c r="I578038" s="15"/>
    </row>
    <row r="578039" spans="9:9" x14ac:dyDescent="0.2">
      <c r="I578039" s="14"/>
    </row>
    <row r="578055" spans="9:9" x14ac:dyDescent="0.2">
      <c r="I578055" s="15"/>
    </row>
    <row r="578056" spans="9:9" x14ac:dyDescent="0.2">
      <c r="I578056" s="14"/>
    </row>
    <row r="578072" spans="9:9" x14ac:dyDescent="0.2">
      <c r="I578072" s="15"/>
    </row>
    <row r="578073" spans="9:9" x14ac:dyDescent="0.2">
      <c r="I578073" s="14"/>
    </row>
    <row r="578089" spans="9:9" x14ac:dyDescent="0.2">
      <c r="I578089" s="15"/>
    </row>
    <row r="578090" spans="9:9" x14ac:dyDescent="0.2">
      <c r="I578090" s="14"/>
    </row>
    <row r="578106" spans="9:9" x14ac:dyDescent="0.2">
      <c r="I578106" s="15"/>
    </row>
    <row r="578107" spans="9:9" x14ac:dyDescent="0.2">
      <c r="I578107" s="14"/>
    </row>
    <row r="578123" spans="9:9" x14ac:dyDescent="0.2">
      <c r="I578123" s="15"/>
    </row>
    <row r="578124" spans="9:9" x14ac:dyDescent="0.2">
      <c r="I578124" s="14"/>
    </row>
    <row r="578140" spans="9:9" x14ac:dyDescent="0.2">
      <c r="I578140" s="15"/>
    </row>
    <row r="578141" spans="9:9" x14ac:dyDescent="0.2">
      <c r="I578141" s="14"/>
    </row>
    <row r="578157" spans="9:9" x14ac:dyDescent="0.2">
      <c r="I578157" s="15"/>
    </row>
    <row r="578158" spans="9:9" x14ac:dyDescent="0.2">
      <c r="I578158" s="14"/>
    </row>
    <row r="578174" spans="9:9" x14ac:dyDescent="0.2">
      <c r="I578174" s="15"/>
    </row>
    <row r="578175" spans="9:9" x14ac:dyDescent="0.2">
      <c r="I578175" s="14"/>
    </row>
    <row r="578191" spans="9:9" x14ac:dyDescent="0.2">
      <c r="I578191" s="15"/>
    </row>
    <row r="578192" spans="9:9" x14ac:dyDescent="0.2">
      <c r="I578192" s="14"/>
    </row>
    <row r="578208" spans="9:9" x14ac:dyDescent="0.2">
      <c r="I578208" s="15"/>
    </row>
    <row r="578209" spans="9:9" x14ac:dyDescent="0.2">
      <c r="I578209" s="14"/>
    </row>
    <row r="578225" spans="9:9" x14ac:dyDescent="0.2">
      <c r="I578225" s="15"/>
    </row>
    <row r="578226" spans="9:9" x14ac:dyDescent="0.2">
      <c r="I578226" s="14"/>
    </row>
    <row r="578242" spans="9:9" x14ac:dyDescent="0.2">
      <c r="I578242" s="15"/>
    </row>
    <row r="578243" spans="9:9" x14ac:dyDescent="0.2">
      <c r="I578243" s="14"/>
    </row>
    <row r="578259" spans="9:9" x14ac:dyDescent="0.2">
      <c r="I578259" s="15"/>
    </row>
    <row r="578260" spans="9:9" x14ac:dyDescent="0.2">
      <c r="I578260" s="14"/>
    </row>
    <row r="578276" spans="9:9" x14ac:dyDescent="0.2">
      <c r="I578276" s="15"/>
    </row>
    <row r="578277" spans="9:9" x14ac:dyDescent="0.2">
      <c r="I578277" s="14"/>
    </row>
    <row r="578293" spans="9:9" x14ac:dyDescent="0.2">
      <c r="I578293" s="15"/>
    </row>
    <row r="578294" spans="9:9" x14ac:dyDescent="0.2">
      <c r="I578294" s="14"/>
    </row>
    <row r="578310" spans="9:9" x14ac:dyDescent="0.2">
      <c r="I578310" s="15"/>
    </row>
    <row r="578311" spans="9:9" x14ac:dyDescent="0.2">
      <c r="I578311" s="14"/>
    </row>
    <row r="578327" spans="9:9" x14ac:dyDescent="0.2">
      <c r="I578327" s="15"/>
    </row>
    <row r="578328" spans="9:9" x14ac:dyDescent="0.2">
      <c r="I578328" s="14"/>
    </row>
    <row r="578344" spans="9:9" x14ac:dyDescent="0.2">
      <c r="I578344" s="15"/>
    </row>
    <row r="578345" spans="9:9" x14ac:dyDescent="0.2">
      <c r="I578345" s="14"/>
    </row>
    <row r="578361" spans="9:9" x14ac:dyDescent="0.2">
      <c r="I578361" s="15"/>
    </row>
    <row r="578362" spans="9:9" x14ac:dyDescent="0.2">
      <c r="I578362" s="14"/>
    </row>
    <row r="578378" spans="9:9" x14ac:dyDescent="0.2">
      <c r="I578378" s="15"/>
    </row>
    <row r="578379" spans="9:9" x14ac:dyDescent="0.2">
      <c r="I578379" s="14"/>
    </row>
    <row r="578395" spans="9:9" x14ac:dyDescent="0.2">
      <c r="I578395" s="15"/>
    </row>
    <row r="578396" spans="9:9" x14ac:dyDescent="0.2">
      <c r="I578396" s="14"/>
    </row>
    <row r="578412" spans="9:9" x14ac:dyDescent="0.2">
      <c r="I578412" s="15"/>
    </row>
    <row r="578413" spans="9:9" x14ac:dyDescent="0.2">
      <c r="I578413" s="14"/>
    </row>
    <row r="578429" spans="9:9" x14ac:dyDescent="0.2">
      <c r="I578429" s="15"/>
    </row>
    <row r="578430" spans="9:9" x14ac:dyDescent="0.2">
      <c r="I578430" s="14"/>
    </row>
    <row r="578446" spans="9:9" x14ac:dyDescent="0.2">
      <c r="I578446" s="15"/>
    </row>
    <row r="578447" spans="9:9" x14ac:dyDescent="0.2">
      <c r="I578447" s="14"/>
    </row>
    <row r="578463" spans="9:9" x14ac:dyDescent="0.2">
      <c r="I578463" s="15"/>
    </row>
    <row r="578464" spans="9:9" x14ac:dyDescent="0.2">
      <c r="I578464" s="14"/>
    </row>
    <row r="578480" spans="9:9" x14ac:dyDescent="0.2">
      <c r="I578480" s="15"/>
    </row>
    <row r="578481" spans="9:9" x14ac:dyDescent="0.2">
      <c r="I578481" s="14"/>
    </row>
    <row r="578497" spans="9:9" x14ac:dyDescent="0.2">
      <c r="I578497" s="15"/>
    </row>
    <row r="578498" spans="9:9" x14ac:dyDescent="0.2">
      <c r="I578498" s="14"/>
    </row>
    <row r="578514" spans="9:9" x14ac:dyDescent="0.2">
      <c r="I578514" s="15"/>
    </row>
    <row r="578515" spans="9:9" x14ac:dyDescent="0.2">
      <c r="I578515" s="14"/>
    </row>
    <row r="578531" spans="9:9" x14ac:dyDescent="0.2">
      <c r="I578531" s="15"/>
    </row>
    <row r="578532" spans="9:9" x14ac:dyDescent="0.2">
      <c r="I578532" s="14"/>
    </row>
    <row r="578548" spans="9:9" x14ac:dyDescent="0.2">
      <c r="I578548" s="15"/>
    </row>
    <row r="578549" spans="9:9" x14ac:dyDescent="0.2">
      <c r="I578549" s="14"/>
    </row>
    <row r="578565" spans="9:9" x14ac:dyDescent="0.2">
      <c r="I578565" s="15"/>
    </row>
    <row r="578566" spans="9:9" x14ac:dyDescent="0.2">
      <c r="I578566" s="14"/>
    </row>
    <row r="578582" spans="9:9" x14ac:dyDescent="0.2">
      <c r="I578582" s="15"/>
    </row>
    <row r="578583" spans="9:9" x14ac:dyDescent="0.2">
      <c r="I578583" s="14"/>
    </row>
    <row r="578599" spans="9:9" x14ac:dyDescent="0.2">
      <c r="I578599" s="15"/>
    </row>
    <row r="578600" spans="9:9" x14ac:dyDescent="0.2">
      <c r="I578600" s="14"/>
    </row>
    <row r="578616" spans="9:9" x14ac:dyDescent="0.2">
      <c r="I578616" s="15"/>
    </row>
    <row r="578617" spans="9:9" x14ac:dyDescent="0.2">
      <c r="I578617" s="14"/>
    </row>
    <row r="578633" spans="9:9" x14ac:dyDescent="0.2">
      <c r="I578633" s="15"/>
    </row>
    <row r="578634" spans="9:9" x14ac:dyDescent="0.2">
      <c r="I578634" s="14"/>
    </row>
    <row r="578650" spans="9:9" x14ac:dyDescent="0.2">
      <c r="I578650" s="15"/>
    </row>
    <row r="578651" spans="9:9" x14ac:dyDescent="0.2">
      <c r="I578651" s="14"/>
    </row>
    <row r="578667" spans="9:9" x14ac:dyDescent="0.2">
      <c r="I578667" s="15"/>
    </row>
    <row r="578668" spans="9:9" x14ac:dyDescent="0.2">
      <c r="I578668" s="14"/>
    </row>
    <row r="578684" spans="9:9" x14ac:dyDescent="0.2">
      <c r="I578684" s="15"/>
    </row>
    <row r="578685" spans="9:9" x14ac:dyDescent="0.2">
      <c r="I578685" s="14"/>
    </row>
    <row r="578701" spans="9:9" x14ac:dyDescent="0.2">
      <c r="I578701" s="15"/>
    </row>
    <row r="578702" spans="9:9" x14ac:dyDescent="0.2">
      <c r="I578702" s="14"/>
    </row>
    <row r="578718" spans="9:9" x14ac:dyDescent="0.2">
      <c r="I578718" s="15"/>
    </row>
    <row r="578719" spans="9:9" x14ac:dyDescent="0.2">
      <c r="I578719" s="14"/>
    </row>
    <row r="578735" spans="9:9" x14ac:dyDescent="0.2">
      <c r="I578735" s="15"/>
    </row>
    <row r="578736" spans="9:9" x14ac:dyDescent="0.2">
      <c r="I578736" s="14"/>
    </row>
    <row r="578752" spans="9:9" x14ac:dyDescent="0.2">
      <c r="I578752" s="15"/>
    </row>
    <row r="578753" spans="9:9" x14ac:dyDescent="0.2">
      <c r="I578753" s="14"/>
    </row>
    <row r="578769" spans="9:9" x14ac:dyDescent="0.2">
      <c r="I578769" s="15"/>
    </row>
    <row r="578770" spans="9:9" x14ac:dyDescent="0.2">
      <c r="I578770" s="14"/>
    </row>
    <row r="578786" spans="9:9" x14ac:dyDescent="0.2">
      <c r="I578786" s="15"/>
    </row>
    <row r="578787" spans="9:9" x14ac:dyDescent="0.2">
      <c r="I578787" s="14"/>
    </row>
    <row r="578803" spans="9:9" x14ac:dyDescent="0.2">
      <c r="I578803" s="15"/>
    </row>
    <row r="578804" spans="9:9" x14ac:dyDescent="0.2">
      <c r="I578804" s="14"/>
    </row>
    <row r="578820" spans="9:9" x14ac:dyDescent="0.2">
      <c r="I578820" s="15"/>
    </row>
    <row r="578821" spans="9:9" x14ac:dyDescent="0.2">
      <c r="I578821" s="14"/>
    </row>
    <row r="578837" spans="9:9" x14ac:dyDescent="0.2">
      <c r="I578837" s="15"/>
    </row>
    <row r="578838" spans="9:9" x14ac:dyDescent="0.2">
      <c r="I578838" s="14"/>
    </row>
    <row r="578854" spans="9:9" x14ac:dyDescent="0.2">
      <c r="I578854" s="15"/>
    </row>
    <row r="578855" spans="9:9" x14ac:dyDescent="0.2">
      <c r="I578855" s="14"/>
    </row>
    <row r="578871" spans="9:9" x14ac:dyDescent="0.2">
      <c r="I578871" s="15"/>
    </row>
    <row r="578872" spans="9:9" x14ac:dyDescent="0.2">
      <c r="I578872" s="14"/>
    </row>
    <row r="578888" spans="9:9" x14ac:dyDescent="0.2">
      <c r="I578888" s="15"/>
    </row>
    <row r="578889" spans="9:9" x14ac:dyDescent="0.2">
      <c r="I578889" s="14"/>
    </row>
    <row r="578905" spans="9:9" x14ac:dyDescent="0.2">
      <c r="I578905" s="15"/>
    </row>
    <row r="578906" spans="9:9" x14ac:dyDescent="0.2">
      <c r="I578906" s="14"/>
    </row>
    <row r="578922" spans="9:9" x14ac:dyDescent="0.2">
      <c r="I578922" s="15"/>
    </row>
    <row r="578923" spans="9:9" x14ac:dyDescent="0.2">
      <c r="I578923" s="14"/>
    </row>
    <row r="578939" spans="9:9" x14ac:dyDescent="0.2">
      <c r="I578939" s="15"/>
    </row>
    <row r="578940" spans="9:9" x14ac:dyDescent="0.2">
      <c r="I578940" s="14"/>
    </row>
    <row r="578956" spans="9:9" x14ac:dyDescent="0.2">
      <c r="I578956" s="15"/>
    </row>
    <row r="578957" spans="9:9" x14ac:dyDescent="0.2">
      <c r="I578957" s="14"/>
    </row>
    <row r="578973" spans="9:9" x14ac:dyDescent="0.2">
      <c r="I578973" s="15"/>
    </row>
    <row r="578974" spans="9:9" x14ac:dyDescent="0.2">
      <c r="I578974" s="14"/>
    </row>
    <row r="578990" spans="9:9" x14ac:dyDescent="0.2">
      <c r="I578990" s="15"/>
    </row>
    <row r="578991" spans="9:9" x14ac:dyDescent="0.2">
      <c r="I578991" s="14"/>
    </row>
    <row r="579007" spans="9:9" x14ac:dyDescent="0.2">
      <c r="I579007" s="15"/>
    </row>
    <row r="579008" spans="9:9" x14ac:dyDescent="0.2">
      <c r="I579008" s="14"/>
    </row>
    <row r="579024" spans="9:9" x14ac:dyDescent="0.2">
      <c r="I579024" s="15"/>
    </row>
    <row r="579025" spans="9:9" x14ac:dyDescent="0.2">
      <c r="I579025" s="14"/>
    </row>
    <row r="579041" spans="9:9" x14ac:dyDescent="0.2">
      <c r="I579041" s="15"/>
    </row>
    <row r="579042" spans="9:9" x14ac:dyDescent="0.2">
      <c r="I579042" s="14"/>
    </row>
    <row r="579058" spans="9:9" x14ac:dyDescent="0.2">
      <c r="I579058" s="15"/>
    </row>
    <row r="579059" spans="9:9" x14ac:dyDescent="0.2">
      <c r="I579059" s="14"/>
    </row>
    <row r="579075" spans="9:9" x14ac:dyDescent="0.2">
      <c r="I579075" s="15"/>
    </row>
    <row r="579076" spans="9:9" x14ac:dyDescent="0.2">
      <c r="I579076" s="14"/>
    </row>
    <row r="579092" spans="9:9" x14ac:dyDescent="0.2">
      <c r="I579092" s="15"/>
    </row>
    <row r="579093" spans="9:9" x14ac:dyDescent="0.2">
      <c r="I579093" s="14"/>
    </row>
    <row r="579109" spans="9:9" x14ac:dyDescent="0.2">
      <c r="I579109" s="15"/>
    </row>
    <row r="579110" spans="9:9" x14ac:dyDescent="0.2">
      <c r="I579110" s="14"/>
    </row>
    <row r="579126" spans="9:9" x14ac:dyDescent="0.2">
      <c r="I579126" s="15"/>
    </row>
    <row r="579127" spans="9:9" x14ac:dyDescent="0.2">
      <c r="I579127" s="14"/>
    </row>
    <row r="579143" spans="9:9" x14ac:dyDescent="0.2">
      <c r="I579143" s="15"/>
    </row>
    <row r="579144" spans="9:9" x14ac:dyDescent="0.2">
      <c r="I579144" s="14"/>
    </row>
    <row r="579160" spans="9:9" x14ac:dyDescent="0.2">
      <c r="I579160" s="15"/>
    </row>
    <row r="579161" spans="9:9" x14ac:dyDescent="0.2">
      <c r="I579161" s="14"/>
    </row>
    <row r="579177" spans="9:9" x14ac:dyDescent="0.2">
      <c r="I579177" s="15"/>
    </row>
    <row r="579178" spans="9:9" x14ac:dyDescent="0.2">
      <c r="I579178" s="14"/>
    </row>
    <row r="579194" spans="9:9" x14ac:dyDescent="0.2">
      <c r="I579194" s="15"/>
    </row>
    <row r="579195" spans="9:9" x14ac:dyDescent="0.2">
      <c r="I579195" s="14"/>
    </row>
    <row r="579211" spans="9:9" x14ac:dyDescent="0.2">
      <c r="I579211" s="15"/>
    </row>
    <row r="579212" spans="9:9" x14ac:dyDescent="0.2">
      <c r="I579212" s="14"/>
    </row>
    <row r="579228" spans="9:9" x14ac:dyDescent="0.2">
      <c r="I579228" s="15"/>
    </row>
    <row r="579229" spans="9:9" x14ac:dyDescent="0.2">
      <c r="I579229" s="14"/>
    </row>
    <row r="579245" spans="9:9" x14ac:dyDescent="0.2">
      <c r="I579245" s="15"/>
    </row>
    <row r="579246" spans="9:9" x14ac:dyDescent="0.2">
      <c r="I579246" s="14"/>
    </row>
    <row r="579262" spans="9:9" x14ac:dyDescent="0.2">
      <c r="I579262" s="15"/>
    </row>
    <row r="579263" spans="9:9" x14ac:dyDescent="0.2">
      <c r="I579263" s="14"/>
    </row>
    <row r="579279" spans="9:9" x14ac:dyDescent="0.2">
      <c r="I579279" s="15"/>
    </row>
    <row r="579280" spans="9:9" x14ac:dyDescent="0.2">
      <c r="I579280" s="14"/>
    </row>
    <row r="579296" spans="9:9" x14ac:dyDescent="0.2">
      <c r="I579296" s="15"/>
    </row>
    <row r="579297" spans="9:9" x14ac:dyDescent="0.2">
      <c r="I579297" s="14"/>
    </row>
    <row r="579313" spans="9:9" x14ac:dyDescent="0.2">
      <c r="I579313" s="15"/>
    </row>
    <row r="579314" spans="9:9" x14ac:dyDescent="0.2">
      <c r="I579314" s="14"/>
    </row>
    <row r="579330" spans="9:9" x14ac:dyDescent="0.2">
      <c r="I579330" s="15"/>
    </row>
    <row r="579331" spans="9:9" x14ac:dyDescent="0.2">
      <c r="I579331" s="14"/>
    </row>
    <row r="579347" spans="9:9" x14ac:dyDescent="0.2">
      <c r="I579347" s="15"/>
    </row>
    <row r="579348" spans="9:9" x14ac:dyDescent="0.2">
      <c r="I579348" s="14"/>
    </row>
    <row r="579364" spans="9:9" x14ac:dyDescent="0.2">
      <c r="I579364" s="15"/>
    </row>
    <row r="579365" spans="9:9" x14ac:dyDescent="0.2">
      <c r="I579365" s="14"/>
    </row>
    <row r="579381" spans="9:9" x14ac:dyDescent="0.2">
      <c r="I579381" s="15"/>
    </row>
    <row r="579382" spans="9:9" x14ac:dyDescent="0.2">
      <c r="I579382" s="14"/>
    </row>
    <row r="579398" spans="9:9" x14ac:dyDescent="0.2">
      <c r="I579398" s="15"/>
    </row>
    <row r="579399" spans="9:9" x14ac:dyDescent="0.2">
      <c r="I579399" s="14"/>
    </row>
    <row r="579415" spans="9:9" x14ac:dyDescent="0.2">
      <c r="I579415" s="15"/>
    </row>
    <row r="579416" spans="9:9" x14ac:dyDescent="0.2">
      <c r="I579416" s="14"/>
    </row>
    <row r="579432" spans="9:9" x14ac:dyDescent="0.2">
      <c r="I579432" s="15"/>
    </row>
    <row r="579433" spans="9:9" x14ac:dyDescent="0.2">
      <c r="I579433" s="14"/>
    </row>
    <row r="579449" spans="9:9" x14ac:dyDescent="0.2">
      <c r="I579449" s="15"/>
    </row>
    <row r="579450" spans="9:9" x14ac:dyDescent="0.2">
      <c r="I579450" s="14"/>
    </row>
    <row r="579466" spans="9:9" x14ac:dyDescent="0.2">
      <c r="I579466" s="15"/>
    </row>
    <row r="579467" spans="9:9" x14ac:dyDescent="0.2">
      <c r="I579467" s="14"/>
    </row>
    <row r="579483" spans="9:9" x14ac:dyDescent="0.2">
      <c r="I579483" s="15"/>
    </row>
    <row r="579484" spans="9:9" x14ac:dyDescent="0.2">
      <c r="I579484" s="14"/>
    </row>
    <row r="579500" spans="9:9" x14ac:dyDescent="0.2">
      <c r="I579500" s="15"/>
    </row>
    <row r="579501" spans="9:9" x14ac:dyDescent="0.2">
      <c r="I579501" s="14"/>
    </row>
    <row r="579517" spans="9:9" x14ac:dyDescent="0.2">
      <c r="I579517" s="15"/>
    </row>
    <row r="579518" spans="9:9" x14ac:dyDescent="0.2">
      <c r="I579518" s="14"/>
    </row>
    <row r="579534" spans="9:9" x14ac:dyDescent="0.2">
      <c r="I579534" s="15"/>
    </row>
    <row r="579535" spans="9:9" x14ac:dyDescent="0.2">
      <c r="I579535" s="14"/>
    </row>
    <row r="579551" spans="9:9" x14ac:dyDescent="0.2">
      <c r="I579551" s="15"/>
    </row>
    <row r="579552" spans="9:9" x14ac:dyDescent="0.2">
      <c r="I579552" s="14"/>
    </row>
    <row r="579568" spans="9:9" x14ac:dyDescent="0.2">
      <c r="I579568" s="15"/>
    </row>
    <row r="579569" spans="9:9" x14ac:dyDescent="0.2">
      <c r="I579569" s="14"/>
    </row>
    <row r="579585" spans="9:9" x14ac:dyDescent="0.2">
      <c r="I579585" s="15"/>
    </row>
    <row r="579586" spans="9:9" x14ac:dyDescent="0.2">
      <c r="I579586" s="14"/>
    </row>
    <row r="579602" spans="9:9" x14ac:dyDescent="0.2">
      <c r="I579602" s="15"/>
    </row>
    <row r="579603" spans="9:9" x14ac:dyDescent="0.2">
      <c r="I579603" s="14"/>
    </row>
    <row r="579619" spans="9:9" x14ac:dyDescent="0.2">
      <c r="I579619" s="15"/>
    </row>
    <row r="579620" spans="9:9" x14ac:dyDescent="0.2">
      <c r="I579620" s="14"/>
    </row>
    <row r="579636" spans="9:9" x14ac:dyDescent="0.2">
      <c r="I579636" s="15"/>
    </row>
    <row r="579637" spans="9:9" x14ac:dyDescent="0.2">
      <c r="I579637" s="14"/>
    </row>
    <row r="579653" spans="9:9" x14ac:dyDescent="0.2">
      <c r="I579653" s="15"/>
    </row>
    <row r="579654" spans="9:9" x14ac:dyDescent="0.2">
      <c r="I579654" s="14"/>
    </row>
    <row r="579670" spans="9:9" x14ac:dyDescent="0.2">
      <c r="I579670" s="15"/>
    </row>
    <row r="579671" spans="9:9" x14ac:dyDescent="0.2">
      <c r="I579671" s="14"/>
    </row>
    <row r="579687" spans="9:9" x14ac:dyDescent="0.2">
      <c r="I579687" s="15"/>
    </row>
    <row r="579688" spans="9:9" x14ac:dyDescent="0.2">
      <c r="I579688" s="14"/>
    </row>
    <row r="579704" spans="9:9" x14ac:dyDescent="0.2">
      <c r="I579704" s="15"/>
    </row>
    <row r="579705" spans="9:9" x14ac:dyDescent="0.2">
      <c r="I579705" s="14"/>
    </row>
    <row r="579721" spans="9:9" x14ac:dyDescent="0.2">
      <c r="I579721" s="15"/>
    </row>
    <row r="579722" spans="9:9" x14ac:dyDescent="0.2">
      <c r="I579722" s="14"/>
    </row>
    <row r="579738" spans="9:9" x14ac:dyDescent="0.2">
      <c r="I579738" s="15"/>
    </row>
    <row r="579739" spans="9:9" x14ac:dyDescent="0.2">
      <c r="I579739" s="14"/>
    </row>
    <row r="579755" spans="9:9" x14ac:dyDescent="0.2">
      <c r="I579755" s="15"/>
    </row>
    <row r="579756" spans="9:9" x14ac:dyDescent="0.2">
      <c r="I579756" s="14"/>
    </row>
    <row r="579772" spans="9:9" x14ac:dyDescent="0.2">
      <c r="I579772" s="15"/>
    </row>
    <row r="579773" spans="9:9" x14ac:dyDescent="0.2">
      <c r="I579773" s="14"/>
    </row>
    <row r="579789" spans="9:9" x14ac:dyDescent="0.2">
      <c r="I579789" s="15"/>
    </row>
    <row r="579790" spans="9:9" x14ac:dyDescent="0.2">
      <c r="I579790" s="14"/>
    </row>
    <row r="579806" spans="9:9" x14ac:dyDescent="0.2">
      <c r="I579806" s="15"/>
    </row>
    <row r="579807" spans="9:9" x14ac:dyDescent="0.2">
      <c r="I579807" s="14"/>
    </row>
    <row r="579823" spans="9:9" x14ac:dyDescent="0.2">
      <c r="I579823" s="15"/>
    </row>
    <row r="579824" spans="9:9" x14ac:dyDescent="0.2">
      <c r="I579824" s="14"/>
    </row>
    <row r="579840" spans="9:9" x14ac:dyDescent="0.2">
      <c r="I579840" s="15"/>
    </row>
    <row r="579841" spans="9:9" x14ac:dyDescent="0.2">
      <c r="I579841" s="14"/>
    </row>
    <row r="579857" spans="9:9" x14ac:dyDescent="0.2">
      <c r="I579857" s="15"/>
    </row>
    <row r="579858" spans="9:9" x14ac:dyDescent="0.2">
      <c r="I579858" s="14"/>
    </row>
    <row r="579874" spans="9:9" x14ac:dyDescent="0.2">
      <c r="I579874" s="15"/>
    </row>
    <row r="579875" spans="9:9" x14ac:dyDescent="0.2">
      <c r="I579875" s="14"/>
    </row>
    <row r="579891" spans="9:9" x14ac:dyDescent="0.2">
      <c r="I579891" s="15"/>
    </row>
    <row r="579892" spans="9:9" x14ac:dyDescent="0.2">
      <c r="I579892" s="14"/>
    </row>
    <row r="579908" spans="9:9" x14ac:dyDescent="0.2">
      <c r="I579908" s="15"/>
    </row>
    <row r="579909" spans="9:9" x14ac:dyDescent="0.2">
      <c r="I579909" s="14"/>
    </row>
    <row r="579925" spans="9:9" x14ac:dyDescent="0.2">
      <c r="I579925" s="15"/>
    </row>
    <row r="579926" spans="9:9" x14ac:dyDescent="0.2">
      <c r="I579926" s="14"/>
    </row>
    <row r="579942" spans="9:9" x14ac:dyDescent="0.2">
      <c r="I579942" s="15"/>
    </row>
    <row r="579943" spans="9:9" x14ac:dyDescent="0.2">
      <c r="I579943" s="14"/>
    </row>
    <row r="579959" spans="9:9" x14ac:dyDescent="0.2">
      <c r="I579959" s="15"/>
    </row>
    <row r="579960" spans="9:9" x14ac:dyDescent="0.2">
      <c r="I579960" s="14"/>
    </row>
    <row r="579976" spans="9:9" x14ac:dyDescent="0.2">
      <c r="I579976" s="15"/>
    </row>
    <row r="579977" spans="9:9" x14ac:dyDescent="0.2">
      <c r="I579977" s="14"/>
    </row>
    <row r="579993" spans="9:9" x14ac:dyDescent="0.2">
      <c r="I579993" s="15"/>
    </row>
    <row r="579994" spans="9:9" x14ac:dyDescent="0.2">
      <c r="I579994" s="14"/>
    </row>
    <row r="580010" spans="9:9" x14ac:dyDescent="0.2">
      <c r="I580010" s="15"/>
    </row>
    <row r="580011" spans="9:9" x14ac:dyDescent="0.2">
      <c r="I580011" s="14"/>
    </row>
    <row r="580027" spans="9:9" x14ac:dyDescent="0.2">
      <c r="I580027" s="15"/>
    </row>
    <row r="580028" spans="9:9" x14ac:dyDescent="0.2">
      <c r="I580028" s="14"/>
    </row>
    <row r="580044" spans="9:9" x14ac:dyDescent="0.2">
      <c r="I580044" s="15"/>
    </row>
    <row r="580045" spans="9:9" x14ac:dyDescent="0.2">
      <c r="I580045" s="14"/>
    </row>
    <row r="580061" spans="9:9" x14ac:dyDescent="0.2">
      <c r="I580061" s="15"/>
    </row>
    <row r="580062" spans="9:9" x14ac:dyDescent="0.2">
      <c r="I580062" s="14"/>
    </row>
    <row r="580078" spans="9:9" x14ac:dyDescent="0.2">
      <c r="I580078" s="15"/>
    </row>
    <row r="580079" spans="9:9" x14ac:dyDescent="0.2">
      <c r="I580079" s="14"/>
    </row>
    <row r="580095" spans="9:9" x14ac:dyDescent="0.2">
      <c r="I580095" s="15"/>
    </row>
    <row r="580096" spans="9:9" x14ac:dyDescent="0.2">
      <c r="I580096" s="14"/>
    </row>
    <row r="580112" spans="9:9" x14ac:dyDescent="0.2">
      <c r="I580112" s="15"/>
    </row>
    <row r="580113" spans="9:9" x14ac:dyDescent="0.2">
      <c r="I580113" s="14"/>
    </row>
    <row r="580129" spans="9:9" x14ac:dyDescent="0.2">
      <c r="I580129" s="15"/>
    </row>
    <row r="580130" spans="9:9" x14ac:dyDescent="0.2">
      <c r="I580130" s="14"/>
    </row>
    <row r="580146" spans="9:9" x14ac:dyDescent="0.2">
      <c r="I580146" s="15"/>
    </row>
    <row r="580147" spans="9:9" x14ac:dyDescent="0.2">
      <c r="I580147" s="14"/>
    </row>
    <row r="580163" spans="9:9" x14ac:dyDescent="0.2">
      <c r="I580163" s="15"/>
    </row>
    <row r="580164" spans="9:9" x14ac:dyDescent="0.2">
      <c r="I580164" s="14"/>
    </row>
    <row r="580180" spans="9:9" x14ac:dyDescent="0.2">
      <c r="I580180" s="15"/>
    </row>
    <row r="580181" spans="9:9" x14ac:dyDescent="0.2">
      <c r="I580181" s="14"/>
    </row>
    <row r="580197" spans="9:9" x14ac:dyDescent="0.2">
      <c r="I580197" s="15"/>
    </row>
    <row r="580198" spans="9:9" x14ac:dyDescent="0.2">
      <c r="I580198" s="14"/>
    </row>
    <row r="580214" spans="9:9" x14ac:dyDescent="0.2">
      <c r="I580214" s="15"/>
    </row>
    <row r="580215" spans="9:9" x14ac:dyDescent="0.2">
      <c r="I580215" s="14"/>
    </row>
    <row r="580231" spans="9:9" x14ac:dyDescent="0.2">
      <c r="I580231" s="15"/>
    </row>
    <row r="580232" spans="9:9" x14ac:dyDescent="0.2">
      <c r="I580232" s="14"/>
    </row>
    <row r="580248" spans="9:9" x14ac:dyDescent="0.2">
      <c r="I580248" s="15"/>
    </row>
    <row r="580249" spans="9:9" x14ac:dyDescent="0.2">
      <c r="I580249" s="14"/>
    </row>
    <row r="580265" spans="9:9" x14ac:dyDescent="0.2">
      <c r="I580265" s="15"/>
    </row>
    <row r="580266" spans="9:9" x14ac:dyDescent="0.2">
      <c r="I580266" s="14"/>
    </row>
    <row r="580282" spans="9:9" x14ac:dyDescent="0.2">
      <c r="I580282" s="15"/>
    </row>
    <row r="580283" spans="9:9" x14ac:dyDescent="0.2">
      <c r="I580283" s="14"/>
    </row>
    <row r="580299" spans="9:9" x14ac:dyDescent="0.2">
      <c r="I580299" s="15"/>
    </row>
    <row r="580300" spans="9:9" x14ac:dyDescent="0.2">
      <c r="I580300" s="14"/>
    </row>
    <row r="580316" spans="9:9" x14ac:dyDescent="0.2">
      <c r="I580316" s="15"/>
    </row>
    <row r="580317" spans="9:9" x14ac:dyDescent="0.2">
      <c r="I580317" s="14"/>
    </row>
    <row r="580333" spans="9:9" x14ac:dyDescent="0.2">
      <c r="I580333" s="15"/>
    </row>
    <row r="580334" spans="9:9" x14ac:dyDescent="0.2">
      <c r="I580334" s="14"/>
    </row>
    <row r="580350" spans="9:9" x14ac:dyDescent="0.2">
      <c r="I580350" s="15"/>
    </row>
    <row r="580351" spans="9:9" x14ac:dyDescent="0.2">
      <c r="I580351" s="14"/>
    </row>
    <row r="580367" spans="9:9" x14ac:dyDescent="0.2">
      <c r="I580367" s="15"/>
    </row>
    <row r="580368" spans="9:9" x14ac:dyDescent="0.2">
      <c r="I580368" s="14"/>
    </row>
    <row r="580384" spans="9:9" x14ac:dyDescent="0.2">
      <c r="I580384" s="15"/>
    </row>
    <row r="580385" spans="9:9" x14ac:dyDescent="0.2">
      <c r="I580385" s="14"/>
    </row>
    <row r="580401" spans="9:9" x14ac:dyDescent="0.2">
      <c r="I580401" s="15"/>
    </row>
    <row r="580402" spans="9:9" x14ac:dyDescent="0.2">
      <c r="I580402" s="14"/>
    </row>
    <row r="580418" spans="9:9" x14ac:dyDescent="0.2">
      <c r="I580418" s="15"/>
    </row>
    <row r="580419" spans="9:9" x14ac:dyDescent="0.2">
      <c r="I580419" s="14"/>
    </row>
    <row r="580435" spans="9:9" x14ac:dyDescent="0.2">
      <c r="I580435" s="15"/>
    </row>
    <row r="580436" spans="9:9" x14ac:dyDescent="0.2">
      <c r="I580436" s="14"/>
    </row>
    <row r="580452" spans="9:9" x14ac:dyDescent="0.2">
      <c r="I580452" s="15"/>
    </row>
    <row r="580453" spans="9:9" x14ac:dyDescent="0.2">
      <c r="I580453" s="14"/>
    </row>
    <row r="580469" spans="9:9" x14ac:dyDescent="0.2">
      <c r="I580469" s="15"/>
    </row>
    <row r="580470" spans="9:9" x14ac:dyDescent="0.2">
      <c r="I580470" s="14"/>
    </row>
    <row r="580486" spans="9:9" x14ac:dyDescent="0.2">
      <c r="I580486" s="15"/>
    </row>
    <row r="580487" spans="9:9" x14ac:dyDescent="0.2">
      <c r="I580487" s="14"/>
    </row>
    <row r="580503" spans="9:9" x14ac:dyDescent="0.2">
      <c r="I580503" s="15"/>
    </row>
    <row r="580504" spans="9:9" x14ac:dyDescent="0.2">
      <c r="I580504" s="14"/>
    </row>
    <row r="580520" spans="9:9" x14ac:dyDescent="0.2">
      <c r="I580520" s="15"/>
    </row>
    <row r="580521" spans="9:9" x14ac:dyDescent="0.2">
      <c r="I580521" s="14"/>
    </row>
    <row r="580537" spans="9:9" x14ac:dyDescent="0.2">
      <c r="I580537" s="15"/>
    </row>
    <row r="580538" spans="9:9" x14ac:dyDescent="0.2">
      <c r="I580538" s="14"/>
    </row>
    <row r="580554" spans="9:9" x14ac:dyDescent="0.2">
      <c r="I580554" s="15"/>
    </row>
    <row r="580555" spans="9:9" x14ac:dyDescent="0.2">
      <c r="I580555" s="14"/>
    </row>
    <row r="580571" spans="9:9" x14ac:dyDescent="0.2">
      <c r="I580571" s="15"/>
    </row>
    <row r="580572" spans="9:9" x14ac:dyDescent="0.2">
      <c r="I580572" s="14"/>
    </row>
    <row r="580588" spans="9:9" x14ac:dyDescent="0.2">
      <c r="I580588" s="15"/>
    </row>
    <row r="580589" spans="9:9" x14ac:dyDescent="0.2">
      <c r="I580589" s="14"/>
    </row>
    <row r="580605" spans="9:9" x14ac:dyDescent="0.2">
      <c r="I580605" s="15"/>
    </row>
    <row r="580606" spans="9:9" x14ac:dyDescent="0.2">
      <c r="I580606" s="14"/>
    </row>
    <row r="580622" spans="9:9" x14ac:dyDescent="0.2">
      <c r="I580622" s="15"/>
    </row>
    <row r="580623" spans="9:9" x14ac:dyDescent="0.2">
      <c r="I580623" s="14"/>
    </row>
    <row r="580639" spans="9:9" x14ac:dyDescent="0.2">
      <c r="I580639" s="15"/>
    </row>
    <row r="580640" spans="9:9" x14ac:dyDescent="0.2">
      <c r="I580640" s="14"/>
    </row>
    <row r="580656" spans="9:9" x14ac:dyDescent="0.2">
      <c r="I580656" s="15"/>
    </row>
    <row r="580657" spans="9:9" x14ac:dyDescent="0.2">
      <c r="I580657" s="14"/>
    </row>
    <row r="580673" spans="9:9" x14ac:dyDescent="0.2">
      <c r="I580673" s="15"/>
    </row>
    <row r="580674" spans="9:9" x14ac:dyDescent="0.2">
      <c r="I580674" s="14"/>
    </row>
    <row r="580690" spans="9:9" x14ac:dyDescent="0.2">
      <c r="I580690" s="15"/>
    </row>
    <row r="580691" spans="9:9" x14ac:dyDescent="0.2">
      <c r="I580691" s="14"/>
    </row>
    <row r="580707" spans="9:9" x14ac:dyDescent="0.2">
      <c r="I580707" s="15"/>
    </row>
    <row r="580708" spans="9:9" x14ac:dyDescent="0.2">
      <c r="I580708" s="14"/>
    </row>
    <row r="580724" spans="9:9" x14ac:dyDescent="0.2">
      <c r="I580724" s="15"/>
    </row>
    <row r="580725" spans="9:9" x14ac:dyDescent="0.2">
      <c r="I580725" s="14"/>
    </row>
    <row r="580741" spans="9:9" x14ac:dyDescent="0.2">
      <c r="I580741" s="15"/>
    </row>
    <row r="580742" spans="9:9" x14ac:dyDescent="0.2">
      <c r="I580742" s="14"/>
    </row>
    <row r="580758" spans="9:9" x14ac:dyDescent="0.2">
      <c r="I580758" s="15"/>
    </row>
    <row r="580759" spans="9:9" x14ac:dyDescent="0.2">
      <c r="I580759" s="14"/>
    </row>
    <row r="580775" spans="9:9" x14ac:dyDescent="0.2">
      <c r="I580775" s="15"/>
    </row>
    <row r="580776" spans="9:9" x14ac:dyDescent="0.2">
      <c r="I580776" s="14"/>
    </row>
    <row r="580792" spans="9:9" x14ac:dyDescent="0.2">
      <c r="I580792" s="15"/>
    </row>
    <row r="580793" spans="9:9" x14ac:dyDescent="0.2">
      <c r="I580793" s="14"/>
    </row>
    <row r="580809" spans="9:9" x14ac:dyDescent="0.2">
      <c r="I580809" s="15"/>
    </row>
    <row r="580810" spans="9:9" x14ac:dyDescent="0.2">
      <c r="I580810" s="14"/>
    </row>
    <row r="580826" spans="9:9" x14ac:dyDescent="0.2">
      <c r="I580826" s="15"/>
    </row>
    <row r="580827" spans="9:9" x14ac:dyDescent="0.2">
      <c r="I580827" s="14"/>
    </row>
    <row r="580843" spans="9:9" x14ac:dyDescent="0.2">
      <c r="I580843" s="15"/>
    </row>
    <row r="580844" spans="9:9" x14ac:dyDescent="0.2">
      <c r="I580844" s="14"/>
    </row>
    <row r="580860" spans="9:9" x14ac:dyDescent="0.2">
      <c r="I580860" s="15"/>
    </row>
    <row r="580861" spans="9:9" x14ac:dyDescent="0.2">
      <c r="I580861" s="14"/>
    </row>
    <row r="580877" spans="9:9" x14ac:dyDescent="0.2">
      <c r="I580877" s="15"/>
    </row>
    <row r="580878" spans="9:9" x14ac:dyDescent="0.2">
      <c r="I580878" s="14"/>
    </row>
    <row r="580894" spans="9:9" x14ac:dyDescent="0.2">
      <c r="I580894" s="15"/>
    </row>
    <row r="580895" spans="9:9" x14ac:dyDescent="0.2">
      <c r="I580895" s="14"/>
    </row>
    <row r="580911" spans="9:9" x14ac:dyDescent="0.2">
      <c r="I580911" s="15"/>
    </row>
    <row r="580912" spans="9:9" x14ac:dyDescent="0.2">
      <c r="I580912" s="14"/>
    </row>
    <row r="580928" spans="9:9" x14ac:dyDescent="0.2">
      <c r="I580928" s="15"/>
    </row>
    <row r="580929" spans="9:9" x14ac:dyDescent="0.2">
      <c r="I580929" s="14"/>
    </row>
    <row r="580945" spans="9:9" x14ac:dyDescent="0.2">
      <c r="I580945" s="15"/>
    </row>
    <row r="580946" spans="9:9" x14ac:dyDescent="0.2">
      <c r="I580946" s="14"/>
    </row>
    <row r="580962" spans="9:9" x14ac:dyDescent="0.2">
      <c r="I580962" s="15"/>
    </row>
    <row r="580963" spans="9:9" x14ac:dyDescent="0.2">
      <c r="I580963" s="14"/>
    </row>
    <row r="580979" spans="9:9" x14ac:dyDescent="0.2">
      <c r="I580979" s="15"/>
    </row>
    <row r="580980" spans="9:9" x14ac:dyDescent="0.2">
      <c r="I580980" s="14"/>
    </row>
    <row r="580996" spans="9:9" x14ac:dyDescent="0.2">
      <c r="I580996" s="15"/>
    </row>
    <row r="580997" spans="9:9" x14ac:dyDescent="0.2">
      <c r="I580997" s="14"/>
    </row>
    <row r="581013" spans="9:9" x14ac:dyDescent="0.2">
      <c r="I581013" s="15"/>
    </row>
    <row r="581014" spans="9:9" x14ac:dyDescent="0.2">
      <c r="I581014" s="14"/>
    </row>
    <row r="581030" spans="9:9" x14ac:dyDescent="0.2">
      <c r="I581030" s="15"/>
    </row>
    <row r="581031" spans="9:9" x14ac:dyDescent="0.2">
      <c r="I581031" s="14"/>
    </row>
    <row r="581047" spans="9:9" x14ac:dyDescent="0.2">
      <c r="I581047" s="15"/>
    </row>
    <row r="581048" spans="9:9" x14ac:dyDescent="0.2">
      <c r="I581048" s="14"/>
    </row>
    <row r="581064" spans="9:9" x14ac:dyDescent="0.2">
      <c r="I581064" s="15"/>
    </row>
    <row r="581065" spans="9:9" x14ac:dyDescent="0.2">
      <c r="I581065" s="14"/>
    </row>
    <row r="581081" spans="9:9" x14ac:dyDescent="0.2">
      <c r="I581081" s="15"/>
    </row>
    <row r="581082" spans="9:9" x14ac:dyDescent="0.2">
      <c r="I581082" s="14"/>
    </row>
    <row r="581098" spans="9:9" x14ac:dyDescent="0.2">
      <c r="I581098" s="15"/>
    </row>
    <row r="581099" spans="9:9" x14ac:dyDescent="0.2">
      <c r="I581099" s="14"/>
    </row>
    <row r="581115" spans="9:9" x14ac:dyDescent="0.2">
      <c r="I581115" s="15"/>
    </row>
    <row r="581116" spans="9:9" x14ac:dyDescent="0.2">
      <c r="I581116" s="14"/>
    </row>
    <row r="581132" spans="9:9" x14ac:dyDescent="0.2">
      <c r="I581132" s="15"/>
    </row>
    <row r="581133" spans="9:9" x14ac:dyDescent="0.2">
      <c r="I581133" s="14"/>
    </row>
    <row r="581149" spans="9:9" x14ac:dyDescent="0.2">
      <c r="I581149" s="15"/>
    </row>
    <row r="581150" spans="9:9" x14ac:dyDescent="0.2">
      <c r="I581150" s="14"/>
    </row>
    <row r="581166" spans="9:9" x14ac:dyDescent="0.2">
      <c r="I581166" s="15"/>
    </row>
    <row r="581167" spans="9:9" x14ac:dyDescent="0.2">
      <c r="I581167" s="14"/>
    </row>
    <row r="581183" spans="9:9" x14ac:dyDescent="0.2">
      <c r="I581183" s="15"/>
    </row>
    <row r="581184" spans="9:9" x14ac:dyDescent="0.2">
      <c r="I581184" s="14"/>
    </row>
    <row r="581200" spans="9:9" x14ac:dyDescent="0.2">
      <c r="I581200" s="15"/>
    </row>
    <row r="581201" spans="9:9" x14ac:dyDescent="0.2">
      <c r="I581201" s="14"/>
    </row>
    <row r="581217" spans="9:9" x14ac:dyDescent="0.2">
      <c r="I581217" s="15"/>
    </row>
    <row r="581218" spans="9:9" x14ac:dyDescent="0.2">
      <c r="I581218" s="14"/>
    </row>
    <row r="581234" spans="9:9" x14ac:dyDescent="0.2">
      <c r="I581234" s="15"/>
    </row>
    <row r="581235" spans="9:9" x14ac:dyDescent="0.2">
      <c r="I581235" s="14"/>
    </row>
    <row r="581251" spans="9:9" x14ac:dyDescent="0.2">
      <c r="I581251" s="15"/>
    </row>
    <row r="581252" spans="9:9" x14ac:dyDescent="0.2">
      <c r="I581252" s="14"/>
    </row>
    <row r="581268" spans="9:9" x14ac:dyDescent="0.2">
      <c r="I581268" s="15"/>
    </row>
    <row r="581269" spans="9:9" x14ac:dyDescent="0.2">
      <c r="I581269" s="14"/>
    </row>
    <row r="581285" spans="9:9" x14ac:dyDescent="0.2">
      <c r="I581285" s="15"/>
    </row>
    <row r="581286" spans="9:9" x14ac:dyDescent="0.2">
      <c r="I581286" s="14"/>
    </row>
    <row r="581302" spans="9:9" x14ac:dyDescent="0.2">
      <c r="I581302" s="15"/>
    </row>
    <row r="581303" spans="9:9" x14ac:dyDescent="0.2">
      <c r="I581303" s="14"/>
    </row>
    <row r="581319" spans="9:9" x14ac:dyDescent="0.2">
      <c r="I581319" s="15"/>
    </row>
    <row r="581320" spans="9:9" x14ac:dyDescent="0.2">
      <c r="I581320" s="14"/>
    </row>
    <row r="581336" spans="9:9" x14ac:dyDescent="0.2">
      <c r="I581336" s="15"/>
    </row>
    <row r="581337" spans="9:9" x14ac:dyDescent="0.2">
      <c r="I581337" s="14"/>
    </row>
    <row r="581353" spans="9:9" x14ac:dyDescent="0.2">
      <c r="I581353" s="15"/>
    </row>
    <row r="581354" spans="9:9" x14ac:dyDescent="0.2">
      <c r="I581354" s="14"/>
    </row>
    <row r="581370" spans="9:9" x14ac:dyDescent="0.2">
      <c r="I581370" s="15"/>
    </row>
    <row r="581371" spans="9:9" x14ac:dyDescent="0.2">
      <c r="I581371" s="14"/>
    </row>
    <row r="581387" spans="9:9" x14ac:dyDescent="0.2">
      <c r="I581387" s="15"/>
    </row>
    <row r="581388" spans="9:9" x14ac:dyDescent="0.2">
      <c r="I581388" s="14"/>
    </row>
    <row r="581404" spans="9:9" x14ac:dyDescent="0.2">
      <c r="I581404" s="15"/>
    </row>
    <row r="581405" spans="9:9" x14ac:dyDescent="0.2">
      <c r="I581405" s="14"/>
    </row>
    <row r="581421" spans="9:9" x14ac:dyDescent="0.2">
      <c r="I581421" s="15"/>
    </row>
    <row r="581422" spans="9:9" x14ac:dyDescent="0.2">
      <c r="I581422" s="14"/>
    </row>
    <row r="581438" spans="9:9" x14ac:dyDescent="0.2">
      <c r="I581438" s="15"/>
    </row>
    <row r="581439" spans="9:9" x14ac:dyDescent="0.2">
      <c r="I581439" s="14"/>
    </row>
    <row r="581455" spans="9:9" x14ac:dyDescent="0.2">
      <c r="I581455" s="15"/>
    </row>
    <row r="581456" spans="9:9" x14ac:dyDescent="0.2">
      <c r="I581456" s="14"/>
    </row>
    <row r="581472" spans="9:9" x14ac:dyDescent="0.2">
      <c r="I581472" s="15"/>
    </row>
    <row r="581473" spans="9:9" x14ac:dyDescent="0.2">
      <c r="I581473" s="14"/>
    </row>
    <row r="581489" spans="9:9" x14ac:dyDescent="0.2">
      <c r="I581489" s="15"/>
    </row>
    <row r="581490" spans="9:9" x14ac:dyDescent="0.2">
      <c r="I581490" s="14"/>
    </row>
    <row r="581506" spans="9:9" x14ac:dyDescent="0.2">
      <c r="I581506" s="15"/>
    </row>
    <row r="581507" spans="9:9" x14ac:dyDescent="0.2">
      <c r="I581507" s="14"/>
    </row>
    <row r="581523" spans="9:9" x14ac:dyDescent="0.2">
      <c r="I581523" s="15"/>
    </row>
    <row r="581524" spans="9:9" x14ac:dyDescent="0.2">
      <c r="I581524" s="14"/>
    </row>
    <row r="581540" spans="9:9" x14ac:dyDescent="0.2">
      <c r="I581540" s="15"/>
    </row>
    <row r="581541" spans="9:9" x14ac:dyDescent="0.2">
      <c r="I581541" s="14"/>
    </row>
    <row r="581557" spans="9:9" x14ac:dyDescent="0.2">
      <c r="I581557" s="15"/>
    </row>
    <row r="581558" spans="9:9" x14ac:dyDescent="0.2">
      <c r="I581558" s="14"/>
    </row>
    <row r="581574" spans="9:9" x14ac:dyDescent="0.2">
      <c r="I581574" s="15"/>
    </row>
    <row r="581575" spans="9:9" x14ac:dyDescent="0.2">
      <c r="I581575" s="14"/>
    </row>
    <row r="581591" spans="9:9" x14ac:dyDescent="0.2">
      <c r="I581591" s="15"/>
    </row>
    <row r="581592" spans="9:9" x14ac:dyDescent="0.2">
      <c r="I581592" s="14"/>
    </row>
    <row r="581608" spans="9:9" x14ac:dyDescent="0.2">
      <c r="I581608" s="15"/>
    </row>
    <row r="581609" spans="9:9" x14ac:dyDescent="0.2">
      <c r="I581609" s="14"/>
    </row>
    <row r="581625" spans="9:9" x14ac:dyDescent="0.2">
      <c r="I581625" s="15"/>
    </row>
    <row r="581626" spans="9:9" x14ac:dyDescent="0.2">
      <c r="I581626" s="14"/>
    </row>
    <row r="581642" spans="9:9" x14ac:dyDescent="0.2">
      <c r="I581642" s="15"/>
    </row>
    <row r="581643" spans="9:9" x14ac:dyDescent="0.2">
      <c r="I581643" s="14"/>
    </row>
    <row r="581659" spans="9:9" x14ac:dyDescent="0.2">
      <c r="I581659" s="15"/>
    </row>
    <row r="581660" spans="9:9" x14ac:dyDescent="0.2">
      <c r="I581660" s="14"/>
    </row>
    <row r="581676" spans="9:9" x14ac:dyDescent="0.2">
      <c r="I581676" s="15"/>
    </row>
    <row r="581677" spans="9:9" x14ac:dyDescent="0.2">
      <c r="I581677" s="14"/>
    </row>
    <row r="581693" spans="9:9" x14ac:dyDescent="0.2">
      <c r="I581693" s="15"/>
    </row>
    <row r="581694" spans="9:9" x14ac:dyDescent="0.2">
      <c r="I581694" s="14"/>
    </row>
    <row r="581710" spans="9:9" x14ac:dyDescent="0.2">
      <c r="I581710" s="15"/>
    </row>
    <row r="581711" spans="9:9" x14ac:dyDescent="0.2">
      <c r="I581711" s="14"/>
    </row>
    <row r="581727" spans="9:9" x14ac:dyDescent="0.2">
      <c r="I581727" s="15"/>
    </row>
    <row r="581728" spans="9:9" x14ac:dyDescent="0.2">
      <c r="I581728" s="14"/>
    </row>
    <row r="581744" spans="9:9" x14ac:dyDescent="0.2">
      <c r="I581744" s="15"/>
    </row>
    <row r="581745" spans="9:9" x14ac:dyDescent="0.2">
      <c r="I581745" s="14"/>
    </row>
    <row r="581761" spans="9:9" x14ac:dyDescent="0.2">
      <c r="I581761" s="15"/>
    </row>
    <row r="581762" spans="9:9" x14ac:dyDescent="0.2">
      <c r="I581762" s="14"/>
    </row>
    <row r="581778" spans="9:9" x14ac:dyDescent="0.2">
      <c r="I581778" s="15"/>
    </row>
    <row r="581779" spans="9:9" x14ac:dyDescent="0.2">
      <c r="I581779" s="14"/>
    </row>
    <row r="581795" spans="9:9" x14ac:dyDescent="0.2">
      <c r="I581795" s="15"/>
    </row>
    <row r="581796" spans="9:9" x14ac:dyDescent="0.2">
      <c r="I581796" s="14"/>
    </row>
    <row r="581812" spans="9:9" x14ac:dyDescent="0.2">
      <c r="I581812" s="15"/>
    </row>
    <row r="581813" spans="9:9" x14ac:dyDescent="0.2">
      <c r="I581813" s="14"/>
    </row>
    <row r="581829" spans="9:9" x14ac:dyDescent="0.2">
      <c r="I581829" s="15"/>
    </row>
    <row r="581830" spans="9:9" x14ac:dyDescent="0.2">
      <c r="I581830" s="14"/>
    </row>
    <row r="581846" spans="9:9" x14ac:dyDescent="0.2">
      <c r="I581846" s="15"/>
    </row>
    <row r="581847" spans="9:9" x14ac:dyDescent="0.2">
      <c r="I581847" s="14"/>
    </row>
    <row r="581863" spans="9:9" x14ac:dyDescent="0.2">
      <c r="I581863" s="15"/>
    </row>
    <row r="581864" spans="9:9" x14ac:dyDescent="0.2">
      <c r="I581864" s="14"/>
    </row>
    <row r="581880" spans="9:9" x14ac:dyDescent="0.2">
      <c r="I581880" s="15"/>
    </row>
    <row r="581881" spans="9:9" x14ac:dyDescent="0.2">
      <c r="I581881" s="14"/>
    </row>
    <row r="581897" spans="9:9" x14ac:dyDescent="0.2">
      <c r="I581897" s="15"/>
    </row>
    <row r="581898" spans="9:9" x14ac:dyDescent="0.2">
      <c r="I581898" s="14"/>
    </row>
    <row r="581914" spans="9:9" x14ac:dyDescent="0.2">
      <c r="I581914" s="15"/>
    </row>
    <row r="581915" spans="9:9" x14ac:dyDescent="0.2">
      <c r="I581915" s="14"/>
    </row>
    <row r="581931" spans="9:9" x14ac:dyDescent="0.2">
      <c r="I581931" s="15"/>
    </row>
    <row r="581932" spans="9:9" x14ac:dyDescent="0.2">
      <c r="I581932" s="14"/>
    </row>
    <row r="581948" spans="9:9" x14ac:dyDescent="0.2">
      <c r="I581948" s="15"/>
    </row>
    <row r="581949" spans="9:9" x14ac:dyDescent="0.2">
      <c r="I581949" s="14"/>
    </row>
    <row r="581965" spans="9:9" x14ac:dyDescent="0.2">
      <c r="I581965" s="15"/>
    </row>
    <row r="581966" spans="9:9" x14ac:dyDescent="0.2">
      <c r="I581966" s="14"/>
    </row>
    <row r="581982" spans="9:9" x14ac:dyDescent="0.2">
      <c r="I581982" s="15"/>
    </row>
    <row r="581983" spans="9:9" x14ac:dyDescent="0.2">
      <c r="I581983" s="14"/>
    </row>
    <row r="581999" spans="9:9" x14ac:dyDescent="0.2">
      <c r="I581999" s="15"/>
    </row>
    <row r="582000" spans="9:9" x14ac:dyDescent="0.2">
      <c r="I582000" s="14"/>
    </row>
    <row r="582016" spans="9:9" x14ac:dyDescent="0.2">
      <c r="I582016" s="15"/>
    </row>
    <row r="582017" spans="9:9" x14ac:dyDescent="0.2">
      <c r="I582017" s="14"/>
    </row>
    <row r="582033" spans="9:9" x14ac:dyDescent="0.2">
      <c r="I582033" s="15"/>
    </row>
    <row r="582034" spans="9:9" x14ac:dyDescent="0.2">
      <c r="I582034" s="14"/>
    </row>
    <row r="582050" spans="9:9" x14ac:dyDescent="0.2">
      <c r="I582050" s="15"/>
    </row>
    <row r="582051" spans="9:9" x14ac:dyDescent="0.2">
      <c r="I582051" s="14"/>
    </row>
    <row r="582067" spans="9:9" x14ac:dyDescent="0.2">
      <c r="I582067" s="15"/>
    </row>
    <row r="582068" spans="9:9" x14ac:dyDescent="0.2">
      <c r="I582068" s="14"/>
    </row>
    <row r="582084" spans="9:9" x14ac:dyDescent="0.2">
      <c r="I582084" s="15"/>
    </row>
    <row r="582085" spans="9:9" x14ac:dyDescent="0.2">
      <c r="I582085" s="14"/>
    </row>
    <row r="582101" spans="9:9" x14ac:dyDescent="0.2">
      <c r="I582101" s="15"/>
    </row>
    <row r="582102" spans="9:9" x14ac:dyDescent="0.2">
      <c r="I582102" s="14"/>
    </row>
    <row r="582118" spans="9:9" x14ac:dyDescent="0.2">
      <c r="I582118" s="15"/>
    </row>
    <row r="582119" spans="9:9" x14ac:dyDescent="0.2">
      <c r="I582119" s="14"/>
    </row>
    <row r="582135" spans="9:9" x14ac:dyDescent="0.2">
      <c r="I582135" s="15"/>
    </row>
    <row r="582136" spans="9:9" x14ac:dyDescent="0.2">
      <c r="I582136" s="14"/>
    </row>
    <row r="582152" spans="9:9" x14ac:dyDescent="0.2">
      <c r="I582152" s="15"/>
    </row>
    <row r="582153" spans="9:9" x14ac:dyDescent="0.2">
      <c r="I582153" s="14"/>
    </row>
    <row r="582169" spans="9:9" x14ac:dyDescent="0.2">
      <c r="I582169" s="15"/>
    </row>
    <row r="582170" spans="9:9" x14ac:dyDescent="0.2">
      <c r="I582170" s="14"/>
    </row>
    <row r="582186" spans="9:9" x14ac:dyDescent="0.2">
      <c r="I582186" s="15"/>
    </row>
    <row r="582187" spans="9:9" x14ac:dyDescent="0.2">
      <c r="I582187" s="14"/>
    </row>
    <row r="582203" spans="9:9" x14ac:dyDescent="0.2">
      <c r="I582203" s="15"/>
    </row>
    <row r="582204" spans="9:9" x14ac:dyDescent="0.2">
      <c r="I582204" s="14"/>
    </row>
    <row r="582220" spans="9:9" x14ac:dyDescent="0.2">
      <c r="I582220" s="15"/>
    </row>
    <row r="582221" spans="9:9" x14ac:dyDescent="0.2">
      <c r="I582221" s="14"/>
    </row>
    <row r="582237" spans="9:9" x14ac:dyDescent="0.2">
      <c r="I582237" s="15"/>
    </row>
    <row r="582238" spans="9:9" x14ac:dyDescent="0.2">
      <c r="I582238" s="14"/>
    </row>
    <row r="582254" spans="9:9" x14ac:dyDescent="0.2">
      <c r="I582254" s="15"/>
    </row>
    <row r="582255" spans="9:9" x14ac:dyDescent="0.2">
      <c r="I582255" s="14"/>
    </row>
    <row r="582271" spans="9:9" x14ac:dyDescent="0.2">
      <c r="I582271" s="15"/>
    </row>
    <row r="582272" spans="9:9" x14ac:dyDescent="0.2">
      <c r="I582272" s="14"/>
    </row>
    <row r="582288" spans="9:9" x14ac:dyDescent="0.2">
      <c r="I582288" s="15"/>
    </row>
    <row r="582289" spans="9:9" x14ac:dyDescent="0.2">
      <c r="I582289" s="14"/>
    </row>
    <row r="582305" spans="9:9" x14ac:dyDescent="0.2">
      <c r="I582305" s="15"/>
    </row>
    <row r="582306" spans="9:9" x14ac:dyDescent="0.2">
      <c r="I582306" s="14"/>
    </row>
    <row r="582322" spans="9:9" x14ac:dyDescent="0.2">
      <c r="I582322" s="15"/>
    </row>
    <row r="582323" spans="9:9" x14ac:dyDescent="0.2">
      <c r="I582323" s="14"/>
    </row>
    <row r="582339" spans="9:9" x14ac:dyDescent="0.2">
      <c r="I582339" s="15"/>
    </row>
    <row r="582340" spans="9:9" x14ac:dyDescent="0.2">
      <c r="I582340" s="14"/>
    </row>
    <row r="582356" spans="9:9" x14ac:dyDescent="0.2">
      <c r="I582356" s="15"/>
    </row>
    <row r="582357" spans="9:9" x14ac:dyDescent="0.2">
      <c r="I582357" s="14"/>
    </row>
    <row r="582373" spans="9:9" x14ac:dyDescent="0.2">
      <c r="I582373" s="15"/>
    </row>
    <row r="582374" spans="9:9" x14ac:dyDescent="0.2">
      <c r="I582374" s="14"/>
    </row>
    <row r="582390" spans="9:9" x14ac:dyDescent="0.2">
      <c r="I582390" s="15"/>
    </row>
    <row r="582391" spans="9:9" x14ac:dyDescent="0.2">
      <c r="I582391" s="14"/>
    </row>
    <row r="582407" spans="9:9" x14ac:dyDescent="0.2">
      <c r="I582407" s="15"/>
    </row>
    <row r="582408" spans="9:9" x14ac:dyDescent="0.2">
      <c r="I582408" s="14"/>
    </row>
    <row r="582424" spans="9:9" x14ac:dyDescent="0.2">
      <c r="I582424" s="15"/>
    </row>
    <row r="582425" spans="9:9" x14ac:dyDescent="0.2">
      <c r="I582425" s="14"/>
    </row>
    <row r="582441" spans="9:9" x14ac:dyDescent="0.2">
      <c r="I582441" s="15"/>
    </row>
    <row r="582442" spans="9:9" x14ac:dyDescent="0.2">
      <c r="I582442" s="14"/>
    </row>
    <row r="582458" spans="9:9" x14ac:dyDescent="0.2">
      <c r="I582458" s="15"/>
    </row>
    <row r="582459" spans="9:9" x14ac:dyDescent="0.2">
      <c r="I582459" s="14"/>
    </row>
    <row r="582475" spans="9:9" x14ac:dyDescent="0.2">
      <c r="I582475" s="15"/>
    </row>
    <row r="582476" spans="9:9" x14ac:dyDescent="0.2">
      <c r="I582476" s="14"/>
    </row>
    <row r="582492" spans="9:9" x14ac:dyDescent="0.2">
      <c r="I582492" s="15"/>
    </row>
    <row r="582493" spans="9:9" x14ac:dyDescent="0.2">
      <c r="I582493" s="14"/>
    </row>
    <row r="582509" spans="9:9" x14ac:dyDescent="0.2">
      <c r="I582509" s="15"/>
    </row>
    <row r="582510" spans="9:9" x14ac:dyDescent="0.2">
      <c r="I582510" s="14"/>
    </row>
    <row r="582526" spans="9:9" x14ac:dyDescent="0.2">
      <c r="I582526" s="15"/>
    </row>
    <row r="582527" spans="9:9" x14ac:dyDescent="0.2">
      <c r="I582527" s="14"/>
    </row>
    <row r="582543" spans="9:9" x14ac:dyDescent="0.2">
      <c r="I582543" s="15"/>
    </row>
    <row r="582544" spans="9:9" x14ac:dyDescent="0.2">
      <c r="I582544" s="14"/>
    </row>
    <row r="582560" spans="9:9" x14ac:dyDescent="0.2">
      <c r="I582560" s="15"/>
    </row>
    <row r="582561" spans="9:9" x14ac:dyDescent="0.2">
      <c r="I582561" s="14"/>
    </row>
    <row r="582577" spans="9:9" x14ac:dyDescent="0.2">
      <c r="I582577" s="15"/>
    </row>
    <row r="582578" spans="9:9" x14ac:dyDescent="0.2">
      <c r="I582578" s="14"/>
    </row>
    <row r="582594" spans="9:9" x14ac:dyDescent="0.2">
      <c r="I582594" s="15"/>
    </row>
    <row r="582595" spans="9:9" x14ac:dyDescent="0.2">
      <c r="I582595" s="14"/>
    </row>
    <row r="582611" spans="9:9" x14ac:dyDescent="0.2">
      <c r="I582611" s="15"/>
    </row>
    <row r="582612" spans="9:9" x14ac:dyDescent="0.2">
      <c r="I582612" s="14"/>
    </row>
    <row r="582628" spans="9:9" x14ac:dyDescent="0.2">
      <c r="I582628" s="15"/>
    </row>
    <row r="582629" spans="9:9" x14ac:dyDescent="0.2">
      <c r="I582629" s="14"/>
    </row>
    <row r="582645" spans="9:9" x14ac:dyDescent="0.2">
      <c r="I582645" s="15"/>
    </row>
    <row r="582646" spans="9:9" x14ac:dyDescent="0.2">
      <c r="I582646" s="14"/>
    </row>
    <row r="582662" spans="9:9" x14ac:dyDescent="0.2">
      <c r="I582662" s="15"/>
    </row>
    <row r="582663" spans="9:9" x14ac:dyDescent="0.2">
      <c r="I582663" s="14"/>
    </row>
    <row r="582679" spans="9:9" x14ac:dyDescent="0.2">
      <c r="I582679" s="15"/>
    </row>
    <row r="582680" spans="9:9" x14ac:dyDescent="0.2">
      <c r="I582680" s="14"/>
    </row>
    <row r="582696" spans="9:9" x14ac:dyDescent="0.2">
      <c r="I582696" s="15"/>
    </row>
    <row r="582697" spans="9:9" x14ac:dyDescent="0.2">
      <c r="I582697" s="14"/>
    </row>
    <row r="582713" spans="9:9" x14ac:dyDescent="0.2">
      <c r="I582713" s="15"/>
    </row>
    <row r="582714" spans="9:9" x14ac:dyDescent="0.2">
      <c r="I582714" s="14"/>
    </row>
    <row r="582730" spans="9:9" x14ac:dyDescent="0.2">
      <c r="I582730" s="15"/>
    </row>
    <row r="582731" spans="9:9" x14ac:dyDescent="0.2">
      <c r="I582731" s="14"/>
    </row>
    <row r="582747" spans="9:9" x14ac:dyDescent="0.2">
      <c r="I582747" s="15"/>
    </row>
    <row r="582748" spans="9:9" x14ac:dyDescent="0.2">
      <c r="I582748" s="14"/>
    </row>
    <row r="582764" spans="9:9" x14ac:dyDescent="0.2">
      <c r="I582764" s="15"/>
    </row>
    <row r="582765" spans="9:9" x14ac:dyDescent="0.2">
      <c r="I582765" s="14"/>
    </row>
    <row r="582781" spans="9:9" x14ac:dyDescent="0.2">
      <c r="I582781" s="15"/>
    </row>
    <row r="582782" spans="9:9" x14ac:dyDescent="0.2">
      <c r="I582782" s="14"/>
    </row>
    <row r="582798" spans="9:9" x14ac:dyDescent="0.2">
      <c r="I582798" s="15"/>
    </row>
    <row r="582799" spans="9:9" x14ac:dyDescent="0.2">
      <c r="I582799" s="14"/>
    </row>
    <row r="582815" spans="9:9" x14ac:dyDescent="0.2">
      <c r="I582815" s="15"/>
    </row>
    <row r="582816" spans="9:9" x14ac:dyDescent="0.2">
      <c r="I582816" s="14"/>
    </row>
    <row r="582832" spans="9:9" x14ac:dyDescent="0.2">
      <c r="I582832" s="15"/>
    </row>
    <row r="582833" spans="9:9" x14ac:dyDescent="0.2">
      <c r="I582833" s="14"/>
    </row>
    <row r="582849" spans="9:9" x14ac:dyDescent="0.2">
      <c r="I582849" s="15"/>
    </row>
    <row r="582850" spans="9:9" x14ac:dyDescent="0.2">
      <c r="I582850" s="14"/>
    </row>
    <row r="582866" spans="9:9" x14ac:dyDescent="0.2">
      <c r="I582866" s="15"/>
    </row>
    <row r="582867" spans="9:9" x14ac:dyDescent="0.2">
      <c r="I582867" s="14"/>
    </row>
    <row r="582883" spans="9:9" x14ac:dyDescent="0.2">
      <c r="I582883" s="15"/>
    </row>
    <row r="582884" spans="9:9" x14ac:dyDescent="0.2">
      <c r="I582884" s="14"/>
    </row>
    <row r="582900" spans="9:9" x14ac:dyDescent="0.2">
      <c r="I582900" s="15"/>
    </row>
    <row r="582901" spans="9:9" x14ac:dyDescent="0.2">
      <c r="I582901" s="14"/>
    </row>
    <row r="582917" spans="9:9" x14ac:dyDescent="0.2">
      <c r="I582917" s="15"/>
    </row>
    <row r="582918" spans="9:9" x14ac:dyDescent="0.2">
      <c r="I582918" s="14"/>
    </row>
    <row r="582934" spans="9:9" x14ac:dyDescent="0.2">
      <c r="I582934" s="15"/>
    </row>
    <row r="582935" spans="9:9" x14ac:dyDescent="0.2">
      <c r="I582935" s="14"/>
    </row>
    <row r="582951" spans="9:9" x14ac:dyDescent="0.2">
      <c r="I582951" s="15"/>
    </row>
    <row r="582952" spans="9:9" x14ac:dyDescent="0.2">
      <c r="I582952" s="14"/>
    </row>
    <row r="582968" spans="9:9" x14ac:dyDescent="0.2">
      <c r="I582968" s="15"/>
    </row>
    <row r="582969" spans="9:9" x14ac:dyDescent="0.2">
      <c r="I582969" s="14"/>
    </row>
    <row r="582985" spans="9:9" x14ac:dyDescent="0.2">
      <c r="I582985" s="15"/>
    </row>
    <row r="582986" spans="9:9" x14ac:dyDescent="0.2">
      <c r="I582986" s="14"/>
    </row>
    <row r="583002" spans="9:9" x14ac:dyDescent="0.2">
      <c r="I583002" s="15"/>
    </row>
    <row r="583003" spans="9:9" x14ac:dyDescent="0.2">
      <c r="I583003" s="14"/>
    </row>
    <row r="583019" spans="9:9" x14ac:dyDescent="0.2">
      <c r="I583019" s="15"/>
    </row>
    <row r="583020" spans="9:9" x14ac:dyDescent="0.2">
      <c r="I583020" s="14"/>
    </row>
    <row r="583036" spans="9:9" x14ac:dyDescent="0.2">
      <c r="I583036" s="15"/>
    </row>
    <row r="583037" spans="9:9" x14ac:dyDescent="0.2">
      <c r="I583037" s="14"/>
    </row>
    <row r="583053" spans="9:9" x14ac:dyDescent="0.2">
      <c r="I583053" s="15"/>
    </row>
    <row r="583054" spans="9:9" x14ac:dyDescent="0.2">
      <c r="I583054" s="14"/>
    </row>
    <row r="583070" spans="9:9" x14ac:dyDescent="0.2">
      <c r="I583070" s="15"/>
    </row>
    <row r="583071" spans="9:9" x14ac:dyDescent="0.2">
      <c r="I583071" s="14"/>
    </row>
    <row r="583087" spans="9:9" x14ac:dyDescent="0.2">
      <c r="I583087" s="15"/>
    </row>
    <row r="583088" spans="9:9" x14ac:dyDescent="0.2">
      <c r="I583088" s="14"/>
    </row>
    <row r="583104" spans="9:9" x14ac:dyDescent="0.2">
      <c r="I583104" s="15"/>
    </row>
    <row r="583105" spans="9:9" x14ac:dyDescent="0.2">
      <c r="I583105" s="14"/>
    </row>
    <row r="583121" spans="9:9" x14ac:dyDescent="0.2">
      <c r="I583121" s="15"/>
    </row>
    <row r="583122" spans="9:9" x14ac:dyDescent="0.2">
      <c r="I583122" s="14"/>
    </row>
    <row r="583138" spans="9:9" x14ac:dyDescent="0.2">
      <c r="I583138" s="15"/>
    </row>
    <row r="583139" spans="9:9" x14ac:dyDescent="0.2">
      <c r="I583139" s="14"/>
    </row>
    <row r="583155" spans="9:9" x14ac:dyDescent="0.2">
      <c r="I583155" s="15"/>
    </row>
    <row r="583156" spans="9:9" x14ac:dyDescent="0.2">
      <c r="I583156" s="14"/>
    </row>
    <row r="583172" spans="9:9" x14ac:dyDescent="0.2">
      <c r="I583172" s="15"/>
    </row>
    <row r="583173" spans="9:9" x14ac:dyDescent="0.2">
      <c r="I583173" s="14"/>
    </row>
    <row r="583189" spans="9:9" x14ac:dyDescent="0.2">
      <c r="I583189" s="15"/>
    </row>
    <row r="583190" spans="9:9" x14ac:dyDescent="0.2">
      <c r="I583190" s="14"/>
    </row>
    <row r="583206" spans="9:9" x14ac:dyDescent="0.2">
      <c r="I583206" s="15"/>
    </row>
    <row r="583207" spans="9:9" x14ac:dyDescent="0.2">
      <c r="I583207" s="14"/>
    </row>
    <row r="583223" spans="9:9" x14ac:dyDescent="0.2">
      <c r="I583223" s="15"/>
    </row>
    <row r="583224" spans="9:9" x14ac:dyDescent="0.2">
      <c r="I583224" s="14"/>
    </row>
    <row r="583240" spans="9:9" x14ac:dyDescent="0.2">
      <c r="I583240" s="15"/>
    </row>
    <row r="583241" spans="9:9" x14ac:dyDescent="0.2">
      <c r="I583241" s="14"/>
    </row>
    <row r="583257" spans="9:9" x14ac:dyDescent="0.2">
      <c r="I583257" s="15"/>
    </row>
    <row r="583258" spans="9:9" x14ac:dyDescent="0.2">
      <c r="I583258" s="14"/>
    </row>
    <row r="583274" spans="9:9" x14ac:dyDescent="0.2">
      <c r="I583274" s="15"/>
    </row>
    <row r="583275" spans="9:9" x14ac:dyDescent="0.2">
      <c r="I583275" s="14"/>
    </row>
    <row r="583291" spans="9:9" x14ac:dyDescent="0.2">
      <c r="I583291" s="15"/>
    </row>
    <row r="583292" spans="9:9" x14ac:dyDescent="0.2">
      <c r="I583292" s="14"/>
    </row>
    <row r="583308" spans="9:9" x14ac:dyDescent="0.2">
      <c r="I583308" s="15"/>
    </row>
    <row r="583309" spans="9:9" x14ac:dyDescent="0.2">
      <c r="I583309" s="14"/>
    </row>
    <row r="583325" spans="9:9" x14ac:dyDescent="0.2">
      <c r="I583325" s="15"/>
    </row>
    <row r="583326" spans="9:9" x14ac:dyDescent="0.2">
      <c r="I583326" s="14"/>
    </row>
    <row r="583342" spans="9:9" x14ac:dyDescent="0.2">
      <c r="I583342" s="15"/>
    </row>
    <row r="583343" spans="9:9" x14ac:dyDescent="0.2">
      <c r="I583343" s="14"/>
    </row>
    <row r="583359" spans="9:9" x14ac:dyDescent="0.2">
      <c r="I583359" s="15"/>
    </row>
    <row r="583360" spans="9:9" x14ac:dyDescent="0.2">
      <c r="I583360" s="14"/>
    </row>
    <row r="583376" spans="9:9" x14ac:dyDescent="0.2">
      <c r="I583376" s="15"/>
    </row>
    <row r="583377" spans="9:9" x14ac:dyDescent="0.2">
      <c r="I583377" s="14"/>
    </row>
    <row r="583393" spans="9:9" x14ac:dyDescent="0.2">
      <c r="I583393" s="15"/>
    </row>
    <row r="583394" spans="9:9" x14ac:dyDescent="0.2">
      <c r="I583394" s="14"/>
    </row>
    <row r="583410" spans="9:9" x14ac:dyDescent="0.2">
      <c r="I583410" s="15"/>
    </row>
    <row r="583411" spans="9:9" x14ac:dyDescent="0.2">
      <c r="I583411" s="14"/>
    </row>
    <row r="583427" spans="9:9" x14ac:dyDescent="0.2">
      <c r="I583427" s="15"/>
    </row>
    <row r="583428" spans="9:9" x14ac:dyDescent="0.2">
      <c r="I583428" s="14"/>
    </row>
    <row r="583444" spans="9:9" x14ac:dyDescent="0.2">
      <c r="I583444" s="15"/>
    </row>
    <row r="583445" spans="9:9" x14ac:dyDescent="0.2">
      <c r="I583445" s="14"/>
    </row>
    <row r="583461" spans="9:9" x14ac:dyDescent="0.2">
      <c r="I583461" s="15"/>
    </row>
    <row r="583462" spans="9:9" x14ac:dyDescent="0.2">
      <c r="I583462" s="14"/>
    </row>
    <row r="583478" spans="9:9" x14ac:dyDescent="0.2">
      <c r="I583478" s="15"/>
    </row>
    <row r="583479" spans="9:9" x14ac:dyDescent="0.2">
      <c r="I583479" s="14"/>
    </row>
    <row r="583495" spans="9:9" x14ac:dyDescent="0.2">
      <c r="I583495" s="15"/>
    </row>
    <row r="583496" spans="9:9" x14ac:dyDescent="0.2">
      <c r="I583496" s="14"/>
    </row>
    <row r="583512" spans="9:9" x14ac:dyDescent="0.2">
      <c r="I583512" s="15"/>
    </row>
    <row r="583513" spans="9:9" x14ac:dyDescent="0.2">
      <c r="I583513" s="14"/>
    </row>
    <row r="583529" spans="9:9" x14ac:dyDescent="0.2">
      <c r="I583529" s="15"/>
    </row>
    <row r="583530" spans="9:9" x14ac:dyDescent="0.2">
      <c r="I583530" s="14"/>
    </row>
    <row r="583546" spans="9:9" x14ac:dyDescent="0.2">
      <c r="I583546" s="15"/>
    </row>
    <row r="583547" spans="9:9" x14ac:dyDescent="0.2">
      <c r="I583547" s="14"/>
    </row>
    <row r="583563" spans="9:9" x14ac:dyDescent="0.2">
      <c r="I583563" s="15"/>
    </row>
    <row r="583564" spans="9:9" x14ac:dyDescent="0.2">
      <c r="I583564" s="14"/>
    </row>
    <row r="583580" spans="9:9" x14ac:dyDescent="0.2">
      <c r="I583580" s="15"/>
    </row>
    <row r="583581" spans="9:9" x14ac:dyDescent="0.2">
      <c r="I583581" s="14"/>
    </row>
    <row r="583597" spans="9:9" x14ac:dyDescent="0.2">
      <c r="I583597" s="15"/>
    </row>
    <row r="583598" spans="9:9" x14ac:dyDescent="0.2">
      <c r="I583598" s="14"/>
    </row>
    <row r="583614" spans="9:9" x14ac:dyDescent="0.2">
      <c r="I583614" s="15"/>
    </row>
    <row r="583615" spans="9:9" x14ac:dyDescent="0.2">
      <c r="I583615" s="14"/>
    </row>
    <row r="583631" spans="9:9" x14ac:dyDescent="0.2">
      <c r="I583631" s="15"/>
    </row>
    <row r="583632" spans="9:9" x14ac:dyDescent="0.2">
      <c r="I583632" s="14"/>
    </row>
    <row r="583648" spans="9:9" x14ac:dyDescent="0.2">
      <c r="I583648" s="15"/>
    </row>
    <row r="583649" spans="9:9" x14ac:dyDescent="0.2">
      <c r="I583649" s="14"/>
    </row>
    <row r="583665" spans="9:9" x14ac:dyDescent="0.2">
      <c r="I583665" s="15"/>
    </row>
    <row r="583666" spans="9:9" x14ac:dyDescent="0.2">
      <c r="I583666" s="14"/>
    </row>
    <row r="583682" spans="9:9" x14ac:dyDescent="0.2">
      <c r="I583682" s="15"/>
    </row>
    <row r="583683" spans="9:9" x14ac:dyDescent="0.2">
      <c r="I583683" s="14"/>
    </row>
    <row r="583699" spans="9:9" x14ac:dyDescent="0.2">
      <c r="I583699" s="15"/>
    </row>
    <row r="583700" spans="9:9" x14ac:dyDescent="0.2">
      <c r="I583700" s="14"/>
    </row>
    <row r="583716" spans="9:9" x14ac:dyDescent="0.2">
      <c r="I583716" s="15"/>
    </row>
    <row r="583717" spans="9:9" x14ac:dyDescent="0.2">
      <c r="I583717" s="14"/>
    </row>
    <row r="583733" spans="9:9" x14ac:dyDescent="0.2">
      <c r="I583733" s="15"/>
    </row>
    <row r="583734" spans="9:9" x14ac:dyDescent="0.2">
      <c r="I583734" s="14"/>
    </row>
    <row r="583750" spans="9:9" x14ac:dyDescent="0.2">
      <c r="I583750" s="15"/>
    </row>
    <row r="583751" spans="9:9" x14ac:dyDescent="0.2">
      <c r="I583751" s="14"/>
    </row>
    <row r="583767" spans="9:9" x14ac:dyDescent="0.2">
      <c r="I583767" s="15"/>
    </row>
    <row r="583768" spans="9:9" x14ac:dyDescent="0.2">
      <c r="I583768" s="14"/>
    </row>
    <row r="583784" spans="9:9" x14ac:dyDescent="0.2">
      <c r="I583784" s="15"/>
    </row>
    <row r="583785" spans="9:9" x14ac:dyDescent="0.2">
      <c r="I583785" s="14"/>
    </row>
    <row r="583801" spans="9:9" x14ac:dyDescent="0.2">
      <c r="I583801" s="15"/>
    </row>
    <row r="583802" spans="9:9" x14ac:dyDescent="0.2">
      <c r="I583802" s="14"/>
    </row>
    <row r="583818" spans="9:9" x14ac:dyDescent="0.2">
      <c r="I583818" s="15"/>
    </row>
    <row r="583819" spans="9:9" x14ac:dyDescent="0.2">
      <c r="I583819" s="14"/>
    </row>
    <row r="583835" spans="9:9" x14ac:dyDescent="0.2">
      <c r="I583835" s="15"/>
    </row>
    <row r="583836" spans="9:9" x14ac:dyDescent="0.2">
      <c r="I583836" s="14"/>
    </row>
    <row r="583852" spans="9:9" x14ac:dyDescent="0.2">
      <c r="I583852" s="15"/>
    </row>
    <row r="583853" spans="9:9" x14ac:dyDescent="0.2">
      <c r="I583853" s="14"/>
    </row>
    <row r="583869" spans="9:9" x14ac:dyDescent="0.2">
      <c r="I583869" s="15"/>
    </row>
    <row r="583870" spans="9:9" x14ac:dyDescent="0.2">
      <c r="I583870" s="14"/>
    </row>
    <row r="583886" spans="9:9" x14ac:dyDescent="0.2">
      <c r="I583886" s="15"/>
    </row>
    <row r="583887" spans="9:9" x14ac:dyDescent="0.2">
      <c r="I583887" s="14"/>
    </row>
    <row r="583903" spans="9:9" x14ac:dyDescent="0.2">
      <c r="I583903" s="15"/>
    </row>
    <row r="583904" spans="9:9" x14ac:dyDescent="0.2">
      <c r="I583904" s="14"/>
    </row>
    <row r="583920" spans="9:9" x14ac:dyDescent="0.2">
      <c r="I583920" s="15"/>
    </row>
    <row r="583921" spans="9:9" x14ac:dyDescent="0.2">
      <c r="I583921" s="14"/>
    </row>
    <row r="583937" spans="9:9" x14ac:dyDescent="0.2">
      <c r="I583937" s="15"/>
    </row>
    <row r="583938" spans="9:9" x14ac:dyDescent="0.2">
      <c r="I583938" s="14"/>
    </row>
    <row r="583954" spans="9:9" x14ac:dyDescent="0.2">
      <c r="I583954" s="15"/>
    </row>
    <row r="583955" spans="9:9" x14ac:dyDescent="0.2">
      <c r="I583955" s="14"/>
    </row>
    <row r="583971" spans="9:9" x14ac:dyDescent="0.2">
      <c r="I583971" s="15"/>
    </row>
    <row r="583972" spans="9:9" x14ac:dyDescent="0.2">
      <c r="I583972" s="14"/>
    </row>
    <row r="583988" spans="9:9" x14ac:dyDescent="0.2">
      <c r="I583988" s="15"/>
    </row>
    <row r="583989" spans="9:9" x14ac:dyDescent="0.2">
      <c r="I583989" s="14"/>
    </row>
    <row r="584005" spans="9:9" x14ac:dyDescent="0.2">
      <c r="I584005" s="15"/>
    </row>
    <row r="584006" spans="9:9" x14ac:dyDescent="0.2">
      <c r="I584006" s="14"/>
    </row>
    <row r="584022" spans="9:9" x14ac:dyDescent="0.2">
      <c r="I584022" s="15"/>
    </row>
    <row r="584023" spans="9:9" x14ac:dyDescent="0.2">
      <c r="I584023" s="14"/>
    </row>
    <row r="584039" spans="9:9" x14ac:dyDescent="0.2">
      <c r="I584039" s="15"/>
    </row>
    <row r="584040" spans="9:9" x14ac:dyDescent="0.2">
      <c r="I584040" s="14"/>
    </row>
    <row r="584056" spans="9:9" x14ac:dyDescent="0.2">
      <c r="I584056" s="15"/>
    </row>
    <row r="584057" spans="9:9" x14ac:dyDescent="0.2">
      <c r="I584057" s="14"/>
    </row>
    <row r="584073" spans="9:9" x14ac:dyDescent="0.2">
      <c r="I584073" s="15"/>
    </row>
    <row r="584074" spans="9:9" x14ac:dyDescent="0.2">
      <c r="I584074" s="14"/>
    </row>
    <row r="584090" spans="9:9" x14ac:dyDescent="0.2">
      <c r="I584090" s="15"/>
    </row>
    <row r="584091" spans="9:9" x14ac:dyDescent="0.2">
      <c r="I584091" s="14"/>
    </row>
    <row r="584107" spans="9:9" x14ac:dyDescent="0.2">
      <c r="I584107" s="15"/>
    </row>
    <row r="584108" spans="9:9" x14ac:dyDescent="0.2">
      <c r="I584108" s="14"/>
    </row>
    <row r="584124" spans="9:9" x14ac:dyDescent="0.2">
      <c r="I584124" s="15"/>
    </row>
    <row r="584125" spans="9:9" x14ac:dyDescent="0.2">
      <c r="I584125" s="14"/>
    </row>
    <row r="584141" spans="9:9" x14ac:dyDescent="0.2">
      <c r="I584141" s="15"/>
    </row>
    <row r="584142" spans="9:9" x14ac:dyDescent="0.2">
      <c r="I584142" s="14"/>
    </row>
    <row r="584158" spans="9:9" x14ac:dyDescent="0.2">
      <c r="I584158" s="15"/>
    </row>
    <row r="584159" spans="9:9" x14ac:dyDescent="0.2">
      <c r="I584159" s="14"/>
    </row>
    <row r="584175" spans="9:9" x14ac:dyDescent="0.2">
      <c r="I584175" s="15"/>
    </row>
    <row r="584176" spans="9:9" x14ac:dyDescent="0.2">
      <c r="I584176" s="14"/>
    </row>
    <row r="584192" spans="9:9" x14ac:dyDescent="0.2">
      <c r="I584192" s="15"/>
    </row>
    <row r="584193" spans="9:9" x14ac:dyDescent="0.2">
      <c r="I584193" s="14"/>
    </row>
    <row r="584209" spans="9:9" x14ac:dyDescent="0.2">
      <c r="I584209" s="15"/>
    </row>
    <row r="584210" spans="9:9" x14ac:dyDescent="0.2">
      <c r="I584210" s="14"/>
    </row>
    <row r="584226" spans="9:9" x14ac:dyDescent="0.2">
      <c r="I584226" s="15"/>
    </row>
    <row r="584227" spans="9:9" x14ac:dyDescent="0.2">
      <c r="I584227" s="14"/>
    </row>
    <row r="584243" spans="9:9" x14ac:dyDescent="0.2">
      <c r="I584243" s="15"/>
    </row>
    <row r="584244" spans="9:9" x14ac:dyDescent="0.2">
      <c r="I584244" s="14"/>
    </row>
    <row r="584260" spans="9:9" x14ac:dyDescent="0.2">
      <c r="I584260" s="15"/>
    </row>
    <row r="584261" spans="9:9" x14ac:dyDescent="0.2">
      <c r="I584261" s="14"/>
    </row>
    <row r="584277" spans="9:9" x14ac:dyDescent="0.2">
      <c r="I584277" s="15"/>
    </row>
    <row r="584278" spans="9:9" x14ac:dyDescent="0.2">
      <c r="I584278" s="14"/>
    </row>
    <row r="584294" spans="9:9" x14ac:dyDescent="0.2">
      <c r="I584294" s="15"/>
    </row>
    <row r="584295" spans="9:9" x14ac:dyDescent="0.2">
      <c r="I584295" s="14"/>
    </row>
    <row r="584311" spans="9:9" x14ac:dyDescent="0.2">
      <c r="I584311" s="15"/>
    </row>
    <row r="584312" spans="9:9" x14ac:dyDescent="0.2">
      <c r="I584312" s="14"/>
    </row>
    <row r="584328" spans="9:9" x14ac:dyDescent="0.2">
      <c r="I584328" s="15"/>
    </row>
    <row r="584329" spans="9:9" x14ac:dyDescent="0.2">
      <c r="I584329" s="14"/>
    </row>
    <row r="584345" spans="9:9" x14ac:dyDescent="0.2">
      <c r="I584345" s="15"/>
    </row>
    <row r="584346" spans="9:9" x14ac:dyDescent="0.2">
      <c r="I584346" s="14"/>
    </row>
    <row r="584362" spans="9:9" x14ac:dyDescent="0.2">
      <c r="I584362" s="15"/>
    </row>
    <row r="584363" spans="9:9" x14ac:dyDescent="0.2">
      <c r="I584363" s="14"/>
    </row>
    <row r="584379" spans="9:9" x14ac:dyDescent="0.2">
      <c r="I584379" s="15"/>
    </row>
    <row r="584380" spans="9:9" x14ac:dyDescent="0.2">
      <c r="I584380" s="14"/>
    </row>
    <row r="584396" spans="9:9" x14ac:dyDescent="0.2">
      <c r="I584396" s="15"/>
    </row>
    <row r="584397" spans="9:9" x14ac:dyDescent="0.2">
      <c r="I584397" s="14"/>
    </row>
    <row r="584413" spans="9:9" x14ac:dyDescent="0.2">
      <c r="I584413" s="15"/>
    </row>
    <row r="584414" spans="9:9" x14ac:dyDescent="0.2">
      <c r="I584414" s="14"/>
    </row>
    <row r="584430" spans="9:9" x14ac:dyDescent="0.2">
      <c r="I584430" s="15"/>
    </row>
    <row r="584431" spans="9:9" x14ac:dyDescent="0.2">
      <c r="I584431" s="14"/>
    </row>
    <row r="584447" spans="9:9" x14ac:dyDescent="0.2">
      <c r="I584447" s="15"/>
    </row>
    <row r="584448" spans="9:9" x14ac:dyDescent="0.2">
      <c r="I584448" s="14"/>
    </row>
    <row r="584464" spans="9:9" x14ac:dyDescent="0.2">
      <c r="I584464" s="15"/>
    </row>
    <row r="584465" spans="9:9" x14ac:dyDescent="0.2">
      <c r="I584465" s="14"/>
    </row>
    <row r="584481" spans="9:9" x14ac:dyDescent="0.2">
      <c r="I584481" s="15"/>
    </row>
    <row r="584482" spans="9:9" x14ac:dyDescent="0.2">
      <c r="I584482" s="14"/>
    </row>
    <row r="584498" spans="9:9" x14ac:dyDescent="0.2">
      <c r="I584498" s="15"/>
    </row>
    <row r="584499" spans="9:9" x14ac:dyDescent="0.2">
      <c r="I584499" s="14"/>
    </row>
    <row r="584515" spans="9:9" x14ac:dyDescent="0.2">
      <c r="I584515" s="15"/>
    </row>
    <row r="584516" spans="9:9" x14ac:dyDescent="0.2">
      <c r="I584516" s="14"/>
    </row>
    <row r="584532" spans="9:9" x14ac:dyDescent="0.2">
      <c r="I584532" s="15"/>
    </row>
    <row r="584533" spans="9:9" x14ac:dyDescent="0.2">
      <c r="I584533" s="14"/>
    </row>
    <row r="584549" spans="9:9" x14ac:dyDescent="0.2">
      <c r="I584549" s="15"/>
    </row>
    <row r="584550" spans="9:9" x14ac:dyDescent="0.2">
      <c r="I584550" s="14"/>
    </row>
    <row r="584566" spans="9:9" x14ac:dyDescent="0.2">
      <c r="I584566" s="15"/>
    </row>
    <row r="584567" spans="9:9" x14ac:dyDescent="0.2">
      <c r="I584567" s="14"/>
    </row>
    <row r="584583" spans="9:9" x14ac:dyDescent="0.2">
      <c r="I584583" s="15"/>
    </row>
    <row r="584584" spans="9:9" x14ac:dyDescent="0.2">
      <c r="I584584" s="14"/>
    </row>
    <row r="584600" spans="9:9" x14ac:dyDescent="0.2">
      <c r="I584600" s="15"/>
    </row>
    <row r="584601" spans="9:9" x14ac:dyDescent="0.2">
      <c r="I584601" s="14"/>
    </row>
    <row r="584617" spans="9:9" x14ac:dyDescent="0.2">
      <c r="I584617" s="15"/>
    </row>
    <row r="584618" spans="9:9" x14ac:dyDescent="0.2">
      <c r="I584618" s="14"/>
    </row>
    <row r="584634" spans="9:9" x14ac:dyDescent="0.2">
      <c r="I584634" s="15"/>
    </row>
    <row r="584635" spans="9:9" x14ac:dyDescent="0.2">
      <c r="I584635" s="14"/>
    </row>
    <row r="584651" spans="9:9" x14ac:dyDescent="0.2">
      <c r="I584651" s="15"/>
    </row>
    <row r="584652" spans="9:9" x14ac:dyDescent="0.2">
      <c r="I584652" s="14"/>
    </row>
    <row r="584668" spans="9:9" x14ac:dyDescent="0.2">
      <c r="I584668" s="15"/>
    </row>
    <row r="584669" spans="9:9" x14ac:dyDescent="0.2">
      <c r="I584669" s="14"/>
    </row>
    <row r="584685" spans="9:9" x14ac:dyDescent="0.2">
      <c r="I584685" s="15"/>
    </row>
    <row r="584686" spans="9:9" x14ac:dyDescent="0.2">
      <c r="I584686" s="14"/>
    </row>
    <row r="584702" spans="9:9" x14ac:dyDescent="0.2">
      <c r="I584702" s="15"/>
    </row>
    <row r="584703" spans="9:9" x14ac:dyDescent="0.2">
      <c r="I584703" s="14"/>
    </row>
    <row r="584719" spans="9:9" x14ac:dyDescent="0.2">
      <c r="I584719" s="15"/>
    </row>
    <row r="584720" spans="9:9" x14ac:dyDescent="0.2">
      <c r="I584720" s="14"/>
    </row>
    <row r="584736" spans="9:9" x14ac:dyDescent="0.2">
      <c r="I584736" s="15"/>
    </row>
    <row r="584737" spans="9:9" x14ac:dyDescent="0.2">
      <c r="I584737" s="14"/>
    </row>
    <row r="584753" spans="9:9" x14ac:dyDescent="0.2">
      <c r="I584753" s="15"/>
    </row>
    <row r="584754" spans="9:9" x14ac:dyDescent="0.2">
      <c r="I584754" s="14"/>
    </row>
    <row r="584770" spans="9:9" x14ac:dyDescent="0.2">
      <c r="I584770" s="15"/>
    </row>
    <row r="584771" spans="9:9" x14ac:dyDescent="0.2">
      <c r="I584771" s="14"/>
    </row>
    <row r="584787" spans="9:9" x14ac:dyDescent="0.2">
      <c r="I584787" s="15"/>
    </row>
    <row r="584788" spans="9:9" x14ac:dyDescent="0.2">
      <c r="I584788" s="14"/>
    </row>
    <row r="584804" spans="9:9" x14ac:dyDescent="0.2">
      <c r="I584804" s="15"/>
    </row>
    <row r="584805" spans="9:9" x14ac:dyDescent="0.2">
      <c r="I584805" s="14"/>
    </row>
    <row r="584821" spans="9:9" x14ac:dyDescent="0.2">
      <c r="I584821" s="15"/>
    </row>
    <row r="584822" spans="9:9" x14ac:dyDescent="0.2">
      <c r="I584822" s="14"/>
    </row>
    <row r="584838" spans="9:9" x14ac:dyDescent="0.2">
      <c r="I584838" s="15"/>
    </row>
    <row r="584839" spans="9:9" x14ac:dyDescent="0.2">
      <c r="I584839" s="14"/>
    </row>
    <row r="584855" spans="9:9" x14ac:dyDescent="0.2">
      <c r="I584855" s="15"/>
    </row>
    <row r="584856" spans="9:9" x14ac:dyDescent="0.2">
      <c r="I584856" s="14"/>
    </row>
    <row r="584872" spans="9:9" x14ac:dyDescent="0.2">
      <c r="I584872" s="15"/>
    </row>
    <row r="584873" spans="9:9" x14ac:dyDescent="0.2">
      <c r="I584873" s="14"/>
    </row>
    <row r="584889" spans="9:9" x14ac:dyDescent="0.2">
      <c r="I584889" s="15"/>
    </row>
    <row r="584890" spans="9:9" x14ac:dyDescent="0.2">
      <c r="I584890" s="14"/>
    </row>
    <row r="584906" spans="9:9" x14ac:dyDescent="0.2">
      <c r="I584906" s="15"/>
    </row>
    <row r="584907" spans="9:9" x14ac:dyDescent="0.2">
      <c r="I584907" s="14"/>
    </row>
    <row r="584923" spans="9:9" x14ac:dyDescent="0.2">
      <c r="I584923" s="15"/>
    </row>
    <row r="584924" spans="9:9" x14ac:dyDescent="0.2">
      <c r="I584924" s="14"/>
    </row>
    <row r="584940" spans="9:9" x14ac:dyDescent="0.2">
      <c r="I584940" s="15"/>
    </row>
    <row r="584941" spans="9:9" x14ac:dyDescent="0.2">
      <c r="I584941" s="14"/>
    </row>
    <row r="584957" spans="9:9" x14ac:dyDescent="0.2">
      <c r="I584957" s="15"/>
    </row>
    <row r="584958" spans="9:9" x14ac:dyDescent="0.2">
      <c r="I584958" s="14"/>
    </row>
    <row r="584974" spans="9:9" x14ac:dyDescent="0.2">
      <c r="I584974" s="15"/>
    </row>
    <row r="584975" spans="9:9" x14ac:dyDescent="0.2">
      <c r="I584975" s="14"/>
    </row>
    <row r="584991" spans="9:9" x14ac:dyDescent="0.2">
      <c r="I584991" s="15"/>
    </row>
    <row r="584992" spans="9:9" x14ac:dyDescent="0.2">
      <c r="I584992" s="14"/>
    </row>
    <row r="585008" spans="9:9" x14ac:dyDescent="0.2">
      <c r="I585008" s="15"/>
    </row>
    <row r="585009" spans="9:9" x14ac:dyDescent="0.2">
      <c r="I585009" s="14"/>
    </row>
    <row r="585025" spans="9:9" x14ac:dyDescent="0.2">
      <c r="I585025" s="15"/>
    </row>
    <row r="585026" spans="9:9" x14ac:dyDescent="0.2">
      <c r="I585026" s="14"/>
    </row>
    <row r="585042" spans="9:9" x14ac:dyDescent="0.2">
      <c r="I585042" s="15"/>
    </row>
    <row r="585043" spans="9:9" x14ac:dyDescent="0.2">
      <c r="I585043" s="14"/>
    </row>
    <row r="585059" spans="9:9" x14ac:dyDescent="0.2">
      <c r="I585059" s="15"/>
    </row>
    <row r="585060" spans="9:9" x14ac:dyDescent="0.2">
      <c r="I585060" s="14"/>
    </row>
    <row r="585076" spans="9:9" x14ac:dyDescent="0.2">
      <c r="I585076" s="15"/>
    </row>
    <row r="585077" spans="9:9" x14ac:dyDescent="0.2">
      <c r="I585077" s="14"/>
    </row>
    <row r="585093" spans="9:9" x14ac:dyDescent="0.2">
      <c r="I585093" s="15"/>
    </row>
    <row r="585094" spans="9:9" x14ac:dyDescent="0.2">
      <c r="I585094" s="14"/>
    </row>
    <row r="585110" spans="9:9" x14ac:dyDescent="0.2">
      <c r="I585110" s="15"/>
    </row>
    <row r="585111" spans="9:9" x14ac:dyDescent="0.2">
      <c r="I585111" s="14"/>
    </row>
    <row r="585127" spans="9:9" x14ac:dyDescent="0.2">
      <c r="I585127" s="15"/>
    </row>
    <row r="585128" spans="9:9" x14ac:dyDescent="0.2">
      <c r="I585128" s="14"/>
    </row>
    <row r="585144" spans="9:9" x14ac:dyDescent="0.2">
      <c r="I585144" s="15"/>
    </row>
    <row r="585145" spans="9:9" x14ac:dyDescent="0.2">
      <c r="I585145" s="14"/>
    </row>
    <row r="585161" spans="9:9" x14ac:dyDescent="0.2">
      <c r="I585161" s="15"/>
    </row>
    <row r="585162" spans="9:9" x14ac:dyDescent="0.2">
      <c r="I585162" s="14"/>
    </row>
    <row r="585178" spans="9:9" x14ac:dyDescent="0.2">
      <c r="I585178" s="15"/>
    </row>
    <row r="585179" spans="9:9" x14ac:dyDescent="0.2">
      <c r="I585179" s="14"/>
    </row>
    <row r="585195" spans="9:9" x14ac:dyDescent="0.2">
      <c r="I585195" s="15"/>
    </row>
    <row r="585196" spans="9:9" x14ac:dyDescent="0.2">
      <c r="I585196" s="14"/>
    </row>
    <row r="585212" spans="9:9" x14ac:dyDescent="0.2">
      <c r="I585212" s="15"/>
    </row>
    <row r="585213" spans="9:9" x14ac:dyDescent="0.2">
      <c r="I585213" s="14"/>
    </row>
    <row r="585229" spans="9:9" x14ac:dyDescent="0.2">
      <c r="I585229" s="15"/>
    </row>
    <row r="585230" spans="9:9" x14ac:dyDescent="0.2">
      <c r="I585230" s="14"/>
    </row>
    <row r="585246" spans="9:9" x14ac:dyDescent="0.2">
      <c r="I585246" s="15"/>
    </row>
    <row r="585247" spans="9:9" x14ac:dyDescent="0.2">
      <c r="I585247" s="14"/>
    </row>
    <row r="585263" spans="9:9" x14ac:dyDescent="0.2">
      <c r="I585263" s="15"/>
    </row>
    <row r="585264" spans="9:9" x14ac:dyDescent="0.2">
      <c r="I585264" s="14"/>
    </row>
    <row r="585280" spans="9:9" x14ac:dyDescent="0.2">
      <c r="I585280" s="15"/>
    </row>
    <row r="585281" spans="9:9" x14ac:dyDescent="0.2">
      <c r="I585281" s="14"/>
    </row>
    <row r="585297" spans="9:9" x14ac:dyDescent="0.2">
      <c r="I585297" s="15"/>
    </row>
    <row r="585298" spans="9:9" x14ac:dyDescent="0.2">
      <c r="I585298" s="14"/>
    </row>
    <row r="585314" spans="9:9" x14ac:dyDescent="0.2">
      <c r="I585314" s="15"/>
    </row>
    <row r="585315" spans="9:9" x14ac:dyDescent="0.2">
      <c r="I585315" s="14"/>
    </row>
    <row r="585331" spans="9:9" x14ac:dyDescent="0.2">
      <c r="I585331" s="15"/>
    </row>
    <row r="585332" spans="9:9" x14ac:dyDescent="0.2">
      <c r="I585332" s="14"/>
    </row>
    <row r="585348" spans="9:9" x14ac:dyDescent="0.2">
      <c r="I585348" s="15"/>
    </row>
    <row r="585349" spans="9:9" x14ac:dyDescent="0.2">
      <c r="I585349" s="14"/>
    </row>
    <row r="585365" spans="9:9" x14ac:dyDescent="0.2">
      <c r="I585365" s="15"/>
    </row>
    <row r="585366" spans="9:9" x14ac:dyDescent="0.2">
      <c r="I585366" s="14"/>
    </row>
    <row r="585382" spans="9:9" x14ac:dyDescent="0.2">
      <c r="I585382" s="15"/>
    </row>
    <row r="585383" spans="9:9" x14ac:dyDescent="0.2">
      <c r="I585383" s="14"/>
    </row>
    <row r="585399" spans="9:9" x14ac:dyDescent="0.2">
      <c r="I585399" s="15"/>
    </row>
    <row r="585400" spans="9:9" x14ac:dyDescent="0.2">
      <c r="I585400" s="14"/>
    </row>
    <row r="585416" spans="9:9" x14ac:dyDescent="0.2">
      <c r="I585416" s="15"/>
    </row>
    <row r="585417" spans="9:9" x14ac:dyDescent="0.2">
      <c r="I585417" s="14"/>
    </row>
    <row r="585433" spans="9:9" x14ac:dyDescent="0.2">
      <c r="I585433" s="15"/>
    </row>
    <row r="585434" spans="9:9" x14ac:dyDescent="0.2">
      <c r="I585434" s="14"/>
    </row>
    <row r="585450" spans="9:9" x14ac:dyDescent="0.2">
      <c r="I585450" s="15"/>
    </row>
    <row r="585451" spans="9:9" x14ac:dyDescent="0.2">
      <c r="I585451" s="14"/>
    </row>
    <row r="585467" spans="9:9" x14ac:dyDescent="0.2">
      <c r="I585467" s="15"/>
    </row>
    <row r="585468" spans="9:9" x14ac:dyDescent="0.2">
      <c r="I585468" s="14"/>
    </row>
    <row r="585484" spans="9:9" x14ac:dyDescent="0.2">
      <c r="I585484" s="15"/>
    </row>
    <row r="585485" spans="9:9" x14ac:dyDescent="0.2">
      <c r="I585485" s="14"/>
    </row>
    <row r="585501" spans="9:9" x14ac:dyDescent="0.2">
      <c r="I585501" s="15"/>
    </row>
    <row r="585502" spans="9:9" x14ac:dyDescent="0.2">
      <c r="I585502" s="14"/>
    </row>
    <row r="585518" spans="9:9" x14ac:dyDescent="0.2">
      <c r="I585518" s="15"/>
    </row>
    <row r="585519" spans="9:9" x14ac:dyDescent="0.2">
      <c r="I585519" s="14"/>
    </row>
    <row r="585535" spans="9:9" x14ac:dyDescent="0.2">
      <c r="I585535" s="15"/>
    </row>
    <row r="585536" spans="9:9" x14ac:dyDescent="0.2">
      <c r="I585536" s="14"/>
    </row>
    <row r="585552" spans="9:9" x14ac:dyDescent="0.2">
      <c r="I585552" s="15"/>
    </row>
    <row r="585553" spans="9:9" x14ac:dyDescent="0.2">
      <c r="I585553" s="14"/>
    </row>
    <row r="585569" spans="9:9" x14ac:dyDescent="0.2">
      <c r="I585569" s="15"/>
    </row>
    <row r="585570" spans="9:9" x14ac:dyDescent="0.2">
      <c r="I585570" s="14"/>
    </row>
    <row r="585586" spans="9:9" x14ac:dyDescent="0.2">
      <c r="I585586" s="15"/>
    </row>
    <row r="585587" spans="9:9" x14ac:dyDescent="0.2">
      <c r="I585587" s="14"/>
    </row>
    <row r="585603" spans="9:9" x14ac:dyDescent="0.2">
      <c r="I585603" s="15"/>
    </row>
    <row r="585604" spans="9:9" x14ac:dyDescent="0.2">
      <c r="I585604" s="14"/>
    </row>
    <row r="585620" spans="9:9" x14ac:dyDescent="0.2">
      <c r="I585620" s="15"/>
    </row>
    <row r="585621" spans="9:9" x14ac:dyDescent="0.2">
      <c r="I585621" s="14"/>
    </row>
    <row r="585637" spans="9:9" x14ac:dyDescent="0.2">
      <c r="I585637" s="15"/>
    </row>
    <row r="585638" spans="9:9" x14ac:dyDescent="0.2">
      <c r="I585638" s="14"/>
    </row>
    <row r="585654" spans="9:9" x14ac:dyDescent="0.2">
      <c r="I585654" s="15"/>
    </row>
    <row r="585655" spans="9:9" x14ac:dyDescent="0.2">
      <c r="I585655" s="14"/>
    </row>
    <row r="585671" spans="9:9" x14ac:dyDescent="0.2">
      <c r="I585671" s="15"/>
    </row>
    <row r="585672" spans="9:9" x14ac:dyDescent="0.2">
      <c r="I585672" s="14"/>
    </row>
    <row r="585688" spans="9:9" x14ac:dyDescent="0.2">
      <c r="I585688" s="15"/>
    </row>
    <row r="585689" spans="9:9" x14ac:dyDescent="0.2">
      <c r="I585689" s="14"/>
    </row>
    <row r="585705" spans="9:9" x14ac:dyDescent="0.2">
      <c r="I585705" s="15"/>
    </row>
    <row r="585706" spans="9:9" x14ac:dyDescent="0.2">
      <c r="I585706" s="14"/>
    </row>
    <row r="585722" spans="9:9" x14ac:dyDescent="0.2">
      <c r="I585722" s="15"/>
    </row>
    <row r="585723" spans="9:9" x14ac:dyDescent="0.2">
      <c r="I585723" s="14"/>
    </row>
    <row r="585739" spans="9:9" x14ac:dyDescent="0.2">
      <c r="I585739" s="15"/>
    </row>
    <row r="585740" spans="9:9" x14ac:dyDescent="0.2">
      <c r="I585740" s="14"/>
    </row>
    <row r="585756" spans="9:9" x14ac:dyDescent="0.2">
      <c r="I585756" s="15"/>
    </row>
    <row r="585757" spans="9:9" x14ac:dyDescent="0.2">
      <c r="I585757" s="14"/>
    </row>
    <row r="585773" spans="9:9" x14ac:dyDescent="0.2">
      <c r="I585773" s="15"/>
    </row>
    <row r="585774" spans="9:9" x14ac:dyDescent="0.2">
      <c r="I585774" s="14"/>
    </row>
    <row r="585790" spans="9:9" x14ac:dyDescent="0.2">
      <c r="I585790" s="15"/>
    </row>
    <row r="585791" spans="9:9" x14ac:dyDescent="0.2">
      <c r="I585791" s="14"/>
    </row>
    <row r="585807" spans="9:9" x14ac:dyDescent="0.2">
      <c r="I585807" s="15"/>
    </row>
    <row r="585808" spans="9:9" x14ac:dyDescent="0.2">
      <c r="I585808" s="14"/>
    </row>
    <row r="585824" spans="9:9" x14ac:dyDescent="0.2">
      <c r="I585824" s="15"/>
    </row>
    <row r="585825" spans="9:9" x14ac:dyDescent="0.2">
      <c r="I585825" s="14"/>
    </row>
    <row r="585841" spans="9:9" x14ac:dyDescent="0.2">
      <c r="I585841" s="15"/>
    </row>
    <row r="585842" spans="9:9" x14ac:dyDescent="0.2">
      <c r="I585842" s="14"/>
    </row>
    <row r="585858" spans="9:9" x14ac:dyDescent="0.2">
      <c r="I585858" s="15"/>
    </row>
    <row r="585859" spans="9:9" x14ac:dyDescent="0.2">
      <c r="I585859" s="14"/>
    </row>
    <row r="585875" spans="9:9" x14ac:dyDescent="0.2">
      <c r="I585875" s="15"/>
    </row>
    <row r="585876" spans="9:9" x14ac:dyDescent="0.2">
      <c r="I585876" s="14"/>
    </row>
    <row r="585892" spans="9:9" x14ac:dyDescent="0.2">
      <c r="I585892" s="15"/>
    </row>
    <row r="585893" spans="9:9" x14ac:dyDescent="0.2">
      <c r="I585893" s="14"/>
    </row>
    <row r="585909" spans="9:9" x14ac:dyDescent="0.2">
      <c r="I585909" s="15"/>
    </row>
    <row r="585910" spans="9:9" x14ac:dyDescent="0.2">
      <c r="I585910" s="14"/>
    </row>
    <row r="585926" spans="9:9" x14ac:dyDescent="0.2">
      <c r="I585926" s="15"/>
    </row>
    <row r="585927" spans="9:9" x14ac:dyDescent="0.2">
      <c r="I585927" s="14"/>
    </row>
    <row r="585943" spans="9:9" x14ac:dyDescent="0.2">
      <c r="I585943" s="15"/>
    </row>
    <row r="585944" spans="9:9" x14ac:dyDescent="0.2">
      <c r="I585944" s="14"/>
    </row>
    <row r="585960" spans="9:9" x14ac:dyDescent="0.2">
      <c r="I585960" s="15"/>
    </row>
    <row r="585961" spans="9:9" x14ac:dyDescent="0.2">
      <c r="I585961" s="14"/>
    </row>
    <row r="585977" spans="9:9" x14ac:dyDescent="0.2">
      <c r="I585977" s="15"/>
    </row>
    <row r="585978" spans="9:9" x14ac:dyDescent="0.2">
      <c r="I585978" s="14"/>
    </row>
    <row r="585994" spans="9:9" x14ac:dyDescent="0.2">
      <c r="I585994" s="15"/>
    </row>
    <row r="585995" spans="9:9" x14ac:dyDescent="0.2">
      <c r="I585995" s="14"/>
    </row>
    <row r="586011" spans="9:9" x14ac:dyDescent="0.2">
      <c r="I586011" s="15"/>
    </row>
    <row r="586012" spans="9:9" x14ac:dyDescent="0.2">
      <c r="I586012" s="14"/>
    </row>
    <row r="586028" spans="9:9" x14ac:dyDescent="0.2">
      <c r="I586028" s="15"/>
    </row>
    <row r="586029" spans="9:9" x14ac:dyDescent="0.2">
      <c r="I586029" s="14"/>
    </row>
    <row r="586045" spans="9:9" x14ac:dyDescent="0.2">
      <c r="I586045" s="15"/>
    </row>
    <row r="586046" spans="9:9" x14ac:dyDescent="0.2">
      <c r="I586046" s="14"/>
    </row>
    <row r="586062" spans="9:9" x14ac:dyDescent="0.2">
      <c r="I586062" s="15"/>
    </row>
    <row r="586063" spans="9:9" x14ac:dyDescent="0.2">
      <c r="I586063" s="14"/>
    </row>
    <row r="586079" spans="9:9" x14ac:dyDescent="0.2">
      <c r="I586079" s="15"/>
    </row>
    <row r="586080" spans="9:9" x14ac:dyDescent="0.2">
      <c r="I586080" s="14"/>
    </row>
    <row r="586096" spans="9:9" x14ac:dyDescent="0.2">
      <c r="I586096" s="15"/>
    </row>
    <row r="586097" spans="9:9" x14ac:dyDescent="0.2">
      <c r="I586097" s="14"/>
    </row>
    <row r="586113" spans="9:9" x14ac:dyDescent="0.2">
      <c r="I586113" s="15"/>
    </row>
    <row r="586114" spans="9:9" x14ac:dyDescent="0.2">
      <c r="I586114" s="14"/>
    </row>
    <row r="586130" spans="9:9" x14ac:dyDescent="0.2">
      <c r="I586130" s="15"/>
    </row>
    <row r="586131" spans="9:9" x14ac:dyDescent="0.2">
      <c r="I586131" s="14"/>
    </row>
    <row r="586147" spans="9:9" x14ac:dyDescent="0.2">
      <c r="I586147" s="15"/>
    </row>
    <row r="586148" spans="9:9" x14ac:dyDescent="0.2">
      <c r="I586148" s="14"/>
    </row>
    <row r="586164" spans="9:9" x14ac:dyDescent="0.2">
      <c r="I586164" s="15"/>
    </row>
    <row r="586165" spans="9:9" x14ac:dyDescent="0.2">
      <c r="I586165" s="14"/>
    </row>
    <row r="586181" spans="9:9" x14ac:dyDescent="0.2">
      <c r="I586181" s="15"/>
    </row>
    <row r="586182" spans="9:9" x14ac:dyDescent="0.2">
      <c r="I586182" s="14"/>
    </row>
    <row r="586198" spans="9:9" x14ac:dyDescent="0.2">
      <c r="I586198" s="15"/>
    </row>
    <row r="586199" spans="9:9" x14ac:dyDescent="0.2">
      <c r="I586199" s="14"/>
    </row>
    <row r="586215" spans="9:9" x14ac:dyDescent="0.2">
      <c r="I586215" s="15"/>
    </row>
    <row r="586216" spans="9:9" x14ac:dyDescent="0.2">
      <c r="I586216" s="14"/>
    </row>
    <row r="586232" spans="9:9" x14ac:dyDescent="0.2">
      <c r="I586232" s="15"/>
    </row>
    <row r="586233" spans="9:9" x14ac:dyDescent="0.2">
      <c r="I586233" s="14"/>
    </row>
    <row r="586249" spans="9:9" x14ac:dyDescent="0.2">
      <c r="I586249" s="15"/>
    </row>
    <row r="586250" spans="9:9" x14ac:dyDescent="0.2">
      <c r="I586250" s="14"/>
    </row>
    <row r="586266" spans="9:9" x14ac:dyDescent="0.2">
      <c r="I586266" s="15"/>
    </row>
    <row r="586267" spans="9:9" x14ac:dyDescent="0.2">
      <c r="I586267" s="14"/>
    </row>
    <row r="586283" spans="9:9" x14ac:dyDescent="0.2">
      <c r="I586283" s="15"/>
    </row>
    <row r="586284" spans="9:9" x14ac:dyDescent="0.2">
      <c r="I586284" s="14"/>
    </row>
    <row r="586300" spans="9:9" x14ac:dyDescent="0.2">
      <c r="I586300" s="15"/>
    </row>
    <row r="586301" spans="9:9" x14ac:dyDescent="0.2">
      <c r="I586301" s="14"/>
    </row>
    <row r="586317" spans="9:9" x14ac:dyDescent="0.2">
      <c r="I586317" s="15"/>
    </row>
    <row r="586318" spans="9:9" x14ac:dyDescent="0.2">
      <c r="I586318" s="14"/>
    </row>
    <row r="586334" spans="9:9" x14ac:dyDescent="0.2">
      <c r="I586334" s="15"/>
    </row>
    <row r="586335" spans="9:9" x14ac:dyDescent="0.2">
      <c r="I586335" s="14"/>
    </row>
    <row r="586351" spans="9:9" x14ac:dyDescent="0.2">
      <c r="I586351" s="15"/>
    </row>
    <row r="586352" spans="9:9" x14ac:dyDescent="0.2">
      <c r="I586352" s="14"/>
    </row>
    <row r="586368" spans="9:9" x14ac:dyDescent="0.2">
      <c r="I586368" s="15"/>
    </row>
    <row r="586369" spans="9:9" x14ac:dyDescent="0.2">
      <c r="I586369" s="14"/>
    </row>
    <row r="586385" spans="9:9" x14ac:dyDescent="0.2">
      <c r="I586385" s="15"/>
    </row>
    <row r="586386" spans="9:9" x14ac:dyDescent="0.2">
      <c r="I586386" s="14"/>
    </row>
    <row r="586402" spans="9:9" x14ac:dyDescent="0.2">
      <c r="I586402" s="15"/>
    </row>
    <row r="586403" spans="9:9" x14ac:dyDescent="0.2">
      <c r="I586403" s="14"/>
    </row>
    <row r="586419" spans="9:9" x14ac:dyDescent="0.2">
      <c r="I586419" s="15"/>
    </row>
    <row r="586420" spans="9:9" x14ac:dyDescent="0.2">
      <c r="I586420" s="14"/>
    </row>
    <row r="586436" spans="9:9" x14ac:dyDescent="0.2">
      <c r="I586436" s="15"/>
    </row>
    <row r="586437" spans="9:9" x14ac:dyDescent="0.2">
      <c r="I586437" s="14"/>
    </row>
    <row r="586453" spans="9:9" x14ac:dyDescent="0.2">
      <c r="I586453" s="15"/>
    </row>
    <row r="586454" spans="9:9" x14ac:dyDescent="0.2">
      <c r="I586454" s="14"/>
    </row>
    <row r="586470" spans="9:9" x14ac:dyDescent="0.2">
      <c r="I586470" s="15"/>
    </row>
    <row r="586471" spans="9:9" x14ac:dyDescent="0.2">
      <c r="I586471" s="14"/>
    </row>
    <row r="586487" spans="9:9" x14ac:dyDescent="0.2">
      <c r="I586487" s="15"/>
    </row>
    <row r="586488" spans="9:9" x14ac:dyDescent="0.2">
      <c r="I586488" s="14"/>
    </row>
    <row r="586504" spans="9:9" x14ac:dyDescent="0.2">
      <c r="I586504" s="15"/>
    </row>
    <row r="586505" spans="9:9" x14ac:dyDescent="0.2">
      <c r="I586505" s="14"/>
    </row>
    <row r="586521" spans="9:9" x14ac:dyDescent="0.2">
      <c r="I586521" s="15"/>
    </row>
    <row r="586522" spans="9:9" x14ac:dyDescent="0.2">
      <c r="I586522" s="14"/>
    </row>
    <row r="586538" spans="9:9" x14ac:dyDescent="0.2">
      <c r="I586538" s="15"/>
    </row>
    <row r="586539" spans="9:9" x14ac:dyDescent="0.2">
      <c r="I586539" s="14"/>
    </row>
    <row r="586555" spans="9:9" x14ac:dyDescent="0.2">
      <c r="I586555" s="15"/>
    </row>
    <row r="586556" spans="9:9" x14ac:dyDescent="0.2">
      <c r="I586556" s="14"/>
    </row>
    <row r="586572" spans="9:9" x14ac:dyDescent="0.2">
      <c r="I586572" s="15"/>
    </row>
    <row r="586573" spans="9:9" x14ac:dyDescent="0.2">
      <c r="I586573" s="14"/>
    </row>
    <row r="586589" spans="9:9" x14ac:dyDescent="0.2">
      <c r="I586589" s="15"/>
    </row>
    <row r="586590" spans="9:9" x14ac:dyDescent="0.2">
      <c r="I586590" s="14"/>
    </row>
    <row r="586606" spans="9:9" x14ac:dyDescent="0.2">
      <c r="I586606" s="15"/>
    </row>
    <row r="586607" spans="9:9" x14ac:dyDescent="0.2">
      <c r="I586607" s="14"/>
    </row>
    <row r="586623" spans="9:9" x14ac:dyDescent="0.2">
      <c r="I586623" s="15"/>
    </row>
    <row r="586624" spans="9:9" x14ac:dyDescent="0.2">
      <c r="I586624" s="14"/>
    </row>
    <row r="586640" spans="9:9" x14ac:dyDescent="0.2">
      <c r="I586640" s="15"/>
    </row>
    <row r="586641" spans="9:9" x14ac:dyDescent="0.2">
      <c r="I586641" s="14"/>
    </row>
    <row r="586657" spans="9:9" x14ac:dyDescent="0.2">
      <c r="I586657" s="15"/>
    </row>
    <row r="586658" spans="9:9" x14ac:dyDescent="0.2">
      <c r="I586658" s="14"/>
    </row>
    <row r="586674" spans="9:9" x14ac:dyDescent="0.2">
      <c r="I586674" s="15"/>
    </row>
    <row r="586675" spans="9:9" x14ac:dyDescent="0.2">
      <c r="I586675" s="14"/>
    </row>
    <row r="586691" spans="9:9" x14ac:dyDescent="0.2">
      <c r="I586691" s="15"/>
    </row>
    <row r="586692" spans="9:9" x14ac:dyDescent="0.2">
      <c r="I586692" s="14"/>
    </row>
    <row r="586708" spans="9:9" x14ac:dyDescent="0.2">
      <c r="I586708" s="15"/>
    </row>
    <row r="586709" spans="9:9" x14ac:dyDescent="0.2">
      <c r="I586709" s="14"/>
    </row>
    <row r="586725" spans="9:9" x14ac:dyDescent="0.2">
      <c r="I586725" s="15"/>
    </row>
    <row r="586726" spans="9:9" x14ac:dyDescent="0.2">
      <c r="I586726" s="14"/>
    </row>
    <row r="586742" spans="9:9" x14ac:dyDescent="0.2">
      <c r="I586742" s="15"/>
    </row>
    <row r="586743" spans="9:9" x14ac:dyDescent="0.2">
      <c r="I586743" s="14"/>
    </row>
    <row r="586759" spans="9:9" x14ac:dyDescent="0.2">
      <c r="I586759" s="15"/>
    </row>
    <row r="586760" spans="9:9" x14ac:dyDescent="0.2">
      <c r="I586760" s="14"/>
    </row>
    <row r="586776" spans="9:9" x14ac:dyDescent="0.2">
      <c r="I586776" s="15"/>
    </row>
    <row r="586777" spans="9:9" x14ac:dyDescent="0.2">
      <c r="I586777" s="14"/>
    </row>
    <row r="586793" spans="9:9" x14ac:dyDescent="0.2">
      <c r="I586793" s="15"/>
    </row>
    <row r="586794" spans="9:9" x14ac:dyDescent="0.2">
      <c r="I586794" s="14"/>
    </row>
    <row r="586810" spans="9:9" x14ac:dyDescent="0.2">
      <c r="I586810" s="15"/>
    </row>
    <row r="586811" spans="9:9" x14ac:dyDescent="0.2">
      <c r="I586811" s="14"/>
    </row>
    <row r="586827" spans="9:9" x14ac:dyDescent="0.2">
      <c r="I586827" s="15"/>
    </row>
    <row r="586828" spans="9:9" x14ac:dyDescent="0.2">
      <c r="I586828" s="14"/>
    </row>
    <row r="586844" spans="9:9" x14ac:dyDescent="0.2">
      <c r="I586844" s="15"/>
    </row>
    <row r="586845" spans="9:9" x14ac:dyDescent="0.2">
      <c r="I586845" s="14"/>
    </row>
    <row r="586861" spans="9:9" x14ac:dyDescent="0.2">
      <c r="I586861" s="15"/>
    </row>
    <row r="586862" spans="9:9" x14ac:dyDescent="0.2">
      <c r="I586862" s="14"/>
    </row>
    <row r="586878" spans="9:9" x14ac:dyDescent="0.2">
      <c r="I586878" s="15"/>
    </row>
    <row r="586879" spans="9:9" x14ac:dyDescent="0.2">
      <c r="I586879" s="14"/>
    </row>
    <row r="586895" spans="9:9" x14ac:dyDescent="0.2">
      <c r="I586895" s="15"/>
    </row>
    <row r="586896" spans="9:9" x14ac:dyDescent="0.2">
      <c r="I586896" s="14"/>
    </row>
    <row r="586912" spans="9:9" x14ac:dyDescent="0.2">
      <c r="I586912" s="15"/>
    </row>
    <row r="586913" spans="9:9" x14ac:dyDescent="0.2">
      <c r="I586913" s="14"/>
    </row>
    <row r="586929" spans="9:9" x14ac:dyDescent="0.2">
      <c r="I586929" s="15"/>
    </row>
    <row r="586930" spans="9:9" x14ac:dyDescent="0.2">
      <c r="I586930" s="14"/>
    </row>
    <row r="586946" spans="9:9" x14ac:dyDescent="0.2">
      <c r="I586946" s="15"/>
    </row>
    <row r="586947" spans="9:9" x14ac:dyDescent="0.2">
      <c r="I586947" s="14"/>
    </row>
    <row r="586963" spans="9:9" x14ac:dyDescent="0.2">
      <c r="I586963" s="15"/>
    </row>
    <row r="586964" spans="9:9" x14ac:dyDescent="0.2">
      <c r="I586964" s="14"/>
    </row>
    <row r="586980" spans="9:9" x14ac:dyDescent="0.2">
      <c r="I586980" s="15"/>
    </row>
    <row r="586981" spans="9:9" x14ac:dyDescent="0.2">
      <c r="I586981" s="14"/>
    </row>
    <row r="586997" spans="9:9" x14ac:dyDescent="0.2">
      <c r="I586997" s="15"/>
    </row>
    <row r="586998" spans="9:9" x14ac:dyDescent="0.2">
      <c r="I586998" s="14"/>
    </row>
    <row r="587014" spans="9:9" x14ac:dyDescent="0.2">
      <c r="I587014" s="15"/>
    </row>
    <row r="587015" spans="9:9" x14ac:dyDescent="0.2">
      <c r="I587015" s="14"/>
    </row>
    <row r="587031" spans="9:9" x14ac:dyDescent="0.2">
      <c r="I587031" s="15"/>
    </row>
    <row r="587032" spans="9:9" x14ac:dyDescent="0.2">
      <c r="I587032" s="14"/>
    </row>
    <row r="587048" spans="9:9" x14ac:dyDescent="0.2">
      <c r="I587048" s="15"/>
    </row>
    <row r="587049" spans="9:9" x14ac:dyDescent="0.2">
      <c r="I587049" s="14"/>
    </row>
    <row r="587065" spans="9:9" x14ac:dyDescent="0.2">
      <c r="I587065" s="15"/>
    </row>
    <row r="587066" spans="9:9" x14ac:dyDescent="0.2">
      <c r="I587066" s="14"/>
    </row>
    <row r="587082" spans="9:9" x14ac:dyDescent="0.2">
      <c r="I587082" s="15"/>
    </row>
    <row r="587083" spans="9:9" x14ac:dyDescent="0.2">
      <c r="I587083" s="14"/>
    </row>
    <row r="587099" spans="9:9" x14ac:dyDescent="0.2">
      <c r="I587099" s="15"/>
    </row>
    <row r="587100" spans="9:9" x14ac:dyDescent="0.2">
      <c r="I587100" s="14"/>
    </row>
    <row r="587116" spans="9:9" x14ac:dyDescent="0.2">
      <c r="I587116" s="15"/>
    </row>
    <row r="587117" spans="9:9" x14ac:dyDescent="0.2">
      <c r="I587117" s="14"/>
    </row>
    <row r="587133" spans="9:9" x14ac:dyDescent="0.2">
      <c r="I587133" s="15"/>
    </row>
    <row r="587134" spans="9:9" x14ac:dyDescent="0.2">
      <c r="I587134" s="14"/>
    </row>
    <row r="587150" spans="9:9" x14ac:dyDescent="0.2">
      <c r="I587150" s="15"/>
    </row>
    <row r="587151" spans="9:9" x14ac:dyDescent="0.2">
      <c r="I587151" s="14"/>
    </row>
    <row r="587167" spans="9:9" x14ac:dyDescent="0.2">
      <c r="I587167" s="15"/>
    </row>
    <row r="587168" spans="9:9" x14ac:dyDescent="0.2">
      <c r="I587168" s="14"/>
    </row>
    <row r="587184" spans="9:9" x14ac:dyDescent="0.2">
      <c r="I587184" s="15"/>
    </row>
    <row r="587185" spans="9:9" x14ac:dyDescent="0.2">
      <c r="I587185" s="14"/>
    </row>
    <row r="587201" spans="9:9" x14ac:dyDescent="0.2">
      <c r="I587201" s="15"/>
    </row>
    <row r="587202" spans="9:9" x14ac:dyDescent="0.2">
      <c r="I587202" s="14"/>
    </row>
    <row r="587218" spans="9:9" x14ac:dyDescent="0.2">
      <c r="I587218" s="15"/>
    </row>
    <row r="587219" spans="9:9" x14ac:dyDescent="0.2">
      <c r="I587219" s="14"/>
    </row>
    <row r="587235" spans="9:9" x14ac:dyDescent="0.2">
      <c r="I587235" s="15"/>
    </row>
    <row r="587236" spans="9:9" x14ac:dyDescent="0.2">
      <c r="I587236" s="14"/>
    </row>
    <row r="587252" spans="9:9" x14ac:dyDescent="0.2">
      <c r="I587252" s="15"/>
    </row>
    <row r="587253" spans="9:9" x14ac:dyDescent="0.2">
      <c r="I587253" s="14"/>
    </row>
    <row r="587269" spans="9:9" x14ac:dyDescent="0.2">
      <c r="I587269" s="15"/>
    </row>
    <row r="587270" spans="9:9" x14ac:dyDescent="0.2">
      <c r="I587270" s="14"/>
    </row>
    <row r="587286" spans="9:9" x14ac:dyDescent="0.2">
      <c r="I587286" s="15"/>
    </row>
    <row r="587287" spans="9:9" x14ac:dyDescent="0.2">
      <c r="I587287" s="14"/>
    </row>
    <row r="587303" spans="9:9" x14ac:dyDescent="0.2">
      <c r="I587303" s="15"/>
    </row>
    <row r="587304" spans="9:9" x14ac:dyDescent="0.2">
      <c r="I587304" s="14"/>
    </row>
    <row r="587320" spans="9:9" x14ac:dyDescent="0.2">
      <c r="I587320" s="15"/>
    </row>
    <row r="587321" spans="9:9" x14ac:dyDescent="0.2">
      <c r="I587321" s="14"/>
    </row>
    <row r="587337" spans="9:9" x14ac:dyDescent="0.2">
      <c r="I587337" s="15"/>
    </row>
    <row r="587338" spans="9:9" x14ac:dyDescent="0.2">
      <c r="I587338" s="14"/>
    </row>
    <row r="587354" spans="9:9" x14ac:dyDescent="0.2">
      <c r="I587354" s="15"/>
    </row>
    <row r="587355" spans="9:9" x14ac:dyDescent="0.2">
      <c r="I587355" s="14"/>
    </row>
    <row r="587371" spans="9:9" x14ac:dyDescent="0.2">
      <c r="I587371" s="15"/>
    </row>
    <row r="587372" spans="9:9" x14ac:dyDescent="0.2">
      <c r="I587372" s="14"/>
    </row>
    <row r="587388" spans="9:9" x14ac:dyDescent="0.2">
      <c r="I587388" s="15"/>
    </row>
    <row r="587389" spans="9:9" x14ac:dyDescent="0.2">
      <c r="I587389" s="14"/>
    </row>
    <row r="587405" spans="9:9" x14ac:dyDescent="0.2">
      <c r="I587405" s="15"/>
    </row>
    <row r="587406" spans="9:9" x14ac:dyDescent="0.2">
      <c r="I587406" s="14"/>
    </row>
    <row r="587422" spans="9:9" x14ac:dyDescent="0.2">
      <c r="I587422" s="15"/>
    </row>
    <row r="587423" spans="9:9" x14ac:dyDescent="0.2">
      <c r="I587423" s="14"/>
    </row>
    <row r="587439" spans="9:9" x14ac:dyDescent="0.2">
      <c r="I587439" s="15"/>
    </row>
    <row r="587440" spans="9:9" x14ac:dyDescent="0.2">
      <c r="I587440" s="14"/>
    </row>
    <row r="587456" spans="9:9" x14ac:dyDescent="0.2">
      <c r="I587456" s="15"/>
    </row>
    <row r="587457" spans="9:9" x14ac:dyDescent="0.2">
      <c r="I587457" s="14"/>
    </row>
    <row r="587473" spans="9:9" x14ac:dyDescent="0.2">
      <c r="I587473" s="15"/>
    </row>
    <row r="587474" spans="9:9" x14ac:dyDescent="0.2">
      <c r="I587474" s="14"/>
    </row>
    <row r="587490" spans="9:9" x14ac:dyDescent="0.2">
      <c r="I587490" s="15"/>
    </row>
    <row r="587491" spans="9:9" x14ac:dyDescent="0.2">
      <c r="I587491" s="14"/>
    </row>
    <row r="587507" spans="9:9" x14ac:dyDescent="0.2">
      <c r="I587507" s="15"/>
    </row>
    <row r="587508" spans="9:9" x14ac:dyDescent="0.2">
      <c r="I587508" s="14"/>
    </row>
    <row r="587524" spans="9:9" x14ac:dyDescent="0.2">
      <c r="I587524" s="15"/>
    </row>
    <row r="587525" spans="9:9" x14ac:dyDescent="0.2">
      <c r="I587525" s="14"/>
    </row>
    <row r="587541" spans="9:9" x14ac:dyDescent="0.2">
      <c r="I587541" s="15"/>
    </row>
    <row r="587542" spans="9:9" x14ac:dyDescent="0.2">
      <c r="I587542" s="14"/>
    </row>
    <row r="587558" spans="9:9" x14ac:dyDescent="0.2">
      <c r="I587558" s="15"/>
    </row>
    <row r="587559" spans="9:9" x14ac:dyDescent="0.2">
      <c r="I587559" s="14"/>
    </row>
    <row r="587575" spans="9:9" x14ac:dyDescent="0.2">
      <c r="I587575" s="15"/>
    </row>
    <row r="587576" spans="9:9" x14ac:dyDescent="0.2">
      <c r="I587576" s="14"/>
    </row>
    <row r="587592" spans="9:9" x14ac:dyDescent="0.2">
      <c r="I587592" s="15"/>
    </row>
    <row r="587593" spans="9:9" x14ac:dyDescent="0.2">
      <c r="I587593" s="14"/>
    </row>
    <row r="587609" spans="9:9" x14ac:dyDescent="0.2">
      <c r="I587609" s="15"/>
    </row>
    <row r="587610" spans="9:9" x14ac:dyDescent="0.2">
      <c r="I587610" s="14"/>
    </row>
    <row r="587626" spans="9:9" x14ac:dyDescent="0.2">
      <c r="I587626" s="15"/>
    </row>
    <row r="587627" spans="9:9" x14ac:dyDescent="0.2">
      <c r="I587627" s="14"/>
    </row>
    <row r="587643" spans="9:9" x14ac:dyDescent="0.2">
      <c r="I587643" s="15"/>
    </row>
    <row r="587644" spans="9:9" x14ac:dyDescent="0.2">
      <c r="I587644" s="14"/>
    </row>
    <row r="587660" spans="9:9" x14ac:dyDescent="0.2">
      <c r="I587660" s="15"/>
    </row>
    <row r="587661" spans="9:9" x14ac:dyDescent="0.2">
      <c r="I587661" s="14"/>
    </row>
    <row r="587677" spans="9:9" x14ac:dyDescent="0.2">
      <c r="I587677" s="15"/>
    </row>
    <row r="587678" spans="9:9" x14ac:dyDescent="0.2">
      <c r="I587678" s="14"/>
    </row>
    <row r="587694" spans="9:9" x14ac:dyDescent="0.2">
      <c r="I587694" s="15"/>
    </row>
    <row r="587695" spans="9:9" x14ac:dyDescent="0.2">
      <c r="I587695" s="14"/>
    </row>
    <row r="587711" spans="9:9" x14ac:dyDescent="0.2">
      <c r="I587711" s="15"/>
    </row>
    <row r="587712" spans="9:9" x14ac:dyDescent="0.2">
      <c r="I587712" s="14"/>
    </row>
    <row r="587728" spans="9:9" x14ac:dyDescent="0.2">
      <c r="I587728" s="15"/>
    </row>
    <row r="587729" spans="9:9" x14ac:dyDescent="0.2">
      <c r="I587729" s="14"/>
    </row>
    <row r="587745" spans="9:9" x14ac:dyDescent="0.2">
      <c r="I587745" s="15"/>
    </row>
    <row r="587746" spans="9:9" x14ac:dyDescent="0.2">
      <c r="I587746" s="14"/>
    </row>
    <row r="587762" spans="9:9" x14ac:dyDescent="0.2">
      <c r="I587762" s="15"/>
    </row>
    <row r="587763" spans="9:9" x14ac:dyDescent="0.2">
      <c r="I587763" s="14"/>
    </row>
    <row r="587779" spans="9:9" x14ac:dyDescent="0.2">
      <c r="I587779" s="15"/>
    </row>
    <row r="587780" spans="9:9" x14ac:dyDescent="0.2">
      <c r="I587780" s="14"/>
    </row>
    <row r="587796" spans="9:9" x14ac:dyDescent="0.2">
      <c r="I587796" s="15"/>
    </row>
    <row r="587797" spans="9:9" x14ac:dyDescent="0.2">
      <c r="I587797" s="14"/>
    </row>
    <row r="587813" spans="9:9" x14ac:dyDescent="0.2">
      <c r="I587813" s="15"/>
    </row>
    <row r="587814" spans="9:9" x14ac:dyDescent="0.2">
      <c r="I587814" s="14"/>
    </row>
    <row r="587830" spans="9:9" x14ac:dyDescent="0.2">
      <c r="I587830" s="15"/>
    </row>
    <row r="587831" spans="9:9" x14ac:dyDescent="0.2">
      <c r="I587831" s="14"/>
    </row>
    <row r="587847" spans="9:9" x14ac:dyDescent="0.2">
      <c r="I587847" s="15"/>
    </row>
    <row r="587848" spans="9:9" x14ac:dyDescent="0.2">
      <c r="I587848" s="14"/>
    </row>
    <row r="587864" spans="9:9" x14ac:dyDescent="0.2">
      <c r="I587864" s="15"/>
    </row>
    <row r="587865" spans="9:9" x14ac:dyDescent="0.2">
      <c r="I587865" s="14"/>
    </row>
    <row r="587881" spans="9:9" x14ac:dyDescent="0.2">
      <c r="I587881" s="15"/>
    </row>
    <row r="587882" spans="9:9" x14ac:dyDescent="0.2">
      <c r="I587882" s="14"/>
    </row>
    <row r="587898" spans="9:9" x14ac:dyDescent="0.2">
      <c r="I587898" s="15"/>
    </row>
    <row r="587899" spans="9:9" x14ac:dyDescent="0.2">
      <c r="I587899" s="14"/>
    </row>
    <row r="587915" spans="9:9" x14ac:dyDescent="0.2">
      <c r="I587915" s="15"/>
    </row>
    <row r="587916" spans="9:9" x14ac:dyDescent="0.2">
      <c r="I587916" s="14"/>
    </row>
    <row r="587932" spans="9:9" x14ac:dyDescent="0.2">
      <c r="I587932" s="15"/>
    </row>
    <row r="587933" spans="9:9" x14ac:dyDescent="0.2">
      <c r="I587933" s="14"/>
    </row>
    <row r="587949" spans="9:9" x14ac:dyDescent="0.2">
      <c r="I587949" s="15"/>
    </row>
    <row r="587950" spans="9:9" x14ac:dyDescent="0.2">
      <c r="I587950" s="14"/>
    </row>
    <row r="587966" spans="9:9" x14ac:dyDescent="0.2">
      <c r="I587966" s="15"/>
    </row>
    <row r="587967" spans="9:9" x14ac:dyDescent="0.2">
      <c r="I587967" s="14"/>
    </row>
    <row r="587983" spans="9:9" x14ac:dyDescent="0.2">
      <c r="I587983" s="15"/>
    </row>
    <row r="587984" spans="9:9" x14ac:dyDescent="0.2">
      <c r="I587984" s="14"/>
    </row>
    <row r="588000" spans="9:9" x14ac:dyDescent="0.2">
      <c r="I588000" s="15"/>
    </row>
    <row r="588001" spans="9:9" x14ac:dyDescent="0.2">
      <c r="I588001" s="14"/>
    </row>
    <row r="588017" spans="9:9" x14ac:dyDescent="0.2">
      <c r="I588017" s="15"/>
    </row>
    <row r="588018" spans="9:9" x14ac:dyDescent="0.2">
      <c r="I588018" s="14"/>
    </row>
    <row r="588034" spans="9:9" x14ac:dyDescent="0.2">
      <c r="I588034" s="15"/>
    </row>
    <row r="588035" spans="9:9" x14ac:dyDescent="0.2">
      <c r="I588035" s="14"/>
    </row>
    <row r="588051" spans="9:9" x14ac:dyDescent="0.2">
      <c r="I588051" s="15"/>
    </row>
    <row r="588052" spans="9:9" x14ac:dyDescent="0.2">
      <c r="I588052" s="14"/>
    </row>
    <row r="588068" spans="9:9" x14ac:dyDescent="0.2">
      <c r="I588068" s="15"/>
    </row>
    <row r="588069" spans="9:9" x14ac:dyDescent="0.2">
      <c r="I588069" s="14"/>
    </row>
    <row r="588085" spans="9:9" x14ac:dyDescent="0.2">
      <c r="I588085" s="15"/>
    </row>
    <row r="588086" spans="9:9" x14ac:dyDescent="0.2">
      <c r="I588086" s="14"/>
    </row>
    <row r="588102" spans="9:9" x14ac:dyDescent="0.2">
      <c r="I588102" s="15"/>
    </row>
    <row r="588103" spans="9:9" x14ac:dyDescent="0.2">
      <c r="I588103" s="14"/>
    </row>
    <row r="588119" spans="9:9" x14ac:dyDescent="0.2">
      <c r="I588119" s="15"/>
    </row>
    <row r="588120" spans="9:9" x14ac:dyDescent="0.2">
      <c r="I588120" s="14"/>
    </row>
    <row r="588136" spans="9:9" x14ac:dyDescent="0.2">
      <c r="I588136" s="15"/>
    </row>
    <row r="588137" spans="9:9" x14ac:dyDescent="0.2">
      <c r="I588137" s="14"/>
    </row>
    <row r="588153" spans="9:9" x14ac:dyDescent="0.2">
      <c r="I588153" s="15"/>
    </row>
    <row r="588154" spans="9:9" x14ac:dyDescent="0.2">
      <c r="I588154" s="14"/>
    </row>
    <row r="588170" spans="9:9" x14ac:dyDescent="0.2">
      <c r="I588170" s="15"/>
    </row>
    <row r="588171" spans="9:9" x14ac:dyDescent="0.2">
      <c r="I588171" s="14"/>
    </row>
    <row r="588187" spans="9:9" x14ac:dyDescent="0.2">
      <c r="I588187" s="15"/>
    </row>
    <row r="588188" spans="9:9" x14ac:dyDescent="0.2">
      <c r="I588188" s="14"/>
    </row>
    <row r="588204" spans="9:9" x14ac:dyDescent="0.2">
      <c r="I588204" s="15"/>
    </row>
    <row r="588205" spans="9:9" x14ac:dyDescent="0.2">
      <c r="I588205" s="14"/>
    </row>
    <row r="588221" spans="9:9" x14ac:dyDescent="0.2">
      <c r="I588221" s="15"/>
    </row>
    <row r="588222" spans="9:9" x14ac:dyDescent="0.2">
      <c r="I588222" s="14"/>
    </row>
    <row r="588238" spans="9:9" x14ac:dyDescent="0.2">
      <c r="I588238" s="15"/>
    </row>
    <row r="588239" spans="9:9" x14ac:dyDescent="0.2">
      <c r="I588239" s="14"/>
    </row>
    <row r="588255" spans="9:9" x14ac:dyDescent="0.2">
      <c r="I588255" s="15"/>
    </row>
    <row r="588256" spans="9:9" x14ac:dyDescent="0.2">
      <c r="I588256" s="14"/>
    </row>
    <row r="588272" spans="9:9" x14ac:dyDescent="0.2">
      <c r="I588272" s="15"/>
    </row>
    <row r="588273" spans="9:9" x14ac:dyDescent="0.2">
      <c r="I588273" s="14"/>
    </row>
    <row r="588289" spans="9:9" x14ac:dyDescent="0.2">
      <c r="I588289" s="15"/>
    </row>
    <row r="588290" spans="9:9" x14ac:dyDescent="0.2">
      <c r="I588290" s="14"/>
    </row>
    <row r="588306" spans="9:9" x14ac:dyDescent="0.2">
      <c r="I588306" s="15"/>
    </row>
    <row r="588307" spans="9:9" x14ac:dyDescent="0.2">
      <c r="I588307" s="14"/>
    </row>
    <row r="588323" spans="9:9" x14ac:dyDescent="0.2">
      <c r="I588323" s="15"/>
    </row>
    <row r="588324" spans="9:9" x14ac:dyDescent="0.2">
      <c r="I588324" s="14"/>
    </row>
    <row r="588340" spans="9:9" x14ac:dyDescent="0.2">
      <c r="I588340" s="15"/>
    </row>
    <row r="588341" spans="9:9" x14ac:dyDescent="0.2">
      <c r="I588341" s="14"/>
    </row>
    <row r="588357" spans="9:9" x14ac:dyDescent="0.2">
      <c r="I588357" s="15"/>
    </row>
    <row r="588358" spans="9:9" x14ac:dyDescent="0.2">
      <c r="I588358" s="14"/>
    </row>
    <row r="588374" spans="9:9" x14ac:dyDescent="0.2">
      <c r="I588374" s="15"/>
    </row>
    <row r="588375" spans="9:9" x14ac:dyDescent="0.2">
      <c r="I588375" s="14"/>
    </row>
    <row r="588391" spans="9:9" x14ac:dyDescent="0.2">
      <c r="I588391" s="15"/>
    </row>
    <row r="588392" spans="9:9" x14ac:dyDescent="0.2">
      <c r="I588392" s="14"/>
    </row>
    <row r="588408" spans="9:9" x14ac:dyDescent="0.2">
      <c r="I588408" s="15"/>
    </row>
    <row r="588409" spans="9:9" x14ac:dyDescent="0.2">
      <c r="I588409" s="14"/>
    </row>
    <row r="588425" spans="9:9" x14ac:dyDescent="0.2">
      <c r="I588425" s="15"/>
    </row>
    <row r="588426" spans="9:9" x14ac:dyDescent="0.2">
      <c r="I588426" s="14"/>
    </row>
    <row r="588442" spans="9:9" x14ac:dyDescent="0.2">
      <c r="I588442" s="15"/>
    </row>
    <row r="588443" spans="9:9" x14ac:dyDescent="0.2">
      <c r="I588443" s="14"/>
    </row>
    <row r="588459" spans="9:9" x14ac:dyDescent="0.2">
      <c r="I588459" s="15"/>
    </row>
    <row r="588460" spans="9:9" x14ac:dyDescent="0.2">
      <c r="I588460" s="14"/>
    </row>
    <row r="588476" spans="9:9" x14ac:dyDescent="0.2">
      <c r="I588476" s="15"/>
    </row>
    <row r="588477" spans="9:9" x14ac:dyDescent="0.2">
      <c r="I588477" s="14"/>
    </row>
    <row r="588493" spans="9:9" x14ac:dyDescent="0.2">
      <c r="I588493" s="15"/>
    </row>
    <row r="588494" spans="9:9" x14ac:dyDescent="0.2">
      <c r="I588494" s="14"/>
    </row>
    <row r="588510" spans="9:9" x14ac:dyDescent="0.2">
      <c r="I588510" s="15"/>
    </row>
    <row r="588511" spans="9:9" x14ac:dyDescent="0.2">
      <c r="I588511" s="14"/>
    </row>
    <row r="588527" spans="9:9" x14ac:dyDescent="0.2">
      <c r="I588527" s="15"/>
    </row>
    <row r="588528" spans="9:9" x14ac:dyDescent="0.2">
      <c r="I588528" s="14"/>
    </row>
    <row r="588544" spans="9:9" x14ac:dyDescent="0.2">
      <c r="I588544" s="15"/>
    </row>
    <row r="588545" spans="9:9" x14ac:dyDescent="0.2">
      <c r="I588545" s="14"/>
    </row>
    <row r="588561" spans="9:9" x14ac:dyDescent="0.2">
      <c r="I588561" s="15"/>
    </row>
    <row r="588562" spans="9:9" x14ac:dyDescent="0.2">
      <c r="I588562" s="14"/>
    </row>
    <row r="588578" spans="9:9" x14ac:dyDescent="0.2">
      <c r="I588578" s="15"/>
    </row>
    <row r="588579" spans="9:9" x14ac:dyDescent="0.2">
      <c r="I588579" s="14"/>
    </row>
    <row r="588595" spans="9:9" x14ac:dyDescent="0.2">
      <c r="I588595" s="15"/>
    </row>
    <row r="588596" spans="9:9" x14ac:dyDescent="0.2">
      <c r="I588596" s="14"/>
    </row>
    <row r="588612" spans="9:9" x14ac:dyDescent="0.2">
      <c r="I588612" s="15"/>
    </row>
    <row r="588613" spans="9:9" x14ac:dyDescent="0.2">
      <c r="I588613" s="14"/>
    </row>
    <row r="588629" spans="9:9" x14ac:dyDescent="0.2">
      <c r="I588629" s="15"/>
    </row>
    <row r="588630" spans="9:9" x14ac:dyDescent="0.2">
      <c r="I588630" s="14"/>
    </row>
    <row r="588646" spans="9:9" x14ac:dyDescent="0.2">
      <c r="I588646" s="15"/>
    </row>
    <row r="588647" spans="9:9" x14ac:dyDescent="0.2">
      <c r="I588647" s="14"/>
    </row>
    <row r="588663" spans="9:9" x14ac:dyDescent="0.2">
      <c r="I588663" s="15"/>
    </row>
    <row r="588664" spans="9:9" x14ac:dyDescent="0.2">
      <c r="I588664" s="14"/>
    </row>
    <row r="588680" spans="9:9" x14ac:dyDescent="0.2">
      <c r="I588680" s="15"/>
    </row>
    <row r="588681" spans="9:9" x14ac:dyDescent="0.2">
      <c r="I588681" s="14"/>
    </row>
    <row r="588697" spans="9:9" x14ac:dyDescent="0.2">
      <c r="I588697" s="15"/>
    </row>
    <row r="588698" spans="9:9" x14ac:dyDescent="0.2">
      <c r="I588698" s="14"/>
    </row>
    <row r="588714" spans="9:9" x14ac:dyDescent="0.2">
      <c r="I588714" s="15"/>
    </row>
    <row r="588715" spans="9:9" x14ac:dyDescent="0.2">
      <c r="I588715" s="14"/>
    </row>
    <row r="588731" spans="9:9" x14ac:dyDescent="0.2">
      <c r="I588731" s="15"/>
    </row>
    <row r="588732" spans="9:9" x14ac:dyDescent="0.2">
      <c r="I588732" s="14"/>
    </row>
    <row r="588748" spans="9:9" x14ac:dyDescent="0.2">
      <c r="I588748" s="15"/>
    </row>
    <row r="588749" spans="9:9" x14ac:dyDescent="0.2">
      <c r="I588749" s="14"/>
    </row>
    <row r="588765" spans="9:9" x14ac:dyDescent="0.2">
      <c r="I588765" s="15"/>
    </row>
    <row r="588766" spans="9:9" x14ac:dyDescent="0.2">
      <c r="I588766" s="14"/>
    </row>
    <row r="588782" spans="9:9" x14ac:dyDescent="0.2">
      <c r="I588782" s="15"/>
    </row>
    <row r="588783" spans="9:9" x14ac:dyDescent="0.2">
      <c r="I588783" s="14"/>
    </row>
    <row r="588799" spans="9:9" x14ac:dyDescent="0.2">
      <c r="I588799" s="15"/>
    </row>
    <row r="588800" spans="9:9" x14ac:dyDescent="0.2">
      <c r="I588800" s="14"/>
    </row>
    <row r="588816" spans="9:9" x14ac:dyDescent="0.2">
      <c r="I588816" s="15"/>
    </row>
    <row r="588817" spans="9:9" x14ac:dyDescent="0.2">
      <c r="I588817" s="14"/>
    </row>
    <row r="588833" spans="9:9" x14ac:dyDescent="0.2">
      <c r="I588833" s="15"/>
    </row>
    <row r="588834" spans="9:9" x14ac:dyDescent="0.2">
      <c r="I588834" s="14"/>
    </row>
    <row r="588850" spans="9:9" x14ac:dyDescent="0.2">
      <c r="I588850" s="15"/>
    </row>
    <row r="588851" spans="9:9" x14ac:dyDescent="0.2">
      <c r="I588851" s="14"/>
    </row>
    <row r="588867" spans="9:9" x14ac:dyDescent="0.2">
      <c r="I588867" s="15"/>
    </row>
    <row r="588868" spans="9:9" x14ac:dyDescent="0.2">
      <c r="I588868" s="14"/>
    </row>
    <row r="588884" spans="9:9" x14ac:dyDescent="0.2">
      <c r="I588884" s="15"/>
    </row>
    <row r="588885" spans="9:9" x14ac:dyDescent="0.2">
      <c r="I588885" s="14"/>
    </row>
    <row r="588901" spans="9:9" x14ac:dyDescent="0.2">
      <c r="I588901" s="15"/>
    </row>
    <row r="588902" spans="9:9" x14ac:dyDescent="0.2">
      <c r="I588902" s="14"/>
    </row>
    <row r="588918" spans="9:9" x14ac:dyDescent="0.2">
      <c r="I588918" s="15"/>
    </row>
    <row r="588919" spans="9:9" x14ac:dyDescent="0.2">
      <c r="I588919" s="14"/>
    </row>
    <row r="588935" spans="9:9" x14ac:dyDescent="0.2">
      <c r="I588935" s="15"/>
    </row>
    <row r="588936" spans="9:9" x14ac:dyDescent="0.2">
      <c r="I588936" s="14"/>
    </row>
    <row r="588952" spans="9:9" x14ac:dyDescent="0.2">
      <c r="I588952" s="15"/>
    </row>
    <row r="588953" spans="9:9" x14ac:dyDescent="0.2">
      <c r="I588953" s="14"/>
    </row>
    <row r="588969" spans="9:9" x14ac:dyDescent="0.2">
      <c r="I588969" s="15"/>
    </row>
    <row r="588970" spans="9:9" x14ac:dyDescent="0.2">
      <c r="I588970" s="14"/>
    </row>
    <row r="588986" spans="9:9" x14ac:dyDescent="0.2">
      <c r="I588986" s="15"/>
    </row>
    <row r="588987" spans="9:9" x14ac:dyDescent="0.2">
      <c r="I588987" s="14"/>
    </row>
    <row r="589003" spans="9:9" x14ac:dyDescent="0.2">
      <c r="I589003" s="15"/>
    </row>
    <row r="589004" spans="9:9" x14ac:dyDescent="0.2">
      <c r="I589004" s="14"/>
    </row>
    <row r="589020" spans="9:9" x14ac:dyDescent="0.2">
      <c r="I589020" s="15"/>
    </row>
    <row r="589021" spans="9:9" x14ac:dyDescent="0.2">
      <c r="I589021" s="14"/>
    </row>
    <row r="589037" spans="9:9" x14ac:dyDescent="0.2">
      <c r="I589037" s="15"/>
    </row>
    <row r="589038" spans="9:9" x14ac:dyDescent="0.2">
      <c r="I589038" s="14"/>
    </row>
    <row r="589054" spans="9:9" x14ac:dyDescent="0.2">
      <c r="I589054" s="15"/>
    </row>
    <row r="589055" spans="9:9" x14ac:dyDescent="0.2">
      <c r="I589055" s="14"/>
    </row>
    <row r="589071" spans="9:9" x14ac:dyDescent="0.2">
      <c r="I589071" s="15"/>
    </row>
    <row r="589072" spans="9:9" x14ac:dyDescent="0.2">
      <c r="I589072" s="14"/>
    </row>
    <row r="589088" spans="9:9" x14ac:dyDescent="0.2">
      <c r="I589088" s="15"/>
    </row>
    <row r="589089" spans="9:9" x14ac:dyDescent="0.2">
      <c r="I589089" s="14"/>
    </row>
    <row r="589105" spans="9:9" x14ac:dyDescent="0.2">
      <c r="I589105" s="15"/>
    </row>
    <row r="589106" spans="9:9" x14ac:dyDescent="0.2">
      <c r="I589106" s="14"/>
    </row>
    <row r="589122" spans="9:9" x14ac:dyDescent="0.2">
      <c r="I589122" s="15"/>
    </row>
    <row r="589123" spans="9:9" x14ac:dyDescent="0.2">
      <c r="I589123" s="14"/>
    </row>
    <row r="589139" spans="9:9" x14ac:dyDescent="0.2">
      <c r="I589139" s="15"/>
    </row>
    <row r="589140" spans="9:9" x14ac:dyDescent="0.2">
      <c r="I589140" s="14"/>
    </row>
    <row r="589156" spans="9:9" x14ac:dyDescent="0.2">
      <c r="I589156" s="15"/>
    </row>
    <row r="589157" spans="9:9" x14ac:dyDescent="0.2">
      <c r="I589157" s="14"/>
    </row>
    <row r="589173" spans="9:9" x14ac:dyDescent="0.2">
      <c r="I589173" s="15"/>
    </row>
    <row r="589174" spans="9:9" x14ac:dyDescent="0.2">
      <c r="I589174" s="14"/>
    </row>
    <row r="589190" spans="9:9" x14ac:dyDescent="0.2">
      <c r="I589190" s="15"/>
    </row>
    <row r="589191" spans="9:9" x14ac:dyDescent="0.2">
      <c r="I589191" s="14"/>
    </row>
    <row r="589207" spans="9:9" x14ac:dyDescent="0.2">
      <c r="I589207" s="15"/>
    </row>
    <row r="589208" spans="9:9" x14ac:dyDescent="0.2">
      <c r="I589208" s="14"/>
    </row>
    <row r="589224" spans="9:9" x14ac:dyDescent="0.2">
      <c r="I589224" s="15"/>
    </row>
    <row r="589225" spans="9:9" x14ac:dyDescent="0.2">
      <c r="I589225" s="14"/>
    </row>
    <row r="589241" spans="9:9" x14ac:dyDescent="0.2">
      <c r="I589241" s="15"/>
    </row>
    <row r="589242" spans="9:9" x14ac:dyDescent="0.2">
      <c r="I589242" s="14"/>
    </row>
    <row r="589258" spans="9:9" x14ac:dyDescent="0.2">
      <c r="I589258" s="15"/>
    </row>
    <row r="589259" spans="9:9" x14ac:dyDescent="0.2">
      <c r="I589259" s="14"/>
    </row>
    <row r="589275" spans="9:9" x14ac:dyDescent="0.2">
      <c r="I589275" s="15"/>
    </row>
    <row r="589276" spans="9:9" x14ac:dyDescent="0.2">
      <c r="I589276" s="14"/>
    </row>
    <row r="589292" spans="9:9" x14ac:dyDescent="0.2">
      <c r="I589292" s="15"/>
    </row>
    <row r="589293" spans="9:9" x14ac:dyDescent="0.2">
      <c r="I589293" s="14"/>
    </row>
    <row r="589309" spans="9:9" x14ac:dyDescent="0.2">
      <c r="I589309" s="15"/>
    </row>
    <row r="589310" spans="9:9" x14ac:dyDescent="0.2">
      <c r="I589310" s="14"/>
    </row>
    <row r="589326" spans="9:9" x14ac:dyDescent="0.2">
      <c r="I589326" s="15"/>
    </row>
    <row r="589327" spans="9:9" x14ac:dyDescent="0.2">
      <c r="I589327" s="14"/>
    </row>
    <row r="589343" spans="9:9" x14ac:dyDescent="0.2">
      <c r="I589343" s="15"/>
    </row>
    <row r="589344" spans="9:9" x14ac:dyDescent="0.2">
      <c r="I589344" s="14"/>
    </row>
    <row r="589360" spans="9:9" x14ac:dyDescent="0.2">
      <c r="I589360" s="15"/>
    </row>
    <row r="589361" spans="9:9" x14ac:dyDescent="0.2">
      <c r="I589361" s="14"/>
    </row>
    <row r="589377" spans="9:9" x14ac:dyDescent="0.2">
      <c r="I589377" s="15"/>
    </row>
    <row r="589378" spans="9:9" x14ac:dyDescent="0.2">
      <c r="I589378" s="14"/>
    </row>
    <row r="589394" spans="9:9" x14ac:dyDescent="0.2">
      <c r="I589394" s="15"/>
    </row>
    <row r="589395" spans="9:9" x14ac:dyDescent="0.2">
      <c r="I589395" s="14"/>
    </row>
    <row r="589411" spans="9:9" x14ac:dyDescent="0.2">
      <c r="I589411" s="15"/>
    </row>
    <row r="589412" spans="9:9" x14ac:dyDescent="0.2">
      <c r="I589412" s="14"/>
    </row>
    <row r="589428" spans="9:9" x14ac:dyDescent="0.2">
      <c r="I589428" s="15"/>
    </row>
    <row r="589429" spans="9:9" x14ac:dyDescent="0.2">
      <c r="I589429" s="14"/>
    </row>
    <row r="589445" spans="9:9" x14ac:dyDescent="0.2">
      <c r="I589445" s="15"/>
    </row>
    <row r="589446" spans="9:9" x14ac:dyDescent="0.2">
      <c r="I589446" s="14"/>
    </row>
    <row r="589462" spans="9:9" x14ac:dyDescent="0.2">
      <c r="I589462" s="15"/>
    </row>
    <row r="589463" spans="9:9" x14ac:dyDescent="0.2">
      <c r="I589463" s="14"/>
    </row>
    <row r="589479" spans="9:9" x14ac:dyDescent="0.2">
      <c r="I589479" s="15"/>
    </row>
    <row r="589480" spans="9:9" x14ac:dyDescent="0.2">
      <c r="I589480" s="14"/>
    </row>
    <row r="589496" spans="9:9" x14ac:dyDescent="0.2">
      <c r="I589496" s="15"/>
    </row>
    <row r="589497" spans="9:9" x14ac:dyDescent="0.2">
      <c r="I589497" s="14"/>
    </row>
    <row r="589513" spans="9:9" x14ac:dyDescent="0.2">
      <c r="I589513" s="15"/>
    </row>
    <row r="589514" spans="9:9" x14ac:dyDescent="0.2">
      <c r="I589514" s="14"/>
    </row>
    <row r="589530" spans="9:9" x14ac:dyDescent="0.2">
      <c r="I589530" s="15"/>
    </row>
    <row r="589531" spans="9:9" x14ac:dyDescent="0.2">
      <c r="I589531" s="14"/>
    </row>
    <row r="589547" spans="9:9" x14ac:dyDescent="0.2">
      <c r="I589547" s="15"/>
    </row>
    <row r="589548" spans="9:9" x14ac:dyDescent="0.2">
      <c r="I589548" s="14"/>
    </row>
    <row r="589564" spans="9:9" x14ac:dyDescent="0.2">
      <c r="I589564" s="15"/>
    </row>
    <row r="589565" spans="9:9" x14ac:dyDescent="0.2">
      <c r="I589565" s="14"/>
    </row>
    <row r="589581" spans="9:9" x14ac:dyDescent="0.2">
      <c r="I589581" s="15"/>
    </row>
    <row r="589582" spans="9:9" x14ac:dyDescent="0.2">
      <c r="I589582" s="14"/>
    </row>
    <row r="589598" spans="9:9" x14ac:dyDescent="0.2">
      <c r="I589598" s="15"/>
    </row>
    <row r="589599" spans="9:9" x14ac:dyDescent="0.2">
      <c r="I589599" s="14"/>
    </row>
    <row r="589615" spans="9:9" x14ac:dyDescent="0.2">
      <c r="I589615" s="15"/>
    </row>
    <row r="589616" spans="9:9" x14ac:dyDescent="0.2">
      <c r="I589616" s="14"/>
    </row>
    <row r="589632" spans="9:9" x14ac:dyDescent="0.2">
      <c r="I589632" s="15"/>
    </row>
    <row r="589633" spans="9:9" x14ac:dyDescent="0.2">
      <c r="I589633" s="14"/>
    </row>
    <row r="589649" spans="9:9" x14ac:dyDescent="0.2">
      <c r="I589649" s="15"/>
    </row>
    <row r="589650" spans="9:9" x14ac:dyDescent="0.2">
      <c r="I589650" s="14"/>
    </row>
    <row r="589666" spans="9:9" x14ac:dyDescent="0.2">
      <c r="I589666" s="15"/>
    </row>
    <row r="589667" spans="9:9" x14ac:dyDescent="0.2">
      <c r="I589667" s="14"/>
    </row>
    <row r="589683" spans="9:9" x14ac:dyDescent="0.2">
      <c r="I589683" s="15"/>
    </row>
    <row r="589684" spans="9:9" x14ac:dyDescent="0.2">
      <c r="I589684" s="14"/>
    </row>
    <row r="589700" spans="9:9" x14ac:dyDescent="0.2">
      <c r="I589700" s="15"/>
    </row>
    <row r="589701" spans="9:9" x14ac:dyDescent="0.2">
      <c r="I589701" s="14"/>
    </row>
    <row r="589717" spans="9:9" x14ac:dyDescent="0.2">
      <c r="I589717" s="15"/>
    </row>
    <row r="589718" spans="9:9" x14ac:dyDescent="0.2">
      <c r="I589718" s="14"/>
    </row>
    <row r="589734" spans="9:9" x14ac:dyDescent="0.2">
      <c r="I589734" s="15"/>
    </row>
    <row r="589735" spans="9:9" x14ac:dyDescent="0.2">
      <c r="I589735" s="14"/>
    </row>
    <row r="589751" spans="9:9" x14ac:dyDescent="0.2">
      <c r="I589751" s="15"/>
    </row>
    <row r="589752" spans="9:9" x14ac:dyDescent="0.2">
      <c r="I589752" s="14"/>
    </row>
    <row r="589768" spans="9:9" x14ac:dyDescent="0.2">
      <c r="I589768" s="15"/>
    </row>
    <row r="589769" spans="9:9" x14ac:dyDescent="0.2">
      <c r="I589769" s="14"/>
    </row>
    <row r="589785" spans="9:9" x14ac:dyDescent="0.2">
      <c r="I589785" s="15"/>
    </row>
    <row r="589786" spans="9:9" x14ac:dyDescent="0.2">
      <c r="I589786" s="14"/>
    </row>
    <row r="589802" spans="9:9" x14ac:dyDescent="0.2">
      <c r="I589802" s="15"/>
    </row>
    <row r="589803" spans="9:9" x14ac:dyDescent="0.2">
      <c r="I589803" s="14"/>
    </row>
    <row r="589819" spans="9:9" x14ac:dyDescent="0.2">
      <c r="I589819" s="15"/>
    </row>
    <row r="589820" spans="9:9" x14ac:dyDescent="0.2">
      <c r="I589820" s="14"/>
    </row>
    <row r="589836" spans="9:9" x14ac:dyDescent="0.2">
      <c r="I589836" s="15"/>
    </row>
    <row r="589837" spans="9:9" x14ac:dyDescent="0.2">
      <c r="I589837" s="14"/>
    </row>
    <row r="589853" spans="9:9" x14ac:dyDescent="0.2">
      <c r="I589853" s="15"/>
    </row>
    <row r="589854" spans="9:9" x14ac:dyDescent="0.2">
      <c r="I589854" s="14"/>
    </row>
    <row r="589870" spans="9:9" x14ac:dyDescent="0.2">
      <c r="I589870" s="15"/>
    </row>
    <row r="589871" spans="9:9" x14ac:dyDescent="0.2">
      <c r="I589871" s="14"/>
    </row>
    <row r="589887" spans="9:9" x14ac:dyDescent="0.2">
      <c r="I589887" s="15"/>
    </row>
    <row r="589888" spans="9:9" x14ac:dyDescent="0.2">
      <c r="I589888" s="14"/>
    </row>
    <row r="589904" spans="9:9" x14ac:dyDescent="0.2">
      <c r="I589904" s="15"/>
    </row>
    <row r="589905" spans="9:9" x14ac:dyDescent="0.2">
      <c r="I589905" s="14"/>
    </row>
    <row r="589921" spans="9:9" x14ac:dyDescent="0.2">
      <c r="I589921" s="15"/>
    </row>
    <row r="589922" spans="9:9" x14ac:dyDescent="0.2">
      <c r="I589922" s="14"/>
    </row>
    <row r="589938" spans="9:9" x14ac:dyDescent="0.2">
      <c r="I589938" s="15"/>
    </row>
    <row r="589939" spans="9:9" x14ac:dyDescent="0.2">
      <c r="I589939" s="14"/>
    </row>
    <row r="589955" spans="9:9" x14ac:dyDescent="0.2">
      <c r="I589955" s="15"/>
    </row>
    <row r="589956" spans="9:9" x14ac:dyDescent="0.2">
      <c r="I589956" s="14"/>
    </row>
    <row r="589972" spans="9:9" x14ac:dyDescent="0.2">
      <c r="I589972" s="15"/>
    </row>
    <row r="589973" spans="9:9" x14ac:dyDescent="0.2">
      <c r="I589973" s="14"/>
    </row>
    <row r="589989" spans="9:9" x14ac:dyDescent="0.2">
      <c r="I589989" s="15"/>
    </row>
    <row r="589990" spans="9:9" x14ac:dyDescent="0.2">
      <c r="I589990" s="14"/>
    </row>
    <row r="590006" spans="9:9" x14ac:dyDescent="0.2">
      <c r="I590006" s="15"/>
    </row>
    <row r="590007" spans="9:9" x14ac:dyDescent="0.2">
      <c r="I590007" s="14"/>
    </row>
    <row r="590023" spans="9:9" x14ac:dyDescent="0.2">
      <c r="I590023" s="15"/>
    </row>
    <row r="590024" spans="9:9" x14ac:dyDescent="0.2">
      <c r="I590024" s="14"/>
    </row>
    <row r="590040" spans="9:9" x14ac:dyDescent="0.2">
      <c r="I590040" s="15"/>
    </row>
    <row r="590041" spans="9:9" x14ac:dyDescent="0.2">
      <c r="I590041" s="14"/>
    </row>
    <row r="590057" spans="9:9" x14ac:dyDescent="0.2">
      <c r="I590057" s="15"/>
    </row>
    <row r="590058" spans="9:9" x14ac:dyDescent="0.2">
      <c r="I590058" s="14"/>
    </row>
    <row r="590074" spans="9:9" x14ac:dyDescent="0.2">
      <c r="I590074" s="15"/>
    </row>
    <row r="590075" spans="9:9" x14ac:dyDescent="0.2">
      <c r="I590075" s="14"/>
    </row>
    <row r="590091" spans="9:9" x14ac:dyDescent="0.2">
      <c r="I590091" s="15"/>
    </row>
    <row r="590092" spans="9:9" x14ac:dyDescent="0.2">
      <c r="I590092" s="14"/>
    </row>
    <row r="590108" spans="9:9" x14ac:dyDescent="0.2">
      <c r="I590108" s="15"/>
    </row>
    <row r="590109" spans="9:9" x14ac:dyDescent="0.2">
      <c r="I590109" s="14"/>
    </row>
    <row r="590125" spans="9:9" x14ac:dyDescent="0.2">
      <c r="I590125" s="15"/>
    </row>
    <row r="590126" spans="9:9" x14ac:dyDescent="0.2">
      <c r="I590126" s="14"/>
    </row>
    <row r="590142" spans="9:9" x14ac:dyDescent="0.2">
      <c r="I590142" s="15"/>
    </row>
    <row r="590143" spans="9:9" x14ac:dyDescent="0.2">
      <c r="I590143" s="14"/>
    </row>
    <row r="590159" spans="9:9" x14ac:dyDescent="0.2">
      <c r="I590159" s="15"/>
    </row>
    <row r="590160" spans="9:9" x14ac:dyDescent="0.2">
      <c r="I590160" s="14"/>
    </row>
    <row r="590176" spans="9:9" x14ac:dyDescent="0.2">
      <c r="I590176" s="15"/>
    </row>
    <row r="590177" spans="9:9" x14ac:dyDescent="0.2">
      <c r="I590177" s="14"/>
    </row>
    <row r="590193" spans="9:9" x14ac:dyDescent="0.2">
      <c r="I590193" s="15"/>
    </row>
    <row r="590194" spans="9:9" x14ac:dyDescent="0.2">
      <c r="I590194" s="14"/>
    </row>
    <row r="590210" spans="9:9" x14ac:dyDescent="0.2">
      <c r="I590210" s="15"/>
    </row>
    <row r="590211" spans="9:9" x14ac:dyDescent="0.2">
      <c r="I590211" s="14"/>
    </row>
    <row r="590227" spans="9:9" x14ac:dyDescent="0.2">
      <c r="I590227" s="15"/>
    </row>
    <row r="590228" spans="9:9" x14ac:dyDescent="0.2">
      <c r="I590228" s="14"/>
    </row>
    <row r="590244" spans="9:9" x14ac:dyDescent="0.2">
      <c r="I590244" s="15"/>
    </row>
    <row r="590245" spans="9:9" x14ac:dyDescent="0.2">
      <c r="I590245" s="14"/>
    </row>
    <row r="590261" spans="9:9" x14ac:dyDescent="0.2">
      <c r="I590261" s="15"/>
    </row>
    <row r="590262" spans="9:9" x14ac:dyDescent="0.2">
      <c r="I590262" s="14"/>
    </row>
    <row r="590278" spans="9:9" x14ac:dyDescent="0.2">
      <c r="I590278" s="15"/>
    </row>
    <row r="590279" spans="9:9" x14ac:dyDescent="0.2">
      <c r="I590279" s="14"/>
    </row>
    <row r="590295" spans="9:9" x14ac:dyDescent="0.2">
      <c r="I590295" s="15"/>
    </row>
    <row r="590296" spans="9:9" x14ac:dyDescent="0.2">
      <c r="I590296" s="14"/>
    </row>
    <row r="590312" spans="9:9" x14ac:dyDescent="0.2">
      <c r="I590312" s="15"/>
    </row>
    <row r="590313" spans="9:9" x14ac:dyDescent="0.2">
      <c r="I590313" s="14"/>
    </row>
    <row r="590329" spans="9:9" x14ac:dyDescent="0.2">
      <c r="I590329" s="15"/>
    </row>
    <row r="590330" spans="9:9" x14ac:dyDescent="0.2">
      <c r="I590330" s="14"/>
    </row>
    <row r="590346" spans="9:9" x14ac:dyDescent="0.2">
      <c r="I590346" s="15"/>
    </row>
    <row r="590347" spans="9:9" x14ac:dyDescent="0.2">
      <c r="I590347" s="14"/>
    </row>
    <row r="590363" spans="9:9" x14ac:dyDescent="0.2">
      <c r="I590363" s="15"/>
    </row>
    <row r="590364" spans="9:9" x14ac:dyDescent="0.2">
      <c r="I590364" s="14"/>
    </row>
    <row r="590380" spans="9:9" x14ac:dyDescent="0.2">
      <c r="I590380" s="15"/>
    </row>
    <row r="590381" spans="9:9" x14ac:dyDescent="0.2">
      <c r="I590381" s="14"/>
    </row>
    <row r="590397" spans="9:9" x14ac:dyDescent="0.2">
      <c r="I590397" s="15"/>
    </row>
    <row r="590398" spans="9:9" x14ac:dyDescent="0.2">
      <c r="I590398" s="14"/>
    </row>
    <row r="590414" spans="9:9" x14ac:dyDescent="0.2">
      <c r="I590414" s="15"/>
    </row>
    <row r="590415" spans="9:9" x14ac:dyDescent="0.2">
      <c r="I590415" s="14"/>
    </row>
    <row r="590431" spans="9:9" x14ac:dyDescent="0.2">
      <c r="I590431" s="15"/>
    </row>
    <row r="590432" spans="9:9" x14ac:dyDescent="0.2">
      <c r="I590432" s="14"/>
    </row>
    <row r="590448" spans="9:9" x14ac:dyDescent="0.2">
      <c r="I590448" s="15"/>
    </row>
    <row r="590449" spans="9:9" x14ac:dyDescent="0.2">
      <c r="I590449" s="14"/>
    </row>
    <row r="590465" spans="9:9" x14ac:dyDescent="0.2">
      <c r="I590465" s="15"/>
    </row>
    <row r="590466" spans="9:9" x14ac:dyDescent="0.2">
      <c r="I590466" s="14"/>
    </row>
    <row r="590482" spans="9:9" x14ac:dyDescent="0.2">
      <c r="I590482" s="15"/>
    </row>
    <row r="590483" spans="9:9" x14ac:dyDescent="0.2">
      <c r="I590483" s="14"/>
    </row>
    <row r="590499" spans="9:9" x14ac:dyDescent="0.2">
      <c r="I590499" s="15"/>
    </row>
    <row r="590500" spans="9:9" x14ac:dyDescent="0.2">
      <c r="I590500" s="14"/>
    </row>
    <row r="590516" spans="9:9" x14ac:dyDescent="0.2">
      <c r="I590516" s="15"/>
    </row>
    <row r="590517" spans="9:9" x14ac:dyDescent="0.2">
      <c r="I590517" s="14"/>
    </row>
    <row r="590533" spans="9:9" x14ac:dyDescent="0.2">
      <c r="I590533" s="15"/>
    </row>
    <row r="590534" spans="9:9" x14ac:dyDescent="0.2">
      <c r="I590534" s="14"/>
    </row>
    <row r="590550" spans="9:9" x14ac:dyDescent="0.2">
      <c r="I590550" s="15"/>
    </row>
    <row r="590551" spans="9:9" x14ac:dyDescent="0.2">
      <c r="I590551" s="14"/>
    </row>
    <row r="590567" spans="9:9" x14ac:dyDescent="0.2">
      <c r="I590567" s="15"/>
    </row>
    <row r="590568" spans="9:9" x14ac:dyDescent="0.2">
      <c r="I590568" s="14"/>
    </row>
    <row r="590584" spans="9:9" x14ac:dyDescent="0.2">
      <c r="I590584" s="15"/>
    </row>
    <row r="590585" spans="9:9" x14ac:dyDescent="0.2">
      <c r="I590585" s="14"/>
    </row>
    <row r="590601" spans="9:9" x14ac:dyDescent="0.2">
      <c r="I590601" s="15"/>
    </row>
    <row r="590602" spans="9:9" x14ac:dyDescent="0.2">
      <c r="I590602" s="14"/>
    </row>
    <row r="590618" spans="9:9" x14ac:dyDescent="0.2">
      <c r="I590618" s="15"/>
    </row>
    <row r="590619" spans="9:9" x14ac:dyDescent="0.2">
      <c r="I590619" s="14"/>
    </row>
    <row r="590635" spans="9:9" x14ac:dyDescent="0.2">
      <c r="I590635" s="15"/>
    </row>
    <row r="590636" spans="9:9" x14ac:dyDescent="0.2">
      <c r="I590636" s="14"/>
    </row>
    <row r="590652" spans="9:9" x14ac:dyDescent="0.2">
      <c r="I590652" s="15"/>
    </row>
    <row r="590653" spans="9:9" x14ac:dyDescent="0.2">
      <c r="I590653" s="14"/>
    </row>
    <row r="590669" spans="9:9" x14ac:dyDescent="0.2">
      <c r="I590669" s="15"/>
    </row>
    <row r="590670" spans="9:9" x14ac:dyDescent="0.2">
      <c r="I590670" s="14"/>
    </row>
    <row r="590686" spans="9:9" x14ac:dyDescent="0.2">
      <c r="I590686" s="15"/>
    </row>
    <row r="590687" spans="9:9" x14ac:dyDescent="0.2">
      <c r="I590687" s="14"/>
    </row>
    <row r="590703" spans="9:9" x14ac:dyDescent="0.2">
      <c r="I590703" s="15"/>
    </row>
    <row r="590704" spans="9:9" x14ac:dyDescent="0.2">
      <c r="I590704" s="14"/>
    </row>
    <row r="590720" spans="9:9" x14ac:dyDescent="0.2">
      <c r="I590720" s="15"/>
    </row>
    <row r="590721" spans="9:9" x14ac:dyDescent="0.2">
      <c r="I590721" s="14"/>
    </row>
    <row r="590737" spans="9:9" x14ac:dyDescent="0.2">
      <c r="I590737" s="15"/>
    </row>
    <row r="590738" spans="9:9" x14ac:dyDescent="0.2">
      <c r="I590738" s="14"/>
    </row>
    <row r="590754" spans="9:9" x14ac:dyDescent="0.2">
      <c r="I590754" s="15"/>
    </row>
    <row r="590755" spans="9:9" x14ac:dyDescent="0.2">
      <c r="I590755" s="14"/>
    </row>
    <row r="590771" spans="9:9" x14ac:dyDescent="0.2">
      <c r="I590771" s="15"/>
    </row>
    <row r="590772" spans="9:9" x14ac:dyDescent="0.2">
      <c r="I590772" s="14"/>
    </row>
    <row r="590788" spans="9:9" x14ac:dyDescent="0.2">
      <c r="I590788" s="15"/>
    </row>
    <row r="590789" spans="9:9" x14ac:dyDescent="0.2">
      <c r="I590789" s="14"/>
    </row>
    <row r="590805" spans="9:9" x14ac:dyDescent="0.2">
      <c r="I590805" s="15"/>
    </row>
    <row r="590806" spans="9:9" x14ac:dyDescent="0.2">
      <c r="I590806" s="14"/>
    </row>
    <row r="590822" spans="9:9" x14ac:dyDescent="0.2">
      <c r="I590822" s="15"/>
    </row>
    <row r="590823" spans="9:9" x14ac:dyDescent="0.2">
      <c r="I590823" s="14"/>
    </row>
    <row r="590839" spans="9:9" x14ac:dyDescent="0.2">
      <c r="I590839" s="15"/>
    </row>
    <row r="590840" spans="9:9" x14ac:dyDescent="0.2">
      <c r="I590840" s="14"/>
    </row>
    <row r="590856" spans="9:9" x14ac:dyDescent="0.2">
      <c r="I590856" s="15"/>
    </row>
    <row r="590857" spans="9:9" x14ac:dyDescent="0.2">
      <c r="I590857" s="14"/>
    </row>
    <row r="590873" spans="9:9" x14ac:dyDescent="0.2">
      <c r="I590873" s="15"/>
    </row>
    <row r="590874" spans="9:9" x14ac:dyDescent="0.2">
      <c r="I590874" s="14"/>
    </row>
    <row r="590890" spans="9:9" x14ac:dyDescent="0.2">
      <c r="I590890" s="15"/>
    </row>
    <row r="590891" spans="9:9" x14ac:dyDescent="0.2">
      <c r="I590891" s="14"/>
    </row>
    <row r="590907" spans="9:9" x14ac:dyDescent="0.2">
      <c r="I590907" s="15"/>
    </row>
    <row r="590908" spans="9:9" x14ac:dyDescent="0.2">
      <c r="I590908" s="14"/>
    </row>
    <row r="590924" spans="9:9" x14ac:dyDescent="0.2">
      <c r="I590924" s="15"/>
    </row>
    <row r="590925" spans="9:9" x14ac:dyDescent="0.2">
      <c r="I590925" s="14"/>
    </row>
    <row r="590941" spans="9:9" x14ac:dyDescent="0.2">
      <c r="I590941" s="15"/>
    </row>
    <row r="590942" spans="9:9" x14ac:dyDescent="0.2">
      <c r="I590942" s="14"/>
    </row>
    <row r="590958" spans="9:9" x14ac:dyDescent="0.2">
      <c r="I590958" s="15"/>
    </row>
    <row r="590959" spans="9:9" x14ac:dyDescent="0.2">
      <c r="I590959" s="14"/>
    </row>
    <row r="590975" spans="9:9" x14ac:dyDescent="0.2">
      <c r="I590975" s="15"/>
    </row>
    <row r="590976" spans="9:9" x14ac:dyDescent="0.2">
      <c r="I590976" s="14"/>
    </row>
    <row r="590992" spans="9:9" x14ac:dyDescent="0.2">
      <c r="I590992" s="15"/>
    </row>
    <row r="590993" spans="9:9" x14ac:dyDescent="0.2">
      <c r="I590993" s="14"/>
    </row>
    <row r="591009" spans="9:9" x14ac:dyDescent="0.2">
      <c r="I591009" s="15"/>
    </row>
    <row r="591010" spans="9:9" x14ac:dyDescent="0.2">
      <c r="I591010" s="14"/>
    </row>
    <row r="591026" spans="9:9" x14ac:dyDescent="0.2">
      <c r="I591026" s="15"/>
    </row>
    <row r="591027" spans="9:9" x14ac:dyDescent="0.2">
      <c r="I591027" s="14"/>
    </row>
    <row r="591043" spans="9:9" x14ac:dyDescent="0.2">
      <c r="I591043" s="15"/>
    </row>
    <row r="591044" spans="9:9" x14ac:dyDescent="0.2">
      <c r="I591044" s="14"/>
    </row>
    <row r="591060" spans="9:9" x14ac:dyDescent="0.2">
      <c r="I591060" s="15"/>
    </row>
    <row r="591061" spans="9:9" x14ac:dyDescent="0.2">
      <c r="I591061" s="14"/>
    </row>
    <row r="591077" spans="9:9" x14ac:dyDescent="0.2">
      <c r="I591077" s="15"/>
    </row>
    <row r="591078" spans="9:9" x14ac:dyDescent="0.2">
      <c r="I591078" s="14"/>
    </row>
    <row r="591094" spans="9:9" x14ac:dyDescent="0.2">
      <c r="I591094" s="15"/>
    </row>
    <row r="591095" spans="9:9" x14ac:dyDescent="0.2">
      <c r="I591095" s="14"/>
    </row>
    <row r="591111" spans="9:9" x14ac:dyDescent="0.2">
      <c r="I591111" s="15"/>
    </row>
    <row r="591112" spans="9:9" x14ac:dyDescent="0.2">
      <c r="I591112" s="14"/>
    </row>
    <row r="591128" spans="9:9" x14ac:dyDescent="0.2">
      <c r="I591128" s="15"/>
    </row>
    <row r="591129" spans="9:9" x14ac:dyDescent="0.2">
      <c r="I591129" s="14"/>
    </row>
    <row r="591145" spans="9:9" x14ac:dyDescent="0.2">
      <c r="I591145" s="15"/>
    </row>
    <row r="591146" spans="9:9" x14ac:dyDescent="0.2">
      <c r="I591146" s="14"/>
    </row>
    <row r="591162" spans="9:9" x14ac:dyDescent="0.2">
      <c r="I591162" s="15"/>
    </row>
    <row r="591163" spans="9:9" x14ac:dyDescent="0.2">
      <c r="I591163" s="14"/>
    </row>
    <row r="591179" spans="9:9" x14ac:dyDescent="0.2">
      <c r="I591179" s="15"/>
    </row>
    <row r="591180" spans="9:9" x14ac:dyDescent="0.2">
      <c r="I591180" s="14"/>
    </row>
    <row r="591196" spans="9:9" x14ac:dyDescent="0.2">
      <c r="I591196" s="15"/>
    </row>
    <row r="591197" spans="9:9" x14ac:dyDescent="0.2">
      <c r="I591197" s="14"/>
    </row>
    <row r="591213" spans="9:9" x14ac:dyDescent="0.2">
      <c r="I591213" s="15"/>
    </row>
    <row r="591214" spans="9:9" x14ac:dyDescent="0.2">
      <c r="I591214" s="14"/>
    </row>
    <row r="591230" spans="9:9" x14ac:dyDescent="0.2">
      <c r="I591230" s="15"/>
    </row>
    <row r="591231" spans="9:9" x14ac:dyDescent="0.2">
      <c r="I591231" s="14"/>
    </row>
    <row r="591247" spans="9:9" x14ac:dyDescent="0.2">
      <c r="I591247" s="15"/>
    </row>
    <row r="591248" spans="9:9" x14ac:dyDescent="0.2">
      <c r="I591248" s="14"/>
    </row>
    <row r="591264" spans="9:9" x14ac:dyDescent="0.2">
      <c r="I591264" s="15"/>
    </row>
    <row r="591265" spans="9:9" x14ac:dyDescent="0.2">
      <c r="I591265" s="14"/>
    </row>
    <row r="591281" spans="9:9" x14ac:dyDescent="0.2">
      <c r="I591281" s="15"/>
    </row>
    <row r="591282" spans="9:9" x14ac:dyDescent="0.2">
      <c r="I591282" s="14"/>
    </row>
    <row r="591298" spans="9:9" x14ac:dyDescent="0.2">
      <c r="I591298" s="15"/>
    </row>
    <row r="591299" spans="9:9" x14ac:dyDescent="0.2">
      <c r="I591299" s="14"/>
    </row>
    <row r="591315" spans="9:9" x14ac:dyDescent="0.2">
      <c r="I591315" s="15"/>
    </row>
    <row r="591316" spans="9:9" x14ac:dyDescent="0.2">
      <c r="I591316" s="14"/>
    </row>
    <row r="591332" spans="9:9" x14ac:dyDescent="0.2">
      <c r="I591332" s="15"/>
    </row>
    <row r="591333" spans="9:9" x14ac:dyDescent="0.2">
      <c r="I591333" s="14"/>
    </row>
    <row r="591349" spans="9:9" x14ac:dyDescent="0.2">
      <c r="I591349" s="15"/>
    </row>
    <row r="591350" spans="9:9" x14ac:dyDescent="0.2">
      <c r="I591350" s="14"/>
    </row>
    <row r="591366" spans="9:9" x14ac:dyDescent="0.2">
      <c r="I591366" s="15"/>
    </row>
    <row r="591367" spans="9:9" x14ac:dyDescent="0.2">
      <c r="I591367" s="14"/>
    </row>
    <row r="591383" spans="9:9" x14ac:dyDescent="0.2">
      <c r="I591383" s="15"/>
    </row>
    <row r="591384" spans="9:9" x14ac:dyDescent="0.2">
      <c r="I591384" s="14"/>
    </row>
    <row r="591400" spans="9:9" x14ac:dyDescent="0.2">
      <c r="I591400" s="15"/>
    </row>
    <row r="591401" spans="9:9" x14ac:dyDescent="0.2">
      <c r="I591401" s="14"/>
    </row>
    <row r="591417" spans="9:9" x14ac:dyDescent="0.2">
      <c r="I591417" s="15"/>
    </row>
    <row r="591418" spans="9:9" x14ac:dyDescent="0.2">
      <c r="I591418" s="14"/>
    </row>
    <row r="591434" spans="9:9" x14ac:dyDescent="0.2">
      <c r="I591434" s="15"/>
    </row>
    <row r="591435" spans="9:9" x14ac:dyDescent="0.2">
      <c r="I591435" s="14"/>
    </row>
    <row r="591451" spans="9:9" x14ac:dyDescent="0.2">
      <c r="I591451" s="15"/>
    </row>
    <row r="591452" spans="9:9" x14ac:dyDescent="0.2">
      <c r="I591452" s="14"/>
    </row>
    <row r="591468" spans="9:9" x14ac:dyDescent="0.2">
      <c r="I591468" s="15"/>
    </row>
    <row r="591469" spans="9:9" x14ac:dyDescent="0.2">
      <c r="I591469" s="14"/>
    </row>
    <row r="591485" spans="9:9" x14ac:dyDescent="0.2">
      <c r="I591485" s="15"/>
    </row>
    <row r="591486" spans="9:9" x14ac:dyDescent="0.2">
      <c r="I591486" s="14"/>
    </row>
    <row r="591502" spans="9:9" x14ac:dyDescent="0.2">
      <c r="I591502" s="15"/>
    </row>
    <row r="591503" spans="9:9" x14ac:dyDescent="0.2">
      <c r="I591503" s="14"/>
    </row>
    <row r="591519" spans="9:9" x14ac:dyDescent="0.2">
      <c r="I591519" s="15"/>
    </row>
    <row r="591520" spans="9:9" x14ac:dyDescent="0.2">
      <c r="I591520" s="14"/>
    </row>
    <row r="591536" spans="9:9" x14ac:dyDescent="0.2">
      <c r="I591536" s="15"/>
    </row>
    <row r="591537" spans="9:9" x14ac:dyDescent="0.2">
      <c r="I591537" s="14"/>
    </row>
    <row r="591553" spans="9:9" x14ac:dyDescent="0.2">
      <c r="I591553" s="15"/>
    </row>
    <row r="591554" spans="9:9" x14ac:dyDescent="0.2">
      <c r="I591554" s="14"/>
    </row>
    <row r="591570" spans="9:9" x14ac:dyDescent="0.2">
      <c r="I591570" s="15"/>
    </row>
    <row r="591571" spans="9:9" x14ac:dyDescent="0.2">
      <c r="I591571" s="14"/>
    </row>
    <row r="591587" spans="9:9" x14ac:dyDescent="0.2">
      <c r="I591587" s="15"/>
    </row>
    <row r="591588" spans="9:9" x14ac:dyDescent="0.2">
      <c r="I591588" s="14"/>
    </row>
    <row r="591604" spans="9:9" x14ac:dyDescent="0.2">
      <c r="I591604" s="15"/>
    </row>
    <row r="591605" spans="9:9" x14ac:dyDescent="0.2">
      <c r="I591605" s="14"/>
    </row>
    <row r="591621" spans="9:9" x14ac:dyDescent="0.2">
      <c r="I591621" s="15"/>
    </row>
    <row r="591622" spans="9:9" x14ac:dyDescent="0.2">
      <c r="I591622" s="14"/>
    </row>
    <row r="591638" spans="9:9" x14ac:dyDescent="0.2">
      <c r="I591638" s="15"/>
    </row>
    <row r="591639" spans="9:9" x14ac:dyDescent="0.2">
      <c r="I591639" s="14"/>
    </row>
    <row r="591655" spans="9:9" x14ac:dyDescent="0.2">
      <c r="I591655" s="15"/>
    </row>
    <row r="591656" spans="9:9" x14ac:dyDescent="0.2">
      <c r="I591656" s="14"/>
    </row>
    <row r="591672" spans="9:9" x14ac:dyDescent="0.2">
      <c r="I591672" s="15"/>
    </row>
    <row r="591673" spans="9:9" x14ac:dyDescent="0.2">
      <c r="I591673" s="14"/>
    </row>
    <row r="591689" spans="9:9" x14ac:dyDescent="0.2">
      <c r="I591689" s="15"/>
    </row>
    <row r="591690" spans="9:9" x14ac:dyDescent="0.2">
      <c r="I591690" s="14"/>
    </row>
    <row r="591706" spans="9:9" x14ac:dyDescent="0.2">
      <c r="I591706" s="15"/>
    </row>
    <row r="591707" spans="9:9" x14ac:dyDescent="0.2">
      <c r="I591707" s="14"/>
    </row>
    <row r="591723" spans="9:9" x14ac:dyDescent="0.2">
      <c r="I591723" s="15"/>
    </row>
    <row r="591724" spans="9:9" x14ac:dyDescent="0.2">
      <c r="I591724" s="14"/>
    </row>
    <row r="591740" spans="9:9" x14ac:dyDescent="0.2">
      <c r="I591740" s="15"/>
    </row>
    <row r="591741" spans="9:9" x14ac:dyDescent="0.2">
      <c r="I591741" s="14"/>
    </row>
    <row r="591757" spans="9:9" x14ac:dyDescent="0.2">
      <c r="I591757" s="15"/>
    </row>
    <row r="591758" spans="9:9" x14ac:dyDescent="0.2">
      <c r="I591758" s="14"/>
    </row>
    <row r="591774" spans="9:9" x14ac:dyDescent="0.2">
      <c r="I591774" s="15"/>
    </row>
    <row r="591775" spans="9:9" x14ac:dyDescent="0.2">
      <c r="I591775" s="14"/>
    </row>
    <row r="591791" spans="9:9" x14ac:dyDescent="0.2">
      <c r="I591791" s="15"/>
    </row>
    <row r="591792" spans="9:9" x14ac:dyDescent="0.2">
      <c r="I591792" s="14"/>
    </row>
    <row r="591808" spans="9:9" x14ac:dyDescent="0.2">
      <c r="I591808" s="15"/>
    </row>
    <row r="591809" spans="9:9" x14ac:dyDescent="0.2">
      <c r="I591809" s="14"/>
    </row>
    <row r="591825" spans="9:9" x14ac:dyDescent="0.2">
      <c r="I591825" s="15"/>
    </row>
    <row r="591826" spans="9:9" x14ac:dyDescent="0.2">
      <c r="I591826" s="14"/>
    </row>
    <row r="591842" spans="9:9" x14ac:dyDescent="0.2">
      <c r="I591842" s="15"/>
    </row>
    <row r="591843" spans="9:9" x14ac:dyDescent="0.2">
      <c r="I591843" s="14"/>
    </row>
    <row r="591859" spans="9:9" x14ac:dyDescent="0.2">
      <c r="I591859" s="15"/>
    </row>
    <row r="591860" spans="9:9" x14ac:dyDescent="0.2">
      <c r="I591860" s="14"/>
    </row>
    <row r="591876" spans="9:9" x14ac:dyDescent="0.2">
      <c r="I591876" s="15"/>
    </row>
    <row r="591877" spans="9:9" x14ac:dyDescent="0.2">
      <c r="I591877" s="14"/>
    </row>
    <row r="591893" spans="9:9" x14ac:dyDescent="0.2">
      <c r="I591893" s="15"/>
    </row>
    <row r="591894" spans="9:9" x14ac:dyDescent="0.2">
      <c r="I591894" s="14"/>
    </row>
    <row r="591910" spans="9:9" x14ac:dyDescent="0.2">
      <c r="I591910" s="15"/>
    </row>
    <row r="591911" spans="9:9" x14ac:dyDescent="0.2">
      <c r="I591911" s="14"/>
    </row>
    <row r="591927" spans="9:9" x14ac:dyDescent="0.2">
      <c r="I591927" s="15"/>
    </row>
    <row r="591928" spans="9:9" x14ac:dyDescent="0.2">
      <c r="I591928" s="14"/>
    </row>
    <row r="591944" spans="9:9" x14ac:dyDescent="0.2">
      <c r="I591944" s="15"/>
    </row>
    <row r="591945" spans="9:9" x14ac:dyDescent="0.2">
      <c r="I591945" s="14"/>
    </row>
    <row r="591961" spans="9:9" x14ac:dyDescent="0.2">
      <c r="I591961" s="15"/>
    </row>
    <row r="591962" spans="9:9" x14ac:dyDescent="0.2">
      <c r="I591962" s="14"/>
    </row>
    <row r="591978" spans="9:9" x14ac:dyDescent="0.2">
      <c r="I591978" s="15"/>
    </row>
    <row r="591979" spans="9:9" x14ac:dyDescent="0.2">
      <c r="I591979" s="14"/>
    </row>
    <row r="591995" spans="9:9" x14ac:dyDescent="0.2">
      <c r="I591995" s="15"/>
    </row>
    <row r="591996" spans="9:9" x14ac:dyDescent="0.2">
      <c r="I591996" s="14"/>
    </row>
    <row r="592012" spans="9:9" x14ac:dyDescent="0.2">
      <c r="I592012" s="15"/>
    </row>
    <row r="592013" spans="9:9" x14ac:dyDescent="0.2">
      <c r="I592013" s="14"/>
    </row>
    <row r="592029" spans="9:9" x14ac:dyDescent="0.2">
      <c r="I592029" s="15"/>
    </row>
    <row r="592030" spans="9:9" x14ac:dyDescent="0.2">
      <c r="I592030" s="14"/>
    </row>
    <row r="592046" spans="9:9" x14ac:dyDescent="0.2">
      <c r="I592046" s="15"/>
    </row>
    <row r="592047" spans="9:9" x14ac:dyDescent="0.2">
      <c r="I592047" s="14"/>
    </row>
    <row r="592063" spans="9:9" x14ac:dyDescent="0.2">
      <c r="I592063" s="15"/>
    </row>
    <row r="592064" spans="9:9" x14ac:dyDescent="0.2">
      <c r="I592064" s="14"/>
    </row>
    <row r="592080" spans="9:9" x14ac:dyDescent="0.2">
      <c r="I592080" s="15"/>
    </row>
    <row r="592081" spans="9:9" x14ac:dyDescent="0.2">
      <c r="I592081" s="14"/>
    </row>
    <row r="592097" spans="9:9" x14ac:dyDescent="0.2">
      <c r="I592097" s="15"/>
    </row>
    <row r="592098" spans="9:9" x14ac:dyDescent="0.2">
      <c r="I592098" s="14"/>
    </row>
    <row r="592114" spans="9:9" x14ac:dyDescent="0.2">
      <c r="I592114" s="15"/>
    </row>
    <row r="592115" spans="9:9" x14ac:dyDescent="0.2">
      <c r="I592115" s="14"/>
    </row>
    <row r="592131" spans="9:9" x14ac:dyDescent="0.2">
      <c r="I592131" s="15"/>
    </row>
    <row r="592132" spans="9:9" x14ac:dyDescent="0.2">
      <c r="I592132" s="14"/>
    </row>
    <row r="592148" spans="9:9" x14ac:dyDescent="0.2">
      <c r="I592148" s="15"/>
    </row>
    <row r="592149" spans="9:9" x14ac:dyDescent="0.2">
      <c r="I592149" s="14"/>
    </row>
    <row r="592165" spans="9:9" x14ac:dyDescent="0.2">
      <c r="I592165" s="15"/>
    </row>
    <row r="592166" spans="9:9" x14ac:dyDescent="0.2">
      <c r="I592166" s="14"/>
    </row>
    <row r="592182" spans="9:9" x14ac:dyDescent="0.2">
      <c r="I592182" s="15"/>
    </row>
    <row r="592183" spans="9:9" x14ac:dyDescent="0.2">
      <c r="I592183" s="14"/>
    </row>
    <row r="592199" spans="9:9" x14ac:dyDescent="0.2">
      <c r="I592199" s="15"/>
    </row>
    <row r="592200" spans="9:9" x14ac:dyDescent="0.2">
      <c r="I592200" s="14"/>
    </row>
    <row r="592216" spans="9:9" x14ac:dyDescent="0.2">
      <c r="I592216" s="15"/>
    </row>
    <row r="592217" spans="9:9" x14ac:dyDescent="0.2">
      <c r="I592217" s="14"/>
    </row>
    <row r="592233" spans="9:9" x14ac:dyDescent="0.2">
      <c r="I592233" s="15"/>
    </row>
    <row r="592234" spans="9:9" x14ac:dyDescent="0.2">
      <c r="I592234" s="14"/>
    </row>
    <row r="592250" spans="9:9" x14ac:dyDescent="0.2">
      <c r="I592250" s="15"/>
    </row>
    <row r="592251" spans="9:9" x14ac:dyDescent="0.2">
      <c r="I592251" s="14"/>
    </row>
    <row r="592267" spans="9:9" x14ac:dyDescent="0.2">
      <c r="I592267" s="15"/>
    </row>
    <row r="592268" spans="9:9" x14ac:dyDescent="0.2">
      <c r="I592268" s="14"/>
    </row>
    <row r="592284" spans="9:9" x14ac:dyDescent="0.2">
      <c r="I592284" s="15"/>
    </row>
    <row r="592285" spans="9:9" x14ac:dyDescent="0.2">
      <c r="I592285" s="14"/>
    </row>
    <row r="592301" spans="9:9" x14ac:dyDescent="0.2">
      <c r="I592301" s="15"/>
    </row>
    <row r="592302" spans="9:9" x14ac:dyDescent="0.2">
      <c r="I592302" s="14"/>
    </row>
    <row r="592318" spans="9:9" x14ac:dyDescent="0.2">
      <c r="I592318" s="15"/>
    </row>
    <row r="592319" spans="9:9" x14ac:dyDescent="0.2">
      <c r="I592319" s="14"/>
    </row>
    <row r="592335" spans="9:9" x14ac:dyDescent="0.2">
      <c r="I592335" s="15"/>
    </row>
    <row r="592336" spans="9:9" x14ac:dyDescent="0.2">
      <c r="I592336" s="14"/>
    </row>
    <row r="592352" spans="9:9" x14ac:dyDescent="0.2">
      <c r="I592352" s="15"/>
    </row>
    <row r="592353" spans="9:9" x14ac:dyDescent="0.2">
      <c r="I592353" s="14"/>
    </row>
    <row r="592369" spans="9:9" x14ac:dyDescent="0.2">
      <c r="I592369" s="15"/>
    </row>
    <row r="592370" spans="9:9" x14ac:dyDescent="0.2">
      <c r="I592370" s="14"/>
    </row>
    <row r="592386" spans="9:9" x14ac:dyDescent="0.2">
      <c r="I592386" s="15"/>
    </row>
    <row r="592387" spans="9:9" x14ac:dyDescent="0.2">
      <c r="I592387" s="14"/>
    </row>
    <row r="592403" spans="9:9" x14ac:dyDescent="0.2">
      <c r="I592403" s="15"/>
    </row>
    <row r="592404" spans="9:9" x14ac:dyDescent="0.2">
      <c r="I592404" s="14"/>
    </row>
    <row r="592420" spans="9:9" x14ac:dyDescent="0.2">
      <c r="I592420" s="15"/>
    </row>
    <row r="592421" spans="9:9" x14ac:dyDescent="0.2">
      <c r="I592421" s="14"/>
    </row>
    <row r="592437" spans="9:9" x14ac:dyDescent="0.2">
      <c r="I592437" s="15"/>
    </row>
    <row r="592438" spans="9:9" x14ac:dyDescent="0.2">
      <c r="I592438" s="14"/>
    </row>
    <row r="592454" spans="9:9" x14ac:dyDescent="0.2">
      <c r="I592454" s="15"/>
    </row>
    <row r="592455" spans="9:9" x14ac:dyDescent="0.2">
      <c r="I592455" s="14"/>
    </row>
    <row r="592471" spans="9:9" x14ac:dyDescent="0.2">
      <c r="I592471" s="15"/>
    </row>
    <row r="592472" spans="9:9" x14ac:dyDescent="0.2">
      <c r="I592472" s="14"/>
    </row>
    <row r="592488" spans="9:9" x14ac:dyDescent="0.2">
      <c r="I592488" s="15"/>
    </row>
    <row r="592489" spans="9:9" x14ac:dyDescent="0.2">
      <c r="I592489" s="14"/>
    </row>
    <row r="592505" spans="9:9" x14ac:dyDescent="0.2">
      <c r="I592505" s="15"/>
    </row>
    <row r="592506" spans="9:9" x14ac:dyDescent="0.2">
      <c r="I592506" s="14"/>
    </row>
    <row r="592522" spans="9:9" x14ac:dyDescent="0.2">
      <c r="I592522" s="15"/>
    </row>
    <row r="592523" spans="9:9" x14ac:dyDescent="0.2">
      <c r="I592523" s="14"/>
    </row>
    <row r="592539" spans="9:9" x14ac:dyDescent="0.2">
      <c r="I592539" s="15"/>
    </row>
    <row r="592540" spans="9:9" x14ac:dyDescent="0.2">
      <c r="I592540" s="14"/>
    </row>
    <row r="592556" spans="9:9" x14ac:dyDescent="0.2">
      <c r="I592556" s="15"/>
    </row>
    <row r="592557" spans="9:9" x14ac:dyDescent="0.2">
      <c r="I592557" s="14"/>
    </row>
    <row r="592573" spans="9:9" x14ac:dyDescent="0.2">
      <c r="I592573" s="15"/>
    </row>
    <row r="592574" spans="9:9" x14ac:dyDescent="0.2">
      <c r="I592574" s="14"/>
    </row>
    <row r="592590" spans="9:9" x14ac:dyDescent="0.2">
      <c r="I592590" s="15"/>
    </row>
    <row r="592591" spans="9:9" x14ac:dyDescent="0.2">
      <c r="I592591" s="14"/>
    </row>
    <row r="592607" spans="9:9" x14ac:dyDescent="0.2">
      <c r="I592607" s="15"/>
    </row>
    <row r="592608" spans="9:9" x14ac:dyDescent="0.2">
      <c r="I592608" s="14"/>
    </row>
    <row r="592624" spans="9:9" x14ac:dyDescent="0.2">
      <c r="I592624" s="15"/>
    </row>
    <row r="592625" spans="9:9" x14ac:dyDescent="0.2">
      <c r="I592625" s="14"/>
    </row>
    <row r="592641" spans="9:9" x14ac:dyDescent="0.2">
      <c r="I592641" s="15"/>
    </row>
    <row r="592642" spans="9:9" x14ac:dyDescent="0.2">
      <c r="I592642" s="14"/>
    </row>
    <row r="592658" spans="9:9" x14ac:dyDescent="0.2">
      <c r="I592658" s="15"/>
    </row>
    <row r="592659" spans="9:9" x14ac:dyDescent="0.2">
      <c r="I592659" s="14"/>
    </row>
    <row r="592675" spans="9:9" x14ac:dyDescent="0.2">
      <c r="I592675" s="15"/>
    </row>
    <row r="592676" spans="9:9" x14ac:dyDescent="0.2">
      <c r="I592676" s="14"/>
    </row>
    <row r="592692" spans="9:9" x14ac:dyDescent="0.2">
      <c r="I592692" s="15"/>
    </row>
    <row r="592693" spans="9:9" x14ac:dyDescent="0.2">
      <c r="I592693" s="14"/>
    </row>
    <row r="592709" spans="9:9" x14ac:dyDescent="0.2">
      <c r="I592709" s="15"/>
    </row>
    <row r="592710" spans="9:9" x14ac:dyDescent="0.2">
      <c r="I592710" s="14"/>
    </row>
    <row r="592726" spans="9:9" x14ac:dyDescent="0.2">
      <c r="I592726" s="15"/>
    </row>
    <row r="592727" spans="9:9" x14ac:dyDescent="0.2">
      <c r="I592727" s="14"/>
    </row>
    <row r="592743" spans="9:9" x14ac:dyDescent="0.2">
      <c r="I592743" s="15"/>
    </row>
    <row r="592744" spans="9:9" x14ac:dyDescent="0.2">
      <c r="I592744" s="14"/>
    </row>
    <row r="592760" spans="9:9" x14ac:dyDescent="0.2">
      <c r="I592760" s="15"/>
    </row>
    <row r="592761" spans="9:9" x14ac:dyDescent="0.2">
      <c r="I592761" s="14"/>
    </row>
    <row r="592777" spans="9:9" x14ac:dyDescent="0.2">
      <c r="I592777" s="15"/>
    </row>
    <row r="592778" spans="9:9" x14ac:dyDescent="0.2">
      <c r="I592778" s="14"/>
    </row>
    <row r="592794" spans="9:9" x14ac:dyDescent="0.2">
      <c r="I592794" s="15"/>
    </row>
    <row r="592795" spans="9:9" x14ac:dyDescent="0.2">
      <c r="I592795" s="14"/>
    </row>
    <row r="592811" spans="9:9" x14ac:dyDescent="0.2">
      <c r="I592811" s="15"/>
    </row>
    <row r="592812" spans="9:9" x14ac:dyDescent="0.2">
      <c r="I592812" s="14"/>
    </row>
    <row r="592828" spans="9:9" x14ac:dyDescent="0.2">
      <c r="I592828" s="15"/>
    </row>
    <row r="592829" spans="9:9" x14ac:dyDescent="0.2">
      <c r="I592829" s="14"/>
    </row>
    <row r="592845" spans="9:9" x14ac:dyDescent="0.2">
      <c r="I592845" s="15"/>
    </row>
    <row r="592846" spans="9:9" x14ac:dyDescent="0.2">
      <c r="I592846" s="14"/>
    </row>
    <row r="592862" spans="9:9" x14ac:dyDescent="0.2">
      <c r="I592862" s="15"/>
    </row>
    <row r="592863" spans="9:9" x14ac:dyDescent="0.2">
      <c r="I592863" s="14"/>
    </row>
    <row r="592879" spans="9:9" x14ac:dyDescent="0.2">
      <c r="I592879" s="15"/>
    </row>
    <row r="592880" spans="9:9" x14ac:dyDescent="0.2">
      <c r="I592880" s="14"/>
    </row>
    <row r="592896" spans="9:9" x14ac:dyDescent="0.2">
      <c r="I592896" s="15"/>
    </row>
    <row r="592897" spans="9:9" x14ac:dyDescent="0.2">
      <c r="I592897" s="14"/>
    </row>
    <row r="592913" spans="9:9" x14ac:dyDescent="0.2">
      <c r="I592913" s="15"/>
    </row>
    <row r="592914" spans="9:9" x14ac:dyDescent="0.2">
      <c r="I592914" s="14"/>
    </row>
    <row r="592930" spans="9:9" x14ac:dyDescent="0.2">
      <c r="I592930" s="15"/>
    </row>
    <row r="592931" spans="9:9" x14ac:dyDescent="0.2">
      <c r="I592931" s="14"/>
    </row>
    <row r="592947" spans="9:9" x14ac:dyDescent="0.2">
      <c r="I592947" s="15"/>
    </row>
    <row r="592948" spans="9:9" x14ac:dyDescent="0.2">
      <c r="I592948" s="14"/>
    </row>
    <row r="592964" spans="9:9" x14ac:dyDescent="0.2">
      <c r="I592964" s="15"/>
    </row>
    <row r="592965" spans="9:9" x14ac:dyDescent="0.2">
      <c r="I592965" s="14"/>
    </row>
    <row r="592981" spans="9:9" x14ac:dyDescent="0.2">
      <c r="I592981" s="15"/>
    </row>
    <row r="592982" spans="9:9" x14ac:dyDescent="0.2">
      <c r="I592982" s="14"/>
    </row>
    <row r="592998" spans="9:9" x14ac:dyDescent="0.2">
      <c r="I592998" s="15"/>
    </row>
    <row r="592999" spans="9:9" x14ac:dyDescent="0.2">
      <c r="I592999" s="14"/>
    </row>
    <row r="593015" spans="9:9" x14ac:dyDescent="0.2">
      <c r="I593015" s="15"/>
    </row>
    <row r="593016" spans="9:9" x14ac:dyDescent="0.2">
      <c r="I593016" s="14"/>
    </row>
    <row r="593032" spans="9:9" x14ac:dyDescent="0.2">
      <c r="I593032" s="15"/>
    </row>
    <row r="593033" spans="9:9" x14ac:dyDescent="0.2">
      <c r="I593033" s="14"/>
    </row>
    <row r="593049" spans="9:9" x14ac:dyDescent="0.2">
      <c r="I593049" s="15"/>
    </row>
    <row r="593050" spans="9:9" x14ac:dyDescent="0.2">
      <c r="I593050" s="14"/>
    </row>
    <row r="593066" spans="9:9" x14ac:dyDescent="0.2">
      <c r="I593066" s="15"/>
    </row>
    <row r="593067" spans="9:9" x14ac:dyDescent="0.2">
      <c r="I593067" s="14"/>
    </row>
    <row r="593083" spans="9:9" x14ac:dyDescent="0.2">
      <c r="I593083" s="15"/>
    </row>
    <row r="593084" spans="9:9" x14ac:dyDescent="0.2">
      <c r="I593084" s="14"/>
    </row>
    <row r="593100" spans="9:9" x14ac:dyDescent="0.2">
      <c r="I593100" s="15"/>
    </row>
    <row r="593101" spans="9:9" x14ac:dyDescent="0.2">
      <c r="I593101" s="14"/>
    </row>
    <row r="593117" spans="9:9" x14ac:dyDescent="0.2">
      <c r="I593117" s="15"/>
    </row>
    <row r="593118" spans="9:9" x14ac:dyDescent="0.2">
      <c r="I593118" s="14"/>
    </row>
    <row r="593134" spans="9:9" x14ac:dyDescent="0.2">
      <c r="I593134" s="15"/>
    </row>
    <row r="593135" spans="9:9" x14ac:dyDescent="0.2">
      <c r="I593135" s="14"/>
    </row>
    <row r="593151" spans="9:9" x14ac:dyDescent="0.2">
      <c r="I593151" s="15"/>
    </row>
    <row r="593152" spans="9:9" x14ac:dyDescent="0.2">
      <c r="I593152" s="14"/>
    </row>
    <row r="593168" spans="9:9" x14ac:dyDescent="0.2">
      <c r="I593168" s="15"/>
    </row>
    <row r="593169" spans="9:9" x14ac:dyDescent="0.2">
      <c r="I593169" s="14"/>
    </row>
    <row r="593185" spans="9:9" x14ac:dyDescent="0.2">
      <c r="I593185" s="15"/>
    </row>
    <row r="593186" spans="9:9" x14ac:dyDescent="0.2">
      <c r="I593186" s="14"/>
    </row>
    <row r="593202" spans="9:9" x14ac:dyDescent="0.2">
      <c r="I593202" s="15"/>
    </row>
    <row r="593203" spans="9:9" x14ac:dyDescent="0.2">
      <c r="I593203" s="14"/>
    </row>
    <row r="593219" spans="9:9" x14ac:dyDescent="0.2">
      <c r="I593219" s="15"/>
    </row>
    <row r="593220" spans="9:9" x14ac:dyDescent="0.2">
      <c r="I593220" s="14"/>
    </row>
    <row r="593236" spans="9:9" x14ac:dyDescent="0.2">
      <c r="I593236" s="15"/>
    </row>
    <row r="593237" spans="9:9" x14ac:dyDescent="0.2">
      <c r="I593237" s="14"/>
    </row>
    <row r="593253" spans="9:9" x14ac:dyDescent="0.2">
      <c r="I593253" s="15"/>
    </row>
    <row r="593254" spans="9:9" x14ac:dyDescent="0.2">
      <c r="I593254" s="14"/>
    </row>
    <row r="593270" spans="9:9" x14ac:dyDescent="0.2">
      <c r="I593270" s="15"/>
    </row>
    <row r="593271" spans="9:9" x14ac:dyDescent="0.2">
      <c r="I593271" s="14"/>
    </row>
    <row r="593287" spans="9:9" x14ac:dyDescent="0.2">
      <c r="I593287" s="15"/>
    </row>
    <row r="593288" spans="9:9" x14ac:dyDescent="0.2">
      <c r="I593288" s="14"/>
    </row>
    <row r="593304" spans="9:9" x14ac:dyDescent="0.2">
      <c r="I593304" s="15"/>
    </row>
    <row r="593305" spans="9:9" x14ac:dyDescent="0.2">
      <c r="I593305" s="14"/>
    </row>
    <row r="593321" spans="9:9" x14ac:dyDescent="0.2">
      <c r="I593321" s="15"/>
    </row>
    <row r="593322" spans="9:9" x14ac:dyDescent="0.2">
      <c r="I593322" s="14"/>
    </row>
    <row r="593338" spans="9:9" x14ac:dyDescent="0.2">
      <c r="I593338" s="15"/>
    </row>
    <row r="593339" spans="9:9" x14ac:dyDescent="0.2">
      <c r="I593339" s="14"/>
    </row>
    <row r="593355" spans="9:9" x14ac:dyDescent="0.2">
      <c r="I593355" s="15"/>
    </row>
    <row r="593356" spans="9:9" x14ac:dyDescent="0.2">
      <c r="I593356" s="14"/>
    </row>
    <row r="593372" spans="9:9" x14ac:dyDescent="0.2">
      <c r="I593372" s="15"/>
    </row>
    <row r="593373" spans="9:9" x14ac:dyDescent="0.2">
      <c r="I593373" s="14"/>
    </row>
    <row r="593389" spans="9:9" x14ac:dyDescent="0.2">
      <c r="I593389" s="15"/>
    </row>
    <row r="593390" spans="9:9" x14ac:dyDescent="0.2">
      <c r="I593390" s="14"/>
    </row>
    <row r="593406" spans="9:9" x14ac:dyDescent="0.2">
      <c r="I593406" s="15"/>
    </row>
    <row r="593407" spans="9:9" x14ac:dyDescent="0.2">
      <c r="I593407" s="14"/>
    </row>
    <row r="593423" spans="9:9" x14ac:dyDescent="0.2">
      <c r="I593423" s="15"/>
    </row>
    <row r="593424" spans="9:9" x14ac:dyDescent="0.2">
      <c r="I593424" s="14"/>
    </row>
    <row r="593440" spans="9:9" x14ac:dyDescent="0.2">
      <c r="I593440" s="15"/>
    </row>
    <row r="593441" spans="9:9" x14ac:dyDescent="0.2">
      <c r="I593441" s="14"/>
    </row>
    <row r="593457" spans="9:9" x14ac:dyDescent="0.2">
      <c r="I593457" s="15"/>
    </row>
    <row r="593458" spans="9:9" x14ac:dyDescent="0.2">
      <c r="I593458" s="14"/>
    </row>
    <row r="593474" spans="9:9" x14ac:dyDescent="0.2">
      <c r="I593474" s="15"/>
    </row>
    <row r="593475" spans="9:9" x14ac:dyDescent="0.2">
      <c r="I593475" s="14"/>
    </row>
    <row r="593491" spans="9:9" x14ac:dyDescent="0.2">
      <c r="I593491" s="15"/>
    </row>
    <row r="593492" spans="9:9" x14ac:dyDescent="0.2">
      <c r="I593492" s="14"/>
    </row>
    <row r="593508" spans="9:9" x14ac:dyDescent="0.2">
      <c r="I593508" s="15"/>
    </row>
    <row r="593509" spans="9:9" x14ac:dyDescent="0.2">
      <c r="I593509" s="14"/>
    </row>
    <row r="593525" spans="9:9" x14ac:dyDescent="0.2">
      <c r="I593525" s="15"/>
    </row>
    <row r="593526" spans="9:9" x14ac:dyDescent="0.2">
      <c r="I593526" s="14"/>
    </row>
    <row r="593542" spans="9:9" x14ac:dyDescent="0.2">
      <c r="I593542" s="15"/>
    </row>
    <row r="593543" spans="9:9" x14ac:dyDescent="0.2">
      <c r="I593543" s="14"/>
    </row>
    <row r="593559" spans="9:9" x14ac:dyDescent="0.2">
      <c r="I593559" s="15"/>
    </row>
    <row r="593560" spans="9:9" x14ac:dyDescent="0.2">
      <c r="I593560" s="14"/>
    </row>
    <row r="593576" spans="9:9" x14ac:dyDescent="0.2">
      <c r="I593576" s="15"/>
    </row>
    <row r="593577" spans="9:9" x14ac:dyDescent="0.2">
      <c r="I593577" s="14"/>
    </row>
    <row r="593593" spans="9:9" x14ac:dyDescent="0.2">
      <c r="I593593" s="15"/>
    </row>
    <row r="593594" spans="9:9" x14ac:dyDescent="0.2">
      <c r="I593594" s="14"/>
    </row>
    <row r="593610" spans="9:9" x14ac:dyDescent="0.2">
      <c r="I593610" s="15"/>
    </row>
    <row r="593611" spans="9:9" x14ac:dyDescent="0.2">
      <c r="I593611" s="14"/>
    </row>
    <row r="593627" spans="9:9" x14ac:dyDescent="0.2">
      <c r="I593627" s="15"/>
    </row>
    <row r="593628" spans="9:9" x14ac:dyDescent="0.2">
      <c r="I593628" s="14"/>
    </row>
    <row r="593644" spans="9:9" x14ac:dyDescent="0.2">
      <c r="I593644" s="15"/>
    </row>
    <row r="593645" spans="9:9" x14ac:dyDescent="0.2">
      <c r="I593645" s="14"/>
    </row>
    <row r="593661" spans="9:9" x14ac:dyDescent="0.2">
      <c r="I593661" s="15"/>
    </row>
    <row r="593662" spans="9:9" x14ac:dyDescent="0.2">
      <c r="I593662" s="14"/>
    </row>
    <row r="593678" spans="9:9" x14ac:dyDescent="0.2">
      <c r="I593678" s="15"/>
    </row>
    <row r="593679" spans="9:9" x14ac:dyDescent="0.2">
      <c r="I593679" s="14"/>
    </row>
    <row r="593695" spans="9:9" x14ac:dyDescent="0.2">
      <c r="I593695" s="15"/>
    </row>
    <row r="593696" spans="9:9" x14ac:dyDescent="0.2">
      <c r="I593696" s="14"/>
    </row>
    <row r="593712" spans="9:9" x14ac:dyDescent="0.2">
      <c r="I593712" s="15"/>
    </row>
    <row r="593713" spans="9:9" x14ac:dyDescent="0.2">
      <c r="I593713" s="14"/>
    </row>
    <row r="593729" spans="9:9" x14ac:dyDescent="0.2">
      <c r="I593729" s="15"/>
    </row>
    <row r="593730" spans="9:9" x14ac:dyDescent="0.2">
      <c r="I593730" s="14"/>
    </row>
    <row r="593746" spans="9:9" x14ac:dyDescent="0.2">
      <c r="I593746" s="15"/>
    </row>
    <row r="593747" spans="9:9" x14ac:dyDescent="0.2">
      <c r="I593747" s="14"/>
    </row>
    <row r="593763" spans="9:9" x14ac:dyDescent="0.2">
      <c r="I593763" s="15"/>
    </row>
    <row r="593764" spans="9:9" x14ac:dyDescent="0.2">
      <c r="I593764" s="14"/>
    </row>
    <row r="593780" spans="9:9" x14ac:dyDescent="0.2">
      <c r="I593780" s="15"/>
    </row>
    <row r="593781" spans="9:9" x14ac:dyDescent="0.2">
      <c r="I593781" s="14"/>
    </row>
    <row r="593797" spans="9:9" x14ac:dyDescent="0.2">
      <c r="I593797" s="15"/>
    </row>
    <row r="593798" spans="9:9" x14ac:dyDescent="0.2">
      <c r="I593798" s="14"/>
    </row>
    <row r="593814" spans="9:9" x14ac:dyDescent="0.2">
      <c r="I593814" s="15"/>
    </row>
    <row r="593815" spans="9:9" x14ac:dyDescent="0.2">
      <c r="I593815" s="14"/>
    </row>
    <row r="593831" spans="9:9" x14ac:dyDescent="0.2">
      <c r="I593831" s="15"/>
    </row>
    <row r="593832" spans="9:9" x14ac:dyDescent="0.2">
      <c r="I593832" s="14"/>
    </row>
    <row r="593848" spans="9:9" x14ac:dyDescent="0.2">
      <c r="I593848" s="15"/>
    </row>
    <row r="593849" spans="9:9" x14ac:dyDescent="0.2">
      <c r="I593849" s="14"/>
    </row>
    <row r="593865" spans="9:9" x14ac:dyDescent="0.2">
      <c r="I593865" s="15"/>
    </row>
    <row r="593866" spans="9:9" x14ac:dyDescent="0.2">
      <c r="I593866" s="14"/>
    </row>
    <row r="593882" spans="9:9" x14ac:dyDescent="0.2">
      <c r="I593882" s="15"/>
    </row>
    <row r="593883" spans="9:9" x14ac:dyDescent="0.2">
      <c r="I593883" s="14"/>
    </row>
    <row r="593899" spans="9:9" x14ac:dyDescent="0.2">
      <c r="I593899" s="15"/>
    </row>
    <row r="593900" spans="9:9" x14ac:dyDescent="0.2">
      <c r="I593900" s="14"/>
    </row>
    <row r="593916" spans="9:9" x14ac:dyDescent="0.2">
      <c r="I593916" s="15"/>
    </row>
    <row r="593917" spans="9:9" x14ac:dyDescent="0.2">
      <c r="I593917" s="14"/>
    </row>
    <row r="593933" spans="9:9" x14ac:dyDescent="0.2">
      <c r="I593933" s="15"/>
    </row>
    <row r="593934" spans="9:9" x14ac:dyDescent="0.2">
      <c r="I593934" s="14"/>
    </row>
    <row r="593950" spans="9:9" x14ac:dyDescent="0.2">
      <c r="I593950" s="15"/>
    </row>
    <row r="593951" spans="9:9" x14ac:dyDescent="0.2">
      <c r="I593951" s="14"/>
    </row>
    <row r="593967" spans="9:9" x14ac:dyDescent="0.2">
      <c r="I593967" s="15"/>
    </row>
    <row r="593968" spans="9:9" x14ac:dyDescent="0.2">
      <c r="I593968" s="14"/>
    </row>
    <row r="593984" spans="9:9" x14ac:dyDescent="0.2">
      <c r="I593984" s="15"/>
    </row>
    <row r="593985" spans="9:9" x14ac:dyDescent="0.2">
      <c r="I593985" s="14"/>
    </row>
    <row r="594001" spans="9:9" x14ac:dyDescent="0.2">
      <c r="I594001" s="15"/>
    </row>
    <row r="594002" spans="9:9" x14ac:dyDescent="0.2">
      <c r="I594002" s="14"/>
    </row>
    <row r="594018" spans="9:9" x14ac:dyDescent="0.2">
      <c r="I594018" s="15"/>
    </row>
    <row r="594019" spans="9:9" x14ac:dyDescent="0.2">
      <c r="I594019" s="14"/>
    </row>
    <row r="594035" spans="9:9" x14ac:dyDescent="0.2">
      <c r="I594035" s="15"/>
    </row>
    <row r="594036" spans="9:9" x14ac:dyDescent="0.2">
      <c r="I594036" s="14"/>
    </row>
    <row r="594052" spans="9:9" x14ac:dyDescent="0.2">
      <c r="I594052" s="15"/>
    </row>
    <row r="594053" spans="9:9" x14ac:dyDescent="0.2">
      <c r="I594053" s="14"/>
    </row>
    <row r="594069" spans="9:9" x14ac:dyDescent="0.2">
      <c r="I594069" s="15"/>
    </row>
    <row r="594070" spans="9:9" x14ac:dyDescent="0.2">
      <c r="I594070" s="14"/>
    </row>
    <row r="594086" spans="9:9" x14ac:dyDescent="0.2">
      <c r="I594086" s="15"/>
    </row>
    <row r="594087" spans="9:9" x14ac:dyDescent="0.2">
      <c r="I594087" s="14"/>
    </row>
    <row r="594103" spans="9:9" x14ac:dyDescent="0.2">
      <c r="I594103" s="15"/>
    </row>
    <row r="594104" spans="9:9" x14ac:dyDescent="0.2">
      <c r="I594104" s="14"/>
    </row>
    <row r="594120" spans="9:9" x14ac:dyDescent="0.2">
      <c r="I594120" s="15"/>
    </row>
    <row r="594121" spans="9:9" x14ac:dyDescent="0.2">
      <c r="I594121" s="14"/>
    </row>
    <row r="594137" spans="9:9" x14ac:dyDescent="0.2">
      <c r="I594137" s="15"/>
    </row>
    <row r="594138" spans="9:9" x14ac:dyDescent="0.2">
      <c r="I594138" s="14"/>
    </row>
    <row r="594154" spans="9:9" x14ac:dyDescent="0.2">
      <c r="I594154" s="15"/>
    </row>
    <row r="594155" spans="9:9" x14ac:dyDescent="0.2">
      <c r="I594155" s="14"/>
    </row>
    <row r="594171" spans="9:9" x14ac:dyDescent="0.2">
      <c r="I594171" s="15"/>
    </row>
    <row r="594172" spans="9:9" x14ac:dyDescent="0.2">
      <c r="I594172" s="14"/>
    </row>
    <row r="594188" spans="9:9" x14ac:dyDescent="0.2">
      <c r="I594188" s="15"/>
    </row>
    <row r="594189" spans="9:9" x14ac:dyDescent="0.2">
      <c r="I594189" s="14"/>
    </row>
    <row r="594205" spans="9:9" x14ac:dyDescent="0.2">
      <c r="I594205" s="15"/>
    </row>
    <row r="594206" spans="9:9" x14ac:dyDescent="0.2">
      <c r="I594206" s="14"/>
    </row>
    <row r="594222" spans="9:9" x14ac:dyDescent="0.2">
      <c r="I594222" s="15"/>
    </row>
    <row r="594223" spans="9:9" x14ac:dyDescent="0.2">
      <c r="I594223" s="14"/>
    </row>
    <row r="594239" spans="9:9" x14ac:dyDescent="0.2">
      <c r="I594239" s="15"/>
    </row>
    <row r="594240" spans="9:9" x14ac:dyDescent="0.2">
      <c r="I594240" s="14"/>
    </row>
    <row r="594256" spans="9:9" x14ac:dyDescent="0.2">
      <c r="I594256" s="15"/>
    </row>
    <row r="594257" spans="9:9" x14ac:dyDescent="0.2">
      <c r="I594257" s="14"/>
    </row>
    <row r="594273" spans="9:9" x14ac:dyDescent="0.2">
      <c r="I594273" s="15"/>
    </row>
    <row r="594274" spans="9:9" x14ac:dyDescent="0.2">
      <c r="I594274" s="14"/>
    </row>
    <row r="594290" spans="9:9" x14ac:dyDescent="0.2">
      <c r="I594290" s="15"/>
    </row>
    <row r="594291" spans="9:9" x14ac:dyDescent="0.2">
      <c r="I594291" s="14"/>
    </row>
    <row r="594307" spans="9:9" x14ac:dyDescent="0.2">
      <c r="I594307" s="15"/>
    </row>
    <row r="594308" spans="9:9" x14ac:dyDescent="0.2">
      <c r="I594308" s="14"/>
    </row>
    <row r="594324" spans="9:9" x14ac:dyDescent="0.2">
      <c r="I594324" s="15"/>
    </row>
    <row r="594325" spans="9:9" x14ac:dyDescent="0.2">
      <c r="I594325" s="14"/>
    </row>
    <row r="594341" spans="9:9" x14ac:dyDescent="0.2">
      <c r="I594341" s="15"/>
    </row>
    <row r="594342" spans="9:9" x14ac:dyDescent="0.2">
      <c r="I594342" s="14"/>
    </row>
    <row r="594358" spans="9:9" x14ac:dyDescent="0.2">
      <c r="I594358" s="15"/>
    </row>
    <row r="594359" spans="9:9" x14ac:dyDescent="0.2">
      <c r="I594359" s="14"/>
    </row>
    <row r="594375" spans="9:9" x14ac:dyDescent="0.2">
      <c r="I594375" s="15"/>
    </row>
    <row r="594376" spans="9:9" x14ac:dyDescent="0.2">
      <c r="I594376" s="14"/>
    </row>
    <row r="594392" spans="9:9" x14ac:dyDescent="0.2">
      <c r="I594392" s="15"/>
    </row>
    <row r="594393" spans="9:9" x14ac:dyDescent="0.2">
      <c r="I594393" s="14"/>
    </row>
    <row r="594409" spans="9:9" x14ac:dyDescent="0.2">
      <c r="I594409" s="15"/>
    </row>
    <row r="594410" spans="9:9" x14ac:dyDescent="0.2">
      <c r="I594410" s="14"/>
    </row>
    <row r="594426" spans="9:9" x14ac:dyDescent="0.2">
      <c r="I594426" s="15"/>
    </row>
    <row r="594427" spans="9:9" x14ac:dyDescent="0.2">
      <c r="I594427" s="14"/>
    </row>
    <row r="594443" spans="9:9" x14ac:dyDescent="0.2">
      <c r="I594443" s="15"/>
    </row>
    <row r="594444" spans="9:9" x14ac:dyDescent="0.2">
      <c r="I594444" s="14"/>
    </row>
    <row r="594460" spans="9:9" x14ac:dyDescent="0.2">
      <c r="I594460" s="15"/>
    </row>
    <row r="594461" spans="9:9" x14ac:dyDescent="0.2">
      <c r="I594461" s="14"/>
    </row>
    <row r="594477" spans="9:9" x14ac:dyDescent="0.2">
      <c r="I594477" s="15"/>
    </row>
    <row r="594478" spans="9:9" x14ac:dyDescent="0.2">
      <c r="I594478" s="14"/>
    </row>
    <row r="594494" spans="9:9" x14ac:dyDescent="0.2">
      <c r="I594494" s="15"/>
    </row>
    <row r="594495" spans="9:9" x14ac:dyDescent="0.2">
      <c r="I594495" s="14"/>
    </row>
    <row r="594511" spans="9:9" x14ac:dyDescent="0.2">
      <c r="I594511" s="15"/>
    </row>
    <row r="594512" spans="9:9" x14ac:dyDescent="0.2">
      <c r="I594512" s="14"/>
    </row>
    <row r="594528" spans="9:9" x14ac:dyDescent="0.2">
      <c r="I594528" s="15"/>
    </row>
    <row r="594529" spans="9:9" x14ac:dyDescent="0.2">
      <c r="I594529" s="14"/>
    </row>
    <row r="594545" spans="9:9" x14ac:dyDescent="0.2">
      <c r="I594545" s="15"/>
    </row>
    <row r="594546" spans="9:9" x14ac:dyDescent="0.2">
      <c r="I594546" s="14"/>
    </row>
    <row r="594562" spans="9:9" x14ac:dyDescent="0.2">
      <c r="I594562" s="15"/>
    </row>
    <row r="594563" spans="9:9" x14ac:dyDescent="0.2">
      <c r="I594563" s="14"/>
    </row>
    <row r="594579" spans="9:9" x14ac:dyDescent="0.2">
      <c r="I594579" s="15"/>
    </row>
    <row r="594580" spans="9:9" x14ac:dyDescent="0.2">
      <c r="I594580" s="14"/>
    </row>
    <row r="594596" spans="9:9" x14ac:dyDescent="0.2">
      <c r="I594596" s="15"/>
    </row>
    <row r="594597" spans="9:9" x14ac:dyDescent="0.2">
      <c r="I594597" s="14"/>
    </row>
    <row r="594613" spans="9:9" x14ac:dyDescent="0.2">
      <c r="I594613" s="15"/>
    </row>
    <row r="594614" spans="9:9" x14ac:dyDescent="0.2">
      <c r="I594614" s="14"/>
    </row>
    <row r="594630" spans="9:9" x14ac:dyDescent="0.2">
      <c r="I594630" s="15"/>
    </row>
    <row r="594631" spans="9:9" x14ac:dyDescent="0.2">
      <c r="I594631" s="14"/>
    </row>
    <row r="594647" spans="9:9" x14ac:dyDescent="0.2">
      <c r="I594647" s="15"/>
    </row>
    <row r="594648" spans="9:9" x14ac:dyDescent="0.2">
      <c r="I594648" s="14"/>
    </row>
    <row r="594664" spans="9:9" x14ac:dyDescent="0.2">
      <c r="I594664" s="15"/>
    </row>
    <row r="594665" spans="9:9" x14ac:dyDescent="0.2">
      <c r="I594665" s="14"/>
    </row>
    <row r="594681" spans="9:9" x14ac:dyDescent="0.2">
      <c r="I594681" s="15"/>
    </row>
    <row r="594682" spans="9:9" x14ac:dyDescent="0.2">
      <c r="I594682" s="14"/>
    </row>
    <row r="594698" spans="9:9" x14ac:dyDescent="0.2">
      <c r="I594698" s="15"/>
    </row>
    <row r="594699" spans="9:9" x14ac:dyDescent="0.2">
      <c r="I594699" s="14"/>
    </row>
    <row r="594715" spans="9:9" x14ac:dyDescent="0.2">
      <c r="I594715" s="15"/>
    </row>
    <row r="594716" spans="9:9" x14ac:dyDescent="0.2">
      <c r="I594716" s="14"/>
    </row>
    <row r="594732" spans="9:9" x14ac:dyDescent="0.2">
      <c r="I594732" s="15"/>
    </row>
    <row r="594733" spans="9:9" x14ac:dyDescent="0.2">
      <c r="I594733" s="14"/>
    </row>
    <row r="594749" spans="9:9" x14ac:dyDescent="0.2">
      <c r="I594749" s="15"/>
    </row>
    <row r="594750" spans="9:9" x14ac:dyDescent="0.2">
      <c r="I594750" s="14"/>
    </row>
    <row r="594766" spans="9:9" x14ac:dyDescent="0.2">
      <c r="I594766" s="15"/>
    </row>
    <row r="594767" spans="9:9" x14ac:dyDescent="0.2">
      <c r="I594767" s="14"/>
    </row>
    <row r="594783" spans="9:9" x14ac:dyDescent="0.2">
      <c r="I594783" s="15"/>
    </row>
    <row r="594784" spans="9:9" x14ac:dyDescent="0.2">
      <c r="I594784" s="14"/>
    </row>
    <row r="594800" spans="9:9" x14ac:dyDescent="0.2">
      <c r="I594800" s="15"/>
    </row>
    <row r="594801" spans="9:9" x14ac:dyDescent="0.2">
      <c r="I594801" s="14"/>
    </row>
    <row r="594817" spans="9:9" x14ac:dyDescent="0.2">
      <c r="I594817" s="15"/>
    </row>
    <row r="594818" spans="9:9" x14ac:dyDescent="0.2">
      <c r="I594818" s="14"/>
    </row>
    <row r="594834" spans="9:9" x14ac:dyDescent="0.2">
      <c r="I594834" s="15"/>
    </row>
    <row r="594835" spans="9:9" x14ac:dyDescent="0.2">
      <c r="I594835" s="14"/>
    </row>
    <row r="594851" spans="9:9" x14ac:dyDescent="0.2">
      <c r="I594851" s="15"/>
    </row>
    <row r="594852" spans="9:9" x14ac:dyDescent="0.2">
      <c r="I594852" s="14"/>
    </row>
    <row r="594868" spans="9:9" x14ac:dyDescent="0.2">
      <c r="I594868" s="15"/>
    </row>
    <row r="594869" spans="9:9" x14ac:dyDescent="0.2">
      <c r="I594869" s="14"/>
    </row>
    <row r="594885" spans="9:9" x14ac:dyDescent="0.2">
      <c r="I594885" s="15"/>
    </row>
    <row r="594886" spans="9:9" x14ac:dyDescent="0.2">
      <c r="I594886" s="14"/>
    </row>
    <row r="594902" spans="9:9" x14ac:dyDescent="0.2">
      <c r="I594902" s="15"/>
    </row>
    <row r="594903" spans="9:9" x14ac:dyDescent="0.2">
      <c r="I594903" s="14"/>
    </row>
    <row r="594919" spans="9:9" x14ac:dyDescent="0.2">
      <c r="I594919" s="15"/>
    </row>
    <row r="594920" spans="9:9" x14ac:dyDescent="0.2">
      <c r="I594920" s="14"/>
    </row>
    <row r="594936" spans="9:9" x14ac:dyDescent="0.2">
      <c r="I594936" s="15"/>
    </row>
    <row r="594937" spans="9:9" x14ac:dyDescent="0.2">
      <c r="I594937" s="14"/>
    </row>
    <row r="594953" spans="9:9" x14ac:dyDescent="0.2">
      <c r="I594953" s="15"/>
    </row>
    <row r="594954" spans="9:9" x14ac:dyDescent="0.2">
      <c r="I594954" s="14"/>
    </row>
    <row r="594970" spans="9:9" x14ac:dyDescent="0.2">
      <c r="I594970" s="15"/>
    </row>
    <row r="594971" spans="9:9" x14ac:dyDescent="0.2">
      <c r="I594971" s="14"/>
    </row>
    <row r="594987" spans="9:9" x14ac:dyDescent="0.2">
      <c r="I594987" s="15"/>
    </row>
    <row r="594988" spans="9:9" x14ac:dyDescent="0.2">
      <c r="I594988" s="14"/>
    </row>
    <row r="595004" spans="9:9" x14ac:dyDescent="0.2">
      <c r="I595004" s="15"/>
    </row>
    <row r="595005" spans="9:9" x14ac:dyDescent="0.2">
      <c r="I595005" s="14"/>
    </row>
    <row r="595021" spans="9:9" x14ac:dyDescent="0.2">
      <c r="I595021" s="15"/>
    </row>
    <row r="595022" spans="9:9" x14ac:dyDescent="0.2">
      <c r="I595022" s="14"/>
    </row>
    <row r="595038" spans="9:9" x14ac:dyDescent="0.2">
      <c r="I595038" s="15"/>
    </row>
    <row r="595039" spans="9:9" x14ac:dyDescent="0.2">
      <c r="I595039" s="14"/>
    </row>
    <row r="595055" spans="9:9" x14ac:dyDescent="0.2">
      <c r="I595055" s="15"/>
    </row>
    <row r="595056" spans="9:9" x14ac:dyDescent="0.2">
      <c r="I595056" s="14"/>
    </row>
    <row r="595072" spans="9:9" x14ac:dyDescent="0.2">
      <c r="I595072" s="15"/>
    </row>
    <row r="595073" spans="9:9" x14ac:dyDescent="0.2">
      <c r="I595073" s="14"/>
    </row>
    <row r="595089" spans="9:9" x14ac:dyDescent="0.2">
      <c r="I595089" s="15"/>
    </row>
    <row r="595090" spans="9:9" x14ac:dyDescent="0.2">
      <c r="I595090" s="14"/>
    </row>
    <row r="595106" spans="9:9" x14ac:dyDescent="0.2">
      <c r="I595106" s="15"/>
    </row>
    <row r="595107" spans="9:9" x14ac:dyDescent="0.2">
      <c r="I595107" s="14"/>
    </row>
    <row r="595123" spans="9:9" x14ac:dyDescent="0.2">
      <c r="I595123" s="15"/>
    </row>
    <row r="595124" spans="9:9" x14ac:dyDescent="0.2">
      <c r="I595124" s="14"/>
    </row>
    <row r="595140" spans="9:9" x14ac:dyDescent="0.2">
      <c r="I595140" s="15"/>
    </row>
    <row r="595141" spans="9:9" x14ac:dyDescent="0.2">
      <c r="I595141" s="14"/>
    </row>
    <row r="595157" spans="9:9" x14ac:dyDescent="0.2">
      <c r="I595157" s="15"/>
    </row>
    <row r="595158" spans="9:9" x14ac:dyDescent="0.2">
      <c r="I595158" s="14"/>
    </row>
    <row r="595174" spans="9:9" x14ac:dyDescent="0.2">
      <c r="I595174" s="15"/>
    </row>
    <row r="595175" spans="9:9" x14ac:dyDescent="0.2">
      <c r="I595175" s="14"/>
    </row>
    <row r="595191" spans="9:9" x14ac:dyDescent="0.2">
      <c r="I595191" s="15"/>
    </row>
    <row r="595192" spans="9:9" x14ac:dyDescent="0.2">
      <c r="I595192" s="14"/>
    </row>
    <row r="595208" spans="9:9" x14ac:dyDescent="0.2">
      <c r="I595208" s="15"/>
    </row>
    <row r="595209" spans="9:9" x14ac:dyDescent="0.2">
      <c r="I595209" s="14"/>
    </row>
    <row r="595225" spans="9:9" x14ac:dyDescent="0.2">
      <c r="I595225" s="15"/>
    </row>
    <row r="595226" spans="9:9" x14ac:dyDescent="0.2">
      <c r="I595226" s="14"/>
    </row>
    <row r="595242" spans="9:9" x14ac:dyDescent="0.2">
      <c r="I595242" s="15"/>
    </row>
    <row r="595243" spans="9:9" x14ac:dyDescent="0.2">
      <c r="I595243" s="14"/>
    </row>
    <row r="595259" spans="9:9" x14ac:dyDescent="0.2">
      <c r="I595259" s="15"/>
    </row>
    <row r="595260" spans="9:9" x14ac:dyDescent="0.2">
      <c r="I595260" s="14"/>
    </row>
    <row r="595276" spans="9:9" x14ac:dyDescent="0.2">
      <c r="I595276" s="15"/>
    </row>
    <row r="595277" spans="9:9" x14ac:dyDescent="0.2">
      <c r="I595277" s="14"/>
    </row>
    <row r="595293" spans="9:9" x14ac:dyDescent="0.2">
      <c r="I595293" s="15"/>
    </row>
    <row r="595294" spans="9:9" x14ac:dyDescent="0.2">
      <c r="I595294" s="14"/>
    </row>
    <row r="595310" spans="9:9" x14ac:dyDescent="0.2">
      <c r="I595310" s="15"/>
    </row>
    <row r="595311" spans="9:9" x14ac:dyDescent="0.2">
      <c r="I595311" s="14"/>
    </row>
    <row r="595327" spans="9:9" x14ac:dyDescent="0.2">
      <c r="I595327" s="15"/>
    </row>
    <row r="595328" spans="9:9" x14ac:dyDescent="0.2">
      <c r="I595328" s="14"/>
    </row>
    <row r="595344" spans="9:9" x14ac:dyDescent="0.2">
      <c r="I595344" s="15"/>
    </row>
    <row r="595345" spans="9:9" x14ac:dyDescent="0.2">
      <c r="I595345" s="14"/>
    </row>
    <row r="595361" spans="9:9" x14ac:dyDescent="0.2">
      <c r="I595361" s="15"/>
    </row>
    <row r="595362" spans="9:9" x14ac:dyDescent="0.2">
      <c r="I595362" s="14"/>
    </row>
    <row r="595378" spans="9:9" x14ac:dyDescent="0.2">
      <c r="I595378" s="15"/>
    </row>
    <row r="595379" spans="9:9" x14ac:dyDescent="0.2">
      <c r="I595379" s="14"/>
    </row>
    <row r="595395" spans="9:9" x14ac:dyDescent="0.2">
      <c r="I595395" s="15"/>
    </row>
    <row r="595396" spans="9:9" x14ac:dyDescent="0.2">
      <c r="I595396" s="14"/>
    </row>
    <row r="595412" spans="9:9" x14ac:dyDescent="0.2">
      <c r="I595412" s="15"/>
    </row>
    <row r="595413" spans="9:9" x14ac:dyDescent="0.2">
      <c r="I595413" s="14"/>
    </row>
    <row r="595429" spans="9:9" x14ac:dyDescent="0.2">
      <c r="I595429" s="15"/>
    </row>
    <row r="595430" spans="9:9" x14ac:dyDescent="0.2">
      <c r="I595430" s="14"/>
    </row>
    <row r="595446" spans="9:9" x14ac:dyDescent="0.2">
      <c r="I595446" s="15"/>
    </row>
    <row r="595447" spans="9:9" x14ac:dyDescent="0.2">
      <c r="I595447" s="14"/>
    </row>
    <row r="595463" spans="9:9" x14ac:dyDescent="0.2">
      <c r="I595463" s="15"/>
    </row>
    <row r="595464" spans="9:9" x14ac:dyDescent="0.2">
      <c r="I595464" s="14"/>
    </row>
    <row r="595480" spans="9:9" x14ac:dyDescent="0.2">
      <c r="I595480" s="15"/>
    </row>
    <row r="595481" spans="9:9" x14ac:dyDescent="0.2">
      <c r="I595481" s="14"/>
    </row>
    <row r="595497" spans="9:9" x14ac:dyDescent="0.2">
      <c r="I595497" s="15"/>
    </row>
    <row r="595498" spans="9:9" x14ac:dyDescent="0.2">
      <c r="I595498" s="14"/>
    </row>
    <row r="595514" spans="9:9" x14ac:dyDescent="0.2">
      <c r="I595514" s="15"/>
    </row>
    <row r="595515" spans="9:9" x14ac:dyDescent="0.2">
      <c r="I595515" s="14"/>
    </row>
    <row r="595531" spans="9:9" x14ac:dyDescent="0.2">
      <c r="I595531" s="15"/>
    </row>
    <row r="595532" spans="9:9" x14ac:dyDescent="0.2">
      <c r="I595532" s="14"/>
    </row>
    <row r="595548" spans="9:9" x14ac:dyDescent="0.2">
      <c r="I595548" s="15"/>
    </row>
    <row r="595549" spans="9:9" x14ac:dyDescent="0.2">
      <c r="I595549" s="14"/>
    </row>
    <row r="595565" spans="9:9" x14ac:dyDescent="0.2">
      <c r="I595565" s="15"/>
    </row>
    <row r="595566" spans="9:9" x14ac:dyDescent="0.2">
      <c r="I595566" s="14"/>
    </row>
    <row r="595582" spans="9:9" x14ac:dyDescent="0.2">
      <c r="I595582" s="15"/>
    </row>
    <row r="595583" spans="9:9" x14ac:dyDescent="0.2">
      <c r="I595583" s="14"/>
    </row>
    <row r="595599" spans="9:9" x14ac:dyDescent="0.2">
      <c r="I595599" s="15"/>
    </row>
    <row r="595600" spans="9:9" x14ac:dyDescent="0.2">
      <c r="I595600" s="14"/>
    </row>
    <row r="595616" spans="9:9" x14ac:dyDescent="0.2">
      <c r="I595616" s="15"/>
    </row>
    <row r="595617" spans="9:9" x14ac:dyDescent="0.2">
      <c r="I595617" s="14"/>
    </row>
    <row r="595633" spans="9:9" x14ac:dyDescent="0.2">
      <c r="I595633" s="15"/>
    </row>
    <row r="595634" spans="9:9" x14ac:dyDescent="0.2">
      <c r="I595634" s="14"/>
    </row>
    <row r="595650" spans="9:9" x14ac:dyDescent="0.2">
      <c r="I595650" s="15"/>
    </row>
    <row r="595651" spans="9:9" x14ac:dyDescent="0.2">
      <c r="I595651" s="14"/>
    </row>
    <row r="595667" spans="9:9" x14ac:dyDescent="0.2">
      <c r="I595667" s="15"/>
    </row>
    <row r="595668" spans="9:9" x14ac:dyDescent="0.2">
      <c r="I595668" s="14"/>
    </row>
    <row r="595684" spans="9:9" x14ac:dyDescent="0.2">
      <c r="I595684" s="15"/>
    </row>
    <row r="595685" spans="9:9" x14ac:dyDescent="0.2">
      <c r="I595685" s="14"/>
    </row>
    <row r="595701" spans="9:9" x14ac:dyDescent="0.2">
      <c r="I595701" s="15"/>
    </row>
    <row r="595702" spans="9:9" x14ac:dyDescent="0.2">
      <c r="I595702" s="14"/>
    </row>
    <row r="595718" spans="9:9" x14ac:dyDescent="0.2">
      <c r="I595718" s="15"/>
    </row>
    <row r="595719" spans="9:9" x14ac:dyDescent="0.2">
      <c r="I595719" s="14"/>
    </row>
    <row r="595735" spans="9:9" x14ac:dyDescent="0.2">
      <c r="I595735" s="15"/>
    </row>
    <row r="595736" spans="9:9" x14ac:dyDescent="0.2">
      <c r="I595736" s="14"/>
    </row>
    <row r="595752" spans="9:9" x14ac:dyDescent="0.2">
      <c r="I595752" s="15"/>
    </row>
    <row r="595753" spans="9:9" x14ac:dyDescent="0.2">
      <c r="I595753" s="14"/>
    </row>
    <row r="595769" spans="9:9" x14ac:dyDescent="0.2">
      <c r="I595769" s="15"/>
    </row>
    <row r="595770" spans="9:9" x14ac:dyDescent="0.2">
      <c r="I595770" s="14"/>
    </row>
    <row r="595786" spans="9:9" x14ac:dyDescent="0.2">
      <c r="I595786" s="15"/>
    </row>
    <row r="595787" spans="9:9" x14ac:dyDescent="0.2">
      <c r="I595787" s="14"/>
    </row>
    <row r="595803" spans="9:9" x14ac:dyDescent="0.2">
      <c r="I595803" s="15"/>
    </row>
    <row r="595804" spans="9:9" x14ac:dyDescent="0.2">
      <c r="I595804" s="14"/>
    </row>
    <row r="595820" spans="9:9" x14ac:dyDescent="0.2">
      <c r="I595820" s="15"/>
    </row>
    <row r="595821" spans="9:9" x14ac:dyDescent="0.2">
      <c r="I595821" s="14"/>
    </row>
    <row r="595837" spans="9:9" x14ac:dyDescent="0.2">
      <c r="I595837" s="15"/>
    </row>
    <row r="595838" spans="9:9" x14ac:dyDescent="0.2">
      <c r="I595838" s="14"/>
    </row>
    <row r="595854" spans="9:9" x14ac:dyDescent="0.2">
      <c r="I595854" s="15"/>
    </row>
    <row r="595855" spans="9:9" x14ac:dyDescent="0.2">
      <c r="I595855" s="14"/>
    </row>
    <row r="595871" spans="9:9" x14ac:dyDescent="0.2">
      <c r="I595871" s="15"/>
    </row>
    <row r="595872" spans="9:9" x14ac:dyDescent="0.2">
      <c r="I595872" s="14"/>
    </row>
    <row r="595888" spans="9:9" x14ac:dyDescent="0.2">
      <c r="I595888" s="15"/>
    </row>
    <row r="595889" spans="9:9" x14ac:dyDescent="0.2">
      <c r="I595889" s="14"/>
    </row>
    <row r="595905" spans="9:9" x14ac:dyDescent="0.2">
      <c r="I595905" s="15"/>
    </row>
    <row r="595906" spans="9:9" x14ac:dyDescent="0.2">
      <c r="I595906" s="14"/>
    </row>
    <row r="595922" spans="9:9" x14ac:dyDescent="0.2">
      <c r="I595922" s="15"/>
    </row>
    <row r="595923" spans="9:9" x14ac:dyDescent="0.2">
      <c r="I595923" s="14"/>
    </row>
    <row r="595939" spans="9:9" x14ac:dyDescent="0.2">
      <c r="I595939" s="15"/>
    </row>
    <row r="595940" spans="9:9" x14ac:dyDescent="0.2">
      <c r="I595940" s="14"/>
    </row>
    <row r="595956" spans="9:9" x14ac:dyDescent="0.2">
      <c r="I595956" s="15"/>
    </row>
    <row r="595957" spans="9:9" x14ac:dyDescent="0.2">
      <c r="I595957" s="14"/>
    </row>
    <row r="595973" spans="9:9" x14ac:dyDescent="0.2">
      <c r="I595973" s="15"/>
    </row>
    <row r="595974" spans="9:9" x14ac:dyDescent="0.2">
      <c r="I595974" s="14"/>
    </row>
    <row r="595990" spans="9:9" x14ac:dyDescent="0.2">
      <c r="I595990" s="15"/>
    </row>
    <row r="595991" spans="9:9" x14ac:dyDescent="0.2">
      <c r="I595991" s="14"/>
    </row>
    <row r="596007" spans="9:9" x14ac:dyDescent="0.2">
      <c r="I596007" s="15"/>
    </row>
    <row r="596008" spans="9:9" x14ac:dyDescent="0.2">
      <c r="I596008" s="14"/>
    </row>
    <row r="596024" spans="9:9" x14ac:dyDescent="0.2">
      <c r="I596024" s="15"/>
    </row>
    <row r="596025" spans="9:9" x14ac:dyDescent="0.2">
      <c r="I596025" s="14"/>
    </row>
    <row r="596041" spans="9:9" x14ac:dyDescent="0.2">
      <c r="I596041" s="15"/>
    </row>
    <row r="596042" spans="9:9" x14ac:dyDescent="0.2">
      <c r="I596042" s="14"/>
    </row>
    <row r="596058" spans="9:9" x14ac:dyDescent="0.2">
      <c r="I596058" s="15"/>
    </row>
    <row r="596059" spans="9:9" x14ac:dyDescent="0.2">
      <c r="I596059" s="14"/>
    </row>
    <row r="596075" spans="9:9" x14ac:dyDescent="0.2">
      <c r="I596075" s="15"/>
    </row>
    <row r="596076" spans="9:9" x14ac:dyDescent="0.2">
      <c r="I596076" s="14"/>
    </row>
    <row r="596092" spans="9:9" x14ac:dyDescent="0.2">
      <c r="I596092" s="15"/>
    </row>
    <row r="596093" spans="9:9" x14ac:dyDescent="0.2">
      <c r="I596093" s="14"/>
    </row>
    <row r="596109" spans="9:9" x14ac:dyDescent="0.2">
      <c r="I596109" s="15"/>
    </row>
    <row r="596110" spans="9:9" x14ac:dyDescent="0.2">
      <c r="I596110" s="14"/>
    </row>
    <row r="596126" spans="9:9" x14ac:dyDescent="0.2">
      <c r="I596126" s="15"/>
    </row>
    <row r="596127" spans="9:9" x14ac:dyDescent="0.2">
      <c r="I596127" s="14"/>
    </row>
    <row r="596143" spans="9:9" x14ac:dyDescent="0.2">
      <c r="I596143" s="15"/>
    </row>
    <row r="596144" spans="9:9" x14ac:dyDescent="0.2">
      <c r="I596144" s="14"/>
    </row>
    <row r="596160" spans="9:9" x14ac:dyDescent="0.2">
      <c r="I596160" s="15"/>
    </row>
    <row r="596161" spans="9:9" x14ac:dyDescent="0.2">
      <c r="I596161" s="14"/>
    </row>
    <row r="596177" spans="9:9" x14ac:dyDescent="0.2">
      <c r="I596177" s="15"/>
    </row>
    <row r="596178" spans="9:9" x14ac:dyDescent="0.2">
      <c r="I596178" s="14"/>
    </row>
    <row r="596194" spans="9:9" x14ac:dyDescent="0.2">
      <c r="I596194" s="15"/>
    </row>
    <row r="596195" spans="9:9" x14ac:dyDescent="0.2">
      <c r="I596195" s="14"/>
    </row>
    <row r="596211" spans="9:9" x14ac:dyDescent="0.2">
      <c r="I596211" s="15"/>
    </row>
    <row r="596212" spans="9:9" x14ac:dyDescent="0.2">
      <c r="I596212" s="14"/>
    </row>
    <row r="596228" spans="9:9" x14ac:dyDescent="0.2">
      <c r="I596228" s="15"/>
    </row>
    <row r="596229" spans="9:9" x14ac:dyDescent="0.2">
      <c r="I596229" s="14"/>
    </row>
    <row r="596245" spans="9:9" x14ac:dyDescent="0.2">
      <c r="I596245" s="15"/>
    </row>
    <row r="596246" spans="9:9" x14ac:dyDescent="0.2">
      <c r="I596246" s="14"/>
    </row>
    <row r="596262" spans="9:9" x14ac:dyDescent="0.2">
      <c r="I596262" s="15"/>
    </row>
    <row r="596263" spans="9:9" x14ac:dyDescent="0.2">
      <c r="I596263" s="14"/>
    </row>
    <row r="596279" spans="9:9" x14ac:dyDescent="0.2">
      <c r="I596279" s="15"/>
    </row>
    <row r="596280" spans="9:9" x14ac:dyDescent="0.2">
      <c r="I596280" s="14"/>
    </row>
    <row r="596296" spans="9:9" x14ac:dyDescent="0.2">
      <c r="I596296" s="15"/>
    </row>
    <row r="596297" spans="9:9" x14ac:dyDescent="0.2">
      <c r="I596297" s="14"/>
    </row>
    <row r="596313" spans="9:9" x14ac:dyDescent="0.2">
      <c r="I596313" s="15"/>
    </row>
    <row r="596314" spans="9:9" x14ac:dyDescent="0.2">
      <c r="I596314" s="14"/>
    </row>
    <row r="596330" spans="9:9" x14ac:dyDescent="0.2">
      <c r="I596330" s="15"/>
    </row>
    <row r="596331" spans="9:9" x14ac:dyDescent="0.2">
      <c r="I596331" s="14"/>
    </row>
    <row r="596347" spans="9:9" x14ac:dyDescent="0.2">
      <c r="I596347" s="15"/>
    </row>
    <row r="596348" spans="9:9" x14ac:dyDescent="0.2">
      <c r="I596348" s="14"/>
    </row>
    <row r="596364" spans="9:9" x14ac:dyDescent="0.2">
      <c r="I596364" s="15"/>
    </row>
    <row r="596365" spans="9:9" x14ac:dyDescent="0.2">
      <c r="I596365" s="14"/>
    </row>
    <row r="596381" spans="9:9" x14ac:dyDescent="0.2">
      <c r="I596381" s="15"/>
    </row>
    <row r="596382" spans="9:9" x14ac:dyDescent="0.2">
      <c r="I596382" s="14"/>
    </row>
    <row r="596398" spans="9:9" x14ac:dyDescent="0.2">
      <c r="I596398" s="15"/>
    </row>
    <row r="596399" spans="9:9" x14ac:dyDescent="0.2">
      <c r="I596399" s="14"/>
    </row>
    <row r="596415" spans="9:9" x14ac:dyDescent="0.2">
      <c r="I596415" s="15"/>
    </row>
    <row r="596416" spans="9:9" x14ac:dyDescent="0.2">
      <c r="I596416" s="14"/>
    </row>
    <row r="596432" spans="9:9" x14ac:dyDescent="0.2">
      <c r="I596432" s="15"/>
    </row>
    <row r="596433" spans="9:9" x14ac:dyDescent="0.2">
      <c r="I596433" s="14"/>
    </row>
    <row r="596449" spans="9:9" x14ac:dyDescent="0.2">
      <c r="I596449" s="15"/>
    </row>
    <row r="596450" spans="9:9" x14ac:dyDescent="0.2">
      <c r="I596450" s="14"/>
    </row>
    <row r="596466" spans="9:9" x14ac:dyDescent="0.2">
      <c r="I596466" s="15"/>
    </row>
    <row r="596467" spans="9:9" x14ac:dyDescent="0.2">
      <c r="I596467" s="14"/>
    </row>
    <row r="596483" spans="9:9" x14ac:dyDescent="0.2">
      <c r="I596483" s="15"/>
    </row>
    <row r="596484" spans="9:9" x14ac:dyDescent="0.2">
      <c r="I596484" s="14"/>
    </row>
    <row r="596500" spans="9:9" x14ac:dyDescent="0.2">
      <c r="I596500" s="15"/>
    </row>
    <row r="596501" spans="9:9" x14ac:dyDescent="0.2">
      <c r="I596501" s="14"/>
    </row>
    <row r="596517" spans="9:9" x14ac:dyDescent="0.2">
      <c r="I596517" s="15"/>
    </row>
    <row r="596518" spans="9:9" x14ac:dyDescent="0.2">
      <c r="I596518" s="14"/>
    </row>
    <row r="596534" spans="9:9" x14ac:dyDescent="0.2">
      <c r="I596534" s="15"/>
    </row>
    <row r="596535" spans="9:9" x14ac:dyDescent="0.2">
      <c r="I596535" s="14"/>
    </row>
    <row r="596551" spans="9:9" x14ac:dyDescent="0.2">
      <c r="I596551" s="15"/>
    </row>
    <row r="596552" spans="9:9" x14ac:dyDescent="0.2">
      <c r="I596552" s="14"/>
    </row>
    <row r="596568" spans="9:9" x14ac:dyDescent="0.2">
      <c r="I596568" s="15"/>
    </row>
    <row r="596569" spans="9:9" x14ac:dyDescent="0.2">
      <c r="I596569" s="14"/>
    </row>
    <row r="596585" spans="9:9" x14ac:dyDescent="0.2">
      <c r="I596585" s="15"/>
    </row>
    <row r="596586" spans="9:9" x14ac:dyDescent="0.2">
      <c r="I596586" s="14"/>
    </row>
    <row r="596602" spans="9:9" x14ac:dyDescent="0.2">
      <c r="I596602" s="15"/>
    </row>
    <row r="596603" spans="9:9" x14ac:dyDescent="0.2">
      <c r="I596603" s="14"/>
    </row>
    <row r="596619" spans="9:9" x14ac:dyDescent="0.2">
      <c r="I596619" s="15"/>
    </row>
    <row r="596620" spans="9:9" x14ac:dyDescent="0.2">
      <c r="I596620" s="14"/>
    </row>
    <row r="596636" spans="9:9" x14ac:dyDescent="0.2">
      <c r="I596636" s="15"/>
    </row>
    <row r="596637" spans="9:9" x14ac:dyDescent="0.2">
      <c r="I596637" s="14"/>
    </row>
    <row r="596653" spans="9:9" x14ac:dyDescent="0.2">
      <c r="I596653" s="15"/>
    </row>
    <row r="596654" spans="9:9" x14ac:dyDescent="0.2">
      <c r="I596654" s="14"/>
    </row>
    <row r="596670" spans="9:9" x14ac:dyDescent="0.2">
      <c r="I596670" s="15"/>
    </row>
    <row r="596671" spans="9:9" x14ac:dyDescent="0.2">
      <c r="I596671" s="14"/>
    </row>
    <row r="596687" spans="9:9" x14ac:dyDescent="0.2">
      <c r="I596687" s="15"/>
    </row>
    <row r="596688" spans="9:9" x14ac:dyDescent="0.2">
      <c r="I596688" s="14"/>
    </row>
    <row r="596704" spans="9:9" x14ac:dyDescent="0.2">
      <c r="I596704" s="15"/>
    </row>
    <row r="596705" spans="9:9" x14ac:dyDescent="0.2">
      <c r="I596705" s="14"/>
    </row>
    <row r="596721" spans="9:9" x14ac:dyDescent="0.2">
      <c r="I596721" s="15"/>
    </row>
    <row r="596722" spans="9:9" x14ac:dyDescent="0.2">
      <c r="I596722" s="14"/>
    </row>
    <row r="596738" spans="9:9" x14ac:dyDescent="0.2">
      <c r="I596738" s="15"/>
    </row>
    <row r="596739" spans="9:9" x14ac:dyDescent="0.2">
      <c r="I596739" s="14"/>
    </row>
    <row r="596755" spans="9:9" x14ac:dyDescent="0.2">
      <c r="I596755" s="15"/>
    </row>
    <row r="596756" spans="9:9" x14ac:dyDescent="0.2">
      <c r="I596756" s="14"/>
    </row>
    <row r="596772" spans="9:9" x14ac:dyDescent="0.2">
      <c r="I596772" s="15"/>
    </row>
    <row r="596773" spans="9:9" x14ac:dyDescent="0.2">
      <c r="I596773" s="14"/>
    </row>
    <row r="596789" spans="9:9" x14ac:dyDescent="0.2">
      <c r="I596789" s="15"/>
    </row>
    <row r="596790" spans="9:9" x14ac:dyDescent="0.2">
      <c r="I596790" s="14"/>
    </row>
    <row r="596806" spans="9:9" x14ac:dyDescent="0.2">
      <c r="I596806" s="15"/>
    </row>
    <row r="596807" spans="9:9" x14ac:dyDescent="0.2">
      <c r="I596807" s="14"/>
    </row>
    <row r="596823" spans="9:9" x14ac:dyDescent="0.2">
      <c r="I596823" s="15"/>
    </row>
    <row r="596824" spans="9:9" x14ac:dyDescent="0.2">
      <c r="I596824" s="14"/>
    </row>
    <row r="596840" spans="9:9" x14ac:dyDescent="0.2">
      <c r="I596840" s="15"/>
    </row>
    <row r="596841" spans="9:9" x14ac:dyDescent="0.2">
      <c r="I596841" s="14"/>
    </row>
    <row r="596857" spans="9:9" x14ac:dyDescent="0.2">
      <c r="I596857" s="15"/>
    </row>
    <row r="596858" spans="9:9" x14ac:dyDescent="0.2">
      <c r="I596858" s="14"/>
    </row>
    <row r="596874" spans="9:9" x14ac:dyDescent="0.2">
      <c r="I596874" s="15"/>
    </row>
    <row r="596875" spans="9:9" x14ac:dyDescent="0.2">
      <c r="I596875" s="14"/>
    </row>
    <row r="596891" spans="9:9" x14ac:dyDescent="0.2">
      <c r="I596891" s="15"/>
    </row>
    <row r="596892" spans="9:9" x14ac:dyDescent="0.2">
      <c r="I596892" s="14"/>
    </row>
    <row r="596908" spans="9:9" x14ac:dyDescent="0.2">
      <c r="I596908" s="15"/>
    </row>
    <row r="596909" spans="9:9" x14ac:dyDescent="0.2">
      <c r="I596909" s="14"/>
    </row>
    <row r="596925" spans="9:9" x14ac:dyDescent="0.2">
      <c r="I596925" s="15"/>
    </row>
    <row r="596926" spans="9:9" x14ac:dyDescent="0.2">
      <c r="I596926" s="14"/>
    </row>
    <row r="596942" spans="9:9" x14ac:dyDescent="0.2">
      <c r="I596942" s="15"/>
    </row>
    <row r="596943" spans="9:9" x14ac:dyDescent="0.2">
      <c r="I596943" s="14"/>
    </row>
    <row r="596959" spans="9:9" x14ac:dyDescent="0.2">
      <c r="I596959" s="15"/>
    </row>
    <row r="596960" spans="9:9" x14ac:dyDescent="0.2">
      <c r="I596960" s="14"/>
    </row>
    <row r="596976" spans="9:9" x14ac:dyDescent="0.2">
      <c r="I596976" s="15"/>
    </row>
    <row r="596977" spans="9:9" x14ac:dyDescent="0.2">
      <c r="I596977" s="14"/>
    </row>
    <row r="596993" spans="9:9" x14ac:dyDescent="0.2">
      <c r="I596993" s="15"/>
    </row>
    <row r="596994" spans="9:9" x14ac:dyDescent="0.2">
      <c r="I596994" s="14"/>
    </row>
    <row r="597010" spans="9:9" x14ac:dyDescent="0.2">
      <c r="I597010" s="15"/>
    </row>
    <row r="597011" spans="9:9" x14ac:dyDescent="0.2">
      <c r="I597011" s="14"/>
    </row>
    <row r="597027" spans="9:9" x14ac:dyDescent="0.2">
      <c r="I597027" s="15"/>
    </row>
    <row r="597028" spans="9:9" x14ac:dyDescent="0.2">
      <c r="I597028" s="14"/>
    </row>
    <row r="597044" spans="9:9" x14ac:dyDescent="0.2">
      <c r="I597044" s="15"/>
    </row>
    <row r="597045" spans="9:9" x14ac:dyDescent="0.2">
      <c r="I597045" s="14"/>
    </row>
    <row r="597061" spans="9:9" x14ac:dyDescent="0.2">
      <c r="I597061" s="15"/>
    </row>
    <row r="597062" spans="9:9" x14ac:dyDescent="0.2">
      <c r="I597062" s="14"/>
    </row>
    <row r="597078" spans="9:9" x14ac:dyDescent="0.2">
      <c r="I597078" s="15"/>
    </row>
    <row r="597079" spans="9:9" x14ac:dyDescent="0.2">
      <c r="I597079" s="14"/>
    </row>
    <row r="597095" spans="9:9" x14ac:dyDescent="0.2">
      <c r="I597095" s="15"/>
    </row>
    <row r="597096" spans="9:9" x14ac:dyDescent="0.2">
      <c r="I597096" s="14"/>
    </row>
    <row r="597112" spans="9:9" x14ac:dyDescent="0.2">
      <c r="I597112" s="15"/>
    </row>
    <row r="597113" spans="9:9" x14ac:dyDescent="0.2">
      <c r="I597113" s="14"/>
    </row>
    <row r="597129" spans="9:9" x14ac:dyDescent="0.2">
      <c r="I597129" s="15"/>
    </row>
    <row r="597130" spans="9:9" x14ac:dyDescent="0.2">
      <c r="I597130" s="14"/>
    </row>
    <row r="597146" spans="9:9" x14ac:dyDescent="0.2">
      <c r="I597146" s="15"/>
    </row>
    <row r="597147" spans="9:9" x14ac:dyDescent="0.2">
      <c r="I597147" s="14"/>
    </row>
    <row r="597163" spans="9:9" x14ac:dyDescent="0.2">
      <c r="I597163" s="15"/>
    </row>
    <row r="597164" spans="9:9" x14ac:dyDescent="0.2">
      <c r="I597164" s="14"/>
    </row>
    <row r="597180" spans="9:9" x14ac:dyDescent="0.2">
      <c r="I597180" s="15"/>
    </row>
    <row r="597181" spans="9:9" x14ac:dyDescent="0.2">
      <c r="I597181" s="14"/>
    </row>
    <row r="597197" spans="9:9" x14ac:dyDescent="0.2">
      <c r="I597197" s="15"/>
    </row>
    <row r="597198" spans="9:9" x14ac:dyDescent="0.2">
      <c r="I597198" s="14"/>
    </row>
    <row r="597214" spans="9:9" x14ac:dyDescent="0.2">
      <c r="I597214" s="15"/>
    </row>
    <row r="597215" spans="9:9" x14ac:dyDescent="0.2">
      <c r="I597215" s="14"/>
    </row>
    <row r="597231" spans="9:9" x14ac:dyDescent="0.2">
      <c r="I597231" s="15"/>
    </row>
    <row r="597232" spans="9:9" x14ac:dyDescent="0.2">
      <c r="I597232" s="14"/>
    </row>
    <row r="597248" spans="9:9" x14ac:dyDescent="0.2">
      <c r="I597248" s="15"/>
    </row>
    <row r="597249" spans="9:9" x14ac:dyDescent="0.2">
      <c r="I597249" s="14"/>
    </row>
    <row r="597265" spans="9:9" x14ac:dyDescent="0.2">
      <c r="I597265" s="15"/>
    </row>
    <row r="597266" spans="9:9" x14ac:dyDescent="0.2">
      <c r="I597266" s="14"/>
    </row>
    <row r="597282" spans="9:9" x14ac:dyDescent="0.2">
      <c r="I597282" s="15"/>
    </row>
    <row r="597283" spans="9:9" x14ac:dyDescent="0.2">
      <c r="I597283" s="14"/>
    </row>
    <row r="597299" spans="9:9" x14ac:dyDescent="0.2">
      <c r="I597299" s="15"/>
    </row>
    <row r="597300" spans="9:9" x14ac:dyDescent="0.2">
      <c r="I597300" s="14"/>
    </row>
    <row r="597316" spans="9:9" x14ac:dyDescent="0.2">
      <c r="I597316" s="15"/>
    </row>
    <row r="597317" spans="9:9" x14ac:dyDescent="0.2">
      <c r="I597317" s="14"/>
    </row>
    <row r="597333" spans="9:9" x14ac:dyDescent="0.2">
      <c r="I597333" s="15"/>
    </row>
    <row r="597334" spans="9:9" x14ac:dyDescent="0.2">
      <c r="I597334" s="14"/>
    </row>
    <row r="597350" spans="9:9" x14ac:dyDescent="0.2">
      <c r="I597350" s="15"/>
    </row>
    <row r="597351" spans="9:9" x14ac:dyDescent="0.2">
      <c r="I597351" s="14"/>
    </row>
    <row r="597367" spans="9:9" x14ac:dyDescent="0.2">
      <c r="I597367" s="15"/>
    </row>
    <row r="597368" spans="9:9" x14ac:dyDescent="0.2">
      <c r="I597368" s="14"/>
    </row>
    <row r="597384" spans="9:9" x14ac:dyDescent="0.2">
      <c r="I597384" s="15"/>
    </row>
    <row r="597385" spans="9:9" x14ac:dyDescent="0.2">
      <c r="I597385" s="14"/>
    </row>
    <row r="597401" spans="9:9" x14ac:dyDescent="0.2">
      <c r="I597401" s="15"/>
    </row>
    <row r="597402" spans="9:9" x14ac:dyDescent="0.2">
      <c r="I597402" s="14"/>
    </row>
    <row r="597418" spans="9:9" x14ac:dyDescent="0.2">
      <c r="I597418" s="15"/>
    </row>
    <row r="597419" spans="9:9" x14ac:dyDescent="0.2">
      <c r="I597419" s="14"/>
    </row>
    <row r="597435" spans="9:9" x14ac:dyDescent="0.2">
      <c r="I597435" s="15"/>
    </row>
    <row r="597436" spans="9:9" x14ac:dyDescent="0.2">
      <c r="I597436" s="14"/>
    </row>
    <row r="597452" spans="9:9" x14ac:dyDescent="0.2">
      <c r="I597452" s="15"/>
    </row>
    <row r="597453" spans="9:9" x14ac:dyDescent="0.2">
      <c r="I597453" s="14"/>
    </row>
    <row r="597469" spans="9:9" x14ac:dyDescent="0.2">
      <c r="I597469" s="15"/>
    </row>
    <row r="597470" spans="9:9" x14ac:dyDescent="0.2">
      <c r="I597470" s="14"/>
    </row>
    <row r="597486" spans="9:9" x14ac:dyDescent="0.2">
      <c r="I597486" s="15"/>
    </row>
    <row r="597487" spans="9:9" x14ac:dyDescent="0.2">
      <c r="I597487" s="14"/>
    </row>
    <row r="597503" spans="9:9" x14ac:dyDescent="0.2">
      <c r="I597503" s="15"/>
    </row>
    <row r="597504" spans="9:9" x14ac:dyDescent="0.2">
      <c r="I597504" s="14"/>
    </row>
    <row r="597520" spans="9:9" x14ac:dyDescent="0.2">
      <c r="I597520" s="15"/>
    </row>
    <row r="597521" spans="9:9" x14ac:dyDescent="0.2">
      <c r="I597521" s="14"/>
    </row>
    <row r="597537" spans="9:9" x14ac:dyDescent="0.2">
      <c r="I597537" s="15"/>
    </row>
    <row r="597538" spans="9:9" x14ac:dyDescent="0.2">
      <c r="I597538" s="14"/>
    </row>
    <row r="597554" spans="9:9" x14ac:dyDescent="0.2">
      <c r="I597554" s="15"/>
    </row>
    <row r="597555" spans="9:9" x14ac:dyDescent="0.2">
      <c r="I597555" s="14"/>
    </row>
    <row r="597571" spans="9:9" x14ac:dyDescent="0.2">
      <c r="I597571" s="15"/>
    </row>
    <row r="597572" spans="9:9" x14ac:dyDescent="0.2">
      <c r="I597572" s="14"/>
    </row>
    <row r="597588" spans="9:9" x14ac:dyDescent="0.2">
      <c r="I597588" s="15"/>
    </row>
    <row r="597589" spans="9:9" x14ac:dyDescent="0.2">
      <c r="I597589" s="14"/>
    </row>
    <row r="597605" spans="9:9" x14ac:dyDescent="0.2">
      <c r="I597605" s="15"/>
    </row>
    <row r="597606" spans="9:9" x14ac:dyDescent="0.2">
      <c r="I597606" s="14"/>
    </row>
    <row r="597622" spans="9:9" x14ac:dyDescent="0.2">
      <c r="I597622" s="15"/>
    </row>
    <row r="597623" spans="9:9" x14ac:dyDescent="0.2">
      <c r="I597623" s="14"/>
    </row>
    <row r="597639" spans="9:9" x14ac:dyDescent="0.2">
      <c r="I597639" s="15"/>
    </row>
    <row r="597640" spans="9:9" x14ac:dyDescent="0.2">
      <c r="I597640" s="14"/>
    </row>
    <row r="597656" spans="9:9" x14ac:dyDescent="0.2">
      <c r="I597656" s="15"/>
    </row>
    <row r="597657" spans="9:9" x14ac:dyDescent="0.2">
      <c r="I597657" s="14"/>
    </row>
    <row r="597673" spans="9:9" x14ac:dyDescent="0.2">
      <c r="I597673" s="15"/>
    </row>
    <row r="597674" spans="9:9" x14ac:dyDescent="0.2">
      <c r="I597674" s="14"/>
    </row>
    <row r="597690" spans="9:9" x14ac:dyDescent="0.2">
      <c r="I597690" s="15"/>
    </row>
    <row r="597691" spans="9:9" x14ac:dyDescent="0.2">
      <c r="I597691" s="14"/>
    </row>
    <row r="597707" spans="9:9" x14ac:dyDescent="0.2">
      <c r="I597707" s="15"/>
    </row>
    <row r="597708" spans="9:9" x14ac:dyDescent="0.2">
      <c r="I597708" s="14"/>
    </row>
    <row r="597724" spans="9:9" x14ac:dyDescent="0.2">
      <c r="I597724" s="15"/>
    </row>
    <row r="597725" spans="9:9" x14ac:dyDescent="0.2">
      <c r="I597725" s="14"/>
    </row>
    <row r="597741" spans="9:9" x14ac:dyDescent="0.2">
      <c r="I597741" s="15"/>
    </row>
    <row r="597742" spans="9:9" x14ac:dyDescent="0.2">
      <c r="I597742" s="14"/>
    </row>
    <row r="597758" spans="9:9" x14ac:dyDescent="0.2">
      <c r="I597758" s="15"/>
    </row>
    <row r="597759" spans="9:9" x14ac:dyDescent="0.2">
      <c r="I597759" s="14"/>
    </row>
    <row r="597775" spans="9:9" x14ac:dyDescent="0.2">
      <c r="I597775" s="15"/>
    </row>
    <row r="597776" spans="9:9" x14ac:dyDescent="0.2">
      <c r="I597776" s="14"/>
    </row>
    <row r="597792" spans="9:9" x14ac:dyDescent="0.2">
      <c r="I597792" s="15"/>
    </row>
    <row r="597793" spans="9:9" x14ac:dyDescent="0.2">
      <c r="I597793" s="14"/>
    </row>
    <row r="597809" spans="9:9" x14ac:dyDescent="0.2">
      <c r="I597809" s="15"/>
    </row>
    <row r="597810" spans="9:9" x14ac:dyDescent="0.2">
      <c r="I597810" s="14"/>
    </row>
    <row r="597826" spans="9:9" x14ac:dyDescent="0.2">
      <c r="I597826" s="15"/>
    </row>
    <row r="597827" spans="9:9" x14ac:dyDescent="0.2">
      <c r="I597827" s="14"/>
    </row>
    <row r="597843" spans="9:9" x14ac:dyDescent="0.2">
      <c r="I597843" s="15"/>
    </row>
    <row r="597844" spans="9:9" x14ac:dyDescent="0.2">
      <c r="I597844" s="14"/>
    </row>
    <row r="597860" spans="9:9" x14ac:dyDescent="0.2">
      <c r="I597860" s="15"/>
    </row>
    <row r="597861" spans="9:9" x14ac:dyDescent="0.2">
      <c r="I597861" s="14"/>
    </row>
    <row r="597877" spans="9:9" x14ac:dyDescent="0.2">
      <c r="I597877" s="15"/>
    </row>
    <row r="597878" spans="9:9" x14ac:dyDescent="0.2">
      <c r="I597878" s="14"/>
    </row>
    <row r="597894" spans="9:9" x14ac:dyDescent="0.2">
      <c r="I597894" s="15"/>
    </row>
    <row r="597895" spans="9:9" x14ac:dyDescent="0.2">
      <c r="I597895" s="14"/>
    </row>
    <row r="597911" spans="9:9" x14ac:dyDescent="0.2">
      <c r="I597911" s="15"/>
    </row>
    <row r="597912" spans="9:9" x14ac:dyDescent="0.2">
      <c r="I597912" s="14"/>
    </row>
    <row r="597928" spans="9:9" x14ac:dyDescent="0.2">
      <c r="I597928" s="15"/>
    </row>
    <row r="597929" spans="9:9" x14ac:dyDescent="0.2">
      <c r="I597929" s="14"/>
    </row>
    <row r="597945" spans="9:9" x14ac:dyDescent="0.2">
      <c r="I597945" s="15"/>
    </row>
    <row r="597946" spans="9:9" x14ac:dyDescent="0.2">
      <c r="I597946" s="14"/>
    </row>
    <row r="597962" spans="9:9" x14ac:dyDescent="0.2">
      <c r="I597962" s="15"/>
    </row>
    <row r="597963" spans="9:9" x14ac:dyDescent="0.2">
      <c r="I597963" s="14"/>
    </row>
    <row r="597979" spans="9:9" x14ac:dyDescent="0.2">
      <c r="I597979" s="15"/>
    </row>
    <row r="597980" spans="9:9" x14ac:dyDescent="0.2">
      <c r="I597980" s="14"/>
    </row>
    <row r="597996" spans="9:9" x14ac:dyDescent="0.2">
      <c r="I597996" s="15"/>
    </row>
    <row r="597997" spans="9:9" x14ac:dyDescent="0.2">
      <c r="I597997" s="14"/>
    </row>
    <row r="598013" spans="9:9" x14ac:dyDescent="0.2">
      <c r="I598013" s="15"/>
    </row>
    <row r="598014" spans="9:9" x14ac:dyDescent="0.2">
      <c r="I598014" s="14"/>
    </row>
    <row r="598030" spans="9:9" x14ac:dyDescent="0.2">
      <c r="I598030" s="15"/>
    </row>
    <row r="598031" spans="9:9" x14ac:dyDescent="0.2">
      <c r="I598031" s="14"/>
    </row>
    <row r="598047" spans="9:9" x14ac:dyDescent="0.2">
      <c r="I598047" s="15"/>
    </row>
    <row r="598048" spans="9:9" x14ac:dyDescent="0.2">
      <c r="I598048" s="14"/>
    </row>
    <row r="598064" spans="9:9" x14ac:dyDescent="0.2">
      <c r="I598064" s="15"/>
    </row>
    <row r="598065" spans="9:9" x14ac:dyDescent="0.2">
      <c r="I598065" s="14"/>
    </row>
    <row r="598081" spans="9:9" x14ac:dyDescent="0.2">
      <c r="I598081" s="15"/>
    </row>
    <row r="598082" spans="9:9" x14ac:dyDescent="0.2">
      <c r="I598082" s="14"/>
    </row>
    <row r="598098" spans="9:9" x14ac:dyDescent="0.2">
      <c r="I598098" s="15"/>
    </row>
    <row r="598099" spans="9:9" x14ac:dyDescent="0.2">
      <c r="I598099" s="14"/>
    </row>
    <row r="598115" spans="9:9" x14ac:dyDescent="0.2">
      <c r="I598115" s="15"/>
    </row>
    <row r="598116" spans="9:9" x14ac:dyDescent="0.2">
      <c r="I598116" s="14"/>
    </row>
    <row r="598132" spans="9:9" x14ac:dyDescent="0.2">
      <c r="I598132" s="15"/>
    </row>
    <row r="598133" spans="9:9" x14ac:dyDescent="0.2">
      <c r="I598133" s="14"/>
    </row>
    <row r="598149" spans="9:9" x14ac:dyDescent="0.2">
      <c r="I598149" s="15"/>
    </row>
    <row r="598150" spans="9:9" x14ac:dyDescent="0.2">
      <c r="I598150" s="14"/>
    </row>
    <row r="598166" spans="9:9" x14ac:dyDescent="0.2">
      <c r="I598166" s="15"/>
    </row>
    <row r="598167" spans="9:9" x14ac:dyDescent="0.2">
      <c r="I598167" s="14"/>
    </row>
    <row r="598183" spans="9:9" x14ac:dyDescent="0.2">
      <c r="I598183" s="15"/>
    </row>
    <row r="598184" spans="9:9" x14ac:dyDescent="0.2">
      <c r="I598184" s="14"/>
    </row>
    <row r="598200" spans="9:9" x14ac:dyDescent="0.2">
      <c r="I598200" s="15"/>
    </row>
    <row r="598201" spans="9:9" x14ac:dyDescent="0.2">
      <c r="I598201" s="14"/>
    </row>
    <row r="598217" spans="9:9" x14ac:dyDescent="0.2">
      <c r="I598217" s="15"/>
    </row>
    <row r="598218" spans="9:9" x14ac:dyDescent="0.2">
      <c r="I598218" s="14"/>
    </row>
    <row r="598234" spans="9:9" x14ac:dyDescent="0.2">
      <c r="I598234" s="15"/>
    </row>
    <row r="598235" spans="9:9" x14ac:dyDescent="0.2">
      <c r="I598235" s="14"/>
    </row>
    <row r="598251" spans="9:9" x14ac:dyDescent="0.2">
      <c r="I598251" s="15"/>
    </row>
    <row r="598252" spans="9:9" x14ac:dyDescent="0.2">
      <c r="I598252" s="14"/>
    </row>
    <row r="598268" spans="9:9" x14ac:dyDescent="0.2">
      <c r="I598268" s="15"/>
    </row>
    <row r="598269" spans="9:9" x14ac:dyDescent="0.2">
      <c r="I598269" s="14"/>
    </row>
    <row r="598285" spans="9:9" x14ac:dyDescent="0.2">
      <c r="I598285" s="15"/>
    </row>
    <row r="598286" spans="9:9" x14ac:dyDescent="0.2">
      <c r="I598286" s="14"/>
    </row>
    <row r="598302" spans="9:9" x14ac:dyDescent="0.2">
      <c r="I598302" s="15"/>
    </row>
    <row r="598303" spans="9:9" x14ac:dyDescent="0.2">
      <c r="I598303" s="14"/>
    </row>
    <row r="598319" spans="9:9" x14ac:dyDescent="0.2">
      <c r="I598319" s="15"/>
    </row>
    <row r="598320" spans="9:9" x14ac:dyDescent="0.2">
      <c r="I598320" s="14"/>
    </row>
    <row r="598336" spans="9:9" x14ac:dyDescent="0.2">
      <c r="I598336" s="15"/>
    </row>
    <row r="598337" spans="9:9" x14ac:dyDescent="0.2">
      <c r="I598337" s="14"/>
    </row>
    <row r="598353" spans="9:9" x14ac:dyDescent="0.2">
      <c r="I598353" s="15"/>
    </row>
    <row r="598354" spans="9:9" x14ac:dyDescent="0.2">
      <c r="I598354" s="14"/>
    </row>
    <row r="598370" spans="9:9" x14ac:dyDescent="0.2">
      <c r="I598370" s="15"/>
    </row>
    <row r="598371" spans="9:9" x14ac:dyDescent="0.2">
      <c r="I598371" s="14"/>
    </row>
    <row r="598387" spans="9:9" x14ac:dyDescent="0.2">
      <c r="I598387" s="15"/>
    </row>
    <row r="598388" spans="9:9" x14ac:dyDescent="0.2">
      <c r="I598388" s="14"/>
    </row>
    <row r="598404" spans="9:9" x14ac:dyDescent="0.2">
      <c r="I598404" s="15"/>
    </row>
    <row r="598405" spans="9:9" x14ac:dyDescent="0.2">
      <c r="I598405" s="14"/>
    </row>
    <row r="598421" spans="9:9" x14ac:dyDescent="0.2">
      <c r="I598421" s="15"/>
    </row>
    <row r="598422" spans="9:9" x14ac:dyDescent="0.2">
      <c r="I598422" s="14"/>
    </row>
    <row r="598438" spans="9:9" x14ac:dyDescent="0.2">
      <c r="I598438" s="15"/>
    </row>
    <row r="598439" spans="9:9" x14ac:dyDescent="0.2">
      <c r="I598439" s="14"/>
    </row>
    <row r="598455" spans="9:9" x14ac:dyDescent="0.2">
      <c r="I598455" s="15"/>
    </row>
    <row r="598456" spans="9:9" x14ac:dyDescent="0.2">
      <c r="I598456" s="14"/>
    </row>
    <row r="598472" spans="9:9" x14ac:dyDescent="0.2">
      <c r="I598472" s="15"/>
    </row>
    <row r="598473" spans="9:9" x14ac:dyDescent="0.2">
      <c r="I598473" s="14"/>
    </row>
    <row r="598489" spans="9:9" x14ac:dyDescent="0.2">
      <c r="I598489" s="15"/>
    </row>
    <row r="598490" spans="9:9" x14ac:dyDescent="0.2">
      <c r="I598490" s="14"/>
    </row>
    <row r="598506" spans="9:9" x14ac:dyDescent="0.2">
      <c r="I598506" s="15"/>
    </row>
    <row r="598507" spans="9:9" x14ac:dyDescent="0.2">
      <c r="I598507" s="14"/>
    </row>
    <row r="598523" spans="9:9" x14ac:dyDescent="0.2">
      <c r="I598523" s="15"/>
    </row>
    <row r="598524" spans="9:9" x14ac:dyDescent="0.2">
      <c r="I598524" s="14"/>
    </row>
    <row r="598540" spans="9:9" x14ac:dyDescent="0.2">
      <c r="I598540" s="15"/>
    </row>
    <row r="598541" spans="9:9" x14ac:dyDescent="0.2">
      <c r="I598541" s="14"/>
    </row>
    <row r="598557" spans="9:9" x14ac:dyDescent="0.2">
      <c r="I598557" s="15"/>
    </row>
    <row r="598558" spans="9:9" x14ac:dyDescent="0.2">
      <c r="I598558" s="14"/>
    </row>
    <row r="598574" spans="9:9" x14ac:dyDescent="0.2">
      <c r="I598574" s="15"/>
    </row>
    <row r="598575" spans="9:9" x14ac:dyDescent="0.2">
      <c r="I598575" s="14"/>
    </row>
    <row r="598591" spans="9:9" x14ac:dyDescent="0.2">
      <c r="I598591" s="15"/>
    </row>
    <row r="598592" spans="9:9" x14ac:dyDescent="0.2">
      <c r="I598592" s="14"/>
    </row>
    <row r="598608" spans="9:9" x14ac:dyDescent="0.2">
      <c r="I598608" s="15"/>
    </row>
    <row r="598609" spans="9:9" x14ac:dyDescent="0.2">
      <c r="I598609" s="14"/>
    </row>
    <row r="598625" spans="9:9" x14ac:dyDescent="0.2">
      <c r="I598625" s="15"/>
    </row>
    <row r="598626" spans="9:9" x14ac:dyDescent="0.2">
      <c r="I598626" s="14"/>
    </row>
    <row r="598642" spans="9:9" x14ac:dyDescent="0.2">
      <c r="I598642" s="15"/>
    </row>
    <row r="598643" spans="9:9" x14ac:dyDescent="0.2">
      <c r="I598643" s="14"/>
    </row>
    <row r="598659" spans="9:9" x14ac:dyDescent="0.2">
      <c r="I598659" s="15"/>
    </row>
    <row r="598660" spans="9:9" x14ac:dyDescent="0.2">
      <c r="I598660" s="14"/>
    </row>
    <row r="598676" spans="9:9" x14ac:dyDescent="0.2">
      <c r="I598676" s="15"/>
    </row>
    <row r="598677" spans="9:9" x14ac:dyDescent="0.2">
      <c r="I598677" s="14"/>
    </row>
    <row r="598693" spans="9:9" x14ac:dyDescent="0.2">
      <c r="I598693" s="15"/>
    </row>
    <row r="598694" spans="9:9" x14ac:dyDescent="0.2">
      <c r="I598694" s="14"/>
    </row>
    <row r="598710" spans="9:9" x14ac:dyDescent="0.2">
      <c r="I598710" s="15"/>
    </row>
    <row r="598711" spans="9:9" x14ac:dyDescent="0.2">
      <c r="I598711" s="14"/>
    </row>
    <row r="598727" spans="9:9" x14ac:dyDescent="0.2">
      <c r="I598727" s="15"/>
    </row>
    <row r="598728" spans="9:9" x14ac:dyDescent="0.2">
      <c r="I598728" s="14"/>
    </row>
    <row r="598744" spans="9:9" x14ac:dyDescent="0.2">
      <c r="I598744" s="15"/>
    </row>
    <row r="598745" spans="9:9" x14ac:dyDescent="0.2">
      <c r="I598745" s="14"/>
    </row>
    <row r="598761" spans="9:9" x14ac:dyDescent="0.2">
      <c r="I598761" s="15"/>
    </row>
    <row r="598762" spans="9:9" x14ac:dyDescent="0.2">
      <c r="I598762" s="14"/>
    </row>
    <row r="598778" spans="9:9" x14ac:dyDescent="0.2">
      <c r="I598778" s="15"/>
    </row>
    <row r="598779" spans="9:9" x14ac:dyDescent="0.2">
      <c r="I598779" s="14"/>
    </row>
    <row r="598795" spans="9:9" x14ac:dyDescent="0.2">
      <c r="I598795" s="15"/>
    </row>
    <row r="598796" spans="9:9" x14ac:dyDescent="0.2">
      <c r="I598796" s="14"/>
    </row>
    <row r="598812" spans="9:9" x14ac:dyDescent="0.2">
      <c r="I598812" s="15"/>
    </row>
    <row r="598813" spans="9:9" x14ac:dyDescent="0.2">
      <c r="I598813" s="14"/>
    </row>
    <row r="598829" spans="9:9" x14ac:dyDescent="0.2">
      <c r="I598829" s="15"/>
    </row>
    <row r="598830" spans="9:9" x14ac:dyDescent="0.2">
      <c r="I598830" s="14"/>
    </row>
    <row r="598846" spans="9:9" x14ac:dyDescent="0.2">
      <c r="I598846" s="15"/>
    </row>
    <row r="598847" spans="9:9" x14ac:dyDescent="0.2">
      <c r="I598847" s="14"/>
    </row>
    <row r="598863" spans="9:9" x14ac:dyDescent="0.2">
      <c r="I598863" s="15"/>
    </row>
    <row r="598864" spans="9:9" x14ac:dyDescent="0.2">
      <c r="I598864" s="14"/>
    </row>
    <row r="598880" spans="9:9" x14ac:dyDescent="0.2">
      <c r="I598880" s="15"/>
    </row>
    <row r="598881" spans="9:9" x14ac:dyDescent="0.2">
      <c r="I598881" s="14"/>
    </row>
    <row r="598897" spans="9:9" x14ac:dyDescent="0.2">
      <c r="I598897" s="15"/>
    </row>
    <row r="598898" spans="9:9" x14ac:dyDescent="0.2">
      <c r="I598898" s="14"/>
    </row>
    <row r="598914" spans="9:9" x14ac:dyDescent="0.2">
      <c r="I598914" s="15"/>
    </row>
    <row r="598915" spans="9:9" x14ac:dyDescent="0.2">
      <c r="I598915" s="14"/>
    </row>
    <row r="598931" spans="9:9" x14ac:dyDescent="0.2">
      <c r="I598931" s="15"/>
    </row>
    <row r="598932" spans="9:9" x14ac:dyDescent="0.2">
      <c r="I598932" s="14"/>
    </row>
    <row r="598948" spans="9:9" x14ac:dyDescent="0.2">
      <c r="I598948" s="15"/>
    </row>
    <row r="598949" spans="9:9" x14ac:dyDescent="0.2">
      <c r="I598949" s="14"/>
    </row>
    <row r="598965" spans="9:9" x14ac:dyDescent="0.2">
      <c r="I598965" s="15"/>
    </row>
    <row r="598966" spans="9:9" x14ac:dyDescent="0.2">
      <c r="I598966" s="14"/>
    </row>
    <row r="598982" spans="9:9" x14ac:dyDescent="0.2">
      <c r="I598982" s="15"/>
    </row>
    <row r="598983" spans="9:9" x14ac:dyDescent="0.2">
      <c r="I598983" s="14"/>
    </row>
    <row r="598999" spans="9:9" x14ac:dyDescent="0.2">
      <c r="I598999" s="15"/>
    </row>
    <row r="599000" spans="9:9" x14ac:dyDescent="0.2">
      <c r="I599000" s="14"/>
    </row>
    <row r="599016" spans="9:9" x14ac:dyDescent="0.2">
      <c r="I599016" s="15"/>
    </row>
    <row r="599017" spans="9:9" x14ac:dyDescent="0.2">
      <c r="I599017" s="14"/>
    </row>
    <row r="599033" spans="9:9" x14ac:dyDescent="0.2">
      <c r="I599033" s="15"/>
    </row>
    <row r="599034" spans="9:9" x14ac:dyDescent="0.2">
      <c r="I599034" s="14"/>
    </row>
    <row r="599050" spans="9:9" x14ac:dyDescent="0.2">
      <c r="I599050" s="15"/>
    </row>
    <row r="599051" spans="9:9" x14ac:dyDescent="0.2">
      <c r="I599051" s="14"/>
    </row>
    <row r="599067" spans="9:9" x14ac:dyDescent="0.2">
      <c r="I599067" s="15"/>
    </row>
    <row r="599068" spans="9:9" x14ac:dyDescent="0.2">
      <c r="I599068" s="14"/>
    </row>
    <row r="599084" spans="9:9" x14ac:dyDescent="0.2">
      <c r="I599084" s="15"/>
    </row>
    <row r="599085" spans="9:9" x14ac:dyDescent="0.2">
      <c r="I599085" s="14"/>
    </row>
    <row r="599101" spans="9:9" x14ac:dyDescent="0.2">
      <c r="I599101" s="15"/>
    </row>
    <row r="599102" spans="9:9" x14ac:dyDescent="0.2">
      <c r="I599102" s="14"/>
    </row>
    <row r="599118" spans="9:9" x14ac:dyDescent="0.2">
      <c r="I599118" s="15"/>
    </row>
    <row r="599119" spans="9:9" x14ac:dyDescent="0.2">
      <c r="I599119" s="14"/>
    </row>
    <row r="599135" spans="9:9" x14ac:dyDescent="0.2">
      <c r="I599135" s="15"/>
    </row>
    <row r="599136" spans="9:9" x14ac:dyDescent="0.2">
      <c r="I599136" s="14"/>
    </row>
    <row r="599152" spans="9:9" x14ac:dyDescent="0.2">
      <c r="I599152" s="15"/>
    </row>
    <row r="599153" spans="9:9" x14ac:dyDescent="0.2">
      <c r="I599153" s="14"/>
    </row>
    <row r="599169" spans="9:9" x14ac:dyDescent="0.2">
      <c r="I599169" s="15"/>
    </row>
    <row r="599170" spans="9:9" x14ac:dyDescent="0.2">
      <c r="I599170" s="14"/>
    </row>
    <row r="599186" spans="9:9" x14ac:dyDescent="0.2">
      <c r="I599186" s="15"/>
    </row>
    <row r="599187" spans="9:9" x14ac:dyDescent="0.2">
      <c r="I599187" s="14"/>
    </row>
    <row r="599203" spans="9:9" x14ac:dyDescent="0.2">
      <c r="I599203" s="15"/>
    </row>
    <row r="599204" spans="9:9" x14ac:dyDescent="0.2">
      <c r="I599204" s="14"/>
    </row>
    <row r="599220" spans="9:9" x14ac:dyDescent="0.2">
      <c r="I599220" s="15"/>
    </row>
    <row r="599221" spans="9:9" x14ac:dyDescent="0.2">
      <c r="I599221" s="14"/>
    </row>
    <row r="599237" spans="9:9" x14ac:dyDescent="0.2">
      <c r="I599237" s="15"/>
    </row>
    <row r="599238" spans="9:9" x14ac:dyDescent="0.2">
      <c r="I599238" s="14"/>
    </row>
    <row r="599254" spans="9:9" x14ac:dyDescent="0.2">
      <c r="I599254" s="15"/>
    </row>
    <row r="599255" spans="9:9" x14ac:dyDescent="0.2">
      <c r="I599255" s="14"/>
    </row>
    <row r="599271" spans="9:9" x14ac:dyDescent="0.2">
      <c r="I599271" s="15"/>
    </row>
    <row r="599272" spans="9:9" x14ac:dyDescent="0.2">
      <c r="I599272" s="14"/>
    </row>
    <row r="599288" spans="9:9" x14ac:dyDescent="0.2">
      <c r="I599288" s="15"/>
    </row>
    <row r="599289" spans="9:9" x14ac:dyDescent="0.2">
      <c r="I599289" s="14"/>
    </row>
    <row r="599305" spans="9:9" x14ac:dyDescent="0.2">
      <c r="I599305" s="15"/>
    </row>
    <row r="599306" spans="9:9" x14ac:dyDescent="0.2">
      <c r="I599306" s="14"/>
    </row>
    <row r="599322" spans="9:9" x14ac:dyDescent="0.2">
      <c r="I599322" s="15"/>
    </row>
    <row r="599323" spans="9:9" x14ac:dyDescent="0.2">
      <c r="I599323" s="14"/>
    </row>
    <row r="599339" spans="9:9" x14ac:dyDescent="0.2">
      <c r="I599339" s="15"/>
    </row>
    <row r="599340" spans="9:9" x14ac:dyDescent="0.2">
      <c r="I599340" s="14"/>
    </row>
    <row r="599356" spans="9:9" x14ac:dyDescent="0.2">
      <c r="I599356" s="15"/>
    </row>
    <row r="599357" spans="9:9" x14ac:dyDescent="0.2">
      <c r="I599357" s="14"/>
    </row>
    <row r="599373" spans="9:9" x14ac:dyDescent="0.2">
      <c r="I599373" s="15"/>
    </row>
    <row r="599374" spans="9:9" x14ac:dyDescent="0.2">
      <c r="I599374" s="14"/>
    </row>
    <row r="599390" spans="9:9" x14ac:dyDescent="0.2">
      <c r="I599390" s="15"/>
    </row>
    <row r="599391" spans="9:9" x14ac:dyDescent="0.2">
      <c r="I599391" s="14"/>
    </row>
    <row r="599407" spans="9:9" x14ac:dyDescent="0.2">
      <c r="I599407" s="15"/>
    </row>
    <row r="599408" spans="9:9" x14ac:dyDescent="0.2">
      <c r="I599408" s="14"/>
    </row>
    <row r="599424" spans="9:9" x14ac:dyDescent="0.2">
      <c r="I599424" s="15"/>
    </row>
    <row r="599425" spans="9:9" x14ac:dyDescent="0.2">
      <c r="I599425" s="14"/>
    </row>
    <row r="599441" spans="9:9" x14ac:dyDescent="0.2">
      <c r="I599441" s="15"/>
    </row>
    <row r="599442" spans="9:9" x14ac:dyDescent="0.2">
      <c r="I599442" s="14"/>
    </row>
    <row r="599458" spans="9:9" x14ac:dyDescent="0.2">
      <c r="I599458" s="15"/>
    </row>
    <row r="599459" spans="9:9" x14ac:dyDescent="0.2">
      <c r="I599459" s="14"/>
    </row>
    <row r="599475" spans="9:9" x14ac:dyDescent="0.2">
      <c r="I599475" s="15"/>
    </row>
    <row r="599476" spans="9:9" x14ac:dyDescent="0.2">
      <c r="I599476" s="14"/>
    </row>
    <row r="599492" spans="9:9" x14ac:dyDescent="0.2">
      <c r="I599492" s="15"/>
    </row>
    <row r="599493" spans="9:9" x14ac:dyDescent="0.2">
      <c r="I599493" s="14"/>
    </row>
    <row r="599509" spans="9:9" x14ac:dyDescent="0.2">
      <c r="I599509" s="15"/>
    </row>
    <row r="599510" spans="9:9" x14ac:dyDescent="0.2">
      <c r="I599510" s="14"/>
    </row>
    <row r="599526" spans="9:9" x14ac:dyDescent="0.2">
      <c r="I599526" s="15"/>
    </row>
    <row r="599527" spans="9:9" x14ac:dyDescent="0.2">
      <c r="I599527" s="14"/>
    </row>
    <row r="599543" spans="9:9" x14ac:dyDescent="0.2">
      <c r="I599543" s="15"/>
    </row>
    <row r="599544" spans="9:9" x14ac:dyDescent="0.2">
      <c r="I599544" s="14"/>
    </row>
    <row r="599560" spans="9:9" x14ac:dyDescent="0.2">
      <c r="I599560" s="15"/>
    </row>
    <row r="599561" spans="9:9" x14ac:dyDescent="0.2">
      <c r="I599561" s="14"/>
    </row>
    <row r="599577" spans="9:9" x14ac:dyDescent="0.2">
      <c r="I599577" s="15"/>
    </row>
    <row r="599578" spans="9:9" x14ac:dyDescent="0.2">
      <c r="I599578" s="14"/>
    </row>
    <row r="599594" spans="9:9" x14ac:dyDescent="0.2">
      <c r="I599594" s="15"/>
    </row>
    <row r="599595" spans="9:9" x14ac:dyDescent="0.2">
      <c r="I599595" s="14"/>
    </row>
    <row r="599611" spans="9:9" x14ac:dyDescent="0.2">
      <c r="I599611" s="15"/>
    </row>
    <row r="599612" spans="9:9" x14ac:dyDescent="0.2">
      <c r="I599612" s="14"/>
    </row>
    <row r="599628" spans="9:9" x14ac:dyDescent="0.2">
      <c r="I599628" s="15"/>
    </row>
    <row r="599629" spans="9:9" x14ac:dyDescent="0.2">
      <c r="I599629" s="14"/>
    </row>
    <row r="599645" spans="9:9" x14ac:dyDescent="0.2">
      <c r="I599645" s="15"/>
    </row>
    <row r="599646" spans="9:9" x14ac:dyDescent="0.2">
      <c r="I599646" s="14"/>
    </row>
    <row r="599662" spans="9:9" x14ac:dyDescent="0.2">
      <c r="I599662" s="15"/>
    </row>
    <row r="599663" spans="9:9" x14ac:dyDescent="0.2">
      <c r="I599663" s="14"/>
    </row>
    <row r="599679" spans="9:9" x14ac:dyDescent="0.2">
      <c r="I599679" s="15"/>
    </row>
    <row r="599680" spans="9:9" x14ac:dyDescent="0.2">
      <c r="I599680" s="14"/>
    </row>
    <row r="599696" spans="9:9" x14ac:dyDescent="0.2">
      <c r="I599696" s="15"/>
    </row>
    <row r="599697" spans="9:9" x14ac:dyDescent="0.2">
      <c r="I599697" s="14"/>
    </row>
    <row r="599713" spans="9:9" x14ac:dyDescent="0.2">
      <c r="I599713" s="15"/>
    </row>
    <row r="599714" spans="9:9" x14ac:dyDescent="0.2">
      <c r="I599714" s="14"/>
    </row>
    <row r="599730" spans="9:9" x14ac:dyDescent="0.2">
      <c r="I599730" s="15"/>
    </row>
    <row r="599731" spans="9:9" x14ac:dyDescent="0.2">
      <c r="I599731" s="14"/>
    </row>
    <row r="599747" spans="9:9" x14ac:dyDescent="0.2">
      <c r="I599747" s="15"/>
    </row>
    <row r="599748" spans="9:9" x14ac:dyDescent="0.2">
      <c r="I599748" s="14"/>
    </row>
    <row r="599764" spans="9:9" x14ac:dyDescent="0.2">
      <c r="I599764" s="15"/>
    </row>
    <row r="599765" spans="9:9" x14ac:dyDescent="0.2">
      <c r="I599765" s="14"/>
    </row>
    <row r="599781" spans="9:9" x14ac:dyDescent="0.2">
      <c r="I599781" s="15"/>
    </row>
    <row r="599782" spans="9:9" x14ac:dyDescent="0.2">
      <c r="I599782" s="14"/>
    </row>
    <row r="599798" spans="9:9" x14ac:dyDescent="0.2">
      <c r="I599798" s="15"/>
    </row>
    <row r="599799" spans="9:9" x14ac:dyDescent="0.2">
      <c r="I599799" s="14"/>
    </row>
    <row r="599815" spans="9:9" x14ac:dyDescent="0.2">
      <c r="I599815" s="15"/>
    </row>
    <row r="599816" spans="9:9" x14ac:dyDescent="0.2">
      <c r="I599816" s="14"/>
    </row>
    <row r="599832" spans="9:9" x14ac:dyDescent="0.2">
      <c r="I599832" s="15"/>
    </row>
    <row r="599833" spans="9:9" x14ac:dyDescent="0.2">
      <c r="I599833" s="14"/>
    </row>
    <row r="599849" spans="9:9" x14ac:dyDescent="0.2">
      <c r="I599849" s="15"/>
    </row>
    <row r="599850" spans="9:9" x14ac:dyDescent="0.2">
      <c r="I599850" s="14"/>
    </row>
    <row r="599866" spans="9:9" x14ac:dyDescent="0.2">
      <c r="I599866" s="15"/>
    </row>
    <row r="599867" spans="9:9" x14ac:dyDescent="0.2">
      <c r="I599867" s="14"/>
    </row>
    <row r="599883" spans="9:9" x14ac:dyDescent="0.2">
      <c r="I599883" s="15"/>
    </row>
    <row r="599884" spans="9:9" x14ac:dyDescent="0.2">
      <c r="I599884" s="14"/>
    </row>
    <row r="599900" spans="9:9" x14ac:dyDescent="0.2">
      <c r="I599900" s="15"/>
    </row>
    <row r="599901" spans="9:9" x14ac:dyDescent="0.2">
      <c r="I599901" s="14"/>
    </row>
    <row r="599917" spans="9:9" x14ac:dyDescent="0.2">
      <c r="I599917" s="15"/>
    </row>
    <row r="599918" spans="9:9" x14ac:dyDescent="0.2">
      <c r="I599918" s="14"/>
    </row>
    <row r="599934" spans="9:9" x14ac:dyDescent="0.2">
      <c r="I599934" s="15"/>
    </row>
    <row r="599935" spans="9:9" x14ac:dyDescent="0.2">
      <c r="I599935" s="14"/>
    </row>
    <row r="599951" spans="9:9" x14ac:dyDescent="0.2">
      <c r="I599951" s="15"/>
    </row>
    <row r="599952" spans="9:9" x14ac:dyDescent="0.2">
      <c r="I599952" s="14"/>
    </row>
    <row r="599968" spans="9:9" x14ac:dyDescent="0.2">
      <c r="I599968" s="15"/>
    </row>
    <row r="599969" spans="9:9" x14ac:dyDescent="0.2">
      <c r="I599969" s="14"/>
    </row>
    <row r="599985" spans="9:9" x14ac:dyDescent="0.2">
      <c r="I599985" s="15"/>
    </row>
    <row r="599986" spans="9:9" x14ac:dyDescent="0.2">
      <c r="I599986" s="14"/>
    </row>
    <row r="600002" spans="9:9" x14ac:dyDescent="0.2">
      <c r="I600002" s="15"/>
    </row>
    <row r="600003" spans="9:9" x14ac:dyDescent="0.2">
      <c r="I600003" s="14"/>
    </row>
    <row r="600019" spans="9:9" x14ac:dyDescent="0.2">
      <c r="I600019" s="15"/>
    </row>
    <row r="600020" spans="9:9" x14ac:dyDescent="0.2">
      <c r="I600020" s="14"/>
    </row>
    <row r="600036" spans="9:9" x14ac:dyDescent="0.2">
      <c r="I600036" s="15"/>
    </row>
    <row r="600037" spans="9:9" x14ac:dyDescent="0.2">
      <c r="I600037" s="14"/>
    </row>
    <row r="600053" spans="9:9" x14ac:dyDescent="0.2">
      <c r="I600053" s="15"/>
    </row>
    <row r="600054" spans="9:9" x14ac:dyDescent="0.2">
      <c r="I600054" s="14"/>
    </row>
    <row r="600070" spans="9:9" x14ac:dyDescent="0.2">
      <c r="I600070" s="15"/>
    </row>
    <row r="600071" spans="9:9" x14ac:dyDescent="0.2">
      <c r="I600071" s="14"/>
    </row>
    <row r="600087" spans="9:9" x14ac:dyDescent="0.2">
      <c r="I600087" s="15"/>
    </row>
    <row r="600088" spans="9:9" x14ac:dyDescent="0.2">
      <c r="I600088" s="14"/>
    </row>
    <row r="600104" spans="9:9" x14ac:dyDescent="0.2">
      <c r="I600104" s="15"/>
    </row>
    <row r="600105" spans="9:9" x14ac:dyDescent="0.2">
      <c r="I600105" s="14"/>
    </row>
    <row r="600121" spans="9:9" x14ac:dyDescent="0.2">
      <c r="I600121" s="15"/>
    </row>
    <row r="600122" spans="9:9" x14ac:dyDescent="0.2">
      <c r="I600122" s="14"/>
    </row>
    <row r="600138" spans="9:9" x14ac:dyDescent="0.2">
      <c r="I600138" s="15"/>
    </row>
    <row r="600139" spans="9:9" x14ac:dyDescent="0.2">
      <c r="I600139" s="14"/>
    </row>
    <row r="600155" spans="9:9" x14ac:dyDescent="0.2">
      <c r="I600155" s="15"/>
    </row>
    <row r="600156" spans="9:9" x14ac:dyDescent="0.2">
      <c r="I600156" s="14"/>
    </row>
    <row r="600172" spans="9:9" x14ac:dyDescent="0.2">
      <c r="I600172" s="15"/>
    </row>
    <row r="600173" spans="9:9" x14ac:dyDescent="0.2">
      <c r="I600173" s="14"/>
    </row>
    <row r="600189" spans="9:9" x14ac:dyDescent="0.2">
      <c r="I600189" s="15"/>
    </row>
    <row r="600190" spans="9:9" x14ac:dyDescent="0.2">
      <c r="I600190" s="14"/>
    </row>
    <row r="600206" spans="9:9" x14ac:dyDescent="0.2">
      <c r="I600206" s="15"/>
    </row>
    <row r="600207" spans="9:9" x14ac:dyDescent="0.2">
      <c r="I600207" s="14"/>
    </row>
    <row r="600223" spans="9:9" x14ac:dyDescent="0.2">
      <c r="I600223" s="15"/>
    </row>
    <row r="600224" spans="9:9" x14ac:dyDescent="0.2">
      <c r="I600224" s="14"/>
    </row>
    <row r="600240" spans="9:9" x14ac:dyDescent="0.2">
      <c r="I600240" s="15"/>
    </row>
    <row r="600241" spans="9:9" x14ac:dyDescent="0.2">
      <c r="I600241" s="14"/>
    </row>
    <row r="600257" spans="9:9" x14ac:dyDescent="0.2">
      <c r="I600257" s="15"/>
    </row>
    <row r="600258" spans="9:9" x14ac:dyDescent="0.2">
      <c r="I600258" s="14"/>
    </row>
    <row r="600274" spans="9:9" x14ac:dyDescent="0.2">
      <c r="I600274" s="15"/>
    </row>
    <row r="600275" spans="9:9" x14ac:dyDescent="0.2">
      <c r="I600275" s="14"/>
    </row>
    <row r="600291" spans="9:9" x14ac:dyDescent="0.2">
      <c r="I600291" s="15"/>
    </row>
    <row r="600292" spans="9:9" x14ac:dyDescent="0.2">
      <c r="I600292" s="14"/>
    </row>
    <row r="600308" spans="9:9" x14ac:dyDescent="0.2">
      <c r="I600308" s="15"/>
    </row>
    <row r="600309" spans="9:9" x14ac:dyDescent="0.2">
      <c r="I600309" s="14"/>
    </row>
    <row r="600325" spans="9:9" x14ac:dyDescent="0.2">
      <c r="I600325" s="15"/>
    </row>
    <row r="600326" spans="9:9" x14ac:dyDescent="0.2">
      <c r="I600326" s="14"/>
    </row>
    <row r="600342" spans="9:9" x14ac:dyDescent="0.2">
      <c r="I600342" s="15"/>
    </row>
    <row r="600343" spans="9:9" x14ac:dyDescent="0.2">
      <c r="I600343" s="14"/>
    </row>
    <row r="600359" spans="9:9" x14ac:dyDescent="0.2">
      <c r="I600359" s="15"/>
    </row>
    <row r="600360" spans="9:9" x14ac:dyDescent="0.2">
      <c r="I600360" s="14"/>
    </row>
    <row r="600376" spans="9:9" x14ac:dyDescent="0.2">
      <c r="I600376" s="15"/>
    </row>
    <row r="600377" spans="9:9" x14ac:dyDescent="0.2">
      <c r="I600377" s="14"/>
    </row>
    <row r="600393" spans="9:9" x14ac:dyDescent="0.2">
      <c r="I600393" s="15"/>
    </row>
    <row r="600394" spans="9:9" x14ac:dyDescent="0.2">
      <c r="I600394" s="14"/>
    </row>
    <row r="600410" spans="9:9" x14ac:dyDescent="0.2">
      <c r="I600410" s="15"/>
    </row>
    <row r="600411" spans="9:9" x14ac:dyDescent="0.2">
      <c r="I600411" s="14"/>
    </row>
    <row r="600427" spans="9:9" x14ac:dyDescent="0.2">
      <c r="I600427" s="15"/>
    </row>
    <row r="600428" spans="9:9" x14ac:dyDescent="0.2">
      <c r="I600428" s="14"/>
    </row>
    <row r="600444" spans="9:9" x14ac:dyDescent="0.2">
      <c r="I600444" s="15"/>
    </row>
    <row r="600445" spans="9:9" x14ac:dyDescent="0.2">
      <c r="I600445" s="14"/>
    </row>
    <row r="600461" spans="9:9" x14ac:dyDescent="0.2">
      <c r="I600461" s="15"/>
    </row>
    <row r="600462" spans="9:9" x14ac:dyDescent="0.2">
      <c r="I600462" s="14"/>
    </row>
    <row r="600478" spans="9:9" x14ac:dyDescent="0.2">
      <c r="I600478" s="15"/>
    </row>
    <row r="600479" spans="9:9" x14ac:dyDescent="0.2">
      <c r="I600479" s="14"/>
    </row>
    <row r="600495" spans="9:9" x14ac:dyDescent="0.2">
      <c r="I600495" s="15"/>
    </row>
    <row r="600496" spans="9:9" x14ac:dyDescent="0.2">
      <c r="I600496" s="14"/>
    </row>
    <row r="600512" spans="9:9" x14ac:dyDescent="0.2">
      <c r="I600512" s="15"/>
    </row>
    <row r="600513" spans="9:9" x14ac:dyDescent="0.2">
      <c r="I600513" s="14"/>
    </row>
    <row r="600529" spans="9:9" x14ac:dyDescent="0.2">
      <c r="I600529" s="15"/>
    </row>
    <row r="600530" spans="9:9" x14ac:dyDescent="0.2">
      <c r="I600530" s="14"/>
    </row>
    <row r="600546" spans="9:9" x14ac:dyDescent="0.2">
      <c r="I600546" s="15"/>
    </row>
    <row r="600547" spans="9:9" x14ac:dyDescent="0.2">
      <c r="I600547" s="14"/>
    </row>
    <row r="600563" spans="9:9" x14ac:dyDescent="0.2">
      <c r="I600563" s="15"/>
    </row>
    <row r="600564" spans="9:9" x14ac:dyDescent="0.2">
      <c r="I600564" s="14"/>
    </row>
    <row r="600580" spans="9:9" x14ac:dyDescent="0.2">
      <c r="I600580" s="15"/>
    </row>
    <row r="600581" spans="9:9" x14ac:dyDescent="0.2">
      <c r="I600581" s="14"/>
    </row>
    <row r="600597" spans="9:9" x14ac:dyDescent="0.2">
      <c r="I600597" s="15"/>
    </row>
    <row r="600598" spans="9:9" x14ac:dyDescent="0.2">
      <c r="I600598" s="14"/>
    </row>
    <row r="600614" spans="9:9" x14ac:dyDescent="0.2">
      <c r="I600614" s="15"/>
    </row>
    <row r="600615" spans="9:9" x14ac:dyDescent="0.2">
      <c r="I600615" s="14"/>
    </row>
    <row r="600631" spans="9:9" x14ac:dyDescent="0.2">
      <c r="I600631" s="15"/>
    </row>
    <row r="600632" spans="9:9" x14ac:dyDescent="0.2">
      <c r="I600632" s="14"/>
    </row>
    <row r="600648" spans="9:9" x14ac:dyDescent="0.2">
      <c r="I600648" s="15"/>
    </row>
    <row r="600649" spans="9:9" x14ac:dyDescent="0.2">
      <c r="I600649" s="14"/>
    </row>
    <row r="600665" spans="9:9" x14ac:dyDescent="0.2">
      <c r="I600665" s="15"/>
    </row>
    <row r="600666" spans="9:9" x14ac:dyDescent="0.2">
      <c r="I600666" s="14"/>
    </row>
    <row r="600682" spans="9:9" x14ac:dyDescent="0.2">
      <c r="I600682" s="15"/>
    </row>
    <row r="600683" spans="9:9" x14ac:dyDescent="0.2">
      <c r="I600683" s="14"/>
    </row>
    <row r="600699" spans="9:9" x14ac:dyDescent="0.2">
      <c r="I600699" s="15"/>
    </row>
    <row r="600700" spans="9:9" x14ac:dyDescent="0.2">
      <c r="I600700" s="14"/>
    </row>
    <row r="600716" spans="9:9" x14ac:dyDescent="0.2">
      <c r="I600716" s="15"/>
    </row>
    <row r="600717" spans="9:9" x14ac:dyDescent="0.2">
      <c r="I600717" s="14"/>
    </row>
    <row r="600733" spans="9:9" x14ac:dyDescent="0.2">
      <c r="I600733" s="15"/>
    </row>
    <row r="600734" spans="9:9" x14ac:dyDescent="0.2">
      <c r="I600734" s="14"/>
    </row>
    <row r="600750" spans="9:9" x14ac:dyDescent="0.2">
      <c r="I600750" s="15"/>
    </row>
    <row r="600751" spans="9:9" x14ac:dyDescent="0.2">
      <c r="I600751" s="14"/>
    </row>
    <row r="600767" spans="9:9" x14ac:dyDescent="0.2">
      <c r="I600767" s="15"/>
    </row>
    <row r="600768" spans="9:9" x14ac:dyDescent="0.2">
      <c r="I600768" s="14"/>
    </row>
    <row r="600784" spans="9:9" x14ac:dyDescent="0.2">
      <c r="I600784" s="15"/>
    </row>
    <row r="600785" spans="9:9" x14ac:dyDescent="0.2">
      <c r="I600785" s="14"/>
    </row>
    <row r="600801" spans="9:9" x14ac:dyDescent="0.2">
      <c r="I600801" s="15"/>
    </row>
    <row r="600802" spans="9:9" x14ac:dyDescent="0.2">
      <c r="I600802" s="14"/>
    </row>
    <row r="600818" spans="9:9" x14ac:dyDescent="0.2">
      <c r="I600818" s="15"/>
    </row>
    <row r="600819" spans="9:9" x14ac:dyDescent="0.2">
      <c r="I600819" s="14"/>
    </row>
    <row r="600835" spans="9:9" x14ac:dyDescent="0.2">
      <c r="I600835" s="15"/>
    </row>
    <row r="600836" spans="9:9" x14ac:dyDescent="0.2">
      <c r="I600836" s="14"/>
    </row>
    <row r="600852" spans="9:9" x14ac:dyDescent="0.2">
      <c r="I600852" s="15"/>
    </row>
    <row r="600853" spans="9:9" x14ac:dyDescent="0.2">
      <c r="I600853" s="14"/>
    </row>
    <row r="600869" spans="9:9" x14ac:dyDescent="0.2">
      <c r="I600869" s="15"/>
    </row>
    <row r="600870" spans="9:9" x14ac:dyDescent="0.2">
      <c r="I600870" s="14"/>
    </row>
    <row r="600886" spans="9:9" x14ac:dyDescent="0.2">
      <c r="I600886" s="15"/>
    </row>
    <row r="600887" spans="9:9" x14ac:dyDescent="0.2">
      <c r="I600887" s="14"/>
    </row>
    <row r="600903" spans="9:9" x14ac:dyDescent="0.2">
      <c r="I600903" s="15"/>
    </row>
    <row r="600904" spans="9:9" x14ac:dyDescent="0.2">
      <c r="I600904" s="14"/>
    </row>
    <row r="600920" spans="9:9" x14ac:dyDescent="0.2">
      <c r="I600920" s="15"/>
    </row>
    <row r="600921" spans="9:9" x14ac:dyDescent="0.2">
      <c r="I600921" s="14"/>
    </row>
    <row r="600937" spans="9:9" x14ac:dyDescent="0.2">
      <c r="I600937" s="15"/>
    </row>
    <row r="600938" spans="9:9" x14ac:dyDescent="0.2">
      <c r="I600938" s="14"/>
    </row>
    <row r="600954" spans="9:9" x14ac:dyDescent="0.2">
      <c r="I600954" s="15"/>
    </row>
    <row r="600955" spans="9:9" x14ac:dyDescent="0.2">
      <c r="I600955" s="14"/>
    </row>
    <row r="600971" spans="9:9" x14ac:dyDescent="0.2">
      <c r="I600971" s="15"/>
    </row>
    <row r="600972" spans="9:9" x14ac:dyDescent="0.2">
      <c r="I600972" s="14"/>
    </row>
    <row r="600988" spans="9:9" x14ac:dyDescent="0.2">
      <c r="I600988" s="15"/>
    </row>
    <row r="600989" spans="9:9" x14ac:dyDescent="0.2">
      <c r="I600989" s="14"/>
    </row>
    <row r="601005" spans="9:9" x14ac:dyDescent="0.2">
      <c r="I601005" s="15"/>
    </row>
    <row r="601006" spans="9:9" x14ac:dyDescent="0.2">
      <c r="I601006" s="14"/>
    </row>
    <row r="601022" spans="9:9" x14ac:dyDescent="0.2">
      <c r="I601022" s="15"/>
    </row>
    <row r="601023" spans="9:9" x14ac:dyDescent="0.2">
      <c r="I601023" s="14"/>
    </row>
    <row r="601039" spans="9:9" x14ac:dyDescent="0.2">
      <c r="I601039" s="15"/>
    </row>
    <row r="601040" spans="9:9" x14ac:dyDescent="0.2">
      <c r="I601040" s="14"/>
    </row>
    <row r="601056" spans="9:9" x14ac:dyDescent="0.2">
      <c r="I601056" s="15"/>
    </row>
    <row r="601057" spans="9:9" x14ac:dyDescent="0.2">
      <c r="I601057" s="14"/>
    </row>
    <row r="601073" spans="9:9" x14ac:dyDescent="0.2">
      <c r="I601073" s="15"/>
    </row>
    <row r="601074" spans="9:9" x14ac:dyDescent="0.2">
      <c r="I601074" s="14"/>
    </row>
    <row r="601090" spans="9:9" x14ac:dyDescent="0.2">
      <c r="I601090" s="15"/>
    </row>
    <row r="601091" spans="9:9" x14ac:dyDescent="0.2">
      <c r="I601091" s="14"/>
    </row>
    <row r="601107" spans="9:9" x14ac:dyDescent="0.2">
      <c r="I601107" s="15"/>
    </row>
    <row r="601108" spans="9:9" x14ac:dyDescent="0.2">
      <c r="I601108" s="14"/>
    </row>
    <row r="601124" spans="9:9" x14ac:dyDescent="0.2">
      <c r="I601124" s="15"/>
    </row>
    <row r="601125" spans="9:9" x14ac:dyDescent="0.2">
      <c r="I601125" s="14"/>
    </row>
    <row r="601141" spans="9:9" x14ac:dyDescent="0.2">
      <c r="I601141" s="15"/>
    </row>
    <row r="601142" spans="9:9" x14ac:dyDescent="0.2">
      <c r="I601142" s="14"/>
    </row>
    <row r="601158" spans="9:9" x14ac:dyDescent="0.2">
      <c r="I601158" s="15"/>
    </row>
    <row r="601159" spans="9:9" x14ac:dyDescent="0.2">
      <c r="I601159" s="14"/>
    </row>
    <row r="601175" spans="9:9" x14ac:dyDescent="0.2">
      <c r="I601175" s="15"/>
    </row>
    <row r="601176" spans="9:9" x14ac:dyDescent="0.2">
      <c r="I601176" s="14"/>
    </row>
    <row r="601192" spans="9:9" x14ac:dyDescent="0.2">
      <c r="I601192" s="15"/>
    </row>
    <row r="601193" spans="9:9" x14ac:dyDescent="0.2">
      <c r="I601193" s="14"/>
    </row>
    <row r="601209" spans="9:9" x14ac:dyDescent="0.2">
      <c r="I601209" s="15"/>
    </row>
    <row r="601210" spans="9:9" x14ac:dyDescent="0.2">
      <c r="I601210" s="14"/>
    </row>
    <row r="601226" spans="9:9" x14ac:dyDescent="0.2">
      <c r="I601226" s="15"/>
    </row>
    <row r="601227" spans="9:9" x14ac:dyDescent="0.2">
      <c r="I601227" s="14"/>
    </row>
    <row r="601243" spans="9:9" x14ac:dyDescent="0.2">
      <c r="I601243" s="15"/>
    </row>
    <row r="601244" spans="9:9" x14ac:dyDescent="0.2">
      <c r="I601244" s="14"/>
    </row>
    <row r="601260" spans="9:9" x14ac:dyDescent="0.2">
      <c r="I601260" s="15"/>
    </row>
    <row r="601261" spans="9:9" x14ac:dyDescent="0.2">
      <c r="I601261" s="14"/>
    </row>
    <row r="601277" spans="9:9" x14ac:dyDescent="0.2">
      <c r="I601277" s="15"/>
    </row>
    <row r="601278" spans="9:9" x14ac:dyDescent="0.2">
      <c r="I601278" s="14"/>
    </row>
    <row r="601294" spans="9:9" x14ac:dyDescent="0.2">
      <c r="I601294" s="15"/>
    </row>
    <row r="601295" spans="9:9" x14ac:dyDescent="0.2">
      <c r="I601295" s="14"/>
    </row>
    <row r="601311" spans="9:9" x14ac:dyDescent="0.2">
      <c r="I601311" s="15"/>
    </row>
    <row r="601312" spans="9:9" x14ac:dyDescent="0.2">
      <c r="I601312" s="14"/>
    </row>
    <row r="601328" spans="9:9" x14ac:dyDescent="0.2">
      <c r="I601328" s="15"/>
    </row>
    <row r="601329" spans="9:9" x14ac:dyDescent="0.2">
      <c r="I601329" s="14"/>
    </row>
    <row r="601345" spans="9:9" x14ac:dyDescent="0.2">
      <c r="I601345" s="15"/>
    </row>
    <row r="601346" spans="9:9" x14ac:dyDescent="0.2">
      <c r="I601346" s="14"/>
    </row>
    <row r="601362" spans="9:9" x14ac:dyDescent="0.2">
      <c r="I601362" s="15"/>
    </row>
    <row r="601363" spans="9:9" x14ac:dyDescent="0.2">
      <c r="I601363" s="14"/>
    </row>
    <row r="601379" spans="9:9" x14ac:dyDescent="0.2">
      <c r="I601379" s="15"/>
    </row>
    <row r="601380" spans="9:9" x14ac:dyDescent="0.2">
      <c r="I601380" s="14"/>
    </row>
    <row r="601396" spans="9:9" x14ac:dyDescent="0.2">
      <c r="I601396" s="15"/>
    </row>
    <row r="601397" spans="9:9" x14ac:dyDescent="0.2">
      <c r="I601397" s="14"/>
    </row>
    <row r="601413" spans="9:9" x14ac:dyDescent="0.2">
      <c r="I601413" s="15"/>
    </row>
    <row r="601414" spans="9:9" x14ac:dyDescent="0.2">
      <c r="I601414" s="14"/>
    </row>
    <row r="601430" spans="9:9" x14ac:dyDescent="0.2">
      <c r="I601430" s="15"/>
    </row>
    <row r="601431" spans="9:9" x14ac:dyDescent="0.2">
      <c r="I601431" s="14"/>
    </row>
    <row r="601447" spans="9:9" x14ac:dyDescent="0.2">
      <c r="I601447" s="15"/>
    </row>
    <row r="601448" spans="9:9" x14ac:dyDescent="0.2">
      <c r="I601448" s="14"/>
    </row>
    <row r="601464" spans="9:9" x14ac:dyDescent="0.2">
      <c r="I601464" s="15"/>
    </row>
    <row r="601465" spans="9:9" x14ac:dyDescent="0.2">
      <c r="I601465" s="14"/>
    </row>
    <row r="601481" spans="9:9" x14ac:dyDescent="0.2">
      <c r="I601481" s="15"/>
    </row>
    <row r="601482" spans="9:9" x14ac:dyDescent="0.2">
      <c r="I601482" s="14"/>
    </row>
    <row r="601498" spans="9:9" x14ac:dyDescent="0.2">
      <c r="I601498" s="15"/>
    </row>
    <row r="601499" spans="9:9" x14ac:dyDescent="0.2">
      <c r="I601499" s="14"/>
    </row>
    <row r="601515" spans="9:9" x14ac:dyDescent="0.2">
      <c r="I601515" s="15"/>
    </row>
    <row r="601516" spans="9:9" x14ac:dyDescent="0.2">
      <c r="I601516" s="14"/>
    </row>
    <row r="601532" spans="9:9" x14ac:dyDescent="0.2">
      <c r="I601532" s="15"/>
    </row>
    <row r="601533" spans="9:9" x14ac:dyDescent="0.2">
      <c r="I601533" s="14"/>
    </row>
    <row r="601549" spans="9:9" x14ac:dyDescent="0.2">
      <c r="I601549" s="15"/>
    </row>
    <row r="601550" spans="9:9" x14ac:dyDescent="0.2">
      <c r="I601550" s="14"/>
    </row>
    <row r="601566" spans="9:9" x14ac:dyDescent="0.2">
      <c r="I601566" s="15"/>
    </row>
    <row r="601567" spans="9:9" x14ac:dyDescent="0.2">
      <c r="I601567" s="14"/>
    </row>
    <row r="601583" spans="9:9" x14ac:dyDescent="0.2">
      <c r="I601583" s="15"/>
    </row>
    <row r="601584" spans="9:9" x14ac:dyDescent="0.2">
      <c r="I601584" s="14"/>
    </row>
    <row r="601600" spans="9:9" x14ac:dyDescent="0.2">
      <c r="I601600" s="15"/>
    </row>
    <row r="601601" spans="9:9" x14ac:dyDescent="0.2">
      <c r="I601601" s="14"/>
    </row>
    <row r="601617" spans="9:9" x14ac:dyDescent="0.2">
      <c r="I601617" s="15"/>
    </row>
    <row r="601618" spans="9:9" x14ac:dyDescent="0.2">
      <c r="I601618" s="14"/>
    </row>
    <row r="601634" spans="9:9" x14ac:dyDescent="0.2">
      <c r="I601634" s="15"/>
    </row>
    <row r="601635" spans="9:9" x14ac:dyDescent="0.2">
      <c r="I601635" s="14"/>
    </row>
    <row r="601651" spans="9:9" x14ac:dyDescent="0.2">
      <c r="I601651" s="15"/>
    </row>
    <row r="601652" spans="9:9" x14ac:dyDescent="0.2">
      <c r="I601652" s="14"/>
    </row>
    <row r="601668" spans="9:9" x14ac:dyDescent="0.2">
      <c r="I601668" s="15"/>
    </row>
    <row r="601669" spans="9:9" x14ac:dyDescent="0.2">
      <c r="I601669" s="14"/>
    </row>
    <row r="601685" spans="9:9" x14ac:dyDescent="0.2">
      <c r="I601685" s="15"/>
    </row>
    <row r="601686" spans="9:9" x14ac:dyDescent="0.2">
      <c r="I601686" s="14"/>
    </row>
    <row r="601702" spans="9:9" x14ac:dyDescent="0.2">
      <c r="I601702" s="15"/>
    </row>
    <row r="601703" spans="9:9" x14ac:dyDescent="0.2">
      <c r="I601703" s="14"/>
    </row>
    <row r="601719" spans="9:9" x14ac:dyDescent="0.2">
      <c r="I601719" s="15"/>
    </row>
    <row r="601720" spans="9:9" x14ac:dyDescent="0.2">
      <c r="I601720" s="14"/>
    </row>
    <row r="601736" spans="9:9" x14ac:dyDescent="0.2">
      <c r="I601736" s="15"/>
    </row>
    <row r="601737" spans="9:9" x14ac:dyDescent="0.2">
      <c r="I601737" s="14"/>
    </row>
    <row r="601753" spans="9:9" x14ac:dyDescent="0.2">
      <c r="I601753" s="15"/>
    </row>
    <row r="601754" spans="9:9" x14ac:dyDescent="0.2">
      <c r="I601754" s="14"/>
    </row>
    <row r="601770" spans="9:9" x14ac:dyDescent="0.2">
      <c r="I601770" s="15"/>
    </row>
    <row r="601771" spans="9:9" x14ac:dyDescent="0.2">
      <c r="I601771" s="14"/>
    </row>
    <row r="601787" spans="9:9" x14ac:dyDescent="0.2">
      <c r="I601787" s="15"/>
    </row>
    <row r="601788" spans="9:9" x14ac:dyDescent="0.2">
      <c r="I601788" s="14"/>
    </row>
    <row r="601804" spans="9:9" x14ac:dyDescent="0.2">
      <c r="I601804" s="15"/>
    </row>
    <row r="601805" spans="9:9" x14ac:dyDescent="0.2">
      <c r="I601805" s="14"/>
    </row>
    <row r="601821" spans="9:9" x14ac:dyDescent="0.2">
      <c r="I601821" s="15"/>
    </row>
    <row r="601822" spans="9:9" x14ac:dyDescent="0.2">
      <c r="I601822" s="14"/>
    </row>
    <row r="601838" spans="9:9" x14ac:dyDescent="0.2">
      <c r="I601838" s="15"/>
    </row>
    <row r="601839" spans="9:9" x14ac:dyDescent="0.2">
      <c r="I601839" s="14"/>
    </row>
    <row r="601855" spans="9:9" x14ac:dyDescent="0.2">
      <c r="I601855" s="15"/>
    </row>
    <row r="601856" spans="9:9" x14ac:dyDescent="0.2">
      <c r="I601856" s="14"/>
    </row>
    <row r="601872" spans="9:9" x14ac:dyDescent="0.2">
      <c r="I601872" s="15"/>
    </row>
    <row r="601873" spans="9:9" x14ac:dyDescent="0.2">
      <c r="I601873" s="14"/>
    </row>
    <row r="601889" spans="9:9" x14ac:dyDescent="0.2">
      <c r="I601889" s="15"/>
    </row>
    <row r="601890" spans="9:9" x14ac:dyDescent="0.2">
      <c r="I601890" s="14"/>
    </row>
    <row r="601906" spans="9:9" x14ac:dyDescent="0.2">
      <c r="I601906" s="15"/>
    </row>
    <row r="601907" spans="9:9" x14ac:dyDescent="0.2">
      <c r="I601907" s="14"/>
    </row>
    <row r="601923" spans="9:9" x14ac:dyDescent="0.2">
      <c r="I601923" s="15"/>
    </row>
    <row r="601924" spans="9:9" x14ac:dyDescent="0.2">
      <c r="I601924" s="14"/>
    </row>
    <row r="601940" spans="9:9" x14ac:dyDescent="0.2">
      <c r="I601940" s="15"/>
    </row>
    <row r="601941" spans="9:9" x14ac:dyDescent="0.2">
      <c r="I601941" s="14"/>
    </row>
    <row r="601957" spans="9:9" x14ac:dyDescent="0.2">
      <c r="I601957" s="15"/>
    </row>
    <row r="601958" spans="9:9" x14ac:dyDescent="0.2">
      <c r="I601958" s="14"/>
    </row>
    <row r="601974" spans="9:9" x14ac:dyDescent="0.2">
      <c r="I601974" s="15"/>
    </row>
    <row r="601975" spans="9:9" x14ac:dyDescent="0.2">
      <c r="I601975" s="14"/>
    </row>
    <row r="601991" spans="9:9" x14ac:dyDescent="0.2">
      <c r="I601991" s="15"/>
    </row>
    <row r="601992" spans="9:9" x14ac:dyDescent="0.2">
      <c r="I601992" s="14"/>
    </row>
    <row r="602008" spans="9:9" x14ac:dyDescent="0.2">
      <c r="I602008" s="15"/>
    </row>
    <row r="602009" spans="9:9" x14ac:dyDescent="0.2">
      <c r="I602009" s="14"/>
    </row>
    <row r="602025" spans="9:9" x14ac:dyDescent="0.2">
      <c r="I602025" s="15"/>
    </row>
    <row r="602026" spans="9:9" x14ac:dyDescent="0.2">
      <c r="I602026" s="14"/>
    </row>
    <row r="602042" spans="9:9" x14ac:dyDescent="0.2">
      <c r="I602042" s="15"/>
    </row>
    <row r="602043" spans="9:9" x14ac:dyDescent="0.2">
      <c r="I602043" s="14"/>
    </row>
    <row r="602059" spans="9:9" x14ac:dyDescent="0.2">
      <c r="I602059" s="15"/>
    </row>
    <row r="602060" spans="9:9" x14ac:dyDescent="0.2">
      <c r="I602060" s="14"/>
    </row>
    <row r="602076" spans="9:9" x14ac:dyDescent="0.2">
      <c r="I602076" s="15"/>
    </row>
    <row r="602077" spans="9:9" x14ac:dyDescent="0.2">
      <c r="I602077" s="14"/>
    </row>
    <row r="602093" spans="9:9" x14ac:dyDescent="0.2">
      <c r="I602093" s="15"/>
    </row>
    <row r="602094" spans="9:9" x14ac:dyDescent="0.2">
      <c r="I602094" s="14"/>
    </row>
    <row r="602110" spans="9:9" x14ac:dyDescent="0.2">
      <c r="I602110" s="15"/>
    </row>
    <row r="602111" spans="9:9" x14ac:dyDescent="0.2">
      <c r="I602111" s="14"/>
    </row>
    <row r="602127" spans="9:9" x14ac:dyDescent="0.2">
      <c r="I602127" s="15"/>
    </row>
    <row r="602128" spans="9:9" x14ac:dyDescent="0.2">
      <c r="I602128" s="14"/>
    </row>
    <row r="602144" spans="9:9" x14ac:dyDescent="0.2">
      <c r="I602144" s="15"/>
    </row>
    <row r="602145" spans="9:9" x14ac:dyDescent="0.2">
      <c r="I602145" s="14"/>
    </row>
    <row r="602161" spans="9:9" x14ac:dyDescent="0.2">
      <c r="I602161" s="15"/>
    </row>
    <row r="602162" spans="9:9" x14ac:dyDescent="0.2">
      <c r="I602162" s="14"/>
    </row>
    <row r="602178" spans="9:9" x14ac:dyDescent="0.2">
      <c r="I602178" s="15"/>
    </row>
    <row r="602179" spans="9:9" x14ac:dyDescent="0.2">
      <c r="I602179" s="14"/>
    </row>
    <row r="602195" spans="9:9" x14ac:dyDescent="0.2">
      <c r="I602195" s="15"/>
    </row>
    <row r="602196" spans="9:9" x14ac:dyDescent="0.2">
      <c r="I602196" s="14"/>
    </row>
    <row r="602212" spans="9:9" x14ac:dyDescent="0.2">
      <c r="I602212" s="15"/>
    </row>
    <row r="602213" spans="9:9" x14ac:dyDescent="0.2">
      <c r="I602213" s="14"/>
    </row>
    <row r="602229" spans="9:9" x14ac:dyDescent="0.2">
      <c r="I602229" s="15"/>
    </row>
    <row r="602230" spans="9:9" x14ac:dyDescent="0.2">
      <c r="I602230" s="14"/>
    </row>
    <row r="602246" spans="9:9" x14ac:dyDescent="0.2">
      <c r="I602246" s="15"/>
    </row>
    <row r="602247" spans="9:9" x14ac:dyDescent="0.2">
      <c r="I602247" s="14"/>
    </row>
    <row r="602263" spans="9:9" x14ac:dyDescent="0.2">
      <c r="I602263" s="15"/>
    </row>
    <row r="602264" spans="9:9" x14ac:dyDescent="0.2">
      <c r="I602264" s="14"/>
    </row>
    <row r="602280" spans="9:9" x14ac:dyDescent="0.2">
      <c r="I602280" s="15"/>
    </row>
    <row r="602281" spans="9:9" x14ac:dyDescent="0.2">
      <c r="I602281" s="14"/>
    </row>
    <row r="602297" spans="9:9" x14ac:dyDescent="0.2">
      <c r="I602297" s="15"/>
    </row>
    <row r="602298" spans="9:9" x14ac:dyDescent="0.2">
      <c r="I602298" s="14"/>
    </row>
    <row r="602314" spans="9:9" x14ac:dyDescent="0.2">
      <c r="I602314" s="15"/>
    </row>
    <row r="602315" spans="9:9" x14ac:dyDescent="0.2">
      <c r="I602315" s="14"/>
    </row>
    <row r="602331" spans="9:9" x14ac:dyDescent="0.2">
      <c r="I602331" s="15"/>
    </row>
    <row r="602332" spans="9:9" x14ac:dyDescent="0.2">
      <c r="I602332" s="14"/>
    </row>
    <row r="602348" spans="9:9" x14ac:dyDescent="0.2">
      <c r="I602348" s="15"/>
    </row>
    <row r="602349" spans="9:9" x14ac:dyDescent="0.2">
      <c r="I602349" s="14"/>
    </row>
    <row r="602365" spans="9:9" x14ac:dyDescent="0.2">
      <c r="I602365" s="15"/>
    </row>
    <row r="602366" spans="9:9" x14ac:dyDescent="0.2">
      <c r="I602366" s="14"/>
    </row>
    <row r="602382" spans="9:9" x14ac:dyDescent="0.2">
      <c r="I602382" s="15"/>
    </row>
    <row r="602383" spans="9:9" x14ac:dyDescent="0.2">
      <c r="I602383" s="14"/>
    </row>
    <row r="602399" spans="9:9" x14ac:dyDescent="0.2">
      <c r="I602399" s="15"/>
    </row>
    <row r="602400" spans="9:9" x14ac:dyDescent="0.2">
      <c r="I602400" s="14"/>
    </row>
    <row r="602416" spans="9:9" x14ac:dyDescent="0.2">
      <c r="I602416" s="15"/>
    </row>
    <row r="602417" spans="9:9" x14ac:dyDescent="0.2">
      <c r="I602417" s="14"/>
    </row>
    <row r="602433" spans="9:9" x14ac:dyDescent="0.2">
      <c r="I602433" s="15"/>
    </row>
    <row r="602434" spans="9:9" x14ac:dyDescent="0.2">
      <c r="I602434" s="14"/>
    </row>
    <row r="602450" spans="9:9" x14ac:dyDescent="0.2">
      <c r="I602450" s="15"/>
    </row>
    <row r="602451" spans="9:9" x14ac:dyDescent="0.2">
      <c r="I602451" s="14"/>
    </row>
    <row r="602467" spans="9:9" x14ac:dyDescent="0.2">
      <c r="I602467" s="15"/>
    </row>
    <row r="602468" spans="9:9" x14ac:dyDescent="0.2">
      <c r="I602468" s="14"/>
    </row>
    <row r="602484" spans="9:9" x14ac:dyDescent="0.2">
      <c r="I602484" s="15"/>
    </row>
    <row r="602485" spans="9:9" x14ac:dyDescent="0.2">
      <c r="I602485" s="14"/>
    </row>
    <row r="602501" spans="9:9" x14ac:dyDescent="0.2">
      <c r="I602501" s="15"/>
    </row>
    <row r="602502" spans="9:9" x14ac:dyDescent="0.2">
      <c r="I602502" s="14"/>
    </row>
    <row r="602518" spans="9:9" x14ac:dyDescent="0.2">
      <c r="I602518" s="15"/>
    </row>
    <row r="602519" spans="9:9" x14ac:dyDescent="0.2">
      <c r="I602519" s="14"/>
    </row>
    <row r="602535" spans="9:9" x14ac:dyDescent="0.2">
      <c r="I602535" s="15"/>
    </row>
    <row r="602536" spans="9:9" x14ac:dyDescent="0.2">
      <c r="I602536" s="14"/>
    </row>
    <row r="602552" spans="9:9" x14ac:dyDescent="0.2">
      <c r="I602552" s="15"/>
    </row>
    <row r="602553" spans="9:9" x14ac:dyDescent="0.2">
      <c r="I602553" s="14"/>
    </row>
    <row r="602569" spans="9:9" x14ac:dyDescent="0.2">
      <c r="I602569" s="15"/>
    </row>
    <row r="602570" spans="9:9" x14ac:dyDescent="0.2">
      <c r="I602570" s="14"/>
    </row>
    <row r="602586" spans="9:9" x14ac:dyDescent="0.2">
      <c r="I602586" s="15"/>
    </row>
    <row r="602587" spans="9:9" x14ac:dyDescent="0.2">
      <c r="I602587" s="14"/>
    </row>
    <row r="602603" spans="9:9" x14ac:dyDescent="0.2">
      <c r="I602603" s="15"/>
    </row>
    <row r="602604" spans="9:9" x14ac:dyDescent="0.2">
      <c r="I602604" s="14"/>
    </row>
    <row r="602620" spans="9:9" x14ac:dyDescent="0.2">
      <c r="I602620" s="15"/>
    </row>
    <row r="602621" spans="9:9" x14ac:dyDescent="0.2">
      <c r="I602621" s="14"/>
    </row>
    <row r="602637" spans="9:9" x14ac:dyDescent="0.2">
      <c r="I602637" s="15"/>
    </row>
    <row r="602638" spans="9:9" x14ac:dyDescent="0.2">
      <c r="I602638" s="14"/>
    </row>
    <row r="602654" spans="9:9" x14ac:dyDescent="0.2">
      <c r="I602654" s="15"/>
    </row>
    <row r="602655" spans="9:9" x14ac:dyDescent="0.2">
      <c r="I602655" s="14"/>
    </row>
    <row r="602671" spans="9:9" x14ac:dyDescent="0.2">
      <c r="I602671" s="15"/>
    </row>
    <row r="602672" spans="9:9" x14ac:dyDescent="0.2">
      <c r="I602672" s="14"/>
    </row>
    <row r="602688" spans="9:9" x14ac:dyDescent="0.2">
      <c r="I602688" s="15"/>
    </row>
    <row r="602689" spans="9:9" x14ac:dyDescent="0.2">
      <c r="I602689" s="14"/>
    </row>
    <row r="602705" spans="9:9" x14ac:dyDescent="0.2">
      <c r="I602705" s="15"/>
    </row>
    <row r="602706" spans="9:9" x14ac:dyDescent="0.2">
      <c r="I602706" s="14"/>
    </row>
    <row r="602722" spans="9:9" x14ac:dyDescent="0.2">
      <c r="I602722" s="15"/>
    </row>
    <row r="602723" spans="9:9" x14ac:dyDescent="0.2">
      <c r="I602723" s="14"/>
    </row>
    <row r="602739" spans="9:9" x14ac:dyDescent="0.2">
      <c r="I602739" s="15"/>
    </row>
    <row r="602740" spans="9:9" x14ac:dyDescent="0.2">
      <c r="I602740" s="14"/>
    </row>
    <row r="602756" spans="9:9" x14ac:dyDescent="0.2">
      <c r="I602756" s="15"/>
    </row>
    <row r="602757" spans="9:9" x14ac:dyDescent="0.2">
      <c r="I602757" s="14"/>
    </row>
    <row r="602773" spans="9:9" x14ac:dyDescent="0.2">
      <c r="I602773" s="15"/>
    </row>
    <row r="602774" spans="9:9" x14ac:dyDescent="0.2">
      <c r="I602774" s="14"/>
    </row>
    <row r="602790" spans="9:9" x14ac:dyDescent="0.2">
      <c r="I602790" s="15"/>
    </row>
    <row r="602791" spans="9:9" x14ac:dyDescent="0.2">
      <c r="I602791" s="14"/>
    </row>
    <row r="602807" spans="9:9" x14ac:dyDescent="0.2">
      <c r="I602807" s="15"/>
    </row>
    <row r="602808" spans="9:9" x14ac:dyDescent="0.2">
      <c r="I602808" s="14"/>
    </row>
    <row r="602824" spans="9:9" x14ac:dyDescent="0.2">
      <c r="I602824" s="15"/>
    </row>
    <row r="602825" spans="9:9" x14ac:dyDescent="0.2">
      <c r="I602825" s="14"/>
    </row>
    <row r="602841" spans="9:9" x14ac:dyDescent="0.2">
      <c r="I602841" s="15"/>
    </row>
    <row r="602842" spans="9:9" x14ac:dyDescent="0.2">
      <c r="I602842" s="14"/>
    </row>
    <row r="602858" spans="9:9" x14ac:dyDescent="0.2">
      <c r="I602858" s="15"/>
    </row>
    <row r="602859" spans="9:9" x14ac:dyDescent="0.2">
      <c r="I602859" s="14"/>
    </row>
    <row r="602875" spans="9:9" x14ac:dyDescent="0.2">
      <c r="I602875" s="15"/>
    </row>
    <row r="602876" spans="9:9" x14ac:dyDescent="0.2">
      <c r="I602876" s="14"/>
    </row>
    <row r="602892" spans="9:9" x14ac:dyDescent="0.2">
      <c r="I602892" s="15"/>
    </row>
    <row r="602893" spans="9:9" x14ac:dyDescent="0.2">
      <c r="I602893" s="14"/>
    </row>
    <row r="602909" spans="9:9" x14ac:dyDescent="0.2">
      <c r="I602909" s="15"/>
    </row>
    <row r="602910" spans="9:9" x14ac:dyDescent="0.2">
      <c r="I602910" s="14"/>
    </row>
    <row r="602926" spans="9:9" x14ac:dyDescent="0.2">
      <c r="I602926" s="15"/>
    </row>
    <row r="602927" spans="9:9" x14ac:dyDescent="0.2">
      <c r="I602927" s="14"/>
    </row>
    <row r="602943" spans="9:9" x14ac:dyDescent="0.2">
      <c r="I602943" s="15"/>
    </row>
    <row r="602944" spans="9:9" x14ac:dyDescent="0.2">
      <c r="I602944" s="14"/>
    </row>
    <row r="602960" spans="9:9" x14ac:dyDescent="0.2">
      <c r="I602960" s="15"/>
    </row>
    <row r="602961" spans="9:9" x14ac:dyDescent="0.2">
      <c r="I602961" s="14"/>
    </row>
    <row r="602977" spans="9:9" x14ac:dyDescent="0.2">
      <c r="I602977" s="15"/>
    </row>
    <row r="602978" spans="9:9" x14ac:dyDescent="0.2">
      <c r="I602978" s="14"/>
    </row>
    <row r="602994" spans="9:9" x14ac:dyDescent="0.2">
      <c r="I602994" s="15"/>
    </row>
    <row r="602995" spans="9:9" x14ac:dyDescent="0.2">
      <c r="I602995" s="14"/>
    </row>
    <row r="603011" spans="9:9" x14ac:dyDescent="0.2">
      <c r="I603011" s="15"/>
    </row>
    <row r="603012" spans="9:9" x14ac:dyDescent="0.2">
      <c r="I603012" s="14"/>
    </row>
    <row r="603028" spans="9:9" x14ac:dyDescent="0.2">
      <c r="I603028" s="15"/>
    </row>
    <row r="603029" spans="9:9" x14ac:dyDescent="0.2">
      <c r="I603029" s="14"/>
    </row>
    <row r="603045" spans="9:9" x14ac:dyDescent="0.2">
      <c r="I603045" s="15"/>
    </row>
    <row r="603046" spans="9:9" x14ac:dyDescent="0.2">
      <c r="I603046" s="14"/>
    </row>
    <row r="603062" spans="9:9" x14ac:dyDescent="0.2">
      <c r="I603062" s="15"/>
    </row>
    <row r="603063" spans="9:9" x14ac:dyDescent="0.2">
      <c r="I603063" s="14"/>
    </row>
    <row r="603079" spans="9:9" x14ac:dyDescent="0.2">
      <c r="I603079" s="15"/>
    </row>
    <row r="603080" spans="9:9" x14ac:dyDescent="0.2">
      <c r="I603080" s="14"/>
    </row>
    <row r="603096" spans="9:9" x14ac:dyDescent="0.2">
      <c r="I603096" s="15"/>
    </row>
    <row r="603097" spans="9:9" x14ac:dyDescent="0.2">
      <c r="I603097" s="14"/>
    </row>
    <row r="603113" spans="9:9" x14ac:dyDescent="0.2">
      <c r="I603113" s="15"/>
    </row>
    <row r="603114" spans="9:9" x14ac:dyDescent="0.2">
      <c r="I603114" s="14"/>
    </row>
    <row r="603130" spans="9:9" x14ac:dyDescent="0.2">
      <c r="I603130" s="15"/>
    </row>
    <row r="603131" spans="9:9" x14ac:dyDescent="0.2">
      <c r="I603131" s="14"/>
    </row>
    <row r="603147" spans="9:9" x14ac:dyDescent="0.2">
      <c r="I603147" s="15"/>
    </row>
    <row r="603148" spans="9:9" x14ac:dyDescent="0.2">
      <c r="I603148" s="14"/>
    </row>
    <row r="603164" spans="9:9" x14ac:dyDescent="0.2">
      <c r="I603164" s="15"/>
    </row>
    <row r="603165" spans="9:9" x14ac:dyDescent="0.2">
      <c r="I603165" s="14"/>
    </row>
    <row r="603181" spans="9:9" x14ac:dyDescent="0.2">
      <c r="I603181" s="15"/>
    </row>
    <row r="603182" spans="9:9" x14ac:dyDescent="0.2">
      <c r="I603182" s="14"/>
    </row>
    <row r="603198" spans="9:9" x14ac:dyDescent="0.2">
      <c r="I603198" s="15"/>
    </row>
    <row r="603199" spans="9:9" x14ac:dyDescent="0.2">
      <c r="I603199" s="14"/>
    </row>
    <row r="603215" spans="9:9" x14ac:dyDescent="0.2">
      <c r="I603215" s="15"/>
    </row>
    <row r="603216" spans="9:9" x14ac:dyDescent="0.2">
      <c r="I603216" s="14"/>
    </row>
    <row r="603232" spans="9:9" x14ac:dyDescent="0.2">
      <c r="I603232" s="15"/>
    </row>
    <row r="603233" spans="9:9" x14ac:dyDescent="0.2">
      <c r="I603233" s="14"/>
    </row>
    <row r="603249" spans="9:9" x14ac:dyDescent="0.2">
      <c r="I603249" s="15"/>
    </row>
    <row r="603250" spans="9:9" x14ac:dyDescent="0.2">
      <c r="I603250" s="14"/>
    </row>
    <row r="603266" spans="9:9" x14ac:dyDescent="0.2">
      <c r="I603266" s="15"/>
    </row>
    <row r="603267" spans="9:9" x14ac:dyDescent="0.2">
      <c r="I603267" s="14"/>
    </row>
    <row r="603283" spans="9:9" x14ac:dyDescent="0.2">
      <c r="I603283" s="15"/>
    </row>
    <row r="603284" spans="9:9" x14ac:dyDescent="0.2">
      <c r="I603284" s="14"/>
    </row>
    <row r="603300" spans="9:9" x14ac:dyDescent="0.2">
      <c r="I603300" s="15"/>
    </row>
    <row r="603301" spans="9:9" x14ac:dyDescent="0.2">
      <c r="I603301" s="14"/>
    </row>
    <row r="603317" spans="9:9" x14ac:dyDescent="0.2">
      <c r="I603317" s="15"/>
    </row>
    <row r="603318" spans="9:9" x14ac:dyDescent="0.2">
      <c r="I603318" s="14"/>
    </row>
    <row r="603334" spans="9:9" x14ac:dyDescent="0.2">
      <c r="I603334" s="15"/>
    </row>
    <row r="603335" spans="9:9" x14ac:dyDescent="0.2">
      <c r="I603335" s="14"/>
    </row>
    <row r="603351" spans="9:9" x14ac:dyDescent="0.2">
      <c r="I603351" s="15"/>
    </row>
    <row r="603352" spans="9:9" x14ac:dyDescent="0.2">
      <c r="I603352" s="14"/>
    </row>
    <row r="603368" spans="9:9" x14ac:dyDescent="0.2">
      <c r="I603368" s="15"/>
    </row>
    <row r="603369" spans="9:9" x14ac:dyDescent="0.2">
      <c r="I603369" s="14"/>
    </row>
    <row r="603385" spans="9:9" x14ac:dyDescent="0.2">
      <c r="I603385" s="15"/>
    </row>
    <row r="603386" spans="9:9" x14ac:dyDescent="0.2">
      <c r="I603386" s="14"/>
    </row>
    <row r="603402" spans="9:9" x14ac:dyDescent="0.2">
      <c r="I603402" s="15"/>
    </row>
    <row r="603403" spans="9:9" x14ac:dyDescent="0.2">
      <c r="I603403" s="14"/>
    </row>
    <row r="603419" spans="9:9" x14ac:dyDescent="0.2">
      <c r="I603419" s="15"/>
    </row>
    <row r="603420" spans="9:9" x14ac:dyDescent="0.2">
      <c r="I603420" s="14"/>
    </row>
    <row r="603436" spans="9:9" x14ac:dyDescent="0.2">
      <c r="I603436" s="15"/>
    </row>
    <row r="603437" spans="9:9" x14ac:dyDescent="0.2">
      <c r="I603437" s="14"/>
    </row>
    <row r="603453" spans="9:9" x14ac:dyDescent="0.2">
      <c r="I603453" s="15"/>
    </row>
    <row r="603454" spans="9:9" x14ac:dyDescent="0.2">
      <c r="I603454" s="14"/>
    </row>
    <row r="603470" spans="9:9" x14ac:dyDescent="0.2">
      <c r="I603470" s="15"/>
    </row>
    <row r="603471" spans="9:9" x14ac:dyDescent="0.2">
      <c r="I603471" s="14"/>
    </row>
    <row r="603487" spans="9:9" x14ac:dyDescent="0.2">
      <c r="I603487" s="15"/>
    </row>
    <row r="603488" spans="9:9" x14ac:dyDescent="0.2">
      <c r="I603488" s="14"/>
    </row>
    <row r="603504" spans="9:9" x14ac:dyDescent="0.2">
      <c r="I603504" s="15"/>
    </row>
    <row r="603505" spans="9:9" x14ac:dyDescent="0.2">
      <c r="I603505" s="14"/>
    </row>
    <row r="603521" spans="9:9" x14ac:dyDescent="0.2">
      <c r="I603521" s="15"/>
    </row>
    <row r="603522" spans="9:9" x14ac:dyDescent="0.2">
      <c r="I603522" s="14"/>
    </row>
    <row r="603538" spans="9:9" x14ac:dyDescent="0.2">
      <c r="I603538" s="15"/>
    </row>
    <row r="603539" spans="9:9" x14ac:dyDescent="0.2">
      <c r="I603539" s="14"/>
    </row>
    <row r="603555" spans="9:9" x14ac:dyDescent="0.2">
      <c r="I603555" s="15"/>
    </row>
    <row r="603556" spans="9:9" x14ac:dyDescent="0.2">
      <c r="I603556" s="14"/>
    </row>
    <row r="603572" spans="9:9" x14ac:dyDescent="0.2">
      <c r="I603572" s="15"/>
    </row>
    <row r="603573" spans="9:9" x14ac:dyDescent="0.2">
      <c r="I603573" s="14"/>
    </row>
    <row r="603589" spans="9:9" x14ac:dyDescent="0.2">
      <c r="I603589" s="15"/>
    </row>
    <row r="603590" spans="9:9" x14ac:dyDescent="0.2">
      <c r="I603590" s="14"/>
    </row>
    <row r="603606" spans="9:9" x14ac:dyDescent="0.2">
      <c r="I603606" s="15"/>
    </row>
    <row r="603607" spans="9:9" x14ac:dyDescent="0.2">
      <c r="I603607" s="14"/>
    </row>
    <row r="603623" spans="9:9" x14ac:dyDescent="0.2">
      <c r="I603623" s="15"/>
    </row>
    <row r="603624" spans="9:9" x14ac:dyDescent="0.2">
      <c r="I603624" s="14"/>
    </row>
    <row r="603640" spans="9:9" x14ac:dyDescent="0.2">
      <c r="I603640" s="15"/>
    </row>
    <row r="603641" spans="9:9" x14ac:dyDescent="0.2">
      <c r="I603641" s="14"/>
    </row>
    <row r="603657" spans="9:9" x14ac:dyDescent="0.2">
      <c r="I603657" s="15"/>
    </row>
    <row r="603658" spans="9:9" x14ac:dyDescent="0.2">
      <c r="I603658" s="14"/>
    </row>
    <row r="603674" spans="9:9" x14ac:dyDescent="0.2">
      <c r="I603674" s="15"/>
    </row>
    <row r="603675" spans="9:9" x14ac:dyDescent="0.2">
      <c r="I603675" s="14"/>
    </row>
    <row r="603691" spans="9:9" x14ac:dyDescent="0.2">
      <c r="I603691" s="15"/>
    </row>
    <row r="603692" spans="9:9" x14ac:dyDescent="0.2">
      <c r="I603692" s="14"/>
    </row>
    <row r="603708" spans="9:9" x14ac:dyDescent="0.2">
      <c r="I603708" s="15"/>
    </row>
    <row r="603709" spans="9:9" x14ac:dyDescent="0.2">
      <c r="I603709" s="14"/>
    </row>
    <row r="603725" spans="9:9" x14ac:dyDescent="0.2">
      <c r="I603725" s="15"/>
    </row>
    <row r="603726" spans="9:9" x14ac:dyDescent="0.2">
      <c r="I603726" s="14"/>
    </row>
    <row r="603742" spans="9:9" x14ac:dyDescent="0.2">
      <c r="I603742" s="15"/>
    </row>
    <row r="603743" spans="9:9" x14ac:dyDescent="0.2">
      <c r="I603743" s="14"/>
    </row>
    <row r="603759" spans="9:9" x14ac:dyDescent="0.2">
      <c r="I603759" s="15"/>
    </row>
    <row r="603760" spans="9:9" x14ac:dyDescent="0.2">
      <c r="I603760" s="14"/>
    </row>
    <row r="603776" spans="9:9" x14ac:dyDescent="0.2">
      <c r="I603776" s="15"/>
    </row>
    <row r="603777" spans="9:9" x14ac:dyDescent="0.2">
      <c r="I603777" s="14"/>
    </row>
    <row r="603793" spans="9:9" x14ac:dyDescent="0.2">
      <c r="I603793" s="15"/>
    </row>
    <row r="603794" spans="9:9" x14ac:dyDescent="0.2">
      <c r="I603794" s="14"/>
    </row>
    <row r="603810" spans="9:9" x14ac:dyDescent="0.2">
      <c r="I603810" s="15"/>
    </row>
    <row r="603811" spans="9:9" x14ac:dyDescent="0.2">
      <c r="I603811" s="14"/>
    </row>
    <row r="603827" spans="9:9" x14ac:dyDescent="0.2">
      <c r="I603827" s="15"/>
    </row>
    <row r="603828" spans="9:9" x14ac:dyDescent="0.2">
      <c r="I603828" s="14"/>
    </row>
    <row r="603844" spans="9:9" x14ac:dyDescent="0.2">
      <c r="I603844" s="15"/>
    </row>
    <row r="603845" spans="9:9" x14ac:dyDescent="0.2">
      <c r="I603845" s="14"/>
    </row>
    <row r="603861" spans="9:9" x14ac:dyDescent="0.2">
      <c r="I603861" s="15"/>
    </row>
    <row r="603862" spans="9:9" x14ac:dyDescent="0.2">
      <c r="I603862" s="14"/>
    </row>
    <row r="603878" spans="9:9" x14ac:dyDescent="0.2">
      <c r="I603878" s="15"/>
    </row>
    <row r="603879" spans="9:9" x14ac:dyDescent="0.2">
      <c r="I603879" s="14"/>
    </row>
    <row r="603895" spans="9:9" x14ac:dyDescent="0.2">
      <c r="I603895" s="15"/>
    </row>
    <row r="603896" spans="9:9" x14ac:dyDescent="0.2">
      <c r="I603896" s="14"/>
    </row>
    <row r="603912" spans="9:9" x14ac:dyDescent="0.2">
      <c r="I603912" s="15"/>
    </row>
    <row r="603913" spans="9:9" x14ac:dyDescent="0.2">
      <c r="I603913" s="14"/>
    </row>
    <row r="603929" spans="9:9" x14ac:dyDescent="0.2">
      <c r="I603929" s="15"/>
    </row>
    <row r="603930" spans="9:9" x14ac:dyDescent="0.2">
      <c r="I603930" s="14"/>
    </row>
    <row r="603946" spans="9:9" x14ac:dyDescent="0.2">
      <c r="I603946" s="15"/>
    </row>
    <row r="603947" spans="9:9" x14ac:dyDescent="0.2">
      <c r="I603947" s="14"/>
    </row>
    <row r="603963" spans="9:9" x14ac:dyDescent="0.2">
      <c r="I603963" s="15"/>
    </row>
    <row r="603964" spans="9:9" x14ac:dyDescent="0.2">
      <c r="I603964" s="14"/>
    </row>
    <row r="603980" spans="9:9" x14ac:dyDescent="0.2">
      <c r="I603980" s="15"/>
    </row>
    <row r="603981" spans="9:9" x14ac:dyDescent="0.2">
      <c r="I603981" s="14"/>
    </row>
    <row r="603997" spans="9:9" x14ac:dyDescent="0.2">
      <c r="I603997" s="15"/>
    </row>
    <row r="603998" spans="9:9" x14ac:dyDescent="0.2">
      <c r="I603998" s="14"/>
    </row>
    <row r="604014" spans="9:9" x14ac:dyDescent="0.2">
      <c r="I604014" s="15"/>
    </row>
    <row r="604015" spans="9:9" x14ac:dyDescent="0.2">
      <c r="I604015" s="14"/>
    </row>
    <row r="604031" spans="9:9" x14ac:dyDescent="0.2">
      <c r="I604031" s="15"/>
    </row>
    <row r="604032" spans="9:9" x14ac:dyDescent="0.2">
      <c r="I604032" s="14"/>
    </row>
    <row r="604048" spans="9:9" x14ac:dyDescent="0.2">
      <c r="I604048" s="15"/>
    </row>
    <row r="604049" spans="9:9" x14ac:dyDescent="0.2">
      <c r="I604049" s="14"/>
    </row>
    <row r="604065" spans="9:9" x14ac:dyDescent="0.2">
      <c r="I604065" s="15"/>
    </row>
    <row r="604066" spans="9:9" x14ac:dyDescent="0.2">
      <c r="I604066" s="14"/>
    </row>
    <row r="604082" spans="9:9" x14ac:dyDescent="0.2">
      <c r="I604082" s="15"/>
    </row>
    <row r="604083" spans="9:9" x14ac:dyDescent="0.2">
      <c r="I604083" s="14"/>
    </row>
    <row r="604099" spans="9:9" x14ac:dyDescent="0.2">
      <c r="I604099" s="15"/>
    </row>
    <row r="604100" spans="9:9" x14ac:dyDescent="0.2">
      <c r="I604100" s="14"/>
    </row>
    <row r="604116" spans="9:9" x14ac:dyDescent="0.2">
      <c r="I604116" s="15"/>
    </row>
    <row r="604117" spans="9:9" x14ac:dyDescent="0.2">
      <c r="I604117" s="14"/>
    </row>
    <row r="604133" spans="9:9" x14ac:dyDescent="0.2">
      <c r="I604133" s="15"/>
    </row>
    <row r="604134" spans="9:9" x14ac:dyDescent="0.2">
      <c r="I604134" s="14"/>
    </row>
    <row r="604150" spans="9:9" x14ac:dyDescent="0.2">
      <c r="I604150" s="15"/>
    </row>
    <row r="604151" spans="9:9" x14ac:dyDescent="0.2">
      <c r="I604151" s="14"/>
    </row>
    <row r="604167" spans="9:9" x14ac:dyDescent="0.2">
      <c r="I604167" s="15"/>
    </row>
    <row r="604168" spans="9:9" x14ac:dyDescent="0.2">
      <c r="I604168" s="14"/>
    </row>
    <row r="604184" spans="9:9" x14ac:dyDescent="0.2">
      <c r="I604184" s="15"/>
    </row>
    <row r="604185" spans="9:9" x14ac:dyDescent="0.2">
      <c r="I604185" s="14"/>
    </row>
    <row r="604201" spans="9:9" x14ac:dyDescent="0.2">
      <c r="I604201" s="15"/>
    </row>
    <row r="604202" spans="9:9" x14ac:dyDescent="0.2">
      <c r="I604202" s="14"/>
    </row>
    <row r="604218" spans="9:9" x14ac:dyDescent="0.2">
      <c r="I604218" s="15"/>
    </row>
    <row r="604219" spans="9:9" x14ac:dyDescent="0.2">
      <c r="I604219" s="14"/>
    </row>
    <row r="604235" spans="9:9" x14ac:dyDescent="0.2">
      <c r="I604235" s="15"/>
    </row>
    <row r="604236" spans="9:9" x14ac:dyDescent="0.2">
      <c r="I604236" s="14"/>
    </row>
    <row r="604252" spans="9:9" x14ac:dyDescent="0.2">
      <c r="I604252" s="15"/>
    </row>
    <row r="604253" spans="9:9" x14ac:dyDescent="0.2">
      <c r="I604253" s="14"/>
    </row>
    <row r="604269" spans="9:9" x14ac:dyDescent="0.2">
      <c r="I604269" s="15"/>
    </row>
    <row r="604270" spans="9:9" x14ac:dyDescent="0.2">
      <c r="I604270" s="14"/>
    </row>
    <row r="604286" spans="9:9" x14ac:dyDescent="0.2">
      <c r="I604286" s="15"/>
    </row>
    <row r="604287" spans="9:9" x14ac:dyDescent="0.2">
      <c r="I604287" s="14"/>
    </row>
    <row r="604303" spans="9:9" x14ac:dyDescent="0.2">
      <c r="I604303" s="15"/>
    </row>
    <row r="604304" spans="9:9" x14ac:dyDescent="0.2">
      <c r="I604304" s="14"/>
    </row>
    <row r="604320" spans="9:9" x14ac:dyDescent="0.2">
      <c r="I604320" s="15"/>
    </row>
    <row r="604321" spans="9:9" x14ac:dyDescent="0.2">
      <c r="I604321" s="14"/>
    </row>
    <row r="604337" spans="9:9" x14ac:dyDescent="0.2">
      <c r="I604337" s="15"/>
    </row>
    <row r="604338" spans="9:9" x14ac:dyDescent="0.2">
      <c r="I604338" s="14"/>
    </row>
    <row r="604354" spans="9:9" x14ac:dyDescent="0.2">
      <c r="I604354" s="15"/>
    </row>
    <row r="604355" spans="9:9" x14ac:dyDescent="0.2">
      <c r="I604355" s="14"/>
    </row>
    <row r="604371" spans="9:9" x14ac:dyDescent="0.2">
      <c r="I604371" s="15"/>
    </row>
    <row r="604372" spans="9:9" x14ac:dyDescent="0.2">
      <c r="I604372" s="14"/>
    </row>
    <row r="604388" spans="9:9" x14ac:dyDescent="0.2">
      <c r="I604388" s="15"/>
    </row>
    <row r="604389" spans="9:9" x14ac:dyDescent="0.2">
      <c r="I604389" s="14"/>
    </row>
    <row r="604405" spans="9:9" x14ac:dyDescent="0.2">
      <c r="I604405" s="15"/>
    </row>
    <row r="604406" spans="9:9" x14ac:dyDescent="0.2">
      <c r="I604406" s="14"/>
    </row>
    <row r="604422" spans="9:9" x14ac:dyDescent="0.2">
      <c r="I604422" s="15"/>
    </row>
    <row r="604423" spans="9:9" x14ac:dyDescent="0.2">
      <c r="I604423" s="14"/>
    </row>
    <row r="604439" spans="9:9" x14ac:dyDescent="0.2">
      <c r="I604439" s="15"/>
    </row>
    <row r="604440" spans="9:9" x14ac:dyDescent="0.2">
      <c r="I604440" s="14"/>
    </row>
    <row r="604456" spans="9:9" x14ac:dyDescent="0.2">
      <c r="I604456" s="15"/>
    </row>
    <row r="604457" spans="9:9" x14ac:dyDescent="0.2">
      <c r="I604457" s="14"/>
    </row>
    <row r="604473" spans="9:9" x14ac:dyDescent="0.2">
      <c r="I604473" s="15"/>
    </row>
    <row r="604474" spans="9:9" x14ac:dyDescent="0.2">
      <c r="I604474" s="14"/>
    </row>
    <row r="604490" spans="9:9" x14ac:dyDescent="0.2">
      <c r="I604490" s="15"/>
    </row>
    <row r="604491" spans="9:9" x14ac:dyDescent="0.2">
      <c r="I604491" s="14"/>
    </row>
    <row r="604507" spans="9:9" x14ac:dyDescent="0.2">
      <c r="I604507" s="15"/>
    </row>
    <row r="604508" spans="9:9" x14ac:dyDescent="0.2">
      <c r="I604508" s="14"/>
    </row>
    <row r="604524" spans="9:9" x14ac:dyDescent="0.2">
      <c r="I604524" s="15"/>
    </row>
    <row r="604525" spans="9:9" x14ac:dyDescent="0.2">
      <c r="I604525" s="14"/>
    </row>
    <row r="604541" spans="9:9" x14ac:dyDescent="0.2">
      <c r="I604541" s="15"/>
    </row>
    <row r="604542" spans="9:9" x14ac:dyDescent="0.2">
      <c r="I604542" s="14"/>
    </row>
    <row r="604558" spans="9:9" x14ac:dyDescent="0.2">
      <c r="I604558" s="15"/>
    </row>
    <row r="604559" spans="9:9" x14ac:dyDescent="0.2">
      <c r="I604559" s="14"/>
    </row>
    <row r="604575" spans="9:9" x14ac:dyDescent="0.2">
      <c r="I604575" s="15"/>
    </row>
    <row r="604576" spans="9:9" x14ac:dyDescent="0.2">
      <c r="I604576" s="14"/>
    </row>
    <row r="604592" spans="9:9" x14ac:dyDescent="0.2">
      <c r="I604592" s="15"/>
    </row>
    <row r="604593" spans="9:9" x14ac:dyDescent="0.2">
      <c r="I604593" s="14"/>
    </row>
    <row r="604609" spans="9:9" x14ac:dyDescent="0.2">
      <c r="I604609" s="15"/>
    </row>
    <row r="604610" spans="9:9" x14ac:dyDescent="0.2">
      <c r="I604610" s="14"/>
    </row>
    <row r="604626" spans="9:9" x14ac:dyDescent="0.2">
      <c r="I604626" s="15"/>
    </row>
    <row r="604627" spans="9:9" x14ac:dyDescent="0.2">
      <c r="I604627" s="14"/>
    </row>
    <row r="604643" spans="9:9" x14ac:dyDescent="0.2">
      <c r="I604643" s="15"/>
    </row>
    <row r="604644" spans="9:9" x14ac:dyDescent="0.2">
      <c r="I604644" s="14"/>
    </row>
    <row r="604660" spans="9:9" x14ac:dyDescent="0.2">
      <c r="I604660" s="15"/>
    </row>
    <row r="604661" spans="9:9" x14ac:dyDescent="0.2">
      <c r="I604661" s="14"/>
    </row>
    <row r="604677" spans="9:9" x14ac:dyDescent="0.2">
      <c r="I604677" s="15"/>
    </row>
    <row r="604678" spans="9:9" x14ac:dyDescent="0.2">
      <c r="I604678" s="14"/>
    </row>
    <row r="604694" spans="9:9" x14ac:dyDescent="0.2">
      <c r="I604694" s="15"/>
    </row>
    <row r="604695" spans="9:9" x14ac:dyDescent="0.2">
      <c r="I604695" s="14"/>
    </row>
    <row r="604711" spans="9:9" x14ac:dyDescent="0.2">
      <c r="I604711" s="15"/>
    </row>
    <row r="604712" spans="9:9" x14ac:dyDescent="0.2">
      <c r="I604712" s="14"/>
    </row>
    <row r="604728" spans="9:9" x14ac:dyDescent="0.2">
      <c r="I604728" s="15"/>
    </row>
    <row r="604729" spans="9:9" x14ac:dyDescent="0.2">
      <c r="I604729" s="14"/>
    </row>
    <row r="604745" spans="9:9" x14ac:dyDescent="0.2">
      <c r="I604745" s="15"/>
    </row>
    <row r="604746" spans="9:9" x14ac:dyDescent="0.2">
      <c r="I604746" s="14"/>
    </row>
    <row r="604762" spans="9:9" x14ac:dyDescent="0.2">
      <c r="I604762" s="15"/>
    </row>
    <row r="604763" spans="9:9" x14ac:dyDescent="0.2">
      <c r="I604763" s="14"/>
    </row>
    <row r="604779" spans="9:9" x14ac:dyDescent="0.2">
      <c r="I604779" s="15"/>
    </row>
    <row r="604780" spans="9:9" x14ac:dyDescent="0.2">
      <c r="I604780" s="14"/>
    </row>
    <row r="604796" spans="9:9" x14ac:dyDescent="0.2">
      <c r="I604796" s="15"/>
    </row>
    <row r="604797" spans="9:9" x14ac:dyDescent="0.2">
      <c r="I604797" s="14"/>
    </row>
    <row r="604813" spans="9:9" x14ac:dyDescent="0.2">
      <c r="I604813" s="15"/>
    </row>
    <row r="604814" spans="9:9" x14ac:dyDescent="0.2">
      <c r="I604814" s="14"/>
    </row>
    <row r="604830" spans="9:9" x14ac:dyDescent="0.2">
      <c r="I604830" s="15"/>
    </row>
    <row r="604831" spans="9:9" x14ac:dyDescent="0.2">
      <c r="I604831" s="14"/>
    </row>
    <row r="604847" spans="9:9" x14ac:dyDescent="0.2">
      <c r="I604847" s="15"/>
    </row>
    <row r="604848" spans="9:9" x14ac:dyDescent="0.2">
      <c r="I604848" s="14"/>
    </row>
    <row r="604864" spans="9:9" x14ac:dyDescent="0.2">
      <c r="I604864" s="15"/>
    </row>
    <row r="604865" spans="9:9" x14ac:dyDescent="0.2">
      <c r="I604865" s="14"/>
    </row>
    <row r="604881" spans="9:9" x14ac:dyDescent="0.2">
      <c r="I604881" s="15"/>
    </row>
    <row r="604882" spans="9:9" x14ac:dyDescent="0.2">
      <c r="I604882" s="14"/>
    </row>
    <row r="604898" spans="9:9" x14ac:dyDescent="0.2">
      <c r="I604898" s="15"/>
    </row>
    <row r="604899" spans="9:9" x14ac:dyDescent="0.2">
      <c r="I604899" s="14"/>
    </row>
    <row r="604915" spans="9:9" x14ac:dyDescent="0.2">
      <c r="I604915" s="15"/>
    </row>
    <row r="604916" spans="9:9" x14ac:dyDescent="0.2">
      <c r="I604916" s="14"/>
    </row>
    <row r="604932" spans="9:9" x14ac:dyDescent="0.2">
      <c r="I604932" s="15"/>
    </row>
    <row r="604933" spans="9:9" x14ac:dyDescent="0.2">
      <c r="I604933" s="14"/>
    </row>
    <row r="604949" spans="9:9" x14ac:dyDescent="0.2">
      <c r="I604949" s="15"/>
    </row>
    <row r="604950" spans="9:9" x14ac:dyDescent="0.2">
      <c r="I604950" s="14"/>
    </row>
    <row r="604966" spans="9:9" x14ac:dyDescent="0.2">
      <c r="I604966" s="15"/>
    </row>
    <row r="604967" spans="9:9" x14ac:dyDescent="0.2">
      <c r="I604967" s="14"/>
    </row>
    <row r="604983" spans="9:9" x14ac:dyDescent="0.2">
      <c r="I604983" s="15"/>
    </row>
    <row r="604984" spans="9:9" x14ac:dyDescent="0.2">
      <c r="I604984" s="14"/>
    </row>
    <row r="605000" spans="9:9" x14ac:dyDescent="0.2">
      <c r="I605000" s="15"/>
    </row>
    <row r="605001" spans="9:9" x14ac:dyDescent="0.2">
      <c r="I605001" s="14"/>
    </row>
    <row r="605017" spans="9:9" x14ac:dyDescent="0.2">
      <c r="I605017" s="15"/>
    </row>
    <row r="605018" spans="9:9" x14ac:dyDescent="0.2">
      <c r="I605018" s="14"/>
    </row>
    <row r="605034" spans="9:9" x14ac:dyDescent="0.2">
      <c r="I605034" s="15"/>
    </row>
    <row r="605035" spans="9:9" x14ac:dyDescent="0.2">
      <c r="I605035" s="14"/>
    </row>
    <row r="605051" spans="9:9" x14ac:dyDescent="0.2">
      <c r="I605051" s="15"/>
    </row>
    <row r="605052" spans="9:9" x14ac:dyDescent="0.2">
      <c r="I605052" s="14"/>
    </row>
    <row r="605068" spans="9:9" x14ac:dyDescent="0.2">
      <c r="I605068" s="15"/>
    </row>
    <row r="605069" spans="9:9" x14ac:dyDescent="0.2">
      <c r="I605069" s="14"/>
    </row>
    <row r="605085" spans="9:9" x14ac:dyDescent="0.2">
      <c r="I605085" s="15"/>
    </row>
    <row r="605086" spans="9:9" x14ac:dyDescent="0.2">
      <c r="I605086" s="14"/>
    </row>
    <row r="605102" spans="9:9" x14ac:dyDescent="0.2">
      <c r="I605102" s="15"/>
    </row>
    <row r="605103" spans="9:9" x14ac:dyDescent="0.2">
      <c r="I605103" s="14"/>
    </row>
    <row r="605119" spans="9:9" x14ac:dyDescent="0.2">
      <c r="I605119" s="15"/>
    </row>
    <row r="605120" spans="9:9" x14ac:dyDescent="0.2">
      <c r="I605120" s="14"/>
    </row>
    <row r="605136" spans="9:9" x14ac:dyDescent="0.2">
      <c r="I605136" s="15"/>
    </row>
    <row r="605137" spans="9:9" x14ac:dyDescent="0.2">
      <c r="I605137" s="14"/>
    </row>
    <row r="605153" spans="9:9" x14ac:dyDescent="0.2">
      <c r="I605153" s="15"/>
    </row>
    <row r="605154" spans="9:9" x14ac:dyDescent="0.2">
      <c r="I605154" s="14"/>
    </row>
    <row r="605170" spans="9:9" x14ac:dyDescent="0.2">
      <c r="I605170" s="15"/>
    </row>
    <row r="605171" spans="9:9" x14ac:dyDescent="0.2">
      <c r="I605171" s="14"/>
    </row>
    <row r="605187" spans="9:9" x14ac:dyDescent="0.2">
      <c r="I605187" s="15"/>
    </row>
    <row r="605188" spans="9:9" x14ac:dyDescent="0.2">
      <c r="I605188" s="14"/>
    </row>
    <row r="605204" spans="9:9" x14ac:dyDescent="0.2">
      <c r="I605204" s="15"/>
    </row>
    <row r="605205" spans="9:9" x14ac:dyDescent="0.2">
      <c r="I605205" s="14"/>
    </row>
    <row r="605221" spans="9:9" x14ac:dyDescent="0.2">
      <c r="I605221" s="15"/>
    </row>
    <row r="605222" spans="9:9" x14ac:dyDescent="0.2">
      <c r="I605222" s="14"/>
    </row>
    <row r="605238" spans="9:9" x14ac:dyDescent="0.2">
      <c r="I605238" s="15"/>
    </row>
    <row r="605239" spans="9:9" x14ac:dyDescent="0.2">
      <c r="I605239" s="14"/>
    </row>
    <row r="605255" spans="9:9" x14ac:dyDescent="0.2">
      <c r="I605255" s="15"/>
    </row>
    <row r="605256" spans="9:9" x14ac:dyDescent="0.2">
      <c r="I605256" s="14"/>
    </row>
    <row r="605272" spans="9:9" x14ac:dyDescent="0.2">
      <c r="I605272" s="15"/>
    </row>
    <row r="605273" spans="9:9" x14ac:dyDescent="0.2">
      <c r="I605273" s="14"/>
    </row>
    <row r="605289" spans="9:9" x14ac:dyDescent="0.2">
      <c r="I605289" s="15"/>
    </row>
    <row r="605290" spans="9:9" x14ac:dyDescent="0.2">
      <c r="I605290" s="14"/>
    </row>
    <row r="605306" spans="9:9" x14ac:dyDescent="0.2">
      <c r="I605306" s="15"/>
    </row>
    <row r="605307" spans="9:9" x14ac:dyDescent="0.2">
      <c r="I605307" s="14"/>
    </row>
    <row r="605323" spans="9:9" x14ac:dyDescent="0.2">
      <c r="I605323" s="15"/>
    </row>
    <row r="605324" spans="9:9" x14ac:dyDescent="0.2">
      <c r="I605324" s="14"/>
    </row>
    <row r="605340" spans="9:9" x14ac:dyDescent="0.2">
      <c r="I605340" s="15"/>
    </row>
    <row r="605341" spans="9:9" x14ac:dyDescent="0.2">
      <c r="I605341" s="14"/>
    </row>
    <row r="605357" spans="9:9" x14ac:dyDescent="0.2">
      <c r="I605357" s="15"/>
    </row>
    <row r="605358" spans="9:9" x14ac:dyDescent="0.2">
      <c r="I605358" s="14"/>
    </row>
    <row r="605374" spans="9:9" x14ac:dyDescent="0.2">
      <c r="I605374" s="15"/>
    </row>
    <row r="605375" spans="9:9" x14ac:dyDescent="0.2">
      <c r="I605375" s="14"/>
    </row>
    <row r="605391" spans="9:9" x14ac:dyDescent="0.2">
      <c r="I605391" s="15"/>
    </row>
    <row r="605392" spans="9:9" x14ac:dyDescent="0.2">
      <c r="I605392" s="14"/>
    </row>
    <row r="605408" spans="9:9" x14ac:dyDescent="0.2">
      <c r="I605408" s="15"/>
    </row>
    <row r="605409" spans="9:9" x14ac:dyDescent="0.2">
      <c r="I605409" s="14"/>
    </row>
    <row r="605425" spans="9:9" x14ac:dyDescent="0.2">
      <c r="I605425" s="15"/>
    </row>
    <row r="605426" spans="9:9" x14ac:dyDescent="0.2">
      <c r="I605426" s="14"/>
    </row>
    <row r="605442" spans="9:9" x14ac:dyDescent="0.2">
      <c r="I605442" s="15"/>
    </row>
    <row r="605443" spans="9:9" x14ac:dyDescent="0.2">
      <c r="I605443" s="14"/>
    </row>
    <row r="605459" spans="9:9" x14ac:dyDescent="0.2">
      <c r="I605459" s="15"/>
    </row>
    <row r="605460" spans="9:9" x14ac:dyDescent="0.2">
      <c r="I605460" s="14"/>
    </row>
    <row r="605476" spans="9:9" x14ac:dyDescent="0.2">
      <c r="I605476" s="15"/>
    </row>
    <row r="605477" spans="9:9" x14ac:dyDescent="0.2">
      <c r="I605477" s="14"/>
    </row>
    <row r="605493" spans="9:9" x14ac:dyDescent="0.2">
      <c r="I605493" s="15"/>
    </row>
    <row r="605494" spans="9:9" x14ac:dyDescent="0.2">
      <c r="I605494" s="14"/>
    </row>
    <row r="605510" spans="9:9" x14ac:dyDescent="0.2">
      <c r="I605510" s="15"/>
    </row>
    <row r="605511" spans="9:9" x14ac:dyDescent="0.2">
      <c r="I605511" s="14"/>
    </row>
    <row r="605527" spans="9:9" x14ac:dyDescent="0.2">
      <c r="I605527" s="15"/>
    </row>
    <row r="605528" spans="9:9" x14ac:dyDescent="0.2">
      <c r="I605528" s="14"/>
    </row>
    <row r="605544" spans="9:9" x14ac:dyDescent="0.2">
      <c r="I605544" s="15"/>
    </row>
    <row r="605545" spans="9:9" x14ac:dyDescent="0.2">
      <c r="I605545" s="14"/>
    </row>
    <row r="605561" spans="9:9" x14ac:dyDescent="0.2">
      <c r="I605561" s="15"/>
    </row>
    <row r="605562" spans="9:9" x14ac:dyDescent="0.2">
      <c r="I605562" s="14"/>
    </row>
    <row r="605578" spans="9:9" x14ac:dyDescent="0.2">
      <c r="I605578" s="15"/>
    </row>
    <row r="605579" spans="9:9" x14ac:dyDescent="0.2">
      <c r="I605579" s="14"/>
    </row>
    <row r="605595" spans="9:9" x14ac:dyDescent="0.2">
      <c r="I605595" s="15"/>
    </row>
    <row r="605596" spans="9:9" x14ac:dyDescent="0.2">
      <c r="I605596" s="14"/>
    </row>
    <row r="605612" spans="9:9" x14ac:dyDescent="0.2">
      <c r="I605612" s="15"/>
    </row>
    <row r="605613" spans="9:9" x14ac:dyDescent="0.2">
      <c r="I605613" s="14"/>
    </row>
    <row r="605629" spans="9:9" x14ac:dyDescent="0.2">
      <c r="I605629" s="15"/>
    </row>
    <row r="605630" spans="9:9" x14ac:dyDescent="0.2">
      <c r="I605630" s="14"/>
    </row>
    <row r="605646" spans="9:9" x14ac:dyDescent="0.2">
      <c r="I605646" s="15"/>
    </row>
    <row r="605647" spans="9:9" x14ac:dyDescent="0.2">
      <c r="I605647" s="14"/>
    </row>
    <row r="605663" spans="9:9" x14ac:dyDescent="0.2">
      <c r="I605663" s="15"/>
    </row>
    <row r="605664" spans="9:9" x14ac:dyDescent="0.2">
      <c r="I605664" s="14"/>
    </row>
    <row r="605680" spans="9:9" x14ac:dyDescent="0.2">
      <c r="I605680" s="15"/>
    </row>
    <row r="605681" spans="9:9" x14ac:dyDescent="0.2">
      <c r="I605681" s="14"/>
    </row>
    <row r="605697" spans="9:9" x14ac:dyDescent="0.2">
      <c r="I605697" s="15"/>
    </row>
    <row r="605698" spans="9:9" x14ac:dyDescent="0.2">
      <c r="I605698" s="14"/>
    </row>
    <row r="605714" spans="9:9" x14ac:dyDescent="0.2">
      <c r="I605714" s="15"/>
    </row>
    <row r="605715" spans="9:9" x14ac:dyDescent="0.2">
      <c r="I605715" s="14"/>
    </row>
    <row r="605731" spans="9:9" x14ac:dyDescent="0.2">
      <c r="I605731" s="15"/>
    </row>
    <row r="605732" spans="9:9" x14ac:dyDescent="0.2">
      <c r="I605732" s="14"/>
    </row>
    <row r="605748" spans="9:9" x14ac:dyDescent="0.2">
      <c r="I605748" s="15"/>
    </row>
    <row r="605749" spans="9:9" x14ac:dyDescent="0.2">
      <c r="I605749" s="14"/>
    </row>
    <row r="605765" spans="9:9" x14ac:dyDescent="0.2">
      <c r="I605765" s="15"/>
    </row>
    <row r="605766" spans="9:9" x14ac:dyDescent="0.2">
      <c r="I605766" s="14"/>
    </row>
    <row r="605782" spans="9:9" x14ac:dyDescent="0.2">
      <c r="I605782" s="15"/>
    </row>
    <row r="605783" spans="9:9" x14ac:dyDescent="0.2">
      <c r="I605783" s="14"/>
    </row>
    <row r="605799" spans="9:9" x14ac:dyDescent="0.2">
      <c r="I605799" s="15"/>
    </row>
    <row r="605800" spans="9:9" x14ac:dyDescent="0.2">
      <c r="I605800" s="14"/>
    </row>
    <row r="605816" spans="9:9" x14ac:dyDescent="0.2">
      <c r="I605816" s="15"/>
    </row>
    <row r="605817" spans="9:9" x14ac:dyDescent="0.2">
      <c r="I605817" s="14"/>
    </row>
    <row r="605833" spans="9:9" x14ac:dyDescent="0.2">
      <c r="I605833" s="15"/>
    </row>
    <row r="605834" spans="9:9" x14ac:dyDescent="0.2">
      <c r="I605834" s="14"/>
    </row>
    <row r="605850" spans="9:9" x14ac:dyDescent="0.2">
      <c r="I605850" s="15"/>
    </row>
    <row r="605851" spans="9:9" x14ac:dyDescent="0.2">
      <c r="I605851" s="14"/>
    </row>
    <row r="605867" spans="9:9" x14ac:dyDescent="0.2">
      <c r="I605867" s="15"/>
    </row>
    <row r="605868" spans="9:9" x14ac:dyDescent="0.2">
      <c r="I605868" s="14"/>
    </row>
    <row r="605884" spans="9:9" x14ac:dyDescent="0.2">
      <c r="I605884" s="15"/>
    </row>
    <row r="605885" spans="9:9" x14ac:dyDescent="0.2">
      <c r="I605885" s="14"/>
    </row>
    <row r="605901" spans="9:9" x14ac:dyDescent="0.2">
      <c r="I605901" s="15"/>
    </row>
    <row r="605902" spans="9:9" x14ac:dyDescent="0.2">
      <c r="I605902" s="14"/>
    </row>
    <row r="605918" spans="9:9" x14ac:dyDescent="0.2">
      <c r="I605918" s="15"/>
    </row>
    <row r="605919" spans="9:9" x14ac:dyDescent="0.2">
      <c r="I605919" s="14"/>
    </row>
    <row r="605935" spans="9:9" x14ac:dyDescent="0.2">
      <c r="I605935" s="15"/>
    </row>
    <row r="605936" spans="9:9" x14ac:dyDescent="0.2">
      <c r="I605936" s="14"/>
    </row>
    <row r="605952" spans="9:9" x14ac:dyDescent="0.2">
      <c r="I605952" s="15"/>
    </row>
    <row r="605953" spans="9:9" x14ac:dyDescent="0.2">
      <c r="I605953" s="14"/>
    </row>
    <row r="605969" spans="9:9" x14ac:dyDescent="0.2">
      <c r="I605969" s="15"/>
    </row>
    <row r="605970" spans="9:9" x14ac:dyDescent="0.2">
      <c r="I605970" s="14"/>
    </row>
    <row r="605986" spans="9:9" x14ac:dyDescent="0.2">
      <c r="I605986" s="15"/>
    </row>
    <row r="605987" spans="9:9" x14ac:dyDescent="0.2">
      <c r="I605987" s="14"/>
    </row>
    <row r="606003" spans="9:9" x14ac:dyDescent="0.2">
      <c r="I606003" s="15"/>
    </row>
    <row r="606004" spans="9:9" x14ac:dyDescent="0.2">
      <c r="I606004" s="14"/>
    </row>
    <row r="606020" spans="9:9" x14ac:dyDescent="0.2">
      <c r="I606020" s="15"/>
    </row>
    <row r="606021" spans="9:9" x14ac:dyDescent="0.2">
      <c r="I606021" s="14"/>
    </row>
    <row r="606037" spans="9:9" x14ac:dyDescent="0.2">
      <c r="I606037" s="15"/>
    </row>
    <row r="606038" spans="9:9" x14ac:dyDescent="0.2">
      <c r="I606038" s="14"/>
    </row>
    <row r="606054" spans="9:9" x14ac:dyDescent="0.2">
      <c r="I606054" s="15"/>
    </row>
    <row r="606055" spans="9:9" x14ac:dyDescent="0.2">
      <c r="I606055" s="14"/>
    </row>
    <row r="606071" spans="9:9" x14ac:dyDescent="0.2">
      <c r="I606071" s="15"/>
    </row>
    <row r="606072" spans="9:9" x14ac:dyDescent="0.2">
      <c r="I606072" s="14"/>
    </row>
    <row r="606088" spans="9:9" x14ac:dyDescent="0.2">
      <c r="I606088" s="15"/>
    </row>
    <row r="606089" spans="9:9" x14ac:dyDescent="0.2">
      <c r="I606089" s="14"/>
    </row>
    <row r="606105" spans="9:9" x14ac:dyDescent="0.2">
      <c r="I606105" s="15"/>
    </row>
    <row r="606106" spans="9:9" x14ac:dyDescent="0.2">
      <c r="I606106" s="14"/>
    </row>
    <row r="606122" spans="9:9" x14ac:dyDescent="0.2">
      <c r="I606122" s="15"/>
    </row>
    <row r="606123" spans="9:9" x14ac:dyDescent="0.2">
      <c r="I606123" s="14"/>
    </row>
    <row r="606139" spans="9:9" x14ac:dyDescent="0.2">
      <c r="I606139" s="15"/>
    </row>
    <row r="606140" spans="9:9" x14ac:dyDescent="0.2">
      <c r="I606140" s="14"/>
    </row>
    <row r="606156" spans="9:9" x14ac:dyDescent="0.2">
      <c r="I606156" s="15"/>
    </row>
    <row r="606157" spans="9:9" x14ac:dyDescent="0.2">
      <c r="I606157" s="14"/>
    </row>
    <row r="606173" spans="9:9" x14ac:dyDescent="0.2">
      <c r="I606173" s="15"/>
    </row>
    <row r="606174" spans="9:9" x14ac:dyDescent="0.2">
      <c r="I606174" s="14"/>
    </row>
    <row r="606190" spans="9:9" x14ac:dyDescent="0.2">
      <c r="I606190" s="15"/>
    </row>
    <row r="606191" spans="9:9" x14ac:dyDescent="0.2">
      <c r="I606191" s="14"/>
    </row>
    <row r="606207" spans="9:9" x14ac:dyDescent="0.2">
      <c r="I606207" s="15"/>
    </row>
    <row r="606208" spans="9:9" x14ac:dyDescent="0.2">
      <c r="I606208" s="14"/>
    </row>
    <row r="606224" spans="9:9" x14ac:dyDescent="0.2">
      <c r="I606224" s="15"/>
    </row>
    <row r="606225" spans="9:9" x14ac:dyDescent="0.2">
      <c r="I606225" s="14"/>
    </row>
    <row r="606241" spans="9:9" x14ac:dyDescent="0.2">
      <c r="I606241" s="15"/>
    </row>
    <row r="606242" spans="9:9" x14ac:dyDescent="0.2">
      <c r="I606242" s="14"/>
    </row>
    <row r="606258" spans="9:9" x14ac:dyDescent="0.2">
      <c r="I606258" s="15"/>
    </row>
    <row r="606259" spans="9:9" x14ac:dyDescent="0.2">
      <c r="I606259" s="14"/>
    </row>
    <row r="606275" spans="9:9" x14ac:dyDescent="0.2">
      <c r="I606275" s="15"/>
    </row>
    <row r="606276" spans="9:9" x14ac:dyDescent="0.2">
      <c r="I606276" s="14"/>
    </row>
    <row r="606292" spans="9:9" x14ac:dyDescent="0.2">
      <c r="I606292" s="15"/>
    </row>
    <row r="606293" spans="9:9" x14ac:dyDescent="0.2">
      <c r="I606293" s="14"/>
    </row>
    <row r="606309" spans="9:9" x14ac:dyDescent="0.2">
      <c r="I606309" s="15"/>
    </row>
    <row r="606310" spans="9:9" x14ac:dyDescent="0.2">
      <c r="I606310" s="14"/>
    </row>
    <row r="606326" spans="9:9" x14ac:dyDescent="0.2">
      <c r="I606326" s="15"/>
    </row>
    <row r="606327" spans="9:9" x14ac:dyDescent="0.2">
      <c r="I606327" s="14"/>
    </row>
    <row r="606343" spans="9:9" x14ac:dyDescent="0.2">
      <c r="I606343" s="15"/>
    </row>
    <row r="606344" spans="9:9" x14ac:dyDescent="0.2">
      <c r="I606344" s="14"/>
    </row>
    <row r="606360" spans="9:9" x14ac:dyDescent="0.2">
      <c r="I606360" s="15"/>
    </row>
    <row r="606361" spans="9:9" x14ac:dyDescent="0.2">
      <c r="I606361" s="14"/>
    </row>
    <row r="606377" spans="9:9" x14ac:dyDescent="0.2">
      <c r="I606377" s="15"/>
    </row>
    <row r="606378" spans="9:9" x14ac:dyDescent="0.2">
      <c r="I606378" s="14"/>
    </row>
    <row r="606394" spans="9:9" x14ac:dyDescent="0.2">
      <c r="I606394" s="15"/>
    </row>
    <row r="606395" spans="9:9" x14ac:dyDescent="0.2">
      <c r="I606395" s="14"/>
    </row>
    <row r="606411" spans="9:9" x14ac:dyDescent="0.2">
      <c r="I606411" s="15"/>
    </row>
    <row r="606412" spans="9:9" x14ac:dyDescent="0.2">
      <c r="I606412" s="14"/>
    </row>
    <row r="606428" spans="9:9" x14ac:dyDescent="0.2">
      <c r="I606428" s="15"/>
    </row>
    <row r="606429" spans="9:9" x14ac:dyDescent="0.2">
      <c r="I606429" s="14"/>
    </row>
    <row r="606445" spans="9:9" x14ac:dyDescent="0.2">
      <c r="I606445" s="15"/>
    </row>
    <row r="606446" spans="9:9" x14ac:dyDescent="0.2">
      <c r="I606446" s="14"/>
    </row>
    <row r="606462" spans="9:9" x14ac:dyDescent="0.2">
      <c r="I606462" s="15"/>
    </row>
    <row r="606463" spans="9:9" x14ac:dyDescent="0.2">
      <c r="I606463" s="14"/>
    </row>
    <row r="606479" spans="9:9" x14ac:dyDescent="0.2">
      <c r="I606479" s="15"/>
    </row>
    <row r="606480" spans="9:9" x14ac:dyDescent="0.2">
      <c r="I606480" s="14"/>
    </row>
    <row r="606496" spans="9:9" x14ac:dyDescent="0.2">
      <c r="I606496" s="15"/>
    </row>
    <row r="606497" spans="9:9" x14ac:dyDescent="0.2">
      <c r="I606497" s="14"/>
    </row>
    <row r="606513" spans="9:9" x14ac:dyDescent="0.2">
      <c r="I606513" s="15"/>
    </row>
    <row r="606514" spans="9:9" x14ac:dyDescent="0.2">
      <c r="I606514" s="14"/>
    </row>
    <row r="606530" spans="9:9" x14ac:dyDescent="0.2">
      <c r="I606530" s="15"/>
    </row>
    <row r="606531" spans="9:9" x14ac:dyDescent="0.2">
      <c r="I606531" s="14"/>
    </row>
    <row r="606547" spans="9:9" x14ac:dyDescent="0.2">
      <c r="I606547" s="15"/>
    </row>
    <row r="606548" spans="9:9" x14ac:dyDescent="0.2">
      <c r="I606548" s="14"/>
    </row>
    <row r="606564" spans="9:9" x14ac:dyDescent="0.2">
      <c r="I606564" s="15"/>
    </row>
    <row r="606565" spans="9:9" x14ac:dyDescent="0.2">
      <c r="I606565" s="14"/>
    </row>
    <row r="606581" spans="9:9" x14ac:dyDescent="0.2">
      <c r="I606581" s="15"/>
    </row>
    <row r="606582" spans="9:9" x14ac:dyDescent="0.2">
      <c r="I606582" s="14"/>
    </row>
    <row r="606598" spans="9:9" x14ac:dyDescent="0.2">
      <c r="I606598" s="15"/>
    </row>
    <row r="606599" spans="9:9" x14ac:dyDescent="0.2">
      <c r="I606599" s="14"/>
    </row>
    <row r="606615" spans="9:9" x14ac:dyDescent="0.2">
      <c r="I606615" s="15"/>
    </row>
    <row r="606616" spans="9:9" x14ac:dyDescent="0.2">
      <c r="I606616" s="14"/>
    </row>
    <row r="606632" spans="9:9" x14ac:dyDescent="0.2">
      <c r="I606632" s="15"/>
    </row>
    <row r="606633" spans="9:9" x14ac:dyDescent="0.2">
      <c r="I606633" s="14"/>
    </row>
    <row r="606649" spans="9:9" x14ac:dyDescent="0.2">
      <c r="I606649" s="15"/>
    </row>
    <row r="606650" spans="9:9" x14ac:dyDescent="0.2">
      <c r="I606650" s="14"/>
    </row>
    <row r="606666" spans="9:9" x14ac:dyDescent="0.2">
      <c r="I606666" s="15"/>
    </row>
    <row r="606667" spans="9:9" x14ac:dyDescent="0.2">
      <c r="I606667" s="14"/>
    </row>
    <row r="606683" spans="9:9" x14ac:dyDescent="0.2">
      <c r="I606683" s="15"/>
    </row>
    <row r="606684" spans="9:9" x14ac:dyDescent="0.2">
      <c r="I606684" s="14"/>
    </row>
    <row r="606700" spans="9:9" x14ac:dyDescent="0.2">
      <c r="I606700" s="15"/>
    </row>
    <row r="606701" spans="9:9" x14ac:dyDescent="0.2">
      <c r="I606701" s="14"/>
    </row>
    <row r="606717" spans="9:9" x14ac:dyDescent="0.2">
      <c r="I606717" s="15"/>
    </row>
    <row r="606718" spans="9:9" x14ac:dyDescent="0.2">
      <c r="I606718" s="14"/>
    </row>
    <row r="606734" spans="9:9" x14ac:dyDescent="0.2">
      <c r="I606734" s="15"/>
    </row>
    <row r="606735" spans="9:9" x14ac:dyDescent="0.2">
      <c r="I606735" s="14"/>
    </row>
    <row r="606751" spans="9:9" x14ac:dyDescent="0.2">
      <c r="I606751" s="15"/>
    </row>
    <row r="606752" spans="9:9" x14ac:dyDescent="0.2">
      <c r="I606752" s="14"/>
    </row>
    <row r="606768" spans="9:9" x14ac:dyDescent="0.2">
      <c r="I606768" s="15"/>
    </row>
    <row r="606769" spans="9:9" x14ac:dyDescent="0.2">
      <c r="I606769" s="14"/>
    </row>
    <row r="606785" spans="9:9" x14ac:dyDescent="0.2">
      <c r="I606785" s="15"/>
    </row>
    <row r="606786" spans="9:9" x14ac:dyDescent="0.2">
      <c r="I606786" s="14"/>
    </row>
    <row r="606802" spans="9:9" x14ac:dyDescent="0.2">
      <c r="I606802" s="15"/>
    </row>
    <row r="606803" spans="9:9" x14ac:dyDescent="0.2">
      <c r="I606803" s="14"/>
    </row>
    <row r="606819" spans="9:9" x14ac:dyDescent="0.2">
      <c r="I606819" s="15"/>
    </row>
    <row r="606820" spans="9:9" x14ac:dyDescent="0.2">
      <c r="I606820" s="14"/>
    </row>
    <row r="606836" spans="9:9" x14ac:dyDescent="0.2">
      <c r="I606836" s="15"/>
    </row>
    <row r="606837" spans="9:9" x14ac:dyDescent="0.2">
      <c r="I606837" s="14"/>
    </row>
    <row r="606853" spans="9:9" x14ac:dyDescent="0.2">
      <c r="I606853" s="15"/>
    </row>
    <row r="606854" spans="9:9" x14ac:dyDescent="0.2">
      <c r="I606854" s="14"/>
    </row>
    <row r="606870" spans="9:9" x14ac:dyDescent="0.2">
      <c r="I606870" s="15"/>
    </row>
    <row r="606871" spans="9:9" x14ac:dyDescent="0.2">
      <c r="I606871" s="14"/>
    </row>
    <row r="606887" spans="9:9" x14ac:dyDescent="0.2">
      <c r="I606887" s="15"/>
    </row>
    <row r="606888" spans="9:9" x14ac:dyDescent="0.2">
      <c r="I606888" s="14"/>
    </row>
    <row r="606904" spans="9:9" x14ac:dyDescent="0.2">
      <c r="I606904" s="15"/>
    </row>
    <row r="606905" spans="9:9" x14ac:dyDescent="0.2">
      <c r="I606905" s="14"/>
    </row>
    <row r="606921" spans="9:9" x14ac:dyDescent="0.2">
      <c r="I606921" s="15"/>
    </row>
    <row r="606922" spans="9:9" x14ac:dyDescent="0.2">
      <c r="I606922" s="14"/>
    </row>
    <row r="606938" spans="9:9" x14ac:dyDescent="0.2">
      <c r="I606938" s="15"/>
    </row>
    <row r="606939" spans="9:9" x14ac:dyDescent="0.2">
      <c r="I606939" s="14"/>
    </row>
    <row r="606955" spans="9:9" x14ac:dyDescent="0.2">
      <c r="I606955" s="15"/>
    </row>
    <row r="606956" spans="9:9" x14ac:dyDescent="0.2">
      <c r="I606956" s="14"/>
    </row>
    <row r="606972" spans="9:9" x14ac:dyDescent="0.2">
      <c r="I606972" s="15"/>
    </row>
    <row r="606973" spans="9:9" x14ac:dyDescent="0.2">
      <c r="I606973" s="14"/>
    </row>
    <row r="606989" spans="9:9" x14ac:dyDescent="0.2">
      <c r="I606989" s="15"/>
    </row>
    <row r="606990" spans="9:9" x14ac:dyDescent="0.2">
      <c r="I606990" s="14"/>
    </row>
    <row r="607006" spans="9:9" x14ac:dyDescent="0.2">
      <c r="I607006" s="15"/>
    </row>
    <row r="607007" spans="9:9" x14ac:dyDescent="0.2">
      <c r="I607007" s="14"/>
    </row>
    <row r="607023" spans="9:9" x14ac:dyDescent="0.2">
      <c r="I607023" s="15"/>
    </row>
    <row r="607024" spans="9:9" x14ac:dyDescent="0.2">
      <c r="I607024" s="14"/>
    </row>
    <row r="607040" spans="9:9" x14ac:dyDescent="0.2">
      <c r="I607040" s="15"/>
    </row>
    <row r="607041" spans="9:9" x14ac:dyDescent="0.2">
      <c r="I607041" s="14"/>
    </row>
    <row r="607057" spans="9:9" x14ac:dyDescent="0.2">
      <c r="I607057" s="15"/>
    </row>
    <row r="607058" spans="9:9" x14ac:dyDescent="0.2">
      <c r="I607058" s="14"/>
    </row>
    <row r="607074" spans="9:9" x14ac:dyDescent="0.2">
      <c r="I607074" s="15"/>
    </row>
    <row r="607075" spans="9:9" x14ac:dyDescent="0.2">
      <c r="I607075" s="14"/>
    </row>
    <row r="607091" spans="9:9" x14ac:dyDescent="0.2">
      <c r="I607091" s="15"/>
    </row>
    <row r="607092" spans="9:9" x14ac:dyDescent="0.2">
      <c r="I607092" s="14"/>
    </row>
    <row r="607108" spans="9:9" x14ac:dyDescent="0.2">
      <c r="I607108" s="15"/>
    </row>
    <row r="607109" spans="9:9" x14ac:dyDescent="0.2">
      <c r="I607109" s="14"/>
    </row>
    <row r="607125" spans="9:9" x14ac:dyDescent="0.2">
      <c r="I607125" s="15"/>
    </row>
    <row r="607126" spans="9:9" x14ac:dyDescent="0.2">
      <c r="I607126" s="14"/>
    </row>
    <row r="607142" spans="9:9" x14ac:dyDescent="0.2">
      <c r="I607142" s="15"/>
    </row>
    <row r="607143" spans="9:9" x14ac:dyDescent="0.2">
      <c r="I607143" s="14"/>
    </row>
    <row r="607159" spans="9:9" x14ac:dyDescent="0.2">
      <c r="I607159" s="15"/>
    </row>
    <row r="607160" spans="9:9" x14ac:dyDescent="0.2">
      <c r="I607160" s="14"/>
    </row>
    <row r="607176" spans="9:9" x14ac:dyDescent="0.2">
      <c r="I607176" s="15"/>
    </row>
    <row r="607177" spans="9:9" x14ac:dyDescent="0.2">
      <c r="I607177" s="14"/>
    </row>
    <row r="607193" spans="9:9" x14ac:dyDescent="0.2">
      <c r="I607193" s="15"/>
    </row>
    <row r="607194" spans="9:9" x14ac:dyDescent="0.2">
      <c r="I607194" s="14"/>
    </row>
    <row r="607210" spans="9:9" x14ac:dyDescent="0.2">
      <c r="I607210" s="15"/>
    </row>
    <row r="607211" spans="9:9" x14ac:dyDescent="0.2">
      <c r="I607211" s="14"/>
    </row>
    <row r="607227" spans="9:9" x14ac:dyDescent="0.2">
      <c r="I607227" s="15"/>
    </row>
    <row r="607228" spans="9:9" x14ac:dyDescent="0.2">
      <c r="I607228" s="14"/>
    </row>
    <row r="607244" spans="9:9" x14ac:dyDescent="0.2">
      <c r="I607244" s="15"/>
    </row>
    <row r="607245" spans="9:9" x14ac:dyDescent="0.2">
      <c r="I607245" s="14"/>
    </row>
    <row r="607261" spans="9:9" x14ac:dyDescent="0.2">
      <c r="I607261" s="15"/>
    </row>
    <row r="607262" spans="9:9" x14ac:dyDescent="0.2">
      <c r="I607262" s="14"/>
    </row>
    <row r="607278" spans="9:9" x14ac:dyDescent="0.2">
      <c r="I607278" s="15"/>
    </row>
    <row r="607279" spans="9:9" x14ac:dyDescent="0.2">
      <c r="I607279" s="14"/>
    </row>
    <row r="607295" spans="9:9" x14ac:dyDescent="0.2">
      <c r="I607295" s="15"/>
    </row>
    <row r="607296" spans="9:9" x14ac:dyDescent="0.2">
      <c r="I607296" s="14"/>
    </row>
    <row r="607312" spans="9:9" x14ac:dyDescent="0.2">
      <c r="I607312" s="15"/>
    </row>
    <row r="607313" spans="9:9" x14ac:dyDescent="0.2">
      <c r="I607313" s="14"/>
    </row>
    <row r="607329" spans="9:9" x14ac:dyDescent="0.2">
      <c r="I607329" s="15"/>
    </row>
    <row r="607330" spans="9:9" x14ac:dyDescent="0.2">
      <c r="I607330" s="14"/>
    </row>
    <row r="607346" spans="9:9" x14ac:dyDescent="0.2">
      <c r="I607346" s="15"/>
    </row>
    <row r="607347" spans="9:9" x14ac:dyDescent="0.2">
      <c r="I607347" s="14"/>
    </row>
    <row r="607363" spans="9:9" x14ac:dyDescent="0.2">
      <c r="I607363" s="15"/>
    </row>
    <row r="607364" spans="9:9" x14ac:dyDescent="0.2">
      <c r="I607364" s="14"/>
    </row>
    <row r="607380" spans="9:9" x14ac:dyDescent="0.2">
      <c r="I607380" s="15"/>
    </row>
    <row r="607381" spans="9:9" x14ac:dyDescent="0.2">
      <c r="I607381" s="14"/>
    </row>
    <row r="607397" spans="9:9" x14ac:dyDescent="0.2">
      <c r="I607397" s="15"/>
    </row>
    <row r="607398" spans="9:9" x14ac:dyDescent="0.2">
      <c r="I607398" s="14"/>
    </row>
    <row r="607414" spans="9:9" x14ac:dyDescent="0.2">
      <c r="I607414" s="15"/>
    </row>
    <row r="607415" spans="9:9" x14ac:dyDescent="0.2">
      <c r="I607415" s="14"/>
    </row>
    <row r="607431" spans="9:9" x14ac:dyDescent="0.2">
      <c r="I607431" s="15"/>
    </row>
    <row r="607432" spans="9:9" x14ac:dyDescent="0.2">
      <c r="I607432" s="14"/>
    </row>
    <row r="607448" spans="9:9" x14ac:dyDescent="0.2">
      <c r="I607448" s="15"/>
    </row>
    <row r="607449" spans="9:9" x14ac:dyDescent="0.2">
      <c r="I607449" s="14"/>
    </row>
    <row r="607465" spans="9:9" x14ac:dyDescent="0.2">
      <c r="I607465" s="15"/>
    </row>
    <row r="607466" spans="9:9" x14ac:dyDescent="0.2">
      <c r="I607466" s="14"/>
    </row>
    <row r="607482" spans="9:9" x14ac:dyDescent="0.2">
      <c r="I607482" s="15"/>
    </row>
    <row r="607483" spans="9:9" x14ac:dyDescent="0.2">
      <c r="I607483" s="14"/>
    </row>
    <row r="607499" spans="9:9" x14ac:dyDescent="0.2">
      <c r="I607499" s="15"/>
    </row>
    <row r="607500" spans="9:9" x14ac:dyDescent="0.2">
      <c r="I607500" s="14"/>
    </row>
    <row r="607516" spans="9:9" x14ac:dyDescent="0.2">
      <c r="I607516" s="15"/>
    </row>
    <row r="607517" spans="9:9" x14ac:dyDescent="0.2">
      <c r="I607517" s="14"/>
    </row>
    <row r="607533" spans="9:9" x14ac:dyDescent="0.2">
      <c r="I607533" s="15"/>
    </row>
    <row r="607534" spans="9:9" x14ac:dyDescent="0.2">
      <c r="I607534" s="14"/>
    </row>
    <row r="607550" spans="9:9" x14ac:dyDescent="0.2">
      <c r="I607550" s="15"/>
    </row>
    <row r="607551" spans="9:9" x14ac:dyDescent="0.2">
      <c r="I607551" s="14"/>
    </row>
    <row r="607567" spans="9:9" x14ac:dyDescent="0.2">
      <c r="I607567" s="15"/>
    </row>
    <row r="607568" spans="9:9" x14ac:dyDescent="0.2">
      <c r="I607568" s="14"/>
    </row>
    <row r="607584" spans="9:9" x14ac:dyDescent="0.2">
      <c r="I607584" s="15"/>
    </row>
    <row r="607585" spans="9:9" x14ac:dyDescent="0.2">
      <c r="I607585" s="14"/>
    </row>
    <row r="607601" spans="9:9" x14ac:dyDescent="0.2">
      <c r="I607601" s="15"/>
    </row>
    <row r="607602" spans="9:9" x14ac:dyDescent="0.2">
      <c r="I607602" s="14"/>
    </row>
    <row r="607618" spans="9:9" x14ac:dyDescent="0.2">
      <c r="I607618" s="15"/>
    </row>
    <row r="607619" spans="9:9" x14ac:dyDescent="0.2">
      <c r="I607619" s="14"/>
    </row>
    <row r="607635" spans="9:9" x14ac:dyDescent="0.2">
      <c r="I607635" s="15"/>
    </row>
    <row r="607636" spans="9:9" x14ac:dyDescent="0.2">
      <c r="I607636" s="14"/>
    </row>
    <row r="607652" spans="9:9" x14ac:dyDescent="0.2">
      <c r="I607652" s="15"/>
    </row>
    <row r="607653" spans="9:9" x14ac:dyDescent="0.2">
      <c r="I607653" s="14"/>
    </row>
    <row r="607669" spans="9:9" x14ac:dyDescent="0.2">
      <c r="I607669" s="15"/>
    </row>
    <row r="607670" spans="9:9" x14ac:dyDescent="0.2">
      <c r="I607670" s="14"/>
    </row>
    <row r="607686" spans="9:9" x14ac:dyDescent="0.2">
      <c r="I607686" s="15"/>
    </row>
    <row r="607687" spans="9:9" x14ac:dyDescent="0.2">
      <c r="I607687" s="14"/>
    </row>
    <row r="607703" spans="9:9" x14ac:dyDescent="0.2">
      <c r="I607703" s="15"/>
    </row>
    <row r="607704" spans="9:9" x14ac:dyDescent="0.2">
      <c r="I607704" s="14"/>
    </row>
    <row r="607720" spans="9:9" x14ac:dyDescent="0.2">
      <c r="I607720" s="15"/>
    </row>
    <row r="607721" spans="9:9" x14ac:dyDescent="0.2">
      <c r="I607721" s="14"/>
    </row>
    <row r="607737" spans="9:9" x14ac:dyDescent="0.2">
      <c r="I607737" s="15"/>
    </row>
    <row r="607738" spans="9:9" x14ac:dyDescent="0.2">
      <c r="I607738" s="14"/>
    </row>
    <row r="607754" spans="9:9" x14ac:dyDescent="0.2">
      <c r="I607754" s="15"/>
    </row>
    <row r="607755" spans="9:9" x14ac:dyDescent="0.2">
      <c r="I607755" s="14"/>
    </row>
    <row r="607771" spans="9:9" x14ac:dyDescent="0.2">
      <c r="I607771" s="15"/>
    </row>
    <row r="607772" spans="9:9" x14ac:dyDescent="0.2">
      <c r="I607772" s="14"/>
    </row>
    <row r="607788" spans="9:9" x14ac:dyDescent="0.2">
      <c r="I607788" s="15"/>
    </row>
    <row r="607789" spans="9:9" x14ac:dyDescent="0.2">
      <c r="I607789" s="14"/>
    </row>
    <row r="607805" spans="9:9" x14ac:dyDescent="0.2">
      <c r="I607805" s="15"/>
    </row>
    <row r="607806" spans="9:9" x14ac:dyDescent="0.2">
      <c r="I607806" s="14"/>
    </row>
    <row r="607822" spans="9:9" x14ac:dyDescent="0.2">
      <c r="I607822" s="15"/>
    </row>
    <row r="607823" spans="9:9" x14ac:dyDescent="0.2">
      <c r="I607823" s="14"/>
    </row>
    <row r="607839" spans="9:9" x14ac:dyDescent="0.2">
      <c r="I607839" s="15"/>
    </row>
    <row r="607840" spans="9:9" x14ac:dyDescent="0.2">
      <c r="I607840" s="14"/>
    </row>
    <row r="607856" spans="9:9" x14ac:dyDescent="0.2">
      <c r="I607856" s="15"/>
    </row>
    <row r="607857" spans="9:9" x14ac:dyDescent="0.2">
      <c r="I607857" s="14"/>
    </row>
    <row r="607873" spans="9:9" x14ac:dyDescent="0.2">
      <c r="I607873" s="15"/>
    </row>
    <row r="607874" spans="9:9" x14ac:dyDescent="0.2">
      <c r="I607874" s="14"/>
    </row>
    <row r="607890" spans="9:9" x14ac:dyDescent="0.2">
      <c r="I607890" s="15"/>
    </row>
    <row r="607891" spans="9:9" x14ac:dyDescent="0.2">
      <c r="I607891" s="14"/>
    </row>
    <row r="607907" spans="9:9" x14ac:dyDescent="0.2">
      <c r="I607907" s="15"/>
    </row>
    <row r="607908" spans="9:9" x14ac:dyDescent="0.2">
      <c r="I607908" s="14"/>
    </row>
    <row r="607924" spans="9:9" x14ac:dyDescent="0.2">
      <c r="I607924" s="15"/>
    </row>
    <row r="607925" spans="9:9" x14ac:dyDescent="0.2">
      <c r="I607925" s="14"/>
    </row>
    <row r="607941" spans="9:9" x14ac:dyDescent="0.2">
      <c r="I607941" s="15"/>
    </row>
    <row r="607942" spans="9:9" x14ac:dyDescent="0.2">
      <c r="I607942" s="14"/>
    </row>
    <row r="607958" spans="9:9" x14ac:dyDescent="0.2">
      <c r="I607958" s="15"/>
    </row>
    <row r="607959" spans="9:9" x14ac:dyDescent="0.2">
      <c r="I607959" s="14"/>
    </row>
    <row r="607975" spans="9:9" x14ac:dyDescent="0.2">
      <c r="I607975" s="15"/>
    </row>
    <row r="607976" spans="9:9" x14ac:dyDescent="0.2">
      <c r="I607976" s="14"/>
    </row>
    <row r="607992" spans="9:9" x14ac:dyDescent="0.2">
      <c r="I607992" s="15"/>
    </row>
    <row r="607993" spans="9:9" x14ac:dyDescent="0.2">
      <c r="I607993" s="14"/>
    </row>
    <row r="608009" spans="9:9" x14ac:dyDescent="0.2">
      <c r="I608009" s="15"/>
    </row>
    <row r="608010" spans="9:9" x14ac:dyDescent="0.2">
      <c r="I608010" s="14"/>
    </row>
    <row r="608026" spans="9:9" x14ac:dyDescent="0.2">
      <c r="I608026" s="15"/>
    </row>
    <row r="608027" spans="9:9" x14ac:dyDescent="0.2">
      <c r="I608027" s="14"/>
    </row>
    <row r="608043" spans="9:9" x14ac:dyDescent="0.2">
      <c r="I608043" s="15"/>
    </row>
    <row r="608044" spans="9:9" x14ac:dyDescent="0.2">
      <c r="I608044" s="14"/>
    </row>
    <row r="608060" spans="9:9" x14ac:dyDescent="0.2">
      <c r="I608060" s="15"/>
    </row>
    <row r="608061" spans="9:9" x14ac:dyDescent="0.2">
      <c r="I608061" s="14"/>
    </row>
    <row r="608077" spans="9:9" x14ac:dyDescent="0.2">
      <c r="I608077" s="15"/>
    </row>
    <row r="608078" spans="9:9" x14ac:dyDescent="0.2">
      <c r="I608078" s="14"/>
    </row>
    <row r="608094" spans="9:9" x14ac:dyDescent="0.2">
      <c r="I608094" s="15"/>
    </row>
    <row r="608095" spans="9:9" x14ac:dyDescent="0.2">
      <c r="I608095" s="14"/>
    </row>
    <row r="608111" spans="9:9" x14ac:dyDescent="0.2">
      <c r="I608111" s="15"/>
    </row>
    <row r="608112" spans="9:9" x14ac:dyDescent="0.2">
      <c r="I608112" s="14"/>
    </row>
    <row r="608128" spans="9:9" x14ac:dyDescent="0.2">
      <c r="I608128" s="15"/>
    </row>
    <row r="608129" spans="9:9" x14ac:dyDescent="0.2">
      <c r="I608129" s="14"/>
    </row>
    <row r="608145" spans="9:9" x14ac:dyDescent="0.2">
      <c r="I608145" s="15"/>
    </row>
    <row r="608146" spans="9:9" x14ac:dyDescent="0.2">
      <c r="I608146" s="14"/>
    </row>
    <row r="608162" spans="9:9" x14ac:dyDescent="0.2">
      <c r="I608162" s="15"/>
    </row>
    <row r="608163" spans="9:9" x14ac:dyDescent="0.2">
      <c r="I608163" s="14"/>
    </row>
    <row r="608179" spans="9:9" x14ac:dyDescent="0.2">
      <c r="I608179" s="15"/>
    </row>
    <row r="608180" spans="9:9" x14ac:dyDescent="0.2">
      <c r="I608180" s="14"/>
    </row>
    <row r="608196" spans="9:9" x14ac:dyDescent="0.2">
      <c r="I608196" s="15"/>
    </row>
    <row r="608197" spans="9:9" x14ac:dyDescent="0.2">
      <c r="I608197" s="14"/>
    </row>
    <row r="608213" spans="9:9" x14ac:dyDescent="0.2">
      <c r="I608213" s="15"/>
    </row>
    <row r="608214" spans="9:9" x14ac:dyDescent="0.2">
      <c r="I608214" s="14"/>
    </row>
    <row r="608230" spans="9:9" x14ac:dyDescent="0.2">
      <c r="I608230" s="15"/>
    </row>
    <row r="608231" spans="9:9" x14ac:dyDescent="0.2">
      <c r="I608231" s="14"/>
    </row>
    <row r="608247" spans="9:9" x14ac:dyDescent="0.2">
      <c r="I608247" s="15"/>
    </row>
    <row r="608248" spans="9:9" x14ac:dyDescent="0.2">
      <c r="I608248" s="14"/>
    </row>
    <row r="608264" spans="9:9" x14ac:dyDescent="0.2">
      <c r="I608264" s="15"/>
    </row>
    <row r="608265" spans="9:9" x14ac:dyDescent="0.2">
      <c r="I608265" s="14"/>
    </row>
    <row r="608281" spans="9:9" x14ac:dyDescent="0.2">
      <c r="I608281" s="15"/>
    </row>
    <row r="608282" spans="9:9" x14ac:dyDescent="0.2">
      <c r="I608282" s="14"/>
    </row>
    <row r="608298" spans="9:9" x14ac:dyDescent="0.2">
      <c r="I608298" s="15"/>
    </row>
    <row r="608299" spans="9:9" x14ac:dyDescent="0.2">
      <c r="I608299" s="14"/>
    </row>
    <row r="608315" spans="9:9" x14ac:dyDescent="0.2">
      <c r="I608315" s="15"/>
    </row>
    <row r="608316" spans="9:9" x14ac:dyDescent="0.2">
      <c r="I608316" s="14"/>
    </row>
    <row r="608332" spans="9:9" x14ac:dyDescent="0.2">
      <c r="I608332" s="15"/>
    </row>
    <row r="608333" spans="9:9" x14ac:dyDescent="0.2">
      <c r="I608333" s="14"/>
    </row>
    <row r="608349" spans="9:9" x14ac:dyDescent="0.2">
      <c r="I608349" s="15"/>
    </row>
    <row r="608350" spans="9:9" x14ac:dyDescent="0.2">
      <c r="I608350" s="14"/>
    </row>
    <row r="608366" spans="9:9" x14ac:dyDescent="0.2">
      <c r="I608366" s="15"/>
    </row>
    <row r="608367" spans="9:9" x14ac:dyDescent="0.2">
      <c r="I608367" s="14"/>
    </row>
    <row r="608383" spans="9:9" x14ac:dyDescent="0.2">
      <c r="I608383" s="15"/>
    </row>
    <row r="608384" spans="9:9" x14ac:dyDescent="0.2">
      <c r="I608384" s="14"/>
    </row>
    <row r="608400" spans="9:9" x14ac:dyDescent="0.2">
      <c r="I608400" s="15"/>
    </row>
    <row r="608401" spans="9:9" x14ac:dyDescent="0.2">
      <c r="I608401" s="14"/>
    </row>
    <row r="608417" spans="9:9" x14ac:dyDescent="0.2">
      <c r="I608417" s="15"/>
    </row>
    <row r="608418" spans="9:9" x14ac:dyDescent="0.2">
      <c r="I608418" s="14"/>
    </row>
    <row r="608434" spans="9:9" x14ac:dyDescent="0.2">
      <c r="I608434" s="15"/>
    </row>
    <row r="608435" spans="9:9" x14ac:dyDescent="0.2">
      <c r="I608435" s="14"/>
    </row>
    <row r="608451" spans="9:9" x14ac:dyDescent="0.2">
      <c r="I608451" s="15"/>
    </row>
    <row r="608452" spans="9:9" x14ac:dyDescent="0.2">
      <c r="I608452" s="14"/>
    </row>
    <row r="608468" spans="9:9" x14ac:dyDescent="0.2">
      <c r="I608468" s="15"/>
    </row>
    <row r="608469" spans="9:9" x14ac:dyDescent="0.2">
      <c r="I608469" s="14"/>
    </row>
    <row r="608485" spans="9:9" x14ac:dyDescent="0.2">
      <c r="I608485" s="15"/>
    </row>
    <row r="608486" spans="9:9" x14ac:dyDescent="0.2">
      <c r="I608486" s="14"/>
    </row>
    <row r="608502" spans="9:9" x14ac:dyDescent="0.2">
      <c r="I608502" s="15"/>
    </row>
    <row r="608503" spans="9:9" x14ac:dyDescent="0.2">
      <c r="I608503" s="14"/>
    </row>
    <row r="608519" spans="9:9" x14ac:dyDescent="0.2">
      <c r="I608519" s="15"/>
    </row>
    <row r="608520" spans="9:9" x14ac:dyDescent="0.2">
      <c r="I608520" s="14"/>
    </row>
    <row r="608536" spans="9:9" x14ac:dyDescent="0.2">
      <c r="I608536" s="15"/>
    </row>
    <row r="608537" spans="9:9" x14ac:dyDescent="0.2">
      <c r="I608537" s="14"/>
    </row>
    <row r="608553" spans="9:9" x14ac:dyDescent="0.2">
      <c r="I608553" s="15"/>
    </row>
    <row r="608554" spans="9:9" x14ac:dyDescent="0.2">
      <c r="I608554" s="14"/>
    </row>
    <row r="608570" spans="9:9" x14ac:dyDescent="0.2">
      <c r="I608570" s="15"/>
    </row>
    <row r="608571" spans="9:9" x14ac:dyDescent="0.2">
      <c r="I608571" s="14"/>
    </row>
    <row r="608587" spans="9:9" x14ac:dyDescent="0.2">
      <c r="I608587" s="15"/>
    </row>
    <row r="608588" spans="9:9" x14ac:dyDescent="0.2">
      <c r="I608588" s="14"/>
    </row>
    <row r="608604" spans="9:9" x14ac:dyDescent="0.2">
      <c r="I608604" s="15"/>
    </row>
    <row r="608605" spans="9:9" x14ac:dyDescent="0.2">
      <c r="I608605" s="14"/>
    </row>
    <row r="608621" spans="9:9" x14ac:dyDescent="0.2">
      <c r="I608621" s="15"/>
    </row>
    <row r="608622" spans="9:9" x14ac:dyDescent="0.2">
      <c r="I608622" s="14"/>
    </row>
    <row r="608638" spans="9:9" x14ac:dyDescent="0.2">
      <c r="I608638" s="15"/>
    </row>
    <row r="608639" spans="9:9" x14ac:dyDescent="0.2">
      <c r="I608639" s="14"/>
    </row>
    <row r="608655" spans="9:9" x14ac:dyDescent="0.2">
      <c r="I608655" s="15"/>
    </row>
    <row r="608656" spans="9:9" x14ac:dyDescent="0.2">
      <c r="I608656" s="14"/>
    </row>
    <row r="608672" spans="9:9" x14ac:dyDescent="0.2">
      <c r="I608672" s="15"/>
    </row>
    <row r="608673" spans="9:9" x14ac:dyDescent="0.2">
      <c r="I608673" s="14"/>
    </row>
    <row r="608689" spans="9:9" x14ac:dyDescent="0.2">
      <c r="I608689" s="15"/>
    </row>
    <row r="608690" spans="9:9" x14ac:dyDescent="0.2">
      <c r="I608690" s="14"/>
    </row>
    <row r="608706" spans="9:9" x14ac:dyDescent="0.2">
      <c r="I608706" s="15"/>
    </row>
    <row r="608707" spans="9:9" x14ac:dyDescent="0.2">
      <c r="I608707" s="14"/>
    </row>
    <row r="608723" spans="9:9" x14ac:dyDescent="0.2">
      <c r="I608723" s="15"/>
    </row>
    <row r="608724" spans="9:9" x14ac:dyDescent="0.2">
      <c r="I608724" s="14"/>
    </row>
    <row r="608740" spans="9:9" x14ac:dyDescent="0.2">
      <c r="I608740" s="15"/>
    </row>
    <row r="608741" spans="9:9" x14ac:dyDescent="0.2">
      <c r="I608741" s="14"/>
    </row>
    <row r="608757" spans="9:9" x14ac:dyDescent="0.2">
      <c r="I608757" s="15"/>
    </row>
    <row r="608758" spans="9:9" x14ac:dyDescent="0.2">
      <c r="I608758" s="14"/>
    </row>
    <row r="608774" spans="9:9" x14ac:dyDescent="0.2">
      <c r="I608774" s="15"/>
    </row>
    <row r="608775" spans="9:9" x14ac:dyDescent="0.2">
      <c r="I608775" s="14"/>
    </row>
    <row r="608791" spans="9:9" x14ac:dyDescent="0.2">
      <c r="I608791" s="15"/>
    </row>
    <row r="608792" spans="9:9" x14ac:dyDescent="0.2">
      <c r="I608792" s="14"/>
    </row>
    <row r="608808" spans="9:9" x14ac:dyDescent="0.2">
      <c r="I608808" s="15"/>
    </row>
    <row r="608809" spans="9:9" x14ac:dyDescent="0.2">
      <c r="I608809" s="14"/>
    </row>
    <row r="608825" spans="9:9" x14ac:dyDescent="0.2">
      <c r="I608825" s="15"/>
    </row>
    <row r="608826" spans="9:9" x14ac:dyDescent="0.2">
      <c r="I608826" s="14"/>
    </row>
    <row r="608842" spans="9:9" x14ac:dyDescent="0.2">
      <c r="I608842" s="15"/>
    </row>
    <row r="608843" spans="9:9" x14ac:dyDescent="0.2">
      <c r="I608843" s="14"/>
    </row>
    <row r="608859" spans="9:9" x14ac:dyDescent="0.2">
      <c r="I608859" s="15"/>
    </row>
    <row r="608860" spans="9:9" x14ac:dyDescent="0.2">
      <c r="I608860" s="14"/>
    </row>
    <row r="608876" spans="9:9" x14ac:dyDescent="0.2">
      <c r="I608876" s="15"/>
    </row>
    <row r="608877" spans="9:9" x14ac:dyDescent="0.2">
      <c r="I608877" s="14"/>
    </row>
    <row r="608893" spans="9:9" x14ac:dyDescent="0.2">
      <c r="I608893" s="15"/>
    </row>
    <row r="608894" spans="9:9" x14ac:dyDescent="0.2">
      <c r="I608894" s="14"/>
    </row>
    <row r="608910" spans="9:9" x14ac:dyDescent="0.2">
      <c r="I608910" s="15"/>
    </row>
    <row r="608911" spans="9:9" x14ac:dyDescent="0.2">
      <c r="I608911" s="14"/>
    </row>
    <row r="608927" spans="9:9" x14ac:dyDescent="0.2">
      <c r="I608927" s="15"/>
    </row>
    <row r="608928" spans="9:9" x14ac:dyDescent="0.2">
      <c r="I608928" s="14"/>
    </row>
    <row r="608944" spans="9:9" x14ac:dyDescent="0.2">
      <c r="I608944" s="15"/>
    </row>
    <row r="608945" spans="9:9" x14ac:dyDescent="0.2">
      <c r="I608945" s="14"/>
    </row>
    <row r="608961" spans="9:9" x14ac:dyDescent="0.2">
      <c r="I608961" s="15"/>
    </row>
    <row r="608962" spans="9:9" x14ac:dyDescent="0.2">
      <c r="I608962" s="14"/>
    </row>
    <row r="608978" spans="9:9" x14ac:dyDescent="0.2">
      <c r="I608978" s="15"/>
    </row>
    <row r="608979" spans="9:9" x14ac:dyDescent="0.2">
      <c r="I608979" s="14"/>
    </row>
    <row r="608995" spans="9:9" x14ac:dyDescent="0.2">
      <c r="I608995" s="15"/>
    </row>
    <row r="608996" spans="9:9" x14ac:dyDescent="0.2">
      <c r="I608996" s="14"/>
    </row>
    <row r="609012" spans="9:9" x14ac:dyDescent="0.2">
      <c r="I609012" s="15"/>
    </row>
    <row r="609013" spans="9:9" x14ac:dyDescent="0.2">
      <c r="I609013" s="14"/>
    </row>
    <row r="609029" spans="9:9" x14ac:dyDescent="0.2">
      <c r="I609029" s="15"/>
    </row>
    <row r="609030" spans="9:9" x14ac:dyDescent="0.2">
      <c r="I609030" s="14"/>
    </row>
    <row r="609046" spans="9:9" x14ac:dyDescent="0.2">
      <c r="I609046" s="15"/>
    </row>
    <row r="609047" spans="9:9" x14ac:dyDescent="0.2">
      <c r="I609047" s="14"/>
    </row>
    <row r="609063" spans="9:9" x14ac:dyDescent="0.2">
      <c r="I609063" s="15"/>
    </row>
    <row r="609064" spans="9:9" x14ac:dyDescent="0.2">
      <c r="I609064" s="14"/>
    </row>
    <row r="609080" spans="9:9" x14ac:dyDescent="0.2">
      <c r="I609080" s="15"/>
    </row>
    <row r="609081" spans="9:9" x14ac:dyDescent="0.2">
      <c r="I609081" s="14"/>
    </row>
    <row r="609097" spans="9:9" x14ac:dyDescent="0.2">
      <c r="I609097" s="15"/>
    </row>
    <row r="609098" spans="9:9" x14ac:dyDescent="0.2">
      <c r="I609098" s="14"/>
    </row>
    <row r="609114" spans="9:9" x14ac:dyDescent="0.2">
      <c r="I609114" s="15"/>
    </row>
    <row r="609115" spans="9:9" x14ac:dyDescent="0.2">
      <c r="I609115" s="14"/>
    </row>
    <row r="609131" spans="9:9" x14ac:dyDescent="0.2">
      <c r="I609131" s="15"/>
    </row>
    <row r="609132" spans="9:9" x14ac:dyDescent="0.2">
      <c r="I609132" s="14"/>
    </row>
    <row r="609148" spans="9:9" x14ac:dyDescent="0.2">
      <c r="I609148" s="15"/>
    </row>
    <row r="609149" spans="9:9" x14ac:dyDescent="0.2">
      <c r="I609149" s="14"/>
    </row>
    <row r="609165" spans="9:9" x14ac:dyDescent="0.2">
      <c r="I609165" s="15"/>
    </row>
    <row r="609166" spans="9:9" x14ac:dyDescent="0.2">
      <c r="I609166" s="14"/>
    </row>
    <row r="609182" spans="9:9" x14ac:dyDescent="0.2">
      <c r="I609182" s="15"/>
    </row>
    <row r="609183" spans="9:9" x14ac:dyDescent="0.2">
      <c r="I609183" s="14"/>
    </row>
    <row r="609199" spans="9:9" x14ac:dyDescent="0.2">
      <c r="I609199" s="15"/>
    </row>
    <row r="609200" spans="9:9" x14ac:dyDescent="0.2">
      <c r="I609200" s="14"/>
    </row>
    <row r="609216" spans="9:9" x14ac:dyDescent="0.2">
      <c r="I609216" s="15"/>
    </row>
    <row r="609217" spans="9:9" x14ac:dyDescent="0.2">
      <c r="I609217" s="14"/>
    </row>
    <row r="609233" spans="9:9" x14ac:dyDescent="0.2">
      <c r="I609233" s="15"/>
    </row>
    <row r="609234" spans="9:9" x14ac:dyDescent="0.2">
      <c r="I609234" s="14"/>
    </row>
    <row r="609250" spans="9:9" x14ac:dyDescent="0.2">
      <c r="I609250" s="15"/>
    </row>
    <row r="609251" spans="9:9" x14ac:dyDescent="0.2">
      <c r="I609251" s="14"/>
    </row>
    <row r="609267" spans="9:9" x14ac:dyDescent="0.2">
      <c r="I609267" s="15"/>
    </row>
    <row r="609268" spans="9:9" x14ac:dyDescent="0.2">
      <c r="I609268" s="14"/>
    </row>
    <row r="609284" spans="9:9" x14ac:dyDescent="0.2">
      <c r="I609284" s="15"/>
    </row>
    <row r="609285" spans="9:9" x14ac:dyDescent="0.2">
      <c r="I609285" s="14"/>
    </row>
    <row r="609301" spans="9:9" x14ac:dyDescent="0.2">
      <c r="I609301" s="15"/>
    </row>
    <row r="609302" spans="9:9" x14ac:dyDescent="0.2">
      <c r="I609302" s="14"/>
    </row>
    <row r="609318" spans="9:9" x14ac:dyDescent="0.2">
      <c r="I609318" s="15"/>
    </row>
    <row r="609319" spans="9:9" x14ac:dyDescent="0.2">
      <c r="I609319" s="14"/>
    </row>
    <row r="609335" spans="9:9" x14ac:dyDescent="0.2">
      <c r="I609335" s="15"/>
    </row>
    <row r="609336" spans="9:9" x14ac:dyDescent="0.2">
      <c r="I609336" s="14"/>
    </row>
    <row r="609352" spans="9:9" x14ac:dyDescent="0.2">
      <c r="I609352" s="15"/>
    </row>
    <row r="609353" spans="9:9" x14ac:dyDescent="0.2">
      <c r="I609353" s="14"/>
    </row>
    <row r="609369" spans="9:9" x14ac:dyDescent="0.2">
      <c r="I609369" s="15"/>
    </row>
    <row r="609370" spans="9:9" x14ac:dyDescent="0.2">
      <c r="I609370" s="14"/>
    </row>
    <row r="609386" spans="9:9" x14ac:dyDescent="0.2">
      <c r="I609386" s="15"/>
    </row>
    <row r="609387" spans="9:9" x14ac:dyDescent="0.2">
      <c r="I609387" s="14"/>
    </row>
    <row r="609403" spans="9:9" x14ac:dyDescent="0.2">
      <c r="I609403" s="15"/>
    </row>
    <row r="609404" spans="9:9" x14ac:dyDescent="0.2">
      <c r="I609404" s="14"/>
    </row>
    <row r="609420" spans="9:9" x14ac:dyDescent="0.2">
      <c r="I609420" s="15"/>
    </row>
    <row r="609421" spans="9:9" x14ac:dyDescent="0.2">
      <c r="I609421" s="14"/>
    </row>
    <row r="609437" spans="9:9" x14ac:dyDescent="0.2">
      <c r="I609437" s="15"/>
    </row>
    <row r="609438" spans="9:9" x14ac:dyDescent="0.2">
      <c r="I609438" s="14"/>
    </row>
    <row r="609454" spans="9:9" x14ac:dyDescent="0.2">
      <c r="I609454" s="15"/>
    </row>
    <row r="609455" spans="9:9" x14ac:dyDescent="0.2">
      <c r="I609455" s="14"/>
    </row>
    <row r="609471" spans="9:9" x14ac:dyDescent="0.2">
      <c r="I609471" s="15"/>
    </row>
    <row r="609472" spans="9:9" x14ac:dyDescent="0.2">
      <c r="I609472" s="14"/>
    </row>
    <row r="609488" spans="9:9" x14ac:dyDescent="0.2">
      <c r="I609488" s="15"/>
    </row>
    <row r="609489" spans="9:9" x14ac:dyDescent="0.2">
      <c r="I609489" s="14"/>
    </row>
    <row r="609505" spans="9:9" x14ac:dyDescent="0.2">
      <c r="I609505" s="15"/>
    </row>
    <row r="609506" spans="9:9" x14ac:dyDescent="0.2">
      <c r="I609506" s="14"/>
    </row>
    <row r="609522" spans="9:9" x14ac:dyDescent="0.2">
      <c r="I609522" s="15"/>
    </row>
    <row r="609523" spans="9:9" x14ac:dyDescent="0.2">
      <c r="I609523" s="14"/>
    </row>
    <row r="609539" spans="9:9" x14ac:dyDescent="0.2">
      <c r="I609539" s="15"/>
    </row>
    <row r="609540" spans="9:9" x14ac:dyDescent="0.2">
      <c r="I609540" s="14"/>
    </row>
    <row r="609556" spans="9:9" x14ac:dyDescent="0.2">
      <c r="I609556" s="15"/>
    </row>
    <row r="609557" spans="9:9" x14ac:dyDescent="0.2">
      <c r="I609557" s="14"/>
    </row>
    <row r="609573" spans="9:9" x14ac:dyDescent="0.2">
      <c r="I609573" s="15"/>
    </row>
    <row r="609574" spans="9:9" x14ac:dyDescent="0.2">
      <c r="I609574" s="14"/>
    </row>
    <row r="609590" spans="9:9" x14ac:dyDescent="0.2">
      <c r="I609590" s="15"/>
    </row>
    <row r="609591" spans="9:9" x14ac:dyDescent="0.2">
      <c r="I609591" s="14"/>
    </row>
    <row r="609607" spans="9:9" x14ac:dyDescent="0.2">
      <c r="I609607" s="15"/>
    </row>
    <row r="609608" spans="9:9" x14ac:dyDescent="0.2">
      <c r="I609608" s="14"/>
    </row>
    <row r="609624" spans="9:9" x14ac:dyDescent="0.2">
      <c r="I609624" s="15"/>
    </row>
    <row r="609625" spans="9:9" x14ac:dyDescent="0.2">
      <c r="I609625" s="14"/>
    </row>
    <row r="609641" spans="9:9" x14ac:dyDescent="0.2">
      <c r="I609641" s="15"/>
    </row>
    <row r="609642" spans="9:9" x14ac:dyDescent="0.2">
      <c r="I609642" s="14"/>
    </row>
    <row r="609658" spans="9:9" x14ac:dyDescent="0.2">
      <c r="I609658" s="15"/>
    </row>
    <row r="609659" spans="9:9" x14ac:dyDescent="0.2">
      <c r="I609659" s="14"/>
    </row>
    <row r="609675" spans="9:9" x14ac:dyDescent="0.2">
      <c r="I609675" s="15"/>
    </row>
    <row r="609676" spans="9:9" x14ac:dyDescent="0.2">
      <c r="I609676" s="14"/>
    </row>
    <row r="609692" spans="9:9" x14ac:dyDescent="0.2">
      <c r="I609692" s="15"/>
    </row>
    <row r="609693" spans="9:9" x14ac:dyDescent="0.2">
      <c r="I609693" s="14"/>
    </row>
    <row r="609709" spans="9:9" x14ac:dyDescent="0.2">
      <c r="I609709" s="15"/>
    </row>
    <row r="609710" spans="9:9" x14ac:dyDescent="0.2">
      <c r="I609710" s="14"/>
    </row>
    <row r="609726" spans="9:9" x14ac:dyDescent="0.2">
      <c r="I609726" s="15"/>
    </row>
    <row r="609727" spans="9:9" x14ac:dyDescent="0.2">
      <c r="I609727" s="14"/>
    </row>
    <row r="609743" spans="9:9" x14ac:dyDescent="0.2">
      <c r="I609743" s="15"/>
    </row>
    <row r="609744" spans="9:9" x14ac:dyDescent="0.2">
      <c r="I609744" s="14"/>
    </row>
    <row r="609760" spans="9:9" x14ac:dyDescent="0.2">
      <c r="I609760" s="15"/>
    </row>
    <row r="609761" spans="9:9" x14ac:dyDescent="0.2">
      <c r="I609761" s="14"/>
    </row>
    <row r="609777" spans="9:9" x14ac:dyDescent="0.2">
      <c r="I609777" s="15"/>
    </row>
    <row r="609778" spans="9:9" x14ac:dyDescent="0.2">
      <c r="I609778" s="14"/>
    </row>
    <row r="609794" spans="9:9" x14ac:dyDescent="0.2">
      <c r="I609794" s="15"/>
    </row>
    <row r="609795" spans="9:9" x14ac:dyDescent="0.2">
      <c r="I609795" s="14"/>
    </row>
    <row r="609811" spans="9:9" x14ac:dyDescent="0.2">
      <c r="I609811" s="15"/>
    </row>
    <row r="609812" spans="9:9" x14ac:dyDescent="0.2">
      <c r="I609812" s="14"/>
    </row>
    <row r="609828" spans="9:9" x14ac:dyDescent="0.2">
      <c r="I609828" s="15"/>
    </row>
    <row r="609829" spans="9:9" x14ac:dyDescent="0.2">
      <c r="I609829" s="14"/>
    </row>
    <row r="609845" spans="9:9" x14ac:dyDescent="0.2">
      <c r="I609845" s="15"/>
    </row>
    <row r="609846" spans="9:9" x14ac:dyDescent="0.2">
      <c r="I609846" s="14"/>
    </row>
    <row r="609862" spans="9:9" x14ac:dyDescent="0.2">
      <c r="I609862" s="15"/>
    </row>
    <row r="609863" spans="9:9" x14ac:dyDescent="0.2">
      <c r="I609863" s="14"/>
    </row>
    <row r="609879" spans="9:9" x14ac:dyDescent="0.2">
      <c r="I609879" s="15"/>
    </row>
    <row r="609880" spans="9:9" x14ac:dyDescent="0.2">
      <c r="I609880" s="14"/>
    </row>
    <row r="609896" spans="9:9" x14ac:dyDescent="0.2">
      <c r="I609896" s="15"/>
    </row>
    <row r="609897" spans="9:9" x14ac:dyDescent="0.2">
      <c r="I609897" s="14"/>
    </row>
    <row r="609913" spans="9:9" x14ac:dyDescent="0.2">
      <c r="I609913" s="15"/>
    </row>
    <row r="609914" spans="9:9" x14ac:dyDescent="0.2">
      <c r="I609914" s="14"/>
    </row>
    <row r="609930" spans="9:9" x14ac:dyDescent="0.2">
      <c r="I609930" s="15"/>
    </row>
    <row r="609931" spans="9:9" x14ac:dyDescent="0.2">
      <c r="I609931" s="14"/>
    </row>
    <row r="609947" spans="9:9" x14ac:dyDescent="0.2">
      <c r="I609947" s="15"/>
    </row>
    <row r="609948" spans="9:9" x14ac:dyDescent="0.2">
      <c r="I609948" s="14"/>
    </row>
    <row r="609964" spans="9:9" x14ac:dyDescent="0.2">
      <c r="I609964" s="15"/>
    </row>
    <row r="609965" spans="9:9" x14ac:dyDescent="0.2">
      <c r="I609965" s="14"/>
    </row>
    <row r="609981" spans="9:9" x14ac:dyDescent="0.2">
      <c r="I609981" s="15"/>
    </row>
    <row r="609982" spans="9:9" x14ac:dyDescent="0.2">
      <c r="I609982" s="14"/>
    </row>
    <row r="609998" spans="9:9" x14ac:dyDescent="0.2">
      <c r="I609998" s="15"/>
    </row>
    <row r="609999" spans="9:9" x14ac:dyDescent="0.2">
      <c r="I609999" s="14"/>
    </row>
    <row r="610015" spans="9:9" x14ac:dyDescent="0.2">
      <c r="I610015" s="15"/>
    </row>
    <row r="610016" spans="9:9" x14ac:dyDescent="0.2">
      <c r="I610016" s="14"/>
    </row>
    <row r="610032" spans="9:9" x14ac:dyDescent="0.2">
      <c r="I610032" s="15"/>
    </row>
    <row r="610033" spans="9:9" x14ac:dyDescent="0.2">
      <c r="I610033" s="14"/>
    </row>
    <row r="610049" spans="9:9" x14ac:dyDescent="0.2">
      <c r="I610049" s="15"/>
    </row>
    <row r="610050" spans="9:9" x14ac:dyDescent="0.2">
      <c r="I610050" s="14"/>
    </row>
    <row r="610066" spans="9:9" x14ac:dyDescent="0.2">
      <c r="I610066" s="15"/>
    </row>
    <row r="610067" spans="9:9" x14ac:dyDescent="0.2">
      <c r="I610067" s="14"/>
    </row>
    <row r="610083" spans="9:9" x14ac:dyDescent="0.2">
      <c r="I610083" s="15"/>
    </row>
    <row r="610084" spans="9:9" x14ac:dyDescent="0.2">
      <c r="I610084" s="14"/>
    </row>
    <row r="610100" spans="9:9" x14ac:dyDescent="0.2">
      <c r="I610100" s="15"/>
    </row>
    <row r="610101" spans="9:9" x14ac:dyDescent="0.2">
      <c r="I610101" s="14"/>
    </row>
    <row r="610117" spans="9:9" x14ac:dyDescent="0.2">
      <c r="I610117" s="15"/>
    </row>
    <row r="610118" spans="9:9" x14ac:dyDescent="0.2">
      <c r="I610118" s="14"/>
    </row>
    <row r="610134" spans="9:9" x14ac:dyDescent="0.2">
      <c r="I610134" s="15"/>
    </row>
    <row r="610135" spans="9:9" x14ac:dyDescent="0.2">
      <c r="I610135" s="14"/>
    </row>
    <row r="610151" spans="9:9" x14ac:dyDescent="0.2">
      <c r="I610151" s="15"/>
    </row>
    <row r="610152" spans="9:9" x14ac:dyDescent="0.2">
      <c r="I610152" s="14"/>
    </row>
    <row r="610168" spans="9:9" x14ac:dyDescent="0.2">
      <c r="I610168" s="15"/>
    </row>
    <row r="610169" spans="9:9" x14ac:dyDescent="0.2">
      <c r="I610169" s="14"/>
    </row>
    <row r="610185" spans="9:9" x14ac:dyDescent="0.2">
      <c r="I610185" s="15"/>
    </row>
    <row r="610186" spans="9:9" x14ac:dyDescent="0.2">
      <c r="I610186" s="14"/>
    </row>
    <row r="610202" spans="9:9" x14ac:dyDescent="0.2">
      <c r="I610202" s="15"/>
    </row>
    <row r="610203" spans="9:9" x14ac:dyDescent="0.2">
      <c r="I610203" s="14"/>
    </row>
    <row r="610219" spans="9:9" x14ac:dyDescent="0.2">
      <c r="I610219" s="15"/>
    </row>
    <row r="610220" spans="9:9" x14ac:dyDescent="0.2">
      <c r="I610220" s="14"/>
    </row>
    <row r="610236" spans="9:9" x14ac:dyDescent="0.2">
      <c r="I610236" s="15"/>
    </row>
    <row r="610237" spans="9:9" x14ac:dyDescent="0.2">
      <c r="I610237" s="14"/>
    </row>
    <row r="610253" spans="9:9" x14ac:dyDescent="0.2">
      <c r="I610253" s="15"/>
    </row>
    <row r="610254" spans="9:9" x14ac:dyDescent="0.2">
      <c r="I610254" s="14"/>
    </row>
    <row r="610270" spans="9:9" x14ac:dyDescent="0.2">
      <c r="I610270" s="15"/>
    </row>
    <row r="610271" spans="9:9" x14ac:dyDescent="0.2">
      <c r="I610271" s="14"/>
    </row>
    <row r="610287" spans="9:9" x14ac:dyDescent="0.2">
      <c r="I610287" s="15"/>
    </row>
    <row r="610288" spans="9:9" x14ac:dyDescent="0.2">
      <c r="I610288" s="14"/>
    </row>
    <row r="610304" spans="9:9" x14ac:dyDescent="0.2">
      <c r="I610304" s="15"/>
    </row>
    <row r="610305" spans="9:9" x14ac:dyDescent="0.2">
      <c r="I610305" s="14"/>
    </row>
    <row r="610321" spans="9:9" x14ac:dyDescent="0.2">
      <c r="I610321" s="15"/>
    </row>
    <row r="610322" spans="9:9" x14ac:dyDescent="0.2">
      <c r="I610322" s="14"/>
    </row>
    <row r="610338" spans="9:9" x14ac:dyDescent="0.2">
      <c r="I610338" s="15"/>
    </row>
    <row r="610339" spans="9:9" x14ac:dyDescent="0.2">
      <c r="I610339" s="14"/>
    </row>
    <row r="610355" spans="9:9" x14ac:dyDescent="0.2">
      <c r="I610355" s="15"/>
    </row>
    <row r="610356" spans="9:9" x14ac:dyDescent="0.2">
      <c r="I610356" s="14"/>
    </row>
    <row r="610372" spans="9:9" x14ac:dyDescent="0.2">
      <c r="I610372" s="15"/>
    </row>
    <row r="610373" spans="9:9" x14ac:dyDescent="0.2">
      <c r="I610373" s="14"/>
    </row>
    <row r="610389" spans="9:9" x14ac:dyDescent="0.2">
      <c r="I610389" s="15"/>
    </row>
    <row r="610390" spans="9:9" x14ac:dyDescent="0.2">
      <c r="I610390" s="14"/>
    </row>
    <row r="610406" spans="9:9" x14ac:dyDescent="0.2">
      <c r="I610406" s="15"/>
    </row>
    <row r="610407" spans="9:9" x14ac:dyDescent="0.2">
      <c r="I610407" s="14"/>
    </row>
    <row r="610423" spans="9:9" x14ac:dyDescent="0.2">
      <c r="I610423" s="15"/>
    </row>
    <row r="610424" spans="9:9" x14ac:dyDescent="0.2">
      <c r="I610424" s="14"/>
    </row>
    <row r="610440" spans="9:9" x14ac:dyDescent="0.2">
      <c r="I610440" s="15"/>
    </row>
    <row r="610441" spans="9:9" x14ac:dyDescent="0.2">
      <c r="I610441" s="14"/>
    </row>
    <row r="610457" spans="9:9" x14ac:dyDescent="0.2">
      <c r="I610457" s="15"/>
    </row>
    <row r="610458" spans="9:9" x14ac:dyDescent="0.2">
      <c r="I610458" s="14"/>
    </row>
    <row r="610474" spans="9:9" x14ac:dyDescent="0.2">
      <c r="I610474" s="15"/>
    </row>
    <row r="610475" spans="9:9" x14ac:dyDescent="0.2">
      <c r="I610475" s="14"/>
    </row>
    <row r="610491" spans="9:9" x14ac:dyDescent="0.2">
      <c r="I610491" s="15"/>
    </row>
    <row r="610492" spans="9:9" x14ac:dyDescent="0.2">
      <c r="I610492" s="14"/>
    </row>
    <row r="610508" spans="9:9" x14ac:dyDescent="0.2">
      <c r="I610508" s="15"/>
    </row>
    <row r="610509" spans="9:9" x14ac:dyDescent="0.2">
      <c r="I610509" s="14"/>
    </row>
    <row r="610525" spans="9:9" x14ac:dyDescent="0.2">
      <c r="I610525" s="15"/>
    </row>
    <row r="610526" spans="9:9" x14ac:dyDescent="0.2">
      <c r="I610526" s="14"/>
    </row>
    <row r="610542" spans="9:9" x14ac:dyDescent="0.2">
      <c r="I610542" s="15"/>
    </row>
    <row r="610543" spans="9:9" x14ac:dyDescent="0.2">
      <c r="I610543" s="14"/>
    </row>
    <row r="610559" spans="9:9" x14ac:dyDescent="0.2">
      <c r="I610559" s="15"/>
    </row>
    <row r="610560" spans="9:9" x14ac:dyDescent="0.2">
      <c r="I610560" s="14"/>
    </row>
    <row r="610576" spans="9:9" x14ac:dyDescent="0.2">
      <c r="I610576" s="15"/>
    </row>
    <row r="610577" spans="9:9" x14ac:dyDescent="0.2">
      <c r="I610577" s="14"/>
    </row>
    <row r="610593" spans="9:9" x14ac:dyDescent="0.2">
      <c r="I610593" s="15"/>
    </row>
    <row r="610594" spans="9:9" x14ac:dyDescent="0.2">
      <c r="I610594" s="14"/>
    </row>
    <row r="610610" spans="9:9" x14ac:dyDescent="0.2">
      <c r="I610610" s="15"/>
    </row>
    <row r="610611" spans="9:9" x14ac:dyDescent="0.2">
      <c r="I610611" s="14"/>
    </row>
    <row r="610627" spans="9:9" x14ac:dyDescent="0.2">
      <c r="I610627" s="15"/>
    </row>
    <row r="610628" spans="9:9" x14ac:dyDescent="0.2">
      <c r="I610628" s="14"/>
    </row>
    <row r="610644" spans="9:9" x14ac:dyDescent="0.2">
      <c r="I610644" s="15"/>
    </row>
    <row r="610645" spans="9:9" x14ac:dyDescent="0.2">
      <c r="I610645" s="14"/>
    </row>
    <row r="610661" spans="9:9" x14ac:dyDescent="0.2">
      <c r="I610661" s="15"/>
    </row>
    <row r="610662" spans="9:9" x14ac:dyDescent="0.2">
      <c r="I610662" s="14"/>
    </row>
    <row r="610678" spans="9:9" x14ac:dyDescent="0.2">
      <c r="I610678" s="15"/>
    </row>
    <row r="610679" spans="9:9" x14ac:dyDescent="0.2">
      <c r="I610679" s="14"/>
    </row>
    <row r="610695" spans="9:9" x14ac:dyDescent="0.2">
      <c r="I610695" s="15"/>
    </row>
    <row r="610696" spans="9:9" x14ac:dyDescent="0.2">
      <c r="I610696" s="14"/>
    </row>
    <row r="610712" spans="9:9" x14ac:dyDescent="0.2">
      <c r="I610712" s="15"/>
    </row>
    <row r="610713" spans="9:9" x14ac:dyDescent="0.2">
      <c r="I610713" s="14"/>
    </row>
    <row r="610729" spans="9:9" x14ac:dyDescent="0.2">
      <c r="I610729" s="15"/>
    </row>
    <row r="610730" spans="9:9" x14ac:dyDescent="0.2">
      <c r="I610730" s="14"/>
    </row>
    <row r="610746" spans="9:9" x14ac:dyDescent="0.2">
      <c r="I610746" s="15"/>
    </row>
    <row r="610747" spans="9:9" x14ac:dyDescent="0.2">
      <c r="I610747" s="14"/>
    </row>
    <row r="610763" spans="9:9" x14ac:dyDescent="0.2">
      <c r="I610763" s="15"/>
    </row>
    <row r="610764" spans="9:9" x14ac:dyDescent="0.2">
      <c r="I610764" s="14"/>
    </row>
    <row r="610780" spans="9:9" x14ac:dyDescent="0.2">
      <c r="I610780" s="15"/>
    </row>
    <row r="610781" spans="9:9" x14ac:dyDescent="0.2">
      <c r="I610781" s="14"/>
    </row>
    <row r="610797" spans="9:9" x14ac:dyDescent="0.2">
      <c r="I610797" s="15"/>
    </row>
    <row r="610798" spans="9:9" x14ac:dyDescent="0.2">
      <c r="I610798" s="14"/>
    </row>
    <row r="610814" spans="9:9" x14ac:dyDescent="0.2">
      <c r="I610814" s="15"/>
    </row>
    <row r="610815" spans="9:9" x14ac:dyDescent="0.2">
      <c r="I610815" s="14"/>
    </row>
    <row r="610831" spans="9:9" x14ac:dyDescent="0.2">
      <c r="I610831" s="15"/>
    </row>
    <row r="610832" spans="9:9" x14ac:dyDescent="0.2">
      <c r="I610832" s="14"/>
    </row>
    <row r="610848" spans="9:9" x14ac:dyDescent="0.2">
      <c r="I610848" s="15"/>
    </row>
    <row r="610849" spans="9:9" x14ac:dyDescent="0.2">
      <c r="I610849" s="14"/>
    </row>
    <row r="610865" spans="9:9" x14ac:dyDescent="0.2">
      <c r="I610865" s="15"/>
    </row>
    <row r="610866" spans="9:9" x14ac:dyDescent="0.2">
      <c r="I610866" s="14"/>
    </row>
    <row r="610882" spans="9:9" x14ac:dyDescent="0.2">
      <c r="I610882" s="15"/>
    </row>
    <row r="610883" spans="9:9" x14ac:dyDescent="0.2">
      <c r="I610883" s="14"/>
    </row>
    <row r="610899" spans="9:9" x14ac:dyDescent="0.2">
      <c r="I610899" s="15"/>
    </row>
    <row r="610900" spans="9:9" x14ac:dyDescent="0.2">
      <c r="I610900" s="14"/>
    </row>
    <row r="610916" spans="9:9" x14ac:dyDescent="0.2">
      <c r="I610916" s="15"/>
    </row>
    <row r="610917" spans="9:9" x14ac:dyDescent="0.2">
      <c r="I610917" s="14"/>
    </row>
    <row r="610933" spans="9:9" x14ac:dyDescent="0.2">
      <c r="I610933" s="15"/>
    </row>
    <row r="610934" spans="9:9" x14ac:dyDescent="0.2">
      <c r="I610934" s="14"/>
    </row>
    <row r="610950" spans="9:9" x14ac:dyDescent="0.2">
      <c r="I610950" s="15"/>
    </row>
    <row r="610951" spans="9:9" x14ac:dyDescent="0.2">
      <c r="I610951" s="14"/>
    </row>
    <row r="610967" spans="9:9" x14ac:dyDescent="0.2">
      <c r="I610967" s="15"/>
    </row>
    <row r="610968" spans="9:9" x14ac:dyDescent="0.2">
      <c r="I610968" s="14"/>
    </row>
    <row r="610984" spans="9:9" x14ac:dyDescent="0.2">
      <c r="I610984" s="15"/>
    </row>
    <row r="610985" spans="9:9" x14ac:dyDescent="0.2">
      <c r="I610985" s="14"/>
    </row>
    <row r="611001" spans="9:9" x14ac:dyDescent="0.2">
      <c r="I611001" s="15"/>
    </row>
    <row r="611002" spans="9:9" x14ac:dyDescent="0.2">
      <c r="I611002" s="14"/>
    </row>
    <row r="611018" spans="9:9" x14ac:dyDescent="0.2">
      <c r="I611018" s="15"/>
    </row>
    <row r="611019" spans="9:9" x14ac:dyDescent="0.2">
      <c r="I611019" s="14"/>
    </row>
    <row r="611035" spans="9:9" x14ac:dyDescent="0.2">
      <c r="I611035" s="15"/>
    </row>
    <row r="611036" spans="9:9" x14ac:dyDescent="0.2">
      <c r="I611036" s="14"/>
    </row>
    <row r="611052" spans="9:9" x14ac:dyDescent="0.2">
      <c r="I611052" s="15"/>
    </row>
    <row r="611053" spans="9:9" x14ac:dyDescent="0.2">
      <c r="I611053" s="14"/>
    </row>
    <row r="611069" spans="9:9" x14ac:dyDescent="0.2">
      <c r="I611069" s="15"/>
    </row>
    <row r="611070" spans="9:9" x14ac:dyDescent="0.2">
      <c r="I611070" s="14"/>
    </row>
    <row r="611086" spans="9:9" x14ac:dyDescent="0.2">
      <c r="I611086" s="15"/>
    </row>
    <row r="611087" spans="9:9" x14ac:dyDescent="0.2">
      <c r="I611087" s="14"/>
    </row>
    <row r="611103" spans="9:9" x14ac:dyDescent="0.2">
      <c r="I611103" s="15"/>
    </row>
    <row r="611104" spans="9:9" x14ac:dyDescent="0.2">
      <c r="I611104" s="14"/>
    </row>
    <row r="611120" spans="9:9" x14ac:dyDescent="0.2">
      <c r="I611120" s="15"/>
    </row>
    <row r="611121" spans="9:9" x14ac:dyDescent="0.2">
      <c r="I611121" s="14"/>
    </row>
    <row r="611137" spans="9:9" x14ac:dyDescent="0.2">
      <c r="I611137" s="15"/>
    </row>
    <row r="611138" spans="9:9" x14ac:dyDescent="0.2">
      <c r="I611138" s="14"/>
    </row>
    <row r="611154" spans="9:9" x14ac:dyDescent="0.2">
      <c r="I611154" s="15"/>
    </row>
    <row r="611155" spans="9:9" x14ac:dyDescent="0.2">
      <c r="I611155" s="14"/>
    </row>
    <row r="611171" spans="9:9" x14ac:dyDescent="0.2">
      <c r="I611171" s="15"/>
    </row>
    <row r="611172" spans="9:9" x14ac:dyDescent="0.2">
      <c r="I611172" s="14"/>
    </row>
    <row r="611188" spans="9:9" x14ac:dyDescent="0.2">
      <c r="I611188" s="15"/>
    </row>
    <row r="611189" spans="9:9" x14ac:dyDescent="0.2">
      <c r="I611189" s="14"/>
    </row>
    <row r="611205" spans="9:9" x14ac:dyDescent="0.2">
      <c r="I611205" s="15"/>
    </row>
    <row r="611206" spans="9:9" x14ac:dyDescent="0.2">
      <c r="I611206" s="14"/>
    </row>
    <row r="611222" spans="9:9" x14ac:dyDescent="0.2">
      <c r="I611222" s="15"/>
    </row>
    <row r="611223" spans="9:9" x14ac:dyDescent="0.2">
      <c r="I611223" s="14"/>
    </row>
    <row r="611239" spans="9:9" x14ac:dyDescent="0.2">
      <c r="I611239" s="15"/>
    </row>
    <row r="611240" spans="9:9" x14ac:dyDescent="0.2">
      <c r="I611240" s="14"/>
    </row>
    <row r="611256" spans="9:9" x14ac:dyDescent="0.2">
      <c r="I611256" s="15"/>
    </row>
    <row r="611257" spans="9:9" x14ac:dyDescent="0.2">
      <c r="I611257" s="14"/>
    </row>
    <row r="611273" spans="9:9" x14ac:dyDescent="0.2">
      <c r="I611273" s="15"/>
    </row>
    <row r="611274" spans="9:9" x14ac:dyDescent="0.2">
      <c r="I611274" s="14"/>
    </row>
    <row r="611290" spans="9:9" x14ac:dyDescent="0.2">
      <c r="I611290" s="15"/>
    </row>
    <row r="611291" spans="9:9" x14ac:dyDescent="0.2">
      <c r="I611291" s="14"/>
    </row>
    <row r="611307" spans="9:9" x14ac:dyDescent="0.2">
      <c r="I611307" s="15"/>
    </row>
    <row r="611308" spans="9:9" x14ac:dyDescent="0.2">
      <c r="I611308" s="14"/>
    </row>
    <row r="611324" spans="9:9" x14ac:dyDescent="0.2">
      <c r="I611324" s="15"/>
    </row>
    <row r="611325" spans="9:9" x14ac:dyDescent="0.2">
      <c r="I611325" s="14"/>
    </row>
    <row r="611341" spans="9:9" x14ac:dyDescent="0.2">
      <c r="I611341" s="15"/>
    </row>
    <row r="611342" spans="9:9" x14ac:dyDescent="0.2">
      <c r="I611342" s="14"/>
    </row>
    <row r="611358" spans="9:9" x14ac:dyDescent="0.2">
      <c r="I611358" s="15"/>
    </row>
    <row r="611359" spans="9:9" x14ac:dyDescent="0.2">
      <c r="I611359" s="14"/>
    </row>
    <row r="611375" spans="9:9" x14ac:dyDescent="0.2">
      <c r="I611375" s="15"/>
    </row>
    <row r="611376" spans="9:9" x14ac:dyDescent="0.2">
      <c r="I611376" s="14"/>
    </row>
    <row r="611392" spans="9:9" x14ac:dyDescent="0.2">
      <c r="I611392" s="15"/>
    </row>
    <row r="611393" spans="9:9" x14ac:dyDescent="0.2">
      <c r="I611393" s="14"/>
    </row>
    <row r="611409" spans="9:9" x14ac:dyDescent="0.2">
      <c r="I611409" s="15"/>
    </row>
    <row r="611410" spans="9:9" x14ac:dyDescent="0.2">
      <c r="I611410" s="14"/>
    </row>
    <row r="611426" spans="9:9" x14ac:dyDescent="0.2">
      <c r="I611426" s="15"/>
    </row>
    <row r="611427" spans="9:9" x14ac:dyDescent="0.2">
      <c r="I611427" s="14"/>
    </row>
    <row r="611443" spans="9:9" x14ac:dyDescent="0.2">
      <c r="I611443" s="15"/>
    </row>
    <row r="611444" spans="9:9" x14ac:dyDescent="0.2">
      <c r="I611444" s="14"/>
    </row>
    <row r="611460" spans="9:9" x14ac:dyDescent="0.2">
      <c r="I611460" s="15"/>
    </row>
    <row r="611461" spans="9:9" x14ac:dyDescent="0.2">
      <c r="I611461" s="14"/>
    </row>
    <row r="611477" spans="9:9" x14ac:dyDescent="0.2">
      <c r="I611477" s="15"/>
    </row>
    <row r="611478" spans="9:9" x14ac:dyDescent="0.2">
      <c r="I611478" s="14"/>
    </row>
    <row r="611494" spans="9:9" x14ac:dyDescent="0.2">
      <c r="I611494" s="15"/>
    </row>
    <row r="611495" spans="9:9" x14ac:dyDescent="0.2">
      <c r="I611495" s="14"/>
    </row>
    <row r="611511" spans="9:9" x14ac:dyDescent="0.2">
      <c r="I611511" s="15"/>
    </row>
    <row r="611512" spans="9:9" x14ac:dyDescent="0.2">
      <c r="I611512" s="14"/>
    </row>
    <row r="611528" spans="9:9" x14ac:dyDescent="0.2">
      <c r="I611528" s="15"/>
    </row>
    <row r="611529" spans="9:9" x14ac:dyDescent="0.2">
      <c r="I611529" s="14"/>
    </row>
    <row r="611545" spans="9:9" x14ac:dyDescent="0.2">
      <c r="I611545" s="15"/>
    </row>
    <row r="611546" spans="9:9" x14ac:dyDescent="0.2">
      <c r="I611546" s="14"/>
    </row>
    <row r="611562" spans="9:9" x14ac:dyDescent="0.2">
      <c r="I611562" s="15"/>
    </row>
    <row r="611563" spans="9:9" x14ac:dyDescent="0.2">
      <c r="I611563" s="14"/>
    </row>
    <row r="611579" spans="9:9" x14ac:dyDescent="0.2">
      <c r="I611579" s="15"/>
    </row>
    <row r="611580" spans="9:9" x14ac:dyDescent="0.2">
      <c r="I611580" s="14"/>
    </row>
    <row r="611596" spans="9:9" x14ac:dyDescent="0.2">
      <c r="I611596" s="15"/>
    </row>
    <row r="611597" spans="9:9" x14ac:dyDescent="0.2">
      <c r="I611597" s="14"/>
    </row>
    <row r="611613" spans="9:9" x14ac:dyDescent="0.2">
      <c r="I611613" s="15"/>
    </row>
    <row r="611614" spans="9:9" x14ac:dyDescent="0.2">
      <c r="I611614" s="14"/>
    </row>
    <row r="611630" spans="9:9" x14ac:dyDescent="0.2">
      <c r="I611630" s="15"/>
    </row>
    <row r="611631" spans="9:9" x14ac:dyDescent="0.2">
      <c r="I611631" s="14"/>
    </row>
    <row r="611647" spans="9:9" x14ac:dyDescent="0.2">
      <c r="I611647" s="15"/>
    </row>
    <row r="611648" spans="9:9" x14ac:dyDescent="0.2">
      <c r="I611648" s="14"/>
    </row>
    <row r="611664" spans="9:9" x14ac:dyDescent="0.2">
      <c r="I611664" s="15"/>
    </row>
    <row r="611665" spans="9:9" x14ac:dyDescent="0.2">
      <c r="I611665" s="14"/>
    </row>
    <row r="611681" spans="9:9" x14ac:dyDescent="0.2">
      <c r="I611681" s="15"/>
    </row>
    <row r="611682" spans="9:9" x14ac:dyDescent="0.2">
      <c r="I611682" s="14"/>
    </row>
    <row r="611698" spans="9:9" x14ac:dyDescent="0.2">
      <c r="I611698" s="15"/>
    </row>
    <row r="611699" spans="9:9" x14ac:dyDescent="0.2">
      <c r="I611699" s="14"/>
    </row>
    <row r="611715" spans="9:9" x14ac:dyDescent="0.2">
      <c r="I611715" s="15"/>
    </row>
    <row r="611716" spans="9:9" x14ac:dyDescent="0.2">
      <c r="I611716" s="14"/>
    </row>
    <row r="611732" spans="9:9" x14ac:dyDescent="0.2">
      <c r="I611732" s="15"/>
    </row>
    <row r="611733" spans="9:9" x14ac:dyDescent="0.2">
      <c r="I611733" s="14"/>
    </row>
    <row r="611749" spans="9:9" x14ac:dyDescent="0.2">
      <c r="I611749" s="15"/>
    </row>
    <row r="611750" spans="9:9" x14ac:dyDescent="0.2">
      <c r="I611750" s="14"/>
    </row>
    <row r="611766" spans="9:9" x14ac:dyDescent="0.2">
      <c r="I611766" s="15"/>
    </row>
    <row r="611767" spans="9:9" x14ac:dyDescent="0.2">
      <c r="I611767" s="14"/>
    </row>
    <row r="611783" spans="9:9" x14ac:dyDescent="0.2">
      <c r="I611783" s="15"/>
    </row>
    <row r="611784" spans="9:9" x14ac:dyDescent="0.2">
      <c r="I611784" s="14"/>
    </row>
    <row r="611800" spans="9:9" x14ac:dyDescent="0.2">
      <c r="I611800" s="15"/>
    </row>
    <row r="611801" spans="9:9" x14ac:dyDescent="0.2">
      <c r="I611801" s="14"/>
    </row>
    <row r="611817" spans="9:9" x14ac:dyDescent="0.2">
      <c r="I611817" s="15"/>
    </row>
    <row r="611818" spans="9:9" x14ac:dyDescent="0.2">
      <c r="I611818" s="14"/>
    </row>
    <row r="611834" spans="9:9" x14ac:dyDescent="0.2">
      <c r="I611834" s="15"/>
    </row>
    <row r="611835" spans="9:9" x14ac:dyDescent="0.2">
      <c r="I611835" s="14"/>
    </row>
    <row r="611851" spans="9:9" x14ac:dyDescent="0.2">
      <c r="I611851" s="15"/>
    </row>
    <row r="611852" spans="9:9" x14ac:dyDescent="0.2">
      <c r="I611852" s="14"/>
    </row>
    <row r="611868" spans="9:9" x14ac:dyDescent="0.2">
      <c r="I611868" s="15"/>
    </row>
    <row r="611869" spans="9:9" x14ac:dyDescent="0.2">
      <c r="I611869" s="14"/>
    </row>
    <row r="611885" spans="9:9" x14ac:dyDescent="0.2">
      <c r="I611885" s="15"/>
    </row>
    <row r="611886" spans="9:9" x14ac:dyDescent="0.2">
      <c r="I611886" s="14"/>
    </row>
    <row r="611902" spans="9:9" x14ac:dyDescent="0.2">
      <c r="I611902" s="15"/>
    </row>
    <row r="611903" spans="9:9" x14ac:dyDescent="0.2">
      <c r="I611903" s="14"/>
    </row>
    <row r="611919" spans="9:9" x14ac:dyDescent="0.2">
      <c r="I611919" s="15"/>
    </row>
    <row r="611920" spans="9:9" x14ac:dyDescent="0.2">
      <c r="I611920" s="14"/>
    </row>
    <row r="611936" spans="9:9" x14ac:dyDescent="0.2">
      <c r="I611936" s="15"/>
    </row>
    <row r="611937" spans="9:9" x14ac:dyDescent="0.2">
      <c r="I611937" s="14"/>
    </row>
    <row r="611953" spans="9:9" x14ac:dyDescent="0.2">
      <c r="I611953" s="15"/>
    </row>
    <row r="611954" spans="9:9" x14ac:dyDescent="0.2">
      <c r="I611954" s="14"/>
    </row>
    <row r="611970" spans="9:9" x14ac:dyDescent="0.2">
      <c r="I611970" s="15"/>
    </row>
    <row r="611971" spans="9:9" x14ac:dyDescent="0.2">
      <c r="I611971" s="14"/>
    </row>
    <row r="611987" spans="9:9" x14ac:dyDescent="0.2">
      <c r="I611987" s="15"/>
    </row>
    <row r="611988" spans="9:9" x14ac:dyDescent="0.2">
      <c r="I611988" s="14"/>
    </row>
    <row r="612004" spans="9:9" x14ac:dyDescent="0.2">
      <c r="I612004" s="15"/>
    </row>
    <row r="612005" spans="9:9" x14ac:dyDescent="0.2">
      <c r="I612005" s="14"/>
    </row>
    <row r="612021" spans="9:9" x14ac:dyDescent="0.2">
      <c r="I612021" s="15"/>
    </row>
    <row r="612022" spans="9:9" x14ac:dyDescent="0.2">
      <c r="I612022" s="14"/>
    </row>
    <row r="612038" spans="9:9" x14ac:dyDescent="0.2">
      <c r="I612038" s="15"/>
    </row>
    <row r="612039" spans="9:9" x14ac:dyDescent="0.2">
      <c r="I612039" s="14"/>
    </row>
    <row r="612055" spans="9:9" x14ac:dyDescent="0.2">
      <c r="I612055" s="15"/>
    </row>
    <row r="612056" spans="9:9" x14ac:dyDescent="0.2">
      <c r="I612056" s="14"/>
    </row>
    <row r="612072" spans="9:9" x14ac:dyDescent="0.2">
      <c r="I612072" s="15"/>
    </row>
    <row r="612073" spans="9:9" x14ac:dyDescent="0.2">
      <c r="I612073" s="14"/>
    </row>
    <row r="612089" spans="9:9" x14ac:dyDescent="0.2">
      <c r="I612089" s="15"/>
    </row>
    <row r="612090" spans="9:9" x14ac:dyDescent="0.2">
      <c r="I612090" s="14"/>
    </row>
    <row r="612106" spans="9:9" x14ac:dyDescent="0.2">
      <c r="I612106" s="15"/>
    </row>
    <row r="612107" spans="9:9" x14ac:dyDescent="0.2">
      <c r="I612107" s="14"/>
    </row>
    <row r="612123" spans="9:9" x14ac:dyDescent="0.2">
      <c r="I612123" s="15"/>
    </row>
    <row r="612124" spans="9:9" x14ac:dyDescent="0.2">
      <c r="I612124" s="14"/>
    </row>
    <row r="612140" spans="9:9" x14ac:dyDescent="0.2">
      <c r="I612140" s="15"/>
    </row>
    <row r="612141" spans="9:9" x14ac:dyDescent="0.2">
      <c r="I612141" s="14"/>
    </row>
    <row r="612157" spans="9:9" x14ac:dyDescent="0.2">
      <c r="I612157" s="15"/>
    </row>
    <row r="612158" spans="9:9" x14ac:dyDescent="0.2">
      <c r="I612158" s="14"/>
    </row>
    <row r="612174" spans="9:9" x14ac:dyDescent="0.2">
      <c r="I612174" s="15"/>
    </row>
    <row r="612175" spans="9:9" x14ac:dyDescent="0.2">
      <c r="I612175" s="14"/>
    </row>
    <row r="612191" spans="9:9" x14ac:dyDescent="0.2">
      <c r="I612191" s="15"/>
    </row>
    <row r="612192" spans="9:9" x14ac:dyDescent="0.2">
      <c r="I612192" s="14"/>
    </row>
    <row r="612208" spans="9:9" x14ac:dyDescent="0.2">
      <c r="I612208" s="15"/>
    </row>
    <row r="612209" spans="9:9" x14ac:dyDescent="0.2">
      <c r="I612209" s="14"/>
    </row>
    <row r="612225" spans="9:9" x14ac:dyDescent="0.2">
      <c r="I612225" s="15"/>
    </row>
    <row r="612226" spans="9:9" x14ac:dyDescent="0.2">
      <c r="I612226" s="14"/>
    </row>
    <row r="612242" spans="9:9" x14ac:dyDescent="0.2">
      <c r="I612242" s="15"/>
    </row>
    <row r="612243" spans="9:9" x14ac:dyDescent="0.2">
      <c r="I612243" s="14"/>
    </row>
    <row r="612259" spans="9:9" x14ac:dyDescent="0.2">
      <c r="I612259" s="15"/>
    </row>
    <row r="612260" spans="9:9" x14ac:dyDescent="0.2">
      <c r="I612260" s="14"/>
    </row>
    <row r="612276" spans="9:9" x14ac:dyDescent="0.2">
      <c r="I612276" s="15"/>
    </row>
    <row r="612277" spans="9:9" x14ac:dyDescent="0.2">
      <c r="I612277" s="14"/>
    </row>
    <row r="612293" spans="9:9" x14ac:dyDescent="0.2">
      <c r="I612293" s="15"/>
    </row>
    <row r="612294" spans="9:9" x14ac:dyDescent="0.2">
      <c r="I612294" s="14"/>
    </row>
    <row r="612310" spans="9:9" x14ac:dyDescent="0.2">
      <c r="I612310" s="15"/>
    </row>
    <row r="612311" spans="9:9" x14ac:dyDescent="0.2">
      <c r="I612311" s="14"/>
    </row>
    <row r="612327" spans="9:9" x14ac:dyDescent="0.2">
      <c r="I612327" s="15"/>
    </row>
    <row r="612328" spans="9:9" x14ac:dyDescent="0.2">
      <c r="I612328" s="14"/>
    </row>
    <row r="612344" spans="9:9" x14ac:dyDescent="0.2">
      <c r="I612344" s="15"/>
    </row>
    <row r="612345" spans="9:9" x14ac:dyDescent="0.2">
      <c r="I612345" s="14"/>
    </row>
    <row r="612361" spans="9:9" x14ac:dyDescent="0.2">
      <c r="I612361" s="15"/>
    </row>
    <row r="612362" spans="9:9" x14ac:dyDescent="0.2">
      <c r="I612362" s="14"/>
    </row>
    <row r="612378" spans="9:9" x14ac:dyDescent="0.2">
      <c r="I612378" s="15"/>
    </row>
    <row r="612379" spans="9:9" x14ac:dyDescent="0.2">
      <c r="I612379" s="14"/>
    </row>
    <row r="612395" spans="9:9" x14ac:dyDescent="0.2">
      <c r="I612395" s="15"/>
    </row>
    <row r="612396" spans="9:9" x14ac:dyDescent="0.2">
      <c r="I612396" s="14"/>
    </row>
    <row r="612412" spans="9:9" x14ac:dyDescent="0.2">
      <c r="I612412" s="15"/>
    </row>
    <row r="612413" spans="9:9" x14ac:dyDescent="0.2">
      <c r="I612413" s="14"/>
    </row>
    <row r="612429" spans="9:9" x14ac:dyDescent="0.2">
      <c r="I612429" s="15"/>
    </row>
    <row r="612430" spans="9:9" x14ac:dyDescent="0.2">
      <c r="I612430" s="14"/>
    </row>
    <row r="612446" spans="9:9" x14ac:dyDescent="0.2">
      <c r="I612446" s="15"/>
    </row>
    <row r="612447" spans="9:9" x14ac:dyDescent="0.2">
      <c r="I612447" s="14"/>
    </row>
    <row r="612463" spans="9:9" x14ac:dyDescent="0.2">
      <c r="I612463" s="15"/>
    </row>
    <row r="612464" spans="9:9" x14ac:dyDescent="0.2">
      <c r="I612464" s="14"/>
    </row>
    <row r="612480" spans="9:9" x14ac:dyDescent="0.2">
      <c r="I612480" s="15"/>
    </row>
    <row r="612481" spans="9:9" x14ac:dyDescent="0.2">
      <c r="I612481" s="14"/>
    </row>
    <row r="612497" spans="9:9" x14ac:dyDescent="0.2">
      <c r="I612497" s="15"/>
    </row>
    <row r="612498" spans="9:9" x14ac:dyDescent="0.2">
      <c r="I612498" s="14"/>
    </row>
    <row r="612514" spans="9:9" x14ac:dyDescent="0.2">
      <c r="I612514" s="15"/>
    </row>
    <row r="612515" spans="9:9" x14ac:dyDescent="0.2">
      <c r="I612515" s="14"/>
    </row>
    <row r="612531" spans="9:9" x14ac:dyDescent="0.2">
      <c r="I612531" s="15"/>
    </row>
    <row r="612532" spans="9:9" x14ac:dyDescent="0.2">
      <c r="I612532" s="14"/>
    </row>
    <row r="612548" spans="9:9" x14ac:dyDescent="0.2">
      <c r="I612548" s="15"/>
    </row>
    <row r="612549" spans="9:9" x14ac:dyDescent="0.2">
      <c r="I612549" s="14"/>
    </row>
    <row r="612565" spans="9:9" x14ac:dyDescent="0.2">
      <c r="I612565" s="15"/>
    </row>
    <row r="612566" spans="9:9" x14ac:dyDescent="0.2">
      <c r="I612566" s="14"/>
    </row>
    <row r="612582" spans="9:9" x14ac:dyDescent="0.2">
      <c r="I612582" s="15"/>
    </row>
    <row r="612583" spans="9:9" x14ac:dyDescent="0.2">
      <c r="I612583" s="14"/>
    </row>
    <row r="612599" spans="9:9" x14ac:dyDescent="0.2">
      <c r="I612599" s="15"/>
    </row>
    <row r="612600" spans="9:9" x14ac:dyDescent="0.2">
      <c r="I612600" s="14"/>
    </row>
    <row r="612616" spans="9:9" x14ac:dyDescent="0.2">
      <c r="I612616" s="15"/>
    </row>
    <row r="612617" spans="9:9" x14ac:dyDescent="0.2">
      <c r="I612617" s="14"/>
    </row>
    <row r="612633" spans="9:9" x14ac:dyDescent="0.2">
      <c r="I612633" s="15"/>
    </row>
    <row r="612634" spans="9:9" x14ac:dyDescent="0.2">
      <c r="I612634" s="14"/>
    </row>
    <row r="612650" spans="9:9" x14ac:dyDescent="0.2">
      <c r="I612650" s="15"/>
    </row>
    <row r="612651" spans="9:9" x14ac:dyDescent="0.2">
      <c r="I612651" s="14"/>
    </row>
    <row r="612667" spans="9:9" x14ac:dyDescent="0.2">
      <c r="I612667" s="15"/>
    </row>
    <row r="612668" spans="9:9" x14ac:dyDescent="0.2">
      <c r="I612668" s="14"/>
    </row>
    <row r="612684" spans="9:9" x14ac:dyDescent="0.2">
      <c r="I612684" s="15"/>
    </row>
    <row r="612685" spans="9:9" x14ac:dyDescent="0.2">
      <c r="I612685" s="14"/>
    </row>
    <row r="612701" spans="9:9" x14ac:dyDescent="0.2">
      <c r="I612701" s="15"/>
    </row>
    <row r="612702" spans="9:9" x14ac:dyDescent="0.2">
      <c r="I612702" s="14"/>
    </row>
    <row r="612718" spans="9:9" x14ac:dyDescent="0.2">
      <c r="I612718" s="15"/>
    </row>
    <row r="612719" spans="9:9" x14ac:dyDescent="0.2">
      <c r="I612719" s="14"/>
    </row>
    <row r="612735" spans="9:9" x14ac:dyDescent="0.2">
      <c r="I612735" s="15"/>
    </row>
    <row r="612736" spans="9:9" x14ac:dyDescent="0.2">
      <c r="I612736" s="14"/>
    </row>
    <row r="612752" spans="9:9" x14ac:dyDescent="0.2">
      <c r="I612752" s="15"/>
    </row>
    <row r="612753" spans="9:9" x14ac:dyDescent="0.2">
      <c r="I612753" s="14"/>
    </row>
    <row r="612769" spans="9:9" x14ac:dyDescent="0.2">
      <c r="I612769" s="15"/>
    </row>
    <row r="612770" spans="9:9" x14ac:dyDescent="0.2">
      <c r="I612770" s="14"/>
    </row>
    <row r="612786" spans="9:9" x14ac:dyDescent="0.2">
      <c r="I612786" s="15"/>
    </row>
    <row r="612787" spans="9:9" x14ac:dyDescent="0.2">
      <c r="I612787" s="14"/>
    </row>
    <row r="612803" spans="9:9" x14ac:dyDescent="0.2">
      <c r="I612803" s="15"/>
    </row>
    <row r="612804" spans="9:9" x14ac:dyDescent="0.2">
      <c r="I612804" s="14"/>
    </row>
    <row r="612820" spans="9:9" x14ac:dyDescent="0.2">
      <c r="I612820" s="15"/>
    </row>
    <row r="612821" spans="9:9" x14ac:dyDescent="0.2">
      <c r="I612821" s="14"/>
    </row>
    <row r="612837" spans="9:9" x14ac:dyDescent="0.2">
      <c r="I612837" s="15"/>
    </row>
    <row r="612838" spans="9:9" x14ac:dyDescent="0.2">
      <c r="I612838" s="14"/>
    </row>
    <row r="612854" spans="9:9" x14ac:dyDescent="0.2">
      <c r="I612854" s="15"/>
    </row>
    <row r="612855" spans="9:9" x14ac:dyDescent="0.2">
      <c r="I612855" s="14"/>
    </row>
    <row r="612871" spans="9:9" x14ac:dyDescent="0.2">
      <c r="I612871" s="15"/>
    </row>
    <row r="612872" spans="9:9" x14ac:dyDescent="0.2">
      <c r="I612872" s="14"/>
    </row>
    <row r="612888" spans="9:9" x14ac:dyDescent="0.2">
      <c r="I612888" s="15"/>
    </row>
    <row r="612889" spans="9:9" x14ac:dyDescent="0.2">
      <c r="I612889" s="14"/>
    </row>
    <row r="612905" spans="9:9" x14ac:dyDescent="0.2">
      <c r="I612905" s="15"/>
    </row>
    <row r="612906" spans="9:9" x14ac:dyDescent="0.2">
      <c r="I612906" s="14"/>
    </row>
    <row r="612922" spans="9:9" x14ac:dyDescent="0.2">
      <c r="I612922" s="15"/>
    </row>
    <row r="612923" spans="9:9" x14ac:dyDescent="0.2">
      <c r="I612923" s="14"/>
    </row>
    <row r="612939" spans="9:9" x14ac:dyDescent="0.2">
      <c r="I612939" s="15"/>
    </row>
    <row r="612940" spans="9:9" x14ac:dyDescent="0.2">
      <c r="I612940" s="14"/>
    </row>
    <row r="612956" spans="9:9" x14ac:dyDescent="0.2">
      <c r="I612956" s="15"/>
    </row>
    <row r="612957" spans="9:9" x14ac:dyDescent="0.2">
      <c r="I612957" s="14"/>
    </row>
    <row r="612973" spans="9:9" x14ac:dyDescent="0.2">
      <c r="I612973" s="15"/>
    </row>
    <row r="612974" spans="9:9" x14ac:dyDescent="0.2">
      <c r="I612974" s="14"/>
    </row>
    <row r="612990" spans="9:9" x14ac:dyDescent="0.2">
      <c r="I612990" s="15"/>
    </row>
    <row r="612991" spans="9:9" x14ac:dyDescent="0.2">
      <c r="I612991" s="14"/>
    </row>
    <row r="613007" spans="9:9" x14ac:dyDescent="0.2">
      <c r="I613007" s="15"/>
    </row>
    <row r="613008" spans="9:9" x14ac:dyDescent="0.2">
      <c r="I613008" s="14"/>
    </row>
    <row r="613024" spans="9:9" x14ac:dyDescent="0.2">
      <c r="I613024" s="15"/>
    </row>
    <row r="613025" spans="9:9" x14ac:dyDescent="0.2">
      <c r="I613025" s="14"/>
    </row>
    <row r="613041" spans="9:9" x14ac:dyDescent="0.2">
      <c r="I613041" s="15"/>
    </row>
    <row r="613042" spans="9:9" x14ac:dyDescent="0.2">
      <c r="I613042" s="14"/>
    </row>
    <row r="613058" spans="9:9" x14ac:dyDescent="0.2">
      <c r="I613058" s="15"/>
    </row>
    <row r="613059" spans="9:9" x14ac:dyDescent="0.2">
      <c r="I613059" s="14"/>
    </row>
    <row r="613075" spans="9:9" x14ac:dyDescent="0.2">
      <c r="I613075" s="15"/>
    </row>
    <row r="613076" spans="9:9" x14ac:dyDescent="0.2">
      <c r="I613076" s="14"/>
    </row>
    <row r="613092" spans="9:9" x14ac:dyDescent="0.2">
      <c r="I613092" s="15"/>
    </row>
    <row r="613093" spans="9:9" x14ac:dyDescent="0.2">
      <c r="I613093" s="14"/>
    </row>
    <row r="613109" spans="9:9" x14ac:dyDescent="0.2">
      <c r="I613109" s="15"/>
    </row>
    <row r="613110" spans="9:9" x14ac:dyDescent="0.2">
      <c r="I613110" s="14"/>
    </row>
    <row r="613126" spans="9:9" x14ac:dyDescent="0.2">
      <c r="I613126" s="15"/>
    </row>
    <row r="613127" spans="9:9" x14ac:dyDescent="0.2">
      <c r="I613127" s="14"/>
    </row>
    <row r="613143" spans="9:9" x14ac:dyDescent="0.2">
      <c r="I613143" s="15"/>
    </row>
    <row r="613144" spans="9:9" x14ac:dyDescent="0.2">
      <c r="I613144" s="14"/>
    </row>
    <row r="613160" spans="9:9" x14ac:dyDescent="0.2">
      <c r="I613160" s="15"/>
    </row>
    <row r="613161" spans="9:9" x14ac:dyDescent="0.2">
      <c r="I613161" s="14"/>
    </row>
    <row r="613177" spans="9:9" x14ac:dyDescent="0.2">
      <c r="I613177" s="15"/>
    </row>
    <row r="613178" spans="9:9" x14ac:dyDescent="0.2">
      <c r="I613178" s="14"/>
    </row>
    <row r="613194" spans="9:9" x14ac:dyDescent="0.2">
      <c r="I613194" s="15"/>
    </row>
    <row r="613195" spans="9:9" x14ac:dyDescent="0.2">
      <c r="I613195" s="14"/>
    </row>
    <row r="613211" spans="9:9" x14ac:dyDescent="0.2">
      <c r="I613211" s="15"/>
    </row>
    <row r="613212" spans="9:9" x14ac:dyDescent="0.2">
      <c r="I613212" s="14"/>
    </row>
    <row r="613228" spans="9:9" x14ac:dyDescent="0.2">
      <c r="I613228" s="15"/>
    </row>
    <row r="613229" spans="9:9" x14ac:dyDescent="0.2">
      <c r="I613229" s="14"/>
    </row>
    <row r="613245" spans="9:9" x14ac:dyDescent="0.2">
      <c r="I613245" s="15"/>
    </row>
    <row r="613246" spans="9:9" x14ac:dyDescent="0.2">
      <c r="I613246" s="14"/>
    </row>
    <row r="613262" spans="9:9" x14ac:dyDescent="0.2">
      <c r="I613262" s="15"/>
    </row>
    <row r="613263" spans="9:9" x14ac:dyDescent="0.2">
      <c r="I613263" s="14"/>
    </row>
    <row r="613279" spans="9:9" x14ac:dyDescent="0.2">
      <c r="I613279" s="15"/>
    </row>
    <row r="613280" spans="9:9" x14ac:dyDescent="0.2">
      <c r="I613280" s="14"/>
    </row>
    <row r="613296" spans="9:9" x14ac:dyDescent="0.2">
      <c r="I613296" s="15"/>
    </row>
    <row r="613297" spans="9:9" x14ac:dyDescent="0.2">
      <c r="I613297" s="14"/>
    </row>
    <row r="613313" spans="9:9" x14ac:dyDescent="0.2">
      <c r="I613313" s="15"/>
    </row>
    <row r="613314" spans="9:9" x14ac:dyDescent="0.2">
      <c r="I613314" s="14"/>
    </row>
    <row r="613330" spans="9:9" x14ac:dyDescent="0.2">
      <c r="I613330" s="15"/>
    </row>
    <row r="613331" spans="9:9" x14ac:dyDescent="0.2">
      <c r="I613331" s="14"/>
    </row>
    <row r="613347" spans="9:9" x14ac:dyDescent="0.2">
      <c r="I613347" s="15"/>
    </row>
    <row r="613348" spans="9:9" x14ac:dyDescent="0.2">
      <c r="I613348" s="14"/>
    </row>
    <row r="613364" spans="9:9" x14ac:dyDescent="0.2">
      <c r="I613364" s="15"/>
    </row>
    <row r="613365" spans="9:9" x14ac:dyDescent="0.2">
      <c r="I613365" s="14"/>
    </row>
    <row r="613381" spans="9:9" x14ac:dyDescent="0.2">
      <c r="I613381" s="15"/>
    </row>
    <row r="613382" spans="9:9" x14ac:dyDescent="0.2">
      <c r="I613382" s="14"/>
    </row>
    <row r="613398" spans="9:9" x14ac:dyDescent="0.2">
      <c r="I613398" s="15"/>
    </row>
    <row r="613399" spans="9:9" x14ac:dyDescent="0.2">
      <c r="I613399" s="14"/>
    </row>
    <row r="613415" spans="9:9" x14ac:dyDescent="0.2">
      <c r="I613415" s="15"/>
    </row>
    <row r="613416" spans="9:9" x14ac:dyDescent="0.2">
      <c r="I613416" s="14"/>
    </row>
    <row r="613432" spans="9:9" x14ac:dyDescent="0.2">
      <c r="I613432" s="15"/>
    </row>
    <row r="613433" spans="9:9" x14ac:dyDescent="0.2">
      <c r="I613433" s="14"/>
    </row>
    <row r="613449" spans="9:9" x14ac:dyDescent="0.2">
      <c r="I613449" s="15"/>
    </row>
    <row r="613450" spans="9:9" x14ac:dyDescent="0.2">
      <c r="I613450" s="14"/>
    </row>
    <row r="613466" spans="9:9" x14ac:dyDescent="0.2">
      <c r="I613466" s="15"/>
    </row>
    <row r="613467" spans="9:9" x14ac:dyDescent="0.2">
      <c r="I613467" s="14"/>
    </row>
    <row r="613483" spans="9:9" x14ac:dyDescent="0.2">
      <c r="I613483" s="15"/>
    </row>
    <row r="613484" spans="9:9" x14ac:dyDescent="0.2">
      <c r="I613484" s="14"/>
    </row>
    <row r="613500" spans="9:9" x14ac:dyDescent="0.2">
      <c r="I613500" s="15"/>
    </row>
    <row r="613501" spans="9:9" x14ac:dyDescent="0.2">
      <c r="I613501" s="14"/>
    </row>
    <row r="613517" spans="9:9" x14ac:dyDescent="0.2">
      <c r="I613517" s="15"/>
    </row>
    <row r="613518" spans="9:9" x14ac:dyDescent="0.2">
      <c r="I613518" s="14"/>
    </row>
    <row r="613534" spans="9:9" x14ac:dyDescent="0.2">
      <c r="I613534" s="15"/>
    </row>
    <row r="613535" spans="9:9" x14ac:dyDescent="0.2">
      <c r="I613535" s="14"/>
    </row>
    <row r="613551" spans="9:9" x14ac:dyDescent="0.2">
      <c r="I613551" s="15"/>
    </row>
    <row r="613552" spans="9:9" x14ac:dyDescent="0.2">
      <c r="I613552" s="14"/>
    </row>
    <row r="613568" spans="9:9" x14ac:dyDescent="0.2">
      <c r="I613568" s="15"/>
    </row>
    <row r="613569" spans="9:9" x14ac:dyDescent="0.2">
      <c r="I613569" s="14"/>
    </row>
    <row r="613585" spans="9:9" x14ac:dyDescent="0.2">
      <c r="I613585" s="15"/>
    </row>
    <row r="613586" spans="9:9" x14ac:dyDescent="0.2">
      <c r="I613586" s="14"/>
    </row>
    <row r="613602" spans="9:9" x14ac:dyDescent="0.2">
      <c r="I613602" s="15"/>
    </row>
    <row r="613603" spans="9:9" x14ac:dyDescent="0.2">
      <c r="I613603" s="14"/>
    </row>
    <row r="613619" spans="9:9" x14ac:dyDescent="0.2">
      <c r="I613619" s="15"/>
    </row>
    <row r="613620" spans="9:9" x14ac:dyDescent="0.2">
      <c r="I613620" s="14"/>
    </row>
    <row r="613636" spans="9:9" x14ac:dyDescent="0.2">
      <c r="I613636" s="15"/>
    </row>
    <row r="613637" spans="9:9" x14ac:dyDescent="0.2">
      <c r="I613637" s="14"/>
    </row>
    <row r="613653" spans="9:9" x14ac:dyDescent="0.2">
      <c r="I613653" s="15"/>
    </row>
    <row r="613654" spans="9:9" x14ac:dyDescent="0.2">
      <c r="I613654" s="14"/>
    </row>
    <row r="613670" spans="9:9" x14ac:dyDescent="0.2">
      <c r="I613670" s="15"/>
    </row>
    <row r="613671" spans="9:9" x14ac:dyDescent="0.2">
      <c r="I613671" s="14"/>
    </row>
    <row r="613687" spans="9:9" x14ac:dyDescent="0.2">
      <c r="I613687" s="15"/>
    </row>
    <row r="613688" spans="9:9" x14ac:dyDescent="0.2">
      <c r="I613688" s="14"/>
    </row>
    <row r="613704" spans="9:9" x14ac:dyDescent="0.2">
      <c r="I613704" s="15"/>
    </row>
    <row r="613705" spans="9:9" x14ac:dyDescent="0.2">
      <c r="I613705" s="14"/>
    </row>
    <row r="613721" spans="9:9" x14ac:dyDescent="0.2">
      <c r="I613721" s="15"/>
    </row>
    <row r="613722" spans="9:9" x14ac:dyDescent="0.2">
      <c r="I613722" s="14"/>
    </row>
    <row r="613738" spans="9:9" x14ac:dyDescent="0.2">
      <c r="I613738" s="15"/>
    </row>
    <row r="613739" spans="9:9" x14ac:dyDescent="0.2">
      <c r="I613739" s="14"/>
    </row>
    <row r="613755" spans="9:9" x14ac:dyDescent="0.2">
      <c r="I613755" s="15"/>
    </row>
    <row r="613756" spans="9:9" x14ac:dyDescent="0.2">
      <c r="I613756" s="14"/>
    </row>
    <row r="613772" spans="9:9" x14ac:dyDescent="0.2">
      <c r="I613772" s="15"/>
    </row>
    <row r="613773" spans="9:9" x14ac:dyDescent="0.2">
      <c r="I613773" s="14"/>
    </row>
    <row r="613789" spans="9:9" x14ac:dyDescent="0.2">
      <c r="I613789" s="15"/>
    </row>
    <row r="613790" spans="9:9" x14ac:dyDescent="0.2">
      <c r="I613790" s="14"/>
    </row>
    <row r="613806" spans="9:9" x14ac:dyDescent="0.2">
      <c r="I613806" s="15"/>
    </row>
    <row r="613807" spans="9:9" x14ac:dyDescent="0.2">
      <c r="I613807" s="14"/>
    </row>
    <row r="613823" spans="9:9" x14ac:dyDescent="0.2">
      <c r="I613823" s="15"/>
    </row>
    <row r="613824" spans="9:9" x14ac:dyDescent="0.2">
      <c r="I613824" s="14"/>
    </row>
    <row r="613840" spans="9:9" x14ac:dyDescent="0.2">
      <c r="I613840" s="15"/>
    </row>
    <row r="613841" spans="9:9" x14ac:dyDescent="0.2">
      <c r="I613841" s="14"/>
    </row>
    <row r="613857" spans="9:9" x14ac:dyDescent="0.2">
      <c r="I613857" s="15"/>
    </row>
    <row r="613858" spans="9:9" x14ac:dyDescent="0.2">
      <c r="I613858" s="14"/>
    </row>
    <row r="613874" spans="9:9" x14ac:dyDescent="0.2">
      <c r="I613874" s="15"/>
    </row>
    <row r="613875" spans="9:9" x14ac:dyDescent="0.2">
      <c r="I613875" s="14"/>
    </row>
    <row r="613891" spans="9:9" x14ac:dyDescent="0.2">
      <c r="I613891" s="15"/>
    </row>
    <row r="613892" spans="9:9" x14ac:dyDescent="0.2">
      <c r="I613892" s="14"/>
    </row>
    <row r="613908" spans="9:9" x14ac:dyDescent="0.2">
      <c r="I613908" s="15"/>
    </row>
    <row r="613909" spans="9:9" x14ac:dyDescent="0.2">
      <c r="I613909" s="14"/>
    </row>
    <row r="613925" spans="9:9" x14ac:dyDescent="0.2">
      <c r="I613925" s="15"/>
    </row>
    <row r="613926" spans="9:9" x14ac:dyDescent="0.2">
      <c r="I613926" s="14"/>
    </row>
    <row r="613942" spans="9:9" x14ac:dyDescent="0.2">
      <c r="I613942" s="15"/>
    </row>
    <row r="613943" spans="9:9" x14ac:dyDescent="0.2">
      <c r="I613943" s="14"/>
    </row>
    <row r="613959" spans="9:9" x14ac:dyDescent="0.2">
      <c r="I613959" s="15"/>
    </row>
    <row r="613960" spans="9:9" x14ac:dyDescent="0.2">
      <c r="I613960" s="14"/>
    </row>
    <row r="613976" spans="9:9" x14ac:dyDescent="0.2">
      <c r="I613976" s="15"/>
    </row>
    <row r="613977" spans="9:9" x14ac:dyDescent="0.2">
      <c r="I613977" s="14"/>
    </row>
    <row r="613993" spans="9:9" x14ac:dyDescent="0.2">
      <c r="I613993" s="15"/>
    </row>
    <row r="613994" spans="9:9" x14ac:dyDescent="0.2">
      <c r="I613994" s="14"/>
    </row>
    <row r="614010" spans="9:9" x14ac:dyDescent="0.2">
      <c r="I614010" s="15"/>
    </row>
    <row r="614011" spans="9:9" x14ac:dyDescent="0.2">
      <c r="I614011" s="14"/>
    </row>
    <row r="614027" spans="9:9" x14ac:dyDescent="0.2">
      <c r="I614027" s="15"/>
    </row>
    <row r="614028" spans="9:9" x14ac:dyDescent="0.2">
      <c r="I614028" s="14"/>
    </row>
    <row r="614044" spans="9:9" x14ac:dyDescent="0.2">
      <c r="I614044" s="15"/>
    </row>
    <row r="614045" spans="9:9" x14ac:dyDescent="0.2">
      <c r="I614045" s="14"/>
    </row>
    <row r="614061" spans="9:9" x14ac:dyDescent="0.2">
      <c r="I614061" s="15"/>
    </row>
    <row r="614062" spans="9:9" x14ac:dyDescent="0.2">
      <c r="I614062" s="14"/>
    </row>
    <row r="614078" spans="9:9" x14ac:dyDescent="0.2">
      <c r="I614078" s="15"/>
    </row>
    <row r="614079" spans="9:9" x14ac:dyDescent="0.2">
      <c r="I614079" s="14"/>
    </row>
    <row r="614095" spans="9:9" x14ac:dyDescent="0.2">
      <c r="I614095" s="15"/>
    </row>
    <row r="614096" spans="9:9" x14ac:dyDescent="0.2">
      <c r="I614096" s="14"/>
    </row>
    <row r="614112" spans="9:9" x14ac:dyDescent="0.2">
      <c r="I614112" s="15"/>
    </row>
    <row r="614113" spans="9:9" x14ac:dyDescent="0.2">
      <c r="I614113" s="14"/>
    </row>
    <row r="614129" spans="9:9" x14ac:dyDescent="0.2">
      <c r="I614129" s="15"/>
    </row>
    <row r="614130" spans="9:9" x14ac:dyDescent="0.2">
      <c r="I614130" s="14"/>
    </row>
    <row r="614146" spans="9:9" x14ac:dyDescent="0.2">
      <c r="I614146" s="15"/>
    </row>
    <row r="614147" spans="9:9" x14ac:dyDescent="0.2">
      <c r="I614147" s="14"/>
    </row>
    <row r="614163" spans="9:9" x14ac:dyDescent="0.2">
      <c r="I614163" s="15"/>
    </row>
    <row r="614164" spans="9:9" x14ac:dyDescent="0.2">
      <c r="I614164" s="14"/>
    </row>
    <row r="614180" spans="9:9" x14ac:dyDescent="0.2">
      <c r="I614180" s="15"/>
    </row>
    <row r="614181" spans="9:9" x14ac:dyDescent="0.2">
      <c r="I614181" s="14"/>
    </row>
    <row r="614197" spans="9:9" x14ac:dyDescent="0.2">
      <c r="I614197" s="15"/>
    </row>
    <row r="614198" spans="9:9" x14ac:dyDescent="0.2">
      <c r="I614198" s="14"/>
    </row>
    <row r="614214" spans="9:9" x14ac:dyDescent="0.2">
      <c r="I614214" s="15"/>
    </row>
    <row r="614215" spans="9:9" x14ac:dyDescent="0.2">
      <c r="I614215" s="14"/>
    </row>
    <row r="614231" spans="9:9" x14ac:dyDescent="0.2">
      <c r="I614231" s="15"/>
    </row>
    <row r="614232" spans="9:9" x14ac:dyDescent="0.2">
      <c r="I614232" s="14"/>
    </row>
    <row r="614248" spans="9:9" x14ac:dyDescent="0.2">
      <c r="I614248" s="15"/>
    </row>
    <row r="614249" spans="9:9" x14ac:dyDescent="0.2">
      <c r="I614249" s="14"/>
    </row>
    <row r="614265" spans="9:9" x14ac:dyDescent="0.2">
      <c r="I614265" s="15"/>
    </row>
    <row r="614266" spans="9:9" x14ac:dyDescent="0.2">
      <c r="I614266" s="14"/>
    </row>
    <row r="614282" spans="9:9" x14ac:dyDescent="0.2">
      <c r="I614282" s="15"/>
    </row>
    <row r="614283" spans="9:9" x14ac:dyDescent="0.2">
      <c r="I614283" s="14"/>
    </row>
    <row r="614299" spans="9:9" x14ac:dyDescent="0.2">
      <c r="I614299" s="15"/>
    </row>
    <row r="614300" spans="9:9" x14ac:dyDescent="0.2">
      <c r="I614300" s="14"/>
    </row>
    <row r="614316" spans="9:9" x14ac:dyDescent="0.2">
      <c r="I614316" s="15"/>
    </row>
    <row r="614317" spans="9:9" x14ac:dyDescent="0.2">
      <c r="I614317" s="14"/>
    </row>
    <row r="614333" spans="9:9" x14ac:dyDescent="0.2">
      <c r="I614333" s="15"/>
    </row>
    <row r="614334" spans="9:9" x14ac:dyDescent="0.2">
      <c r="I614334" s="14"/>
    </row>
    <row r="614350" spans="9:9" x14ac:dyDescent="0.2">
      <c r="I614350" s="15"/>
    </row>
    <row r="614351" spans="9:9" x14ac:dyDescent="0.2">
      <c r="I614351" s="14"/>
    </row>
    <row r="614367" spans="9:9" x14ac:dyDescent="0.2">
      <c r="I614367" s="15"/>
    </row>
    <row r="614368" spans="9:9" x14ac:dyDescent="0.2">
      <c r="I614368" s="14"/>
    </row>
    <row r="614384" spans="9:9" x14ac:dyDescent="0.2">
      <c r="I614384" s="15"/>
    </row>
    <row r="614385" spans="9:9" x14ac:dyDescent="0.2">
      <c r="I614385" s="14"/>
    </row>
    <row r="614401" spans="9:9" x14ac:dyDescent="0.2">
      <c r="I614401" s="15"/>
    </row>
    <row r="614402" spans="9:9" x14ac:dyDescent="0.2">
      <c r="I614402" s="14"/>
    </row>
    <row r="614418" spans="9:9" x14ac:dyDescent="0.2">
      <c r="I614418" s="15"/>
    </row>
    <row r="614419" spans="9:9" x14ac:dyDescent="0.2">
      <c r="I614419" s="14"/>
    </row>
    <row r="614435" spans="9:9" x14ac:dyDescent="0.2">
      <c r="I614435" s="15"/>
    </row>
    <row r="614436" spans="9:9" x14ac:dyDescent="0.2">
      <c r="I614436" s="14"/>
    </row>
    <row r="614452" spans="9:9" x14ac:dyDescent="0.2">
      <c r="I614452" s="15"/>
    </row>
    <row r="614453" spans="9:9" x14ac:dyDescent="0.2">
      <c r="I614453" s="14"/>
    </row>
    <row r="614469" spans="9:9" x14ac:dyDescent="0.2">
      <c r="I614469" s="15"/>
    </row>
    <row r="614470" spans="9:9" x14ac:dyDescent="0.2">
      <c r="I614470" s="14"/>
    </row>
    <row r="614486" spans="9:9" x14ac:dyDescent="0.2">
      <c r="I614486" s="15"/>
    </row>
    <row r="614487" spans="9:9" x14ac:dyDescent="0.2">
      <c r="I614487" s="14"/>
    </row>
    <row r="614503" spans="9:9" x14ac:dyDescent="0.2">
      <c r="I614503" s="15"/>
    </row>
    <row r="614504" spans="9:9" x14ac:dyDescent="0.2">
      <c r="I614504" s="14"/>
    </row>
    <row r="614520" spans="9:9" x14ac:dyDescent="0.2">
      <c r="I614520" s="15"/>
    </row>
    <row r="614521" spans="9:9" x14ac:dyDescent="0.2">
      <c r="I614521" s="14"/>
    </row>
    <row r="614537" spans="9:9" x14ac:dyDescent="0.2">
      <c r="I614537" s="15"/>
    </row>
    <row r="614538" spans="9:9" x14ac:dyDescent="0.2">
      <c r="I614538" s="14"/>
    </row>
    <row r="614554" spans="9:9" x14ac:dyDescent="0.2">
      <c r="I614554" s="15"/>
    </row>
    <row r="614555" spans="9:9" x14ac:dyDescent="0.2">
      <c r="I614555" s="14"/>
    </row>
    <row r="614571" spans="9:9" x14ac:dyDescent="0.2">
      <c r="I614571" s="15"/>
    </row>
    <row r="614572" spans="9:9" x14ac:dyDescent="0.2">
      <c r="I614572" s="14"/>
    </row>
    <row r="614588" spans="9:9" x14ac:dyDescent="0.2">
      <c r="I614588" s="15"/>
    </row>
    <row r="614589" spans="9:9" x14ac:dyDescent="0.2">
      <c r="I614589" s="14"/>
    </row>
    <row r="614605" spans="9:9" x14ac:dyDescent="0.2">
      <c r="I614605" s="15"/>
    </row>
    <row r="614606" spans="9:9" x14ac:dyDescent="0.2">
      <c r="I614606" s="14"/>
    </row>
    <row r="614622" spans="9:9" x14ac:dyDescent="0.2">
      <c r="I614622" s="15"/>
    </row>
    <row r="614623" spans="9:9" x14ac:dyDescent="0.2">
      <c r="I614623" s="14"/>
    </row>
    <row r="614639" spans="9:9" x14ac:dyDescent="0.2">
      <c r="I614639" s="15"/>
    </row>
    <row r="614640" spans="9:9" x14ac:dyDescent="0.2">
      <c r="I614640" s="14"/>
    </row>
    <row r="614656" spans="9:9" x14ac:dyDescent="0.2">
      <c r="I614656" s="15"/>
    </row>
    <row r="614657" spans="9:9" x14ac:dyDescent="0.2">
      <c r="I614657" s="14"/>
    </row>
    <row r="614673" spans="9:9" x14ac:dyDescent="0.2">
      <c r="I614673" s="15"/>
    </row>
    <row r="614674" spans="9:9" x14ac:dyDescent="0.2">
      <c r="I614674" s="14"/>
    </row>
    <row r="614690" spans="9:9" x14ac:dyDescent="0.2">
      <c r="I614690" s="15"/>
    </row>
    <row r="614691" spans="9:9" x14ac:dyDescent="0.2">
      <c r="I614691" s="14"/>
    </row>
    <row r="614707" spans="9:9" x14ac:dyDescent="0.2">
      <c r="I614707" s="15"/>
    </row>
    <row r="614708" spans="9:9" x14ac:dyDescent="0.2">
      <c r="I614708" s="14"/>
    </row>
    <row r="614724" spans="9:9" x14ac:dyDescent="0.2">
      <c r="I614724" s="15"/>
    </row>
    <row r="614725" spans="9:9" x14ac:dyDescent="0.2">
      <c r="I614725" s="14"/>
    </row>
    <row r="614741" spans="9:9" x14ac:dyDescent="0.2">
      <c r="I614741" s="15"/>
    </row>
    <row r="614742" spans="9:9" x14ac:dyDescent="0.2">
      <c r="I614742" s="14"/>
    </row>
    <row r="614758" spans="9:9" x14ac:dyDescent="0.2">
      <c r="I614758" s="15"/>
    </row>
    <row r="614759" spans="9:9" x14ac:dyDescent="0.2">
      <c r="I614759" s="14"/>
    </row>
    <row r="614775" spans="9:9" x14ac:dyDescent="0.2">
      <c r="I614775" s="15"/>
    </row>
    <row r="614776" spans="9:9" x14ac:dyDescent="0.2">
      <c r="I614776" s="14"/>
    </row>
    <row r="614792" spans="9:9" x14ac:dyDescent="0.2">
      <c r="I614792" s="15"/>
    </row>
    <row r="614793" spans="9:9" x14ac:dyDescent="0.2">
      <c r="I614793" s="14"/>
    </row>
    <row r="614809" spans="9:9" x14ac:dyDescent="0.2">
      <c r="I614809" s="15"/>
    </row>
    <row r="614810" spans="9:9" x14ac:dyDescent="0.2">
      <c r="I614810" s="14"/>
    </row>
    <row r="614826" spans="9:9" x14ac:dyDescent="0.2">
      <c r="I614826" s="15"/>
    </row>
    <row r="614827" spans="9:9" x14ac:dyDescent="0.2">
      <c r="I614827" s="14"/>
    </row>
    <row r="614843" spans="9:9" x14ac:dyDescent="0.2">
      <c r="I614843" s="15"/>
    </row>
    <row r="614844" spans="9:9" x14ac:dyDescent="0.2">
      <c r="I614844" s="14"/>
    </row>
    <row r="614860" spans="9:9" x14ac:dyDescent="0.2">
      <c r="I614860" s="15"/>
    </row>
    <row r="614861" spans="9:9" x14ac:dyDescent="0.2">
      <c r="I614861" s="14"/>
    </row>
    <row r="614877" spans="9:9" x14ac:dyDescent="0.2">
      <c r="I614877" s="15"/>
    </row>
    <row r="614878" spans="9:9" x14ac:dyDescent="0.2">
      <c r="I614878" s="14"/>
    </row>
    <row r="614894" spans="9:9" x14ac:dyDescent="0.2">
      <c r="I614894" s="15"/>
    </row>
    <row r="614895" spans="9:9" x14ac:dyDescent="0.2">
      <c r="I614895" s="14"/>
    </row>
    <row r="614911" spans="9:9" x14ac:dyDescent="0.2">
      <c r="I614911" s="15"/>
    </row>
    <row r="614912" spans="9:9" x14ac:dyDescent="0.2">
      <c r="I614912" s="14"/>
    </row>
    <row r="614928" spans="9:9" x14ac:dyDescent="0.2">
      <c r="I614928" s="15"/>
    </row>
    <row r="614929" spans="9:9" x14ac:dyDescent="0.2">
      <c r="I614929" s="14"/>
    </row>
    <row r="614945" spans="9:9" x14ac:dyDescent="0.2">
      <c r="I614945" s="15"/>
    </row>
    <row r="614946" spans="9:9" x14ac:dyDescent="0.2">
      <c r="I614946" s="14"/>
    </row>
    <row r="614962" spans="9:9" x14ac:dyDescent="0.2">
      <c r="I614962" s="15"/>
    </row>
    <row r="614963" spans="9:9" x14ac:dyDescent="0.2">
      <c r="I614963" s="14"/>
    </row>
    <row r="614979" spans="9:9" x14ac:dyDescent="0.2">
      <c r="I614979" s="15"/>
    </row>
    <row r="614980" spans="9:9" x14ac:dyDescent="0.2">
      <c r="I614980" s="14"/>
    </row>
    <row r="614996" spans="9:9" x14ac:dyDescent="0.2">
      <c r="I614996" s="15"/>
    </row>
    <row r="614997" spans="9:9" x14ac:dyDescent="0.2">
      <c r="I614997" s="14"/>
    </row>
    <row r="615013" spans="9:9" x14ac:dyDescent="0.2">
      <c r="I615013" s="15"/>
    </row>
    <row r="615014" spans="9:9" x14ac:dyDescent="0.2">
      <c r="I615014" s="14"/>
    </row>
    <row r="615030" spans="9:9" x14ac:dyDescent="0.2">
      <c r="I615030" s="15"/>
    </row>
    <row r="615031" spans="9:9" x14ac:dyDescent="0.2">
      <c r="I615031" s="14"/>
    </row>
    <row r="615047" spans="9:9" x14ac:dyDescent="0.2">
      <c r="I615047" s="15"/>
    </row>
    <row r="615048" spans="9:9" x14ac:dyDescent="0.2">
      <c r="I615048" s="14"/>
    </row>
    <row r="615064" spans="9:9" x14ac:dyDescent="0.2">
      <c r="I615064" s="15"/>
    </row>
    <row r="615065" spans="9:9" x14ac:dyDescent="0.2">
      <c r="I615065" s="14"/>
    </row>
    <row r="615081" spans="9:9" x14ac:dyDescent="0.2">
      <c r="I615081" s="15"/>
    </row>
    <row r="615082" spans="9:9" x14ac:dyDescent="0.2">
      <c r="I615082" s="14"/>
    </row>
    <row r="615098" spans="9:9" x14ac:dyDescent="0.2">
      <c r="I615098" s="15"/>
    </row>
    <row r="615099" spans="9:9" x14ac:dyDescent="0.2">
      <c r="I615099" s="14"/>
    </row>
    <row r="615115" spans="9:9" x14ac:dyDescent="0.2">
      <c r="I615115" s="15"/>
    </row>
    <row r="615116" spans="9:9" x14ac:dyDescent="0.2">
      <c r="I615116" s="14"/>
    </row>
    <row r="615132" spans="9:9" x14ac:dyDescent="0.2">
      <c r="I615132" s="15"/>
    </row>
    <row r="615133" spans="9:9" x14ac:dyDescent="0.2">
      <c r="I615133" s="14"/>
    </row>
    <row r="615149" spans="9:9" x14ac:dyDescent="0.2">
      <c r="I615149" s="15"/>
    </row>
    <row r="615150" spans="9:9" x14ac:dyDescent="0.2">
      <c r="I615150" s="14"/>
    </row>
    <row r="615166" spans="9:9" x14ac:dyDescent="0.2">
      <c r="I615166" s="15"/>
    </row>
    <row r="615167" spans="9:9" x14ac:dyDescent="0.2">
      <c r="I615167" s="14"/>
    </row>
    <row r="615183" spans="9:9" x14ac:dyDescent="0.2">
      <c r="I615183" s="15"/>
    </row>
    <row r="615184" spans="9:9" x14ac:dyDescent="0.2">
      <c r="I615184" s="14"/>
    </row>
    <row r="615200" spans="9:9" x14ac:dyDescent="0.2">
      <c r="I615200" s="15"/>
    </row>
    <row r="615201" spans="9:9" x14ac:dyDescent="0.2">
      <c r="I615201" s="14"/>
    </row>
    <row r="615217" spans="9:9" x14ac:dyDescent="0.2">
      <c r="I615217" s="15"/>
    </row>
    <row r="615218" spans="9:9" x14ac:dyDescent="0.2">
      <c r="I615218" s="14"/>
    </row>
    <row r="615234" spans="9:9" x14ac:dyDescent="0.2">
      <c r="I615234" s="15"/>
    </row>
    <row r="615235" spans="9:9" x14ac:dyDescent="0.2">
      <c r="I615235" s="14"/>
    </row>
    <row r="615251" spans="9:9" x14ac:dyDescent="0.2">
      <c r="I615251" s="15"/>
    </row>
    <row r="615252" spans="9:9" x14ac:dyDescent="0.2">
      <c r="I615252" s="14"/>
    </row>
    <row r="615268" spans="9:9" x14ac:dyDescent="0.2">
      <c r="I615268" s="15"/>
    </row>
    <row r="615269" spans="9:9" x14ac:dyDescent="0.2">
      <c r="I615269" s="14"/>
    </row>
    <row r="615285" spans="9:9" x14ac:dyDescent="0.2">
      <c r="I615285" s="15"/>
    </row>
    <row r="615286" spans="9:9" x14ac:dyDescent="0.2">
      <c r="I615286" s="14"/>
    </row>
    <row r="615302" spans="9:9" x14ac:dyDescent="0.2">
      <c r="I615302" s="15"/>
    </row>
    <row r="615303" spans="9:9" x14ac:dyDescent="0.2">
      <c r="I615303" s="14"/>
    </row>
    <row r="615319" spans="9:9" x14ac:dyDescent="0.2">
      <c r="I615319" s="15"/>
    </row>
    <row r="615320" spans="9:9" x14ac:dyDescent="0.2">
      <c r="I615320" s="14"/>
    </row>
    <row r="615336" spans="9:9" x14ac:dyDescent="0.2">
      <c r="I615336" s="15"/>
    </row>
    <row r="615337" spans="9:9" x14ac:dyDescent="0.2">
      <c r="I615337" s="14"/>
    </row>
    <row r="615353" spans="9:9" x14ac:dyDescent="0.2">
      <c r="I615353" s="15"/>
    </row>
    <row r="615354" spans="9:9" x14ac:dyDescent="0.2">
      <c r="I615354" s="14"/>
    </row>
    <row r="615370" spans="9:9" x14ac:dyDescent="0.2">
      <c r="I615370" s="15"/>
    </row>
    <row r="615371" spans="9:9" x14ac:dyDescent="0.2">
      <c r="I615371" s="14"/>
    </row>
    <row r="615387" spans="9:9" x14ac:dyDescent="0.2">
      <c r="I615387" s="15"/>
    </row>
    <row r="615388" spans="9:9" x14ac:dyDescent="0.2">
      <c r="I615388" s="14"/>
    </row>
    <row r="615404" spans="9:9" x14ac:dyDescent="0.2">
      <c r="I615404" s="15"/>
    </row>
    <row r="615405" spans="9:9" x14ac:dyDescent="0.2">
      <c r="I615405" s="14"/>
    </row>
    <row r="615421" spans="9:9" x14ac:dyDescent="0.2">
      <c r="I615421" s="15"/>
    </row>
    <row r="615422" spans="9:9" x14ac:dyDescent="0.2">
      <c r="I615422" s="14"/>
    </row>
    <row r="615438" spans="9:9" x14ac:dyDescent="0.2">
      <c r="I615438" s="15"/>
    </row>
    <row r="615439" spans="9:9" x14ac:dyDescent="0.2">
      <c r="I615439" s="14"/>
    </row>
    <row r="615455" spans="9:9" x14ac:dyDescent="0.2">
      <c r="I615455" s="15"/>
    </row>
    <row r="615456" spans="9:9" x14ac:dyDescent="0.2">
      <c r="I615456" s="14"/>
    </row>
    <row r="615472" spans="9:9" x14ac:dyDescent="0.2">
      <c r="I615472" s="15"/>
    </row>
    <row r="615473" spans="9:9" x14ac:dyDescent="0.2">
      <c r="I615473" s="14"/>
    </row>
    <row r="615489" spans="9:9" x14ac:dyDescent="0.2">
      <c r="I615489" s="15"/>
    </row>
    <row r="615490" spans="9:9" x14ac:dyDescent="0.2">
      <c r="I615490" s="14"/>
    </row>
    <row r="615506" spans="9:9" x14ac:dyDescent="0.2">
      <c r="I615506" s="15"/>
    </row>
    <row r="615507" spans="9:9" x14ac:dyDescent="0.2">
      <c r="I615507" s="14"/>
    </row>
    <row r="615523" spans="9:9" x14ac:dyDescent="0.2">
      <c r="I615523" s="15"/>
    </row>
    <row r="615524" spans="9:9" x14ac:dyDescent="0.2">
      <c r="I615524" s="14"/>
    </row>
    <row r="615540" spans="9:9" x14ac:dyDescent="0.2">
      <c r="I615540" s="15"/>
    </row>
    <row r="615541" spans="9:9" x14ac:dyDescent="0.2">
      <c r="I615541" s="14"/>
    </row>
    <row r="615557" spans="9:9" x14ac:dyDescent="0.2">
      <c r="I615557" s="15"/>
    </row>
    <row r="615558" spans="9:9" x14ac:dyDescent="0.2">
      <c r="I615558" s="14"/>
    </row>
    <row r="615574" spans="9:9" x14ac:dyDescent="0.2">
      <c r="I615574" s="15"/>
    </row>
    <row r="615575" spans="9:9" x14ac:dyDescent="0.2">
      <c r="I615575" s="14"/>
    </row>
    <row r="615591" spans="9:9" x14ac:dyDescent="0.2">
      <c r="I615591" s="15"/>
    </row>
    <row r="615592" spans="9:9" x14ac:dyDescent="0.2">
      <c r="I615592" s="14"/>
    </row>
    <row r="615608" spans="9:9" x14ac:dyDescent="0.2">
      <c r="I615608" s="15"/>
    </row>
    <row r="615609" spans="9:9" x14ac:dyDescent="0.2">
      <c r="I615609" s="14"/>
    </row>
    <row r="615625" spans="9:9" x14ac:dyDescent="0.2">
      <c r="I615625" s="15"/>
    </row>
    <row r="615626" spans="9:9" x14ac:dyDescent="0.2">
      <c r="I615626" s="14"/>
    </row>
    <row r="615642" spans="9:9" x14ac:dyDescent="0.2">
      <c r="I615642" s="15"/>
    </row>
    <row r="615643" spans="9:9" x14ac:dyDescent="0.2">
      <c r="I615643" s="14"/>
    </row>
    <row r="615659" spans="9:9" x14ac:dyDescent="0.2">
      <c r="I615659" s="15"/>
    </row>
    <row r="615660" spans="9:9" x14ac:dyDescent="0.2">
      <c r="I615660" s="14"/>
    </row>
    <row r="615676" spans="9:9" x14ac:dyDescent="0.2">
      <c r="I615676" s="15"/>
    </row>
    <row r="615677" spans="9:9" x14ac:dyDescent="0.2">
      <c r="I615677" s="14"/>
    </row>
    <row r="615693" spans="9:9" x14ac:dyDescent="0.2">
      <c r="I615693" s="15"/>
    </row>
    <row r="615694" spans="9:9" x14ac:dyDescent="0.2">
      <c r="I615694" s="14"/>
    </row>
    <row r="615710" spans="9:9" x14ac:dyDescent="0.2">
      <c r="I615710" s="15"/>
    </row>
    <row r="615711" spans="9:9" x14ac:dyDescent="0.2">
      <c r="I615711" s="14"/>
    </row>
    <row r="615727" spans="9:9" x14ac:dyDescent="0.2">
      <c r="I615727" s="15"/>
    </row>
    <row r="615728" spans="9:9" x14ac:dyDescent="0.2">
      <c r="I615728" s="14"/>
    </row>
    <row r="615744" spans="9:9" x14ac:dyDescent="0.2">
      <c r="I615744" s="15"/>
    </row>
    <row r="615745" spans="9:9" x14ac:dyDescent="0.2">
      <c r="I615745" s="14"/>
    </row>
    <row r="615761" spans="9:9" x14ac:dyDescent="0.2">
      <c r="I615761" s="15"/>
    </row>
    <row r="615762" spans="9:9" x14ac:dyDescent="0.2">
      <c r="I615762" s="14"/>
    </row>
    <row r="615778" spans="9:9" x14ac:dyDescent="0.2">
      <c r="I615778" s="15"/>
    </row>
    <row r="615779" spans="9:9" x14ac:dyDescent="0.2">
      <c r="I615779" s="14"/>
    </row>
    <row r="615795" spans="9:9" x14ac:dyDescent="0.2">
      <c r="I615795" s="15"/>
    </row>
    <row r="615796" spans="9:9" x14ac:dyDescent="0.2">
      <c r="I615796" s="14"/>
    </row>
    <row r="615812" spans="9:9" x14ac:dyDescent="0.2">
      <c r="I615812" s="15"/>
    </row>
    <row r="615813" spans="9:9" x14ac:dyDescent="0.2">
      <c r="I615813" s="14"/>
    </row>
    <row r="615829" spans="9:9" x14ac:dyDescent="0.2">
      <c r="I615829" s="15"/>
    </row>
    <row r="615830" spans="9:9" x14ac:dyDescent="0.2">
      <c r="I615830" s="14"/>
    </row>
    <row r="615846" spans="9:9" x14ac:dyDescent="0.2">
      <c r="I615846" s="15"/>
    </row>
    <row r="615847" spans="9:9" x14ac:dyDescent="0.2">
      <c r="I615847" s="14"/>
    </row>
    <row r="615863" spans="9:9" x14ac:dyDescent="0.2">
      <c r="I615863" s="15"/>
    </row>
    <row r="615864" spans="9:9" x14ac:dyDescent="0.2">
      <c r="I615864" s="14"/>
    </row>
    <row r="615880" spans="9:9" x14ac:dyDescent="0.2">
      <c r="I615880" s="15"/>
    </row>
    <row r="615881" spans="9:9" x14ac:dyDescent="0.2">
      <c r="I615881" s="14"/>
    </row>
    <row r="615897" spans="9:9" x14ac:dyDescent="0.2">
      <c r="I615897" s="15"/>
    </row>
    <row r="615898" spans="9:9" x14ac:dyDescent="0.2">
      <c r="I615898" s="14"/>
    </row>
    <row r="615914" spans="9:9" x14ac:dyDescent="0.2">
      <c r="I615914" s="15"/>
    </row>
    <row r="615915" spans="9:9" x14ac:dyDescent="0.2">
      <c r="I615915" s="14"/>
    </row>
    <row r="615931" spans="9:9" x14ac:dyDescent="0.2">
      <c r="I615931" s="15"/>
    </row>
    <row r="615932" spans="9:9" x14ac:dyDescent="0.2">
      <c r="I615932" s="14"/>
    </row>
    <row r="615948" spans="9:9" x14ac:dyDescent="0.2">
      <c r="I615948" s="15"/>
    </row>
    <row r="615949" spans="9:9" x14ac:dyDescent="0.2">
      <c r="I615949" s="14"/>
    </row>
    <row r="615965" spans="9:9" x14ac:dyDescent="0.2">
      <c r="I615965" s="15"/>
    </row>
    <row r="615966" spans="9:9" x14ac:dyDescent="0.2">
      <c r="I615966" s="14"/>
    </row>
    <row r="615982" spans="9:9" x14ac:dyDescent="0.2">
      <c r="I615982" s="15"/>
    </row>
    <row r="615983" spans="9:9" x14ac:dyDescent="0.2">
      <c r="I615983" s="14"/>
    </row>
    <row r="615999" spans="9:9" x14ac:dyDescent="0.2">
      <c r="I615999" s="15"/>
    </row>
    <row r="616000" spans="9:9" x14ac:dyDescent="0.2">
      <c r="I616000" s="14"/>
    </row>
    <row r="616016" spans="9:9" x14ac:dyDescent="0.2">
      <c r="I616016" s="15"/>
    </row>
    <row r="616017" spans="9:9" x14ac:dyDescent="0.2">
      <c r="I616017" s="14"/>
    </row>
    <row r="616033" spans="9:9" x14ac:dyDescent="0.2">
      <c r="I616033" s="15"/>
    </row>
    <row r="616034" spans="9:9" x14ac:dyDescent="0.2">
      <c r="I616034" s="14"/>
    </row>
    <row r="616050" spans="9:9" x14ac:dyDescent="0.2">
      <c r="I616050" s="15"/>
    </row>
    <row r="616051" spans="9:9" x14ac:dyDescent="0.2">
      <c r="I616051" s="14"/>
    </row>
    <row r="616067" spans="9:9" x14ac:dyDescent="0.2">
      <c r="I616067" s="15"/>
    </row>
    <row r="616068" spans="9:9" x14ac:dyDescent="0.2">
      <c r="I616068" s="14"/>
    </row>
    <row r="616084" spans="9:9" x14ac:dyDescent="0.2">
      <c r="I616084" s="15"/>
    </row>
    <row r="616085" spans="9:9" x14ac:dyDescent="0.2">
      <c r="I616085" s="14"/>
    </row>
    <row r="616101" spans="9:9" x14ac:dyDescent="0.2">
      <c r="I616101" s="15"/>
    </row>
    <row r="616102" spans="9:9" x14ac:dyDescent="0.2">
      <c r="I616102" s="14"/>
    </row>
    <row r="616118" spans="9:9" x14ac:dyDescent="0.2">
      <c r="I616118" s="15"/>
    </row>
    <row r="616119" spans="9:9" x14ac:dyDescent="0.2">
      <c r="I616119" s="14"/>
    </row>
    <row r="616135" spans="9:9" x14ac:dyDescent="0.2">
      <c r="I616135" s="15"/>
    </row>
    <row r="616136" spans="9:9" x14ac:dyDescent="0.2">
      <c r="I616136" s="14"/>
    </row>
    <row r="616152" spans="9:9" x14ac:dyDescent="0.2">
      <c r="I616152" s="15"/>
    </row>
    <row r="616153" spans="9:9" x14ac:dyDescent="0.2">
      <c r="I616153" s="14"/>
    </row>
    <row r="616169" spans="9:9" x14ac:dyDescent="0.2">
      <c r="I616169" s="15"/>
    </row>
    <row r="616170" spans="9:9" x14ac:dyDescent="0.2">
      <c r="I616170" s="14"/>
    </row>
    <row r="616186" spans="9:9" x14ac:dyDescent="0.2">
      <c r="I616186" s="15"/>
    </row>
    <row r="616187" spans="9:9" x14ac:dyDescent="0.2">
      <c r="I616187" s="14"/>
    </row>
    <row r="616203" spans="9:9" x14ac:dyDescent="0.2">
      <c r="I616203" s="15"/>
    </row>
    <row r="616204" spans="9:9" x14ac:dyDescent="0.2">
      <c r="I616204" s="14"/>
    </row>
    <row r="616220" spans="9:9" x14ac:dyDescent="0.2">
      <c r="I616220" s="15"/>
    </row>
    <row r="616221" spans="9:9" x14ac:dyDescent="0.2">
      <c r="I616221" s="14"/>
    </row>
    <row r="616237" spans="9:9" x14ac:dyDescent="0.2">
      <c r="I616237" s="15"/>
    </row>
    <row r="616238" spans="9:9" x14ac:dyDescent="0.2">
      <c r="I616238" s="14"/>
    </row>
    <row r="616254" spans="9:9" x14ac:dyDescent="0.2">
      <c r="I616254" s="15"/>
    </row>
    <row r="616255" spans="9:9" x14ac:dyDescent="0.2">
      <c r="I616255" s="14"/>
    </row>
    <row r="616271" spans="9:9" x14ac:dyDescent="0.2">
      <c r="I616271" s="15"/>
    </row>
    <row r="616272" spans="9:9" x14ac:dyDescent="0.2">
      <c r="I616272" s="14"/>
    </row>
    <row r="616288" spans="9:9" x14ac:dyDescent="0.2">
      <c r="I616288" s="15"/>
    </row>
    <row r="616289" spans="9:9" x14ac:dyDescent="0.2">
      <c r="I616289" s="14"/>
    </row>
    <row r="616305" spans="9:9" x14ac:dyDescent="0.2">
      <c r="I616305" s="15"/>
    </row>
    <row r="616306" spans="9:9" x14ac:dyDescent="0.2">
      <c r="I616306" s="14"/>
    </row>
    <row r="616322" spans="9:9" x14ac:dyDescent="0.2">
      <c r="I616322" s="15"/>
    </row>
    <row r="616323" spans="9:9" x14ac:dyDescent="0.2">
      <c r="I616323" s="14"/>
    </row>
    <row r="616339" spans="9:9" x14ac:dyDescent="0.2">
      <c r="I616339" s="15"/>
    </row>
    <row r="616340" spans="9:9" x14ac:dyDescent="0.2">
      <c r="I616340" s="14"/>
    </row>
    <row r="616356" spans="9:9" x14ac:dyDescent="0.2">
      <c r="I616356" s="15"/>
    </row>
    <row r="616357" spans="9:9" x14ac:dyDescent="0.2">
      <c r="I616357" s="14"/>
    </row>
    <row r="616373" spans="9:9" x14ac:dyDescent="0.2">
      <c r="I616373" s="15"/>
    </row>
    <row r="616374" spans="9:9" x14ac:dyDescent="0.2">
      <c r="I616374" s="14"/>
    </row>
    <row r="616390" spans="9:9" x14ac:dyDescent="0.2">
      <c r="I616390" s="15"/>
    </row>
    <row r="616391" spans="9:9" x14ac:dyDescent="0.2">
      <c r="I616391" s="14"/>
    </row>
    <row r="616407" spans="9:9" x14ac:dyDescent="0.2">
      <c r="I616407" s="15"/>
    </row>
    <row r="616408" spans="9:9" x14ac:dyDescent="0.2">
      <c r="I616408" s="14"/>
    </row>
    <row r="616424" spans="9:9" x14ac:dyDescent="0.2">
      <c r="I616424" s="15"/>
    </row>
    <row r="616425" spans="9:9" x14ac:dyDescent="0.2">
      <c r="I616425" s="14"/>
    </row>
    <row r="616441" spans="9:9" x14ac:dyDescent="0.2">
      <c r="I616441" s="15"/>
    </row>
    <row r="616442" spans="9:9" x14ac:dyDescent="0.2">
      <c r="I616442" s="14"/>
    </row>
    <row r="616458" spans="9:9" x14ac:dyDescent="0.2">
      <c r="I616458" s="15"/>
    </row>
    <row r="616459" spans="9:9" x14ac:dyDescent="0.2">
      <c r="I616459" s="14"/>
    </row>
    <row r="616475" spans="9:9" x14ac:dyDescent="0.2">
      <c r="I616475" s="15"/>
    </row>
    <row r="616476" spans="9:9" x14ac:dyDescent="0.2">
      <c r="I616476" s="14"/>
    </row>
    <row r="616492" spans="9:9" x14ac:dyDescent="0.2">
      <c r="I616492" s="15"/>
    </row>
    <row r="616493" spans="9:9" x14ac:dyDescent="0.2">
      <c r="I616493" s="14"/>
    </row>
    <row r="616509" spans="9:9" x14ac:dyDescent="0.2">
      <c r="I616509" s="15"/>
    </row>
    <row r="616510" spans="9:9" x14ac:dyDescent="0.2">
      <c r="I616510" s="14"/>
    </row>
    <row r="616526" spans="9:9" x14ac:dyDescent="0.2">
      <c r="I616526" s="15"/>
    </row>
    <row r="616527" spans="9:9" x14ac:dyDescent="0.2">
      <c r="I616527" s="14"/>
    </row>
    <row r="616543" spans="9:9" x14ac:dyDescent="0.2">
      <c r="I616543" s="15"/>
    </row>
    <row r="616544" spans="9:9" x14ac:dyDescent="0.2">
      <c r="I616544" s="14"/>
    </row>
    <row r="616560" spans="9:9" x14ac:dyDescent="0.2">
      <c r="I616560" s="15"/>
    </row>
    <row r="616561" spans="9:9" x14ac:dyDescent="0.2">
      <c r="I616561" s="14"/>
    </row>
    <row r="616577" spans="9:9" x14ac:dyDescent="0.2">
      <c r="I616577" s="15"/>
    </row>
    <row r="616578" spans="9:9" x14ac:dyDescent="0.2">
      <c r="I616578" s="14"/>
    </row>
    <row r="616594" spans="9:9" x14ac:dyDescent="0.2">
      <c r="I616594" s="15"/>
    </row>
    <row r="616595" spans="9:9" x14ac:dyDescent="0.2">
      <c r="I616595" s="14"/>
    </row>
    <row r="616611" spans="9:9" x14ac:dyDescent="0.2">
      <c r="I616611" s="15"/>
    </row>
    <row r="616612" spans="9:9" x14ac:dyDescent="0.2">
      <c r="I616612" s="14"/>
    </row>
    <row r="616628" spans="9:9" x14ac:dyDescent="0.2">
      <c r="I616628" s="15"/>
    </row>
    <row r="616629" spans="9:9" x14ac:dyDescent="0.2">
      <c r="I616629" s="14"/>
    </row>
    <row r="616645" spans="9:9" x14ac:dyDescent="0.2">
      <c r="I616645" s="15"/>
    </row>
    <row r="616646" spans="9:9" x14ac:dyDescent="0.2">
      <c r="I616646" s="14"/>
    </row>
    <row r="616662" spans="9:9" x14ac:dyDescent="0.2">
      <c r="I616662" s="15"/>
    </row>
    <row r="616663" spans="9:9" x14ac:dyDescent="0.2">
      <c r="I616663" s="14"/>
    </row>
    <row r="616679" spans="9:9" x14ac:dyDescent="0.2">
      <c r="I616679" s="15"/>
    </row>
    <row r="616680" spans="9:9" x14ac:dyDescent="0.2">
      <c r="I616680" s="14"/>
    </row>
    <row r="616696" spans="9:9" x14ac:dyDescent="0.2">
      <c r="I616696" s="15"/>
    </row>
    <row r="616697" spans="9:9" x14ac:dyDescent="0.2">
      <c r="I616697" s="14"/>
    </row>
    <row r="616713" spans="9:9" x14ac:dyDescent="0.2">
      <c r="I616713" s="15"/>
    </row>
    <row r="616714" spans="9:9" x14ac:dyDescent="0.2">
      <c r="I616714" s="14"/>
    </row>
    <row r="616730" spans="9:9" x14ac:dyDescent="0.2">
      <c r="I616730" s="15"/>
    </row>
    <row r="616731" spans="9:9" x14ac:dyDescent="0.2">
      <c r="I616731" s="14"/>
    </row>
    <row r="616747" spans="9:9" x14ac:dyDescent="0.2">
      <c r="I616747" s="15"/>
    </row>
    <row r="616748" spans="9:9" x14ac:dyDescent="0.2">
      <c r="I616748" s="14"/>
    </row>
    <row r="616764" spans="9:9" x14ac:dyDescent="0.2">
      <c r="I616764" s="15"/>
    </row>
    <row r="616765" spans="9:9" x14ac:dyDescent="0.2">
      <c r="I616765" s="14"/>
    </row>
    <row r="616781" spans="9:9" x14ac:dyDescent="0.2">
      <c r="I616781" s="15"/>
    </row>
    <row r="616782" spans="9:9" x14ac:dyDescent="0.2">
      <c r="I616782" s="14"/>
    </row>
    <row r="616798" spans="9:9" x14ac:dyDescent="0.2">
      <c r="I616798" s="15"/>
    </row>
    <row r="616799" spans="9:9" x14ac:dyDescent="0.2">
      <c r="I616799" s="14"/>
    </row>
    <row r="616815" spans="9:9" x14ac:dyDescent="0.2">
      <c r="I616815" s="15"/>
    </row>
    <row r="616816" spans="9:9" x14ac:dyDescent="0.2">
      <c r="I616816" s="14"/>
    </row>
    <row r="616832" spans="9:9" x14ac:dyDescent="0.2">
      <c r="I616832" s="15"/>
    </row>
    <row r="616833" spans="9:9" x14ac:dyDescent="0.2">
      <c r="I616833" s="14"/>
    </row>
    <row r="616849" spans="9:9" x14ac:dyDescent="0.2">
      <c r="I616849" s="15"/>
    </row>
    <row r="616850" spans="9:9" x14ac:dyDescent="0.2">
      <c r="I616850" s="14"/>
    </row>
    <row r="616866" spans="9:9" x14ac:dyDescent="0.2">
      <c r="I616866" s="15"/>
    </row>
    <row r="616867" spans="9:9" x14ac:dyDescent="0.2">
      <c r="I616867" s="14"/>
    </row>
    <row r="616883" spans="9:9" x14ac:dyDescent="0.2">
      <c r="I616883" s="15"/>
    </row>
    <row r="616884" spans="9:9" x14ac:dyDescent="0.2">
      <c r="I616884" s="14"/>
    </row>
    <row r="616900" spans="9:9" x14ac:dyDescent="0.2">
      <c r="I616900" s="15"/>
    </row>
    <row r="616901" spans="9:9" x14ac:dyDescent="0.2">
      <c r="I616901" s="14"/>
    </row>
    <row r="616917" spans="9:9" x14ac:dyDescent="0.2">
      <c r="I616917" s="15"/>
    </row>
    <row r="616918" spans="9:9" x14ac:dyDescent="0.2">
      <c r="I616918" s="14"/>
    </row>
    <row r="616934" spans="9:9" x14ac:dyDescent="0.2">
      <c r="I616934" s="15"/>
    </row>
    <row r="616935" spans="9:9" x14ac:dyDescent="0.2">
      <c r="I616935" s="14"/>
    </row>
    <row r="616951" spans="9:9" x14ac:dyDescent="0.2">
      <c r="I616951" s="15"/>
    </row>
    <row r="616952" spans="9:9" x14ac:dyDescent="0.2">
      <c r="I616952" s="14"/>
    </row>
    <row r="616968" spans="9:9" x14ac:dyDescent="0.2">
      <c r="I616968" s="15"/>
    </row>
    <row r="616969" spans="9:9" x14ac:dyDescent="0.2">
      <c r="I616969" s="14"/>
    </row>
    <row r="616985" spans="9:9" x14ac:dyDescent="0.2">
      <c r="I616985" s="15"/>
    </row>
    <row r="616986" spans="9:9" x14ac:dyDescent="0.2">
      <c r="I616986" s="14"/>
    </row>
    <row r="617002" spans="9:9" x14ac:dyDescent="0.2">
      <c r="I617002" s="15"/>
    </row>
    <row r="617003" spans="9:9" x14ac:dyDescent="0.2">
      <c r="I617003" s="14"/>
    </row>
    <row r="617019" spans="9:9" x14ac:dyDescent="0.2">
      <c r="I617019" s="15"/>
    </row>
    <row r="617020" spans="9:9" x14ac:dyDescent="0.2">
      <c r="I617020" s="14"/>
    </row>
    <row r="617036" spans="9:9" x14ac:dyDescent="0.2">
      <c r="I617036" s="15"/>
    </row>
    <row r="617037" spans="9:9" x14ac:dyDescent="0.2">
      <c r="I617037" s="14"/>
    </row>
    <row r="617053" spans="9:9" x14ac:dyDescent="0.2">
      <c r="I617053" s="15"/>
    </row>
    <row r="617054" spans="9:9" x14ac:dyDescent="0.2">
      <c r="I617054" s="14"/>
    </row>
    <row r="617070" spans="9:9" x14ac:dyDescent="0.2">
      <c r="I617070" s="15"/>
    </row>
    <row r="617071" spans="9:9" x14ac:dyDescent="0.2">
      <c r="I617071" s="14"/>
    </row>
    <row r="617087" spans="9:9" x14ac:dyDescent="0.2">
      <c r="I617087" s="15"/>
    </row>
    <row r="617088" spans="9:9" x14ac:dyDescent="0.2">
      <c r="I617088" s="14"/>
    </row>
    <row r="617104" spans="9:9" x14ac:dyDescent="0.2">
      <c r="I617104" s="15"/>
    </row>
    <row r="617105" spans="9:9" x14ac:dyDescent="0.2">
      <c r="I617105" s="14"/>
    </row>
    <row r="617121" spans="9:9" x14ac:dyDescent="0.2">
      <c r="I617121" s="15"/>
    </row>
    <row r="617122" spans="9:9" x14ac:dyDescent="0.2">
      <c r="I617122" s="14"/>
    </row>
    <row r="617138" spans="9:9" x14ac:dyDescent="0.2">
      <c r="I617138" s="15"/>
    </row>
    <row r="617139" spans="9:9" x14ac:dyDescent="0.2">
      <c r="I617139" s="14"/>
    </row>
    <row r="617155" spans="9:9" x14ac:dyDescent="0.2">
      <c r="I617155" s="15"/>
    </row>
    <row r="617156" spans="9:9" x14ac:dyDescent="0.2">
      <c r="I617156" s="14"/>
    </row>
    <row r="617172" spans="9:9" x14ac:dyDescent="0.2">
      <c r="I617172" s="15"/>
    </row>
    <row r="617173" spans="9:9" x14ac:dyDescent="0.2">
      <c r="I617173" s="14"/>
    </row>
    <row r="617189" spans="9:9" x14ac:dyDescent="0.2">
      <c r="I617189" s="15"/>
    </row>
    <row r="617190" spans="9:9" x14ac:dyDescent="0.2">
      <c r="I617190" s="14"/>
    </row>
    <row r="617206" spans="9:9" x14ac:dyDescent="0.2">
      <c r="I617206" s="15"/>
    </row>
    <row r="617207" spans="9:9" x14ac:dyDescent="0.2">
      <c r="I617207" s="14"/>
    </row>
    <row r="617223" spans="9:9" x14ac:dyDescent="0.2">
      <c r="I617223" s="15"/>
    </row>
    <row r="617224" spans="9:9" x14ac:dyDescent="0.2">
      <c r="I617224" s="14"/>
    </row>
    <row r="617240" spans="9:9" x14ac:dyDescent="0.2">
      <c r="I617240" s="15"/>
    </row>
    <row r="617241" spans="9:9" x14ac:dyDescent="0.2">
      <c r="I617241" s="14"/>
    </row>
    <row r="617257" spans="9:9" x14ac:dyDescent="0.2">
      <c r="I617257" s="15"/>
    </row>
    <row r="617258" spans="9:9" x14ac:dyDescent="0.2">
      <c r="I617258" s="14"/>
    </row>
    <row r="617274" spans="9:9" x14ac:dyDescent="0.2">
      <c r="I617274" s="15"/>
    </row>
    <row r="617275" spans="9:9" x14ac:dyDescent="0.2">
      <c r="I617275" s="14"/>
    </row>
    <row r="617291" spans="9:9" x14ac:dyDescent="0.2">
      <c r="I617291" s="15"/>
    </row>
    <row r="617292" spans="9:9" x14ac:dyDescent="0.2">
      <c r="I617292" s="14"/>
    </row>
    <row r="617308" spans="9:9" x14ac:dyDescent="0.2">
      <c r="I617308" s="15"/>
    </row>
    <row r="617309" spans="9:9" x14ac:dyDescent="0.2">
      <c r="I617309" s="14"/>
    </row>
    <row r="617325" spans="9:9" x14ac:dyDescent="0.2">
      <c r="I617325" s="15"/>
    </row>
    <row r="617326" spans="9:9" x14ac:dyDescent="0.2">
      <c r="I617326" s="14"/>
    </row>
    <row r="617342" spans="9:9" x14ac:dyDescent="0.2">
      <c r="I617342" s="15"/>
    </row>
    <row r="617343" spans="9:9" x14ac:dyDescent="0.2">
      <c r="I617343" s="14"/>
    </row>
    <row r="617359" spans="9:9" x14ac:dyDescent="0.2">
      <c r="I617359" s="15"/>
    </row>
    <row r="617360" spans="9:9" x14ac:dyDescent="0.2">
      <c r="I617360" s="14"/>
    </row>
    <row r="617376" spans="9:9" x14ac:dyDescent="0.2">
      <c r="I617376" s="15"/>
    </row>
    <row r="617377" spans="9:9" x14ac:dyDescent="0.2">
      <c r="I617377" s="14"/>
    </row>
    <row r="617393" spans="9:9" x14ac:dyDescent="0.2">
      <c r="I617393" s="15"/>
    </row>
    <row r="617394" spans="9:9" x14ac:dyDescent="0.2">
      <c r="I617394" s="14"/>
    </row>
    <row r="617410" spans="9:9" x14ac:dyDescent="0.2">
      <c r="I617410" s="15"/>
    </row>
    <row r="617411" spans="9:9" x14ac:dyDescent="0.2">
      <c r="I617411" s="14"/>
    </row>
    <row r="617427" spans="9:9" x14ac:dyDescent="0.2">
      <c r="I617427" s="15"/>
    </row>
    <row r="617428" spans="9:9" x14ac:dyDescent="0.2">
      <c r="I617428" s="14"/>
    </row>
    <row r="617444" spans="9:9" x14ac:dyDescent="0.2">
      <c r="I617444" s="15"/>
    </row>
    <row r="617445" spans="9:9" x14ac:dyDescent="0.2">
      <c r="I617445" s="14"/>
    </row>
    <row r="617461" spans="9:9" x14ac:dyDescent="0.2">
      <c r="I617461" s="15"/>
    </row>
    <row r="617462" spans="9:9" x14ac:dyDescent="0.2">
      <c r="I617462" s="14"/>
    </row>
    <row r="617478" spans="9:9" x14ac:dyDescent="0.2">
      <c r="I617478" s="15"/>
    </row>
    <row r="617479" spans="9:9" x14ac:dyDescent="0.2">
      <c r="I617479" s="14"/>
    </row>
    <row r="617495" spans="9:9" x14ac:dyDescent="0.2">
      <c r="I617495" s="15"/>
    </row>
    <row r="617496" spans="9:9" x14ac:dyDescent="0.2">
      <c r="I617496" s="14"/>
    </row>
    <row r="617512" spans="9:9" x14ac:dyDescent="0.2">
      <c r="I617512" s="15"/>
    </row>
    <row r="617513" spans="9:9" x14ac:dyDescent="0.2">
      <c r="I617513" s="14"/>
    </row>
    <row r="617529" spans="9:9" x14ac:dyDescent="0.2">
      <c r="I617529" s="15"/>
    </row>
    <row r="617530" spans="9:9" x14ac:dyDescent="0.2">
      <c r="I617530" s="14"/>
    </row>
    <row r="617546" spans="9:9" x14ac:dyDescent="0.2">
      <c r="I617546" s="15"/>
    </row>
    <row r="617547" spans="9:9" x14ac:dyDescent="0.2">
      <c r="I617547" s="14"/>
    </row>
    <row r="617563" spans="9:9" x14ac:dyDescent="0.2">
      <c r="I617563" s="15"/>
    </row>
    <row r="617564" spans="9:9" x14ac:dyDescent="0.2">
      <c r="I617564" s="14"/>
    </row>
    <row r="617580" spans="9:9" x14ac:dyDescent="0.2">
      <c r="I617580" s="15"/>
    </row>
    <row r="617581" spans="9:9" x14ac:dyDescent="0.2">
      <c r="I617581" s="14"/>
    </row>
    <row r="617597" spans="9:9" x14ac:dyDescent="0.2">
      <c r="I617597" s="15"/>
    </row>
    <row r="617598" spans="9:9" x14ac:dyDescent="0.2">
      <c r="I617598" s="14"/>
    </row>
    <row r="617614" spans="9:9" x14ac:dyDescent="0.2">
      <c r="I617614" s="15"/>
    </row>
    <row r="617615" spans="9:9" x14ac:dyDescent="0.2">
      <c r="I617615" s="14"/>
    </row>
    <row r="617631" spans="9:9" x14ac:dyDescent="0.2">
      <c r="I617631" s="15"/>
    </row>
    <row r="617632" spans="9:9" x14ac:dyDescent="0.2">
      <c r="I617632" s="14"/>
    </row>
    <row r="617648" spans="9:9" x14ac:dyDescent="0.2">
      <c r="I617648" s="15"/>
    </row>
    <row r="617649" spans="9:9" x14ac:dyDescent="0.2">
      <c r="I617649" s="14"/>
    </row>
    <row r="617665" spans="9:9" x14ac:dyDescent="0.2">
      <c r="I617665" s="15"/>
    </row>
    <row r="617666" spans="9:9" x14ac:dyDescent="0.2">
      <c r="I617666" s="14"/>
    </row>
    <row r="617682" spans="9:9" x14ac:dyDescent="0.2">
      <c r="I617682" s="15"/>
    </row>
    <row r="617683" spans="9:9" x14ac:dyDescent="0.2">
      <c r="I617683" s="14"/>
    </row>
    <row r="617699" spans="9:9" x14ac:dyDescent="0.2">
      <c r="I617699" s="15"/>
    </row>
    <row r="617700" spans="9:9" x14ac:dyDescent="0.2">
      <c r="I617700" s="14"/>
    </row>
    <row r="617716" spans="9:9" x14ac:dyDescent="0.2">
      <c r="I617716" s="15"/>
    </row>
    <row r="617717" spans="9:9" x14ac:dyDescent="0.2">
      <c r="I617717" s="14"/>
    </row>
    <row r="617733" spans="9:9" x14ac:dyDescent="0.2">
      <c r="I617733" s="15"/>
    </row>
    <row r="617734" spans="9:9" x14ac:dyDescent="0.2">
      <c r="I617734" s="14"/>
    </row>
    <row r="617750" spans="9:9" x14ac:dyDescent="0.2">
      <c r="I617750" s="15"/>
    </row>
    <row r="617751" spans="9:9" x14ac:dyDescent="0.2">
      <c r="I617751" s="14"/>
    </row>
    <row r="617767" spans="9:9" x14ac:dyDescent="0.2">
      <c r="I617767" s="15"/>
    </row>
    <row r="617768" spans="9:9" x14ac:dyDescent="0.2">
      <c r="I617768" s="14"/>
    </row>
    <row r="617784" spans="9:9" x14ac:dyDescent="0.2">
      <c r="I617784" s="15"/>
    </row>
    <row r="617785" spans="9:9" x14ac:dyDescent="0.2">
      <c r="I617785" s="14"/>
    </row>
    <row r="617801" spans="9:9" x14ac:dyDescent="0.2">
      <c r="I617801" s="15"/>
    </row>
    <row r="617802" spans="9:9" x14ac:dyDescent="0.2">
      <c r="I617802" s="14"/>
    </row>
    <row r="617818" spans="9:9" x14ac:dyDescent="0.2">
      <c r="I617818" s="15"/>
    </row>
    <row r="617819" spans="9:9" x14ac:dyDescent="0.2">
      <c r="I617819" s="14"/>
    </row>
    <row r="617835" spans="9:9" x14ac:dyDescent="0.2">
      <c r="I617835" s="15"/>
    </row>
    <row r="617836" spans="9:9" x14ac:dyDescent="0.2">
      <c r="I617836" s="14"/>
    </row>
    <row r="617852" spans="9:9" x14ac:dyDescent="0.2">
      <c r="I617852" s="15"/>
    </row>
    <row r="617853" spans="9:9" x14ac:dyDescent="0.2">
      <c r="I617853" s="14"/>
    </row>
    <row r="617869" spans="9:9" x14ac:dyDescent="0.2">
      <c r="I617869" s="15"/>
    </row>
    <row r="617870" spans="9:9" x14ac:dyDescent="0.2">
      <c r="I617870" s="14"/>
    </row>
    <row r="617886" spans="9:9" x14ac:dyDescent="0.2">
      <c r="I617886" s="15"/>
    </row>
    <row r="617887" spans="9:9" x14ac:dyDescent="0.2">
      <c r="I617887" s="14"/>
    </row>
    <row r="617903" spans="9:9" x14ac:dyDescent="0.2">
      <c r="I617903" s="15"/>
    </row>
    <row r="617904" spans="9:9" x14ac:dyDescent="0.2">
      <c r="I617904" s="14"/>
    </row>
    <row r="617920" spans="9:9" x14ac:dyDescent="0.2">
      <c r="I617920" s="15"/>
    </row>
    <row r="617921" spans="9:9" x14ac:dyDescent="0.2">
      <c r="I617921" s="14"/>
    </row>
    <row r="617937" spans="9:9" x14ac:dyDescent="0.2">
      <c r="I617937" s="15"/>
    </row>
    <row r="617938" spans="9:9" x14ac:dyDescent="0.2">
      <c r="I617938" s="14"/>
    </row>
    <row r="617954" spans="9:9" x14ac:dyDescent="0.2">
      <c r="I617954" s="15"/>
    </row>
    <row r="617955" spans="9:9" x14ac:dyDescent="0.2">
      <c r="I617955" s="14"/>
    </row>
    <row r="617971" spans="9:9" x14ac:dyDescent="0.2">
      <c r="I617971" s="15"/>
    </row>
    <row r="617972" spans="9:9" x14ac:dyDescent="0.2">
      <c r="I617972" s="14"/>
    </row>
    <row r="617988" spans="9:9" x14ac:dyDescent="0.2">
      <c r="I617988" s="15"/>
    </row>
    <row r="617989" spans="9:9" x14ac:dyDescent="0.2">
      <c r="I617989" s="14"/>
    </row>
    <row r="618005" spans="9:9" x14ac:dyDescent="0.2">
      <c r="I618005" s="15"/>
    </row>
    <row r="618006" spans="9:9" x14ac:dyDescent="0.2">
      <c r="I618006" s="14"/>
    </row>
    <row r="618022" spans="9:9" x14ac:dyDescent="0.2">
      <c r="I618022" s="15"/>
    </row>
    <row r="618023" spans="9:9" x14ac:dyDescent="0.2">
      <c r="I618023" s="14"/>
    </row>
    <row r="618039" spans="9:9" x14ac:dyDescent="0.2">
      <c r="I618039" s="15"/>
    </row>
    <row r="618040" spans="9:9" x14ac:dyDescent="0.2">
      <c r="I618040" s="14"/>
    </row>
    <row r="618056" spans="9:9" x14ac:dyDescent="0.2">
      <c r="I618056" s="15"/>
    </row>
    <row r="618057" spans="9:9" x14ac:dyDescent="0.2">
      <c r="I618057" s="14"/>
    </row>
    <row r="618073" spans="9:9" x14ac:dyDescent="0.2">
      <c r="I618073" s="15"/>
    </row>
    <row r="618074" spans="9:9" x14ac:dyDescent="0.2">
      <c r="I618074" s="14"/>
    </row>
    <row r="618090" spans="9:9" x14ac:dyDescent="0.2">
      <c r="I618090" s="15"/>
    </row>
    <row r="618091" spans="9:9" x14ac:dyDescent="0.2">
      <c r="I618091" s="14"/>
    </row>
    <row r="618107" spans="9:9" x14ac:dyDescent="0.2">
      <c r="I618107" s="15"/>
    </row>
    <row r="618108" spans="9:9" x14ac:dyDescent="0.2">
      <c r="I618108" s="14"/>
    </row>
    <row r="618124" spans="9:9" x14ac:dyDescent="0.2">
      <c r="I618124" s="15"/>
    </row>
    <row r="618125" spans="9:9" x14ac:dyDescent="0.2">
      <c r="I618125" s="14"/>
    </row>
    <row r="618141" spans="9:9" x14ac:dyDescent="0.2">
      <c r="I618141" s="15"/>
    </row>
    <row r="618142" spans="9:9" x14ac:dyDescent="0.2">
      <c r="I618142" s="14"/>
    </row>
    <row r="618158" spans="9:9" x14ac:dyDescent="0.2">
      <c r="I618158" s="15"/>
    </row>
    <row r="618159" spans="9:9" x14ac:dyDescent="0.2">
      <c r="I618159" s="14"/>
    </row>
    <row r="618175" spans="9:9" x14ac:dyDescent="0.2">
      <c r="I618175" s="15"/>
    </row>
    <row r="618176" spans="9:9" x14ac:dyDescent="0.2">
      <c r="I618176" s="14"/>
    </row>
    <row r="618192" spans="9:9" x14ac:dyDescent="0.2">
      <c r="I618192" s="15"/>
    </row>
    <row r="618193" spans="9:9" x14ac:dyDescent="0.2">
      <c r="I618193" s="14"/>
    </row>
    <row r="618209" spans="9:9" x14ac:dyDescent="0.2">
      <c r="I618209" s="15"/>
    </row>
    <row r="618210" spans="9:9" x14ac:dyDescent="0.2">
      <c r="I618210" s="14"/>
    </row>
    <row r="618226" spans="9:9" x14ac:dyDescent="0.2">
      <c r="I618226" s="15"/>
    </row>
    <row r="618227" spans="9:9" x14ac:dyDescent="0.2">
      <c r="I618227" s="14"/>
    </row>
    <row r="618243" spans="9:9" x14ac:dyDescent="0.2">
      <c r="I618243" s="15"/>
    </row>
    <row r="618244" spans="9:9" x14ac:dyDescent="0.2">
      <c r="I618244" s="14"/>
    </row>
    <row r="618260" spans="9:9" x14ac:dyDescent="0.2">
      <c r="I618260" s="15"/>
    </row>
    <row r="618261" spans="9:9" x14ac:dyDescent="0.2">
      <c r="I618261" s="14"/>
    </row>
    <row r="618277" spans="9:9" x14ac:dyDescent="0.2">
      <c r="I618277" s="15"/>
    </row>
    <row r="618278" spans="9:9" x14ac:dyDescent="0.2">
      <c r="I618278" s="14"/>
    </row>
    <row r="618294" spans="9:9" x14ac:dyDescent="0.2">
      <c r="I618294" s="15"/>
    </row>
    <row r="618295" spans="9:9" x14ac:dyDescent="0.2">
      <c r="I618295" s="14"/>
    </row>
    <row r="618311" spans="9:9" x14ac:dyDescent="0.2">
      <c r="I618311" s="15"/>
    </row>
    <row r="618312" spans="9:9" x14ac:dyDescent="0.2">
      <c r="I618312" s="14"/>
    </row>
    <row r="618328" spans="9:9" x14ac:dyDescent="0.2">
      <c r="I618328" s="15"/>
    </row>
    <row r="618329" spans="9:9" x14ac:dyDescent="0.2">
      <c r="I618329" s="14"/>
    </row>
    <row r="618345" spans="9:9" x14ac:dyDescent="0.2">
      <c r="I618345" s="15"/>
    </row>
    <row r="618346" spans="9:9" x14ac:dyDescent="0.2">
      <c r="I618346" s="14"/>
    </row>
    <row r="618362" spans="9:9" x14ac:dyDescent="0.2">
      <c r="I618362" s="15"/>
    </row>
    <row r="618363" spans="9:9" x14ac:dyDescent="0.2">
      <c r="I618363" s="14"/>
    </row>
    <row r="618379" spans="9:9" x14ac:dyDescent="0.2">
      <c r="I618379" s="15"/>
    </row>
    <row r="618380" spans="9:9" x14ac:dyDescent="0.2">
      <c r="I618380" s="14"/>
    </row>
    <row r="618396" spans="9:9" x14ac:dyDescent="0.2">
      <c r="I618396" s="15"/>
    </row>
    <row r="618397" spans="9:9" x14ac:dyDescent="0.2">
      <c r="I618397" s="14"/>
    </row>
    <row r="618413" spans="9:9" x14ac:dyDescent="0.2">
      <c r="I618413" s="15"/>
    </row>
    <row r="618414" spans="9:9" x14ac:dyDescent="0.2">
      <c r="I618414" s="14"/>
    </row>
    <row r="618430" spans="9:9" x14ac:dyDescent="0.2">
      <c r="I618430" s="15"/>
    </row>
    <row r="618431" spans="9:9" x14ac:dyDescent="0.2">
      <c r="I618431" s="14"/>
    </row>
    <row r="618447" spans="9:9" x14ac:dyDescent="0.2">
      <c r="I618447" s="15"/>
    </row>
    <row r="618448" spans="9:9" x14ac:dyDescent="0.2">
      <c r="I618448" s="14"/>
    </row>
    <row r="618464" spans="9:9" x14ac:dyDescent="0.2">
      <c r="I618464" s="15"/>
    </row>
    <row r="618465" spans="9:9" x14ac:dyDescent="0.2">
      <c r="I618465" s="14"/>
    </row>
    <row r="618481" spans="9:9" x14ac:dyDescent="0.2">
      <c r="I618481" s="15"/>
    </row>
    <row r="618482" spans="9:9" x14ac:dyDescent="0.2">
      <c r="I618482" s="14"/>
    </row>
    <row r="618498" spans="9:9" x14ac:dyDescent="0.2">
      <c r="I618498" s="15"/>
    </row>
    <row r="618499" spans="9:9" x14ac:dyDescent="0.2">
      <c r="I618499" s="14"/>
    </row>
    <row r="618515" spans="9:9" x14ac:dyDescent="0.2">
      <c r="I618515" s="15"/>
    </row>
    <row r="618516" spans="9:9" x14ac:dyDescent="0.2">
      <c r="I618516" s="14"/>
    </row>
    <row r="618532" spans="9:9" x14ac:dyDescent="0.2">
      <c r="I618532" s="15"/>
    </row>
    <row r="618533" spans="9:9" x14ac:dyDescent="0.2">
      <c r="I618533" s="14"/>
    </row>
    <row r="618549" spans="9:9" x14ac:dyDescent="0.2">
      <c r="I618549" s="15"/>
    </row>
    <row r="618550" spans="9:9" x14ac:dyDescent="0.2">
      <c r="I618550" s="14"/>
    </row>
    <row r="618566" spans="9:9" x14ac:dyDescent="0.2">
      <c r="I618566" s="15"/>
    </row>
    <row r="618567" spans="9:9" x14ac:dyDescent="0.2">
      <c r="I618567" s="14"/>
    </row>
    <row r="618583" spans="9:9" x14ac:dyDescent="0.2">
      <c r="I618583" s="15"/>
    </row>
    <row r="618584" spans="9:9" x14ac:dyDescent="0.2">
      <c r="I618584" s="14"/>
    </row>
    <row r="618600" spans="9:9" x14ac:dyDescent="0.2">
      <c r="I618600" s="15"/>
    </row>
    <row r="618601" spans="9:9" x14ac:dyDescent="0.2">
      <c r="I618601" s="14"/>
    </row>
    <row r="618617" spans="9:9" x14ac:dyDescent="0.2">
      <c r="I618617" s="15"/>
    </row>
    <row r="618618" spans="9:9" x14ac:dyDescent="0.2">
      <c r="I618618" s="14"/>
    </row>
    <row r="618634" spans="9:9" x14ac:dyDescent="0.2">
      <c r="I618634" s="15"/>
    </row>
    <row r="618635" spans="9:9" x14ac:dyDescent="0.2">
      <c r="I618635" s="14"/>
    </row>
    <row r="618651" spans="9:9" x14ac:dyDescent="0.2">
      <c r="I618651" s="15"/>
    </row>
    <row r="618652" spans="9:9" x14ac:dyDescent="0.2">
      <c r="I618652" s="14"/>
    </row>
    <row r="618668" spans="9:9" x14ac:dyDescent="0.2">
      <c r="I618668" s="15"/>
    </row>
    <row r="618669" spans="9:9" x14ac:dyDescent="0.2">
      <c r="I618669" s="14"/>
    </row>
    <row r="618685" spans="9:9" x14ac:dyDescent="0.2">
      <c r="I618685" s="15"/>
    </row>
    <row r="618686" spans="9:9" x14ac:dyDescent="0.2">
      <c r="I618686" s="14"/>
    </row>
    <row r="618702" spans="9:9" x14ac:dyDescent="0.2">
      <c r="I618702" s="15"/>
    </row>
    <row r="618703" spans="9:9" x14ac:dyDescent="0.2">
      <c r="I618703" s="14"/>
    </row>
    <row r="618719" spans="9:9" x14ac:dyDescent="0.2">
      <c r="I618719" s="15"/>
    </row>
    <row r="618720" spans="9:9" x14ac:dyDescent="0.2">
      <c r="I618720" s="14"/>
    </row>
    <row r="618736" spans="9:9" x14ac:dyDescent="0.2">
      <c r="I618736" s="15"/>
    </row>
    <row r="618737" spans="9:9" x14ac:dyDescent="0.2">
      <c r="I618737" s="14"/>
    </row>
    <row r="618753" spans="9:9" x14ac:dyDescent="0.2">
      <c r="I618753" s="15"/>
    </row>
    <row r="618754" spans="9:9" x14ac:dyDescent="0.2">
      <c r="I618754" s="14"/>
    </row>
    <row r="618770" spans="9:9" x14ac:dyDescent="0.2">
      <c r="I618770" s="15"/>
    </row>
    <row r="618771" spans="9:9" x14ac:dyDescent="0.2">
      <c r="I618771" s="14"/>
    </row>
    <row r="618787" spans="9:9" x14ac:dyDescent="0.2">
      <c r="I618787" s="15"/>
    </row>
    <row r="618788" spans="9:9" x14ac:dyDescent="0.2">
      <c r="I618788" s="14"/>
    </row>
    <row r="618804" spans="9:9" x14ac:dyDescent="0.2">
      <c r="I618804" s="15"/>
    </row>
    <row r="618805" spans="9:9" x14ac:dyDescent="0.2">
      <c r="I618805" s="14"/>
    </row>
    <row r="618821" spans="9:9" x14ac:dyDescent="0.2">
      <c r="I618821" s="15"/>
    </row>
    <row r="618822" spans="9:9" x14ac:dyDescent="0.2">
      <c r="I618822" s="14"/>
    </row>
    <row r="618838" spans="9:9" x14ac:dyDescent="0.2">
      <c r="I618838" s="15"/>
    </row>
    <row r="618839" spans="9:9" x14ac:dyDescent="0.2">
      <c r="I618839" s="14"/>
    </row>
    <row r="618855" spans="9:9" x14ac:dyDescent="0.2">
      <c r="I618855" s="15"/>
    </row>
    <row r="618856" spans="9:9" x14ac:dyDescent="0.2">
      <c r="I618856" s="14"/>
    </row>
    <row r="618872" spans="9:9" x14ac:dyDescent="0.2">
      <c r="I618872" s="15"/>
    </row>
    <row r="618873" spans="9:9" x14ac:dyDescent="0.2">
      <c r="I618873" s="14"/>
    </row>
    <row r="618889" spans="9:9" x14ac:dyDescent="0.2">
      <c r="I618889" s="15"/>
    </row>
    <row r="618890" spans="9:9" x14ac:dyDescent="0.2">
      <c r="I618890" s="14"/>
    </row>
    <row r="618906" spans="9:9" x14ac:dyDescent="0.2">
      <c r="I618906" s="15"/>
    </row>
    <row r="618907" spans="9:9" x14ac:dyDescent="0.2">
      <c r="I618907" s="14"/>
    </row>
    <row r="618923" spans="9:9" x14ac:dyDescent="0.2">
      <c r="I618923" s="15"/>
    </row>
    <row r="618924" spans="9:9" x14ac:dyDescent="0.2">
      <c r="I618924" s="14"/>
    </row>
    <row r="618940" spans="9:9" x14ac:dyDescent="0.2">
      <c r="I618940" s="15"/>
    </row>
    <row r="618941" spans="9:9" x14ac:dyDescent="0.2">
      <c r="I618941" s="14"/>
    </row>
    <row r="618957" spans="9:9" x14ac:dyDescent="0.2">
      <c r="I618957" s="15"/>
    </row>
    <row r="618958" spans="9:9" x14ac:dyDescent="0.2">
      <c r="I618958" s="14"/>
    </row>
    <row r="618974" spans="9:9" x14ac:dyDescent="0.2">
      <c r="I618974" s="15"/>
    </row>
    <row r="618975" spans="9:9" x14ac:dyDescent="0.2">
      <c r="I618975" s="14"/>
    </row>
    <row r="618991" spans="9:9" x14ac:dyDescent="0.2">
      <c r="I618991" s="15"/>
    </row>
    <row r="618992" spans="9:9" x14ac:dyDescent="0.2">
      <c r="I618992" s="14"/>
    </row>
    <row r="619008" spans="9:9" x14ac:dyDescent="0.2">
      <c r="I619008" s="15"/>
    </row>
    <row r="619009" spans="9:9" x14ac:dyDescent="0.2">
      <c r="I619009" s="14"/>
    </row>
    <row r="619025" spans="9:9" x14ac:dyDescent="0.2">
      <c r="I619025" s="15"/>
    </row>
    <row r="619026" spans="9:9" x14ac:dyDescent="0.2">
      <c r="I619026" s="14"/>
    </row>
    <row r="619042" spans="9:9" x14ac:dyDescent="0.2">
      <c r="I619042" s="15"/>
    </row>
    <row r="619043" spans="9:9" x14ac:dyDescent="0.2">
      <c r="I619043" s="14"/>
    </row>
    <row r="619059" spans="9:9" x14ac:dyDescent="0.2">
      <c r="I619059" s="15"/>
    </row>
    <row r="619060" spans="9:9" x14ac:dyDescent="0.2">
      <c r="I619060" s="14"/>
    </row>
    <row r="619076" spans="9:9" x14ac:dyDescent="0.2">
      <c r="I619076" s="15"/>
    </row>
    <row r="619077" spans="9:9" x14ac:dyDescent="0.2">
      <c r="I619077" s="14"/>
    </row>
    <row r="619093" spans="9:9" x14ac:dyDescent="0.2">
      <c r="I619093" s="15"/>
    </row>
    <row r="619094" spans="9:9" x14ac:dyDescent="0.2">
      <c r="I619094" s="14"/>
    </row>
    <row r="619110" spans="9:9" x14ac:dyDescent="0.2">
      <c r="I619110" s="15"/>
    </row>
    <row r="619111" spans="9:9" x14ac:dyDescent="0.2">
      <c r="I619111" s="14"/>
    </row>
    <row r="619127" spans="9:9" x14ac:dyDescent="0.2">
      <c r="I619127" s="15"/>
    </row>
    <row r="619128" spans="9:9" x14ac:dyDescent="0.2">
      <c r="I619128" s="14"/>
    </row>
    <row r="619144" spans="9:9" x14ac:dyDescent="0.2">
      <c r="I619144" s="15"/>
    </row>
    <row r="619145" spans="9:9" x14ac:dyDescent="0.2">
      <c r="I619145" s="14"/>
    </row>
    <row r="619161" spans="9:9" x14ac:dyDescent="0.2">
      <c r="I619161" s="15"/>
    </row>
    <row r="619162" spans="9:9" x14ac:dyDescent="0.2">
      <c r="I619162" s="14"/>
    </row>
    <row r="619178" spans="9:9" x14ac:dyDescent="0.2">
      <c r="I619178" s="15"/>
    </row>
    <row r="619179" spans="9:9" x14ac:dyDescent="0.2">
      <c r="I619179" s="14"/>
    </row>
    <row r="619195" spans="9:9" x14ac:dyDescent="0.2">
      <c r="I619195" s="15"/>
    </row>
    <row r="619196" spans="9:9" x14ac:dyDescent="0.2">
      <c r="I619196" s="14"/>
    </row>
    <row r="619212" spans="9:9" x14ac:dyDescent="0.2">
      <c r="I619212" s="15"/>
    </row>
    <row r="619213" spans="9:9" x14ac:dyDescent="0.2">
      <c r="I619213" s="14"/>
    </row>
    <row r="619229" spans="9:9" x14ac:dyDescent="0.2">
      <c r="I619229" s="15"/>
    </row>
    <row r="619230" spans="9:9" x14ac:dyDescent="0.2">
      <c r="I619230" s="14"/>
    </row>
    <row r="619246" spans="9:9" x14ac:dyDescent="0.2">
      <c r="I619246" s="15"/>
    </row>
    <row r="619247" spans="9:9" x14ac:dyDescent="0.2">
      <c r="I619247" s="14"/>
    </row>
    <row r="619263" spans="9:9" x14ac:dyDescent="0.2">
      <c r="I619263" s="15"/>
    </row>
    <row r="619264" spans="9:9" x14ac:dyDescent="0.2">
      <c r="I619264" s="14"/>
    </row>
    <row r="619280" spans="9:9" x14ac:dyDescent="0.2">
      <c r="I619280" s="15"/>
    </row>
    <row r="619281" spans="9:9" x14ac:dyDescent="0.2">
      <c r="I619281" s="14"/>
    </row>
    <row r="619297" spans="9:9" x14ac:dyDescent="0.2">
      <c r="I619297" s="15"/>
    </row>
    <row r="619298" spans="9:9" x14ac:dyDescent="0.2">
      <c r="I619298" s="14"/>
    </row>
    <row r="619314" spans="9:9" x14ac:dyDescent="0.2">
      <c r="I619314" s="15"/>
    </row>
    <row r="619315" spans="9:9" x14ac:dyDescent="0.2">
      <c r="I619315" s="14"/>
    </row>
    <row r="619331" spans="9:9" x14ac:dyDescent="0.2">
      <c r="I619331" s="15"/>
    </row>
    <row r="619332" spans="9:9" x14ac:dyDescent="0.2">
      <c r="I619332" s="14"/>
    </row>
    <row r="619348" spans="9:9" x14ac:dyDescent="0.2">
      <c r="I619348" s="15"/>
    </row>
    <row r="619349" spans="9:9" x14ac:dyDescent="0.2">
      <c r="I619349" s="14"/>
    </row>
    <row r="619365" spans="9:9" x14ac:dyDescent="0.2">
      <c r="I619365" s="15"/>
    </row>
    <row r="619366" spans="9:9" x14ac:dyDescent="0.2">
      <c r="I619366" s="14"/>
    </row>
    <row r="619382" spans="9:9" x14ac:dyDescent="0.2">
      <c r="I619382" s="15"/>
    </row>
    <row r="619383" spans="9:9" x14ac:dyDescent="0.2">
      <c r="I619383" s="14"/>
    </row>
    <row r="619399" spans="9:9" x14ac:dyDescent="0.2">
      <c r="I619399" s="15"/>
    </row>
    <row r="619400" spans="9:9" x14ac:dyDescent="0.2">
      <c r="I619400" s="14"/>
    </row>
    <row r="619416" spans="9:9" x14ac:dyDescent="0.2">
      <c r="I619416" s="15"/>
    </row>
    <row r="619417" spans="9:9" x14ac:dyDescent="0.2">
      <c r="I619417" s="14"/>
    </row>
    <row r="619433" spans="9:9" x14ac:dyDescent="0.2">
      <c r="I619433" s="15"/>
    </row>
    <row r="619434" spans="9:9" x14ac:dyDescent="0.2">
      <c r="I619434" s="14"/>
    </row>
    <row r="619450" spans="9:9" x14ac:dyDescent="0.2">
      <c r="I619450" s="15"/>
    </row>
    <row r="619451" spans="9:9" x14ac:dyDescent="0.2">
      <c r="I619451" s="14"/>
    </row>
    <row r="619467" spans="9:9" x14ac:dyDescent="0.2">
      <c r="I619467" s="15"/>
    </row>
    <row r="619468" spans="9:9" x14ac:dyDescent="0.2">
      <c r="I619468" s="14"/>
    </row>
    <row r="619484" spans="9:9" x14ac:dyDescent="0.2">
      <c r="I619484" s="15"/>
    </row>
    <row r="619485" spans="9:9" x14ac:dyDescent="0.2">
      <c r="I619485" s="14"/>
    </row>
    <row r="619501" spans="9:9" x14ac:dyDescent="0.2">
      <c r="I619501" s="15"/>
    </row>
    <row r="619502" spans="9:9" x14ac:dyDescent="0.2">
      <c r="I619502" s="14"/>
    </row>
    <row r="619518" spans="9:9" x14ac:dyDescent="0.2">
      <c r="I619518" s="15"/>
    </row>
    <row r="619519" spans="9:9" x14ac:dyDescent="0.2">
      <c r="I619519" s="14"/>
    </row>
    <row r="619535" spans="9:9" x14ac:dyDescent="0.2">
      <c r="I619535" s="15"/>
    </row>
    <row r="619536" spans="9:9" x14ac:dyDescent="0.2">
      <c r="I619536" s="14"/>
    </row>
    <row r="619552" spans="9:9" x14ac:dyDescent="0.2">
      <c r="I619552" s="15"/>
    </row>
    <row r="619553" spans="9:9" x14ac:dyDescent="0.2">
      <c r="I619553" s="14"/>
    </row>
    <row r="619569" spans="9:9" x14ac:dyDescent="0.2">
      <c r="I619569" s="15"/>
    </row>
    <row r="619570" spans="9:9" x14ac:dyDescent="0.2">
      <c r="I619570" s="14"/>
    </row>
    <row r="619586" spans="9:9" x14ac:dyDescent="0.2">
      <c r="I619586" s="15"/>
    </row>
    <row r="619587" spans="9:9" x14ac:dyDescent="0.2">
      <c r="I619587" s="14"/>
    </row>
    <row r="619603" spans="9:9" x14ac:dyDescent="0.2">
      <c r="I619603" s="15"/>
    </row>
    <row r="619604" spans="9:9" x14ac:dyDescent="0.2">
      <c r="I619604" s="14"/>
    </row>
    <row r="619620" spans="9:9" x14ac:dyDescent="0.2">
      <c r="I619620" s="15"/>
    </row>
    <row r="619621" spans="9:9" x14ac:dyDescent="0.2">
      <c r="I619621" s="14"/>
    </row>
    <row r="619637" spans="9:9" x14ac:dyDescent="0.2">
      <c r="I619637" s="15"/>
    </row>
    <row r="619638" spans="9:9" x14ac:dyDescent="0.2">
      <c r="I619638" s="14"/>
    </row>
    <row r="619654" spans="9:9" x14ac:dyDescent="0.2">
      <c r="I619654" s="15"/>
    </row>
    <row r="619655" spans="9:9" x14ac:dyDescent="0.2">
      <c r="I619655" s="14"/>
    </row>
    <row r="619671" spans="9:9" x14ac:dyDescent="0.2">
      <c r="I619671" s="15"/>
    </row>
    <row r="619672" spans="9:9" x14ac:dyDescent="0.2">
      <c r="I619672" s="14"/>
    </row>
    <row r="619688" spans="9:9" x14ac:dyDescent="0.2">
      <c r="I619688" s="15"/>
    </row>
    <row r="619689" spans="9:9" x14ac:dyDescent="0.2">
      <c r="I619689" s="14"/>
    </row>
    <row r="619705" spans="9:9" x14ac:dyDescent="0.2">
      <c r="I619705" s="15"/>
    </row>
    <row r="619706" spans="9:9" x14ac:dyDescent="0.2">
      <c r="I619706" s="14"/>
    </row>
    <row r="619722" spans="9:9" x14ac:dyDescent="0.2">
      <c r="I619722" s="15"/>
    </row>
    <row r="619723" spans="9:9" x14ac:dyDescent="0.2">
      <c r="I619723" s="14"/>
    </row>
    <row r="619739" spans="9:9" x14ac:dyDescent="0.2">
      <c r="I619739" s="15"/>
    </row>
    <row r="619740" spans="9:9" x14ac:dyDescent="0.2">
      <c r="I619740" s="14"/>
    </row>
    <row r="619756" spans="9:9" x14ac:dyDescent="0.2">
      <c r="I619756" s="15"/>
    </row>
    <row r="619757" spans="9:9" x14ac:dyDescent="0.2">
      <c r="I619757" s="14"/>
    </row>
    <row r="619773" spans="9:9" x14ac:dyDescent="0.2">
      <c r="I619773" s="15"/>
    </row>
    <row r="619774" spans="9:9" x14ac:dyDescent="0.2">
      <c r="I619774" s="14"/>
    </row>
    <row r="619790" spans="9:9" x14ac:dyDescent="0.2">
      <c r="I619790" s="15"/>
    </row>
    <row r="619791" spans="9:9" x14ac:dyDescent="0.2">
      <c r="I619791" s="14"/>
    </row>
    <row r="619807" spans="9:9" x14ac:dyDescent="0.2">
      <c r="I619807" s="15"/>
    </row>
    <row r="619808" spans="9:9" x14ac:dyDescent="0.2">
      <c r="I619808" s="14"/>
    </row>
    <row r="619824" spans="9:9" x14ac:dyDescent="0.2">
      <c r="I619824" s="15"/>
    </row>
    <row r="619825" spans="9:9" x14ac:dyDescent="0.2">
      <c r="I619825" s="14"/>
    </row>
    <row r="619841" spans="9:9" x14ac:dyDescent="0.2">
      <c r="I619841" s="15"/>
    </row>
    <row r="619842" spans="9:9" x14ac:dyDescent="0.2">
      <c r="I619842" s="14"/>
    </row>
    <row r="619858" spans="9:9" x14ac:dyDescent="0.2">
      <c r="I619858" s="15"/>
    </row>
    <row r="619859" spans="9:9" x14ac:dyDescent="0.2">
      <c r="I619859" s="14"/>
    </row>
    <row r="619875" spans="9:9" x14ac:dyDescent="0.2">
      <c r="I619875" s="15"/>
    </row>
    <row r="619876" spans="9:9" x14ac:dyDescent="0.2">
      <c r="I619876" s="14"/>
    </row>
    <row r="619892" spans="9:9" x14ac:dyDescent="0.2">
      <c r="I619892" s="15"/>
    </row>
    <row r="619893" spans="9:9" x14ac:dyDescent="0.2">
      <c r="I619893" s="14"/>
    </row>
    <row r="619909" spans="9:9" x14ac:dyDescent="0.2">
      <c r="I619909" s="15"/>
    </row>
    <row r="619910" spans="9:9" x14ac:dyDescent="0.2">
      <c r="I619910" s="14"/>
    </row>
    <row r="619926" spans="9:9" x14ac:dyDescent="0.2">
      <c r="I619926" s="15"/>
    </row>
    <row r="619927" spans="9:9" x14ac:dyDescent="0.2">
      <c r="I619927" s="14"/>
    </row>
    <row r="619943" spans="9:9" x14ac:dyDescent="0.2">
      <c r="I619943" s="15"/>
    </row>
    <row r="619944" spans="9:9" x14ac:dyDescent="0.2">
      <c r="I619944" s="14"/>
    </row>
    <row r="619960" spans="9:9" x14ac:dyDescent="0.2">
      <c r="I619960" s="15"/>
    </row>
    <row r="619961" spans="9:9" x14ac:dyDescent="0.2">
      <c r="I619961" s="14"/>
    </row>
    <row r="619977" spans="9:9" x14ac:dyDescent="0.2">
      <c r="I619977" s="15"/>
    </row>
    <row r="619978" spans="9:9" x14ac:dyDescent="0.2">
      <c r="I619978" s="14"/>
    </row>
    <row r="619994" spans="9:9" x14ac:dyDescent="0.2">
      <c r="I619994" s="15"/>
    </row>
    <row r="619995" spans="9:9" x14ac:dyDescent="0.2">
      <c r="I619995" s="14"/>
    </row>
    <row r="620011" spans="9:9" x14ac:dyDescent="0.2">
      <c r="I620011" s="15"/>
    </row>
    <row r="620012" spans="9:9" x14ac:dyDescent="0.2">
      <c r="I620012" s="14"/>
    </row>
    <row r="620028" spans="9:9" x14ac:dyDescent="0.2">
      <c r="I620028" s="15"/>
    </row>
    <row r="620029" spans="9:9" x14ac:dyDescent="0.2">
      <c r="I620029" s="14"/>
    </row>
    <row r="620045" spans="9:9" x14ac:dyDescent="0.2">
      <c r="I620045" s="15"/>
    </row>
    <row r="620046" spans="9:9" x14ac:dyDescent="0.2">
      <c r="I620046" s="14"/>
    </row>
    <row r="620062" spans="9:9" x14ac:dyDescent="0.2">
      <c r="I620062" s="15"/>
    </row>
    <row r="620063" spans="9:9" x14ac:dyDescent="0.2">
      <c r="I620063" s="14"/>
    </row>
    <row r="620079" spans="9:9" x14ac:dyDescent="0.2">
      <c r="I620079" s="15"/>
    </row>
    <row r="620080" spans="9:9" x14ac:dyDescent="0.2">
      <c r="I620080" s="14"/>
    </row>
    <row r="620096" spans="9:9" x14ac:dyDescent="0.2">
      <c r="I620096" s="15"/>
    </row>
    <row r="620097" spans="9:9" x14ac:dyDescent="0.2">
      <c r="I620097" s="14"/>
    </row>
    <row r="620113" spans="9:9" x14ac:dyDescent="0.2">
      <c r="I620113" s="15"/>
    </row>
    <row r="620114" spans="9:9" x14ac:dyDescent="0.2">
      <c r="I620114" s="14"/>
    </row>
    <row r="620130" spans="9:9" x14ac:dyDescent="0.2">
      <c r="I620130" s="15"/>
    </row>
    <row r="620131" spans="9:9" x14ac:dyDescent="0.2">
      <c r="I620131" s="14"/>
    </row>
    <row r="620147" spans="9:9" x14ac:dyDescent="0.2">
      <c r="I620147" s="15"/>
    </row>
    <row r="620148" spans="9:9" x14ac:dyDescent="0.2">
      <c r="I620148" s="14"/>
    </row>
    <row r="620164" spans="9:9" x14ac:dyDescent="0.2">
      <c r="I620164" s="15"/>
    </row>
    <row r="620165" spans="9:9" x14ac:dyDescent="0.2">
      <c r="I620165" s="14"/>
    </row>
    <row r="620181" spans="9:9" x14ac:dyDescent="0.2">
      <c r="I620181" s="15"/>
    </row>
    <row r="620182" spans="9:9" x14ac:dyDescent="0.2">
      <c r="I620182" s="14"/>
    </row>
    <row r="620198" spans="9:9" x14ac:dyDescent="0.2">
      <c r="I620198" s="15"/>
    </row>
    <row r="620199" spans="9:9" x14ac:dyDescent="0.2">
      <c r="I620199" s="14"/>
    </row>
    <row r="620215" spans="9:9" x14ac:dyDescent="0.2">
      <c r="I620215" s="15"/>
    </row>
    <row r="620216" spans="9:9" x14ac:dyDescent="0.2">
      <c r="I620216" s="14"/>
    </row>
    <row r="620232" spans="9:9" x14ac:dyDescent="0.2">
      <c r="I620232" s="15"/>
    </row>
    <row r="620233" spans="9:9" x14ac:dyDescent="0.2">
      <c r="I620233" s="14"/>
    </row>
    <row r="620249" spans="9:9" x14ac:dyDescent="0.2">
      <c r="I620249" s="15"/>
    </row>
    <row r="620250" spans="9:9" x14ac:dyDescent="0.2">
      <c r="I620250" s="14"/>
    </row>
    <row r="620266" spans="9:9" x14ac:dyDescent="0.2">
      <c r="I620266" s="15"/>
    </row>
    <row r="620267" spans="9:9" x14ac:dyDescent="0.2">
      <c r="I620267" s="14"/>
    </row>
    <row r="620283" spans="9:9" x14ac:dyDescent="0.2">
      <c r="I620283" s="15"/>
    </row>
    <row r="620284" spans="9:9" x14ac:dyDescent="0.2">
      <c r="I620284" s="14"/>
    </row>
    <row r="620300" spans="9:9" x14ac:dyDescent="0.2">
      <c r="I620300" s="15"/>
    </row>
    <row r="620301" spans="9:9" x14ac:dyDescent="0.2">
      <c r="I620301" s="14"/>
    </row>
    <row r="620317" spans="9:9" x14ac:dyDescent="0.2">
      <c r="I620317" s="15"/>
    </row>
    <row r="620318" spans="9:9" x14ac:dyDescent="0.2">
      <c r="I620318" s="14"/>
    </row>
    <row r="620334" spans="9:9" x14ac:dyDescent="0.2">
      <c r="I620334" s="15"/>
    </row>
    <row r="620335" spans="9:9" x14ac:dyDescent="0.2">
      <c r="I620335" s="14"/>
    </row>
    <row r="620351" spans="9:9" x14ac:dyDescent="0.2">
      <c r="I620351" s="15"/>
    </row>
    <row r="620352" spans="9:9" x14ac:dyDescent="0.2">
      <c r="I620352" s="14"/>
    </row>
    <row r="620368" spans="9:9" x14ac:dyDescent="0.2">
      <c r="I620368" s="15"/>
    </row>
    <row r="620369" spans="9:9" x14ac:dyDescent="0.2">
      <c r="I620369" s="14"/>
    </row>
    <row r="620385" spans="9:9" x14ac:dyDescent="0.2">
      <c r="I620385" s="15"/>
    </row>
    <row r="620386" spans="9:9" x14ac:dyDescent="0.2">
      <c r="I620386" s="14"/>
    </row>
    <row r="620402" spans="9:9" x14ac:dyDescent="0.2">
      <c r="I620402" s="15"/>
    </row>
    <row r="620403" spans="9:9" x14ac:dyDescent="0.2">
      <c r="I620403" s="14"/>
    </row>
    <row r="620419" spans="9:9" x14ac:dyDescent="0.2">
      <c r="I620419" s="15"/>
    </row>
    <row r="620420" spans="9:9" x14ac:dyDescent="0.2">
      <c r="I620420" s="14"/>
    </row>
    <row r="620436" spans="9:9" x14ac:dyDescent="0.2">
      <c r="I620436" s="15"/>
    </row>
    <row r="620437" spans="9:9" x14ac:dyDescent="0.2">
      <c r="I620437" s="14"/>
    </row>
    <row r="620453" spans="9:9" x14ac:dyDescent="0.2">
      <c r="I620453" s="15"/>
    </row>
    <row r="620454" spans="9:9" x14ac:dyDescent="0.2">
      <c r="I620454" s="14"/>
    </row>
    <row r="620470" spans="9:9" x14ac:dyDescent="0.2">
      <c r="I620470" s="15"/>
    </row>
    <row r="620471" spans="9:9" x14ac:dyDescent="0.2">
      <c r="I620471" s="14"/>
    </row>
    <row r="620487" spans="9:9" x14ac:dyDescent="0.2">
      <c r="I620487" s="15"/>
    </row>
    <row r="620488" spans="9:9" x14ac:dyDescent="0.2">
      <c r="I620488" s="14"/>
    </row>
    <row r="620504" spans="9:9" x14ac:dyDescent="0.2">
      <c r="I620504" s="15"/>
    </row>
    <row r="620505" spans="9:9" x14ac:dyDescent="0.2">
      <c r="I620505" s="14"/>
    </row>
    <row r="620521" spans="9:9" x14ac:dyDescent="0.2">
      <c r="I620521" s="15"/>
    </row>
    <row r="620522" spans="9:9" x14ac:dyDescent="0.2">
      <c r="I620522" s="14"/>
    </row>
    <row r="620538" spans="9:9" x14ac:dyDescent="0.2">
      <c r="I620538" s="15"/>
    </row>
    <row r="620539" spans="9:9" x14ac:dyDescent="0.2">
      <c r="I620539" s="14"/>
    </row>
    <row r="620555" spans="9:9" x14ac:dyDescent="0.2">
      <c r="I620555" s="15"/>
    </row>
    <row r="620556" spans="9:9" x14ac:dyDescent="0.2">
      <c r="I620556" s="14"/>
    </row>
    <row r="620572" spans="9:9" x14ac:dyDescent="0.2">
      <c r="I620572" s="15"/>
    </row>
    <row r="620573" spans="9:9" x14ac:dyDescent="0.2">
      <c r="I620573" s="14"/>
    </row>
    <row r="620589" spans="9:9" x14ac:dyDescent="0.2">
      <c r="I620589" s="15"/>
    </row>
    <row r="620590" spans="9:9" x14ac:dyDescent="0.2">
      <c r="I620590" s="14"/>
    </row>
    <row r="620606" spans="9:9" x14ac:dyDescent="0.2">
      <c r="I620606" s="15"/>
    </row>
    <row r="620607" spans="9:9" x14ac:dyDescent="0.2">
      <c r="I620607" s="14"/>
    </row>
    <row r="620623" spans="9:9" x14ac:dyDescent="0.2">
      <c r="I620623" s="15"/>
    </row>
    <row r="620624" spans="9:9" x14ac:dyDescent="0.2">
      <c r="I620624" s="14"/>
    </row>
    <row r="620640" spans="9:9" x14ac:dyDescent="0.2">
      <c r="I620640" s="15"/>
    </row>
    <row r="620641" spans="9:9" x14ac:dyDescent="0.2">
      <c r="I620641" s="14"/>
    </row>
    <row r="620657" spans="9:9" x14ac:dyDescent="0.2">
      <c r="I620657" s="15"/>
    </row>
    <row r="620658" spans="9:9" x14ac:dyDescent="0.2">
      <c r="I620658" s="14"/>
    </row>
    <row r="620674" spans="9:9" x14ac:dyDescent="0.2">
      <c r="I620674" s="15"/>
    </row>
    <row r="620675" spans="9:9" x14ac:dyDescent="0.2">
      <c r="I620675" s="14"/>
    </row>
    <row r="620691" spans="9:9" x14ac:dyDescent="0.2">
      <c r="I620691" s="15"/>
    </row>
    <row r="620692" spans="9:9" x14ac:dyDescent="0.2">
      <c r="I620692" s="14"/>
    </row>
    <row r="620708" spans="9:9" x14ac:dyDescent="0.2">
      <c r="I620708" s="15"/>
    </row>
    <row r="620709" spans="9:9" x14ac:dyDescent="0.2">
      <c r="I620709" s="14"/>
    </row>
    <row r="620725" spans="9:9" x14ac:dyDescent="0.2">
      <c r="I620725" s="15"/>
    </row>
    <row r="620726" spans="9:9" x14ac:dyDescent="0.2">
      <c r="I620726" s="14"/>
    </row>
    <row r="620742" spans="9:9" x14ac:dyDescent="0.2">
      <c r="I620742" s="15"/>
    </row>
    <row r="620743" spans="9:9" x14ac:dyDescent="0.2">
      <c r="I620743" s="14"/>
    </row>
    <row r="620759" spans="9:9" x14ac:dyDescent="0.2">
      <c r="I620759" s="15"/>
    </row>
    <row r="620760" spans="9:9" x14ac:dyDescent="0.2">
      <c r="I620760" s="14"/>
    </row>
    <row r="620776" spans="9:9" x14ac:dyDescent="0.2">
      <c r="I620776" s="15"/>
    </row>
    <row r="620777" spans="9:9" x14ac:dyDescent="0.2">
      <c r="I620777" s="14"/>
    </row>
    <row r="620793" spans="9:9" x14ac:dyDescent="0.2">
      <c r="I620793" s="15"/>
    </row>
    <row r="620794" spans="9:9" x14ac:dyDescent="0.2">
      <c r="I620794" s="14"/>
    </row>
    <row r="620810" spans="9:9" x14ac:dyDescent="0.2">
      <c r="I620810" s="15"/>
    </row>
    <row r="620811" spans="9:9" x14ac:dyDescent="0.2">
      <c r="I620811" s="14"/>
    </row>
    <row r="620827" spans="9:9" x14ac:dyDescent="0.2">
      <c r="I620827" s="15"/>
    </row>
    <row r="620828" spans="9:9" x14ac:dyDescent="0.2">
      <c r="I620828" s="14"/>
    </row>
    <row r="620844" spans="9:9" x14ac:dyDescent="0.2">
      <c r="I620844" s="15"/>
    </row>
    <row r="620845" spans="9:9" x14ac:dyDescent="0.2">
      <c r="I620845" s="14"/>
    </row>
    <row r="620861" spans="9:9" x14ac:dyDescent="0.2">
      <c r="I620861" s="15"/>
    </row>
    <row r="620862" spans="9:9" x14ac:dyDescent="0.2">
      <c r="I620862" s="14"/>
    </row>
    <row r="620878" spans="9:9" x14ac:dyDescent="0.2">
      <c r="I620878" s="15"/>
    </row>
    <row r="620879" spans="9:9" x14ac:dyDescent="0.2">
      <c r="I620879" s="14"/>
    </row>
    <row r="620895" spans="9:9" x14ac:dyDescent="0.2">
      <c r="I620895" s="15"/>
    </row>
    <row r="620896" spans="9:9" x14ac:dyDescent="0.2">
      <c r="I620896" s="14"/>
    </row>
    <row r="620912" spans="9:9" x14ac:dyDescent="0.2">
      <c r="I620912" s="15"/>
    </row>
    <row r="620913" spans="9:9" x14ac:dyDescent="0.2">
      <c r="I620913" s="14"/>
    </row>
    <row r="620929" spans="9:9" x14ac:dyDescent="0.2">
      <c r="I620929" s="15"/>
    </row>
    <row r="620930" spans="9:9" x14ac:dyDescent="0.2">
      <c r="I620930" s="14"/>
    </row>
    <row r="620946" spans="9:9" x14ac:dyDescent="0.2">
      <c r="I620946" s="15"/>
    </row>
    <row r="620947" spans="9:9" x14ac:dyDescent="0.2">
      <c r="I620947" s="14"/>
    </row>
    <row r="620963" spans="9:9" x14ac:dyDescent="0.2">
      <c r="I620963" s="15"/>
    </row>
    <row r="620964" spans="9:9" x14ac:dyDescent="0.2">
      <c r="I620964" s="14"/>
    </row>
    <row r="620980" spans="9:9" x14ac:dyDescent="0.2">
      <c r="I620980" s="15"/>
    </row>
    <row r="620981" spans="9:9" x14ac:dyDescent="0.2">
      <c r="I620981" s="14"/>
    </row>
    <row r="620997" spans="9:9" x14ac:dyDescent="0.2">
      <c r="I620997" s="15"/>
    </row>
    <row r="620998" spans="9:9" x14ac:dyDescent="0.2">
      <c r="I620998" s="14"/>
    </row>
    <row r="621014" spans="9:9" x14ac:dyDescent="0.2">
      <c r="I621014" s="15"/>
    </row>
    <row r="621015" spans="9:9" x14ac:dyDescent="0.2">
      <c r="I621015" s="14"/>
    </row>
    <row r="621031" spans="9:9" x14ac:dyDescent="0.2">
      <c r="I621031" s="15"/>
    </row>
    <row r="621032" spans="9:9" x14ac:dyDescent="0.2">
      <c r="I621032" s="14"/>
    </row>
    <row r="621048" spans="9:9" x14ac:dyDescent="0.2">
      <c r="I621048" s="15"/>
    </row>
    <row r="621049" spans="9:9" x14ac:dyDescent="0.2">
      <c r="I621049" s="14"/>
    </row>
    <row r="621065" spans="9:9" x14ac:dyDescent="0.2">
      <c r="I621065" s="15"/>
    </row>
    <row r="621066" spans="9:9" x14ac:dyDescent="0.2">
      <c r="I621066" s="14"/>
    </row>
    <row r="621082" spans="9:9" x14ac:dyDescent="0.2">
      <c r="I621082" s="15"/>
    </row>
    <row r="621083" spans="9:9" x14ac:dyDescent="0.2">
      <c r="I621083" s="14"/>
    </row>
    <row r="621099" spans="9:9" x14ac:dyDescent="0.2">
      <c r="I621099" s="15"/>
    </row>
    <row r="621100" spans="9:9" x14ac:dyDescent="0.2">
      <c r="I621100" s="14"/>
    </row>
    <row r="621116" spans="9:9" x14ac:dyDescent="0.2">
      <c r="I621116" s="15"/>
    </row>
    <row r="621117" spans="9:9" x14ac:dyDescent="0.2">
      <c r="I621117" s="14"/>
    </row>
    <row r="621133" spans="9:9" x14ac:dyDescent="0.2">
      <c r="I621133" s="15"/>
    </row>
    <row r="621134" spans="9:9" x14ac:dyDescent="0.2">
      <c r="I621134" s="14"/>
    </row>
    <row r="621150" spans="9:9" x14ac:dyDescent="0.2">
      <c r="I621150" s="15"/>
    </row>
    <row r="621151" spans="9:9" x14ac:dyDescent="0.2">
      <c r="I621151" s="14"/>
    </row>
    <row r="621167" spans="9:9" x14ac:dyDescent="0.2">
      <c r="I621167" s="15"/>
    </row>
    <row r="621168" spans="9:9" x14ac:dyDescent="0.2">
      <c r="I621168" s="14"/>
    </row>
    <row r="621184" spans="9:9" x14ac:dyDescent="0.2">
      <c r="I621184" s="15"/>
    </row>
    <row r="621185" spans="9:9" x14ac:dyDescent="0.2">
      <c r="I621185" s="14"/>
    </row>
    <row r="621201" spans="9:9" x14ac:dyDescent="0.2">
      <c r="I621201" s="15"/>
    </row>
    <row r="621202" spans="9:9" x14ac:dyDescent="0.2">
      <c r="I621202" s="14"/>
    </row>
    <row r="621218" spans="9:9" x14ac:dyDescent="0.2">
      <c r="I621218" s="15"/>
    </row>
    <row r="621219" spans="9:9" x14ac:dyDescent="0.2">
      <c r="I621219" s="14"/>
    </row>
    <row r="621235" spans="9:9" x14ac:dyDescent="0.2">
      <c r="I621235" s="15"/>
    </row>
    <row r="621236" spans="9:9" x14ac:dyDescent="0.2">
      <c r="I621236" s="14"/>
    </row>
    <row r="621252" spans="9:9" x14ac:dyDescent="0.2">
      <c r="I621252" s="15"/>
    </row>
    <row r="621253" spans="9:9" x14ac:dyDescent="0.2">
      <c r="I621253" s="14"/>
    </row>
    <row r="621269" spans="9:9" x14ac:dyDescent="0.2">
      <c r="I621269" s="15"/>
    </row>
    <row r="621270" spans="9:9" x14ac:dyDescent="0.2">
      <c r="I621270" s="14"/>
    </row>
    <row r="621286" spans="9:9" x14ac:dyDescent="0.2">
      <c r="I621286" s="15"/>
    </row>
    <row r="621287" spans="9:9" x14ac:dyDescent="0.2">
      <c r="I621287" s="14"/>
    </row>
    <row r="621303" spans="9:9" x14ac:dyDescent="0.2">
      <c r="I621303" s="15"/>
    </row>
    <row r="621304" spans="9:9" x14ac:dyDescent="0.2">
      <c r="I621304" s="14"/>
    </row>
    <row r="621320" spans="9:9" x14ac:dyDescent="0.2">
      <c r="I621320" s="15"/>
    </row>
    <row r="621321" spans="9:9" x14ac:dyDescent="0.2">
      <c r="I621321" s="14"/>
    </row>
    <row r="621337" spans="9:9" x14ac:dyDescent="0.2">
      <c r="I621337" s="15"/>
    </row>
    <row r="621338" spans="9:9" x14ac:dyDescent="0.2">
      <c r="I621338" s="14"/>
    </row>
    <row r="621354" spans="9:9" x14ac:dyDescent="0.2">
      <c r="I621354" s="15"/>
    </row>
    <row r="621355" spans="9:9" x14ac:dyDescent="0.2">
      <c r="I621355" s="14"/>
    </row>
    <row r="621371" spans="9:9" x14ac:dyDescent="0.2">
      <c r="I621371" s="15"/>
    </row>
    <row r="621372" spans="9:9" x14ac:dyDescent="0.2">
      <c r="I621372" s="14"/>
    </row>
    <row r="621388" spans="9:9" x14ac:dyDescent="0.2">
      <c r="I621388" s="15"/>
    </row>
    <row r="621389" spans="9:9" x14ac:dyDescent="0.2">
      <c r="I621389" s="14"/>
    </row>
    <row r="621405" spans="9:9" x14ac:dyDescent="0.2">
      <c r="I621405" s="15"/>
    </row>
    <row r="621406" spans="9:9" x14ac:dyDescent="0.2">
      <c r="I621406" s="14"/>
    </row>
    <row r="621422" spans="9:9" x14ac:dyDescent="0.2">
      <c r="I621422" s="15"/>
    </row>
    <row r="621423" spans="9:9" x14ac:dyDescent="0.2">
      <c r="I621423" s="14"/>
    </row>
    <row r="621439" spans="9:9" x14ac:dyDescent="0.2">
      <c r="I621439" s="15"/>
    </row>
    <row r="621440" spans="9:9" x14ac:dyDescent="0.2">
      <c r="I621440" s="14"/>
    </row>
    <row r="621456" spans="9:9" x14ac:dyDescent="0.2">
      <c r="I621456" s="15"/>
    </row>
    <row r="621457" spans="9:9" x14ac:dyDescent="0.2">
      <c r="I621457" s="14"/>
    </row>
    <row r="621473" spans="9:9" x14ac:dyDescent="0.2">
      <c r="I621473" s="15"/>
    </row>
    <row r="621474" spans="9:9" x14ac:dyDescent="0.2">
      <c r="I621474" s="14"/>
    </row>
    <row r="621490" spans="9:9" x14ac:dyDescent="0.2">
      <c r="I621490" s="15"/>
    </row>
    <row r="621491" spans="9:9" x14ac:dyDescent="0.2">
      <c r="I621491" s="14"/>
    </row>
    <row r="621507" spans="9:9" x14ac:dyDescent="0.2">
      <c r="I621507" s="15"/>
    </row>
    <row r="621508" spans="9:9" x14ac:dyDescent="0.2">
      <c r="I621508" s="14"/>
    </row>
    <row r="621524" spans="9:9" x14ac:dyDescent="0.2">
      <c r="I621524" s="15"/>
    </row>
    <row r="621525" spans="9:9" x14ac:dyDescent="0.2">
      <c r="I621525" s="14"/>
    </row>
    <row r="621541" spans="9:9" x14ac:dyDescent="0.2">
      <c r="I621541" s="15"/>
    </row>
    <row r="621542" spans="9:9" x14ac:dyDescent="0.2">
      <c r="I621542" s="14"/>
    </row>
    <row r="621558" spans="9:9" x14ac:dyDescent="0.2">
      <c r="I621558" s="15"/>
    </row>
    <row r="621559" spans="9:9" x14ac:dyDescent="0.2">
      <c r="I621559" s="14"/>
    </row>
    <row r="621575" spans="9:9" x14ac:dyDescent="0.2">
      <c r="I621575" s="15"/>
    </row>
    <row r="621576" spans="9:9" x14ac:dyDescent="0.2">
      <c r="I621576" s="14"/>
    </row>
    <row r="621592" spans="9:9" x14ac:dyDescent="0.2">
      <c r="I621592" s="15"/>
    </row>
    <row r="621593" spans="9:9" x14ac:dyDescent="0.2">
      <c r="I621593" s="14"/>
    </row>
    <row r="621609" spans="9:9" x14ac:dyDescent="0.2">
      <c r="I621609" s="15"/>
    </row>
    <row r="621610" spans="9:9" x14ac:dyDescent="0.2">
      <c r="I621610" s="14"/>
    </row>
    <row r="621626" spans="9:9" x14ac:dyDescent="0.2">
      <c r="I621626" s="15"/>
    </row>
    <row r="621627" spans="9:9" x14ac:dyDescent="0.2">
      <c r="I621627" s="14"/>
    </row>
    <row r="621643" spans="9:9" x14ac:dyDescent="0.2">
      <c r="I621643" s="15"/>
    </row>
    <row r="621644" spans="9:9" x14ac:dyDescent="0.2">
      <c r="I621644" s="14"/>
    </row>
    <row r="621660" spans="9:9" x14ac:dyDescent="0.2">
      <c r="I621660" s="15"/>
    </row>
    <row r="621661" spans="9:9" x14ac:dyDescent="0.2">
      <c r="I621661" s="14"/>
    </row>
    <row r="621677" spans="9:9" x14ac:dyDescent="0.2">
      <c r="I621677" s="15"/>
    </row>
    <row r="621678" spans="9:9" x14ac:dyDescent="0.2">
      <c r="I621678" s="14"/>
    </row>
    <row r="621694" spans="9:9" x14ac:dyDescent="0.2">
      <c r="I621694" s="15"/>
    </row>
    <row r="621695" spans="9:9" x14ac:dyDescent="0.2">
      <c r="I621695" s="14"/>
    </row>
    <row r="621711" spans="9:9" x14ac:dyDescent="0.2">
      <c r="I621711" s="15"/>
    </row>
    <row r="621712" spans="9:9" x14ac:dyDescent="0.2">
      <c r="I621712" s="14"/>
    </row>
    <row r="621728" spans="9:9" x14ac:dyDescent="0.2">
      <c r="I621728" s="15"/>
    </row>
    <row r="621729" spans="9:9" x14ac:dyDescent="0.2">
      <c r="I621729" s="14"/>
    </row>
    <row r="621745" spans="9:9" x14ac:dyDescent="0.2">
      <c r="I621745" s="15"/>
    </row>
    <row r="621746" spans="9:9" x14ac:dyDescent="0.2">
      <c r="I621746" s="14"/>
    </row>
    <row r="621762" spans="9:9" x14ac:dyDescent="0.2">
      <c r="I621762" s="15"/>
    </row>
    <row r="621763" spans="9:9" x14ac:dyDescent="0.2">
      <c r="I621763" s="14"/>
    </row>
    <row r="621779" spans="9:9" x14ac:dyDescent="0.2">
      <c r="I621779" s="15"/>
    </row>
    <row r="621780" spans="9:9" x14ac:dyDescent="0.2">
      <c r="I621780" s="14"/>
    </row>
    <row r="621796" spans="9:9" x14ac:dyDescent="0.2">
      <c r="I621796" s="15"/>
    </row>
    <row r="621797" spans="9:9" x14ac:dyDescent="0.2">
      <c r="I621797" s="14"/>
    </row>
    <row r="621813" spans="9:9" x14ac:dyDescent="0.2">
      <c r="I621813" s="15"/>
    </row>
    <row r="621814" spans="9:9" x14ac:dyDescent="0.2">
      <c r="I621814" s="14"/>
    </row>
    <row r="621830" spans="9:9" x14ac:dyDescent="0.2">
      <c r="I621830" s="15"/>
    </row>
    <row r="621831" spans="9:9" x14ac:dyDescent="0.2">
      <c r="I621831" s="14"/>
    </row>
    <row r="621847" spans="9:9" x14ac:dyDescent="0.2">
      <c r="I621847" s="15"/>
    </row>
    <row r="621848" spans="9:9" x14ac:dyDescent="0.2">
      <c r="I621848" s="14"/>
    </row>
    <row r="621864" spans="9:9" x14ac:dyDescent="0.2">
      <c r="I621864" s="15"/>
    </row>
    <row r="621865" spans="9:9" x14ac:dyDescent="0.2">
      <c r="I621865" s="14"/>
    </row>
    <row r="621881" spans="9:9" x14ac:dyDescent="0.2">
      <c r="I621881" s="15"/>
    </row>
    <row r="621882" spans="9:9" x14ac:dyDescent="0.2">
      <c r="I621882" s="14"/>
    </row>
    <row r="621898" spans="9:9" x14ac:dyDescent="0.2">
      <c r="I621898" s="15"/>
    </row>
    <row r="621899" spans="9:9" x14ac:dyDescent="0.2">
      <c r="I621899" s="14"/>
    </row>
    <row r="621915" spans="9:9" x14ac:dyDescent="0.2">
      <c r="I621915" s="15"/>
    </row>
    <row r="621916" spans="9:9" x14ac:dyDescent="0.2">
      <c r="I621916" s="14"/>
    </row>
    <row r="621932" spans="9:9" x14ac:dyDescent="0.2">
      <c r="I621932" s="15"/>
    </row>
    <row r="621933" spans="9:9" x14ac:dyDescent="0.2">
      <c r="I621933" s="14"/>
    </row>
    <row r="621949" spans="9:9" x14ac:dyDescent="0.2">
      <c r="I621949" s="15"/>
    </row>
    <row r="621950" spans="9:9" x14ac:dyDescent="0.2">
      <c r="I621950" s="14"/>
    </row>
    <row r="621966" spans="9:9" x14ac:dyDescent="0.2">
      <c r="I621966" s="15"/>
    </row>
    <row r="621967" spans="9:9" x14ac:dyDescent="0.2">
      <c r="I621967" s="14"/>
    </row>
    <row r="621983" spans="9:9" x14ac:dyDescent="0.2">
      <c r="I621983" s="15"/>
    </row>
    <row r="621984" spans="9:9" x14ac:dyDescent="0.2">
      <c r="I621984" s="14"/>
    </row>
    <row r="622000" spans="9:9" x14ac:dyDescent="0.2">
      <c r="I622000" s="15"/>
    </row>
    <row r="622001" spans="9:9" x14ac:dyDescent="0.2">
      <c r="I622001" s="14"/>
    </row>
    <row r="622017" spans="9:9" x14ac:dyDescent="0.2">
      <c r="I622017" s="15"/>
    </row>
    <row r="622018" spans="9:9" x14ac:dyDescent="0.2">
      <c r="I622018" s="14"/>
    </row>
    <row r="622034" spans="9:9" x14ac:dyDescent="0.2">
      <c r="I622034" s="15"/>
    </row>
    <row r="622035" spans="9:9" x14ac:dyDescent="0.2">
      <c r="I622035" s="14"/>
    </row>
    <row r="622051" spans="9:9" x14ac:dyDescent="0.2">
      <c r="I622051" s="15"/>
    </row>
    <row r="622052" spans="9:9" x14ac:dyDescent="0.2">
      <c r="I622052" s="14"/>
    </row>
    <row r="622068" spans="9:9" x14ac:dyDescent="0.2">
      <c r="I622068" s="15"/>
    </row>
    <row r="622069" spans="9:9" x14ac:dyDescent="0.2">
      <c r="I622069" s="14"/>
    </row>
    <row r="622085" spans="9:9" x14ac:dyDescent="0.2">
      <c r="I622085" s="15"/>
    </row>
    <row r="622086" spans="9:9" x14ac:dyDescent="0.2">
      <c r="I622086" s="14"/>
    </row>
    <row r="622102" spans="9:9" x14ac:dyDescent="0.2">
      <c r="I622102" s="15"/>
    </row>
    <row r="622103" spans="9:9" x14ac:dyDescent="0.2">
      <c r="I622103" s="14"/>
    </row>
    <row r="622119" spans="9:9" x14ac:dyDescent="0.2">
      <c r="I622119" s="15"/>
    </row>
    <row r="622120" spans="9:9" x14ac:dyDescent="0.2">
      <c r="I622120" s="14"/>
    </row>
    <row r="622136" spans="9:9" x14ac:dyDescent="0.2">
      <c r="I622136" s="15"/>
    </row>
    <row r="622137" spans="9:9" x14ac:dyDescent="0.2">
      <c r="I622137" s="14"/>
    </row>
    <row r="622153" spans="9:9" x14ac:dyDescent="0.2">
      <c r="I622153" s="15"/>
    </row>
    <row r="622154" spans="9:9" x14ac:dyDescent="0.2">
      <c r="I622154" s="14"/>
    </row>
    <row r="622170" spans="9:9" x14ac:dyDescent="0.2">
      <c r="I622170" s="15"/>
    </row>
    <row r="622171" spans="9:9" x14ac:dyDescent="0.2">
      <c r="I622171" s="14"/>
    </row>
    <row r="622187" spans="9:9" x14ac:dyDescent="0.2">
      <c r="I622187" s="15"/>
    </row>
    <row r="622188" spans="9:9" x14ac:dyDescent="0.2">
      <c r="I622188" s="14"/>
    </row>
    <row r="622204" spans="9:9" x14ac:dyDescent="0.2">
      <c r="I622204" s="15"/>
    </row>
    <row r="622205" spans="9:9" x14ac:dyDescent="0.2">
      <c r="I622205" s="14"/>
    </row>
    <row r="622221" spans="9:9" x14ac:dyDescent="0.2">
      <c r="I622221" s="15"/>
    </row>
    <row r="622222" spans="9:9" x14ac:dyDescent="0.2">
      <c r="I622222" s="14"/>
    </row>
    <row r="622238" spans="9:9" x14ac:dyDescent="0.2">
      <c r="I622238" s="15"/>
    </row>
    <row r="622239" spans="9:9" x14ac:dyDescent="0.2">
      <c r="I622239" s="14"/>
    </row>
    <row r="622255" spans="9:9" x14ac:dyDescent="0.2">
      <c r="I622255" s="15"/>
    </row>
    <row r="622256" spans="9:9" x14ac:dyDescent="0.2">
      <c r="I622256" s="14"/>
    </row>
    <row r="622272" spans="9:9" x14ac:dyDescent="0.2">
      <c r="I622272" s="15"/>
    </row>
    <row r="622273" spans="9:9" x14ac:dyDescent="0.2">
      <c r="I622273" s="14"/>
    </row>
    <row r="622289" spans="9:9" x14ac:dyDescent="0.2">
      <c r="I622289" s="15"/>
    </row>
    <row r="622290" spans="9:9" x14ac:dyDescent="0.2">
      <c r="I622290" s="14"/>
    </row>
    <row r="622306" spans="9:9" x14ac:dyDescent="0.2">
      <c r="I622306" s="15"/>
    </row>
    <row r="622307" spans="9:9" x14ac:dyDescent="0.2">
      <c r="I622307" s="14"/>
    </row>
    <row r="622323" spans="9:9" x14ac:dyDescent="0.2">
      <c r="I622323" s="15"/>
    </row>
    <row r="622324" spans="9:9" x14ac:dyDescent="0.2">
      <c r="I622324" s="14"/>
    </row>
    <row r="622340" spans="9:9" x14ac:dyDescent="0.2">
      <c r="I622340" s="15"/>
    </row>
    <row r="622341" spans="9:9" x14ac:dyDescent="0.2">
      <c r="I622341" s="14"/>
    </row>
    <row r="622357" spans="9:9" x14ac:dyDescent="0.2">
      <c r="I622357" s="15"/>
    </row>
    <row r="622358" spans="9:9" x14ac:dyDescent="0.2">
      <c r="I622358" s="14"/>
    </row>
    <row r="622374" spans="9:9" x14ac:dyDescent="0.2">
      <c r="I622374" s="15"/>
    </row>
    <row r="622375" spans="9:9" x14ac:dyDescent="0.2">
      <c r="I622375" s="14"/>
    </row>
    <row r="622391" spans="9:9" x14ac:dyDescent="0.2">
      <c r="I622391" s="15"/>
    </row>
    <row r="622392" spans="9:9" x14ac:dyDescent="0.2">
      <c r="I622392" s="14"/>
    </row>
    <row r="622408" spans="9:9" x14ac:dyDescent="0.2">
      <c r="I622408" s="15"/>
    </row>
    <row r="622409" spans="9:9" x14ac:dyDescent="0.2">
      <c r="I622409" s="14"/>
    </row>
    <row r="622425" spans="9:9" x14ac:dyDescent="0.2">
      <c r="I622425" s="15"/>
    </row>
    <row r="622426" spans="9:9" x14ac:dyDescent="0.2">
      <c r="I622426" s="14"/>
    </row>
    <row r="622442" spans="9:9" x14ac:dyDescent="0.2">
      <c r="I622442" s="15"/>
    </row>
    <row r="622443" spans="9:9" x14ac:dyDescent="0.2">
      <c r="I622443" s="14"/>
    </row>
    <row r="622459" spans="9:9" x14ac:dyDescent="0.2">
      <c r="I622459" s="15"/>
    </row>
    <row r="622460" spans="9:9" x14ac:dyDescent="0.2">
      <c r="I622460" s="14"/>
    </row>
    <row r="622476" spans="9:9" x14ac:dyDescent="0.2">
      <c r="I622476" s="15"/>
    </row>
    <row r="622477" spans="9:9" x14ac:dyDescent="0.2">
      <c r="I622477" s="14"/>
    </row>
    <row r="622493" spans="9:9" x14ac:dyDescent="0.2">
      <c r="I622493" s="15"/>
    </row>
    <row r="622494" spans="9:9" x14ac:dyDescent="0.2">
      <c r="I622494" s="14"/>
    </row>
    <row r="622510" spans="9:9" x14ac:dyDescent="0.2">
      <c r="I622510" s="15"/>
    </row>
    <row r="622511" spans="9:9" x14ac:dyDescent="0.2">
      <c r="I622511" s="14"/>
    </row>
    <row r="622527" spans="9:9" x14ac:dyDescent="0.2">
      <c r="I622527" s="15"/>
    </row>
    <row r="622528" spans="9:9" x14ac:dyDescent="0.2">
      <c r="I622528" s="14"/>
    </row>
    <row r="622544" spans="9:9" x14ac:dyDescent="0.2">
      <c r="I622544" s="15"/>
    </row>
    <row r="622545" spans="9:9" x14ac:dyDescent="0.2">
      <c r="I622545" s="14"/>
    </row>
    <row r="622561" spans="9:9" x14ac:dyDescent="0.2">
      <c r="I622561" s="15"/>
    </row>
    <row r="622562" spans="9:9" x14ac:dyDescent="0.2">
      <c r="I622562" s="14"/>
    </row>
    <row r="622578" spans="9:9" x14ac:dyDescent="0.2">
      <c r="I622578" s="15"/>
    </row>
    <row r="622579" spans="9:9" x14ac:dyDescent="0.2">
      <c r="I622579" s="14"/>
    </row>
    <row r="622595" spans="9:9" x14ac:dyDescent="0.2">
      <c r="I622595" s="15"/>
    </row>
    <row r="622596" spans="9:9" x14ac:dyDescent="0.2">
      <c r="I622596" s="14"/>
    </row>
    <row r="622612" spans="9:9" x14ac:dyDescent="0.2">
      <c r="I622612" s="15"/>
    </row>
    <row r="622613" spans="9:9" x14ac:dyDescent="0.2">
      <c r="I622613" s="14"/>
    </row>
    <row r="622629" spans="9:9" x14ac:dyDescent="0.2">
      <c r="I622629" s="15"/>
    </row>
    <row r="622630" spans="9:9" x14ac:dyDescent="0.2">
      <c r="I622630" s="14"/>
    </row>
    <row r="622646" spans="9:9" x14ac:dyDescent="0.2">
      <c r="I622646" s="15"/>
    </row>
    <row r="622647" spans="9:9" x14ac:dyDescent="0.2">
      <c r="I622647" s="14"/>
    </row>
    <row r="622663" spans="9:9" x14ac:dyDescent="0.2">
      <c r="I622663" s="15"/>
    </row>
    <row r="622664" spans="9:9" x14ac:dyDescent="0.2">
      <c r="I622664" s="14"/>
    </row>
    <row r="622680" spans="9:9" x14ac:dyDescent="0.2">
      <c r="I622680" s="15"/>
    </row>
    <row r="622681" spans="9:9" x14ac:dyDescent="0.2">
      <c r="I622681" s="14"/>
    </row>
    <row r="622697" spans="9:9" x14ac:dyDescent="0.2">
      <c r="I622697" s="15"/>
    </row>
    <row r="622698" spans="9:9" x14ac:dyDescent="0.2">
      <c r="I622698" s="14"/>
    </row>
    <row r="622714" spans="9:9" x14ac:dyDescent="0.2">
      <c r="I622714" s="15"/>
    </row>
    <row r="622715" spans="9:9" x14ac:dyDescent="0.2">
      <c r="I622715" s="14"/>
    </row>
    <row r="622731" spans="9:9" x14ac:dyDescent="0.2">
      <c r="I622731" s="15"/>
    </row>
    <row r="622732" spans="9:9" x14ac:dyDescent="0.2">
      <c r="I622732" s="14"/>
    </row>
    <row r="622748" spans="9:9" x14ac:dyDescent="0.2">
      <c r="I622748" s="15"/>
    </row>
    <row r="622749" spans="9:9" x14ac:dyDescent="0.2">
      <c r="I622749" s="14"/>
    </row>
    <row r="622765" spans="9:9" x14ac:dyDescent="0.2">
      <c r="I622765" s="15"/>
    </row>
    <row r="622766" spans="9:9" x14ac:dyDescent="0.2">
      <c r="I622766" s="14"/>
    </row>
    <row r="622782" spans="9:9" x14ac:dyDescent="0.2">
      <c r="I622782" s="15"/>
    </row>
    <row r="622783" spans="9:9" x14ac:dyDescent="0.2">
      <c r="I622783" s="14"/>
    </row>
    <row r="622799" spans="9:9" x14ac:dyDescent="0.2">
      <c r="I622799" s="15"/>
    </row>
    <row r="622800" spans="9:9" x14ac:dyDescent="0.2">
      <c r="I622800" s="14"/>
    </row>
    <row r="622816" spans="9:9" x14ac:dyDescent="0.2">
      <c r="I622816" s="15"/>
    </row>
    <row r="622817" spans="9:9" x14ac:dyDescent="0.2">
      <c r="I622817" s="14"/>
    </row>
    <row r="622833" spans="9:9" x14ac:dyDescent="0.2">
      <c r="I622833" s="15"/>
    </row>
    <row r="622834" spans="9:9" x14ac:dyDescent="0.2">
      <c r="I622834" s="14"/>
    </row>
    <row r="622850" spans="9:9" x14ac:dyDescent="0.2">
      <c r="I622850" s="15"/>
    </row>
    <row r="622851" spans="9:9" x14ac:dyDescent="0.2">
      <c r="I622851" s="14"/>
    </row>
    <row r="622867" spans="9:9" x14ac:dyDescent="0.2">
      <c r="I622867" s="15"/>
    </row>
    <row r="622868" spans="9:9" x14ac:dyDescent="0.2">
      <c r="I622868" s="14"/>
    </row>
    <row r="622884" spans="9:9" x14ac:dyDescent="0.2">
      <c r="I622884" s="15"/>
    </row>
    <row r="622885" spans="9:9" x14ac:dyDescent="0.2">
      <c r="I622885" s="14"/>
    </row>
    <row r="622901" spans="9:9" x14ac:dyDescent="0.2">
      <c r="I622901" s="15"/>
    </row>
    <row r="622902" spans="9:9" x14ac:dyDescent="0.2">
      <c r="I622902" s="14"/>
    </row>
    <row r="622918" spans="9:9" x14ac:dyDescent="0.2">
      <c r="I622918" s="15"/>
    </row>
    <row r="622919" spans="9:9" x14ac:dyDescent="0.2">
      <c r="I622919" s="14"/>
    </row>
    <row r="622935" spans="9:9" x14ac:dyDescent="0.2">
      <c r="I622935" s="15"/>
    </row>
    <row r="622936" spans="9:9" x14ac:dyDescent="0.2">
      <c r="I622936" s="14"/>
    </row>
    <row r="622952" spans="9:9" x14ac:dyDescent="0.2">
      <c r="I622952" s="15"/>
    </row>
    <row r="622953" spans="9:9" x14ac:dyDescent="0.2">
      <c r="I622953" s="14"/>
    </row>
    <row r="622969" spans="9:9" x14ac:dyDescent="0.2">
      <c r="I622969" s="15"/>
    </row>
    <row r="622970" spans="9:9" x14ac:dyDescent="0.2">
      <c r="I622970" s="14"/>
    </row>
    <row r="622986" spans="9:9" x14ac:dyDescent="0.2">
      <c r="I622986" s="15"/>
    </row>
    <row r="622987" spans="9:9" x14ac:dyDescent="0.2">
      <c r="I622987" s="14"/>
    </row>
    <row r="623003" spans="9:9" x14ac:dyDescent="0.2">
      <c r="I623003" s="15"/>
    </row>
    <row r="623004" spans="9:9" x14ac:dyDescent="0.2">
      <c r="I623004" s="14"/>
    </row>
    <row r="623020" spans="9:9" x14ac:dyDescent="0.2">
      <c r="I623020" s="15"/>
    </row>
    <row r="623021" spans="9:9" x14ac:dyDescent="0.2">
      <c r="I623021" s="14"/>
    </row>
    <row r="623037" spans="9:9" x14ac:dyDescent="0.2">
      <c r="I623037" s="15"/>
    </row>
    <row r="623038" spans="9:9" x14ac:dyDescent="0.2">
      <c r="I623038" s="14"/>
    </row>
    <row r="623054" spans="9:9" x14ac:dyDescent="0.2">
      <c r="I623054" s="15"/>
    </row>
    <row r="623055" spans="9:9" x14ac:dyDescent="0.2">
      <c r="I623055" s="14"/>
    </row>
    <row r="623071" spans="9:9" x14ac:dyDescent="0.2">
      <c r="I623071" s="15"/>
    </row>
    <row r="623072" spans="9:9" x14ac:dyDescent="0.2">
      <c r="I623072" s="14"/>
    </row>
    <row r="623088" spans="9:9" x14ac:dyDescent="0.2">
      <c r="I623088" s="15"/>
    </row>
    <row r="623089" spans="9:9" x14ac:dyDescent="0.2">
      <c r="I623089" s="14"/>
    </row>
    <row r="623105" spans="9:9" x14ac:dyDescent="0.2">
      <c r="I623105" s="15"/>
    </row>
    <row r="623106" spans="9:9" x14ac:dyDescent="0.2">
      <c r="I623106" s="14"/>
    </row>
    <row r="623122" spans="9:9" x14ac:dyDescent="0.2">
      <c r="I623122" s="15"/>
    </row>
    <row r="623123" spans="9:9" x14ac:dyDescent="0.2">
      <c r="I623123" s="14"/>
    </row>
    <row r="623139" spans="9:9" x14ac:dyDescent="0.2">
      <c r="I623139" s="15"/>
    </row>
    <row r="623140" spans="9:9" x14ac:dyDescent="0.2">
      <c r="I623140" s="14"/>
    </row>
    <row r="623156" spans="9:9" x14ac:dyDescent="0.2">
      <c r="I623156" s="15"/>
    </row>
    <row r="623157" spans="9:9" x14ac:dyDescent="0.2">
      <c r="I623157" s="14"/>
    </row>
    <row r="623173" spans="9:9" x14ac:dyDescent="0.2">
      <c r="I623173" s="15"/>
    </row>
    <row r="623174" spans="9:9" x14ac:dyDescent="0.2">
      <c r="I623174" s="14"/>
    </row>
    <row r="623190" spans="9:9" x14ac:dyDescent="0.2">
      <c r="I623190" s="15"/>
    </row>
    <row r="623191" spans="9:9" x14ac:dyDescent="0.2">
      <c r="I623191" s="14"/>
    </row>
    <row r="623207" spans="9:9" x14ac:dyDescent="0.2">
      <c r="I623207" s="15"/>
    </row>
    <row r="623208" spans="9:9" x14ac:dyDescent="0.2">
      <c r="I623208" s="14"/>
    </row>
    <row r="623224" spans="9:9" x14ac:dyDescent="0.2">
      <c r="I623224" s="15"/>
    </row>
    <row r="623225" spans="9:9" x14ac:dyDescent="0.2">
      <c r="I623225" s="14"/>
    </row>
    <row r="623241" spans="9:9" x14ac:dyDescent="0.2">
      <c r="I623241" s="15"/>
    </row>
    <row r="623242" spans="9:9" x14ac:dyDescent="0.2">
      <c r="I623242" s="14"/>
    </row>
    <row r="623258" spans="9:9" x14ac:dyDescent="0.2">
      <c r="I623258" s="15"/>
    </row>
    <row r="623259" spans="9:9" x14ac:dyDescent="0.2">
      <c r="I623259" s="14"/>
    </row>
    <row r="623275" spans="9:9" x14ac:dyDescent="0.2">
      <c r="I623275" s="15"/>
    </row>
    <row r="623276" spans="9:9" x14ac:dyDescent="0.2">
      <c r="I623276" s="14"/>
    </row>
    <row r="623292" spans="9:9" x14ac:dyDescent="0.2">
      <c r="I623292" s="15"/>
    </row>
    <row r="623293" spans="9:9" x14ac:dyDescent="0.2">
      <c r="I623293" s="14"/>
    </row>
    <row r="623309" spans="9:9" x14ac:dyDescent="0.2">
      <c r="I623309" s="15"/>
    </row>
    <row r="623310" spans="9:9" x14ac:dyDescent="0.2">
      <c r="I623310" s="14"/>
    </row>
    <row r="623326" spans="9:9" x14ac:dyDescent="0.2">
      <c r="I623326" s="15"/>
    </row>
    <row r="623327" spans="9:9" x14ac:dyDescent="0.2">
      <c r="I623327" s="14"/>
    </row>
    <row r="623343" spans="9:9" x14ac:dyDescent="0.2">
      <c r="I623343" s="15"/>
    </row>
    <row r="623344" spans="9:9" x14ac:dyDescent="0.2">
      <c r="I623344" s="14"/>
    </row>
    <row r="623360" spans="9:9" x14ac:dyDescent="0.2">
      <c r="I623360" s="15"/>
    </row>
    <row r="623361" spans="9:9" x14ac:dyDescent="0.2">
      <c r="I623361" s="14"/>
    </row>
    <row r="623377" spans="9:9" x14ac:dyDescent="0.2">
      <c r="I623377" s="15"/>
    </row>
    <row r="623378" spans="9:9" x14ac:dyDescent="0.2">
      <c r="I623378" s="14"/>
    </row>
    <row r="623394" spans="9:9" x14ac:dyDescent="0.2">
      <c r="I623394" s="15"/>
    </row>
    <row r="623395" spans="9:9" x14ac:dyDescent="0.2">
      <c r="I623395" s="14"/>
    </row>
    <row r="623411" spans="9:9" x14ac:dyDescent="0.2">
      <c r="I623411" s="15"/>
    </row>
    <row r="623412" spans="9:9" x14ac:dyDescent="0.2">
      <c r="I623412" s="14"/>
    </row>
    <row r="623428" spans="9:9" x14ac:dyDescent="0.2">
      <c r="I623428" s="15"/>
    </row>
    <row r="623429" spans="9:9" x14ac:dyDescent="0.2">
      <c r="I623429" s="14"/>
    </row>
    <row r="623445" spans="9:9" x14ac:dyDescent="0.2">
      <c r="I623445" s="15"/>
    </row>
    <row r="623446" spans="9:9" x14ac:dyDescent="0.2">
      <c r="I623446" s="14"/>
    </row>
    <row r="623462" spans="9:9" x14ac:dyDescent="0.2">
      <c r="I623462" s="15"/>
    </row>
    <row r="623463" spans="9:9" x14ac:dyDescent="0.2">
      <c r="I623463" s="14"/>
    </row>
    <row r="623479" spans="9:9" x14ac:dyDescent="0.2">
      <c r="I623479" s="15"/>
    </row>
    <row r="623480" spans="9:9" x14ac:dyDescent="0.2">
      <c r="I623480" s="14"/>
    </row>
    <row r="623496" spans="9:9" x14ac:dyDescent="0.2">
      <c r="I623496" s="15"/>
    </row>
    <row r="623497" spans="9:9" x14ac:dyDescent="0.2">
      <c r="I623497" s="14"/>
    </row>
    <row r="623513" spans="9:9" x14ac:dyDescent="0.2">
      <c r="I623513" s="15"/>
    </row>
    <row r="623514" spans="9:9" x14ac:dyDescent="0.2">
      <c r="I623514" s="14"/>
    </row>
    <row r="623530" spans="9:9" x14ac:dyDescent="0.2">
      <c r="I623530" s="15"/>
    </row>
    <row r="623531" spans="9:9" x14ac:dyDescent="0.2">
      <c r="I623531" s="14"/>
    </row>
    <row r="623547" spans="9:9" x14ac:dyDescent="0.2">
      <c r="I623547" s="15"/>
    </row>
    <row r="623548" spans="9:9" x14ac:dyDescent="0.2">
      <c r="I623548" s="14"/>
    </row>
    <row r="623564" spans="9:9" x14ac:dyDescent="0.2">
      <c r="I623564" s="15"/>
    </row>
    <row r="623565" spans="9:9" x14ac:dyDescent="0.2">
      <c r="I623565" s="14"/>
    </row>
    <row r="623581" spans="9:9" x14ac:dyDescent="0.2">
      <c r="I623581" s="15"/>
    </row>
    <row r="623582" spans="9:9" x14ac:dyDescent="0.2">
      <c r="I623582" s="14"/>
    </row>
    <row r="623598" spans="9:9" x14ac:dyDescent="0.2">
      <c r="I623598" s="15"/>
    </row>
    <row r="623599" spans="9:9" x14ac:dyDescent="0.2">
      <c r="I623599" s="14"/>
    </row>
    <row r="623615" spans="9:9" x14ac:dyDescent="0.2">
      <c r="I623615" s="15"/>
    </row>
    <row r="623616" spans="9:9" x14ac:dyDescent="0.2">
      <c r="I623616" s="14"/>
    </row>
    <row r="623632" spans="9:9" x14ac:dyDescent="0.2">
      <c r="I623632" s="15"/>
    </row>
    <row r="623633" spans="9:9" x14ac:dyDescent="0.2">
      <c r="I623633" s="14"/>
    </row>
    <row r="623649" spans="9:9" x14ac:dyDescent="0.2">
      <c r="I623649" s="15"/>
    </row>
    <row r="623650" spans="9:9" x14ac:dyDescent="0.2">
      <c r="I623650" s="14"/>
    </row>
    <row r="623666" spans="9:9" x14ac:dyDescent="0.2">
      <c r="I623666" s="15"/>
    </row>
    <row r="623667" spans="9:9" x14ac:dyDescent="0.2">
      <c r="I623667" s="14"/>
    </row>
    <row r="623683" spans="9:9" x14ac:dyDescent="0.2">
      <c r="I623683" s="15"/>
    </row>
    <row r="623684" spans="9:9" x14ac:dyDescent="0.2">
      <c r="I623684" s="14"/>
    </row>
    <row r="623700" spans="9:9" x14ac:dyDescent="0.2">
      <c r="I623700" s="15"/>
    </row>
    <row r="623701" spans="9:9" x14ac:dyDescent="0.2">
      <c r="I623701" s="14"/>
    </row>
    <row r="623717" spans="9:9" x14ac:dyDescent="0.2">
      <c r="I623717" s="15"/>
    </row>
    <row r="623718" spans="9:9" x14ac:dyDescent="0.2">
      <c r="I623718" s="14"/>
    </row>
    <row r="623734" spans="9:9" x14ac:dyDescent="0.2">
      <c r="I623734" s="15"/>
    </row>
    <row r="623735" spans="9:9" x14ac:dyDescent="0.2">
      <c r="I623735" s="14"/>
    </row>
    <row r="623751" spans="9:9" x14ac:dyDescent="0.2">
      <c r="I623751" s="15"/>
    </row>
    <row r="623752" spans="9:9" x14ac:dyDescent="0.2">
      <c r="I623752" s="14"/>
    </row>
    <row r="623768" spans="9:9" x14ac:dyDescent="0.2">
      <c r="I623768" s="15"/>
    </row>
    <row r="623769" spans="9:9" x14ac:dyDescent="0.2">
      <c r="I623769" s="14"/>
    </row>
    <row r="623785" spans="9:9" x14ac:dyDescent="0.2">
      <c r="I623785" s="15"/>
    </row>
    <row r="623786" spans="9:9" x14ac:dyDescent="0.2">
      <c r="I623786" s="14"/>
    </row>
    <row r="623802" spans="9:9" x14ac:dyDescent="0.2">
      <c r="I623802" s="15"/>
    </row>
    <row r="623803" spans="9:9" x14ac:dyDescent="0.2">
      <c r="I623803" s="14"/>
    </row>
    <row r="623819" spans="9:9" x14ac:dyDescent="0.2">
      <c r="I623819" s="15"/>
    </row>
    <row r="623820" spans="9:9" x14ac:dyDescent="0.2">
      <c r="I623820" s="14"/>
    </row>
    <row r="623836" spans="9:9" x14ac:dyDescent="0.2">
      <c r="I623836" s="15"/>
    </row>
    <row r="623837" spans="9:9" x14ac:dyDescent="0.2">
      <c r="I623837" s="14"/>
    </row>
    <row r="623853" spans="9:9" x14ac:dyDescent="0.2">
      <c r="I623853" s="15"/>
    </row>
    <row r="623854" spans="9:9" x14ac:dyDescent="0.2">
      <c r="I623854" s="14"/>
    </row>
    <row r="623870" spans="9:9" x14ac:dyDescent="0.2">
      <c r="I623870" s="15"/>
    </row>
    <row r="623871" spans="9:9" x14ac:dyDescent="0.2">
      <c r="I623871" s="14"/>
    </row>
    <row r="623887" spans="9:9" x14ac:dyDescent="0.2">
      <c r="I623887" s="15"/>
    </row>
    <row r="623888" spans="9:9" x14ac:dyDescent="0.2">
      <c r="I623888" s="14"/>
    </row>
    <row r="623904" spans="9:9" x14ac:dyDescent="0.2">
      <c r="I623904" s="15"/>
    </row>
    <row r="623905" spans="9:9" x14ac:dyDescent="0.2">
      <c r="I623905" s="14"/>
    </row>
    <row r="623921" spans="9:9" x14ac:dyDescent="0.2">
      <c r="I623921" s="15"/>
    </row>
    <row r="623922" spans="9:9" x14ac:dyDescent="0.2">
      <c r="I623922" s="14"/>
    </row>
    <row r="623938" spans="9:9" x14ac:dyDescent="0.2">
      <c r="I623938" s="15"/>
    </row>
    <row r="623939" spans="9:9" x14ac:dyDescent="0.2">
      <c r="I623939" s="14"/>
    </row>
    <row r="623955" spans="9:9" x14ac:dyDescent="0.2">
      <c r="I623955" s="15"/>
    </row>
    <row r="623956" spans="9:9" x14ac:dyDescent="0.2">
      <c r="I623956" s="14"/>
    </row>
    <row r="623972" spans="9:9" x14ac:dyDescent="0.2">
      <c r="I623972" s="15"/>
    </row>
    <row r="623973" spans="9:9" x14ac:dyDescent="0.2">
      <c r="I623973" s="14"/>
    </row>
    <row r="623989" spans="9:9" x14ac:dyDescent="0.2">
      <c r="I623989" s="15"/>
    </row>
    <row r="623990" spans="9:9" x14ac:dyDescent="0.2">
      <c r="I623990" s="14"/>
    </row>
    <row r="624006" spans="9:9" x14ac:dyDescent="0.2">
      <c r="I624006" s="15"/>
    </row>
    <row r="624007" spans="9:9" x14ac:dyDescent="0.2">
      <c r="I624007" s="14"/>
    </row>
    <row r="624023" spans="9:9" x14ac:dyDescent="0.2">
      <c r="I624023" s="15"/>
    </row>
    <row r="624024" spans="9:9" x14ac:dyDescent="0.2">
      <c r="I624024" s="14"/>
    </row>
    <row r="624040" spans="9:9" x14ac:dyDescent="0.2">
      <c r="I624040" s="15"/>
    </row>
    <row r="624041" spans="9:9" x14ac:dyDescent="0.2">
      <c r="I624041" s="14"/>
    </row>
    <row r="624057" spans="9:9" x14ac:dyDescent="0.2">
      <c r="I624057" s="15"/>
    </row>
    <row r="624058" spans="9:9" x14ac:dyDescent="0.2">
      <c r="I624058" s="14"/>
    </row>
    <row r="624074" spans="9:9" x14ac:dyDescent="0.2">
      <c r="I624074" s="15"/>
    </row>
    <row r="624075" spans="9:9" x14ac:dyDescent="0.2">
      <c r="I624075" s="14"/>
    </row>
    <row r="624091" spans="9:9" x14ac:dyDescent="0.2">
      <c r="I624091" s="15"/>
    </row>
    <row r="624092" spans="9:9" x14ac:dyDescent="0.2">
      <c r="I624092" s="14"/>
    </row>
    <row r="624108" spans="9:9" x14ac:dyDescent="0.2">
      <c r="I624108" s="15"/>
    </row>
    <row r="624109" spans="9:9" x14ac:dyDescent="0.2">
      <c r="I624109" s="14"/>
    </row>
    <row r="624125" spans="9:9" x14ac:dyDescent="0.2">
      <c r="I624125" s="15"/>
    </row>
    <row r="624126" spans="9:9" x14ac:dyDescent="0.2">
      <c r="I624126" s="14"/>
    </row>
    <row r="624142" spans="9:9" x14ac:dyDescent="0.2">
      <c r="I624142" s="15"/>
    </row>
    <row r="624143" spans="9:9" x14ac:dyDescent="0.2">
      <c r="I624143" s="14"/>
    </row>
    <row r="624159" spans="9:9" x14ac:dyDescent="0.2">
      <c r="I624159" s="15"/>
    </row>
    <row r="624160" spans="9:9" x14ac:dyDescent="0.2">
      <c r="I624160" s="14"/>
    </row>
    <row r="624176" spans="9:9" x14ac:dyDescent="0.2">
      <c r="I624176" s="15"/>
    </row>
    <row r="624177" spans="9:9" x14ac:dyDescent="0.2">
      <c r="I624177" s="14"/>
    </row>
    <row r="624193" spans="9:9" x14ac:dyDescent="0.2">
      <c r="I624193" s="15"/>
    </row>
    <row r="624194" spans="9:9" x14ac:dyDescent="0.2">
      <c r="I624194" s="14"/>
    </row>
    <row r="624210" spans="9:9" x14ac:dyDescent="0.2">
      <c r="I624210" s="15"/>
    </row>
    <row r="624211" spans="9:9" x14ac:dyDescent="0.2">
      <c r="I624211" s="14"/>
    </row>
    <row r="624227" spans="9:9" x14ac:dyDescent="0.2">
      <c r="I624227" s="15"/>
    </row>
    <row r="624228" spans="9:9" x14ac:dyDescent="0.2">
      <c r="I624228" s="14"/>
    </row>
    <row r="624244" spans="9:9" x14ac:dyDescent="0.2">
      <c r="I624244" s="15"/>
    </row>
    <row r="624245" spans="9:9" x14ac:dyDescent="0.2">
      <c r="I624245" s="14"/>
    </row>
    <row r="624261" spans="9:9" x14ac:dyDescent="0.2">
      <c r="I624261" s="15"/>
    </row>
    <row r="624262" spans="9:9" x14ac:dyDescent="0.2">
      <c r="I624262" s="14"/>
    </row>
    <row r="624278" spans="9:9" x14ac:dyDescent="0.2">
      <c r="I624278" s="15"/>
    </row>
    <row r="624279" spans="9:9" x14ac:dyDescent="0.2">
      <c r="I624279" s="14"/>
    </row>
    <row r="624295" spans="9:9" x14ac:dyDescent="0.2">
      <c r="I624295" s="15"/>
    </row>
    <row r="624296" spans="9:9" x14ac:dyDescent="0.2">
      <c r="I624296" s="14"/>
    </row>
    <row r="624312" spans="9:9" x14ac:dyDescent="0.2">
      <c r="I624312" s="15"/>
    </row>
    <row r="624313" spans="9:9" x14ac:dyDescent="0.2">
      <c r="I624313" s="14"/>
    </row>
    <row r="624329" spans="9:9" x14ac:dyDescent="0.2">
      <c r="I624329" s="15"/>
    </row>
    <row r="624330" spans="9:9" x14ac:dyDescent="0.2">
      <c r="I624330" s="14"/>
    </row>
    <row r="624346" spans="9:9" x14ac:dyDescent="0.2">
      <c r="I624346" s="15"/>
    </row>
    <row r="624347" spans="9:9" x14ac:dyDescent="0.2">
      <c r="I624347" s="14"/>
    </row>
    <row r="624363" spans="9:9" x14ac:dyDescent="0.2">
      <c r="I624363" s="15"/>
    </row>
    <row r="624364" spans="9:9" x14ac:dyDescent="0.2">
      <c r="I624364" s="14"/>
    </row>
    <row r="624380" spans="9:9" x14ac:dyDescent="0.2">
      <c r="I624380" s="15"/>
    </row>
    <row r="624381" spans="9:9" x14ac:dyDescent="0.2">
      <c r="I624381" s="14"/>
    </row>
    <row r="624397" spans="9:9" x14ac:dyDescent="0.2">
      <c r="I624397" s="15"/>
    </row>
    <row r="624398" spans="9:9" x14ac:dyDescent="0.2">
      <c r="I624398" s="14"/>
    </row>
    <row r="624414" spans="9:9" x14ac:dyDescent="0.2">
      <c r="I624414" s="15"/>
    </row>
    <row r="624415" spans="9:9" x14ac:dyDescent="0.2">
      <c r="I624415" s="14"/>
    </row>
    <row r="624431" spans="9:9" x14ac:dyDescent="0.2">
      <c r="I624431" s="15"/>
    </row>
    <row r="624432" spans="9:9" x14ac:dyDescent="0.2">
      <c r="I624432" s="14"/>
    </row>
    <row r="624448" spans="9:9" x14ac:dyDescent="0.2">
      <c r="I624448" s="15"/>
    </row>
    <row r="624449" spans="9:9" x14ac:dyDescent="0.2">
      <c r="I624449" s="14"/>
    </row>
    <row r="624465" spans="9:9" x14ac:dyDescent="0.2">
      <c r="I624465" s="15"/>
    </row>
    <row r="624466" spans="9:9" x14ac:dyDescent="0.2">
      <c r="I624466" s="14"/>
    </row>
    <row r="624482" spans="9:9" x14ac:dyDescent="0.2">
      <c r="I624482" s="15"/>
    </row>
    <row r="624483" spans="9:9" x14ac:dyDescent="0.2">
      <c r="I624483" s="14"/>
    </row>
    <row r="624499" spans="9:9" x14ac:dyDescent="0.2">
      <c r="I624499" s="15"/>
    </row>
    <row r="624500" spans="9:9" x14ac:dyDescent="0.2">
      <c r="I624500" s="14"/>
    </row>
    <row r="624516" spans="9:9" x14ac:dyDescent="0.2">
      <c r="I624516" s="15"/>
    </row>
    <row r="624517" spans="9:9" x14ac:dyDescent="0.2">
      <c r="I624517" s="14"/>
    </row>
    <row r="624533" spans="9:9" x14ac:dyDescent="0.2">
      <c r="I624533" s="15"/>
    </row>
    <row r="624534" spans="9:9" x14ac:dyDescent="0.2">
      <c r="I624534" s="14"/>
    </row>
    <row r="624550" spans="9:9" x14ac:dyDescent="0.2">
      <c r="I624550" s="15"/>
    </row>
    <row r="624551" spans="9:9" x14ac:dyDescent="0.2">
      <c r="I624551" s="14"/>
    </row>
    <row r="624567" spans="9:9" x14ac:dyDescent="0.2">
      <c r="I624567" s="15"/>
    </row>
    <row r="624568" spans="9:9" x14ac:dyDescent="0.2">
      <c r="I624568" s="14"/>
    </row>
    <row r="624584" spans="9:9" x14ac:dyDescent="0.2">
      <c r="I624584" s="15"/>
    </row>
    <row r="624585" spans="9:9" x14ac:dyDescent="0.2">
      <c r="I624585" s="14"/>
    </row>
    <row r="624601" spans="9:9" x14ac:dyDescent="0.2">
      <c r="I624601" s="15"/>
    </row>
    <row r="624602" spans="9:9" x14ac:dyDescent="0.2">
      <c r="I624602" s="14"/>
    </row>
    <row r="624618" spans="9:9" x14ac:dyDescent="0.2">
      <c r="I624618" s="15"/>
    </row>
    <row r="624619" spans="9:9" x14ac:dyDescent="0.2">
      <c r="I624619" s="14"/>
    </row>
    <row r="624635" spans="9:9" x14ac:dyDescent="0.2">
      <c r="I624635" s="15"/>
    </row>
    <row r="624636" spans="9:9" x14ac:dyDescent="0.2">
      <c r="I624636" s="14"/>
    </row>
    <row r="624652" spans="9:9" x14ac:dyDescent="0.2">
      <c r="I624652" s="15"/>
    </row>
    <row r="624653" spans="9:9" x14ac:dyDescent="0.2">
      <c r="I624653" s="14"/>
    </row>
    <row r="624669" spans="9:9" x14ac:dyDescent="0.2">
      <c r="I624669" s="15"/>
    </row>
    <row r="624670" spans="9:9" x14ac:dyDescent="0.2">
      <c r="I624670" s="14"/>
    </row>
    <row r="624686" spans="9:9" x14ac:dyDescent="0.2">
      <c r="I624686" s="15"/>
    </row>
    <row r="624687" spans="9:9" x14ac:dyDescent="0.2">
      <c r="I624687" s="14"/>
    </row>
    <row r="624703" spans="9:9" x14ac:dyDescent="0.2">
      <c r="I624703" s="15"/>
    </row>
    <row r="624704" spans="9:9" x14ac:dyDescent="0.2">
      <c r="I624704" s="14"/>
    </row>
    <row r="624720" spans="9:9" x14ac:dyDescent="0.2">
      <c r="I624720" s="15"/>
    </row>
    <row r="624721" spans="9:9" x14ac:dyDescent="0.2">
      <c r="I624721" s="14"/>
    </row>
    <row r="624737" spans="9:9" x14ac:dyDescent="0.2">
      <c r="I624737" s="15"/>
    </row>
    <row r="624738" spans="9:9" x14ac:dyDescent="0.2">
      <c r="I624738" s="14"/>
    </row>
    <row r="624754" spans="9:9" x14ac:dyDescent="0.2">
      <c r="I624754" s="15"/>
    </row>
    <row r="624755" spans="9:9" x14ac:dyDescent="0.2">
      <c r="I624755" s="14"/>
    </row>
    <row r="624771" spans="9:9" x14ac:dyDescent="0.2">
      <c r="I624771" s="15"/>
    </row>
    <row r="624772" spans="9:9" x14ac:dyDescent="0.2">
      <c r="I624772" s="14"/>
    </row>
    <row r="624788" spans="9:9" x14ac:dyDescent="0.2">
      <c r="I624788" s="15"/>
    </row>
    <row r="624789" spans="9:9" x14ac:dyDescent="0.2">
      <c r="I624789" s="14"/>
    </row>
    <row r="624805" spans="9:9" x14ac:dyDescent="0.2">
      <c r="I624805" s="15"/>
    </row>
    <row r="624806" spans="9:9" x14ac:dyDescent="0.2">
      <c r="I624806" s="14"/>
    </row>
    <row r="624822" spans="9:9" x14ac:dyDescent="0.2">
      <c r="I624822" s="15"/>
    </row>
    <row r="624823" spans="9:9" x14ac:dyDescent="0.2">
      <c r="I624823" s="14"/>
    </row>
    <row r="624839" spans="9:9" x14ac:dyDescent="0.2">
      <c r="I624839" s="15"/>
    </row>
    <row r="624840" spans="9:9" x14ac:dyDescent="0.2">
      <c r="I624840" s="14"/>
    </row>
    <row r="624856" spans="9:9" x14ac:dyDescent="0.2">
      <c r="I624856" s="15"/>
    </row>
    <row r="624857" spans="9:9" x14ac:dyDescent="0.2">
      <c r="I624857" s="14"/>
    </row>
    <row r="624873" spans="9:9" x14ac:dyDescent="0.2">
      <c r="I624873" s="15"/>
    </row>
    <row r="624874" spans="9:9" x14ac:dyDescent="0.2">
      <c r="I624874" s="14"/>
    </row>
    <row r="624890" spans="9:9" x14ac:dyDescent="0.2">
      <c r="I624890" s="15"/>
    </row>
    <row r="624891" spans="9:9" x14ac:dyDescent="0.2">
      <c r="I624891" s="14"/>
    </row>
    <row r="624907" spans="9:9" x14ac:dyDescent="0.2">
      <c r="I624907" s="15"/>
    </row>
    <row r="624908" spans="9:9" x14ac:dyDescent="0.2">
      <c r="I624908" s="14"/>
    </row>
    <row r="624924" spans="9:9" x14ac:dyDescent="0.2">
      <c r="I624924" s="15"/>
    </row>
    <row r="624925" spans="9:9" x14ac:dyDescent="0.2">
      <c r="I624925" s="14"/>
    </row>
    <row r="624941" spans="9:9" x14ac:dyDescent="0.2">
      <c r="I624941" s="15"/>
    </row>
    <row r="624942" spans="9:9" x14ac:dyDescent="0.2">
      <c r="I624942" s="14"/>
    </row>
    <row r="624958" spans="9:9" x14ac:dyDescent="0.2">
      <c r="I624958" s="15"/>
    </row>
    <row r="624959" spans="9:9" x14ac:dyDescent="0.2">
      <c r="I624959" s="14"/>
    </row>
    <row r="624975" spans="9:9" x14ac:dyDescent="0.2">
      <c r="I624975" s="15"/>
    </row>
    <row r="624976" spans="9:9" x14ac:dyDescent="0.2">
      <c r="I624976" s="14"/>
    </row>
    <row r="624992" spans="9:9" x14ac:dyDescent="0.2">
      <c r="I624992" s="15"/>
    </row>
    <row r="624993" spans="9:9" x14ac:dyDescent="0.2">
      <c r="I624993" s="14"/>
    </row>
    <row r="625009" spans="9:9" x14ac:dyDescent="0.2">
      <c r="I625009" s="15"/>
    </row>
    <row r="625010" spans="9:9" x14ac:dyDescent="0.2">
      <c r="I625010" s="14"/>
    </row>
    <row r="625026" spans="9:9" x14ac:dyDescent="0.2">
      <c r="I625026" s="15"/>
    </row>
    <row r="625027" spans="9:9" x14ac:dyDescent="0.2">
      <c r="I625027" s="14"/>
    </row>
    <row r="625043" spans="9:9" x14ac:dyDescent="0.2">
      <c r="I625043" s="15"/>
    </row>
    <row r="625044" spans="9:9" x14ac:dyDescent="0.2">
      <c r="I625044" s="14"/>
    </row>
    <row r="625060" spans="9:9" x14ac:dyDescent="0.2">
      <c r="I625060" s="15"/>
    </row>
    <row r="625061" spans="9:9" x14ac:dyDescent="0.2">
      <c r="I625061" s="14"/>
    </row>
    <row r="625077" spans="9:9" x14ac:dyDescent="0.2">
      <c r="I625077" s="15"/>
    </row>
    <row r="625078" spans="9:9" x14ac:dyDescent="0.2">
      <c r="I625078" s="14"/>
    </row>
    <row r="625094" spans="9:9" x14ac:dyDescent="0.2">
      <c r="I625094" s="15"/>
    </row>
    <row r="625095" spans="9:9" x14ac:dyDescent="0.2">
      <c r="I625095" s="14"/>
    </row>
    <row r="625111" spans="9:9" x14ac:dyDescent="0.2">
      <c r="I625111" s="15"/>
    </row>
    <row r="625112" spans="9:9" x14ac:dyDescent="0.2">
      <c r="I625112" s="14"/>
    </row>
    <row r="625128" spans="9:9" x14ac:dyDescent="0.2">
      <c r="I625128" s="15"/>
    </row>
    <row r="625129" spans="9:9" x14ac:dyDescent="0.2">
      <c r="I625129" s="14"/>
    </row>
    <row r="625145" spans="9:9" x14ac:dyDescent="0.2">
      <c r="I625145" s="15"/>
    </row>
    <row r="625146" spans="9:9" x14ac:dyDescent="0.2">
      <c r="I625146" s="14"/>
    </row>
    <row r="625162" spans="9:9" x14ac:dyDescent="0.2">
      <c r="I625162" s="15"/>
    </row>
    <row r="625163" spans="9:9" x14ac:dyDescent="0.2">
      <c r="I625163" s="14"/>
    </row>
    <row r="625179" spans="9:9" x14ac:dyDescent="0.2">
      <c r="I625179" s="15"/>
    </row>
    <row r="625180" spans="9:9" x14ac:dyDescent="0.2">
      <c r="I625180" s="14"/>
    </row>
    <row r="625196" spans="9:9" x14ac:dyDescent="0.2">
      <c r="I625196" s="15"/>
    </row>
    <row r="625197" spans="9:9" x14ac:dyDescent="0.2">
      <c r="I625197" s="14"/>
    </row>
    <row r="625213" spans="9:9" x14ac:dyDescent="0.2">
      <c r="I625213" s="15"/>
    </row>
    <row r="625214" spans="9:9" x14ac:dyDescent="0.2">
      <c r="I625214" s="14"/>
    </row>
    <row r="625230" spans="9:9" x14ac:dyDescent="0.2">
      <c r="I625230" s="15"/>
    </row>
    <row r="625231" spans="9:9" x14ac:dyDescent="0.2">
      <c r="I625231" s="14"/>
    </row>
    <row r="625247" spans="9:9" x14ac:dyDescent="0.2">
      <c r="I625247" s="15"/>
    </row>
    <row r="625248" spans="9:9" x14ac:dyDescent="0.2">
      <c r="I625248" s="14"/>
    </row>
    <row r="625264" spans="9:9" x14ac:dyDescent="0.2">
      <c r="I625264" s="15"/>
    </row>
    <row r="625265" spans="9:9" x14ac:dyDescent="0.2">
      <c r="I625265" s="14"/>
    </row>
    <row r="625281" spans="9:9" x14ac:dyDescent="0.2">
      <c r="I625281" s="15"/>
    </row>
    <row r="625282" spans="9:9" x14ac:dyDescent="0.2">
      <c r="I625282" s="14"/>
    </row>
    <row r="625298" spans="9:9" x14ac:dyDescent="0.2">
      <c r="I625298" s="15"/>
    </row>
    <row r="625299" spans="9:9" x14ac:dyDescent="0.2">
      <c r="I625299" s="14"/>
    </row>
    <row r="625315" spans="9:9" x14ac:dyDescent="0.2">
      <c r="I625315" s="15"/>
    </row>
    <row r="625316" spans="9:9" x14ac:dyDescent="0.2">
      <c r="I625316" s="14"/>
    </row>
    <row r="625332" spans="9:9" x14ac:dyDescent="0.2">
      <c r="I625332" s="15"/>
    </row>
    <row r="625333" spans="9:9" x14ac:dyDescent="0.2">
      <c r="I625333" s="14"/>
    </row>
    <row r="625349" spans="9:9" x14ac:dyDescent="0.2">
      <c r="I625349" s="15"/>
    </row>
    <row r="625350" spans="9:9" x14ac:dyDescent="0.2">
      <c r="I625350" s="14"/>
    </row>
    <row r="625366" spans="9:9" x14ac:dyDescent="0.2">
      <c r="I625366" s="15"/>
    </row>
    <row r="625367" spans="9:9" x14ac:dyDescent="0.2">
      <c r="I625367" s="14"/>
    </row>
    <row r="625383" spans="9:9" x14ac:dyDescent="0.2">
      <c r="I625383" s="15"/>
    </row>
    <row r="625384" spans="9:9" x14ac:dyDescent="0.2">
      <c r="I625384" s="14"/>
    </row>
    <row r="625400" spans="9:9" x14ac:dyDescent="0.2">
      <c r="I625400" s="15"/>
    </row>
    <row r="625401" spans="9:9" x14ac:dyDescent="0.2">
      <c r="I625401" s="14"/>
    </row>
    <row r="625417" spans="9:9" x14ac:dyDescent="0.2">
      <c r="I625417" s="15"/>
    </row>
    <row r="625418" spans="9:9" x14ac:dyDescent="0.2">
      <c r="I625418" s="14"/>
    </row>
    <row r="625434" spans="9:9" x14ac:dyDescent="0.2">
      <c r="I625434" s="15"/>
    </row>
    <row r="625435" spans="9:9" x14ac:dyDescent="0.2">
      <c r="I625435" s="14"/>
    </row>
    <row r="625451" spans="9:9" x14ac:dyDescent="0.2">
      <c r="I625451" s="15"/>
    </row>
    <row r="625452" spans="9:9" x14ac:dyDescent="0.2">
      <c r="I625452" s="14"/>
    </row>
    <row r="625468" spans="9:9" x14ac:dyDescent="0.2">
      <c r="I625468" s="15"/>
    </row>
    <row r="625469" spans="9:9" x14ac:dyDescent="0.2">
      <c r="I625469" s="14"/>
    </row>
    <row r="625485" spans="9:9" x14ac:dyDescent="0.2">
      <c r="I625485" s="15"/>
    </row>
    <row r="625486" spans="9:9" x14ac:dyDescent="0.2">
      <c r="I625486" s="14"/>
    </row>
    <row r="625502" spans="9:9" x14ac:dyDescent="0.2">
      <c r="I625502" s="15"/>
    </row>
    <row r="625503" spans="9:9" x14ac:dyDescent="0.2">
      <c r="I625503" s="14"/>
    </row>
    <row r="625519" spans="9:9" x14ac:dyDescent="0.2">
      <c r="I625519" s="15"/>
    </row>
    <row r="625520" spans="9:9" x14ac:dyDescent="0.2">
      <c r="I625520" s="14"/>
    </row>
    <row r="625536" spans="9:9" x14ac:dyDescent="0.2">
      <c r="I625536" s="15"/>
    </row>
    <row r="625537" spans="9:9" x14ac:dyDescent="0.2">
      <c r="I625537" s="14"/>
    </row>
    <row r="625553" spans="9:9" x14ac:dyDescent="0.2">
      <c r="I625553" s="15"/>
    </row>
    <row r="625554" spans="9:9" x14ac:dyDescent="0.2">
      <c r="I625554" s="14"/>
    </row>
    <row r="625570" spans="9:9" x14ac:dyDescent="0.2">
      <c r="I625570" s="15"/>
    </row>
    <row r="625571" spans="9:9" x14ac:dyDescent="0.2">
      <c r="I625571" s="14"/>
    </row>
    <row r="625587" spans="9:9" x14ac:dyDescent="0.2">
      <c r="I625587" s="15"/>
    </row>
    <row r="625588" spans="9:9" x14ac:dyDescent="0.2">
      <c r="I625588" s="14"/>
    </row>
    <row r="625604" spans="9:9" x14ac:dyDescent="0.2">
      <c r="I625604" s="15"/>
    </row>
    <row r="625605" spans="9:9" x14ac:dyDescent="0.2">
      <c r="I625605" s="14"/>
    </row>
    <row r="625621" spans="9:9" x14ac:dyDescent="0.2">
      <c r="I625621" s="15"/>
    </row>
    <row r="625622" spans="9:9" x14ac:dyDescent="0.2">
      <c r="I625622" s="14"/>
    </row>
    <row r="625638" spans="9:9" x14ac:dyDescent="0.2">
      <c r="I625638" s="15"/>
    </row>
    <row r="625639" spans="9:9" x14ac:dyDescent="0.2">
      <c r="I625639" s="14"/>
    </row>
    <row r="625655" spans="9:9" x14ac:dyDescent="0.2">
      <c r="I625655" s="15"/>
    </row>
    <row r="625656" spans="9:9" x14ac:dyDescent="0.2">
      <c r="I625656" s="14"/>
    </row>
    <row r="625672" spans="9:9" x14ac:dyDescent="0.2">
      <c r="I625672" s="15"/>
    </row>
    <row r="625673" spans="9:9" x14ac:dyDescent="0.2">
      <c r="I625673" s="14"/>
    </row>
    <row r="625689" spans="9:9" x14ac:dyDescent="0.2">
      <c r="I625689" s="15"/>
    </row>
    <row r="625690" spans="9:9" x14ac:dyDescent="0.2">
      <c r="I625690" s="14"/>
    </row>
    <row r="625706" spans="9:9" x14ac:dyDescent="0.2">
      <c r="I625706" s="15"/>
    </row>
    <row r="625707" spans="9:9" x14ac:dyDescent="0.2">
      <c r="I625707" s="14"/>
    </row>
    <row r="625723" spans="9:9" x14ac:dyDescent="0.2">
      <c r="I625723" s="15"/>
    </row>
    <row r="625724" spans="9:9" x14ac:dyDescent="0.2">
      <c r="I625724" s="14"/>
    </row>
    <row r="625740" spans="9:9" x14ac:dyDescent="0.2">
      <c r="I625740" s="15"/>
    </row>
    <row r="625741" spans="9:9" x14ac:dyDescent="0.2">
      <c r="I625741" s="14"/>
    </row>
    <row r="625757" spans="9:9" x14ac:dyDescent="0.2">
      <c r="I625757" s="15"/>
    </row>
    <row r="625758" spans="9:9" x14ac:dyDescent="0.2">
      <c r="I625758" s="14"/>
    </row>
    <row r="625774" spans="9:9" x14ac:dyDescent="0.2">
      <c r="I625774" s="15"/>
    </row>
    <row r="625775" spans="9:9" x14ac:dyDescent="0.2">
      <c r="I625775" s="14"/>
    </row>
    <row r="625791" spans="9:9" x14ac:dyDescent="0.2">
      <c r="I625791" s="15"/>
    </row>
    <row r="625792" spans="9:9" x14ac:dyDescent="0.2">
      <c r="I625792" s="14"/>
    </row>
    <row r="625808" spans="9:9" x14ac:dyDescent="0.2">
      <c r="I625808" s="15"/>
    </row>
    <row r="625809" spans="9:9" x14ac:dyDescent="0.2">
      <c r="I625809" s="14"/>
    </row>
    <row r="625825" spans="9:9" x14ac:dyDescent="0.2">
      <c r="I625825" s="15"/>
    </row>
    <row r="625826" spans="9:9" x14ac:dyDescent="0.2">
      <c r="I625826" s="14"/>
    </row>
    <row r="625842" spans="9:9" x14ac:dyDescent="0.2">
      <c r="I625842" s="15"/>
    </row>
    <row r="625843" spans="9:9" x14ac:dyDescent="0.2">
      <c r="I625843" s="14"/>
    </row>
    <row r="625859" spans="9:9" x14ac:dyDescent="0.2">
      <c r="I625859" s="15"/>
    </row>
    <row r="625860" spans="9:9" x14ac:dyDescent="0.2">
      <c r="I625860" s="14"/>
    </row>
    <row r="625876" spans="9:9" x14ac:dyDescent="0.2">
      <c r="I625876" s="15"/>
    </row>
    <row r="625877" spans="9:9" x14ac:dyDescent="0.2">
      <c r="I625877" s="14"/>
    </row>
    <row r="625893" spans="9:9" x14ac:dyDescent="0.2">
      <c r="I625893" s="15"/>
    </row>
    <row r="625894" spans="9:9" x14ac:dyDescent="0.2">
      <c r="I625894" s="14"/>
    </row>
    <row r="625910" spans="9:9" x14ac:dyDescent="0.2">
      <c r="I625910" s="15"/>
    </row>
    <row r="625911" spans="9:9" x14ac:dyDescent="0.2">
      <c r="I625911" s="14"/>
    </row>
    <row r="625927" spans="9:9" x14ac:dyDescent="0.2">
      <c r="I625927" s="15"/>
    </row>
    <row r="625928" spans="9:9" x14ac:dyDescent="0.2">
      <c r="I625928" s="14"/>
    </row>
    <row r="625944" spans="9:9" x14ac:dyDescent="0.2">
      <c r="I625944" s="15"/>
    </row>
    <row r="625945" spans="9:9" x14ac:dyDescent="0.2">
      <c r="I625945" s="14"/>
    </row>
    <row r="625961" spans="9:9" x14ac:dyDescent="0.2">
      <c r="I625961" s="15"/>
    </row>
    <row r="625962" spans="9:9" x14ac:dyDescent="0.2">
      <c r="I625962" s="14"/>
    </row>
    <row r="625978" spans="9:9" x14ac:dyDescent="0.2">
      <c r="I625978" s="15"/>
    </row>
    <row r="625979" spans="9:9" x14ac:dyDescent="0.2">
      <c r="I625979" s="14"/>
    </row>
    <row r="625995" spans="9:9" x14ac:dyDescent="0.2">
      <c r="I625995" s="15"/>
    </row>
    <row r="625996" spans="9:9" x14ac:dyDescent="0.2">
      <c r="I625996" s="14"/>
    </row>
    <row r="626012" spans="9:9" x14ac:dyDescent="0.2">
      <c r="I626012" s="15"/>
    </row>
    <row r="626013" spans="9:9" x14ac:dyDescent="0.2">
      <c r="I626013" s="14"/>
    </row>
    <row r="626029" spans="9:9" x14ac:dyDescent="0.2">
      <c r="I626029" s="15"/>
    </row>
    <row r="626030" spans="9:9" x14ac:dyDescent="0.2">
      <c r="I626030" s="14"/>
    </row>
    <row r="626046" spans="9:9" x14ac:dyDescent="0.2">
      <c r="I626046" s="15"/>
    </row>
    <row r="626047" spans="9:9" x14ac:dyDescent="0.2">
      <c r="I626047" s="14"/>
    </row>
    <row r="626063" spans="9:9" x14ac:dyDescent="0.2">
      <c r="I626063" s="15"/>
    </row>
    <row r="626064" spans="9:9" x14ac:dyDescent="0.2">
      <c r="I626064" s="14"/>
    </row>
    <row r="626080" spans="9:9" x14ac:dyDescent="0.2">
      <c r="I626080" s="15"/>
    </row>
    <row r="626081" spans="9:9" x14ac:dyDescent="0.2">
      <c r="I626081" s="14"/>
    </row>
    <row r="626097" spans="9:9" x14ac:dyDescent="0.2">
      <c r="I626097" s="15"/>
    </row>
    <row r="626098" spans="9:9" x14ac:dyDescent="0.2">
      <c r="I626098" s="14"/>
    </row>
    <row r="626114" spans="9:9" x14ac:dyDescent="0.2">
      <c r="I626114" s="15"/>
    </row>
    <row r="626115" spans="9:9" x14ac:dyDescent="0.2">
      <c r="I626115" s="14"/>
    </row>
    <row r="626131" spans="9:9" x14ac:dyDescent="0.2">
      <c r="I626131" s="15"/>
    </row>
    <row r="626132" spans="9:9" x14ac:dyDescent="0.2">
      <c r="I626132" s="14"/>
    </row>
    <row r="626148" spans="9:9" x14ac:dyDescent="0.2">
      <c r="I626148" s="15"/>
    </row>
    <row r="626149" spans="9:9" x14ac:dyDescent="0.2">
      <c r="I626149" s="14"/>
    </row>
    <row r="626165" spans="9:9" x14ac:dyDescent="0.2">
      <c r="I626165" s="15"/>
    </row>
    <row r="626166" spans="9:9" x14ac:dyDescent="0.2">
      <c r="I626166" s="14"/>
    </row>
    <row r="626182" spans="9:9" x14ac:dyDescent="0.2">
      <c r="I626182" s="15"/>
    </row>
    <row r="626183" spans="9:9" x14ac:dyDescent="0.2">
      <c r="I626183" s="14"/>
    </row>
    <row r="626199" spans="9:9" x14ac:dyDescent="0.2">
      <c r="I626199" s="15"/>
    </row>
    <row r="626200" spans="9:9" x14ac:dyDescent="0.2">
      <c r="I626200" s="14"/>
    </row>
    <row r="626216" spans="9:9" x14ac:dyDescent="0.2">
      <c r="I626216" s="15"/>
    </row>
    <row r="626217" spans="9:9" x14ac:dyDescent="0.2">
      <c r="I626217" s="14"/>
    </row>
    <row r="626233" spans="9:9" x14ac:dyDescent="0.2">
      <c r="I626233" s="15"/>
    </row>
    <row r="626234" spans="9:9" x14ac:dyDescent="0.2">
      <c r="I626234" s="14"/>
    </row>
    <row r="626250" spans="9:9" x14ac:dyDescent="0.2">
      <c r="I626250" s="15"/>
    </row>
    <row r="626251" spans="9:9" x14ac:dyDescent="0.2">
      <c r="I626251" s="14"/>
    </row>
    <row r="626267" spans="9:9" x14ac:dyDescent="0.2">
      <c r="I626267" s="15"/>
    </row>
    <row r="626268" spans="9:9" x14ac:dyDescent="0.2">
      <c r="I626268" s="14"/>
    </row>
    <row r="626284" spans="9:9" x14ac:dyDescent="0.2">
      <c r="I626284" s="15"/>
    </row>
    <row r="626285" spans="9:9" x14ac:dyDescent="0.2">
      <c r="I626285" s="14"/>
    </row>
    <row r="626301" spans="9:9" x14ac:dyDescent="0.2">
      <c r="I626301" s="15"/>
    </row>
    <row r="626302" spans="9:9" x14ac:dyDescent="0.2">
      <c r="I626302" s="14"/>
    </row>
    <row r="626318" spans="9:9" x14ac:dyDescent="0.2">
      <c r="I626318" s="15"/>
    </row>
    <row r="626319" spans="9:9" x14ac:dyDescent="0.2">
      <c r="I626319" s="14"/>
    </row>
    <row r="626335" spans="9:9" x14ac:dyDescent="0.2">
      <c r="I626335" s="15"/>
    </row>
    <row r="626336" spans="9:9" x14ac:dyDescent="0.2">
      <c r="I626336" s="14"/>
    </row>
    <row r="626352" spans="9:9" x14ac:dyDescent="0.2">
      <c r="I626352" s="15"/>
    </row>
    <row r="626353" spans="9:9" x14ac:dyDescent="0.2">
      <c r="I626353" s="14"/>
    </row>
    <row r="626369" spans="9:9" x14ac:dyDescent="0.2">
      <c r="I626369" s="15"/>
    </row>
    <row r="626370" spans="9:9" x14ac:dyDescent="0.2">
      <c r="I626370" s="14"/>
    </row>
    <row r="626386" spans="9:9" x14ac:dyDescent="0.2">
      <c r="I626386" s="15"/>
    </row>
    <row r="626387" spans="9:9" x14ac:dyDescent="0.2">
      <c r="I626387" s="14"/>
    </row>
    <row r="626403" spans="9:9" x14ac:dyDescent="0.2">
      <c r="I626403" s="15"/>
    </row>
    <row r="626404" spans="9:9" x14ac:dyDescent="0.2">
      <c r="I626404" s="14"/>
    </row>
    <row r="626420" spans="9:9" x14ac:dyDescent="0.2">
      <c r="I626420" s="15"/>
    </row>
    <row r="626421" spans="9:9" x14ac:dyDescent="0.2">
      <c r="I626421" s="14"/>
    </row>
    <row r="626437" spans="9:9" x14ac:dyDescent="0.2">
      <c r="I626437" s="15"/>
    </row>
    <row r="626438" spans="9:9" x14ac:dyDescent="0.2">
      <c r="I626438" s="14"/>
    </row>
    <row r="626454" spans="9:9" x14ac:dyDescent="0.2">
      <c r="I626454" s="15"/>
    </row>
    <row r="626455" spans="9:9" x14ac:dyDescent="0.2">
      <c r="I626455" s="14"/>
    </row>
    <row r="626471" spans="9:9" x14ac:dyDescent="0.2">
      <c r="I626471" s="15"/>
    </row>
    <row r="626472" spans="9:9" x14ac:dyDescent="0.2">
      <c r="I626472" s="14"/>
    </row>
    <row r="626488" spans="9:9" x14ac:dyDescent="0.2">
      <c r="I626488" s="15"/>
    </row>
    <row r="626489" spans="9:9" x14ac:dyDescent="0.2">
      <c r="I626489" s="14"/>
    </row>
    <row r="626505" spans="9:9" x14ac:dyDescent="0.2">
      <c r="I626505" s="15"/>
    </row>
    <row r="626506" spans="9:9" x14ac:dyDescent="0.2">
      <c r="I626506" s="14"/>
    </row>
    <row r="626522" spans="9:9" x14ac:dyDescent="0.2">
      <c r="I626522" s="15"/>
    </row>
    <row r="626523" spans="9:9" x14ac:dyDescent="0.2">
      <c r="I626523" s="14"/>
    </row>
    <row r="626539" spans="9:9" x14ac:dyDescent="0.2">
      <c r="I626539" s="15"/>
    </row>
    <row r="626540" spans="9:9" x14ac:dyDescent="0.2">
      <c r="I626540" s="14"/>
    </row>
    <row r="626556" spans="9:9" x14ac:dyDescent="0.2">
      <c r="I626556" s="15"/>
    </row>
    <row r="626557" spans="9:9" x14ac:dyDescent="0.2">
      <c r="I626557" s="14"/>
    </row>
    <row r="626573" spans="9:9" x14ac:dyDescent="0.2">
      <c r="I626573" s="15"/>
    </row>
    <row r="626574" spans="9:9" x14ac:dyDescent="0.2">
      <c r="I626574" s="14"/>
    </row>
    <row r="626590" spans="9:9" x14ac:dyDescent="0.2">
      <c r="I626590" s="15"/>
    </row>
    <row r="626591" spans="9:9" x14ac:dyDescent="0.2">
      <c r="I626591" s="14"/>
    </row>
    <row r="626607" spans="9:9" x14ac:dyDescent="0.2">
      <c r="I626607" s="15"/>
    </row>
    <row r="626608" spans="9:9" x14ac:dyDescent="0.2">
      <c r="I626608" s="14"/>
    </row>
    <row r="626624" spans="9:9" x14ac:dyDescent="0.2">
      <c r="I626624" s="15"/>
    </row>
    <row r="626625" spans="9:9" x14ac:dyDescent="0.2">
      <c r="I626625" s="14"/>
    </row>
    <row r="626641" spans="9:9" x14ac:dyDescent="0.2">
      <c r="I626641" s="15"/>
    </row>
    <row r="626642" spans="9:9" x14ac:dyDescent="0.2">
      <c r="I626642" s="14"/>
    </row>
    <row r="626658" spans="9:9" x14ac:dyDescent="0.2">
      <c r="I626658" s="15"/>
    </row>
    <row r="626659" spans="9:9" x14ac:dyDescent="0.2">
      <c r="I626659" s="14"/>
    </row>
    <row r="626675" spans="9:9" x14ac:dyDescent="0.2">
      <c r="I626675" s="15"/>
    </row>
    <row r="626676" spans="9:9" x14ac:dyDescent="0.2">
      <c r="I626676" s="14"/>
    </row>
    <row r="626692" spans="9:9" x14ac:dyDescent="0.2">
      <c r="I626692" s="15"/>
    </row>
    <row r="626693" spans="9:9" x14ac:dyDescent="0.2">
      <c r="I626693" s="14"/>
    </row>
    <row r="626709" spans="9:9" x14ac:dyDescent="0.2">
      <c r="I626709" s="15"/>
    </row>
    <row r="626710" spans="9:9" x14ac:dyDescent="0.2">
      <c r="I626710" s="14"/>
    </row>
    <row r="626726" spans="9:9" x14ac:dyDescent="0.2">
      <c r="I626726" s="15"/>
    </row>
    <row r="626727" spans="9:9" x14ac:dyDescent="0.2">
      <c r="I626727" s="14"/>
    </row>
    <row r="626743" spans="9:9" x14ac:dyDescent="0.2">
      <c r="I626743" s="15"/>
    </row>
    <row r="626744" spans="9:9" x14ac:dyDescent="0.2">
      <c r="I626744" s="14"/>
    </row>
    <row r="626760" spans="9:9" x14ac:dyDescent="0.2">
      <c r="I626760" s="15"/>
    </row>
    <row r="626761" spans="9:9" x14ac:dyDescent="0.2">
      <c r="I626761" s="14"/>
    </row>
    <row r="626777" spans="9:9" x14ac:dyDescent="0.2">
      <c r="I626777" s="15"/>
    </row>
    <row r="626778" spans="9:9" x14ac:dyDescent="0.2">
      <c r="I626778" s="14"/>
    </row>
    <row r="626794" spans="9:9" x14ac:dyDescent="0.2">
      <c r="I626794" s="15"/>
    </row>
    <row r="626795" spans="9:9" x14ac:dyDescent="0.2">
      <c r="I626795" s="14"/>
    </row>
    <row r="626811" spans="9:9" x14ac:dyDescent="0.2">
      <c r="I626811" s="15"/>
    </row>
    <row r="626812" spans="9:9" x14ac:dyDescent="0.2">
      <c r="I626812" s="14"/>
    </row>
    <row r="626828" spans="9:9" x14ac:dyDescent="0.2">
      <c r="I626828" s="15"/>
    </row>
    <row r="626829" spans="9:9" x14ac:dyDescent="0.2">
      <c r="I626829" s="14"/>
    </row>
    <row r="626845" spans="9:9" x14ac:dyDescent="0.2">
      <c r="I626845" s="15"/>
    </row>
    <row r="626846" spans="9:9" x14ac:dyDescent="0.2">
      <c r="I626846" s="14"/>
    </row>
    <row r="626862" spans="9:9" x14ac:dyDescent="0.2">
      <c r="I626862" s="15"/>
    </row>
    <row r="626863" spans="9:9" x14ac:dyDescent="0.2">
      <c r="I626863" s="14"/>
    </row>
    <row r="626879" spans="9:9" x14ac:dyDescent="0.2">
      <c r="I626879" s="15"/>
    </row>
    <row r="626880" spans="9:9" x14ac:dyDescent="0.2">
      <c r="I626880" s="14"/>
    </row>
    <row r="626896" spans="9:9" x14ac:dyDescent="0.2">
      <c r="I626896" s="15"/>
    </row>
    <row r="626897" spans="9:9" x14ac:dyDescent="0.2">
      <c r="I626897" s="14"/>
    </row>
    <row r="626913" spans="9:9" x14ac:dyDescent="0.2">
      <c r="I626913" s="15"/>
    </row>
    <row r="626914" spans="9:9" x14ac:dyDescent="0.2">
      <c r="I626914" s="14"/>
    </row>
    <row r="626930" spans="9:9" x14ac:dyDescent="0.2">
      <c r="I626930" s="15"/>
    </row>
    <row r="626931" spans="9:9" x14ac:dyDescent="0.2">
      <c r="I626931" s="14"/>
    </row>
    <row r="626947" spans="9:9" x14ac:dyDescent="0.2">
      <c r="I626947" s="15"/>
    </row>
    <row r="626948" spans="9:9" x14ac:dyDescent="0.2">
      <c r="I626948" s="14"/>
    </row>
    <row r="626964" spans="9:9" x14ac:dyDescent="0.2">
      <c r="I626964" s="15"/>
    </row>
    <row r="626965" spans="9:9" x14ac:dyDescent="0.2">
      <c r="I626965" s="14"/>
    </row>
    <row r="626981" spans="9:9" x14ac:dyDescent="0.2">
      <c r="I626981" s="15"/>
    </row>
    <row r="626982" spans="9:9" x14ac:dyDescent="0.2">
      <c r="I626982" s="14"/>
    </row>
    <row r="626998" spans="9:9" x14ac:dyDescent="0.2">
      <c r="I626998" s="15"/>
    </row>
    <row r="626999" spans="9:9" x14ac:dyDescent="0.2">
      <c r="I626999" s="14"/>
    </row>
    <row r="627015" spans="9:9" x14ac:dyDescent="0.2">
      <c r="I627015" s="15"/>
    </row>
    <row r="627016" spans="9:9" x14ac:dyDescent="0.2">
      <c r="I627016" s="14"/>
    </row>
    <row r="627032" spans="9:9" x14ac:dyDescent="0.2">
      <c r="I627032" s="15"/>
    </row>
    <row r="627033" spans="9:9" x14ac:dyDescent="0.2">
      <c r="I627033" s="14"/>
    </row>
    <row r="627049" spans="9:9" x14ac:dyDescent="0.2">
      <c r="I627049" s="15"/>
    </row>
    <row r="627050" spans="9:9" x14ac:dyDescent="0.2">
      <c r="I627050" s="14"/>
    </row>
    <row r="627066" spans="9:9" x14ac:dyDescent="0.2">
      <c r="I627066" s="15"/>
    </row>
    <row r="627067" spans="9:9" x14ac:dyDescent="0.2">
      <c r="I627067" s="14"/>
    </row>
    <row r="627083" spans="9:9" x14ac:dyDescent="0.2">
      <c r="I627083" s="15"/>
    </row>
    <row r="627084" spans="9:9" x14ac:dyDescent="0.2">
      <c r="I627084" s="14"/>
    </row>
    <row r="627100" spans="9:9" x14ac:dyDescent="0.2">
      <c r="I627100" s="15"/>
    </row>
    <row r="627101" spans="9:9" x14ac:dyDescent="0.2">
      <c r="I627101" s="14"/>
    </row>
    <row r="627117" spans="9:9" x14ac:dyDescent="0.2">
      <c r="I627117" s="15"/>
    </row>
    <row r="627118" spans="9:9" x14ac:dyDescent="0.2">
      <c r="I627118" s="14"/>
    </row>
    <row r="627134" spans="9:9" x14ac:dyDescent="0.2">
      <c r="I627134" s="15"/>
    </row>
    <row r="627135" spans="9:9" x14ac:dyDescent="0.2">
      <c r="I627135" s="14"/>
    </row>
    <row r="627151" spans="9:9" x14ac:dyDescent="0.2">
      <c r="I627151" s="15"/>
    </row>
    <row r="627152" spans="9:9" x14ac:dyDescent="0.2">
      <c r="I627152" s="14"/>
    </row>
    <row r="627168" spans="9:9" x14ac:dyDescent="0.2">
      <c r="I627168" s="15"/>
    </row>
    <row r="627169" spans="9:9" x14ac:dyDescent="0.2">
      <c r="I627169" s="14"/>
    </row>
    <row r="627185" spans="9:9" x14ac:dyDescent="0.2">
      <c r="I627185" s="15"/>
    </row>
    <row r="627186" spans="9:9" x14ac:dyDescent="0.2">
      <c r="I627186" s="14"/>
    </row>
    <row r="627202" spans="9:9" x14ac:dyDescent="0.2">
      <c r="I627202" s="15"/>
    </row>
    <row r="627203" spans="9:9" x14ac:dyDescent="0.2">
      <c r="I627203" s="14"/>
    </row>
    <row r="627219" spans="9:9" x14ac:dyDescent="0.2">
      <c r="I627219" s="15"/>
    </row>
    <row r="627220" spans="9:9" x14ac:dyDescent="0.2">
      <c r="I627220" s="14"/>
    </row>
    <row r="627236" spans="9:9" x14ac:dyDescent="0.2">
      <c r="I627236" s="15"/>
    </row>
    <row r="627237" spans="9:9" x14ac:dyDescent="0.2">
      <c r="I627237" s="14"/>
    </row>
    <row r="627253" spans="9:9" x14ac:dyDescent="0.2">
      <c r="I627253" s="15"/>
    </row>
    <row r="627254" spans="9:9" x14ac:dyDescent="0.2">
      <c r="I627254" s="14"/>
    </row>
    <row r="627270" spans="9:9" x14ac:dyDescent="0.2">
      <c r="I627270" s="15"/>
    </row>
    <row r="627271" spans="9:9" x14ac:dyDescent="0.2">
      <c r="I627271" s="14"/>
    </row>
    <row r="627287" spans="9:9" x14ac:dyDescent="0.2">
      <c r="I627287" s="15"/>
    </row>
    <row r="627288" spans="9:9" x14ac:dyDescent="0.2">
      <c r="I627288" s="14"/>
    </row>
    <row r="627304" spans="9:9" x14ac:dyDescent="0.2">
      <c r="I627304" s="15"/>
    </row>
    <row r="627305" spans="9:9" x14ac:dyDescent="0.2">
      <c r="I627305" s="14"/>
    </row>
    <row r="627321" spans="9:9" x14ac:dyDescent="0.2">
      <c r="I627321" s="15"/>
    </row>
    <row r="627322" spans="9:9" x14ac:dyDescent="0.2">
      <c r="I627322" s="14"/>
    </row>
    <row r="627338" spans="9:9" x14ac:dyDescent="0.2">
      <c r="I627338" s="15"/>
    </row>
    <row r="627339" spans="9:9" x14ac:dyDescent="0.2">
      <c r="I627339" s="14"/>
    </row>
    <row r="627355" spans="9:9" x14ac:dyDescent="0.2">
      <c r="I627355" s="15"/>
    </row>
    <row r="627356" spans="9:9" x14ac:dyDescent="0.2">
      <c r="I627356" s="14"/>
    </row>
    <row r="627372" spans="9:9" x14ac:dyDescent="0.2">
      <c r="I627372" s="15"/>
    </row>
    <row r="627373" spans="9:9" x14ac:dyDescent="0.2">
      <c r="I627373" s="14"/>
    </row>
    <row r="627389" spans="9:9" x14ac:dyDescent="0.2">
      <c r="I627389" s="15"/>
    </row>
    <row r="627390" spans="9:9" x14ac:dyDescent="0.2">
      <c r="I627390" s="14"/>
    </row>
    <row r="627406" spans="9:9" x14ac:dyDescent="0.2">
      <c r="I627406" s="15"/>
    </row>
    <row r="627407" spans="9:9" x14ac:dyDescent="0.2">
      <c r="I627407" s="14"/>
    </row>
    <row r="627423" spans="9:9" x14ac:dyDescent="0.2">
      <c r="I627423" s="15"/>
    </row>
    <row r="627424" spans="9:9" x14ac:dyDescent="0.2">
      <c r="I627424" s="14"/>
    </row>
    <row r="627440" spans="9:9" x14ac:dyDescent="0.2">
      <c r="I627440" s="15"/>
    </row>
    <row r="627441" spans="9:9" x14ac:dyDescent="0.2">
      <c r="I627441" s="14"/>
    </row>
    <row r="627457" spans="9:9" x14ac:dyDescent="0.2">
      <c r="I627457" s="15"/>
    </row>
    <row r="627458" spans="9:9" x14ac:dyDescent="0.2">
      <c r="I627458" s="14"/>
    </row>
    <row r="627474" spans="9:9" x14ac:dyDescent="0.2">
      <c r="I627474" s="15"/>
    </row>
    <row r="627475" spans="9:9" x14ac:dyDescent="0.2">
      <c r="I627475" s="14"/>
    </row>
    <row r="627491" spans="9:9" x14ac:dyDescent="0.2">
      <c r="I627491" s="15"/>
    </row>
    <row r="627492" spans="9:9" x14ac:dyDescent="0.2">
      <c r="I627492" s="14"/>
    </row>
    <row r="627508" spans="9:9" x14ac:dyDescent="0.2">
      <c r="I627508" s="15"/>
    </row>
    <row r="627509" spans="9:9" x14ac:dyDescent="0.2">
      <c r="I627509" s="14"/>
    </row>
    <row r="627525" spans="9:9" x14ac:dyDescent="0.2">
      <c r="I627525" s="15"/>
    </row>
    <row r="627526" spans="9:9" x14ac:dyDescent="0.2">
      <c r="I627526" s="14"/>
    </row>
    <row r="627542" spans="9:9" x14ac:dyDescent="0.2">
      <c r="I627542" s="15"/>
    </row>
    <row r="627543" spans="9:9" x14ac:dyDescent="0.2">
      <c r="I627543" s="14"/>
    </row>
    <row r="627559" spans="9:9" x14ac:dyDescent="0.2">
      <c r="I627559" s="15"/>
    </row>
    <row r="627560" spans="9:9" x14ac:dyDescent="0.2">
      <c r="I627560" s="14"/>
    </row>
    <row r="627576" spans="9:9" x14ac:dyDescent="0.2">
      <c r="I627576" s="15"/>
    </row>
    <row r="627577" spans="9:9" x14ac:dyDescent="0.2">
      <c r="I627577" s="14"/>
    </row>
    <row r="627593" spans="9:9" x14ac:dyDescent="0.2">
      <c r="I627593" s="15"/>
    </row>
    <row r="627594" spans="9:9" x14ac:dyDescent="0.2">
      <c r="I627594" s="14"/>
    </row>
    <row r="627610" spans="9:9" x14ac:dyDescent="0.2">
      <c r="I627610" s="15"/>
    </row>
    <row r="627611" spans="9:9" x14ac:dyDescent="0.2">
      <c r="I627611" s="14"/>
    </row>
    <row r="627627" spans="9:9" x14ac:dyDescent="0.2">
      <c r="I627627" s="15"/>
    </row>
    <row r="627628" spans="9:9" x14ac:dyDescent="0.2">
      <c r="I627628" s="14"/>
    </row>
    <row r="627644" spans="9:9" x14ac:dyDescent="0.2">
      <c r="I627644" s="15"/>
    </row>
    <row r="627645" spans="9:9" x14ac:dyDescent="0.2">
      <c r="I627645" s="14"/>
    </row>
    <row r="627661" spans="9:9" x14ac:dyDescent="0.2">
      <c r="I627661" s="15"/>
    </row>
    <row r="627662" spans="9:9" x14ac:dyDescent="0.2">
      <c r="I627662" s="14"/>
    </row>
    <row r="627678" spans="9:9" x14ac:dyDescent="0.2">
      <c r="I627678" s="15"/>
    </row>
    <row r="627679" spans="9:9" x14ac:dyDescent="0.2">
      <c r="I627679" s="14"/>
    </row>
    <row r="627695" spans="9:9" x14ac:dyDescent="0.2">
      <c r="I627695" s="15"/>
    </row>
    <row r="627696" spans="9:9" x14ac:dyDescent="0.2">
      <c r="I627696" s="14"/>
    </row>
    <row r="627712" spans="9:9" x14ac:dyDescent="0.2">
      <c r="I627712" s="15"/>
    </row>
    <row r="627713" spans="9:9" x14ac:dyDescent="0.2">
      <c r="I627713" s="14"/>
    </row>
    <row r="627729" spans="9:9" x14ac:dyDescent="0.2">
      <c r="I627729" s="15"/>
    </row>
    <row r="627730" spans="9:9" x14ac:dyDescent="0.2">
      <c r="I627730" s="14"/>
    </row>
    <row r="627746" spans="9:9" x14ac:dyDescent="0.2">
      <c r="I627746" s="15"/>
    </row>
    <row r="627747" spans="9:9" x14ac:dyDescent="0.2">
      <c r="I627747" s="14"/>
    </row>
    <row r="627763" spans="9:9" x14ac:dyDescent="0.2">
      <c r="I627763" s="15"/>
    </row>
    <row r="627764" spans="9:9" x14ac:dyDescent="0.2">
      <c r="I627764" s="14"/>
    </row>
    <row r="627780" spans="9:9" x14ac:dyDescent="0.2">
      <c r="I627780" s="15"/>
    </row>
    <row r="627781" spans="9:9" x14ac:dyDescent="0.2">
      <c r="I627781" s="14"/>
    </row>
    <row r="627797" spans="9:9" x14ac:dyDescent="0.2">
      <c r="I627797" s="15"/>
    </row>
    <row r="627798" spans="9:9" x14ac:dyDescent="0.2">
      <c r="I627798" s="14"/>
    </row>
    <row r="627814" spans="9:9" x14ac:dyDescent="0.2">
      <c r="I627814" s="15"/>
    </row>
    <row r="627815" spans="9:9" x14ac:dyDescent="0.2">
      <c r="I627815" s="14"/>
    </row>
    <row r="627831" spans="9:9" x14ac:dyDescent="0.2">
      <c r="I627831" s="15"/>
    </row>
    <row r="627832" spans="9:9" x14ac:dyDescent="0.2">
      <c r="I627832" s="14"/>
    </row>
    <row r="627848" spans="9:9" x14ac:dyDescent="0.2">
      <c r="I627848" s="15"/>
    </row>
    <row r="627849" spans="9:9" x14ac:dyDescent="0.2">
      <c r="I627849" s="14"/>
    </row>
    <row r="627865" spans="9:9" x14ac:dyDescent="0.2">
      <c r="I627865" s="15"/>
    </row>
    <row r="627866" spans="9:9" x14ac:dyDescent="0.2">
      <c r="I627866" s="14"/>
    </row>
    <row r="627882" spans="9:9" x14ac:dyDescent="0.2">
      <c r="I627882" s="15"/>
    </row>
    <row r="627883" spans="9:9" x14ac:dyDescent="0.2">
      <c r="I627883" s="14"/>
    </row>
    <row r="627899" spans="9:9" x14ac:dyDescent="0.2">
      <c r="I627899" s="15"/>
    </row>
    <row r="627900" spans="9:9" x14ac:dyDescent="0.2">
      <c r="I627900" s="14"/>
    </row>
    <row r="627916" spans="9:9" x14ac:dyDescent="0.2">
      <c r="I627916" s="15"/>
    </row>
    <row r="627917" spans="9:9" x14ac:dyDescent="0.2">
      <c r="I627917" s="14"/>
    </row>
    <row r="627933" spans="9:9" x14ac:dyDescent="0.2">
      <c r="I627933" s="15"/>
    </row>
    <row r="627934" spans="9:9" x14ac:dyDescent="0.2">
      <c r="I627934" s="14"/>
    </row>
    <row r="627950" spans="9:9" x14ac:dyDescent="0.2">
      <c r="I627950" s="15"/>
    </row>
    <row r="627951" spans="9:9" x14ac:dyDescent="0.2">
      <c r="I627951" s="14"/>
    </row>
    <row r="627967" spans="9:9" x14ac:dyDescent="0.2">
      <c r="I627967" s="15"/>
    </row>
    <row r="627968" spans="9:9" x14ac:dyDescent="0.2">
      <c r="I627968" s="14"/>
    </row>
    <row r="627984" spans="9:9" x14ac:dyDescent="0.2">
      <c r="I627984" s="15"/>
    </row>
    <row r="627985" spans="9:9" x14ac:dyDescent="0.2">
      <c r="I627985" s="14"/>
    </row>
    <row r="628001" spans="9:9" x14ac:dyDescent="0.2">
      <c r="I628001" s="15"/>
    </row>
    <row r="628002" spans="9:9" x14ac:dyDescent="0.2">
      <c r="I628002" s="14"/>
    </row>
    <row r="628018" spans="9:9" x14ac:dyDescent="0.2">
      <c r="I628018" s="15"/>
    </row>
    <row r="628019" spans="9:9" x14ac:dyDescent="0.2">
      <c r="I628019" s="14"/>
    </row>
    <row r="628035" spans="9:9" x14ac:dyDescent="0.2">
      <c r="I628035" s="15"/>
    </row>
    <row r="628036" spans="9:9" x14ac:dyDescent="0.2">
      <c r="I628036" s="14"/>
    </row>
    <row r="628052" spans="9:9" x14ac:dyDescent="0.2">
      <c r="I628052" s="15"/>
    </row>
    <row r="628053" spans="9:9" x14ac:dyDescent="0.2">
      <c r="I628053" s="14"/>
    </row>
    <row r="628069" spans="9:9" x14ac:dyDescent="0.2">
      <c r="I628069" s="15"/>
    </row>
    <row r="628070" spans="9:9" x14ac:dyDescent="0.2">
      <c r="I628070" s="14"/>
    </row>
    <row r="628086" spans="9:9" x14ac:dyDescent="0.2">
      <c r="I628086" s="15"/>
    </row>
    <row r="628087" spans="9:9" x14ac:dyDescent="0.2">
      <c r="I628087" s="14"/>
    </row>
    <row r="628103" spans="9:9" x14ac:dyDescent="0.2">
      <c r="I628103" s="15"/>
    </row>
    <row r="628104" spans="9:9" x14ac:dyDescent="0.2">
      <c r="I628104" s="14"/>
    </row>
    <row r="628120" spans="9:9" x14ac:dyDescent="0.2">
      <c r="I628120" s="15"/>
    </row>
    <row r="628121" spans="9:9" x14ac:dyDescent="0.2">
      <c r="I628121" s="14"/>
    </row>
    <row r="628137" spans="9:9" x14ac:dyDescent="0.2">
      <c r="I628137" s="15"/>
    </row>
    <row r="628138" spans="9:9" x14ac:dyDescent="0.2">
      <c r="I628138" s="14"/>
    </row>
    <row r="628154" spans="9:9" x14ac:dyDescent="0.2">
      <c r="I628154" s="15"/>
    </row>
    <row r="628155" spans="9:9" x14ac:dyDescent="0.2">
      <c r="I628155" s="14"/>
    </row>
    <row r="628171" spans="9:9" x14ac:dyDescent="0.2">
      <c r="I628171" s="15"/>
    </row>
    <row r="628172" spans="9:9" x14ac:dyDescent="0.2">
      <c r="I628172" s="14"/>
    </row>
    <row r="628188" spans="9:9" x14ac:dyDescent="0.2">
      <c r="I628188" s="15"/>
    </row>
    <row r="628189" spans="9:9" x14ac:dyDescent="0.2">
      <c r="I628189" s="14"/>
    </row>
    <row r="628205" spans="9:9" x14ac:dyDescent="0.2">
      <c r="I628205" s="15"/>
    </row>
    <row r="628206" spans="9:9" x14ac:dyDescent="0.2">
      <c r="I628206" s="14"/>
    </row>
    <row r="628222" spans="9:9" x14ac:dyDescent="0.2">
      <c r="I628222" s="15"/>
    </row>
    <row r="628223" spans="9:9" x14ac:dyDescent="0.2">
      <c r="I628223" s="14"/>
    </row>
    <row r="628239" spans="9:9" x14ac:dyDescent="0.2">
      <c r="I628239" s="15"/>
    </row>
    <row r="628240" spans="9:9" x14ac:dyDescent="0.2">
      <c r="I628240" s="14"/>
    </row>
    <row r="628256" spans="9:9" x14ac:dyDescent="0.2">
      <c r="I628256" s="15"/>
    </row>
    <row r="628257" spans="9:9" x14ac:dyDescent="0.2">
      <c r="I628257" s="14"/>
    </row>
    <row r="628273" spans="9:9" x14ac:dyDescent="0.2">
      <c r="I628273" s="15"/>
    </row>
    <row r="628274" spans="9:9" x14ac:dyDescent="0.2">
      <c r="I628274" s="14"/>
    </row>
    <row r="628290" spans="9:9" x14ac:dyDescent="0.2">
      <c r="I628290" s="15"/>
    </row>
    <row r="628291" spans="9:9" x14ac:dyDescent="0.2">
      <c r="I628291" s="14"/>
    </row>
    <row r="628307" spans="9:9" x14ac:dyDescent="0.2">
      <c r="I628307" s="15"/>
    </row>
    <row r="628308" spans="9:9" x14ac:dyDescent="0.2">
      <c r="I628308" s="14"/>
    </row>
    <row r="628324" spans="9:9" x14ac:dyDescent="0.2">
      <c r="I628324" s="15"/>
    </row>
    <row r="628325" spans="9:9" x14ac:dyDescent="0.2">
      <c r="I628325" s="14"/>
    </row>
    <row r="628341" spans="9:9" x14ac:dyDescent="0.2">
      <c r="I628341" s="15"/>
    </row>
    <row r="628342" spans="9:9" x14ac:dyDescent="0.2">
      <c r="I628342" s="14"/>
    </row>
    <row r="628358" spans="9:9" x14ac:dyDescent="0.2">
      <c r="I628358" s="15"/>
    </row>
    <row r="628359" spans="9:9" x14ac:dyDescent="0.2">
      <c r="I628359" s="14"/>
    </row>
    <row r="628375" spans="9:9" x14ac:dyDescent="0.2">
      <c r="I628375" s="15"/>
    </row>
    <row r="628376" spans="9:9" x14ac:dyDescent="0.2">
      <c r="I628376" s="14"/>
    </row>
    <row r="628392" spans="9:9" x14ac:dyDescent="0.2">
      <c r="I628392" s="15"/>
    </row>
    <row r="628393" spans="9:9" x14ac:dyDescent="0.2">
      <c r="I628393" s="14"/>
    </row>
    <row r="628409" spans="9:9" x14ac:dyDescent="0.2">
      <c r="I628409" s="15"/>
    </row>
    <row r="628410" spans="9:9" x14ac:dyDescent="0.2">
      <c r="I628410" s="14"/>
    </row>
    <row r="628426" spans="9:9" x14ac:dyDescent="0.2">
      <c r="I628426" s="15"/>
    </row>
    <row r="628427" spans="9:9" x14ac:dyDescent="0.2">
      <c r="I628427" s="14"/>
    </row>
    <row r="628443" spans="9:9" x14ac:dyDescent="0.2">
      <c r="I628443" s="15"/>
    </row>
    <row r="628444" spans="9:9" x14ac:dyDescent="0.2">
      <c r="I628444" s="14"/>
    </row>
    <row r="628460" spans="9:9" x14ac:dyDescent="0.2">
      <c r="I628460" s="15"/>
    </row>
    <row r="628461" spans="9:9" x14ac:dyDescent="0.2">
      <c r="I628461" s="14"/>
    </row>
    <row r="628477" spans="9:9" x14ac:dyDescent="0.2">
      <c r="I628477" s="15"/>
    </row>
    <row r="628478" spans="9:9" x14ac:dyDescent="0.2">
      <c r="I628478" s="14"/>
    </row>
    <row r="628494" spans="9:9" x14ac:dyDescent="0.2">
      <c r="I628494" s="15"/>
    </row>
    <row r="628495" spans="9:9" x14ac:dyDescent="0.2">
      <c r="I628495" s="14"/>
    </row>
    <row r="628511" spans="9:9" x14ac:dyDescent="0.2">
      <c r="I628511" s="15"/>
    </row>
    <row r="628512" spans="9:9" x14ac:dyDescent="0.2">
      <c r="I628512" s="14"/>
    </row>
    <row r="628528" spans="9:9" x14ac:dyDescent="0.2">
      <c r="I628528" s="15"/>
    </row>
    <row r="628529" spans="9:9" x14ac:dyDescent="0.2">
      <c r="I628529" s="14"/>
    </row>
    <row r="628545" spans="9:9" x14ac:dyDescent="0.2">
      <c r="I628545" s="15"/>
    </row>
    <row r="628546" spans="9:9" x14ac:dyDescent="0.2">
      <c r="I628546" s="14"/>
    </row>
    <row r="628562" spans="9:9" x14ac:dyDescent="0.2">
      <c r="I628562" s="15"/>
    </row>
    <row r="628563" spans="9:9" x14ac:dyDescent="0.2">
      <c r="I628563" s="14"/>
    </row>
    <row r="628579" spans="9:9" x14ac:dyDescent="0.2">
      <c r="I628579" s="15"/>
    </row>
    <row r="628580" spans="9:9" x14ac:dyDescent="0.2">
      <c r="I628580" s="14"/>
    </row>
    <row r="628596" spans="9:9" x14ac:dyDescent="0.2">
      <c r="I628596" s="15"/>
    </row>
    <row r="628597" spans="9:9" x14ac:dyDescent="0.2">
      <c r="I628597" s="14"/>
    </row>
    <row r="628613" spans="9:9" x14ac:dyDescent="0.2">
      <c r="I628613" s="15"/>
    </row>
    <row r="628614" spans="9:9" x14ac:dyDescent="0.2">
      <c r="I628614" s="14"/>
    </row>
    <row r="628630" spans="9:9" x14ac:dyDescent="0.2">
      <c r="I628630" s="15"/>
    </row>
    <row r="628631" spans="9:9" x14ac:dyDescent="0.2">
      <c r="I628631" s="14"/>
    </row>
    <row r="628647" spans="9:9" x14ac:dyDescent="0.2">
      <c r="I628647" s="15"/>
    </row>
    <row r="628648" spans="9:9" x14ac:dyDescent="0.2">
      <c r="I628648" s="14"/>
    </row>
    <row r="628664" spans="9:9" x14ac:dyDescent="0.2">
      <c r="I628664" s="15"/>
    </row>
    <row r="628665" spans="9:9" x14ac:dyDescent="0.2">
      <c r="I628665" s="14"/>
    </row>
    <row r="628681" spans="9:9" x14ac:dyDescent="0.2">
      <c r="I628681" s="15"/>
    </row>
    <row r="628682" spans="9:9" x14ac:dyDescent="0.2">
      <c r="I628682" s="14"/>
    </row>
    <row r="628698" spans="9:9" x14ac:dyDescent="0.2">
      <c r="I628698" s="15"/>
    </row>
    <row r="628699" spans="9:9" x14ac:dyDescent="0.2">
      <c r="I628699" s="14"/>
    </row>
    <row r="628715" spans="9:9" x14ac:dyDescent="0.2">
      <c r="I628715" s="15"/>
    </row>
    <row r="628716" spans="9:9" x14ac:dyDescent="0.2">
      <c r="I628716" s="14"/>
    </row>
    <row r="628732" spans="9:9" x14ac:dyDescent="0.2">
      <c r="I628732" s="15"/>
    </row>
    <row r="628733" spans="9:9" x14ac:dyDescent="0.2">
      <c r="I628733" s="14"/>
    </row>
    <row r="628749" spans="9:9" x14ac:dyDescent="0.2">
      <c r="I628749" s="15"/>
    </row>
    <row r="628750" spans="9:9" x14ac:dyDescent="0.2">
      <c r="I628750" s="14"/>
    </row>
    <row r="628766" spans="9:9" x14ac:dyDescent="0.2">
      <c r="I628766" s="15"/>
    </row>
    <row r="628767" spans="9:9" x14ac:dyDescent="0.2">
      <c r="I628767" s="14"/>
    </row>
    <row r="628783" spans="9:9" x14ac:dyDescent="0.2">
      <c r="I628783" s="15"/>
    </row>
    <row r="628784" spans="9:9" x14ac:dyDescent="0.2">
      <c r="I628784" s="14"/>
    </row>
    <row r="628800" spans="9:9" x14ac:dyDescent="0.2">
      <c r="I628800" s="15"/>
    </row>
    <row r="628801" spans="9:9" x14ac:dyDescent="0.2">
      <c r="I628801" s="14"/>
    </row>
    <row r="628817" spans="9:9" x14ac:dyDescent="0.2">
      <c r="I628817" s="15"/>
    </row>
    <row r="628818" spans="9:9" x14ac:dyDescent="0.2">
      <c r="I628818" s="14"/>
    </row>
    <row r="628834" spans="9:9" x14ac:dyDescent="0.2">
      <c r="I628834" s="15"/>
    </row>
    <row r="628835" spans="9:9" x14ac:dyDescent="0.2">
      <c r="I628835" s="14"/>
    </row>
    <row r="628851" spans="9:9" x14ac:dyDescent="0.2">
      <c r="I628851" s="15"/>
    </row>
    <row r="628852" spans="9:9" x14ac:dyDescent="0.2">
      <c r="I628852" s="14"/>
    </row>
    <row r="628868" spans="9:9" x14ac:dyDescent="0.2">
      <c r="I628868" s="15"/>
    </row>
    <row r="628869" spans="9:9" x14ac:dyDescent="0.2">
      <c r="I628869" s="14"/>
    </row>
    <row r="628885" spans="9:9" x14ac:dyDescent="0.2">
      <c r="I628885" s="15"/>
    </row>
    <row r="628886" spans="9:9" x14ac:dyDescent="0.2">
      <c r="I628886" s="14"/>
    </row>
    <row r="628902" spans="9:9" x14ac:dyDescent="0.2">
      <c r="I628902" s="15"/>
    </row>
    <row r="628903" spans="9:9" x14ac:dyDescent="0.2">
      <c r="I628903" s="14"/>
    </row>
    <row r="628919" spans="9:9" x14ac:dyDescent="0.2">
      <c r="I628919" s="15"/>
    </row>
    <row r="628920" spans="9:9" x14ac:dyDescent="0.2">
      <c r="I628920" s="14"/>
    </row>
    <row r="628936" spans="9:9" x14ac:dyDescent="0.2">
      <c r="I628936" s="15"/>
    </row>
    <row r="628937" spans="9:9" x14ac:dyDescent="0.2">
      <c r="I628937" s="14"/>
    </row>
    <row r="628953" spans="9:9" x14ac:dyDescent="0.2">
      <c r="I628953" s="15"/>
    </row>
    <row r="628954" spans="9:9" x14ac:dyDescent="0.2">
      <c r="I628954" s="14"/>
    </row>
    <row r="628970" spans="9:9" x14ac:dyDescent="0.2">
      <c r="I628970" s="15"/>
    </row>
    <row r="628971" spans="9:9" x14ac:dyDescent="0.2">
      <c r="I628971" s="14"/>
    </row>
    <row r="628987" spans="9:9" x14ac:dyDescent="0.2">
      <c r="I628987" s="15"/>
    </row>
    <row r="628988" spans="9:9" x14ac:dyDescent="0.2">
      <c r="I628988" s="14"/>
    </row>
    <row r="629004" spans="9:9" x14ac:dyDescent="0.2">
      <c r="I629004" s="15"/>
    </row>
    <row r="629005" spans="9:9" x14ac:dyDescent="0.2">
      <c r="I629005" s="14"/>
    </row>
    <row r="629021" spans="9:9" x14ac:dyDescent="0.2">
      <c r="I629021" s="15"/>
    </row>
    <row r="629022" spans="9:9" x14ac:dyDescent="0.2">
      <c r="I629022" s="14"/>
    </row>
    <row r="629038" spans="9:9" x14ac:dyDescent="0.2">
      <c r="I629038" s="15"/>
    </row>
    <row r="629039" spans="9:9" x14ac:dyDescent="0.2">
      <c r="I629039" s="14"/>
    </row>
    <row r="629055" spans="9:9" x14ac:dyDescent="0.2">
      <c r="I629055" s="15"/>
    </row>
    <row r="629056" spans="9:9" x14ac:dyDescent="0.2">
      <c r="I629056" s="14"/>
    </row>
    <row r="629072" spans="9:9" x14ac:dyDescent="0.2">
      <c r="I629072" s="15"/>
    </row>
    <row r="629073" spans="9:9" x14ac:dyDescent="0.2">
      <c r="I629073" s="14"/>
    </row>
    <row r="629089" spans="9:9" x14ac:dyDescent="0.2">
      <c r="I629089" s="15"/>
    </row>
    <row r="629090" spans="9:9" x14ac:dyDescent="0.2">
      <c r="I629090" s="14"/>
    </row>
    <row r="629106" spans="9:9" x14ac:dyDescent="0.2">
      <c r="I629106" s="15"/>
    </row>
    <row r="629107" spans="9:9" x14ac:dyDescent="0.2">
      <c r="I629107" s="14"/>
    </row>
    <row r="629123" spans="9:9" x14ac:dyDescent="0.2">
      <c r="I629123" s="15"/>
    </row>
    <row r="629124" spans="9:9" x14ac:dyDescent="0.2">
      <c r="I629124" s="14"/>
    </row>
    <row r="629140" spans="9:9" x14ac:dyDescent="0.2">
      <c r="I629140" s="15"/>
    </row>
    <row r="629141" spans="9:9" x14ac:dyDescent="0.2">
      <c r="I629141" s="14"/>
    </row>
    <row r="629157" spans="9:9" x14ac:dyDescent="0.2">
      <c r="I629157" s="15"/>
    </row>
    <row r="629158" spans="9:9" x14ac:dyDescent="0.2">
      <c r="I629158" s="14"/>
    </row>
    <row r="629174" spans="9:9" x14ac:dyDescent="0.2">
      <c r="I629174" s="15"/>
    </row>
    <row r="629175" spans="9:9" x14ac:dyDescent="0.2">
      <c r="I629175" s="14"/>
    </row>
    <row r="629191" spans="9:9" x14ac:dyDescent="0.2">
      <c r="I629191" s="15"/>
    </row>
    <row r="629192" spans="9:9" x14ac:dyDescent="0.2">
      <c r="I629192" s="14"/>
    </row>
    <row r="629208" spans="9:9" x14ac:dyDescent="0.2">
      <c r="I629208" s="15"/>
    </row>
    <row r="629209" spans="9:9" x14ac:dyDescent="0.2">
      <c r="I629209" s="14"/>
    </row>
    <row r="629225" spans="9:9" x14ac:dyDescent="0.2">
      <c r="I629225" s="15"/>
    </row>
    <row r="629226" spans="9:9" x14ac:dyDescent="0.2">
      <c r="I629226" s="14"/>
    </row>
    <row r="629242" spans="9:9" x14ac:dyDescent="0.2">
      <c r="I629242" s="15"/>
    </row>
    <row r="629243" spans="9:9" x14ac:dyDescent="0.2">
      <c r="I629243" s="14"/>
    </row>
    <row r="629259" spans="9:9" x14ac:dyDescent="0.2">
      <c r="I629259" s="15"/>
    </row>
    <row r="629260" spans="9:9" x14ac:dyDescent="0.2">
      <c r="I629260" s="14"/>
    </row>
    <row r="629276" spans="9:9" x14ac:dyDescent="0.2">
      <c r="I629276" s="15"/>
    </row>
    <row r="629277" spans="9:9" x14ac:dyDescent="0.2">
      <c r="I629277" s="14"/>
    </row>
    <row r="629293" spans="9:9" x14ac:dyDescent="0.2">
      <c r="I629293" s="15"/>
    </row>
    <row r="629294" spans="9:9" x14ac:dyDescent="0.2">
      <c r="I629294" s="14"/>
    </row>
    <row r="629310" spans="9:9" x14ac:dyDescent="0.2">
      <c r="I629310" s="15"/>
    </row>
    <row r="629311" spans="9:9" x14ac:dyDescent="0.2">
      <c r="I629311" s="14"/>
    </row>
    <row r="629327" spans="9:9" x14ac:dyDescent="0.2">
      <c r="I629327" s="15"/>
    </row>
    <row r="629328" spans="9:9" x14ac:dyDescent="0.2">
      <c r="I629328" s="14"/>
    </row>
    <row r="629344" spans="9:9" x14ac:dyDescent="0.2">
      <c r="I629344" s="15"/>
    </row>
    <row r="629345" spans="9:9" x14ac:dyDescent="0.2">
      <c r="I629345" s="14"/>
    </row>
    <row r="629361" spans="9:9" x14ac:dyDescent="0.2">
      <c r="I629361" s="15"/>
    </row>
    <row r="629362" spans="9:9" x14ac:dyDescent="0.2">
      <c r="I629362" s="14"/>
    </row>
    <row r="629378" spans="9:9" x14ac:dyDescent="0.2">
      <c r="I629378" s="15"/>
    </row>
    <row r="629379" spans="9:9" x14ac:dyDescent="0.2">
      <c r="I629379" s="14"/>
    </row>
    <row r="629395" spans="9:9" x14ac:dyDescent="0.2">
      <c r="I629395" s="15"/>
    </row>
    <row r="629396" spans="9:9" x14ac:dyDescent="0.2">
      <c r="I629396" s="14"/>
    </row>
    <row r="629412" spans="9:9" x14ac:dyDescent="0.2">
      <c r="I629412" s="15"/>
    </row>
    <row r="629413" spans="9:9" x14ac:dyDescent="0.2">
      <c r="I629413" s="14"/>
    </row>
    <row r="629429" spans="9:9" x14ac:dyDescent="0.2">
      <c r="I629429" s="15"/>
    </row>
    <row r="629430" spans="9:9" x14ac:dyDescent="0.2">
      <c r="I629430" s="14"/>
    </row>
    <row r="629446" spans="9:9" x14ac:dyDescent="0.2">
      <c r="I629446" s="15"/>
    </row>
    <row r="629447" spans="9:9" x14ac:dyDescent="0.2">
      <c r="I629447" s="14"/>
    </row>
    <row r="629463" spans="9:9" x14ac:dyDescent="0.2">
      <c r="I629463" s="15"/>
    </row>
    <row r="629464" spans="9:9" x14ac:dyDescent="0.2">
      <c r="I629464" s="14"/>
    </row>
    <row r="629480" spans="9:9" x14ac:dyDescent="0.2">
      <c r="I629480" s="15"/>
    </row>
    <row r="629481" spans="9:9" x14ac:dyDescent="0.2">
      <c r="I629481" s="14"/>
    </row>
    <row r="629497" spans="9:9" x14ac:dyDescent="0.2">
      <c r="I629497" s="15"/>
    </row>
    <row r="629498" spans="9:9" x14ac:dyDescent="0.2">
      <c r="I629498" s="14"/>
    </row>
    <row r="629514" spans="9:9" x14ac:dyDescent="0.2">
      <c r="I629514" s="15"/>
    </row>
    <row r="629515" spans="9:9" x14ac:dyDescent="0.2">
      <c r="I629515" s="14"/>
    </row>
    <row r="629531" spans="9:9" x14ac:dyDescent="0.2">
      <c r="I629531" s="15"/>
    </row>
    <row r="629532" spans="9:9" x14ac:dyDescent="0.2">
      <c r="I629532" s="14"/>
    </row>
    <row r="629548" spans="9:9" x14ac:dyDescent="0.2">
      <c r="I629548" s="15"/>
    </row>
    <row r="629549" spans="9:9" x14ac:dyDescent="0.2">
      <c r="I629549" s="14"/>
    </row>
    <row r="629565" spans="9:9" x14ac:dyDescent="0.2">
      <c r="I629565" s="15"/>
    </row>
    <row r="629566" spans="9:9" x14ac:dyDescent="0.2">
      <c r="I629566" s="14"/>
    </row>
    <row r="629582" spans="9:9" x14ac:dyDescent="0.2">
      <c r="I629582" s="15"/>
    </row>
    <row r="629583" spans="9:9" x14ac:dyDescent="0.2">
      <c r="I629583" s="14"/>
    </row>
    <row r="629599" spans="9:9" x14ac:dyDescent="0.2">
      <c r="I629599" s="15"/>
    </row>
    <row r="629600" spans="9:9" x14ac:dyDescent="0.2">
      <c r="I629600" s="14"/>
    </row>
    <row r="629616" spans="9:9" x14ac:dyDescent="0.2">
      <c r="I629616" s="15"/>
    </row>
    <row r="629617" spans="9:9" x14ac:dyDescent="0.2">
      <c r="I629617" s="14"/>
    </row>
    <row r="629633" spans="9:9" x14ac:dyDescent="0.2">
      <c r="I629633" s="15"/>
    </row>
    <row r="629634" spans="9:9" x14ac:dyDescent="0.2">
      <c r="I629634" s="14"/>
    </row>
    <row r="629650" spans="9:9" x14ac:dyDescent="0.2">
      <c r="I629650" s="15"/>
    </row>
    <row r="629651" spans="9:9" x14ac:dyDescent="0.2">
      <c r="I629651" s="14"/>
    </row>
    <row r="629667" spans="9:9" x14ac:dyDescent="0.2">
      <c r="I629667" s="15"/>
    </row>
    <row r="629668" spans="9:9" x14ac:dyDescent="0.2">
      <c r="I629668" s="14"/>
    </row>
    <row r="629684" spans="9:9" x14ac:dyDescent="0.2">
      <c r="I629684" s="15"/>
    </row>
    <row r="629685" spans="9:9" x14ac:dyDescent="0.2">
      <c r="I629685" s="14"/>
    </row>
    <row r="629701" spans="9:9" x14ac:dyDescent="0.2">
      <c r="I629701" s="15"/>
    </row>
    <row r="629702" spans="9:9" x14ac:dyDescent="0.2">
      <c r="I629702" s="14"/>
    </row>
    <row r="629718" spans="9:9" x14ac:dyDescent="0.2">
      <c r="I629718" s="15"/>
    </row>
    <row r="629719" spans="9:9" x14ac:dyDescent="0.2">
      <c r="I629719" s="14"/>
    </row>
    <row r="629735" spans="9:9" x14ac:dyDescent="0.2">
      <c r="I629735" s="15"/>
    </row>
    <row r="629736" spans="9:9" x14ac:dyDescent="0.2">
      <c r="I629736" s="14"/>
    </row>
    <row r="629752" spans="9:9" x14ac:dyDescent="0.2">
      <c r="I629752" s="15"/>
    </row>
    <row r="629753" spans="9:9" x14ac:dyDescent="0.2">
      <c r="I629753" s="14"/>
    </row>
    <row r="629769" spans="9:9" x14ac:dyDescent="0.2">
      <c r="I629769" s="15"/>
    </row>
    <row r="629770" spans="9:9" x14ac:dyDescent="0.2">
      <c r="I629770" s="14"/>
    </row>
    <row r="629786" spans="9:9" x14ac:dyDescent="0.2">
      <c r="I629786" s="15"/>
    </row>
    <row r="629787" spans="9:9" x14ac:dyDescent="0.2">
      <c r="I629787" s="14"/>
    </row>
    <row r="629803" spans="9:9" x14ac:dyDescent="0.2">
      <c r="I629803" s="15"/>
    </row>
    <row r="629804" spans="9:9" x14ac:dyDescent="0.2">
      <c r="I629804" s="14"/>
    </row>
    <row r="629820" spans="9:9" x14ac:dyDescent="0.2">
      <c r="I629820" s="15"/>
    </row>
    <row r="629821" spans="9:9" x14ac:dyDescent="0.2">
      <c r="I629821" s="14"/>
    </row>
    <row r="629837" spans="9:9" x14ac:dyDescent="0.2">
      <c r="I629837" s="15"/>
    </row>
    <row r="629838" spans="9:9" x14ac:dyDescent="0.2">
      <c r="I629838" s="14"/>
    </row>
    <row r="629854" spans="9:9" x14ac:dyDescent="0.2">
      <c r="I629854" s="15"/>
    </row>
    <row r="629855" spans="9:9" x14ac:dyDescent="0.2">
      <c r="I629855" s="14"/>
    </row>
    <row r="629871" spans="9:9" x14ac:dyDescent="0.2">
      <c r="I629871" s="15"/>
    </row>
    <row r="629872" spans="9:9" x14ac:dyDescent="0.2">
      <c r="I629872" s="14"/>
    </row>
    <row r="629888" spans="9:9" x14ac:dyDescent="0.2">
      <c r="I629888" s="15"/>
    </row>
    <row r="629889" spans="9:9" x14ac:dyDescent="0.2">
      <c r="I629889" s="14"/>
    </row>
    <row r="629905" spans="9:9" x14ac:dyDescent="0.2">
      <c r="I629905" s="15"/>
    </row>
    <row r="629906" spans="9:9" x14ac:dyDescent="0.2">
      <c r="I629906" s="14"/>
    </row>
    <row r="629922" spans="9:9" x14ac:dyDescent="0.2">
      <c r="I629922" s="15"/>
    </row>
    <row r="629923" spans="9:9" x14ac:dyDescent="0.2">
      <c r="I629923" s="14"/>
    </row>
    <row r="629939" spans="9:9" x14ac:dyDescent="0.2">
      <c r="I629939" s="15"/>
    </row>
    <row r="629940" spans="9:9" x14ac:dyDescent="0.2">
      <c r="I629940" s="14"/>
    </row>
    <row r="629956" spans="9:9" x14ac:dyDescent="0.2">
      <c r="I629956" s="15"/>
    </row>
    <row r="629957" spans="9:9" x14ac:dyDescent="0.2">
      <c r="I629957" s="14"/>
    </row>
    <row r="629973" spans="9:9" x14ac:dyDescent="0.2">
      <c r="I629973" s="15"/>
    </row>
    <row r="629974" spans="9:9" x14ac:dyDescent="0.2">
      <c r="I629974" s="14"/>
    </row>
    <row r="629990" spans="9:9" x14ac:dyDescent="0.2">
      <c r="I629990" s="15"/>
    </row>
    <row r="629991" spans="9:9" x14ac:dyDescent="0.2">
      <c r="I629991" s="14"/>
    </row>
    <row r="630007" spans="9:9" x14ac:dyDescent="0.2">
      <c r="I630007" s="15"/>
    </row>
    <row r="630008" spans="9:9" x14ac:dyDescent="0.2">
      <c r="I630008" s="14"/>
    </row>
    <row r="630024" spans="9:9" x14ac:dyDescent="0.2">
      <c r="I630024" s="15"/>
    </row>
    <row r="630025" spans="9:9" x14ac:dyDescent="0.2">
      <c r="I630025" s="14"/>
    </row>
    <row r="630041" spans="9:9" x14ac:dyDescent="0.2">
      <c r="I630041" s="15"/>
    </row>
    <row r="630042" spans="9:9" x14ac:dyDescent="0.2">
      <c r="I630042" s="14"/>
    </row>
    <row r="630058" spans="9:9" x14ac:dyDescent="0.2">
      <c r="I630058" s="15"/>
    </row>
    <row r="630059" spans="9:9" x14ac:dyDescent="0.2">
      <c r="I630059" s="14"/>
    </row>
    <row r="630075" spans="9:9" x14ac:dyDescent="0.2">
      <c r="I630075" s="15"/>
    </row>
    <row r="630076" spans="9:9" x14ac:dyDescent="0.2">
      <c r="I630076" s="14"/>
    </row>
    <row r="630092" spans="9:9" x14ac:dyDescent="0.2">
      <c r="I630092" s="15"/>
    </row>
    <row r="630093" spans="9:9" x14ac:dyDescent="0.2">
      <c r="I630093" s="14"/>
    </row>
    <row r="630109" spans="9:9" x14ac:dyDescent="0.2">
      <c r="I630109" s="15"/>
    </row>
    <row r="630110" spans="9:9" x14ac:dyDescent="0.2">
      <c r="I630110" s="14"/>
    </row>
    <row r="630126" spans="9:9" x14ac:dyDescent="0.2">
      <c r="I630126" s="15"/>
    </row>
    <row r="630127" spans="9:9" x14ac:dyDescent="0.2">
      <c r="I630127" s="14"/>
    </row>
    <row r="630143" spans="9:9" x14ac:dyDescent="0.2">
      <c r="I630143" s="15"/>
    </row>
    <row r="630144" spans="9:9" x14ac:dyDescent="0.2">
      <c r="I630144" s="14"/>
    </row>
    <row r="630160" spans="9:9" x14ac:dyDescent="0.2">
      <c r="I630160" s="15"/>
    </row>
    <row r="630161" spans="9:9" x14ac:dyDescent="0.2">
      <c r="I630161" s="14"/>
    </row>
    <row r="630177" spans="9:9" x14ac:dyDescent="0.2">
      <c r="I630177" s="15"/>
    </row>
    <row r="630178" spans="9:9" x14ac:dyDescent="0.2">
      <c r="I630178" s="14"/>
    </row>
    <row r="630194" spans="9:9" x14ac:dyDescent="0.2">
      <c r="I630194" s="15"/>
    </row>
    <row r="630195" spans="9:9" x14ac:dyDescent="0.2">
      <c r="I630195" s="14"/>
    </row>
    <row r="630211" spans="9:9" x14ac:dyDescent="0.2">
      <c r="I630211" s="15"/>
    </row>
    <row r="630212" spans="9:9" x14ac:dyDescent="0.2">
      <c r="I630212" s="14"/>
    </row>
    <row r="630228" spans="9:9" x14ac:dyDescent="0.2">
      <c r="I630228" s="15"/>
    </row>
    <row r="630229" spans="9:9" x14ac:dyDescent="0.2">
      <c r="I630229" s="14"/>
    </row>
    <row r="630245" spans="9:9" x14ac:dyDescent="0.2">
      <c r="I630245" s="15"/>
    </row>
    <row r="630246" spans="9:9" x14ac:dyDescent="0.2">
      <c r="I630246" s="14"/>
    </row>
    <row r="630262" spans="9:9" x14ac:dyDescent="0.2">
      <c r="I630262" s="15"/>
    </row>
    <row r="630263" spans="9:9" x14ac:dyDescent="0.2">
      <c r="I630263" s="14"/>
    </row>
    <row r="630279" spans="9:9" x14ac:dyDescent="0.2">
      <c r="I630279" s="15"/>
    </row>
    <row r="630280" spans="9:9" x14ac:dyDescent="0.2">
      <c r="I630280" s="14"/>
    </row>
    <row r="630296" spans="9:9" x14ac:dyDescent="0.2">
      <c r="I630296" s="15"/>
    </row>
    <row r="630297" spans="9:9" x14ac:dyDescent="0.2">
      <c r="I630297" s="14"/>
    </row>
    <row r="630313" spans="9:9" x14ac:dyDescent="0.2">
      <c r="I630313" s="15"/>
    </row>
    <row r="630314" spans="9:9" x14ac:dyDescent="0.2">
      <c r="I630314" s="14"/>
    </row>
    <row r="630330" spans="9:9" x14ac:dyDescent="0.2">
      <c r="I630330" s="15"/>
    </row>
    <row r="630331" spans="9:9" x14ac:dyDescent="0.2">
      <c r="I630331" s="14"/>
    </row>
    <row r="630347" spans="9:9" x14ac:dyDescent="0.2">
      <c r="I630347" s="15"/>
    </row>
    <row r="630348" spans="9:9" x14ac:dyDescent="0.2">
      <c r="I630348" s="14"/>
    </row>
    <row r="630364" spans="9:9" x14ac:dyDescent="0.2">
      <c r="I630364" s="15"/>
    </row>
    <row r="630365" spans="9:9" x14ac:dyDescent="0.2">
      <c r="I630365" s="14"/>
    </row>
    <row r="630381" spans="9:9" x14ac:dyDescent="0.2">
      <c r="I630381" s="15"/>
    </row>
    <row r="630382" spans="9:9" x14ac:dyDescent="0.2">
      <c r="I630382" s="14"/>
    </row>
    <row r="630398" spans="9:9" x14ac:dyDescent="0.2">
      <c r="I630398" s="15"/>
    </row>
    <row r="630399" spans="9:9" x14ac:dyDescent="0.2">
      <c r="I630399" s="14"/>
    </row>
    <row r="630415" spans="9:9" x14ac:dyDescent="0.2">
      <c r="I630415" s="15"/>
    </row>
    <row r="630416" spans="9:9" x14ac:dyDescent="0.2">
      <c r="I630416" s="14"/>
    </row>
    <row r="630432" spans="9:9" x14ac:dyDescent="0.2">
      <c r="I630432" s="15"/>
    </row>
    <row r="630433" spans="9:9" x14ac:dyDescent="0.2">
      <c r="I630433" s="14"/>
    </row>
    <row r="630449" spans="9:9" x14ac:dyDescent="0.2">
      <c r="I630449" s="15"/>
    </row>
    <row r="630450" spans="9:9" x14ac:dyDescent="0.2">
      <c r="I630450" s="14"/>
    </row>
    <row r="630466" spans="9:9" x14ac:dyDescent="0.2">
      <c r="I630466" s="15"/>
    </row>
    <row r="630467" spans="9:9" x14ac:dyDescent="0.2">
      <c r="I630467" s="14"/>
    </row>
    <row r="630483" spans="9:9" x14ac:dyDescent="0.2">
      <c r="I630483" s="15"/>
    </row>
    <row r="630484" spans="9:9" x14ac:dyDescent="0.2">
      <c r="I630484" s="14"/>
    </row>
    <row r="630500" spans="9:9" x14ac:dyDescent="0.2">
      <c r="I630500" s="15"/>
    </row>
    <row r="630501" spans="9:9" x14ac:dyDescent="0.2">
      <c r="I630501" s="14"/>
    </row>
    <row r="630517" spans="9:9" x14ac:dyDescent="0.2">
      <c r="I630517" s="15"/>
    </row>
    <row r="630518" spans="9:9" x14ac:dyDescent="0.2">
      <c r="I630518" s="14"/>
    </row>
    <row r="630534" spans="9:9" x14ac:dyDescent="0.2">
      <c r="I630534" s="15"/>
    </row>
    <row r="630535" spans="9:9" x14ac:dyDescent="0.2">
      <c r="I630535" s="14"/>
    </row>
    <row r="630551" spans="9:9" x14ac:dyDescent="0.2">
      <c r="I630551" s="15"/>
    </row>
    <row r="630552" spans="9:9" x14ac:dyDescent="0.2">
      <c r="I630552" s="14"/>
    </row>
    <row r="630568" spans="9:9" x14ac:dyDescent="0.2">
      <c r="I630568" s="15"/>
    </row>
    <row r="630569" spans="9:9" x14ac:dyDescent="0.2">
      <c r="I630569" s="14"/>
    </row>
    <row r="630585" spans="9:9" x14ac:dyDescent="0.2">
      <c r="I630585" s="15"/>
    </row>
    <row r="630586" spans="9:9" x14ac:dyDescent="0.2">
      <c r="I630586" s="14"/>
    </row>
    <row r="630602" spans="9:9" x14ac:dyDescent="0.2">
      <c r="I630602" s="15"/>
    </row>
    <row r="630603" spans="9:9" x14ac:dyDescent="0.2">
      <c r="I630603" s="14"/>
    </row>
    <row r="630619" spans="9:9" x14ac:dyDescent="0.2">
      <c r="I630619" s="15"/>
    </row>
    <row r="630620" spans="9:9" x14ac:dyDescent="0.2">
      <c r="I630620" s="14"/>
    </row>
    <row r="630636" spans="9:9" x14ac:dyDescent="0.2">
      <c r="I630636" s="15"/>
    </row>
    <row r="630637" spans="9:9" x14ac:dyDescent="0.2">
      <c r="I630637" s="14"/>
    </row>
    <row r="630653" spans="9:9" x14ac:dyDescent="0.2">
      <c r="I630653" s="15"/>
    </row>
    <row r="630654" spans="9:9" x14ac:dyDescent="0.2">
      <c r="I630654" s="14"/>
    </row>
    <row r="630670" spans="9:9" x14ac:dyDescent="0.2">
      <c r="I630670" s="15"/>
    </row>
    <row r="630671" spans="9:9" x14ac:dyDescent="0.2">
      <c r="I630671" s="14"/>
    </row>
    <row r="630687" spans="9:9" x14ac:dyDescent="0.2">
      <c r="I630687" s="15"/>
    </row>
    <row r="630688" spans="9:9" x14ac:dyDescent="0.2">
      <c r="I630688" s="14"/>
    </row>
    <row r="630704" spans="9:9" x14ac:dyDescent="0.2">
      <c r="I630704" s="15"/>
    </row>
    <row r="630705" spans="9:9" x14ac:dyDescent="0.2">
      <c r="I630705" s="14"/>
    </row>
    <row r="630721" spans="9:9" x14ac:dyDescent="0.2">
      <c r="I630721" s="15"/>
    </row>
    <row r="630722" spans="9:9" x14ac:dyDescent="0.2">
      <c r="I630722" s="14"/>
    </row>
    <row r="630738" spans="9:9" x14ac:dyDescent="0.2">
      <c r="I630738" s="15"/>
    </row>
    <row r="630739" spans="9:9" x14ac:dyDescent="0.2">
      <c r="I630739" s="14"/>
    </row>
    <row r="630755" spans="9:9" x14ac:dyDescent="0.2">
      <c r="I630755" s="15"/>
    </row>
    <row r="630756" spans="9:9" x14ac:dyDescent="0.2">
      <c r="I630756" s="14"/>
    </row>
    <row r="630772" spans="9:9" x14ac:dyDescent="0.2">
      <c r="I630772" s="15"/>
    </row>
    <row r="630773" spans="9:9" x14ac:dyDescent="0.2">
      <c r="I630773" s="14"/>
    </row>
    <row r="630789" spans="9:9" x14ac:dyDescent="0.2">
      <c r="I630789" s="15"/>
    </row>
    <row r="630790" spans="9:9" x14ac:dyDescent="0.2">
      <c r="I630790" s="14"/>
    </row>
    <row r="630806" spans="9:9" x14ac:dyDescent="0.2">
      <c r="I630806" s="15"/>
    </row>
    <row r="630807" spans="9:9" x14ac:dyDescent="0.2">
      <c r="I630807" s="14"/>
    </row>
    <row r="630823" spans="9:9" x14ac:dyDescent="0.2">
      <c r="I630823" s="15"/>
    </row>
    <row r="630824" spans="9:9" x14ac:dyDescent="0.2">
      <c r="I630824" s="14"/>
    </row>
    <row r="630840" spans="9:9" x14ac:dyDescent="0.2">
      <c r="I630840" s="15"/>
    </row>
    <row r="630841" spans="9:9" x14ac:dyDescent="0.2">
      <c r="I630841" s="14"/>
    </row>
    <row r="630857" spans="9:9" x14ac:dyDescent="0.2">
      <c r="I630857" s="15"/>
    </row>
    <row r="630858" spans="9:9" x14ac:dyDescent="0.2">
      <c r="I630858" s="14"/>
    </row>
    <row r="630874" spans="9:9" x14ac:dyDescent="0.2">
      <c r="I630874" s="15"/>
    </row>
    <row r="630875" spans="9:9" x14ac:dyDescent="0.2">
      <c r="I630875" s="14"/>
    </row>
    <row r="630891" spans="9:9" x14ac:dyDescent="0.2">
      <c r="I630891" s="15"/>
    </row>
    <row r="630892" spans="9:9" x14ac:dyDescent="0.2">
      <c r="I630892" s="14"/>
    </row>
    <row r="630908" spans="9:9" x14ac:dyDescent="0.2">
      <c r="I630908" s="15"/>
    </row>
    <row r="630909" spans="9:9" x14ac:dyDescent="0.2">
      <c r="I630909" s="14"/>
    </row>
    <row r="630925" spans="9:9" x14ac:dyDescent="0.2">
      <c r="I630925" s="15"/>
    </row>
    <row r="630926" spans="9:9" x14ac:dyDescent="0.2">
      <c r="I630926" s="14"/>
    </row>
    <row r="630942" spans="9:9" x14ac:dyDescent="0.2">
      <c r="I630942" s="15"/>
    </row>
    <row r="630943" spans="9:9" x14ac:dyDescent="0.2">
      <c r="I630943" s="14"/>
    </row>
    <row r="630959" spans="9:9" x14ac:dyDescent="0.2">
      <c r="I630959" s="15"/>
    </row>
    <row r="630960" spans="9:9" x14ac:dyDescent="0.2">
      <c r="I630960" s="14"/>
    </row>
    <row r="630976" spans="9:9" x14ac:dyDescent="0.2">
      <c r="I630976" s="15"/>
    </row>
    <row r="630977" spans="9:9" x14ac:dyDescent="0.2">
      <c r="I630977" s="14"/>
    </row>
    <row r="630993" spans="9:9" x14ac:dyDescent="0.2">
      <c r="I630993" s="15"/>
    </row>
    <row r="630994" spans="9:9" x14ac:dyDescent="0.2">
      <c r="I630994" s="14"/>
    </row>
    <row r="631010" spans="9:9" x14ac:dyDescent="0.2">
      <c r="I631010" s="15"/>
    </row>
    <row r="631011" spans="9:9" x14ac:dyDescent="0.2">
      <c r="I631011" s="14"/>
    </row>
    <row r="631027" spans="9:9" x14ac:dyDescent="0.2">
      <c r="I631027" s="15"/>
    </row>
    <row r="631028" spans="9:9" x14ac:dyDescent="0.2">
      <c r="I631028" s="14"/>
    </row>
    <row r="631044" spans="9:9" x14ac:dyDescent="0.2">
      <c r="I631044" s="15"/>
    </row>
    <row r="631045" spans="9:9" x14ac:dyDescent="0.2">
      <c r="I631045" s="14"/>
    </row>
    <row r="631061" spans="9:9" x14ac:dyDescent="0.2">
      <c r="I631061" s="15"/>
    </row>
    <row r="631062" spans="9:9" x14ac:dyDescent="0.2">
      <c r="I631062" s="14"/>
    </row>
    <row r="631078" spans="9:9" x14ac:dyDescent="0.2">
      <c r="I631078" s="15"/>
    </row>
    <row r="631079" spans="9:9" x14ac:dyDescent="0.2">
      <c r="I631079" s="14"/>
    </row>
    <row r="631095" spans="9:9" x14ac:dyDescent="0.2">
      <c r="I631095" s="15"/>
    </row>
    <row r="631096" spans="9:9" x14ac:dyDescent="0.2">
      <c r="I631096" s="14"/>
    </row>
    <row r="631112" spans="9:9" x14ac:dyDescent="0.2">
      <c r="I631112" s="15"/>
    </row>
    <row r="631113" spans="9:9" x14ac:dyDescent="0.2">
      <c r="I631113" s="14"/>
    </row>
    <row r="631129" spans="9:9" x14ac:dyDescent="0.2">
      <c r="I631129" s="15"/>
    </row>
    <row r="631130" spans="9:9" x14ac:dyDescent="0.2">
      <c r="I631130" s="14"/>
    </row>
    <row r="631146" spans="9:9" x14ac:dyDescent="0.2">
      <c r="I631146" s="15"/>
    </row>
    <row r="631147" spans="9:9" x14ac:dyDescent="0.2">
      <c r="I631147" s="14"/>
    </row>
    <row r="631163" spans="9:9" x14ac:dyDescent="0.2">
      <c r="I631163" s="15"/>
    </row>
    <row r="631164" spans="9:9" x14ac:dyDescent="0.2">
      <c r="I631164" s="14"/>
    </row>
    <row r="631180" spans="9:9" x14ac:dyDescent="0.2">
      <c r="I631180" s="15"/>
    </row>
    <row r="631181" spans="9:9" x14ac:dyDescent="0.2">
      <c r="I631181" s="14"/>
    </row>
    <row r="631197" spans="9:9" x14ac:dyDescent="0.2">
      <c r="I631197" s="15"/>
    </row>
    <row r="631198" spans="9:9" x14ac:dyDescent="0.2">
      <c r="I631198" s="14"/>
    </row>
    <row r="631214" spans="9:9" x14ac:dyDescent="0.2">
      <c r="I631214" s="15"/>
    </row>
    <row r="631215" spans="9:9" x14ac:dyDescent="0.2">
      <c r="I631215" s="14"/>
    </row>
    <row r="631231" spans="9:9" x14ac:dyDescent="0.2">
      <c r="I631231" s="15"/>
    </row>
    <row r="631232" spans="9:9" x14ac:dyDescent="0.2">
      <c r="I631232" s="14"/>
    </row>
    <row r="631248" spans="9:9" x14ac:dyDescent="0.2">
      <c r="I631248" s="15"/>
    </row>
    <row r="631249" spans="9:9" x14ac:dyDescent="0.2">
      <c r="I631249" s="14"/>
    </row>
    <row r="631265" spans="9:9" x14ac:dyDescent="0.2">
      <c r="I631265" s="15"/>
    </row>
    <row r="631266" spans="9:9" x14ac:dyDescent="0.2">
      <c r="I631266" s="14"/>
    </row>
    <row r="631282" spans="9:9" x14ac:dyDescent="0.2">
      <c r="I631282" s="15"/>
    </row>
    <row r="631283" spans="9:9" x14ac:dyDescent="0.2">
      <c r="I631283" s="14"/>
    </row>
    <row r="631299" spans="9:9" x14ac:dyDescent="0.2">
      <c r="I631299" s="15"/>
    </row>
    <row r="631300" spans="9:9" x14ac:dyDescent="0.2">
      <c r="I631300" s="14"/>
    </row>
    <row r="631316" spans="9:9" x14ac:dyDescent="0.2">
      <c r="I631316" s="15"/>
    </row>
    <row r="631317" spans="9:9" x14ac:dyDescent="0.2">
      <c r="I631317" s="14"/>
    </row>
    <row r="631333" spans="9:9" x14ac:dyDescent="0.2">
      <c r="I631333" s="15"/>
    </row>
    <row r="631334" spans="9:9" x14ac:dyDescent="0.2">
      <c r="I631334" s="14"/>
    </row>
    <row r="631350" spans="9:9" x14ac:dyDescent="0.2">
      <c r="I631350" s="15"/>
    </row>
    <row r="631351" spans="9:9" x14ac:dyDescent="0.2">
      <c r="I631351" s="14"/>
    </row>
    <row r="631367" spans="9:9" x14ac:dyDescent="0.2">
      <c r="I631367" s="15"/>
    </row>
    <row r="631368" spans="9:9" x14ac:dyDescent="0.2">
      <c r="I631368" s="14"/>
    </row>
    <row r="631384" spans="9:9" x14ac:dyDescent="0.2">
      <c r="I631384" s="15"/>
    </row>
    <row r="631385" spans="9:9" x14ac:dyDescent="0.2">
      <c r="I631385" s="14"/>
    </row>
    <row r="631401" spans="9:9" x14ac:dyDescent="0.2">
      <c r="I631401" s="15"/>
    </row>
    <row r="631402" spans="9:9" x14ac:dyDescent="0.2">
      <c r="I631402" s="14"/>
    </row>
    <row r="631418" spans="9:9" x14ac:dyDescent="0.2">
      <c r="I631418" s="15"/>
    </row>
    <row r="631419" spans="9:9" x14ac:dyDescent="0.2">
      <c r="I631419" s="14"/>
    </row>
    <row r="631435" spans="9:9" x14ac:dyDescent="0.2">
      <c r="I631435" s="15"/>
    </row>
    <row r="631436" spans="9:9" x14ac:dyDescent="0.2">
      <c r="I631436" s="14"/>
    </row>
    <row r="631452" spans="9:9" x14ac:dyDescent="0.2">
      <c r="I631452" s="15"/>
    </row>
    <row r="631453" spans="9:9" x14ac:dyDescent="0.2">
      <c r="I631453" s="14"/>
    </row>
    <row r="631469" spans="9:9" x14ac:dyDescent="0.2">
      <c r="I631469" s="15"/>
    </row>
    <row r="631470" spans="9:9" x14ac:dyDescent="0.2">
      <c r="I631470" s="14"/>
    </row>
    <row r="631486" spans="9:9" x14ac:dyDescent="0.2">
      <c r="I631486" s="15"/>
    </row>
    <row r="631487" spans="9:9" x14ac:dyDescent="0.2">
      <c r="I631487" s="14"/>
    </row>
    <row r="631503" spans="9:9" x14ac:dyDescent="0.2">
      <c r="I631503" s="15"/>
    </row>
    <row r="631504" spans="9:9" x14ac:dyDescent="0.2">
      <c r="I631504" s="14"/>
    </row>
    <row r="631520" spans="9:9" x14ac:dyDescent="0.2">
      <c r="I631520" s="15"/>
    </row>
    <row r="631521" spans="9:9" x14ac:dyDescent="0.2">
      <c r="I631521" s="14"/>
    </row>
    <row r="631537" spans="9:9" x14ac:dyDescent="0.2">
      <c r="I631537" s="15"/>
    </row>
    <row r="631538" spans="9:9" x14ac:dyDescent="0.2">
      <c r="I631538" s="14"/>
    </row>
    <row r="631554" spans="9:9" x14ac:dyDescent="0.2">
      <c r="I631554" s="15"/>
    </row>
    <row r="631555" spans="9:9" x14ac:dyDescent="0.2">
      <c r="I631555" s="14"/>
    </row>
    <row r="631571" spans="9:9" x14ac:dyDescent="0.2">
      <c r="I631571" s="15"/>
    </row>
    <row r="631572" spans="9:9" x14ac:dyDescent="0.2">
      <c r="I631572" s="14"/>
    </row>
    <row r="631588" spans="9:9" x14ac:dyDescent="0.2">
      <c r="I631588" s="15"/>
    </row>
    <row r="631589" spans="9:9" x14ac:dyDescent="0.2">
      <c r="I631589" s="14"/>
    </row>
    <row r="631605" spans="9:9" x14ac:dyDescent="0.2">
      <c r="I631605" s="15"/>
    </row>
    <row r="631606" spans="9:9" x14ac:dyDescent="0.2">
      <c r="I631606" s="14"/>
    </row>
    <row r="631622" spans="9:9" x14ac:dyDescent="0.2">
      <c r="I631622" s="15"/>
    </row>
    <row r="631623" spans="9:9" x14ac:dyDescent="0.2">
      <c r="I631623" s="14"/>
    </row>
    <row r="631639" spans="9:9" x14ac:dyDescent="0.2">
      <c r="I631639" s="15"/>
    </row>
    <row r="631640" spans="9:9" x14ac:dyDescent="0.2">
      <c r="I631640" s="14"/>
    </row>
    <row r="631656" spans="9:9" x14ac:dyDescent="0.2">
      <c r="I631656" s="15"/>
    </row>
    <row r="631657" spans="9:9" x14ac:dyDescent="0.2">
      <c r="I631657" s="14"/>
    </row>
    <row r="631673" spans="9:9" x14ac:dyDescent="0.2">
      <c r="I631673" s="15"/>
    </row>
    <row r="631674" spans="9:9" x14ac:dyDescent="0.2">
      <c r="I631674" s="14"/>
    </row>
    <row r="631690" spans="9:9" x14ac:dyDescent="0.2">
      <c r="I631690" s="15"/>
    </row>
    <row r="631691" spans="9:9" x14ac:dyDescent="0.2">
      <c r="I631691" s="14"/>
    </row>
    <row r="631707" spans="9:9" x14ac:dyDescent="0.2">
      <c r="I631707" s="15"/>
    </row>
    <row r="631708" spans="9:9" x14ac:dyDescent="0.2">
      <c r="I631708" s="14"/>
    </row>
    <row r="631724" spans="9:9" x14ac:dyDescent="0.2">
      <c r="I631724" s="15"/>
    </row>
    <row r="631725" spans="9:9" x14ac:dyDescent="0.2">
      <c r="I631725" s="14"/>
    </row>
    <row r="631741" spans="9:9" x14ac:dyDescent="0.2">
      <c r="I631741" s="15"/>
    </row>
    <row r="631742" spans="9:9" x14ac:dyDescent="0.2">
      <c r="I631742" s="14"/>
    </row>
    <row r="631758" spans="9:9" x14ac:dyDescent="0.2">
      <c r="I631758" s="15"/>
    </row>
    <row r="631759" spans="9:9" x14ac:dyDescent="0.2">
      <c r="I631759" s="14"/>
    </row>
    <row r="631775" spans="9:9" x14ac:dyDescent="0.2">
      <c r="I631775" s="15"/>
    </row>
    <row r="631776" spans="9:9" x14ac:dyDescent="0.2">
      <c r="I631776" s="14"/>
    </row>
    <row r="631792" spans="9:9" x14ac:dyDescent="0.2">
      <c r="I631792" s="15"/>
    </row>
    <row r="631793" spans="9:9" x14ac:dyDescent="0.2">
      <c r="I631793" s="14"/>
    </row>
    <row r="631809" spans="9:9" x14ac:dyDescent="0.2">
      <c r="I631809" s="15"/>
    </row>
    <row r="631810" spans="9:9" x14ac:dyDescent="0.2">
      <c r="I631810" s="14"/>
    </row>
    <row r="631826" spans="9:9" x14ac:dyDescent="0.2">
      <c r="I631826" s="15"/>
    </row>
    <row r="631827" spans="9:9" x14ac:dyDescent="0.2">
      <c r="I631827" s="14"/>
    </row>
    <row r="631843" spans="9:9" x14ac:dyDescent="0.2">
      <c r="I631843" s="15"/>
    </row>
    <row r="631844" spans="9:9" x14ac:dyDescent="0.2">
      <c r="I631844" s="14"/>
    </row>
    <row r="631860" spans="9:9" x14ac:dyDescent="0.2">
      <c r="I631860" s="15"/>
    </row>
    <row r="631861" spans="9:9" x14ac:dyDescent="0.2">
      <c r="I631861" s="14"/>
    </row>
    <row r="631877" spans="9:9" x14ac:dyDescent="0.2">
      <c r="I631877" s="15"/>
    </row>
    <row r="631878" spans="9:9" x14ac:dyDescent="0.2">
      <c r="I631878" s="14"/>
    </row>
    <row r="631894" spans="9:9" x14ac:dyDescent="0.2">
      <c r="I631894" s="15"/>
    </row>
    <row r="631895" spans="9:9" x14ac:dyDescent="0.2">
      <c r="I631895" s="14"/>
    </row>
    <row r="631911" spans="9:9" x14ac:dyDescent="0.2">
      <c r="I631911" s="15"/>
    </row>
    <row r="631912" spans="9:9" x14ac:dyDescent="0.2">
      <c r="I631912" s="14"/>
    </row>
    <row r="631928" spans="9:9" x14ac:dyDescent="0.2">
      <c r="I631928" s="15"/>
    </row>
    <row r="631929" spans="9:9" x14ac:dyDescent="0.2">
      <c r="I631929" s="14"/>
    </row>
    <row r="631945" spans="9:9" x14ac:dyDescent="0.2">
      <c r="I631945" s="15"/>
    </row>
    <row r="631946" spans="9:9" x14ac:dyDescent="0.2">
      <c r="I631946" s="14"/>
    </row>
    <row r="631962" spans="9:9" x14ac:dyDescent="0.2">
      <c r="I631962" s="15"/>
    </row>
    <row r="631963" spans="9:9" x14ac:dyDescent="0.2">
      <c r="I631963" s="14"/>
    </row>
    <row r="631979" spans="9:9" x14ac:dyDescent="0.2">
      <c r="I631979" s="15"/>
    </row>
    <row r="631980" spans="9:9" x14ac:dyDescent="0.2">
      <c r="I631980" s="14"/>
    </row>
    <row r="631996" spans="9:9" x14ac:dyDescent="0.2">
      <c r="I631996" s="15"/>
    </row>
    <row r="631997" spans="9:9" x14ac:dyDescent="0.2">
      <c r="I631997" s="14"/>
    </row>
    <row r="632013" spans="9:9" x14ac:dyDescent="0.2">
      <c r="I632013" s="15"/>
    </row>
    <row r="632014" spans="9:9" x14ac:dyDescent="0.2">
      <c r="I632014" s="14"/>
    </row>
    <row r="632030" spans="9:9" x14ac:dyDescent="0.2">
      <c r="I632030" s="15"/>
    </row>
    <row r="632031" spans="9:9" x14ac:dyDescent="0.2">
      <c r="I632031" s="14"/>
    </row>
    <row r="632047" spans="9:9" x14ac:dyDescent="0.2">
      <c r="I632047" s="15"/>
    </row>
    <row r="632048" spans="9:9" x14ac:dyDescent="0.2">
      <c r="I632048" s="14"/>
    </row>
    <row r="632064" spans="9:9" x14ac:dyDescent="0.2">
      <c r="I632064" s="15"/>
    </row>
    <row r="632065" spans="9:9" x14ac:dyDescent="0.2">
      <c r="I632065" s="14"/>
    </row>
    <row r="632081" spans="9:9" x14ac:dyDescent="0.2">
      <c r="I632081" s="15"/>
    </row>
    <row r="632082" spans="9:9" x14ac:dyDescent="0.2">
      <c r="I632082" s="14"/>
    </row>
    <row r="632098" spans="9:9" x14ac:dyDescent="0.2">
      <c r="I632098" s="15"/>
    </row>
    <row r="632099" spans="9:9" x14ac:dyDescent="0.2">
      <c r="I632099" s="14"/>
    </row>
    <row r="632115" spans="9:9" x14ac:dyDescent="0.2">
      <c r="I632115" s="15"/>
    </row>
    <row r="632116" spans="9:9" x14ac:dyDescent="0.2">
      <c r="I632116" s="14"/>
    </row>
    <row r="632132" spans="9:9" x14ac:dyDescent="0.2">
      <c r="I632132" s="15"/>
    </row>
    <row r="632133" spans="9:9" x14ac:dyDescent="0.2">
      <c r="I632133" s="14"/>
    </row>
    <row r="632149" spans="9:9" x14ac:dyDescent="0.2">
      <c r="I632149" s="15"/>
    </row>
    <row r="632150" spans="9:9" x14ac:dyDescent="0.2">
      <c r="I632150" s="14"/>
    </row>
    <row r="632166" spans="9:9" x14ac:dyDescent="0.2">
      <c r="I632166" s="15"/>
    </row>
    <row r="632167" spans="9:9" x14ac:dyDescent="0.2">
      <c r="I632167" s="14"/>
    </row>
    <row r="632183" spans="9:9" x14ac:dyDescent="0.2">
      <c r="I632183" s="15"/>
    </row>
    <row r="632184" spans="9:9" x14ac:dyDescent="0.2">
      <c r="I632184" s="14"/>
    </row>
    <row r="632200" spans="9:9" x14ac:dyDescent="0.2">
      <c r="I632200" s="15"/>
    </row>
    <row r="632201" spans="9:9" x14ac:dyDescent="0.2">
      <c r="I632201" s="14"/>
    </row>
    <row r="632217" spans="9:9" x14ac:dyDescent="0.2">
      <c r="I632217" s="15"/>
    </row>
    <row r="632218" spans="9:9" x14ac:dyDescent="0.2">
      <c r="I632218" s="14"/>
    </row>
    <row r="632234" spans="9:9" x14ac:dyDescent="0.2">
      <c r="I632234" s="15"/>
    </row>
    <row r="632235" spans="9:9" x14ac:dyDescent="0.2">
      <c r="I632235" s="14"/>
    </row>
    <row r="632251" spans="9:9" x14ac:dyDescent="0.2">
      <c r="I632251" s="15"/>
    </row>
    <row r="632252" spans="9:9" x14ac:dyDescent="0.2">
      <c r="I632252" s="14"/>
    </row>
    <row r="632268" spans="9:9" x14ac:dyDescent="0.2">
      <c r="I632268" s="15"/>
    </row>
    <row r="632269" spans="9:9" x14ac:dyDescent="0.2">
      <c r="I632269" s="14"/>
    </row>
    <row r="632285" spans="9:9" x14ac:dyDescent="0.2">
      <c r="I632285" s="15"/>
    </row>
    <row r="632286" spans="9:9" x14ac:dyDescent="0.2">
      <c r="I632286" s="14"/>
    </row>
    <row r="632302" spans="9:9" x14ac:dyDescent="0.2">
      <c r="I632302" s="15"/>
    </row>
    <row r="632303" spans="9:9" x14ac:dyDescent="0.2">
      <c r="I632303" s="14"/>
    </row>
    <row r="632319" spans="9:9" x14ac:dyDescent="0.2">
      <c r="I632319" s="15"/>
    </row>
    <row r="632320" spans="9:9" x14ac:dyDescent="0.2">
      <c r="I632320" s="14"/>
    </row>
    <row r="632336" spans="9:9" x14ac:dyDescent="0.2">
      <c r="I632336" s="15"/>
    </row>
    <row r="632337" spans="9:9" x14ac:dyDescent="0.2">
      <c r="I632337" s="14"/>
    </row>
    <row r="632353" spans="9:9" x14ac:dyDescent="0.2">
      <c r="I632353" s="15"/>
    </row>
    <row r="632354" spans="9:9" x14ac:dyDescent="0.2">
      <c r="I632354" s="14"/>
    </row>
    <row r="632370" spans="9:9" x14ac:dyDescent="0.2">
      <c r="I632370" s="15"/>
    </row>
    <row r="632371" spans="9:9" x14ac:dyDescent="0.2">
      <c r="I632371" s="14"/>
    </row>
    <row r="632387" spans="9:9" x14ac:dyDescent="0.2">
      <c r="I632387" s="15"/>
    </row>
    <row r="632388" spans="9:9" x14ac:dyDescent="0.2">
      <c r="I632388" s="14"/>
    </row>
    <row r="632404" spans="9:9" x14ac:dyDescent="0.2">
      <c r="I632404" s="15"/>
    </row>
    <row r="632405" spans="9:9" x14ac:dyDescent="0.2">
      <c r="I632405" s="14"/>
    </row>
    <row r="632421" spans="9:9" x14ac:dyDescent="0.2">
      <c r="I632421" s="15"/>
    </row>
    <row r="632422" spans="9:9" x14ac:dyDescent="0.2">
      <c r="I632422" s="14"/>
    </row>
    <row r="632438" spans="9:9" x14ac:dyDescent="0.2">
      <c r="I632438" s="15"/>
    </row>
    <row r="632439" spans="9:9" x14ac:dyDescent="0.2">
      <c r="I632439" s="14"/>
    </row>
    <row r="632455" spans="9:9" x14ac:dyDescent="0.2">
      <c r="I632455" s="15"/>
    </row>
    <row r="632456" spans="9:9" x14ac:dyDescent="0.2">
      <c r="I632456" s="14"/>
    </row>
    <row r="632472" spans="9:9" x14ac:dyDescent="0.2">
      <c r="I632472" s="15"/>
    </row>
    <row r="632473" spans="9:9" x14ac:dyDescent="0.2">
      <c r="I632473" s="14"/>
    </row>
    <row r="632489" spans="9:9" x14ac:dyDescent="0.2">
      <c r="I632489" s="15"/>
    </row>
    <row r="632490" spans="9:9" x14ac:dyDescent="0.2">
      <c r="I632490" s="14"/>
    </row>
    <row r="632506" spans="9:9" x14ac:dyDescent="0.2">
      <c r="I632506" s="15"/>
    </row>
    <row r="632507" spans="9:9" x14ac:dyDescent="0.2">
      <c r="I632507" s="14"/>
    </row>
    <row r="632523" spans="9:9" x14ac:dyDescent="0.2">
      <c r="I632523" s="15"/>
    </row>
    <row r="632524" spans="9:9" x14ac:dyDescent="0.2">
      <c r="I632524" s="14"/>
    </row>
    <row r="632540" spans="9:9" x14ac:dyDescent="0.2">
      <c r="I632540" s="15"/>
    </row>
    <row r="632541" spans="9:9" x14ac:dyDescent="0.2">
      <c r="I632541" s="14"/>
    </row>
    <row r="632557" spans="9:9" x14ac:dyDescent="0.2">
      <c r="I632557" s="15"/>
    </row>
    <row r="632558" spans="9:9" x14ac:dyDescent="0.2">
      <c r="I632558" s="14"/>
    </row>
    <row r="632574" spans="9:9" x14ac:dyDescent="0.2">
      <c r="I632574" s="15"/>
    </row>
    <row r="632575" spans="9:9" x14ac:dyDescent="0.2">
      <c r="I632575" s="14"/>
    </row>
    <row r="632591" spans="9:9" x14ac:dyDescent="0.2">
      <c r="I632591" s="15"/>
    </row>
    <row r="632592" spans="9:9" x14ac:dyDescent="0.2">
      <c r="I632592" s="14"/>
    </row>
    <row r="632608" spans="9:9" x14ac:dyDescent="0.2">
      <c r="I632608" s="15"/>
    </row>
    <row r="632609" spans="9:9" x14ac:dyDescent="0.2">
      <c r="I632609" s="14"/>
    </row>
    <row r="632625" spans="9:9" x14ac:dyDescent="0.2">
      <c r="I632625" s="15"/>
    </row>
    <row r="632626" spans="9:9" x14ac:dyDescent="0.2">
      <c r="I632626" s="14"/>
    </row>
    <row r="632642" spans="9:9" x14ac:dyDescent="0.2">
      <c r="I632642" s="15"/>
    </row>
    <row r="632643" spans="9:9" x14ac:dyDescent="0.2">
      <c r="I632643" s="14"/>
    </row>
    <row r="632659" spans="9:9" x14ac:dyDescent="0.2">
      <c r="I632659" s="15"/>
    </row>
    <row r="632660" spans="9:9" x14ac:dyDescent="0.2">
      <c r="I632660" s="14"/>
    </row>
    <row r="632676" spans="9:9" x14ac:dyDescent="0.2">
      <c r="I632676" s="15"/>
    </row>
    <row r="632677" spans="9:9" x14ac:dyDescent="0.2">
      <c r="I632677" s="14"/>
    </row>
    <row r="632693" spans="9:9" x14ac:dyDescent="0.2">
      <c r="I632693" s="15"/>
    </row>
    <row r="632694" spans="9:9" x14ac:dyDescent="0.2">
      <c r="I632694" s="14"/>
    </row>
    <row r="632710" spans="9:9" x14ac:dyDescent="0.2">
      <c r="I632710" s="15"/>
    </row>
    <row r="632711" spans="9:9" x14ac:dyDescent="0.2">
      <c r="I632711" s="14"/>
    </row>
    <row r="632727" spans="9:9" x14ac:dyDescent="0.2">
      <c r="I632727" s="15"/>
    </row>
    <row r="632728" spans="9:9" x14ac:dyDescent="0.2">
      <c r="I632728" s="14"/>
    </row>
    <row r="632744" spans="9:9" x14ac:dyDescent="0.2">
      <c r="I632744" s="15"/>
    </row>
    <row r="632745" spans="9:9" x14ac:dyDescent="0.2">
      <c r="I632745" s="14"/>
    </row>
    <row r="632761" spans="9:9" x14ac:dyDescent="0.2">
      <c r="I632761" s="15"/>
    </row>
    <row r="632762" spans="9:9" x14ac:dyDescent="0.2">
      <c r="I632762" s="14"/>
    </row>
    <row r="632778" spans="9:9" x14ac:dyDescent="0.2">
      <c r="I632778" s="15"/>
    </row>
    <row r="632779" spans="9:9" x14ac:dyDescent="0.2">
      <c r="I632779" s="14"/>
    </row>
    <row r="632795" spans="9:9" x14ac:dyDescent="0.2">
      <c r="I632795" s="15"/>
    </row>
    <row r="632796" spans="9:9" x14ac:dyDescent="0.2">
      <c r="I632796" s="14"/>
    </row>
    <row r="632812" spans="9:9" x14ac:dyDescent="0.2">
      <c r="I632812" s="15"/>
    </row>
    <row r="632813" spans="9:9" x14ac:dyDescent="0.2">
      <c r="I632813" s="14"/>
    </row>
    <row r="632829" spans="9:9" x14ac:dyDescent="0.2">
      <c r="I632829" s="15"/>
    </row>
    <row r="632830" spans="9:9" x14ac:dyDescent="0.2">
      <c r="I632830" s="14"/>
    </row>
    <row r="632846" spans="9:9" x14ac:dyDescent="0.2">
      <c r="I632846" s="15"/>
    </row>
    <row r="632847" spans="9:9" x14ac:dyDescent="0.2">
      <c r="I632847" s="14"/>
    </row>
    <row r="632863" spans="9:9" x14ac:dyDescent="0.2">
      <c r="I632863" s="15"/>
    </row>
    <row r="632864" spans="9:9" x14ac:dyDescent="0.2">
      <c r="I632864" s="14"/>
    </row>
    <row r="632880" spans="9:9" x14ac:dyDescent="0.2">
      <c r="I632880" s="15"/>
    </row>
    <row r="632881" spans="9:9" x14ac:dyDescent="0.2">
      <c r="I632881" s="14"/>
    </row>
    <row r="632897" spans="9:9" x14ac:dyDescent="0.2">
      <c r="I632897" s="15"/>
    </row>
    <row r="632898" spans="9:9" x14ac:dyDescent="0.2">
      <c r="I632898" s="14"/>
    </row>
    <row r="632914" spans="9:9" x14ac:dyDescent="0.2">
      <c r="I632914" s="15"/>
    </row>
    <row r="632915" spans="9:9" x14ac:dyDescent="0.2">
      <c r="I632915" s="14"/>
    </row>
    <row r="632931" spans="9:9" x14ac:dyDescent="0.2">
      <c r="I632931" s="15"/>
    </row>
    <row r="632932" spans="9:9" x14ac:dyDescent="0.2">
      <c r="I632932" s="14"/>
    </row>
    <row r="632948" spans="9:9" x14ac:dyDescent="0.2">
      <c r="I632948" s="15"/>
    </row>
    <row r="632949" spans="9:9" x14ac:dyDescent="0.2">
      <c r="I632949" s="14"/>
    </row>
    <row r="632965" spans="9:9" x14ac:dyDescent="0.2">
      <c r="I632965" s="15"/>
    </row>
    <row r="632966" spans="9:9" x14ac:dyDescent="0.2">
      <c r="I632966" s="14"/>
    </row>
    <row r="632982" spans="9:9" x14ac:dyDescent="0.2">
      <c r="I632982" s="15"/>
    </row>
    <row r="632983" spans="9:9" x14ac:dyDescent="0.2">
      <c r="I632983" s="14"/>
    </row>
    <row r="632999" spans="9:9" x14ac:dyDescent="0.2">
      <c r="I632999" s="15"/>
    </row>
    <row r="633000" spans="9:9" x14ac:dyDescent="0.2">
      <c r="I633000" s="14"/>
    </row>
    <row r="633016" spans="9:9" x14ac:dyDescent="0.2">
      <c r="I633016" s="15"/>
    </row>
    <row r="633017" spans="9:9" x14ac:dyDescent="0.2">
      <c r="I633017" s="14"/>
    </row>
    <row r="633033" spans="9:9" x14ac:dyDescent="0.2">
      <c r="I633033" s="15"/>
    </row>
    <row r="633034" spans="9:9" x14ac:dyDescent="0.2">
      <c r="I633034" s="14"/>
    </row>
    <row r="633050" spans="9:9" x14ac:dyDescent="0.2">
      <c r="I633050" s="15"/>
    </row>
    <row r="633051" spans="9:9" x14ac:dyDescent="0.2">
      <c r="I633051" s="14"/>
    </row>
    <row r="633067" spans="9:9" x14ac:dyDescent="0.2">
      <c r="I633067" s="15"/>
    </row>
    <row r="633068" spans="9:9" x14ac:dyDescent="0.2">
      <c r="I633068" s="14"/>
    </row>
    <row r="633084" spans="9:9" x14ac:dyDescent="0.2">
      <c r="I633084" s="15"/>
    </row>
    <row r="633085" spans="9:9" x14ac:dyDescent="0.2">
      <c r="I633085" s="14"/>
    </row>
    <row r="633101" spans="9:9" x14ac:dyDescent="0.2">
      <c r="I633101" s="15"/>
    </row>
    <row r="633102" spans="9:9" x14ac:dyDescent="0.2">
      <c r="I633102" s="14"/>
    </row>
    <row r="633118" spans="9:9" x14ac:dyDescent="0.2">
      <c r="I633118" s="15"/>
    </row>
    <row r="633119" spans="9:9" x14ac:dyDescent="0.2">
      <c r="I633119" s="14"/>
    </row>
    <row r="633135" spans="9:9" x14ac:dyDescent="0.2">
      <c r="I633135" s="15"/>
    </row>
    <row r="633136" spans="9:9" x14ac:dyDescent="0.2">
      <c r="I633136" s="14"/>
    </row>
    <row r="633152" spans="9:9" x14ac:dyDescent="0.2">
      <c r="I633152" s="15"/>
    </row>
    <row r="633153" spans="9:9" x14ac:dyDescent="0.2">
      <c r="I633153" s="14"/>
    </row>
    <row r="633169" spans="9:9" x14ac:dyDescent="0.2">
      <c r="I633169" s="15"/>
    </row>
    <row r="633170" spans="9:9" x14ac:dyDescent="0.2">
      <c r="I633170" s="14"/>
    </row>
    <row r="633186" spans="9:9" x14ac:dyDescent="0.2">
      <c r="I633186" s="15"/>
    </row>
    <row r="633187" spans="9:9" x14ac:dyDescent="0.2">
      <c r="I633187" s="14"/>
    </row>
    <row r="633203" spans="9:9" x14ac:dyDescent="0.2">
      <c r="I633203" s="15"/>
    </row>
    <row r="633204" spans="9:9" x14ac:dyDescent="0.2">
      <c r="I633204" s="14"/>
    </row>
    <row r="633220" spans="9:9" x14ac:dyDescent="0.2">
      <c r="I633220" s="15"/>
    </row>
    <row r="633221" spans="9:9" x14ac:dyDescent="0.2">
      <c r="I633221" s="14"/>
    </row>
    <row r="633237" spans="9:9" x14ac:dyDescent="0.2">
      <c r="I633237" s="15"/>
    </row>
    <row r="633238" spans="9:9" x14ac:dyDescent="0.2">
      <c r="I633238" s="14"/>
    </row>
    <row r="633254" spans="9:9" x14ac:dyDescent="0.2">
      <c r="I633254" s="15"/>
    </row>
    <row r="633255" spans="9:9" x14ac:dyDescent="0.2">
      <c r="I633255" s="14"/>
    </row>
    <row r="633271" spans="9:9" x14ac:dyDescent="0.2">
      <c r="I633271" s="15"/>
    </row>
    <row r="633272" spans="9:9" x14ac:dyDescent="0.2">
      <c r="I633272" s="14"/>
    </row>
    <row r="633288" spans="9:9" x14ac:dyDescent="0.2">
      <c r="I633288" s="15"/>
    </row>
    <row r="633289" spans="9:9" x14ac:dyDescent="0.2">
      <c r="I633289" s="14"/>
    </row>
    <row r="633305" spans="9:9" x14ac:dyDescent="0.2">
      <c r="I633305" s="15"/>
    </row>
    <row r="633306" spans="9:9" x14ac:dyDescent="0.2">
      <c r="I633306" s="14"/>
    </row>
    <row r="633322" spans="9:9" x14ac:dyDescent="0.2">
      <c r="I633322" s="15"/>
    </row>
    <row r="633323" spans="9:9" x14ac:dyDescent="0.2">
      <c r="I633323" s="14"/>
    </row>
    <row r="633339" spans="9:9" x14ac:dyDescent="0.2">
      <c r="I633339" s="15"/>
    </row>
    <row r="633340" spans="9:9" x14ac:dyDescent="0.2">
      <c r="I633340" s="14"/>
    </row>
    <row r="633356" spans="9:9" x14ac:dyDescent="0.2">
      <c r="I633356" s="15"/>
    </row>
    <row r="633357" spans="9:9" x14ac:dyDescent="0.2">
      <c r="I633357" s="14"/>
    </row>
    <row r="633373" spans="9:9" x14ac:dyDescent="0.2">
      <c r="I633373" s="15"/>
    </row>
    <row r="633374" spans="9:9" x14ac:dyDescent="0.2">
      <c r="I633374" s="14"/>
    </row>
    <row r="633390" spans="9:9" x14ac:dyDescent="0.2">
      <c r="I633390" s="15"/>
    </row>
    <row r="633391" spans="9:9" x14ac:dyDescent="0.2">
      <c r="I633391" s="14"/>
    </row>
    <row r="633407" spans="9:9" x14ac:dyDescent="0.2">
      <c r="I633407" s="15"/>
    </row>
    <row r="633408" spans="9:9" x14ac:dyDescent="0.2">
      <c r="I633408" s="14"/>
    </row>
    <row r="633424" spans="9:9" x14ac:dyDescent="0.2">
      <c r="I633424" s="15"/>
    </row>
    <row r="633425" spans="9:9" x14ac:dyDescent="0.2">
      <c r="I633425" s="14"/>
    </row>
    <row r="633441" spans="9:9" x14ac:dyDescent="0.2">
      <c r="I633441" s="15"/>
    </row>
    <row r="633442" spans="9:9" x14ac:dyDescent="0.2">
      <c r="I633442" s="14"/>
    </row>
    <row r="633458" spans="9:9" x14ac:dyDescent="0.2">
      <c r="I633458" s="15"/>
    </row>
    <row r="633459" spans="9:9" x14ac:dyDescent="0.2">
      <c r="I633459" s="14"/>
    </row>
    <row r="633475" spans="9:9" x14ac:dyDescent="0.2">
      <c r="I633475" s="15"/>
    </row>
    <row r="633476" spans="9:9" x14ac:dyDescent="0.2">
      <c r="I633476" s="14"/>
    </row>
    <row r="633492" spans="9:9" x14ac:dyDescent="0.2">
      <c r="I633492" s="15"/>
    </row>
    <row r="633493" spans="9:9" x14ac:dyDescent="0.2">
      <c r="I633493" s="14"/>
    </row>
    <row r="633509" spans="9:9" x14ac:dyDescent="0.2">
      <c r="I633509" s="15"/>
    </row>
    <row r="633510" spans="9:9" x14ac:dyDescent="0.2">
      <c r="I633510" s="14"/>
    </row>
    <row r="633526" spans="9:9" x14ac:dyDescent="0.2">
      <c r="I633526" s="15"/>
    </row>
    <row r="633527" spans="9:9" x14ac:dyDescent="0.2">
      <c r="I633527" s="14"/>
    </row>
    <row r="633543" spans="9:9" x14ac:dyDescent="0.2">
      <c r="I633543" s="15"/>
    </row>
    <row r="633544" spans="9:9" x14ac:dyDescent="0.2">
      <c r="I633544" s="14"/>
    </row>
    <row r="633560" spans="9:9" x14ac:dyDescent="0.2">
      <c r="I633560" s="15"/>
    </row>
    <row r="633561" spans="9:9" x14ac:dyDescent="0.2">
      <c r="I633561" s="14"/>
    </row>
    <row r="633577" spans="9:9" x14ac:dyDescent="0.2">
      <c r="I633577" s="15"/>
    </row>
    <row r="633578" spans="9:9" x14ac:dyDescent="0.2">
      <c r="I633578" s="14"/>
    </row>
    <row r="633594" spans="9:9" x14ac:dyDescent="0.2">
      <c r="I633594" s="15"/>
    </row>
    <row r="633595" spans="9:9" x14ac:dyDescent="0.2">
      <c r="I633595" s="14"/>
    </row>
    <row r="633611" spans="9:9" x14ac:dyDescent="0.2">
      <c r="I633611" s="15"/>
    </row>
    <row r="633612" spans="9:9" x14ac:dyDescent="0.2">
      <c r="I633612" s="14"/>
    </row>
    <row r="633628" spans="9:9" x14ac:dyDescent="0.2">
      <c r="I633628" s="15"/>
    </row>
    <row r="633629" spans="9:9" x14ac:dyDescent="0.2">
      <c r="I633629" s="14"/>
    </row>
    <row r="633645" spans="9:9" x14ac:dyDescent="0.2">
      <c r="I633645" s="15"/>
    </row>
    <row r="633646" spans="9:9" x14ac:dyDescent="0.2">
      <c r="I633646" s="14"/>
    </row>
    <row r="633662" spans="9:9" x14ac:dyDescent="0.2">
      <c r="I633662" s="15"/>
    </row>
    <row r="633663" spans="9:9" x14ac:dyDescent="0.2">
      <c r="I633663" s="14"/>
    </row>
    <row r="633679" spans="9:9" x14ac:dyDescent="0.2">
      <c r="I633679" s="15"/>
    </row>
    <row r="633680" spans="9:9" x14ac:dyDescent="0.2">
      <c r="I633680" s="14"/>
    </row>
    <row r="633696" spans="9:9" x14ac:dyDescent="0.2">
      <c r="I633696" s="15"/>
    </row>
    <row r="633697" spans="9:9" x14ac:dyDescent="0.2">
      <c r="I633697" s="14"/>
    </row>
    <row r="633713" spans="9:9" x14ac:dyDescent="0.2">
      <c r="I633713" s="15"/>
    </row>
    <row r="633714" spans="9:9" x14ac:dyDescent="0.2">
      <c r="I633714" s="14"/>
    </row>
    <row r="633730" spans="9:9" x14ac:dyDescent="0.2">
      <c r="I633730" s="15"/>
    </row>
    <row r="633731" spans="9:9" x14ac:dyDescent="0.2">
      <c r="I633731" s="14"/>
    </row>
    <row r="633747" spans="9:9" x14ac:dyDescent="0.2">
      <c r="I633747" s="15"/>
    </row>
    <row r="633748" spans="9:9" x14ac:dyDescent="0.2">
      <c r="I633748" s="14"/>
    </row>
    <row r="633764" spans="9:9" x14ac:dyDescent="0.2">
      <c r="I633764" s="15"/>
    </row>
    <row r="633765" spans="9:9" x14ac:dyDescent="0.2">
      <c r="I633765" s="14"/>
    </row>
    <row r="633781" spans="9:9" x14ac:dyDescent="0.2">
      <c r="I633781" s="15"/>
    </row>
    <row r="633782" spans="9:9" x14ac:dyDescent="0.2">
      <c r="I633782" s="14"/>
    </row>
    <row r="633798" spans="9:9" x14ac:dyDescent="0.2">
      <c r="I633798" s="15"/>
    </row>
    <row r="633799" spans="9:9" x14ac:dyDescent="0.2">
      <c r="I633799" s="14"/>
    </row>
    <row r="633815" spans="9:9" x14ac:dyDescent="0.2">
      <c r="I633815" s="15"/>
    </row>
    <row r="633816" spans="9:9" x14ac:dyDescent="0.2">
      <c r="I633816" s="14"/>
    </row>
    <row r="633832" spans="9:9" x14ac:dyDescent="0.2">
      <c r="I633832" s="15"/>
    </row>
    <row r="633833" spans="9:9" x14ac:dyDescent="0.2">
      <c r="I633833" s="14"/>
    </row>
    <row r="633849" spans="9:9" x14ac:dyDescent="0.2">
      <c r="I633849" s="15"/>
    </row>
    <row r="633850" spans="9:9" x14ac:dyDescent="0.2">
      <c r="I633850" s="14"/>
    </row>
    <row r="633866" spans="9:9" x14ac:dyDescent="0.2">
      <c r="I633866" s="15"/>
    </row>
    <row r="633867" spans="9:9" x14ac:dyDescent="0.2">
      <c r="I633867" s="14"/>
    </row>
    <row r="633883" spans="9:9" x14ac:dyDescent="0.2">
      <c r="I633883" s="15"/>
    </row>
    <row r="633884" spans="9:9" x14ac:dyDescent="0.2">
      <c r="I633884" s="14"/>
    </row>
    <row r="633900" spans="9:9" x14ac:dyDescent="0.2">
      <c r="I633900" s="15"/>
    </row>
    <row r="633901" spans="9:9" x14ac:dyDescent="0.2">
      <c r="I633901" s="14"/>
    </row>
    <row r="633917" spans="9:9" x14ac:dyDescent="0.2">
      <c r="I633917" s="15"/>
    </row>
    <row r="633918" spans="9:9" x14ac:dyDescent="0.2">
      <c r="I633918" s="14"/>
    </row>
    <row r="633934" spans="9:9" x14ac:dyDescent="0.2">
      <c r="I633934" s="15"/>
    </row>
    <row r="633935" spans="9:9" x14ac:dyDescent="0.2">
      <c r="I633935" s="14"/>
    </row>
    <row r="633951" spans="9:9" x14ac:dyDescent="0.2">
      <c r="I633951" s="15"/>
    </row>
    <row r="633952" spans="9:9" x14ac:dyDescent="0.2">
      <c r="I633952" s="14"/>
    </row>
    <row r="633968" spans="9:9" x14ac:dyDescent="0.2">
      <c r="I633968" s="15"/>
    </row>
    <row r="633969" spans="9:9" x14ac:dyDescent="0.2">
      <c r="I633969" s="14"/>
    </row>
    <row r="633985" spans="9:9" x14ac:dyDescent="0.2">
      <c r="I633985" s="15"/>
    </row>
    <row r="633986" spans="9:9" x14ac:dyDescent="0.2">
      <c r="I633986" s="14"/>
    </row>
    <row r="634002" spans="9:9" x14ac:dyDescent="0.2">
      <c r="I634002" s="15"/>
    </row>
    <row r="634003" spans="9:9" x14ac:dyDescent="0.2">
      <c r="I634003" s="14"/>
    </row>
    <row r="634019" spans="9:9" x14ac:dyDescent="0.2">
      <c r="I634019" s="15"/>
    </row>
    <row r="634020" spans="9:9" x14ac:dyDescent="0.2">
      <c r="I634020" s="14"/>
    </row>
    <row r="634036" spans="9:9" x14ac:dyDescent="0.2">
      <c r="I634036" s="15"/>
    </row>
    <row r="634037" spans="9:9" x14ac:dyDescent="0.2">
      <c r="I634037" s="14"/>
    </row>
    <row r="634053" spans="9:9" x14ac:dyDescent="0.2">
      <c r="I634053" s="15"/>
    </row>
    <row r="634054" spans="9:9" x14ac:dyDescent="0.2">
      <c r="I634054" s="14"/>
    </row>
    <row r="634070" spans="9:9" x14ac:dyDescent="0.2">
      <c r="I634070" s="15"/>
    </row>
    <row r="634071" spans="9:9" x14ac:dyDescent="0.2">
      <c r="I634071" s="14"/>
    </row>
    <row r="634087" spans="9:9" x14ac:dyDescent="0.2">
      <c r="I634087" s="15"/>
    </row>
    <row r="634088" spans="9:9" x14ac:dyDescent="0.2">
      <c r="I634088" s="14"/>
    </row>
    <row r="634104" spans="9:9" x14ac:dyDescent="0.2">
      <c r="I634104" s="15"/>
    </row>
    <row r="634105" spans="9:9" x14ac:dyDescent="0.2">
      <c r="I634105" s="14"/>
    </row>
    <row r="634121" spans="9:9" x14ac:dyDescent="0.2">
      <c r="I634121" s="15"/>
    </row>
    <row r="634122" spans="9:9" x14ac:dyDescent="0.2">
      <c r="I634122" s="14"/>
    </row>
    <row r="634138" spans="9:9" x14ac:dyDescent="0.2">
      <c r="I634138" s="15"/>
    </row>
    <row r="634139" spans="9:9" x14ac:dyDescent="0.2">
      <c r="I634139" s="14"/>
    </row>
    <row r="634155" spans="9:9" x14ac:dyDescent="0.2">
      <c r="I634155" s="15"/>
    </row>
    <row r="634156" spans="9:9" x14ac:dyDescent="0.2">
      <c r="I634156" s="14"/>
    </row>
    <row r="634172" spans="9:9" x14ac:dyDescent="0.2">
      <c r="I634172" s="15"/>
    </row>
    <row r="634173" spans="9:9" x14ac:dyDescent="0.2">
      <c r="I634173" s="14"/>
    </row>
    <row r="634189" spans="9:9" x14ac:dyDescent="0.2">
      <c r="I634189" s="15"/>
    </row>
    <row r="634190" spans="9:9" x14ac:dyDescent="0.2">
      <c r="I634190" s="14"/>
    </row>
    <row r="634206" spans="9:9" x14ac:dyDescent="0.2">
      <c r="I634206" s="15"/>
    </row>
    <row r="634207" spans="9:9" x14ac:dyDescent="0.2">
      <c r="I634207" s="14"/>
    </row>
    <row r="634223" spans="9:9" x14ac:dyDescent="0.2">
      <c r="I634223" s="15"/>
    </row>
    <row r="634224" spans="9:9" x14ac:dyDescent="0.2">
      <c r="I634224" s="14"/>
    </row>
    <row r="634240" spans="9:9" x14ac:dyDescent="0.2">
      <c r="I634240" s="15"/>
    </row>
    <row r="634241" spans="9:9" x14ac:dyDescent="0.2">
      <c r="I634241" s="14"/>
    </row>
    <row r="634257" spans="9:9" x14ac:dyDescent="0.2">
      <c r="I634257" s="15"/>
    </row>
    <row r="634258" spans="9:9" x14ac:dyDescent="0.2">
      <c r="I634258" s="14"/>
    </row>
    <row r="634274" spans="9:9" x14ac:dyDescent="0.2">
      <c r="I634274" s="15"/>
    </row>
    <row r="634275" spans="9:9" x14ac:dyDescent="0.2">
      <c r="I634275" s="14"/>
    </row>
    <row r="634291" spans="9:9" x14ac:dyDescent="0.2">
      <c r="I634291" s="15"/>
    </row>
    <row r="634292" spans="9:9" x14ac:dyDescent="0.2">
      <c r="I634292" s="14"/>
    </row>
    <row r="634308" spans="9:9" x14ac:dyDescent="0.2">
      <c r="I634308" s="15"/>
    </row>
    <row r="634309" spans="9:9" x14ac:dyDescent="0.2">
      <c r="I634309" s="14"/>
    </row>
    <row r="634325" spans="9:9" x14ac:dyDescent="0.2">
      <c r="I634325" s="15"/>
    </row>
    <row r="634326" spans="9:9" x14ac:dyDescent="0.2">
      <c r="I634326" s="14"/>
    </row>
    <row r="634342" spans="9:9" x14ac:dyDescent="0.2">
      <c r="I634342" s="15"/>
    </row>
    <row r="634343" spans="9:9" x14ac:dyDescent="0.2">
      <c r="I634343" s="14"/>
    </row>
    <row r="634359" spans="9:9" x14ac:dyDescent="0.2">
      <c r="I634359" s="15"/>
    </row>
    <row r="634360" spans="9:9" x14ac:dyDescent="0.2">
      <c r="I634360" s="14"/>
    </row>
    <row r="634376" spans="9:9" x14ac:dyDescent="0.2">
      <c r="I634376" s="15"/>
    </row>
    <row r="634377" spans="9:9" x14ac:dyDescent="0.2">
      <c r="I634377" s="14"/>
    </row>
    <row r="634393" spans="9:9" x14ac:dyDescent="0.2">
      <c r="I634393" s="15"/>
    </row>
    <row r="634394" spans="9:9" x14ac:dyDescent="0.2">
      <c r="I634394" s="14"/>
    </row>
    <row r="634410" spans="9:9" x14ac:dyDescent="0.2">
      <c r="I634410" s="15"/>
    </row>
    <row r="634411" spans="9:9" x14ac:dyDescent="0.2">
      <c r="I634411" s="14"/>
    </row>
    <row r="634427" spans="9:9" x14ac:dyDescent="0.2">
      <c r="I634427" s="15"/>
    </row>
    <row r="634428" spans="9:9" x14ac:dyDescent="0.2">
      <c r="I634428" s="14"/>
    </row>
    <row r="634444" spans="9:9" x14ac:dyDescent="0.2">
      <c r="I634444" s="15"/>
    </row>
    <row r="634445" spans="9:9" x14ac:dyDescent="0.2">
      <c r="I634445" s="14"/>
    </row>
    <row r="634461" spans="9:9" x14ac:dyDescent="0.2">
      <c r="I634461" s="15"/>
    </row>
    <row r="634462" spans="9:9" x14ac:dyDescent="0.2">
      <c r="I634462" s="14"/>
    </row>
    <row r="634478" spans="9:9" x14ac:dyDescent="0.2">
      <c r="I634478" s="15"/>
    </row>
    <row r="634479" spans="9:9" x14ac:dyDescent="0.2">
      <c r="I634479" s="14"/>
    </row>
    <row r="634495" spans="9:9" x14ac:dyDescent="0.2">
      <c r="I634495" s="15"/>
    </row>
    <row r="634496" spans="9:9" x14ac:dyDescent="0.2">
      <c r="I634496" s="14"/>
    </row>
    <row r="634512" spans="9:9" x14ac:dyDescent="0.2">
      <c r="I634512" s="15"/>
    </row>
    <row r="634513" spans="9:9" x14ac:dyDescent="0.2">
      <c r="I634513" s="14"/>
    </row>
    <row r="634529" spans="9:9" x14ac:dyDescent="0.2">
      <c r="I634529" s="15"/>
    </row>
    <row r="634530" spans="9:9" x14ac:dyDescent="0.2">
      <c r="I634530" s="14"/>
    </row>
    <row r="634546" spans="9:9" x14ac:dyDescent="0.2">
      <c r="I634546" s="15"/>
    </row>
    <row r="634547" spans="9:9" x14ac:dyDescent="0.2">
      <c r="I634547" s="14"/>
    </row>
    <row r="634563" spans="9:9" x14ac:dyDescent="0.2">
      <c r="I634563" s="15"/>
    </row>
    <row r="634564" spans="9:9" x14ac:dyDescent="0.2">
      <c r="I634564" s="14"/>
    </row>
    <row r="634580" spans="9:9" x14ac:dyDescent="0.2">
      <c r="I634580" s="15"/>
    </row>
    <row r="634581" spans="9:9" x14ac:dyDescent="0.2">
      <c r="I634581" s="14"/>
    </row>
    <row r="634597" spans="9:9" x14ac:dyDescent="0.2">
      <c r="I634597" s="15"/>
    </row>
    <row r="634598" spans="9:9" x14ac:dyDescent="0.2">
      <c r="I634598" s="14"/>
    </row>
    <row r="634614" spans="9:9" x14ac:dyDescent="0.2">
      <c r="I634614" s="15"/>
    </row>
    <row r="634615" spans="9:9" x14ac:dyDescent="0.2">
      <c r="I634615" s="14"/>
    </row>
    <row r="634631" spans="9:9" x14ac:dyDescent="0.2">
      <c r="I634631" s="15"/>
    </row>
    <row r="634632" spans="9:9" x14ac:dyDescent="0.2">
      <c r="I634632" s="14"/>
    </row>
    <row r="634648" spans="9:9" x14ac:dyDescent="0.2">
      <c r="I634648" s="15"/>
    </row>
    <row r="634649" spans="9:9" x14ac:dyDescent="0.2">
      <c r="I634649" s="14"/>
    </row>
    <row r="634665" spans="9:9" x14ac:dyDescent="0.2">
      <c r="I634665" s="15"/>
    </row>
    <row r="634666" spans="9:9" x14ac:dyDescent="0.2">
      <c r="I634666" s="14"/>
    </row>
    <row r="634682" spans="9:9" x14ac:dyDescent="0.2">
      <c r="I634682" s="15"/>
    </row>
    <row r="634683" spans="9:9" x14ac:dyDescent="0.2">
      <c r="I634683" s="14"/>
    </row>
    <row r="634699" spans="9:9" x14ac:dyDescent="0.2">
      <c r="I634699" s="15"/>
    </row>
    <row r="634700" spans="9:9" x14ac:dyDescent="0.2">
      <c r="I634700" s="14"/>
    </row>
    <row r="634716" spans="9:9" x14ac:dyDescent="0.2">
      <c r="I634716" s="15"/>
    </row>
    <row r="634717" spans="9:9" x14ac:dyDescent="0.2">
      <c r="I634717" s="14"/>
    </row>
    <row r="634733" spans="9:9" x14ac:dyDescent="0.2">
      <c r="I634733" s="15"/>
    </row>
    <row r="634734" spans="9:9" x14ac:dyDescent="0.2">
      <c r="I634734" s="14"/>
    </row>
    <row r="634750" spans="9:9" x14ac:dyDescent="0.2">
      <c r="I634750" s="15"/>
    </row>
    <row r="634751" spans="9:9" x14ac:dyDescent="0.2">
      <c r="I634751" s="14"/>
    </row>
    <row r="634767" spans="9:9" x14ac:dyDescent="0.2">
      <c r="I634767" s="15"/>
    </row>
    <row r="634768" spans="9:9" x14ac:dyDescent="0.2">
      <c r="I634768" s="14"/>
    </row>
    <row r="634784" spans="9:9" x14ac:dyDescent="0.2">
      <c r="I634784" s="15"/>
    </row>
    <row r="634785" spans="9:9" x14ac:dyDescent="0.2">
      <c r="I634785" s="14"/>
    </row>
    <row r="634801" spans="9:9" x14ac:dyDescent="0.2">
      <c r="I634801" s="15"/>
    </row>
    <row r="634802" spans="9:9" x14ac:dyDescent="0.2">
      <c r="I634802" s="14"/>
    </row>
    <row r="634818" spans="9:9" x14ac:dyDescent="0.2">
      <c r="I634818" s="15"/>
    </row>
    <row r="634819" spans="9:9" x14ac:dyDescent="0.2">
      <c r="I634819" s="14"/>
    </row>
    <row r="634835" spans="9:9" x14ac:dyDescent="0.2">
      <c r="I634835" s="15"/>
    </row>
    <row r="634836" spans="9:9" x14ac:dyDescent="0.2">
      <c r="I634836" s="14"/>
    </row>
    <row r="634852" spans="9:9" x14ac:dyDescent="0.2">
      <c r="I634852" s="15"/>
    </row>
    <row r="634853" spans="9:9" x14ac:dyDescent="0.2">
      <c r="I634853" s="14"/>
    </row>
    <row r="634869" spans="9:9" x14ac:dyDescent="0.2">
      <c r="I634869" s="15"/>
    </row>
    <row r="634870" spans="9:9" x14ac:dyDescent="0.2">
      <c r="I634870" s="14"/>
    </row>
    <row r="634886" spans="9:9" x14ac:dyDescent="0.2">
      <c r="I634886" s="15"/>
    </row>
    <row r="634887" spans="9:9" x14ac:dyDescent="0.2">
      <c r="I634887" s="14"/>
    </row>
    <row r="634903" spans="9:9" x14ac:dyDescent="0.2">
      <c r="I634903" s="15"/>
    </row>
    <row r="634904" spans="9:9" x14ac:dyDescent="0.2">
      <c r="I634904" s="14"/>
    </row>
    <row r="634920" spans="9:9" x14ac:dyDescent="0.2">
      <c r="I634920" s="15"/>
    </row>
    <row r="634921" spans="9:9" x14ac:dyDescent="0.2">
      <c r="I634921" s="14"/>
    </row>
    <row r="634937" spans="9:9" x14ac:dyDescent="0.2">
      <c r="I634937" s="15"/>
    </row>
    <row r="634938" spans="9:9" x14ac:dyDescent="0.2">
      <c r="I634938" s="14"/>
    </row>
    <row r="634954" spans="9:9" x14ac:dyDescent="0.2">
      <c r="I634954" s="15"/>
    </row>
    <row r="634955" spans="9:9" x14ac:dyDescent="0.2">
      <c r="I634955" s="14"/>
    </row>
    <row r="634971" spans="9:9" x14ac:dyDescent="0.2">
      <c r="I634971" s="15"/>
    </row>
    <row r="634972" spans="9:9" x14ac:dyDescent="0.2">
      <c r="I634972" s="14"/>
    </row>
    <row r="634988" spans="9:9" x14ac:dyDescent="0.2">
      <c r="I634988" s="15"/>
    </row>
    <row r="634989" spans="9:9" x14ac:dyDescent="0.2">
      <c r="I634989" s="14"/>
    </row>
    <row r="635005" spans="9:9" x14ac:dyDescent="0.2">
      <c r="I635005" s="15"/>
    </row>
    <row r="635006" spans="9:9" x14ac:dyDescent="0.2">
      <c r="I635006" s="14"/>
    </row>
    <row r="635022" spans="9:9" x14ac:dyDescent="0.2">
      <c r="I635022" s="15"/>
    </row>
    <row r="635023" spans="9:9" x14ac:dyDescent="0.2">
      <c r="I635023" s="14"/>
    </row>
    <row r="635039" spans="9:9" x14ac:dyDescent="0.2">
      <c r="I635039" s="15"/>
    </row>
    <row r="635040" spans="9:9" x14ac:dyDescent="0.2">
      <c r="I635040" s="14"/>
    </row>
    <row r="635056" spans="9:9" x14ac:dyDescent="0.2">
      <c r="I635056" s="15"/>
    </row>
    <row r="635057" spans="9:9" x14ac:dyDescent="0.2">
      <c r="I635057" s="14"/>
    </row>
    <row r="635073" spans="9:9" x14ac:dyDescent="0.2">
      <c r="I635073" s="15"/>
    </row>
    <row r="635074" spans="9:9" x14ac:dyDescent="0.2">
      <c r="I635074" s="14"/>
    </row>
    <row r="635090" spans="9:9" x14ac:dyDescent="0.2">
      <c r="I635090" s="15"/>
    </row>
    <row r="635091" spans="9:9" x14ac:dyDescent="0.2">
      <c r="I635091" s="14"/>
    </row>
    <row r="635107" spans="9:9" x14ac:dyDescent="0.2">
      <c r="I635107" s="15"/>
    </row>
    <row r="635108" spans="9:9" x14ac:dyDescent="0.2">
      <c r="I635108" s="14"/>
    </row>
    <row r="635124" spans="9:9" x14ac:dyDescent="0.2">
      <c r="I635124" s="15"/>
    </row>
    <row r="635125" spans="9:9" x14ac:dyDescent="0.2">
      <c r="I635125" s="14"/>
    </row>
    <row r="635141" spans="9:9" x14ac:dyDescent="0.2">
      <c r="I635141" s="15"/>
    </row>
    <row r="635142" spans="9:9" x14ac:dyDescent="0.2">
      <c r="I635142" s="14"/>
    </row>
    <row r="635158" spans="9:9" x14ac:dyDescent="0.2">
      <c r="I635158" s="15"/>
    </row>
    <row r="635159" spans="9:9" x14ac:dyDescent="0.2">
      <c r="I635159" s="14"/>
    </row>
    <row r="635175" spans="9:9" x14ac:dyDescent="0.2">
      <c r="I635175" s="15"/>
    </row>
    <row r="635176" spans="9:9" x14ac:dyDescent="0.2">
      <c r="I635176" s="14"/>
    </row>
    <row r="635192" spans="9:9" x14ac:dyDescent="0.2">
      <c r="I635192" s="15"/>
    </row>
    <row r="635193" spans="9:9" x14ac:dyDescent="0.2">
      <c r="I635193" s="14"/>
    </row>
    <row r="635209" spans="9:9" x14ac:dyDescent="0.2">
      <c r="I635209" s="15"/>
    </row>
    <row r="635210" spans="9:9" x14ac:dyDescent="0.2">
      <c r="I635210" s="14"/>
    </row>
    <row r="635226" spans="9:9" x14ac:dyDescent="0.2">
      <c r="I635226" s="15"/>
    </row>
    <row r="635227" spans="9:9" x14ac:dyDescent="0.2">
      <c r="I635227" s="14"/>
    </row>
    <row r="635243" spans="9:9" x14ac:dyDescent="0.2">
      <c r="I635243" s="15"/>
    </row>
    <row r="635244" spans="9:9" x14ac:dyDescent="0.2">
      <c r="I635244" s="14"/>
    </row>
    <row r="635260" spans="9:9" x14ac:dyDescent="0.2">
      <c r="I635260" s="15"/>
    </row>
    <row r="635261" spans="9:9" x14ac:dyDescent="0.2">
      <c r="I635261" s="14"/>
    </row>
    <row r="635277" spans="9:9" x14ac:dyDescent="0.2">
      <c r="I635277" s="15"/>
    </row>
    <row r="635278" spans="9:9" x14ac:dyDescent="0.2">
      <c r="I635278" s="14"/>
    </row>
    <row r="635294" spans="9:9" x14ac:dyDescent="0.2">
      <c r="I635294" s="15"/>
    </row>
    <row r="635295" spans="9:9" x14ac:dyDescent="0.2">
      <c r="I635295" s="14"/>
    </row>
    <row r="635311" spans="9:9" x14ac:dyDescent="0.2">
      <c r="I635311" s="15"/>
    </row>
    <row r="635312" spans="9:9" x14ac:dyDescent="0.2">
      <c r="I635312" s="14"/>
    </row>
    <row r="635328" spans="9:9" x14ac:dyDescent="0.2">
      <c r="I635328" s="15"/>
    </row>
    <row r="635329" spans="9:9" x14ac:dyDescent="0.2">
      <c r="I635329" s="14"/>
    </row>
    <row r="635345" spans="9:9" x14ac:dyDescent="0.2">
      <c r="I635345" s="15"/>
    </row>
    <row r="635346" spans="9:9" x14ac:dyDescent="0.2">
      <c r="I635346" s="14"/>
    </row>
    <row r="635362" spans="9:9" x14ac:dyDescent="0.2">
      <c r="I635362" s="15"/>
    </row>
    <row r="635363" spans="9:9" x14ac:dyDescent="0.2">
      <c r="I635363" s="14"/>
    </row>
    <row r="635379" spans="9:9" x14ac:dyDescent="0.2">
      <c r="I635379" s="15"/>
    </row>
    <row r="635380" spans="9:9" x14ac:dyDescent="0.2">
      <c r="I635380" s="14"/>
    </row>
    <row r="635396" spans="9:9" x14ac:dyDescent="0.2">
      <c r="I635396" s="15"/>
    </row>
    <row r="635397" spans="9:9" x14ac:dyDescent="0.2">
      <c r="I635397" s="14"/>
    </row>
    <row r="635413" spans="9:9" x14ac:dyDescent="0.2">
      <c r="I635413" s="15"/>
    </row>
    <row r="635414" spans="9:9" x14ac:dyDescent="0.2">
      <c r="I635414" s="14"/>
    </row>
    <row r="635430" spans="9:9" x14ac:dyDescent="0.2">
      <c r="I635430" s="15"/>
    </row>
    <row r="635431" spans="9:9" x14ac:dyDescent="0.2">
      <c r="I635431" s="14"/>
    </row>
    <row r="635447" spans="9:9" x14ac:dyDescent="0.2">
      <c r="I635447" s="15"/>
    </row>
    <row r="635448" spans="9:9" x14ac:dyDescent="0.2">
      <c r="I635448" s="14"/>
    </row>
    <row r="635464" spans="9:9" x14ac:dyDescent="0.2">
      <c r="I635464" s="15"/>
    </row>
    <row r="635465" spans="9:9" x14ac:dyDescent="0.2">
      <c r="I635465" s="14"/>
    </row>
    <row r="635481" spans="9:9" x14ac:dyDescent="0.2">
      <c r="I635481" s="15"/>
    </row>
    <row r="635482" spans="9:9" x14ac:dyDescent="0.2">
      <c r="I635482" s="14"/>
    </row>
    <row r="635498" spans="9:9" x14ac:dyDescent="0.2">
      <c r="I635498" s="15"/>
    </row>
    <row r="635499" spans="9:9" x14ac:dyDescent="0.2">
      <c r="I635499" s="14"/>
    </row>
    <row r="635515" spans="9:9" x14ac:dyDescent="0.2">
      <c r="I635515" s="15"/>
    </row>
    <row r="635516" spans="9:9" x14ac:dyDescent="0.2">
      <c r="I635516" s="14"/>
    </row>
    <row r="635532" spans="9:9" x14ac:dyDescent="0.2">
      <c r="I635532" s="15"/>
    </row>
    <row r="635533" spans="9:9" x14ac:dyDescent="0.2">
      <c r="I635533" s="14"/>
    </row>
    <row r="635549" spans="9:9" x14ac:dyDescent="0.2">
      <c r="I635549" s="15"/>
    </row>
    <row r="635550" spans="9:9" x14ac:dyDescent="0.2">
      <c r="I635550" s="14"/>
    </row>
    <row r="635566" spans="9:9" x14ac:dyDescent="0.2">
      <c r="I635566" s="15"/>
    </row>
    <row r="635567" spans="9:9" x14ac:dyDescent="0.2">
      <c r="I635567" s="14"/>
    </row>
    <row r="635583" spans="9:9" x14ac:dyDescent="0.2">
      <c r="I635583" s="15"/>
    </row>
    <row r="635584" spans="9:9" x14ac:dyDescent="0.2">
      <c r="I635584" s="14"/>
    </row>
    <row r="635600" spans="9:9" x14ac:dyDescent="0.2">
      <c r="I635600" s="15"/>
    </row>
    <row r="635601" spans="9:9" x14ac:dyDescent="0.2">
      <c r="I635601" s="14"/>
    </row>
    <row r="635617" spans="9:9" x14ac:dyDescent="0.2">
      <c r="I635617" s="15"/>
    </row>
    <row r="635618" spans="9:9" x14ac:dyDescent="0.2">
      <c r="I635618" s="14"/>
    </row>
    <row r="635634" spans="9:9" x14ac:dyDescent="0.2">
      <c r="I635634" s="15"/>
    </row>
    <row r="635635" spans="9:9" x14ac:dyDescent="0.2">
      <c r="I635635" s="14"/>
    </row>
    <row r="635651" spans="9:9" x14ac:dyDescent="0.2">
      <c r="I635651" s="15"/>
    </row>
    <row r="635652" spans="9:9" x14ac:dyDescent="0.2">
      <c r="I635652" s="14"/>
    </row>
    <row r="635668" spans="9:9" x14ac:dyDescent="0.2">
      <c r="I635668" s="15"/>
    </row>
    <row r="635669" spans="9:9" x14ac:dyDescent="0.2">
      <c r="I635669" s="14"/>
    </row>
    <row r="635685" spans="9:9" x14ac:dyDescent="0.2">
      <c r="I635685" s="15"/>
    </row>
    <row r="635686" spans="9:9" x14ac:dyDescent="0.2">
      <c r="I635686" s="14"/>
    </row>
    <row r="635702" spans="9:9" x14ac:dyDescent="0.2">
      <c r="I635702" s="15"/>
    </row>
    <row r="635703" spans="9:9" x14ac:dyDescent="0.2">
      <c r="I635703" s="14"/>
    </row>
    <row r="635719" spans="9:9" x14ac:dyDescent="0.2">
      <c r="I635719" s="15"/>
    </row>
    <row r="635720" spans="9:9" x14ac:dyDescent="0.2">
      <c r="I635720" s="14"/>
    </row>
    <row r="635736" spans="9:9" x14ac:dyDescent="0.2">
      <c r="I635736" s="15"/>
    </row>
    <row r="635737" spans="9:9" x14ac:dyDescent="0.2">
      <c r="I635737" s="14"/>
    </row>
    <row r="635753" spans="9:9" x14ac:dyDescent="0.2">
      <c r="I635753" s="15"/>
    </row>
    <row r="635754" spans="9:9" x14ac:dyDescent="0.2">
      <c r="I635754" s="14"/>
    </row>
    <row r="635770" spans="9:9" x14ac:dyDescent="0.2">
      <c r="I635770" s="15"/>
    </row>
    <row r="635771" spans="9:9" x14ac:dyDescent="0.2">
      <c r="I635771" s="14"/>
    </row>
    <row r="635787" spans="9:9" x14ac:dyDescent="0.2">
      <c r="I635787" s="15"/>
    </row>
    <row r="635788" spans="9:9" x14ac:dyDescent="0.2">
      <c r="I635788" s="14"/>
    </row>
    <row r="635804" spans="9:9" x14ac:dyDescent="0.2">
      <c r="I635804" s="15"/>
    </row>
    <row r="635805" spans="9:9" x14ac:dyDescent="0.2">
      <c r="I635805" s="14"/>
    </row>
    <row r="635821" spans="9:9" x14ac:dyDescent="0.2">
      <c r="I635821" s="15"/>
    </row>
    <row r="635822" spans="9:9" x14ac:dyDescent="0.2">
      <c r="I635822" s="14"/>
    </row>
    <row r="635838" spans="9:9" x14ac:dyDescent="0.2">
      <c r="I635838" s="15"/>
    </row>
    <row r="635839" spans="9:9" x14ac:dyDescent="0.2">
      <c r="I635839" s="14"/>
    </row>
    <row r="635855" spans="9:9" x14ac:dyDescent="0.2">
      <c r="I635855" s="15"/>
    </row>
    <row r="635856" spans="9:9" x14ac:dyDescent="0.2">
      <c r="I635856" s="14"/>
    </row>
    <row r="635872" spans="9:9" x14ac:dyDescent="0.2">
      <c r="I635872" s="15"/>
    </row>
    <row r="635873" spans="9:9" x14ac:dyDescent="0.2">
      <c r="I635873" s="14"/>
    </row>
    <row r="635889" spans="9:9" x14ac:dyDescent="0.2">
      <c r="I635889" s="15"/>
    </row>
    <row r="635890" spans="9:9" x14ac:dyDescent="0.2">
      <c r="I635890" s="14"/>
    </row>
    <row r="635906" spans="9:9" x14ac:dyDescent="0.2">
      <c r="I635906" s="15"/>
    </row>
    <row r="635907" spans="9:9" x14ac:dyDescent="0.2">
      <c r="I635907" s="14"/>
    </row>
    <row r="635923" spans="9:9" x14ac:dyDescent="0.2">
      <c r="I635923" s="15"/>
    </row>
    <row r="635924" spans="9:9" x14ac:dyDescent="0.2">
      <c r="I635924" s="14"/>
    </row>
    <row r="635940" spans="9:9" x14ac:dyDescent="0.2">
      <c r="I635940" s="15"/>
    </row>
    <row r="635941" spans="9:9" x14ac:dyDescent="0.2">
      <c r="I635941" s="14"/>
    </row>
    <row r="635957" spans="9:9" x14ac:dyDescent="0.2">
      <c r="I635957" s="15"/>
    </row>
    <row r="635958" spans="9:9" x14ac:dyDescent="0.2">
      <c r="I635958" s="14"/>
    </row>
    <row r="635974" spans="9:9" x14ac:dyDescent="0.2">
      <c r="I635974" s="15"/>
    </row>
    <row r="635975" spans="9:9" x14ac:dyDescent="0.2">
      <c r="I635975" s="14"/>
    </row>
    <row r="635991" spans="9:9" x14ac:dyDescent="0.2">
      <c r="I635991" s="15"/>
    </row>
    <row r="635992" spans="9:9" x14ac:dyDescent="0.2">
      <c r="I635992" s="14"/>
    </row>
    <row r="636008" spans="9:9" x14ac:dyDescent="0.2">
      <c r="I636008" s="15"/>
    </row>
    <row r="636009" spans="9:9" x14ac:dyDescent="0.2">
      <c r="I636009" s="14"/>
    </row>
    <row r="636025" spans="9:9" x14ac:dyDescent="0.2">
      <c r="I636025" s="15"/>
    </row>
    <row r="636026" spans="9:9" x14ac:dyDescent="0.2">
      <c r="I636026" s="14"/>
    </row>
    <row r="636042" spans="9:9" x14ac:dyDescent="0.2">
      <c r="I636042" s="15"/>
    </row>
    <row r="636043" spans="9:9" x14ac:dyDescent="0.2">
      <c r="I636043" s="14"/>
    </row>
    <row r="636059" spans="9:9" x14ac:dyDescent="0.2">
      <c r="I636059" s="15"/>
    </row>
    <row r="636060" spans="9:9" x14ac:dyDescent="0.2">
      <c r="I636060" s="14"/>
    </row>
    <row r="636076" spans="9:9" x14ac:dyDescent="0.2">
      <c r="I636076" s="15"/>
    </row>
    <row r="636077" spans="9:9" x14ac:dyDescent="0.2">
      <c r="I636077" s="14"/>
    </row>
    <row r="636093" spans="9:9" x14ac:dyDescent="0.2">
      <c r="I636093" s="15"/>
    </row>
    <row r="636094" spans="9:9" x14ac:dyDescent="0.2">
      <c r="I636094" s="14"/>
    </row>
    <row r="636110" spans="9:9" x14ac:dyDescent="0.2">
      <c r="I636110" s="15"/>
    </row>
    <row r="636111" spans="9:9" x14ac:dyDescent="0.2">
      <c r="I636111" s="14"/>
    </row>
    <row r="636127" spans="9:9" x14ac:dyDescent="0.2">
      <c r="I636127" s="15"/>
    </row>
    <row r="636128" spans="9:9" x14ac:dyDescent="0.2">
      <c r="I636128" s="14"/>
    </row>
    <row r="636144" spans="9:9" x14ac:dyDescent="0.2">
      <c r="I636144" s="15"/>
    </row>
    <row r="636145" spans="9:9" x14ac:dyDescent="0.2">
      <c r="I636145" s="14"/>
    </row>
    <row r="636161" spans="9:9" x14ac:dyDescent="0.2">
      <c r="I636161" s="15"/>
    </row>
    <row r="636162" spans="9:9" x14ac:dyDescent="0.2">
      <c r="I636162" s="14"/>
    </row>
    <row r="636178" spans="9:9" x14ac:dyDescent="0.2">
      <c r="I636178" s="15"/>
    </row>
    <row r="636179" spans="9:9" x14ac:dyDescent="0.2">
      <c r="I636179" s="14"/>
    </row>
    <row r="636195" spans="9:9" x14ac:dyDescent="0.2">
      <c r="I636195" s="15"/>
    </row>
    <row r="636196" spans="9:9" x14ac:dyDescent="0.2">
      <c r="I636196" s="14"/>
    </row>
    <row r="636212" spans="9:9" x14ac:dyDescent="0.2">
      <c r="I636212" s="15"/>
    </row>
    <row r="636213" spans="9:9" x14ac:dyDescent="0.2">
      <c r="I636213" s="14"/>
    </row>
    <row r="636229" spans="9:9" x14ac:dyDescent="0.2">
      <c r="I636229" s="15"/>
    </row>
    <row r="636230" spans="9:9" x14ac:dyDescent="0.2">
      <c r="I636230" s="14"/>
    </row>
    <row r="636246" spans="9:9" x14ac:dyDescent="0.2">
      <c r="I636246" s="15"/>
    </row>
    <row r="636247" spans="9:9" x14ac:dyDescent="0.2">
      <c r="I636247" s="14"/>
    </row>
    <row r="636263" spans="9:9" x14ac:dyDescent="0.2">
      <c r="I636263" s="15"/>
    </row>
    <row r="636264" spans="9:9" x14ac:dyDescent="0.2">
      <c r="I636264" s="14"/>
    </row>
    <row r="636280" spans="9:9" x14ac:dyDescent="0.2">
      <c r="I636280" s="15"/>
    </row>
    <row r="636281" spans="9:9" x14ac:dyDescent="0.2">
      <c r="I636281" s="14"/>
    </row>
    <row r="636297" spans="9:9" x14ac:dyDescent="0.2">
      <c r="I636297" s="15"/>
    </row>
    <row r="636298" spans="9:9" x14ac:dyDescent="0.2">
      <c r="I636298" s="14"/>
    </row>
    <row r="636314" spans="9:9" x14ac:dyDescent="0.2">
      <c r="I636314" s="15"/>
    </row>
    <row r="636315" spans="9:9" x14ac:dyDescent="0.2">
      <c r="I636315" s="14"/>
    </row>
    <row r="636331" spans="9:9" x14ac:dyDescent="0.2">
      <c r="I636331" s="15"/>
    </row>
    <row r="636332" spans="9:9" x14ac:dyDescent="0.2">
      <c r="I636332" s="14"/>
    </row>
    <row r="636348" spans="9:9" x14ac:dyDescent="0.2">
      <c r="I636348" s="15"/>
    </row>
    <row r="636349" spans="9:9" x14ac:dyDescent="0.2">
      <c r="I636349" s="14"/>
    </row>
    <row r="636365" spans="9:9" x14ac:dyDescent="0.2">
      <c r="I636365" s="15"/>
    </row>
    <row r="636366" spans="9:9" x14ac:dyDescent="0.2">
      <c r="I636366" s="14"/>
    </row>
    <row r="636382" spans="9:9" x14ac:dyDescent="0.2">
      <c r="I636382" s="15"/>
    </row>
    <row r="636383" spans="9:9" x14ac:dyDescent="0.2">
      <c r="I636383" s="14"/>
    </row>
    <row r="636399" spans="9:9" x14ac:dyDescent="0.2">
      <c r="I636399" s="15"/>
    </row>
    <row r="636400" spans="9:9" x14ac:dyDescent="0.2">
      <c r="I636400" s="14"/>
    </row>
    <row r="636416" spans="9:9" x14ac:dyDescent="0.2">
      <c r="I636416" s="15"/>
    </row>
    <row r="636417" spans="9:9" x14ac:dyDescent="0.2">
      <c r="I636417" s="14"/>
    </row>
    <row r="636433" spans="9:9" x14ac:dyDescent="0.2">
      <c r="I636433" s="15"/>
    </row>
    <row r="636434" spans="9:9" x14ac:dyDescent="0.2">
      <c r="I636434" s="14"/>
    </row>
    <row r="636450" spans="9:9" x14ac:dyDescent="0.2">
      <c r="I636450" s="15"/>
    </row>
    <row r="636451" spans="9:9" x14ac:dyDescent="0.2">
      <c r="I636451" s="14"/>
    </row>
    <row r="636467" spans="9:9" x14ac:dyDescent="0.2">
      <c r="I636467" s="15"/>
    </row>
    <row r="636468" spans="9:9" x14ac:dyDescent="0.2">
      <c r="I636468" s="14"/>
    </row>
    <row r="636484" spans="9:9" x14ac:dyDescent="0.2">
      <c r="I636484" s="15"/>
    </row>
    <row r="636485" spans="9:9" x14ac:dyDescent="0.2">
      <c r="I636485" s="14"/>
    </row>
    <row r="636501" spans="9:9" x14ac:dyDescent="0.2">
      <c r="I636501" s="15"/>
    </row>
    <row r="636502" spans="9:9" x14ac:dyDescent="0.2">
      <c r="I636502" s="14"/>
    </row>
    <row r="636518" spans="9:9" x14ac:dyDescent="0.2">
      <c r="I636518" s="15"/>
    </row>
    <row r="636519" spans="9:9" x14ac:dyDescent="0.2">
      <c r="I636519" s="14"/>
    </row>
    <row r="636535" spans="9:9" x14ac:dyDescent="0.2">
      <c r="I636535" s="15"/>
    </row>
    <row r="636536" spans="9:9" x14ac:dyDescent="0.2">
      <c r="I636536" s="14"/>
    </row>
    <row r="636552" spans="9:9" x14ac:dyDescent="0.2">
      <c r="I636552" s="15"/>
    </row>
    <row r="636553" spans="9:9" x14ac:dyDescent="0.2">
      <c r="I636553" s="14"/>
    </row>
    <row r="636569" spans="9:9" x14ac:dyDescent="0.2">
      <c r="I636569" s="15"/>
    </row>
    <row r="636570" spans="9:9" x14ac:dyDescent="0.2">
      <c r="I636570" s="14"/>
    </row>
    <row r="636586" spans="9:9" x14ac:dyDescent="0.2">
      <c r="I636586" s="15"/>
    </row>
    <row r="636587" spans="9:9" x14ac:dyDescent="0.2">
      <c r="I636587" s="14"/>
    </row>
    <row r="636603" spans="9:9" x14ac:dyDescent="0.2">
      <c r="I636603" s="15"/>
    </row>
    <row r="636604" spans="9:9" x14ac:dyDescent="0.2">
      <c r="I636604" s="14"/>
    </row>
    <row r="636620" spans="9:9" x14ac:dyDescent="0.2">
      <c r="I636620" s="15"/>
    </row>
    <row r="636621" spans="9:9" x14ac:dyDescent="0.2">
      <c r="I636621" s="14"/>
    </row>
    <row r="636637" spans="9:9" x14ac:dyDescent="0.2">
      <c r="I636637" s="15"/>
    </row>
    <row r="636638" spans="9:9" x14ac:dyDescent="0.2">
      <c r="I636638" s="14"/>
    </row>
    <row r="636654" spans="9:9" x14ac:dyDescent="0.2">
      <c r="I636654" s="15"/>
    </row>
    <row r="636655" spans="9:9" x14ac:dyDescent="0.2">
      <c r="I636655" s="14"/>
    </row>
    <row r="636671" spans="9:9" x14ac:dyDescent="0.2">
      <c r="I636671" s="15"/>
    </row>
    <row r="636672" spans="9:9" x14ac:dyDescent="0.2">
      <c r="I636672" s="14"/>
    </row>
    <row r="636688" spans="9:9" x14ac:dyDescent="0.2">
      <c r="I636688" s="15"/>
    </row>
    <row r="636689" spans="9:9" x14ac:dyDescent="0.2">
      <c r="I636689" s="14"/>
    </row>
    <row r="636705" spans="9:9" x14ac:dyDescent="0.2">
      <c r="I636705" s="15"/>
    </row>
    <row r="636706" spans="9:9" x14ac:dyDescent="0.2">
      <c r="I636706" s="14"/>
    </row>
    <row r="636722" spans="9:9" x14ac:dyDescent="0.2">
      <c r="I636722" s="15"/>
    </row>
    <row r="636723" spans="9:9" x14ac:dyDescent="0.2">
      <c r="I636723" s="14"/>
    </row>
    <row r="636739" spans="9:9" x14ac:dyDescent="0.2">
      <c r="I636739" s="15"/>
    </row>
    <row r="636740" spans="9:9" x14ac:dyDescent="0.2">
      <c r="I636740" s="14"/>
    </row>
    <row r="636756" spans="9:9" x14ac:dyDescent="0.2">
      <c r="I636756" s="15"/>
    </row>
    <row r="636757" spans="9:9" x14ac:dyDescent="0.2">
      <c r="I636757" s="14"/>
    </row>
    <row r="636773" spans="9:9" x14ac:dyDescent="0.2">
      <c r="I636773" s="15"/>
    </row>
    <row r="636774" spans="9:9" x14ac:dyDescent="0.2">
      <c r="I636774" s="14"/>
    </row>
    <row r="636790" spans="9:9" x14ac:dyDescent="0.2">
      <c r="I636790" s="15"/>
    </row>
    <row r="636791" spans="9:9" x14ac:dyDescent="0.2">
      <c r="I636791" s="14"/>
    </row>
    <row r="636807" spans="9:9" x14ac:dyDescent="0.2">
      <c r="I636807" s="15"/>
    </row>
    <row r="636808" spans="9:9" x14ac:dyDescent="0.2">
      <c r="I636808" s="14"/>
    </row>
    <row r="636824" spans="9:9" x14ac:dyDescent="0.2">
      <c r="I636824" s="15"/>
    </row>
    <row r="636825" spans="9:9" x14ac:dyDescent="0.2">
      <c r="I636825" s="14"/>
    </row>
    <row r="636841" spans="9:9" x14ac:dyDescent="0.2">
      <c r="I636841" s="15"/>
    </row>
    <row r="636842" spans="9:9" x14ac:dyDescent="0.2">
      <c r="I636842" s="14"/>
    </row>
    <row r="636858" spans="9:9" x14ac:dyDescent="0.2">
      <c r="I636858" s="15"/>
    </row>
    <row r="636859" spans="9:9" x14ac:dyDescent="0.2">
      <c r="I636859" s="14"/>
    </row>
    <row r="636875" spans="9:9" x14ac:dyDescent="0.2">
      <c r="I636875" s="15"/>
    </row>
    <row r="636876" spans="9:9" x14ac:dyDescent="0.2">
      <c r="I636876" s="14"/>
    </row>
    <row r="636892" spans="9:9" x14ac:dyDescent="0.2">
      <c r="I636892" s="15"/>
    </row>
    <row r="636893" spans="9:9" x14ac:dyDescent="0.2">
      <c r="I636893" s="14"/>
    </row>
    <row r="636909" spans="9:9" x14ac:dyDescent="0.2">
      <c r="I636909" s="15"/>
    </row>
    <row r="636910" spans="9:9" x14ac:dyDescent="0.2">
      <c r="I636910" s="14"/>
    </row>
    <row r="636926" spans="9:9" x14ac:dyDescent="0.2">
      <c r="I636926" s="15"/>
    </row>
    <row r="636927" spans="9:9" x14ac:dyDescent="0.2">
      <c r="I636927" s="14"/>
    </row>
    <row r="636943" spans="9:9" x14ac:dyDescent="0.2">
      <c r="I636943" s="15"/>
    </row>
    <row r="636944" spans="9:9" x14ac:dyDescent="0.2">
      <c r="I636944" s="14"/>
    </row>
    <row r="636960" spans="9:9" x14ac:dyDescent="0.2">
      <c r="I636960" s="15"/>
    </row>
    <row r="636961" spans="9:9" x14ac:dyDescent="0.2">
      <c r="I636961" s="14"/>
    </row>
    <row r="636977" spans="9:9" x14ac:dyDescent="0.2">
      <c r="I636977" s="15"/>
    </row>
    <row r="636978" spans="9:9" x14ac:dyDescent="0.2">
      <c r="I636978" s="14"/>
    </row>
    <row r="636994" spans="9:9" x14ac:dyDescent="0.2">
      <c r="I636994" s="15"/>
    </row>
    <row r="636995" spans="9:9" x14ac:dyDescent="0.2">
      <c r="I636995" s="14"/>
    </row>
    <row r="637011" spans="9:9" x14ac:dyDescent="0.2">
      <c r="I637011" s="15"/>
    </row>
    <row r="637012" spans="9:9" x14ac:dyDescent="0.2">
      <c r="I637012" s="14"/>
    </row>
    <row r="637028" spans="9:9" x14ac:dyDescent="0.2">
      <c r="I637028" s="15"/>
    </row>
    <row r="637029" spans="9:9" x14ac:dyDescent="0.2">
      <c r="I637029" s="14"/>
    </row>
    <row r="637045" spans="9:9" x14ac:dyDescent="0.2">
      <c r="I637045" s="15"/>
    </row>
    <row r="637046" spans="9:9" x14ac:dyDescent="0.2">
      <c r="I637046" s="14"/>
    </row>
    <row r="637062" spans="9:9" x14ac:dyDescent="0.2">
      <c r="I637062" s="15"/>
    </row>
    <row r="637063" spans="9:9" x14ac:dyDescent="0.2">
      <c r="I637063" s="14"/>
    </row>
    <row r="637079" spans="9:9" x14ac:dyDescent="0.2">
      <c r="I637079" s="15"/>
    </row>
    <row r="637080" spans="9:9" x14ac:dyDescent="0.2">
      <c r="I637080" s="14"/>
    </row>
    <row r="637096" spans="9:9" x14ac:dyDescent="0.2">
      <c r="I637096" s="15"/>
    </row>
    <row r="637097" spans="9:9" x14ac:dyDescent="0.2">
      <c r="I637097" s="14"/>
    </row>
    <row r="637113" spans="9:9" x14ac:dyDescent="0.2">
      <c r="I637113" s="15"/>
    </row>
    <row r="637114" spans="9:9" x14ac:dyDescent="0.2">
      <c r="I637114" s="14"/>
    </row>
    <row r="637130" spans="9:9" x14ac:dyDescent="0.2">
      <c r="I637130" s="15"/>
    </row>
    <row r="637131" spans="9:9" x14ac:dyDescent="0.2">
      <c r="I637131" s="14"/>
    </row>
    <row r="637147" spans="9:9" x14ac:dyDescent="0.2">
      <c r="I637147" s="15"/>
    </row>
    <row r="637148" spans="9:9" x14ac:dyDescent="0.2">
      <c r="I637148" s="14"/>
    </row>
    <row r="637164" spans="9:9" x14ac:dyDescent="0.2">
      <c r="I637164" s="15"/>
    </row>
    <row r="637165" spans="9:9" x14ac:dyDescent="0.2">
      <c r="I637165" s="14"/>
    </row>
    <row r="637181" spans="9:9" x14ac:dyDescent="0.2">
      <c r="I637181" s="15"/>
    </row>
    <row r="637182" spans="9:9" x14ac:dyDescent="0.2">
      <c r="I637182" s="14"/>
    </row>
    <row r="637198" spans="9:9" x14ac:dyDescent="0.2">
      <c r="I637198" s="15"/>
    </row>
    <row r="637199" spans="9:9" x14ac:dyDescent="0.2">
      <c r="I637199" s="14"/>
    </row>
    <row r="637215" spans="9:9" x14ac:dyDescent="0.2">
      <c r="I637215" s="15"/>
    </row>
    <row r="637216" spans="9:9" x14ac:dyDescent="0.2">
      <c r="I637216" s="14"/>
    </row>
    <row r="637232" spans="9:9" x14ac:dyDescent="0.2">
      <c r="I637232" s="15"/>
    </row>
    <row r="637233" spans="9:9" x14ac:dyDescent="0.2">
      <c r="I637233" s="14"/>
    </row>
    <row r="637249" spans="9:9" x14ac:dyDescent="0.2">
      <c r="I637249" s="15"/>
    </row>
    <row r="637250" spans="9:9" x14ac:dyDescent="0.2">
      <c r="I637250" s="14"/>
    </row>
    <row r="637266" spans="9:9" x14ac:dyDescent="0.2">
      <c r="I637266" s="15"/>
    </row>
    <row r="637267" spans="9:9" x14ac:dyDescent="0.2">
      <c r="I637267" s="14"/>
    </row>
    <row r="637283" spans="9:9" x14ac:dyDescent="0.2">
      <c r="I637283" s="15"/>
    </row>
    <row r="637284" spans="9:9" x14ac:dyDescent="0.2">
      <c r="I637284" s="14"/>
    </row>
    <row r="637300" spans="9:9" x14ac:dyDescent="0.2">
      <c r="I637300" s="15"/>
    </row>
    <row r="637301" spans="9:9" x14ac:dyDescent="0.2">
      <c r="I637301" s="14"/>
    </row>
    <row r="637317" spans="9:9" x14ac:dyDescent="0.2">
      <c r="I637317" s="15"/>
    </row>
    <row r="637318" spans="9:9" x14ac:dyDescent="0.2">
      <c r="I637318" s="14"/>
    </row>
    <row r="637334" spans="9:9" x14ac:dyDescent="0.2">
      <c r="I637334" s="15"/>
    </row>
    <row r="637335" spans="9:9" x14ac:dyDescent="0.2">
      <c r="I637335" s="14"/>
    </row>
    <row r="637351" spans="9:9" x14ac:dyDescent="0.2">
      <c r="I637351" s="15"/>
    </row>
    <row r="637352" spans="9:9" x14ac:dyDescent="0.2">
      <c r="I637352" s="14"/>
    </row>
    <row r="637368" spans="9:9" x14ac:dyDescent="0.2">
      <c r="I637368" s="15"/>
    </row>
    <row r="637369" spans="9:9" x14ac:dyDescent="0.2">
      <c r="I637369" s="14"/>
    </row>
    <row r="637385" spans="9:9" x14ac:dyDescent="0.2">
      <c r="I637385" s="15"/>
    </row>
    <row r="637386" spans="9:9" x14ac:dyDescent="0.2">
      <c r="I637386" s="14"/>
    </row>
    <row r="637402" spans="9:9" x14ac:dyDescent="0.2">
      <c r="I637402" s="15"/>
    </row>
    <row r="637403" spans="9:9" x14ac:dyDescent="0.2">
      <c r="I637403" s="14"/>
    </row>
    <row r="637419" spans="9:9" x14ac:dyDescent="0.2">
      <c r="I637419" s="15"/>
    </row>
    <row r="637420" spans="9:9" x14ac:dyDescent="0.2">
      <c r="I637420" s="14"/>
    </row>
    <row r="637436" spans="9:9" x14ac:dyDescent="0.2">
      <c r="I637436" s="15"/>
    </row>
    <row r="637437" spans="9:9" x14ac:dyDescent="0.2">
      <c r="I637437" s="14"/>
    </row>
    <row r="637453" spans="9:9" x14ac:dyDescent="0.2">
      <c r="I637453" s="15"/>
    </row>
    <row r="637454" spans="9:9" x14ac:dyDescent="0.2">
      <c r="I637454" s="14"/>
    </row>
    <row r="637470" spans="9:9" x14ac:dyDescent="0.2">
      <c r="I637470" s="15"/>
    </row>
    <row r="637471" spans="9:9" x14ac:dyDescent="0.2">
      <c r="I637471" s="14"/>
    </row>
    <row r="637487" spans="9:9" x14ac:dyDescent="0.2">
      <c r="I637487" s="15"/>
    </row>
    <row r="637488" spans="9:9" x14ac:dyDescent="0.2">
      <c r="I637488" s="14"/>
    </row>
    <row r="637504" spans="9:9" x14ac:dyDescent="0.2">
      <c r="I637504" s="15"/>
    </row>
    <row r="637505" spans="9:9" x14ac:dyDescent="0.2">
      <c r="I637505" s="14"/>
    </row>
    <row r="637521" spans="9:9" x14ac:dyDescent="0.2">
      <c r="I637521" s="15"/>
    </row>
    <row r="637522" spans="9:9" x14ac:dyDescent="0.2">
      <c r="I637522" s="14"/>
    </row>
    <row r="637538" spans="9:9" x14ac:dyDescent="0.2">
      <c r="I637538" s="15"/>
    </row>
    <row r="637539" spans="9:9" x14ac:dyDescent="0.2">
      <c r="I637539" s="14"/>
    </row>
    <row r="637555" spans="9:9" x14ac:dyDescent="0.2">
      <c r="I637555" s="15"/>
    </row>
    <row r="637556" spans="9:9" x14ac:dyDescent="0.2">
      <c r="I637556" s="14"/>
    </row>
    <row r="637572" spans="9:9" x14ac:dyDescent="0.2">
      <c r="I637572" s="15"/>
    </row>
    <row r="637573" spans="9:9" x14ac:dyDescent="0.2">
      <c r="I637573" s="14"/>
    </row>
    <row r="637589" spans="9:9" x14ac:dyDescent="0.2">
      <c r="I637589" s="15"/>
    </row>
    <row r="637590" spans="9:9" x14ac:dyDescent="0.2">
      <c r="I637590" s="14"/>
    </row>
    <row r="637606" spans="9:9" x14ac:dyDescent="0.2">
      <c r="I637606" s="15"/>
    </row>
    <row r="637607" spans="9:9" x14ac:dyDescent="0.2">
      <c r="I637607" s="14"/>
    </row>
    <row r="637623" spans="9:9" x14ac:dyDescent="0.2">
      <c r="I637623" s="15"/>
    </row>
    <row r="637624" spans="9:9" x14ac:dyDescent="0.2">
      <c r="I637624" s="14"/>
    </row>
    <row r="637640" spans="9:9" x14ac:dyDescent="0.2">
      <c r="I637640" s="15"/>
    </row>
    <row r="637641" spans="9:9" x14ac:dyDescent="0.2">
      <c r="I637641" s="14"/>
    </row>
    <row r="637657" spans="9:9" x14ac:dyDescent="0.2">
      <c r="I637657" s="15"/>
    </row>
    <row r="637658" spans="9:9" x14ac:dyDescent="0.2">
      <c r="I637658" s="14"/>
    </row>
    <row r="637674" spans="9:9" x14ac:dyDescent="0.2">
      <c r="I637674" s="15"/>
    </row>
    <row r="637675" spans="9:9" x14ac:dyDescent="0.2">
      <c r="I637675" s="14"/>
    </row>
    <row r="637691" spans="9:9" x14ac:dyDescent="0.2">
      <c r="I637691" s="15"/>
    </row>
    <row r="637692" spans="9:9" x14ac:dyDescent="0.2">
      <c r="I637692" s="14"/>
    </row>
    <row r="637708" spans="9:9" x14ac:dyDescent="0.2">
      <c r="I637708" s="15"/>
    </row>
    <row r="637709" spans="9:9" x14ac:dyDescent="0.2">
      <c r="I637709" s="14"/>
    </row>
    <row r="637725" spans="9:9" x14ac:dyDescent="0.2">
      <c r="I637725" s="15"/>
    </row>
    <row r="637726" spans="9:9" x14ac:dyDescent="0.2">
      <c r="I637726" s="14"/>
    </row>
    <row r="637742" spans="9:9" x14ac:dyDescent="0.2">
      <c r="I637742" s="15"/>
    </row>
    <row r="637743" spans="9:9" x14ac:dyDescent="0.2">
      <c r="I637743" s="14"/>
    </row>
    <row r="637759" spans="9:9" x14ac:dyDescent="0.2">
      <c r="I637759" s="15"/>
    </row>
    <row r="637760" spans="9:9" x14ac:dyDescent="0.2">
      <c r="I637760" s="14"/>
    </row>
    <row r="637776" spans="9:9" x14ac:dyDescent="0.2">
      <c r="I637776" s="15"/>
    </row>
    <row r="637777" spans="9:9" x14ac:dyDescent="0.2">
      <c r="I637777" s="14"/>
    </row>
    <row r="637793" spans="9:9" x14ac:dyDescent="0.2">
      <c r="I637793" s="15"/>
    </row>
    <row r="637794" spans="9:9" x14ac:dyDescent="0.2">
      <c r="I637794" s="14"/>
    </row>
    <row r="637810" spans="9:9" x14ac:dyDescent="0.2">
      <c r="I637810" s="15"/>
    </row>
    <row r="637811" spans="9:9" x14ac:dyDescent="0.2">
      <c r="I637811" s="14"/>
    </row>
    <row r="637827" spans="9:9" x14ac:dyDescent="0.2">
      <c r="I637827" s="15"/>
    </row>
    <row r="637828" spans="9:9" x14ac:dyDescent="0.2">
      <c r="I637828" s="14"/>
    </row>
    <row r="637844" spans="9:9" x14ac:dyDescent="0.2">
      <c r="I637844" s="15"/>
    </row>
    <row r="637845" spans="9:9" x14ac:dyDescent="0.2">
      <c r="I637845" s="14"/>
    </row>
    <row r="637861" spans="9:9" x14ac:dyDescent="0.2">
      <c r="I637861" s="15"/>
    </row>
    <row r="637862" spans="9:9" x14ac:dyDescent="0.2">
      <c r="I637862" s="14"/>
    </row>
    <row r="637878" spans="9:9" x14ac:dyDescent="0.2">
      <c r="I637878" s="15"/>
    </row>
    <row r="637879" spans="9:9" x14ac:dyDescent="0.2">
      <c r="I637879" s="14"/>
    </row>
    <row r="637895" spans="9:9" x14ac:dyDescent="0.2">
      <c r="I637895" s="15"/>
    </row>
    <row r="637896" spans="9:9" x14ac:dyDescent="0.2">
      <c r="I637896" s="14"/>
    </row>
    <row r="637912" spans="9:9" x14ac:dyDescent="0.2">
      <c r="I637912" s="15"/>
    </row>
    <row r="637913" spans="9:9" x14ac:dyDescent="0.2">
      <c r="I637913" s="14"/>
    </row>
    <row r="637929" spans="9:9" x14ac:dyDescent="0.2">
      <c r="I637929" s="15"/>
    </row>
    <row r="637930" spans="9:9" x14ac:dyDescent="0.2">
      <c r="I637930" s="14"/>
    </row>
    <row r="637946" spans="9:9" x14ac:dyDescent="0.2">
      <c r="I637946" s="15"/>
    </row>
    <row r="637947" spans="9:9" x14ac:dyDescent="0.2">
      <c r="I637947" s="14"/>
    </row>
    <row r="637963" spans="9:9" x14ac:dyDescent="0.2">
      <c r="I637963" s="15"/>
    </row>
    <row r="637964" spans="9:9" x14ac:dyDescent="0.2">
      <c r="I637964" s="14"/>
    </row>
    <row r="637980" spans="9:9" x14ac:dyDescent="0.2">
      <c r="I637980" s="15"/>
    </row>
    <row r="637981" spans="9:9" x14ac:dyDescent="0.2">
      <c r="I637981" s="14"/>
    </row>
    <row r="637997" spans="9:9" x14ac:dyDescent="0.2">
      <c r="I637997" s="15"/>
    </row>
    <row r="637998" spans="9:9" x14ac:dyDescent="0.2">
      <c r="I637998" s="14"/>
    </row>
    <row r="638014" spans="9:9" x14ac:dyDescent="0.2">
      <c r="I638014" s="15"/>
    </row>
    <row r="638015" spans="9:9" x14ac:dyDescent="0.2">
      <c r="I638015" s="14"/>
    </row>
    <row r="638031" spans="9:9" x14ac:dyDescent="0.2">
      <c r="I638031" s="15"/>
    </row>
    <row r="638032" spans="9:9" x14ac:dyDescent="0.2">
      <c r="I638032" s="14"/>
    </row>
    <row r="638048" spans="9:9" x14ac:dyDescent="0.2">
      <c r="I638048" s="15"/>
    </row>
    <row r="638049" spans="9:9" x14ac:dyDescent="0.2">
      <c r="I638049" s="14"/>
    </row>
    <row r="638065" spans="9:9" x14ac:dyDescent="0.2">
      <c r="I638065" s="15"/>
    </row>
    <row r="638066" spans="9:9" x14ac:dyDescent="0.2">
      <c r="I638066" s="14"/>
    </row>
    <row r="638082" spans="9:9" x14ac:dyDescent="0.2">
      <c r="I638082" s="15"/>
    </row>
    <row r="638083" spans="9:9" x14ac:dyDescent="0.2">
      <c r="I638083" s="14"/>
    </row>
    <row r="638099" spans="9:9" x14ac:dyDescent="0.2">
      <c r="I638099" s="15"/>
    </row>
    <row r="638100" spans="9:9" x14ac:dyDescent="0.2">
      <c r="I638100" s="14"/>
    </row>
    <row r="638116" spans="9:9" x14ac:dyDescent="0.2">
      <c r="I638116" s="15"/>
    </row>
    <row r="638117" spans="9:9" x14ac:dyDescent="0.2">
      <c r="I638117" s="14"/>
    </row>
    <row r="638133" spans="9:9" x14ac:dyDescent="0.2">
      <c r="I638133" s="15"/>
    </row>
    <row r="638134" spans="9:9" x14ac:dyDescent="0.2">
      <c r="I638134" s="14"/>
    </row>
    <row r="638150" spans="9:9" x14ac:dyDescent="0.2">
      <c r="I638150" s="15"/>
    </row>
    <row r="638151" spans="9:9" x14ac:dyDescent="0.2">
      <c r="I638151" s="14"/>
    </row>
    <row r="638167" spans="9:9" x14ac:dyDescent="0.2">
      <c r="I638167" s="15"/>
    </row>
    <row r="638168" spans="9:9" x14ac:dyDescent="0.2">
      <c r="I638168" s="14"/>
    </row>
    <row r="638184" spans="9:9" x14ac:dyDescent="0.2">
      <c r="I638184" s="15"/>
    </row>
    <row r="638185" spans="9:9" x14ac:dyDescent="0.2">
      <c r="I638185" s="14"/>
    </row>
    <row r="638201" spans="9:9" x14ac:dyDescent="0.2">
      <c r="I638201" s="15"/>
    </row>
    <row r="638202" spans="9:9" x14ac:dyDescent="0.2">
      <c r="I638202" s="14"/>
    </row>
    <row r="638218" spans="9:9" x14ac:dyDescent="0.2">
      <c r="I638218" s="15"/>
    </row>
    <row r="638219" spans="9:9" x14ac:dyDescent="0.2">
      <c r="I638219" s="14"/>
    </row>
    <row r="638235" spans="9:9" x14ac:dyDescent="0.2">
      <c r="I638235" s="15"/>
    </row>
    <row r="638236" spans="9:9" x14ac:dyDescent="0.2">
      <c r="I638236" s="14"/>
    </row>
    <row r="638252" spans="9:9" x14ac:dyDescent="0.2">
      <c r="I638252" s="15"/>
    </row>
    <row r="638253" spans="9:9" x14ac:dyDescent="0.2">
      <c r="I638253" s="14"/>
    </row>
    <row r="638269" spans="9:9" x14ac:dyDescent="0.2">
      <c r="I638269" s="15"/>
    </row>
    <row r="638270" spans="9:9" x14ac:dyDescent="0.2">
      <c r="I638270" s="14"/>
    </row>
    <row r="638286" spans="9:9" x14ac:dyDescent="0.2">
      <c r="I638286" s="15"/>
    </row>
    <row r="638287" spans="9:9" x14ac:dyDescent="0.2">
      <c r="I638287" s="14"/>
    </row>
    <row r="638303" spans="9:9" x14ac:dyDescent="0.2">
      <c r="I638303" s="15"/>
    </row>
    <row r="638304" spans="9:9" x14ac:dyDescent="0.2">
      <c r="I638304" s="14"/>
    </row>
    <row r="638320" spans="9:9" x14ac:dyDescent="0.2">
      <c r="I638320" s="15"/>
    </row>
    <row r="638321" spans="9:9" x14ac:dyDescent="0.2">
      <c r="I638321" s="14"/>
    </row>
    <row r="638337" spans="9:9" x14ac:dyDescent="0.2">
      <c r="I638337" s="15"/>
    </row>
    <row r="638338" spans="9:9" x14ac:dyDescent="0.2">
      <c r="I638338" s="14"/>
    </row>
    <row r="638354" spans="9:9" x14ac:dyDescent="0.2">
      <c r="I638354" s="15"/>
    </row>
    <row r="638355" spans="9:9" x14ac:dyDescent="0.2">
      <c r="I638355" s="14"/>
    </row>
    <row r="638371" spans="9:9" x14ac:dyDescent="0.2">
      <c r="I638371" s="15"/>
    </row>
    <row r="638372" spans="9:9" x14ac:dyDescent="0.2">
      <c r="I638372" s="14"/>
    </row>
    <row r="638388" spans="9:9" x14ac:dyDescent="0.2">
      <c r="I638388" s="15"/>
    </row>
    <row r="638389" spans="9:9" x14ac:dyDescent="0.2">
      <c r="I638389" s="14"/>
    </row>
    <row r="638405" spans="9:9" x14ac:dyDescent="0.2">
      <c r="I638405" s="15"/>
    </row>
    <row r="638406" spans="9:9" x14ac:dyDescent="0.2">
      <c r="I638406" s="14"/>
    </row>
    <row r="638422" spans="9:9" x14ac:dyDescent="0.2">
      <c r="I638422" s="15"/>
    </row>
    <row r="638423" spans="9:9" x14ac:dyDescent="0.2">
      <c r="I638423" s="14"/>
    </row>
    <row r="638439" spans="9:9" x14ac:dyDescent="0.2">
      <c r="I638439" s="15"/>
    </row>
    <row r="638440" spans="9:9" x14ac:dyDescent="0.2">
      <c r="I638440" s="14"/>
    </row>
    <row r="638456" spans="9:9" x14ac:dyDescent="0.2">
      <c r="I638456" s="15"/>
    </row>
    <row r="638457" spans="9:9" x14ac:dyDescent="0.2">
      <c r="I638457" s="14"/>
    </row>
    <row r="638473" spans="9:9" x14ac:dyDescent="0.2">
      <c r="I638473" s="15"/>
    </row>
    <row r="638474" spans="9:9" x14ac:dyDescent="0.2">
      <c r="I638474" s="14"/>
    </row>
    <row r="638490" spans="9:9" x14ac:dyDescent="0.2">
      <c r="I638490" s="15"/>
    </row>
    <row r="638491" spans="9:9" x14ac:dyDescent="0.2">
      <c r="I638491" s="14"/>
    </row>
    <row r="638507" spans="9:9" x14ac:dyDescent="0.2">
      <c r="I638507" s="15"/>
    </row>
    <row r="638508" spans="9:9" x14ac:dyDescent="0.2">
      <c r="I638508" s="14"/>
    </row>
    <row r="638524" spans="9:9" x14ac:dyDescent="0.2">
      <c r="I638524" s="15"/>
    </row>
    <row r="638525" spans="9:9" x14ac:dyDescent="0.2">
      <c r="I638525" s="14"/>
    </row>
    <row r="638541" spans="9:9" x14ac:dyDescent="0.2">
      <c r="I638541" s="15"/>
    </row>
    <row r="638542" spans="9:9" x14ac:dyDescent="0.2">
      <c r="I638542" s="14"/>
    </row>
    <row r="638558" spans="9:9" x14ac:dyDescent="0.2">
      <c r="I638558" s="15"/>
    </row>
    <row r="638559" spans="9:9" x14ac:dyDescent="0.2">
      <c r="I638559" s="14"/>
    </row>
    <row r="638575" spans="9:9" x14ac:dyDescent="0.2">
      <c r="I638575" s="15"/>
    </row>
    <row r="638576" spans="9:9" x14ac:dyDescent="0.2">
      <c r="I638576" s="14"/>
    </row>
    <row r="638592" spans="9:9" x14ac:dyDescent="0.2">
      <c r="I638592" s="15"/>
    </row>
    <row r="638593" spans="9:9" x14ac:dyDescent="0.2">
      <c r="I638593" s="14"/>
    </row>
    <row r="638609" spans="9:9" x14ac:dyDescent="0.2">
      <c r="I638609" s="15"/>
    </row>
    <row r="638610" spans="9:9" x14ac:dyDescent="0.2">
      <c r="I638610" s="14"/>
    </row>
    <row r="638626" spans="9:9" x14ac:dyDescent="0.2">
      <c r="I638626" s="15"/>
    </row>
    <row r="638627" spans="9:9" x14ac:dyDescent="0.2">
      <c r="I638627" s="14"/>
    </row>
    <row r="638643" spans="9:9" x14ac:dyDescent="0.2">
      <c r="I638643" s="15"/>
    </row>
    <row r="638644" spans="9:9" x14ac:dyDescent="0.2">
      <c r="I638644" s="14"/>
    </row>
    <row r="638660" spans="9:9" x14ac:dyDescent="0.2">
      <c r="I638660" s="15"/>
    </row>
    <row r="638661" spans="9:9" x14ac:dyDescent="0.2">
      <c r="I638661" s="14"/>
    </row>
    <row r="638677" spans="9:9" x14ac:dyDescent="0.2">
      <c r="I638677" s="15"/>
    </row>
    <row r="638678" spans="9:9" x14ac:dyDescent="0.2">
      <c r="I638678" s="14"/>
    </row>
    <row r="638694" spans="9:9" x14ac:dyDescent="0.2">
      <c r="I638694" s="15"/>
    </row>
    <row r="638695" spans="9:9" x14ac:dyDescent="0.2">
      <c r="I638695" s="14"/>
    </row>
    <row r="638711" spans="9:9" x14ac:dyDescent="0.2">
      <c r="I638711" s="15"/>
    </row>
    <row r="638712" spans="9:9" x14ac:dyDescent="0.2">
      <c r="I638712" s="14"/>
    </row>
    <row r="638728" spans="9:9" x14ac:dyDescent="0.2">
      <c r="I638728" s="15"/>
    </row>
    <row r="638729" spans="9:9" x14ac:dyDescent="0.2">
      <c r="I638729" s="14"/>
    </row>
    <row r="638745" spans="9:9" x14ac:dyDescent="0.2">
      <c r="I638745" s="15"/>
    </row>
    <row r="638746" spans="9:9" x14ac:dyDescent="0.2">
      <c r="I638746" s="14"/>
    </row>
    <row r="638762" spans="9:9" x14ac:dyDescent="0.2">
      <c r="I638762" s="15"/>
    </row>
    <row r="638763" spans="9:9" x14ac:dyDescent="0.2">
      <c r="I638763" s="14"/>
    </row>
    <row r="638779" spans="9:9" x14ac:dyDescent="0.2">
      <c r="I638779" s="15"/>
    </row>
    <row r="638780" spans="9:9" x14ac:dyDescent="0.2">
      <c r="I638780" s="14"/>
    </row>
    <row r="638796" spans="9:9" x14ac:dyDescent="0.2">
      <c r="I638796" s="15"/>
    </row>
    <row r="638797" spans="9:9" x14ac:dyDescent="0.2">
      <c r="I638797" s="14"/>
    </row>
    <row r="638813" spans="9:9" x14ac:dyDescent="0.2">
      <c r="I638813" s="15"/>
    </row>
    <row r="638814" spans="9:9" x14ac:dyDescent="0.2">
      <c r="I638814" s="14"/>
    </row>
    <row r="638830" spans="9:9" x14ac:dyDescent="0.2">
      <c r="I638830" s="15"/>
    </row>
    <row r="638831" spans="9:9" x14ac:dyDescent="0.2">
      <c r="I638831" s="14"/>
    </row>
    <row r="638847" spans="9:9" x14ac:dyDescent="0.2">
      <c r="I638847" s="15"/>
    </row>
    <row r="638848" spans="9:9" x14ac:dyDescent="0.2">
      <c r="I638848" s="14"/>
    </row>
    <row r="638864" spans="9:9" x14ac:dyDescent="0.2">
      <c r="I638864" s="15"/>
    </row>
    <row r="638865" spans="9:9" x14ac:dyDescent="0.2">
      <c r="I638865" s="14"/>
    </row>
    <row r="638881" spans="9:9" x14ac:dyDescent="0.2">
      <c r="I638881" s="15"/>
    </row>
    <row r="638882" spans="9:9" x14ac:dyDescent="0.2">
      <c r="I638882" s="14"/>
    </row>
    <row r="638898" spans="9:9" x14ac:dyDescent="0.2">
      <c r="I638898" s="15"/>
    </row>
    <row r="638899" spans="9:9" x14ac:dyDescent="0.2">
      <c r="I638899" s="14"/>
    </row>
    <row r="638915" spans="9:9" x14ac:dyDescent="0.2">
      <c r="I638915" s="15"/>
    </row>
    <row r="638916" spans="9:9" x14ac:dyDescent="0.2">
      <c r="I638916" s="14"/>
    </row>
    <row r="638932" spans="9:9" x14ac:dyDescent="0.2">
      <c r="I638932" s="15"/>
    </row>
    <row r="638933" spans="9:9" x14ac:dyDescent="0.2">
      <c r="I638933" s="14"/>
    </row>
    <row r="638949" spans="9:9" x14ac:dyDescent="0.2">
      <c r="I638949" s="15"/>
    </row>
    <row r="638950" spans="9:9" x14ac:dyDescent="0.2">
      <c r="I638950" s="14"/>
    </row>
    <row r="638966" spans="9:9" x14ac:dyDescent="0.2">
      <c r="I638966" s="15"/>
    </row>
    <row r="638967" spans="9:9" x14ac:dyDescent="0.2">
      <c r="I638967" s="14"/>
    </row>
    <row r="638983" spans="9:9" x14ac:dyDescent="0.2">
      <c r="I638983" s="15"/>
    </row>
    <row r="638984" spans="9:9" x14ac:dyDescent="0.2">
      <c r="I638984" s="14"/>
    </row>
    <row r="639000" spans="9:9" x14ac:dyDescent="0.2">
      <c r="I639000" s="15"/>
    </row>
    <row r="639001" spans="9:9" x14ac:dyDescent="0.2">
      <c r="I639001" s="14"/>
    </row>
    <row r="639017" spans="9:9" x14ac:dyDescent="0.2">
      <c r="I639017" s="15"/>
    </row>
    <row r="639018" spans="9:9" x14ac:dyDescent="0.2">
      <c r="I639018" s="14"/>
    </row>
    <row r="639034" spans="9:9" x14ac:dyDescent="0.2">
      <c r="I639034" s="15"/>
    </row>
    <row r="639035" spans="9:9" x14ac:dyDescent="0.2">
      <c r="I639035" s="14"/>
    </row>
    <row r="639051" spans="9:9" x14ac:dyDescent="0.2">
      <c r="I639051" s="15"/>
    </row>
    <row r="639052" spans="9:9" x14ac:dyDescent="0.2">
      <c r="I639052" s="14"/>
    </row>
    <row r="639068" spans="9:9" x14ac:dyDescent="0.2">
      <c r="I639068" s="15"/>
    </row>
    <row r="639069" spans="9:9" x14ac:dyDescent="0.2">
      <c r="I639069" s="14"/>
    </row>
    <row r="639085" spans="9:9" x14ac:dyDescent="0.2">
      <c r="I639085" s="15"/>
    </row>
    <row r="639086" spans="9:9" x14ac:dyDescent="0.2">
      <c r="I639086" s="14"/>
    </row>
    <row r="639102" spans="9:9" x14ac:dyDescent="0.2">
      <c r="I639102" s="15"/>
    </row>
    <row r="639103" spans="9:9" x14ac:dyDescent="0.2">
      <c r="I639103" s="14"/>
    </row>
    <row r="639119" spans="9:9" x14ac:dyDescent="0.2">
      <c r="I639119" s="15"/>
    </row>
    <row r="639120" spans="9:9" x14ac:dyDescent="0.2">
      <c r="I639120" s="14"/>
    </row>
    <row r="639136" spans="9:9" x14ac:dyDescent="0.2">
      <c r="I639136" s="15"/>
    </row>
    <row r="639137" spans="9:9" x14ac:dyDescent="0.2">
      <c r="I639137" s="14"/>
    </row>
    <row r="639153" spans="9:9" x14ac:dyDescent="0.2">
      <c r="I639153" s="15"/>
    </row>
    <row r="639154" spans="9:9" x14ac:dyDescent="0.2">
      <c r="I639154" s="14"/>
    </row>
    <row r="639170" spans="9:9" x14ac:dyDescent="0.2">
      <c r="I639170" s="15"/>
    </row>
    <row r="639171" spans="9:9" x14ac:dyDescent="0.2">
      <c r="I639171" s="14"/>
    </row>
    <row r="639187" spans="9:9" x14ac:dyDescent="0.2">
      <c r="I639187" s="15"/>
    </row>
    <row r="639188" spans="9:9" x14ac:dyDescent="0.2">
      <c r="I639188" s="14"/>
    </row>
    <row r="639204" spans="9:9" x14ac:dyDescent="0.2">
      <c r="I639204" s="15"/>
    </row>
    <row r="639205" spans="9:9" x14ac:dyDescent="0.2">
      <c r="I639205" s="14"/>
    </row>
    <row r="639221" spans="9:9" x14ac:dyDescent="0.2">
      <c r="I639221" s="15"/>
    </row>
    <row r="639222" spans="9:9" x14ac:dyDescent="0.2">
      <c r="I639222" s="14"/>
    </row>
    <row r="639238" spans="9:9" x14ac:dyDescent="0.2">
      <c r="I639238" s="15"/>
    </row>
    <row r="639239" spans="9:9" x14ac:dyDescent="0.2">
      <c r="I639239" s="14"/>
    </row>
    <row r="639255" spans="9:9" x14ac:dyDescent="0.2">
      <c r="I639255" s="15"/>
    </row>
    <row r="639256" spans="9:9" x14ac:dyDescent="0.2">
      <c r="I639256" s="14"/>
    </row>
    <row r="639272" spans="9:9" x14ac:dyDescent="0.2">
      <c r="I639272" s="15"/>
    </row>
    <row r="639273" spans="9:9" x14ac:dyDescent="0.2">
      <c r="I639273" s="14"/>
    </row>
    <row r="639289" spans="9:9" x14ac:dyDescent="0.2">
      <c r="I639289" s="15"/>
    </row>
    <row r="639290" spans="9:9" x14ac:dyDescent="0.2">
      <c r="I639290" s="14"/>
    </row>
    <row r="639306" spans="9:9" x14ac:dyDescent="0.2">
      <c r="I639306" s="15"/>
    </row>
    <row r="639307" spans="9:9" x14ac:dyDescent="0.2">
      <c r="I639307" s="14"/>
    </row>
    <row r="639323" spans="9:9" x14ac:dyDescent="0.2">
      <c r="I639323" s="15"/>
    </row>
    <row r="639324" spans="9:9" x14ac:dyDescent="0.2">
      <c r="I639324" s="14"/>
    </row>
    <row r="639340" spans="9:9" x14ac:dyDescent="0.2">
      <c r="I639340" s="15"/>
    </row>
    <row r="639341" spans="9:9" x14ac:dyDescent="0.2">
      <c r="I639341" s="14"/>
    </row>
    <row r="639357" spans="9:9" x14ac:dyDescent="0.2">
      <c r="I639357" s="15"/>
    </row>
    <row r="639358" spans="9:9" x14ac:dyDescent="0.2">
      <c r="I639358" s="14"/>
    </row>
    <row r="639374" spans="9:9" x14ac:dyDescent="0.2">
      <c r="I639374" s="15"/>
    </row>
    <row r="639375" spans="9:9" x14ac:dyDescent="0.2">
      <c r="I639375" s="14"/>
    </row>
    <row r="639391" spans="9:9" x14ac:dyDescent="0.2">
      <c r="I639391" s="15"/>
    </row>
    <row r="639392" spans="9:9" x14ac:dyDescent="0.2">
      <c r="I639392" s="14"/>
    </row>
    <row r="639408" spans="9:9" x14ac:dyDescent="0.2">
      <c r="I639408" s="15"/>
    </row>
    <row r="639409" spans="9:9" x14ac:dyDescent="0.2">
      <c r="I639409" s="14"/>
    </row>
    <row r="639425" spans="9:9" x14ac:dyDescent="0.2">
      <c r="I639425" s="15"/>
    </row>
    <row r="639426" spans="9:9" x14ac:dyDescent="0.2">
      <c r="I639426" s="14"/>
    </row>
    <row r="639442" spans="9:9" x14ac:dyDescent="0.2">
      <c r="I639442" s="15"/>
    </row>
    <row r="639443" spans="9:9" x14ac:dyDescent="0.2">
      <c r="I639443" s="14"/>
    </row>
    <row r="639459" spans="9:9" x14ac:dyDescent="0.2">
      <c r="I639459" s="15"/>
    </row>
    <row r="639460" spans="9:9" x14ac:dyDescent="0.2">
      <c r="I639460" s="14"/>
    </row>
    <row r="639476" spans="9:9" x14ac:dyDescent="0.2">
      <c r="I639476" s="15"/>
    </row>
    <row r="639477" spans="9:9" x14ac:dyDescent="0.2">
      <c r="I639477" s="14"/>
    </row>
    <row r="639493" spans="9:9" x14ac:dyDescent="0.2">
      <c r="I639493" s="15"/>
    </row>
    <row r="639494" spans="9:9" x14ac:dyDescent="0.2">
      <c r="I639494" s="14"/>
    </row>
    <row r="639510" spans="9:9" x14ac:dyDescent="0.2">
      <c r="I639510" s="15"/>
    </row>
    <row r="639511" spans="9:9" x14ac:dyDescent="0.2">
      <c r="I639511" s="14"/>
    </row>
    <row r="639527" spans="9:9" x14ac:dyDescent="0.2">
      <c r="I639527" s="15"/>
    </row>
    <row r="639528" spans="9:9" x14ac:dyDescent="0.2">
      <c r="I639528" s="14"/>
    </row>
    <row r="639544" spans="9:9" x14ac:dyDescent="0.2">
      <c r="I639544" s="15"/>
    </row>
    <row r="639545" spans="9:9" x14ac:dyDescent="0.2">
      <c r="I639545" s="14"/>
    </row>
    <row r="639561" spans="9:9" x14ac:dyDescent="0.2">
      <c r="I639561" s="15"/>
    </row>
    <row r="639562" spans="9:9" x14ac:dyDescent="0.2">
      <c r="I639562" s="14"/>
    </row>
    <row r="639578" spans="9:9" x14ac:dyDescent="0.2">
      <c r="I639578" s="15"/>
    </row>
    <row r="639579" spans="9:9" x14ac:dyDescent="0.2">
      <c r="I639579" s="14"/>
    </row>
    <row r="639595" spans="9:9" x14ac:dyDescent="0.2">
      <c r="I639595" s="15"/>
    </row>
    <row r="639596" spans="9:9" x14ac:dyDescent="0.2">
      <c r="I639596" s="14"/>
    </row>
    <row r="639612" spans="9:9" x14ac:dyDescent="0.2">
      <c r="I639612" s="15"/>
    </row>
    <row r="639613" spans="9:9" x14ac:dyDescent="0.2">
      <c r="I639613" s="14"/>
    </row>
    <row r="639629" spans="9:9" x14ac:dyDescent="0.2">
      <c r="I639629" s="15"/>
    </row>
    <row r="639630" spans="9:9" x14ac:dyDescent="0.2">
      <c r="I639630" s="14"/>
    </row>
    <row r="639646" spans="9:9" x14ac:dyDescent="0.2">
      <c r="I639646" s="15"/>
    </row>
    <row r="639647" spans="9:9" x14ac:dyDescent="0.2">
      <c r="I639647" s="14"/>
    </row>
    <row r="639663" spans="9:9" x14ac:dyDescent="0.2">
      <c r="I639663" s="15"/>
    </row>
    <row r="639664" spans="9:9" x14ac:dyDescent="0.2">
      <c r="I639664" s="14"/>
    </row>
    <row r="639680" spans="9:9" x14ac:dyDescent="0.2">
      <c r="I639680" s="15"/>
    </row>
    <row r="639681" spans="9:9" x14ac:dyDescent="0.2">
      <c r="I639681" s="14"/>
    </row>
    <row r="639697" spans="9:9" x14ac:dyDescent="0.2">
      <c r="I639697" s="15"/>
    </row>
    <row r="639698" spans="9:9" x14ac:dyDescent="0.2">
      <c r="I639698" s="14"/>
    </row>
    <row r="639714" spans="9:9" x14ac:dyDescent="0.2">
      <c r="I639714" s="15"/>
    </row>
    <row r="639715" spans="9:9" x14ac:dyDescent="0.2">
      <c r="I639715" s="14"/>
    </row>
    <row r="639731" spans="9:9" x14ac:dyDescent="0.2">
      <c r="I639731" s="15"/>
    </row>
    <row r="639732" spans="9:9" x14ac:dyDescent="0.2">
      <c r="I639732" s="14"/>
    </row>
    <row r="639748" spans="9:9" x14ac:dyDescent="0.2">
      <c r="I639748" s="15"/>
    </row>
    <row r="639749" spans="9:9" x14ac:dyDescent="0.2">
      <c r="I639749" s="14"/>
    </row>
    <row r="639765" spans="9:9" x14ac:dyDescent="0.2">
      <c r="I639765" s="15"/>
    </row>
    <row r="639766" spans="9:9" x14ac:dyDescent="0.2">
      <c r="I639766" s="14"/>
    </row>
    <row r="639782" spans="9:9" x14ac:dyDescent="0.2">
      <c r="I639782" s="15"/>
    </row>
    <row r="639783" spans="9:9" x14ac:dyDescent="0.2">
      <c r="I639783" s="14"/>
    </row>
    <row r="639799" spans="9:9" x14ac:dyDescent="0.2">
      <c r="I639799" s="15"/>
    </row>
    <row r="639800" spans="9:9" x14ac:dyDescent="0.2">
      <c r="I639800" s="14"/>
    </row>
    <row r="639816" spans="9:9" x14ac:dyDescent="0.2">
      <c r="I639816" s="15"/>
    </row>
    <row r="639817" spans="9:9" x14ac:dyDescent="0.2">
      <c r="I639817" s="14"/>
    </row>
    <row r="639833" spans="9:9" x14ac:dyDescent="0.2">
      <c r="I639833" s="15"/>
    </row>
    <row r="639834" spans="9:9" x14ac:dyDescent="0.2">
      <c r="I639834" s="14"/>
    </row>
    <row r="639850" spans="9:9" x14ac:dyDescent="0.2">
      <c r="I639850" s="15"/>
    </row>
    <row r="639851" spans="9:9" x14ac:dyDescent="0.2">
      <c r="I639851" s="14"/>
    </row>
    <row r="639867" spans="9:9" x14ac:dyDescent="0.2">
      <c r="I639867" s="15"/>
    </row>
    <row r="639868" spans="9:9" x14ac:dyDescent="0.2">
      <c r="I639868" s="14"/>
    </row>
    <row r="639884" spans="9:9" x14ac:dyDescent="0.2">
      <c r="I639884" s="15"/>
    </row>
    <row r="639885" spans="9:9" x14ac:dyDescent="0.2">
      <c r="I639885" s="14"/>
    </row>
    <row r="639901" spans="9:9" x14ac:dyDescent="0.2">
      <c r="I639901" s="15"/>
    </row>
    <row r="639902" spans="9:9" x14ac:dyDescent="0.2">
      <c r="I639902" s="14"/>
    </row>
    <row r="639918" spans="9:9" x14ac:dyDescent="0.2">
      <c r="I639918" s="15"/>
    </row>
    <row r="639919" spans="9:9" x14ac:dyDescent="0.2">
      <c r="I639919" s="14"/>
    </row>
    <row r="639935" spans="9:9" x14ac:dyDescent="0.2">
      <c r="I639935" s="15"/>
    </row>
    <row r="639936" spans="9:9" x14ac:dyDescent="0.2">
      <c r="I639936" s="14"/>
    </row>
    <row r="639952" spans="9:9" x14ac:dyDescent="0.2">
      <c r="I639952" s="15"/>
    </row>
    <row r="639953" spans="9:9" x14ac:dyDescent="0.2">
      <c r="I639953" s="14"/>
    </row>
    <row r="639969" spans="9:9" x14ac:dyDescent="0.2">
      <c r="I639969" s="15"/>
    </row>
    <row r="639970" spans="9:9" x14ac:dyDescent="0.2">
      <c r="I639970" s="14"/>
    </row>
    <row r="639986" spans="9:9" x14ac:dyDescent="0.2">
      <c r="I639986" s="15"/>
    </row>
    <row r="639987" spans="9:9" x14ac:dyDescent="0.2">
      <c r="I639987" s="14"/>
    </row>
    <row r="640003" spans="9:9" x14ac:dyDescent="0.2">
      <c r="I640003" s="15"/>
    </row>
    <row r="640004" spans="9:9" x14ac:dyDescent="0.2">
      <c r="I640004" s="14"/>
    </row>
    <row r="640020" spans="9:9" x14ac:dyDescent="0.2">
      <c r="I640020" s="15"/>
    </row>
    <row r="640021" spans="9:9" x14ac:dyDescent="0.2">
      <c r="I640021" s="14"/>
    </row>
    <row r="640037" spans="9:9" x14ac:dyDescent="0.2">
      <c r="I640037" s="15"/>
    </row>
    <row r="640038" spans="9:9" x14ac:dyDescent="0.2">
      <c r="I640038" s="14"/>
    </row>
    <row r="640054" spans="9:9" x14ac:dyDescent="0.2">
      <c r="I640054" s="15"/>
    </row>
    <row r="640055" spans="9:9" x14ac:dyDescent="0.2">
      <c r="I640055" s="14"/>
    </row>
    <row r="640071" spans="9:9" x14ac:dyDescent="0.2">
      <c r="I640071" s="15"/>
    </row>
    <row r="640072" spans="9:9" x14ac:dyDescent="0.2">
      <c r="I640072" s="14"/>
    </row>
    <row r="640088" spans="9:9" x14ac:dyDescent="0.2">
      <c r="I640088" s="15"/>
    </row>
    <row r="640089" spans="9:9" x14ac:dyDescent="0.2">
      <c r="I640089" s="14"/>
    </row>
    <row r="640105" spans="9:9" x14ac:dyDescent="0.2">
      <c r="I640105" s="15"/>
    </row>
    <row r="640106" spans="9:9" x14ac:dyDescent="0.2">
      <c r="I640106" s="14"/>
    </row>
    <row r="640122" spans="9:9" x14ac:dyDescent="0.2">
      <c r="I640122" s="15"/>
    </row>
    <row r="640123" spans="9:9" x14ac:dyDescent="0.2">
      <c r="I640123" s="14"/>
    </row>
    <row r="640139" spans="9:9" x14ac:dyDescent="0.2">
      <c r="I640139" s="15"/>
    </row>
    <row r="640140" spans="9:9" x14ac:dyDescent="0.2">
      <c r="I640140" s="14"/>
    </row>
    <row r="640156" spans="9:9" x14ac:dyDescent="0.2">
      <c r="I640156" s="15"/>
    </row>
    <row r="640157" spans="9:9" x14ac:dyDescent="0.2">
      <c r="I640157" s="14"/>
    </row>
    <row r="640173" spans="9:9" x14ac:dyDescent="0.2">
      <c r="I640173" s="15"/>
    </row>
    <row r="640174" spans="9:9" x14ac:dyDescent="0.2">
      <c r="I640174" s="14"/>
    </row>
    <row r="640190" spans="9:9" x14ac:dyDescent="0.2">
      <c r="I640190" s="15"/>
    </row>
    <row r="640191" spans="9:9" x14ac:dyDescent="0.2">
      <c r="I640191" s="14"/>
    </row>
    <row r="640207" spans="9:9" x14ac:dyDescent="0.2">
      <c r="I640207" s="15"/>
    </row>
    <row r="640208" spans="9:9" x14ac:dyDescent="0.2">
      <c r="I640208" s="14"/>
    </row>
    <row r="640224" spans="9:9" x14ac:dyDescent="0.2">
      <c r="I640224" s="15"/>
    </row>
    <row r="640225" spans="9:9" x14ac:dyDescent="0.2">
      <c r="I640225" s="14"/>
    </row>
    <row r="640241" spans="9:9" x14ac:dyDescent="0.2">
      <c r="I640241" s="15"/>
    </row>
    <row r="640242" spans="9:9" x14ac:dyDescent="0.2">
      <c r="I640242" s="14"/>
    </row>
    <row r="640258" spans="9:9" x14ac:dyDescent="0.2">
      <c r="I640258" s="15"/>
    </row>
    <row r="640259" spans="9:9" x14ac:dyDescent="0.2">
      <c r="I640259" s="14"/>
    </row>
    <row r="640275" spans="9:9" x14ac:dyDescent="0.2">
      <c r="I640275" s="15"/>
    </row>
    <row r="640276" spans="9:9" x14ac:dyDescent="0.2">
      <c r="I640276" s="14"/>
    </row>
    <row r="640292" spans="9:9" x14ac:dyDescent="0.2">
      <c r="I640292" s="15"/>
    </row>
    <row r="640293" spans="9:9" x14ac:dyDescent="0.2">
      <c r="I640293" s="14"/>
    </row>
    <row r="640309" spans="9:9" x14ac:dyDescent="0.2">
      <c r="I640309" s="15"/>
    </row>
    <row r="640310" spans="9:9" x14ac:dyDescent="0.2">
      <c r="I640310" s="14"/>
    </row>
    <row r="640326" spans="9:9" x14ac:dyDescent="0.2">
      <c r="I640326" s="15"/>
    </row>
    <row r="640327" spans="9:9" x14ac:dyDescent="0.2">
      <c r="I640327" s="14"/>
    </row>
    <row r="640343" spans="9:9" x14ac:dyDescent="0.2">
      <c r="I640343" s="15"/>
    </row>
    <row r="640344" spans="9:9" x14ac:dyDescent="0.2">
      <c r="I640344" s="14"/>
    </row>
    <row r="640360" spans="9:9" x14ac:dyDescent="0.2">
      <c r="I640360" s="15"/>
    </row>
    <row r="640361" spans="9:9" x14ac:dyDescent="0.2">
      <c r="I640361" s="14"/>
    </row>
    <row r="640377" spans="9:9" x14ac:dyDescent="0.2">
      <c r="I640377" s="15"/>
    </row>
    <row r="640378" spans="9:9" x14ac:dyDescent="0.2">
      <c r="I640378" s="14"/>
    </row>
    <row r="640394" spans="9:9" x14ac:dyDescent="0.2">
      <c r="I640394" s="15"/>
    </row>
    <row r="640395" spans="9:9" x14ac:dyDescent="0.2">
      <c r="I640395" s="14"/>
    </row>
    <row r="640411" spans="9:9" x14ac:dyDescent="0.2">
      <c r="I640411" s="15"/>
    </row>
    <row r="640412" spans="9:9" x14ac:dyDescent="0.2">
      <c r="I640412" s="14"/>
    </row>
    <row r="640428" spans="9:9" x14ac:dyDescent="0.2">
      <c r="I640428" s="15"/>
    </row>
    <row r="640429" spans="9:9" x14ac:dyDescent="0.2">
      <c r="I640429" s="14"/>
    </row>
    <row r="640445" spans="9:9" x14ac:dyDescent="0.2">
      <c r="I640445" s="15"/>
    </row>
    <row r="640446" spans="9:9" x14ac:dyDescent="0.2">
      <c r="I640446" s="14"/>
    </row>
    <row r="640462" spans="9:9" x14ac:dyDescent="0.2">
      <c r="I640462" s="15"/>
    </row>
    <row r="640463" spans="9:9" x14ac:dyDescent="0.2">
      <c r="I640463" s="14"/>
    </row>
    <row r="640479" spans="9:9" x14ac:dyDescent="0.2">
      <c r="I640479" s="15"/>
    </row>
    <row r="640480" spans="9:9" x14ac:dyDescent="0.2">
      <c r="I640480" s="14"/>
    </row>
    <row r="640496" spans="9:9" x14ac:dyDescent="0.2">
      <c r="I640496" s="15"/>
    </row>
    <row r="640497" spans="9:9" x14ac:dyDescent="0.2">
      <c r="I640497" s="14"/>
    </row>
    <row r="640513" spans="9:9" x14ac:dyDescent="0.2">
      <c r="I640513" s="15"/>
    </row>
    <row r="640514" spans="9:9" x14ac:dyDescent="0.2">
      <c r="I640514" s="14"/>
    </row>
    <row r="640530" spans="9:9" x14ac:dyDescent="0.2">
      <c r="I640530" s="15"/>
    </row>
    <row r="640531" spans="9:9" x14ac:dyDescent="0.2">
      <c r="I640531" s="14"/>
    </row>
    <row r="640547" spans="9:9" x14ac:dyDescent="0.2">
      <c r="I640547" s="15"/>
    </row>
    <row r="640548" spans="9:9" x14ac:dyDescent="0.2">
      <c r="I640548" s="14"/>
    </row>
    <row r="640564" spans="9:9" x14ac:dyDescent="0.2">
      <c r="I640564" s="15"/>
    </row>
    <row r="640565" spans="9:9" x14ac:dyDescent="0.2">
      <c r="I640565" s="14"/>
    </row>
    <row r="640581" spans="9:9" x14ac:dyDescent="0.2">
      <c r="I640581" s="15"/>
    </row>
    <row r="640582" spans="9:9" x14ac:dyDescent="0.2">
      <c r="I640582" s="14"/>
    </row>
    <row r="640598" spans="9:9" x14ac:dyDescent="0.2">
      <c r="I640598" s="15"/>
    </row>
    <row r="640599" spans="9:9" x14ac:dyDescent="0.2">
      <c r="I640599" s="14"/>
    </row>
    <row r="640615" spans="9:9" x14ac:dyDescent="0.2">
      <c r="I640615" s="15"/>
    </row>
    <row r="640616" spans="9:9" x14ac:dyDescent="0.2">
      <c r="I640616" s="14"/>
    </row>
    <row r="640632" spans="9:9" x14ac:dyDescent="0.2">
      <c r="I640632" s="15"/>
    </row>
    <row r="640633" spans="9:9" x14ac:dyDescent="0.2">
      <c r="I640633" s="14"/>
    </row>
    <row r="640649" spans="9:9" x14ac:dyDescent="0.2">
      <c r="I640649" s="15"/>
    </row>
    <row r="640650" spans="9:9" x14ac:dyDescent="0.2">
      <c r="I640650" s="14"/>
    </row>
    <row r="640666" spans="9:9" x14ac:dyDescent="0.2">
      <c r="I640666" s="15"/>
    </row>
    <row r="640667" spans="9:9" x14ac:dyDescent="0.2">
      <c r="I640667" s="14"/>
    </row>
    <row r="640683" spans="9:9" x14ac:dyDescent="0.2">
      <c r="I640683" s="15"/>
    </row>
    <row r="640684" spans="9:9" x14ac:dyDescent="0.2">
      <c r="I640684" s="14"/>
    </row>
    <row r="640700" spans="9:9" x14ac:dyDescent="0.2">
      <c r="I640700" s="15"/>
    </row>
    <row r="640701" spans="9:9" x14ac:dyDescent="0.2">
      <c r="I640701" s="14"/>
    </row>
    <row r="640717" spans="9:9" x14ac:dyDescent="0.2">
      <c r="I640717" s="15"/>
    </row>
    <row r="640718" spans="9:9" x14ac:dyDescent="0.2">
      <c r="I640718" s="14"/>
    </row>
    <row r="640734" spans="9:9" x14ac:dyDescent="0.2">
      <c r="I640734" s="15"/>
    </row>
    <row r="640735" spans="9:9" x14ac:dyDescent="0.2">
      <c r="I640735" s="14"/>
    </row>
    <row r="640751" spans="9:9" x14ac:dyDescent="0.2">
      <c r="I640751" s="15"/>
    </row>
    <row r="640752" spans="9:9" x14ac:dyDescent="0.2">
      <c r="I640752" s="14"/>
    </row>
    <row r="640768" spans="9:9" x14ac:dyDescent="0.2">
      <c r="I640768" s="15"/>
    </row>
    <row r="640769" spans="9:9" x14ac:dyDescent="0.2">
      <c r="I640769" s="14"/>
    </row>
    <row r="640785" spans="9:9" x14ac:dyDescent="0.2">
      <c r="I640785" s="15"/>
    </row>
    <row r="640786" spans="9:9" x14ac:dyDescent="0.2">
      <c r="I640786" s="14"/>
    </row>
    <row r="640802" spans="9:9" x14ac:dyDescent="0.2">
      <c r="I640802" s="15"/>
    </row>
    <row r="640803" spans="9:9" x14ac:dyDescent="0.2">
      <c r="I640803" s="14"/>
    </row>
    <row r="640819" spans="9:9" x14ac:dyDescent="0.2">
      <c r="I640819" s="15"/>
    </row>
    <row r="640820" spans="9:9" x14ac:dyDescent="0.2">
      <c r="I640820" s="14"/>
    </row>
    <row r="640836" spans="9:9" x14ac:dyDescent="0.2">
      <c r="I640836" s="15"/>
    </row>
    <row r="640837" spans="9:9" x14ac:dyDescent="0.2">
      <c r="I640837" s="14"/>
    </row>
    <row r="640853" spans="9:9" x14ac:dyDescent="0.2">
      <c r="I640853" s="15"/>
    </row>
    <row r="640854" spans="9:9" x14ac:dyDescent="0.2">
      <c r="I640854" s="14"/>
    </row>
    <row r="640870" spans="9:9" x14ac:dyDescent="0.2">
      <c r="I640870" s="15"/>
    </row>
    <row r="640871" spans="9:9" x14ac:dyDescent="0.2">
      <c r="I640871" s="14"/>
    </row>
    <row r="640887" spans="9:9" x14ac:dyDescent="0.2">
      <c r="I640887" s="15"/>
    </row>
    <row r="640888" spans="9:9" x14ac:dyDescent="0.2">
      <c r="I640888" s="14"/>
    </row>
    <row r="640904" spans="9:9" x14ac:dyDescent="0.2">
      <c r="I640904" s="15"/>
    </row>
    <row r="640905" spans="9:9" x14ac:dyDescent="0.2">
      <c r="I640905" s="14"/>
    </row>
    <row r="640921" spans="9:9" x14ac:dyDescent="0.2">
      <c r="I640921" s="15"/>
    </row>
    <row r="640922" spans="9:9" x14ac:dyDescent="0.2">
      <c r="I640922" s="14"/>
    </row>
    <row r="640938" spans="9:9" x14ac:dyDescent="0.2">
      <c r="I640938" s="15"/>
    </row>
    <row r="640939" spans="9:9" x14ac:dyDescent="0.2">
      <c r="I640939" s="14"/>
    </row>
    <row r="640955" spans="9:9" x14ac:dyDescent="0.2">
      <c r="I640955" s="15"/>
    </row>
    <row r="640956" spans="9:9" x14ac:dyDescent="0.2">
      <c r="I640956" s="14"/>
    </row>
    <row r="640972" spans="9:9" x14ac:dyDescent="0.2">
      <c r="I640972" s="15"/>
    </row>
    <row r="640973" spans="9:9" x14ac:dyDescent="0.2">
      <c r="I640973" s="14"/>
    </row>
    <row r="640989" spans="9:9" x14ac:dyDescent="0.2">
      <c r="I640989" s="15"/>
    </row>
    <row r="640990" spans="9:9" x14ac:dyDescent="0.2">
      <c r="I640990" s="14"/>
    </row>
    <row r="641006" spans="9:9" x14ac:dyDescent="0.2">
      <c r="I641006" s="15"/>
    </row>
    <row r="641007" spans="9:9" x14ac:dyDescent="0.2">
      <c r="I641007" s="14"/>
    </row>
    <row r="641023" spans="9:9" x14ac:dyDescent="0.2">
      <c r="I641023" s="15"/>
    </row>
    <row r="641024" spans="9:9" x14ac:dyDescent="0.2">
      <c r="I641024" s="14"/>
    </row>
    <row r="641040" spans="9:9" x14ac:dyDescent="0.2">
      <c r="I641040" s="15"/>
    </row>
    <row r="641041" spans="9:9" x14ac:dyDescent="0.2">
      <c r="I641041" s="14"/>
    </row>
    <row r="641057" spans="9:9" x14ac:dyDescent="0.2">
      <c r="I641057" s="15"/>
    </row>
    <row r="641058" spans="9:9" x14ac:dyDescent="0.2">
      <c r="I641058" s="14"/>
    </row>
    <row r="641074" spans="9:9" x14ac:dyDescent="0.2">
      <c r="I641074" s="15"/>
    </row>
    <row r="641075" spans="9:9" x14ac:dyDescent="0.2">
      <c r="I641075" s="14"/>
    </row>
    <row r="641091" spans="9:9" x14ac:dyDescent="0.2">
      <c r="I641091" s="15"/>
    </row>
    <row r="641092" spans="9:9" x14ac:dyDescent="0.2">
      <c r="I641092" s="14"/>
    </row>
    <row r="641108" spans="9:9" x14ac:dyDescent="0.2">
      <c r="I641108" s="15"/>
    </row>
    <row r="641109" spans="9:9" x14ac:dyDescent="0.2">
      <c r="I641109" s="14"/>
    </row>
    <row r="641125" spans="9:9" x14ac:dyDescent="0.2">
      <c r="I641125" s="15"/>
    </row>
    <row r="641126" spans="9:9" x14ac:dyDescent="0.2">
      <c r="I641126" s="14"/>
    </row>
    <row r="641142" spans="9:9" x14ac:dyDescent="0.2">
      <c r="I641142" s="15"/>
    </row>
    <row r="641143" spans="9:9" x14ac:dyDescent="0.2">
      <c r="I641143" s="14"/>
    </row>
    <row r="641159" spans="9:9" x14ac:dyDescent="0.2">
      <c r="I641159" s="15"/>
    </row>
    <row r="641160" spans="9:9" x14ac:dyDescent="0.2">
      <c r="I641160" s="14"/>
    </row>
    <row r="641176" spans="9:9" x14ac:dyDescent="0.2">
      <c r="I641176" s="15"/>
    </row>
    <row r="641177" spans="9:9" x14ac:dyDescent="0.2">
      <c r="I641177" s="14"/>
    </row>
    <row r="641193" spans="9:9" x14ac:dyDescent="0.2">
      <c r="I641193" s="15"/>
    </row>
    <row r="641194" spans="9:9" x14ac:dyDescent="0.2">
      <c r="I641194" s="14"/>
    </row>
    <row r="641210" spans="9:9" x14ac:dyDescent="0.2">
      <c r="I641210" s="15"/>
    </row>
    <row r="641211" spans="9:9" x14ac:dyDescent="0.2">
      <c r="I641211" s="14"/>
    </row>
    <row r="641227" spans="9:9" x14ac:dyDescent="0.2">
      <c r="I641227" s="15"/>
    </row>
    <row r="641228" spans="9:9" x14ac:dyDescent="0.2">
      <c r="I641228" s="14"/>
    </row>
    <row r="641244" spans="9:9" x14ac:dyDescent="0.2">
      <c r="I641244" s="15"/>
    </row>
    <row r="641245" spans="9:9" x14ac:dyDescent="0.2">
      <c r="I641245" s="14"/>
    </row>
    <row r="641261" spans="9:9" x14ac:dyDescent="0.2">
      <c r="I641261" s="15"/>
    </row>
    <row r="641262" spans="9:9" x14ac:dyDescent="0.2">
      <c r="I641262" s="14"/>
    </row>
    <row r="641278" spans="9:9" x14ac:dyDescent="0.2">
      <c r="I641278" s="15"/>
    </row>
    <row r="641279" spans="9:9" x14ac:dyDescent="0.2">
      <c r="I641279" s="14"/>
    </row>
    <row r="641295" spans="9:9" x14ac:dyDescent="0.2">
      <c r="I641295" s="15"/>
    </row>
    <row r="641296" spans="9:9" x14ac:dyDescent="0.2">
      <c r="I641296" s="14"/>
    </row>
    <row r="641312" spans="9:9" x14ac:dyDescent="0.2">
      <c r="I641312" s="15"/>
    </row>
    <row r="641313" spans="9:9" x14ac:dyDescent="0.2">
      <c r="I641313" s="14"/>
    </row>
    <row r="641329" spans="9:9" x14ac:dyDescent="0.2">
      <c r="I641329" s="15"/>
    </row>
    <row r="641330" spans="9:9" x14ac:dyDescent="0.2">
      <c r="I641330" s="14"/>
    </row>
    <row r="641346" spans="9:9" x14ac:dyDescent="0.2">
      <c r="I641346" s="15"/>
    </row>
    <row r="641347" spans="9:9" x14ac:dyDescent="0.2">
      <c r="I641347" s="14"/>
    </row>
    <row r="641363" spans="9:9" x14ac:dyDescent="0.2">
      <c r="I641363" s="15"/>
    </row>
    <row r="641364" spans="9:9" x14ac:dyDescent="0.2">
      <c r="I641364" s="14"/>
    </row>
    <row r="641380" spans="9:9" x14ac:dyDescent="0.2">
      <c r="I641380" s="15"/>
    </row>
    <row r="641381" spans="9:9" x14ac:dyDescent="0.2">
      <c r="I641381" s="14"/>
    </row>
    <row r="641397" spans="9:9" x14ac:dyDescent="0.2">
      <c r="I641397" s="15"/>
    </row>
    <row r="641398" spans="9:9" x14ac:dyDescent="0.2">
      <c r="I641398" s="14"/>
    </row>
    <row r="641414" spans="9:9" x14ac:dyDescent="0.2">
      <c r="I641414" s="15"/>
    </row>
    <row r="641415" spans="9:9" x14ac:dyDescent="0.2">
      <c r="I641415" s="14"/>
    </row>
    <row r="641431" spans="9:9" x14ac:dyDescent="0.2">
      <c r="I641431" s="15"/>
    </row>
    <row r="641432" spans="9:9" x14ac:dyDescent="0.2">
      <c r="I641432" s="14"/>
    </row>
    <row r="641448" spans="9:9" x14ac:dyDescent="0.2">
      <c r="I641448" s="15"/>
    </row>
    <row r="641449" spans="9:9" x14ac:dyDescent="0.2">
      <c r="I641449" s="14"/>
    </row>
    <row r="641465" spans="9:9" x14ac:dyDescent="0.2">
      <c r="I641465" s="15"/>
    </row>
    <row r="641466" spans="9:9" x14ac:dyDescent="0.2">
      <c r="I641466" s="14"/>
    </row>
    <row r="641482" spans="9:9" x14ac:dyDescent="0.2">
      <c r="I641482" s="15"/>
    </row>
    <row r="641483" spans="9:9" x14ac:dyDescent="0.2">
      <c r="I641483" s="14"/>
    </row>
    <row r="641499" spans="9:9" x14ac:dyDescent="0.2">
      <c r="I641499" s="15"/>
    </row>
    <row r="641500" spans="9:9" x14ac:dyDescent="0.2">
      <c r="I641500" s="14"/>
    </row>
    <row r="641516" spans="9:9" x14ac:dyDescent="0.2">
      <c r="I641516" s="15"/>
    </row>
    <row r="641517" spans="9:9" x14ac:dyDescent="0.2">
      <c r="I641517" s="14"/>
    </row>
    <row r="641533" spans="9:9" x14ac:dyDescent="0.2">
      <c r="I641533" s="15"/>
    </row>
    <row r="641534" spans="9:9" x14ac:dyDescent="0.2">
      <c r="I641534" s="14"/>
    </row>
    <row r="641550" spans="9:9" x14ac:dyDescent="0.2">
      <c r="I641550" s="15"/>
    </row>
    <row r="641551" spans="9:9" x14ac:dyDescent="0.2">
      <c r="I641551" s="14"/>
    </row>
    <row r="641567" spans="9:9" x14ac:dyDescent="0.2">
      <c r="I641567" s="15"/>
    </row>
    <row r="641568" spans="9:9" x14ac:dyDescent="0.2">
      <c r="I641568" s="14"/>
    </row>
    <row r="641584" spans="9:9" x14ac:dyDescent="0.2">
      <c r="I641584" s="15"/>
    </row>
    <row r="641585" spans="9:9" x14ac:dyDescent="0.2">
      <c r="I641585" s="14"/>
    </row>
    <row r="641601" spans="9:9" x14ac:dyDescent="0.2">
      <c r="I641601" s="15"/>
    </row>
    <row r="641602" spans="9:9" x14ac:dyDescent="0.2">
      <c r="I641602" s="14"/>
    </row>
    <row r="641618" spans="9:9" x14ac:dyDescent="0.2">
      <c r="I641618" s="15"/>
    </row>
    <row r="641619" spans="9:9" x14ac:dyDescent="0.2">
      <c r="I641619" s="14"/>
    </row>
    <row r="641635" spans="9:9" x14ac:dyDescent="0.2">
      <c r="I641635" s="15"/>
    </row>
    <row r="641636" spans="9:9" x14ac:dyDescent="0.2">
      <c r="I641636" s="14"/>
    </row>
    <row r="641652" spans="9:9" x14ac:dyDescent="0.2">
      <c r="I641652" s="15"/>
    </row>
    <row r="641653" spans="9:9" x14ac:dyDescent="0.2">
      <c r="I641653" s="14"/>
    </row>
    <row r="641669" spans="9:9" x14ac:dyDescent="0.2">
      <c r="I641669" s="15"/>
    </row>
    <row r="641670" spans="9:9" x14ac:dyDescent="0.2">
      <c r="I641670" s="14"/>
    </row>
    <row r="641686" spans="9:9" x14ac:dyDescent="0.2">
      <c r="I641686" s="15"/>
    </row>
    <row r="641687" spans="9:9" x14ac:dyDescent="0.2">
      <c r="I641687" s="14"/>
    </row>
    <row r="641703" spans="9:9" x14ac:dyDescent="0.2">
      <c r="I641703" s="15"/>
    </row>
    <row r="641704" spans="9:9" x14ac:dyDescent="0.2">
      <c r="I641704" s="14"/>
    </row>
    <row r="641720" spans="9:9" x14ac:dyDescent="0.2">
      <c r="I641720" s="15"/>
    </row>
    <row r="641721" spans="9:9" x14ac:dyDescent="0.2">
      <c r="I641721" s="14"/>
    </row>
    <row r="641737" spans="9:9" x14ac:dyDescent="0.2">
      <c r="I641737" s="15"/>
    </row>
    <row r="641738" spans="9:9" x14ac:dyDescent="0.2">
      <c r="I641738" s="14"/>
    </row>
    <row r="641754" spans="9:9" x14ac:dyDescent="0.2">
      <c r="I641754" s="15"/>
    </row>
    <row r="641755" spans="9:9" x14ac:dyDescent="0.2">
      <c r="I641755" s="14"/>
    </row>
    <row r="641771" spans="9:9" x14ac:dyDescent="0.2">
      <c r="I641771" s="15"/>
    </row>
    <row r="641772" spans="9:9" x14ac:dyDescent="0.2">
      <c r="I641772" s="14"/>
    </row>
    <row r="641788" spans="9:9" x14ac:dyDescent="0.2">
      <c r="I641788" s="15"/>
    </row>
    <row r="641789" spans="9:9" x14ac:dyDescent="0.2">
      <c r="I641789" s="14"/>
    </row>
    <row r="641805" spans="9:9" x14ac:dyDescent="0.2">
      <c r="I641805" s="15"/>
    </row>
    <row r="641806" spans="9:9" x14ac:dyDescent="0.2">
      <c r="I641806" s="14"/>
    </row>
    <row r="641822" spans="9:9" x14ac:dyDescent="0.2">
      <c r="I641822" s="15"/>
    </row>
    <row r="641823" spans="9:9" x14ac:dyDescent="0.2">
      <c r="I641823" s="14"/>
    </row>
    <row r="641839" spans="9:9" x14ac:dyDescent="0.2">
      <c r="I641839" s="15"/>
    </row>
    <row r="641840" spans="9:9" x14ac:dyDescent="0.2">
      <c r="I641840" s="14"/>
    </row>
    <row r="641856" spans="9:9" x14ac:dyDescent="0.2">
      <c r="I641856" s="15"/>
    </row>
    <row r="641857" spans="9:9" x14ac:dyDescent="0.2">
      <c r="I641857" s="14"/>
    </row>
    <row r="641873" spans="9:9" x14ac:dyDescent="0.2">
      <c r="I641873" s="15"/>
    </row>
    <row r="641874" spans="9:9" x14ac:dyDescent="0.2">
      <c r="I641874" s="14"/>
    </row>
    <row r="641890" spans="9:9" x14ac:dyDescent="0.2">
      <c r="I641890" s="15"/>
    </row>
    <row r="641891" spans="9:9" x14ac:dyDescent="0.2">
      <c r="I641891" s="14"/>
    </row>
    <row r="641907" spans="9:9" x14ac:dyDescent="0.2">
      <c r="I641907" s="15"/>
    </row>
    <row r="641908" spans="9:9" x14ac:dyDescent="0.2">
      <c r="I641908" s="14"/>
    </row>
    <row r="641924" spans="9:9" x14ac:dyDescent="0.2">
      <c r="I641924" s="15"/>
    </row>
    <row r="641925" spans="9:9" x14ac:dyDescent="0.2">
      <c r="I641925" s="14"/>
    </row>
    <row r="641941" spans="9:9" x14ac:dyDescent="0.2">
      <c r="I641941" s="15"/>
    </row>
    <row r="641942" spans="9:9" x14ac:dyDescent="0.2">
      <c r="I641942" s="14"/>
    </row>
    <row r="641958" spans="9:9" x14ac:dyDescent="0.2">
      <c r="I641958" s="15"/>
    </row>
    <row r="641959" spans="9:9" x14ac:dyDescent="0.2">
      <c r="I641959" s="14"/>
    </row>
    <row r="641975" spans="9:9" x14ac:dyDescent="0.2">
      <c r="I641975" s="15"/>
    </row>
    <row r="641976" spans="9:9" x14ac:dyDescent="0.2">
      <c r="I641976" s="14"/>
    </row>
    <row r="641992" spans="9:9" x14ac:dyDescent="0.2">
      <c r="I641992" s="15"/>
    </row>
    <row r="641993" spans="9:9" x14ac:dyDescent="0.2">
      <c r="I641993" s="14"/>
    </row>
    <row r="642009" spans="9:9" x14ac:dyDescent="0.2">
      <c r="I642009" s="15"/>
    </row>
    <row r="642010" spans="9:9" x14ac:dyDescent="0.2">
      <c r="I642010" s="14"/>
    </row>
    <row r="642026" spans="9:9" x14ac:dyDescent="0.2">
      <c r="I642026" s="15"/>
    </row>
    <row r="642027" spans="9:9" x14ac:dyDescent="0.2">
      <c r="I642027" s="14"/>
    </row>
    <row r="642043" spans="9:9" x14ac:dyDescent="0.2">
      <c r="I642043" s="15"/>
    </row>
    <row r="642044" spans="9:9" x14ac:dyDescent="0.2">
      <c r="I642044" s="14"/>
    </row>
    <row r="642060" spans="9:9" x14ac:dyDescent="0.2">
      <c r="I642060" s="15"/>
    </row>
    <row r="642061" spans="9:9" x14ac:dyDescent="0.2">
      <c r="I642061" s="14"/>
    </row>
    <row r="642077" spans="9:9" x14ac:dyDescent="0.2">
      <c r="I642077" s="15"/>
    </row>
    <row r="642078" spans="9:9" x14ac:dyDescent="0.2">
      <c r="I642078" s="14"/>
    </row>
    <row r="642094" spans="9:9" x14ac:dyDescent="0.2">
      <c r="I642094" s="15"/>
    </row>
    <row r="642095" spans="9:9" x14ac:dyDescent="0.2">
      <c r="I642095" s="14"/>
    </row>
    <row r="642111" spans="9:9" x14ac:dyDescent="0.2">
      <c r="I642111" s="15"/>
    </row>
    <row r="642112" spans="9:9" x14ac:dyDescent="0.2">
      <c r="I642112" s="14"/>
    </row>
    <row r="642128" spans="9:9" x14ac:dyDescent="0.2">
      <c r="I642128" s="15"/>
    </row>
    <row r="642129" spans="9:9" x14ac:dyDescent="0.2">
      <c r="I642129" s="14"/>
    </row>
    <row r="642145" spans="9:9" x14ac:dyDescent="0.2">
      <c r="I642145" s="15"/>
    </row>
    <row r="642146" spans="9:9" x14ac:dyDescent="0.2">
      <c r="I642146" s="14"/>
    </row>
    <row r="642162" spans="9:9" x14ac:dyDescent="0.2">
      <c r="I642162" s="15"/>
    </row>
    <row r="642163" spans="9:9" x14ac:dyDescent="0.2">
      <c r="I642163" s="14"/>
    </row>
    <row r="642179" spans="9:9" x14ac:dyDescent="0.2">
      <c r="I642179" s="15"/>
    </row>
    <row r="642180" spans="9:9" x14ac:dyDescent="0.2">
      <c r="I642180" s="14"/>
    </row>
    <row r="642196" spans="9:9" x14ac:dyDescent="0.2">
      <c r="I642196" s="15"/>
    </row>
    <row r="642197" spans="9:9" x14ac:dyDescent="0.2">
      <c r="I642197" s="14"/>
    </row>
    <row r="642213" spans="9:9" x14ac:dyDescent="0.2">
      <c r="I642213" s="15"/>
    </row>
    <row r="642214" spans="9:9" x14ac:dyDescent="0.2">
      <c r="I642214" s="14"/>
    </row>
    <row r="642230" spans="9:9" x14ac:dyDescent="0.2">
      <c r="I642230" s="15"/>
    </row>
    <row r="642231" spans="9:9" x14ac:dyDescent="0.2">
      <c r="I642231" s="14"/>
    </row>
    <row r="642247" spans="9:9" x14ac:dyDescent="0.2">
      <c r="I642247" s="15"/>
    </row>
    <row r="642248" spans="9:9" x14ac:dyDescent="0.2">
      <c r="I642248" s="14"/>
    </row>
    <row r="642264" spans="9:9" x14ac:dyDescent="0.2">
      <c r="I642264" s="15"/>
    </row>
    <row r="642265" spans="9:9" x14ac:dyDescent="0.2">
      <c r="I642265" s="14"/>
    </row>
    <row r="642281" spans="9:9" x14ac:dyDescent="0.2">
      <c r="I642281" s="15"/>
    </row>
    <row r="642282" spans="9:9" x14ac:dyDescent="0.2">
      <c r="I642282" s="14"/>
    </row>
    <row r="642298" spans="9:9" x14ac:dyDescent="0.2">
      <c r="I642298" s="15"/>
    </row>
    <row r="642299" spans="9:9" x14ac:dyDescent="0.2">
      <c r="I642299" s="14"/>
    </row>
    <row r="642315" spans="9:9" x14ac:dyDescent="0.2">
      <c r="I642315" s="15"/>
    </row>
    <row r="642316" spans="9:9" x14ac:dyDescent="0.2">
      <c r="I642316" s="14"/>
    </row>
    <row r="642332" spans="9:9" x14ac:dyDescent="0.2">
      <c r="I642332" s="15"/>
    </row>
    <row r="642333" spans="9:9" x14ac:dyDescent="0.2">
      <c r="I642333" s="14"/>
    </row>
    <row r="642349" spans="9:9" x14ac:dyDescent="0.2">
      <c r="I642349" s="15"/>
    </row>
    <row r="642350" spans="9:9" x14ac:dyDescent="0.2">
      <c r="I642350" s="14"/>
    </row>
    <row r="642366" spans="9:9" x14ac:dyDescent="0.2">
      <c r="I642366" s="15"/>
    </row>
    <row r="642367" spans="9:9" x14ac:dyDescent="0.2">
      <c r="I642367" s="14"/>
    </row>
    <row r="642383" spans="9:9" x14ac:dyDescent="0.2">
      <c r="I642383" s="15"/>
    </row>
    <row r="642384" spans="9:9" x14ac:dyDescent="0.2">
      <c r="I642384" s="14"/>
    </row>
    <row r="642400" spans="9:9" x14ac:dyDescent="0.2">
      <c r="I642400" s="15"/>
    </row>
    <row r="642401" spans="9:9" x14ac:dyDescent="0.2">
      <c r="I642401" s="14"/>
    </row>
    <row r="642417" spans="9:9" x14ac:dyDescent="0.2">
      <c r="I642417" s="15"/>
    </row>
    <row r="642418" spans="9:9" x14ac:dyDescent="0.2">
      <c r="I642418" s="14"/>
    </row>
    <row r="642434" spans="9:9" x14ac:dyDescent="0.2">
      <c r="I642434" s="15"/>
    </row>
    <row r="642435" spans="9:9" x14ac:dyDescent="0.2">
      <c r="I642435" s="14"/>
    </row>
    <row r="642451" spans="9:9" x14ac:dyDescent="0.2">
      <c r="I642451" s="15"/>
    </row>
    <row r="642452" spans="9:9" x14ac:dyDescent="0.2">
      <c r="I642452" s="14"/>
    </row>
    <row r="642468" spans="9:9" x14ac:dyDescent="0.2">
      <c r="I642468" s="15"/>
    </row>
    <row r="642469" spans="9:9" x14ac:dyDescent="0.2">
      <c r="I642469" s="14"/>
    </row>
    <row r="642485" spans="9:9" x14ac:dyDescent="0.2">
      <c r="I642485" s="15"/>
    </row>
    <row r="642486" spans="9:9" x14ac:dyDescent="0.2">
      <c r="I642486" s="14"/>
    </row>
    <row r="642502" spans="9:9" x14ac:dyDescent="0.2">
      <c r="I642502" s="15"/>
    </row>
    <row r="642503" spans="9:9" x14ac:dyDescent="0.2">
      <c r="I642503" s="14"/>
    </row>
    <row r="642519" spans="9:9" x14ac:dyDescent="0.2">
      <c r="I642519" s="15"/>
    </row>
    <row r="642520" spans="9:9" x14ac:dyDescent="0.2">
      <c r="I642520" s="14"/>
    </row>
    <row r="642536" spans="9:9" x14ac:dyDescent="0.2">
      <c r="I642536" s="15"/>
    </row>
    <row r="642537" spans="9:9" x14ac:dyDescent="0.2">
      <c r="I642537" s="14"/>
    </row>
    <row r="642553" spans="9:9" x14ac:dyDescent="0.2">
      <c r="I642553" s="15"/>
    </row>
    <row r="642554" spans="9:9" x14ac:dyDescent="0.2">
      <c r="I642554" s="14"/>
    </row>
    <row r="642570" spans="9:9" x14ac:dyDescent="0.2">
      <c r="I642570" s="15"/>
    </row>
    <row r="642571" spans="9:9" x14ac:dyDescent="0.2">
      <c r="I642571" s="14"/>
    </row>
    <row r="642587" spans="9:9" x14ac:dyDescent="0.2">
      <c r="I642587" s="15"/>
    </row>
    <row r="642588" spans="9:9" x14ac:dyDescent="0.2">
      <c r="I642588" s="14"/>
    </row>
    <row r="642604" spans="9:9" x14ac:dyDescent="0.2">
      <c r="I642604" s="15"/>
    </row>
    <row r="642605" spans="9:9" x14ac:dyDescent="0.2">
      <c r="I642605" s="14"/>
    </row>
    <row r="642621" spans="9:9" x14ac:dyDescent="0.2">
      <c r="I642621" s="15"/>
    </row>
    <row r="642622" spans="9:9" x14ac:dyDescent="0.2">
      <c r="I642622" s="14"/>
    </row>
    <row r="642638" spans="9:9" x14ac:dyDescent="0.2">
      <c r="I642638" s="15"/>
    </row>
    <row r="642639" spans="9:9" x14ac:dyDescent="0.2">
      <c r="I642639" s="14"/>
    </row>
    <row r="642655" spans="9:9" x14ac:dyDescent="0.2">
      <c r="I642655" s="15"/>
    </row>
    <row r="642656" spans="9:9" x14ac:dyDescent="0.2">
      <c r="I642656" s="14"/>
    </row>
    <row r="642672" spans="9:9" x14ac:dyDescent="0.2">
      <c r="I642672" s="15"/>
    </row>
    <row r="642673" spans="9:9" x14ac:dyDescent="0.2">
      <c r="I642673" s="14"/>
    </row>
    <row r="642689" spans="9:9" x14ac:dyDescent="0.2">
      <c r="I642689" s="15"/>
    </row>
    <row r="642690" spans="9:9" x14ac:dyDescent="0.2">
      <c r="I642690" s="14"/>
    </row>
    <row r="642706" spans="9:9" x14ac:dyDescent="0.2">
      <c r="I642706" s="15"/>
    </row>
    <row r="642707" spans="9:9" x14ac:dyDescent="0.2">
      <c r="I642707" s="14"/>
    </row>
    <row r="642723" spans="9:9" x14ac:dyDescent="0.2">
      <c r="I642723" s="15"/>
    </row>
    <row r="642724" spans="9:9" x14ac:dyDescent="0.2">
      <c r="I642724" s="14"/>
    </row>
    <row r="642740" spans="9:9" x14ac:dyDescent="0.2">
      <c r="I642740" s="15"/>
    </row>
    <row r="642741" spans="9:9" x14ac:dyDescent="0.2">
      <c r="I642741" s="14"/>
    </row>
    <row r="642757" spans="9:9" x14ac:dyDescent="0.2">
      <c r="I642757" s="15"/>
    </row>
    <row r="642758" spans="9:9" x14ac:dyDescent="0.2">
      <c r="I642758" s="14"/>
    </row>
    <row r="642774" spans="9:9" x14ac:dyDescent="0.2">
      <c r="I642774" s="15"/>
    </row>
    <row r="642775" spans="9:9" x14ac:dyDescent="0.2">
      <c r="I642775" s="14"/>
    </row>
    <row r="642791" spans="9:9" x14ac:dyDescent="0.2">
      <c r="I642791" s="15"/>
    </row>
    <row r="642792" spans="9:9" x14ac:dyDescent="0.2">
      <c r="I642792" s="14"/>
    </row>
    <row r="642808" spans="9:9" x14ac:dyDescent="0.2">
      <c r="I642808" s="15"/>
    </row>
    <row r="642809" spans="9:9" x14ac:dyDescent="0.2">
      <c r="I642809" s="14"/>
    </row>
    <row r="642825" spans="9:9" x14ac:dyDescent="0.2">
      <c r="I642825" s="15"/>
    </row>
    <row r="642826" spans="9:9" x14ac:dyDescent="0.2">
      <c r="I642826" s="14"/>
    </row>
    <row r="642842" spans="9:9" x14ac:dyDescent="0.2">
      <c r="I642842" s="15"/>
    </row>
    <row r="642843" spans="9:9" x14ac:dyDescent="0.2">
      <c r="I642843" s="14"/>
    </row>
    <row r="642859" spans="9:9" x14ac:dyDescent="0.2">
      <c r="I642859" s="15"/>
    </row>
    <row r="642860" spans="9:9" x14ac:dyDescent="0.2">
      <c r="I642860" s="14"/>
    </row>
    <row r="642876" spans="9:9" x14ac:dyDescent="0.2">
      <c r="I642876" s="15"/>
    </row>
    <row r="642877" spans="9:9" x14ac:dyDescent="0.2">
      <c r="I642877" s="14"/>
    </row>
    <row r="642893" spans="9:9" x14ac:dyDescent="0.2">
      <c r="I642893" s="15"/>
    </row>
    <row r="642894" spans="9:9" x14ac:dyDescent="0.2">
      <c r="I642894" s="14"/>
    </row>
    <row r="642910" spans="9:9" x14ac:dyDescent="0.2">
      <c r="I642910" s="15"/>
    </row>
    <row r="642911" spans="9:9" x14ac:dyDescent="0.2">
      <c r="I642911" s="14"/>
    </row>
    <row r="642927" spans="9:9" x14ac:dyDescent="0.2">
      <c r="I642927" s="15"/>
    </row>
    <row r="642928" spans="9:9" x14ac:dyDescent="0.2">
      <c r="I642928" s="14"/>
    </row>
    <row r="642944" spans="9:9" x14ac:dyDescent="0.2">
      <c r="I642944" s="15"/>
    </row>
    <row r="642945" spans="9:9" x14ac:dyDescent="0.2">
      <c r="I642945" s="14"/>
    </row>
    <row r="642961" spans="9:9" x14ac:dyDescent="0.2">
      <c r="I642961" s="15"/>
    </row>
    <row r="642962" spans="9:9" x14ac:dyDescent="0.2">
      <c r="I642962" s="14"/>
    </row>
    <row r="642978" spans="9:9" x14ac:dyDescent="0.2">
      <c r="I642978" s="15"/>
    </row>
    <row r="642979" spans="9:9" x14ac:dyDescent="0.2">
      <c r="I642979" s="14"/>
    </row>
    <row r="642995" spans="9:9" x14ac:dyDescent="0.2">
      <c r="I642995" s="15"/>
    </row>
    <row r="642996" spans="9:9" x14ac:dyDescent="0.2">
      <c r="I642996" s="14"/>
    </row>
    <row r="643012" spans="9:9" x14ac:dyDescent="0.2">
      <c r="I643012" s="15"/>
    </row>
    <row r="643013" spans="9:9" x14ac:dyDescent="0.2">
      <c r="I643013" s="14"/>
    </row>
    <row r="643029" spans="9:9" x14ac:dyDescent="0.2">
      <c r="I643029" s="15"/>
    </row>
    <row r="643030" spans="9:9" x14ac:dyDescent="0.2">
      <c r="I643030" s="14"/>
    </row>
    <row r="643046" spans="9:9" x14ac:dyDescent="0.2">
      <c r="I643046" s="15"/>
    </row>
    <row r="643047" spans="9:9" x14ac:dyDescent="0.2">
      <c r="I643047" s="14"/>
    </row>
    <row r="643063" spans="9:9" x14ac:dyDescent="0.2">
      <c r="I643063" s="15"/>
    </row>
    <row r="643064" spans="9:9" x14ac:dyDescent="0.2">
      <c r="I643064" s="14"/>
    </row>
    <row r="643080" spans="9:9" x14ac:dyDescent="0.2">
      <c r="I643080" s="15"/>
    </row>
    <row r="643081" spans="9:9" x14ac:dyDescent="0.2">
      <c r="I643081" s="14"/>
    </row>
    <row r="643097" spans="9:9" x14ac:dyDescent="0.2">
      <c r="I643097" s="15"/>
    </row>
    <row r="643098" spans="9:9" x14ac:dyDescent="0.2">
      <c r="I643098" s="14"/>
    </row>
    <row r="643114" spans="9:9" x14ac:dyDescent="0.2">
      <c r="I643114" s="15"/>
    </row>
    <row r="643115" spans="9:9" x14ac:dyDescent="0.2">
      <c r="I643115" s="14"/>
    </row>
    <row r="643131" spans="9:9" x14ac:dyDescent="0.2">
      <c r="I643131" s="15"/>
    </row>
    <row r="643132" spans="9:9" x14ac:dyDescent="0.2">
      <c r="I643132" s="14"/>
    </row>
    <row r="643148" spans="9:9" x14ac:dyDescent="0.2">
      <c r="I643148" s="15"/>
    </row>
    <row r="643149" spans="9:9" x14ac:dyDescent="0.2">
      <c r="I643149" s="14"/>
    </row>
    <row r="643165" spans="9:9" x14ac:dyDescent="0.2">
      <c r="I643165" s="15"/>
    </row>
    <row r="643166" spans="9:9" x14ac:dyDescent="0.2">
      <c r="I643166" s="14"/>
    </row>
    <row r="643182" spans="9:9" x14ac:dyDescent="0.2">
      <c r="I643182" s="15"/>
    </row>
    <row r="643183" spans="9:9" x14ac:dyDescent="0.2">
      <c r="I643183" s="14"/>
    </row>
    <row r="643199" spans="9:9" x14ac:dyDescent="0.2">
      <c r="I643199" s="15"/>
    </row>
    <row r="643200" spans="9:9" x14ac:dyDescent="0.2">
      <c r="I643200" s="14"/>
    </row>
    <row r="643216" spans="9:9" x14ac:dyDescent="0.2">
      <c r="I643216" s="15"/>
    </row>
    <row r="643217" spans="9:9" x14ac:dyDescent="0.2">
      <c r="I643217" s="14"/>
    </row>
    <row r="643233" spans="9:9" x14ac:dyDescent="0.2">
      <c r="I643233" s="15"/>
    </row>
    <row r="643234" spans="9:9" x14ac:dyDescent="0.2">
      <c r="I643234" s="14"/>
    </row>
    <row r="643250" spans="9:9" x14ac:dyDescent="0.2">
      <c r="I643250" s="15"/>
    </row>
    <row r="643251" spans="9:9" x14ac:dyDescent="0.2">
      <c r="I643251" s="14"/>
    </row>
    <row r="643267" spans="9:9" x14ac:dyDescent="0.2">
      <c r="I643267" s="15"/>
    </row>
    <row r="643268" spans="9:9" x14ac:dyDescent="0.2">
      <c r="I643268" s="14"/>
    </row>
    <row r="643284" spans="9:9" x14ac:dyDescent="0.2">
      <c r="I643284" s="15"/>
    </row>
    <row r="643285" spans="9:9" x14ac:dyDescent="0.2">
      <c r="I643285" s="14"/>
    </row>
    <row r="643301" spans="9:9" x14ac:dyDescent="0.2">
      <c r="I643301" s="15"/>
    </row>
    <row r="643302" spans="9:9" x14ac:dyDescent="0.2">
      <c r="I643302" s="14"/>
    </row>
    <row r="643318" spans="9:9" x14ac:dyDescent="0.2">
      <c r="I643318" s="15"/>
    </row>
    <row r="643319" spans="9:9" x14ac:dyDescent="0.2">
      <c r="I643319" s="14"/>
    </row>
    <row r="643335" spans="9:9" x14ac:dyDescent="0.2">
      <c r="I643335" s="15"/>
    </row>
    <row r="643336" spans="9:9" x14ac:dyDescent="0.2">
      <c r="I643336" s="14"/>
    </row>
    <row r="643352" spans="9:9" x14ac:dyDescent="0.2">
      <c r="I643352" s="15"/>
    </row>
    <row r="643353" spans="9:9" x14ac:dyDescent="0.2">
      <c r="I643353" s="14"/>
    </row>
    <row r="643369" spans="9:9" x14ac:dyDescent="0.2">
      <c r="I643369" s="15"/>
    </row>
    <row r="643370" spans="9:9" x14ac:dyDescent="0.2">
      <c r="I643370" s="14"/>
    </row>
    <row r="643386" spans="9:9" x14ac:dyDescent="0.2">
      <c r="I643386" s="15"/>
    </row>
    <row r="643387" spans="9:9" x14ac:dyDescent="0.2">
      <c r="I643387" s="14"/>
    </row>
    <row r="643403" spans="9:9" x14ac:dyDescent="0.2">
      <c r="I643403" s="15"/>
    </row>
    <row r="643404" spans="9:9" x14ac:dyDescent="0.2">
      <c r="I643404" s="14"/>
    </row>
    <row r="643420" spans="9:9" x14ac:dyDescent="0.2">
      <c r="I643420" s="15"/>
    </row>
    <row r="643421" spans="9:9" x14ac:dyDescent="0.2">
      <c r="I643421" s="14"/>
    </row>
    <row r="643437" spans="9:9" x14ac:dyDescent="0.2">
      <c r="I643437" s="15"/>
    </row>
    <row r="643438" spans="9:9" x14ac:dyDescent="0.2">
      <c r="I643438" s="14"/>
    </row>
    <row r="643454" spans="9:9" x14ac:dyDescent="0.2">
      <c r="I643454" s="15"/>
    </row>
    <row r="643455" spans="9:9" x14ac:dyDescent="0.2">
      <c r="I643455" s="14"/>
    </row>
    <row r="643471" spans="9:9" x14ac:dyDescent="0.2">
      <c r="I643471" s="15"/>
    </row>
    <row r="643472" spans="9:9" x14ac:dyDescent="0.2">
      <c r="I643472" s="14"/>
    </row>
    <row r="643488" spans="9:9" x14ac:dyDescent="0.2">
      <c r="I643488" s="15"/>
    </row>
    <row r="643489" spans="9:9" x14ac:dyDescent="0.2">
      <c r="I643489" s="14"/>
    </row>
    <row r="643505" spans="9:9" x14ac:dyDescent="0.2">
      <c r="I643505" s="15"/>
    </row>
    <row r="643506" spans="9:9" x14ac:dyDescent="0.2">
      <c r="I643506" s="14"/>
    </row>
    <row r="643522" spans="9:9" x14ac:dyDescent="0.2">
      <c r="I643522" s="15"/>
    </row>
    <row r="643523" spans="9:9" x14ac:dyDescent="0.2">
      <c r="I643523" s="14"/>
    </row>
    <row r="643539" spans="9:9" x14ac:dyDescent="0.2">
      <c r="I643539" s="15"/>
    </row>
    <row r="643540" spans="9:9" x14ac:dyDescent="0.2">
      <c r="I643540" s="14"/>
    </row>
    <row r="643556" spans="9:9" x14ac:dyDescent="0.2">
      <c r="I643556" s="15"/>
    </row>
    <row r="643557" spans="9:9" x14ac:dyDescent="0.2">
      <c r="I643557" s="14"/>
    </row>
    <row r="643573" spans="9:9" x14ac:dyDescent="0.2">
      <c r="I643573" s="15"/>
    </row>
    <row r="643574" spans="9:9" x14ac:dyDescent="0.2">
      <c r="I643574" s="14"/>
    </row>
    <row r="643590" spans="9:9" x14ac:dyDescent="0.2">
      <c r="I643590" s="15"/>
    </row>
    <row r="643591" spans="9:9" x14ac:dyDescent="0.2">
      <c r="I643591" s="14"/>
    </row>
    <row r="643607" spans="9:9" x14ac:dyDescent="0.2">
      <c r="I643607" s="15"/>
    </row>
    <row r="643608" spans="9:9" x14ac:dyDescent="0.2">
      <c r="I643608" s="14"/>
    </row>
    <row r="643624" spans="9:9" x14ac:dyDescent="0.2">
      <c r="I643624" s="15"/>
    </row>
    <row r="643625" spans="9:9" x14ac:dyDescent="0.2">
      <c r="I643625" s="14"/>
    </row>
    <row r="643641" spans="9:9" x14ac:dyDescent="0.2">
      <c r="I643641" s="15"/>
    </row>
    <row r="643642" spans="9:9" x14ac:dyDescent="0.2">
      <c r="I643642" s="14"/>
    </row>
    <row r="643658" spans="9:9" x14ac:dyDescent="0.2">
      <c r="I643658" s="15"/>
    </row>
    <row r="643659" spans="9:9" x14ac:dyDescent="0.2">
      <c r="I643659" s="14"/>
    </row>
    <row r="643675" spans="9:9" x14ac:dyDescent="0.2">
      <c r="I643675" s="15"/>
    </row>
    <row r="643676" spans="9:9" x14ac:dyDescent="0.2">
      <c r="I643676" s="14"/>
    </row>
    <row r="643692" spans="9:9" x14ac:dyDescent="0.2">
      <c r="I643692" s="15"/>
    </row>
    <row r="643693" spans="9:9" x14ac:dyDescent="0.2">
      <c r="I643693" s="14"/>
    </row>
    <row r="643709" spans="9:9" x14ac:dyDescent="0.2">
      <c r="I643709" s="15"/>
    </row>
    <row r="643710" spans="9:9" x14ac:dyDescent="0.2">
      <c r="I643710" s="14"/>
    </row>
    <row r="643726" spans="9:9" x14ac:dyDescent="0.2">
      <c r="I643726" s="15"/>
    </row>
    <row r="643727" spans="9:9" x14ac:dyDescent="0.2">
      <c r="I643727" s="14"/>
    </row>
    <row r="643743" spans="9:9" x14ac:dyDescent="0.2">
      <c r="I643743" s="15"/>
    </row>
    <row r="643744" spans="9:9" x14ac:dyDescent="0.2">
      <c r="I643744" s="14"/>
    </row>
    <row r="643760" spans="9:9" x14ac:dyDescent="0.2">
      <c r="I643760" s="15"/>
    </row>
    <row r="643761" spans="9:9" x14ac:dyDescent="0.2">
      <c r="I643761" s="14"/>
    </row>
    <row r="643777" spans="9:9" x14ac:dyDescent="0.2">
      <c r="I643777" s="15"/>
    </row>
    <row r="643778" spans="9:9" x14ac:dyDescent="0.2">
      <c r="I643778" s="14"/>
    </row>
    <row r="643794" spans="9:9" x14ac:dyDescent="0.2">
      <c r="I643794" s="15"/>
    </row>
    <row r="643795" spans="9:9" x14ac:dyDescent="0.2">
      <c r="I643795" s="14"/>
    </row>
    <row r="643811" spans="9:9" x14ac:dyDescent="0.2">
      <c r="I643811" s="15"/>
    </row>
    <row r="643812" spans="9:9" x14ac:dyDescent="0.2">
      <c r="I643812" s="14"/>
    </row>
    <row r="643828" spans="9:9" x14ac:dyDescent="0.2">
      <c r="I643828" s="15"/>
    </row>
    <row r="643829" spans="9:9" x14ac:dyDescent="0.2">
      <c r="I643829" s="14"/>
    </row>
    <row r="643845" spans="9:9" x14ac:dyDescent="0.2">
      <c r="I643845" s="15"/>
    </row>
    <row r="643846" spans="9:9" x14ac:dyDescent="0.2">
      <c r="I643846" s="14"/>
    </row>
    <row r="643862" spans="9:9" x14ac:dyDescent="0.2">
      <c r="I643862" s="15"/>
    </row>
    <row r="643863" spans="9:9" x14ac:dyDescent="0.2">
      <c r="I643863" s="14"/>
    </row>
    <row r="643879" spans="9:9" x14ac:dyDescent="0.2">
      <c r="I643879" s="15"/>
    </row>
    <row r="643880" spans="9:9" x14ac:dyDescent="0.2">
      <c r="I643880" s="14"/>
    </row>
    <row r="643896" spans="9:9" x14ac:dyDescent="0.2">
      <c r="I643896" s="15"/>
    </row>
    <row r="643897" spans="9:9" x14ac:dyDescent="0.2">
      <c r="I643897" s="14"/>
    </row>
    <row r="643913" spans="9:9" x14ac:dyDescent="0.2">
      <c r="I643913" s="15"/>
    </row>
    <row r="643914" spans="9:9" x14ac:dyDescent="0.2">
      <c r="I643914" s="14"/>
    </row>
    <row r="643930" spans="9:9" x14ac:dyDescent="0.2">
      <c r="I643930" s="15"/>
    </row>
    <row r="643931" spans="9:9" x14ac:dyDescent="0.2">
      <c r="I643931" s="14"/>
    </row>
    <row r="643947" spans="9:9" x14ac:dyDescent="0.2">
      <c r="I643947" s="15"/>
    </row>
    <row r="643948" spans="9:9" x14ac:dyDescent="0.2">
      <c r="I643948" s="14"/>
    </row>
    <row r="643964" spans="9:9" x14ac:dyDescent="0.2">
      <c r="I643964" s="15"/>
    </row>
    <row r="643965" spans="9:9" x14ac:dyDescent="0.2">
      <c r="I643965" s="14"/>
    </row>
    <row r="643981" spans="9:9" x14ac:dyDescent="0.2">
      <c r="I643981" s="15"/>
    </row>
    <row r="643982" spans="9:9" x14ac:dyDescent="0.2">
      <c r="I643982" s="14"/>
    </row>
    <row r="643998" spans="9:9" x14ac:dyDescent="0.2">
      <c r="I643998" s="15"/>
    </row>
    <row r="643999" spans="9:9" x14ac:dyDescent="0.2">
      <c r="I643999" s="14"/>
    </row>
    <row r="644015" spans="9:9" x14ac:dyDescent="0.2">
      <c r="I644015" s="15"/>
    </row>
    <row r="644016" spans="9:9" x14ac:dyDescent="0.2">
      <c r="I644016" s="14"/>
    </row>
    <row r="644032" spans="9:9" x14ac:dyDescent="0.2">
      <c r="I644032" s="15"/>
    </row>
    <row r="644033" spans="9:9" x14ac:dyDescent="0.2">
      <c r="I644033" s="14"/>
    </row>
    <row r="644049" spans="9:9" x14ac:dyDescent="0.2">
      <c r="I644049" s="15"/>
    </row>
    <row r="644050" spans="9:9" x14ac:dyDescent="0.2">
      <c r="I644050" s="14"/>
    </row>
    <row r="644066" spans="9:9" x14ac:dyDescent="0.2">
      <c r="I644066" s="15"/>
    </row>
    <row r="644067" spans="9:9" x14ac:dyDescent="0.2">
      <c r="I644067" s="14"/>
    </row>
    <row r="644083" spans="9:9" x14ac:dyDescent="0.2">
      <c r="I644083" s="15"/>
    </row>
    <row r="644084" spans="9:9" x14ac:dyDescent="0.2">
      <c r="I644084" s="14"/>
    </row>
    <row r="644100" spans="9:9" x14ac:dyDescent="0.2">
      <c r="I644100" s="15"/>
    </row>
    <row r="644101" spans="9:9" x14ac:dyDescent="0.2">
      <c r="I644101" s="14"/>
    </row>
    <row r="644117" spans="9:9" x14ac:dyDescent="0.2">
      <c r="I644117" s="15"/>
    </row>
    <row r="644118" spans="9:9" x14ac:dyDescent="0.2">
      <c r="I644118" s="14"/>
    </row>
    <row r="644134" spans="9:9" x14ac:dyDescent="0.2">
      <c r="I644134" s="15"/>
    </row>
    <row r="644135" spans="9:9" x14ac:dyDescent="0.2">
      <c r="I644135" s="14"/>
    </row>
    <row r="644151" spans="9:9" x14ac:dyDescent="0.2">
      <c r="I644151" s="15"/>
    </row>
    <row r="644152" spans="9:9" x14ac:dyDescent="0.2">
      <c r="I644152" s="14"/>
    </row>
    <row r="644168" spans="9:9" x14ac:dyDescent="0.2">
      <c r="I644168" s="15"/>
    </row>
    <row r="644169" spans="9:9" x14ac:dyDescent="0.2">
      <c r="I644169" s="14"/>
    </row>
    <row r="644185" spans="9:9" x14ac:dyDescent="0.2">
      <c r="I644185" s="15"/>
    </row>
    <row r="644186" spans="9:9" x14ac:dyDescent="0.2">
      <c r="I644186" s="14"/>
    </row>
    <row r="644202" spans="9:9" x14ac:dyDescent="0.2">
      <c r="I644202" s="15"/>
    </row>
    <row r="644203" spans="9:9" x14ac:dyDescent="0.2">
      <c r="I644203" s="14"/>
    </row>
    <row r="644219" spans="9:9" x14ac:dyDescent="0.2">
      <c r="I644219" s="15"/>
    </row>
    <row r="644220" spans="9:9" x14ac:dyDescent="0.2">
      <c r="I644220" s="14"/>
    </row>
    <row r="644236" spans="9:9" x14ac:dyDescent="0.2">
      <c r="I644236" s="15"/>
    </row>
    <row r="644237" spans="9:9" x14ac:dyDescent="0.2">
      <c r="I644237" s="14"/>
    </row>
    <row r="644253" spans="9:9" x14ac:dyDescent="0.2">
      <c r="I644253" s="15"/>
    </row>
    <row r="644254" spans="9:9" x14ac:dyDescent="0.2">
      <c r="I644254" s="14"/>
    </row>
    <row r="644270" spans="9:9" x14ac:dyDescent="0.2">
      <c r="I644270" s="15"/>
    </row>
    <row r="644271" spans="9:9" x14ac:dyDescent="0.2">
      <c r="I644271" s="14"/>
    </row>
    <row r="644287" spans="9:9" x14ac:dyDescent="0.2">
      <c r="I644287" s="15"/>
    </row>
    <row r="644288" spans="9:9" x14ac:dyDescent="0.2">
      <c r="I644288" s="14"/>
    </row>
    <row r="644304" spans="9:9" x14ac:dyDescent="0.2">
      <c r="I644304" s="15"/>
    </row>
    <row r="644305" spans="9:9" x14ac:dyDescent="0.2">
      <c r="I644305" s="14"/>
    </row>
    <row r="644321" spans="9:9" x14ac:dyDescent="0.2">
      <c r="I644321" s="15"/>
    </row>
    <row r="644322" spans="9:9" x14ac:dyDescent="0.2">
      <c r="I644322" s="14"/>
    </row>
    <row r="644338" spans="9:9" x14ac:dyDescent="0.2">
      <c r="I644338" s="15"/>
    </row>
    <row r="644339" spans="9:9" x14ac:dyDescent="0.2">
      <c r="I644339" s="14"/>
    </row>
    <row r="644355" spans="9:9" x14ac:dyDescent="0.2">
      <c r="I644355" s="15"/>
    </row>
    <row r="644356" spans="9:9" x14ac:dyDescent="0.2">
      <c r="I644356" s="14"/>
    </row>
    <row r="644372" spans="9:9" x14ac:dyDescent="0.2">
      <c r="I644372" s="15"/>
    </row>
    <row r="644373" spans="9:9" x14ac:dyDescent="0.2">
      <c r="I644373" s="14"/>
    </row>
    <row r="644389" spans="9:9" x14ac:dyDescent="0.2">
      <c r="I644389" s="15"/>
    </row>
    <row r="644390" spans="9:9" x14ac:dyDescent="0.2">
      <c r="I644390" s="14"/>
    </row>
    <row r="644406" spans="9:9" x14ac:dyDescent="0.2">
      <c r="I644406" s="15"/>
    </row>
    <row r="644407" spans="9:9" x14ac:dyDescent="0.2">
      <c r="I644407" s="14"/>
    </row>
    <row r="644423" spans="9:9" x14ac:dyDescent="0.2">
      <c r="I644423" s="15"/>
    </row>
    <row r="644424" spans="9:9" x14ac:dyDescent="0.2">
      <c r="I644424" s="14"/>
    </row>
    <row r="644440" spans="9:9" x14ac:dyDescent="0.2">
      <c r="I644440" s="15"/>
    </row>
    <row r="644441" spans="9:9" x14ac:dyDescent="0.2">
      <c r="I644441" s="14"/>
    </row>
    <row r="644457" spans="9:9" x14ac:dyDescent="0.2">
      <c r="I644457" s="15"/>
    </row>
    <row r="644458" spans="9:9" x14ac:dyDescent="0.2">
      <c r="I644458" s="14"/>
    </row>
    <row r="644474" spans="9:9" x14ac:dyDescent="0.2">
      <c r="I644474" s="15"/>
    </row>
    <row r="644475" spans="9:9" x14ac:dyDescent="0.2">
      <c r="I644475" s="14"/>
    </row>
    <row r="644491" spans="9:9" x14ac:dyDescent="0.2">
      <c r="I644491" s="15"/>
    </row>
    <row r="644492" spans="9:9" x14ac:dyDescent="0.2">
      <c r="I644492" s="14"/>
    </row>
    <row r="644508" spans="9:9" x14ac:dyDescent="0.2">
      <c r="I644508" s="15"/>
    </row>
    <row r="644509" spans="9:9" x14ac:dyDescent="0.2">
      <c r="I644509" s="14"/>
    </row>
    <row r="644525" spans="9:9" x14ac:dyDescent="0.2">
      <c r="I644525" s="15"/>
    </row>
    <row r="644526" spans="9:9" x14ac:dyDescent="0.2">
      <c r="I644526" s="14"/>
    </row>
    <row r="644542" spans="9:9" x14ac:dyDescent="0.2">
      <c r="I644542" s="15"/>
    </row>
    <row r="644543" spans="9:9" x14ac:dyDescent="0.2">
      <c r="I644543" s="14"/>
    </row>
    <row r="644559" spans="9:9" x14ac:dyDescent="0.2">
      <c r="I644559" s="15"/>
    </row>
    <row r="644560" spans="9:9" x14ac:dyDescent="0.2">
      <c r="I644560" s="14"/>
    </row>
    <row r="644576" spans="9:9" x14ac:dyDescent="0.2">
      <c r="I644576" s="15"/>
    </row>
    <row r="644577" spans="9:9" x14ac:dyDescent="0.2">
      <c r="I644577" s="14"/>
    </row>
    <row r="644593" spans="9:9" x14ac:dyDescent="0.2">
      <c r="I644593" s="15"/>
    </row>
    <row r="644594" spans="9:9" x14ac:dyDescent="0.2">
      <c r="I644594" s="14"/>
    </row>
    <row r="644610" spans="9:9" x14ac:dyDescent="0.2">
      <c r="I644610" s="15"/>
    </row>
    <row r="644611" spans="9:9" x14ac:dyDescent="0.2">
      <c r="I644611" s="14"/>
    </row>
    <row r="644627" spans="9:9" x14ac:dyDescent="0.2">
      <c r="I644627" s="15"/>
    </row>
    <row r="644628" spans="9:9" x14ac:dyDescent="0.2">
      <c r="I644628" s="14"/>
    </row>
    <row r="644644" spans="9:9" x14ac:dyDescent="0.2">
      <c r="I644644" s="15"/>
    </row>
    <row r="644645" spans="9:9" x14ac:dyDescent="0.2">
      <c r="I644645" s="14"/>
    </row>
    <row r="644661" spans="9:9" x14ac:dyDescent="0.2">
      <c r="I644661" s="15"/>
    </row>
    <row r="644662" spans="9:9" x14ac:dyDescent="0.2">
      <c r="I644662" s="14"/>
    </row>
    <row r="644678" spans="9:9" x14ac:dyDescent="0.2">
      <c r="I644678" s="15"/>
    </row>
    <row r="644679" spans="9:9" x14ac:dyDescent="0.2">
      <c r="I644679" s="14"/>
    </row>
    <row r="644695" spans="9:9" x14ac:dyDescent="0.2">
      <c r="I644695" s="15"/>
    </row>
    <row r="644696" spans="9:9" x14ac:dyDescent="0.2">
      <c r="I644696" s="14"/>
    </row>
    <row r="644712" spans="9:9" x14ac:dyDescent="0.2">
      <c r="I644712" s="15"/>
    </row>
    <row r="644713" spans="9:9" x14ac:dyDescent="0.2">
      <c r="I644713" s="14"/>
    </row>
    <row r="644729" spans="9:9" x14ac:dyDescent="0.2">
      <c r="I644729" s="15"/>
    </row>
    <row r="644730" spans="9:9" x14ac:dyDescent="0.2">
      <c r="I644730" s="14"/>
    </row>
    <row r="644746" spans="9:9" x14ac:dyDescent="0.2">
      <c r="I644746" s="15"/>
    </row>
    <row r="644747" spans="9:9" x14ac:dyDescent="0.2">
      <c r="I644747" s="14"/>
    </row>
    <row r="644763" spans="9:9" x14ac:dyDescent="0.2">
      <c r="I644763" s="15"/>
    </row>
    <row r="644764" spans="9:9" x14ac:dyDescent="0.2">
      <c r="I644764" s="14"/>
    </row>
    <row r="644780" spans="9:9" x14ac:dyDescent="0.2">
      <c r="I644780" s="15"/>
    </row>
    <row r="644781" spans="9:9" x14ac:dyDescent="0.2">
      <c r="I644781" s="14"/>
    </row>
    <row r="644797" spans="9:9" x14ac:dyDescent="0.2">
      <c r="I644797" s="15"/>
    </row>
    <row r="644798" spans="9:9" x14ac:dyDescent="0.2">
      <c r="I644798" s="14"/>
    </row>
    <row r="644814" spans="9:9" x14ac:dyDescent="0.2">
      <c r="I644814" s="15"/>
    </row>
    <row r="644815" spans="9:9" x14ac:dyDescent="0.2">
      <c r="I644815" s="14"/>
    </row>
    <row r="644831" spans="9:9" x14ac:dyDescent="0.2">
      <c r="I644831" s="15"/>
    </row>
    <row r="644832" spans="9:9" x14ac:dyDescent="0.2">
      <c r="I644832" s="14"/>
    </row>
    <row r="644848" spans="9:9" x14ac:dyDescent="0.2">
      <c r="I644848" s="15"/>
    </row>
    <row r="644849" spans="9:9" x14ac:dyDescent="0.2">
      <c r="I644849" s="14"/>
    </row>
    <row r="644865" spans="9:9" x14ac:dyDescent="0.2">
      <c r="I644865" s="15"/>
    </row>
    <row r="644866" spans="9:9" x14ac:dyDescent="0.2">
      <c r="I644866" s="14"/>
    </row>
    <row r="644882" spans="9:9" x14ac:dyDescent="0.2">
      <c r="I644882" s="15"/>
    </row>
    <row r="644883" spans="9:9" x14ac:dyDescent="0.2">
      <c r="I644883" s="14"/>
    </row>
    <row r="644899" spans="9:9" x14ac:dyDescent="0.2">
      <c r="I644899" s="15"/>
    </row>
    <row r="644900" spans="9:9" x14ac:dyDescent="0.2">
      <c r="I644900" s="14"/>
    </row>
    <row r="644916" spans="9:9" x14ac:dyDescent="0.2">
      <c r="I644916" s="15"/>
    </row>
    <row r="644917" spans="9:9" x14ac:dyDescent="0.2">
      <c r="I644917" s="14"/>
    </row>
    <row r="644933" spans="9:9" x14ac:dyDescent="0.2">
      <c r="I644933" s="15"/>
    </row>
    <row r="644934" spans="9:9" x14ac:dyDescent="0.2">
      <c r="I644934" s="14"/>
    </row>
    <row r="644950" spans="9:9" x14ac:dyDescent="0.2">
      <c r="I644950" s="15"/>
    </row>
    <row r="644951" spans="9:9" x14ac:dyDescent="0.2">
      <c r="I644951" s="14"/>
    </row>
    <row r="644967" spans="9:9" x14ac:dyDescent="0.2">
      <c r="I644967" s="15"/>
    </row>
    <row r="644968" spans="9:9" x14ac:dyDescent="0.2">
      <c r="I644968" s="14"/>
    </row>
    <row r="644984" spans="9:9" x14ac:dyDescent="0.2">
      <c r="I644984" s="15"/>
    </row>
    <row r="644985" spans="9:9" x14ac:dyDescent="0.2">
      <c r="I644985" s="14"/>
    </row>
    <row r="645001" spans="9:9" x14ac:dyDescent="0.2">
      <c r="I645001" s="15"/>
    </row>
    <row r="645002" spans="9:9" x14ac:dyDescent="0.2">
      <c r="I645002" s="14"/>
    </row>
    <row r="645018" spans="9:9" x14ac:dyDescent="0.2">
      <c r="I645018" s="15"/>
    </row>
    <row r="645019" spans="9:9" x14ac:dyDescent="0.2">
      <c r="I645019" s="14"/>
    </row>
    <row r="645035" spans="9:9" x14ac:dyDescent="0.2">
      <c r="I645035" s="15"/>
    </row>
    <row r="645036" spans="9:9" x14ac:dyDescent="0.2">
      <c r="I645036" s="14"/>
    </row>
    <row r="645052" spans="9:9" x14ac:dyDescent="0.2">
      <c r="I645052" s="15"/>
    </row>
    <row r="645053" spans="9:9" x14ac:dyDescent="0.2">
      <c r="I645053" s="14"/>
    </row>
    <row r="645069" spans="9:9" x14ac:dyDescent="0.2">
      <c r="I645069" s="15"/>
    </row>
    <row r="645070" spans="9:9" x14ac:dyDescent="0.2">
      <c r="I645070" s="14"/>
    </row>
    <row r="645086" spans="9:9" x14ac:dyDescent="0.2">
      <c r="I645086" s="15"/>
    </row>
    <row r="645087" spans="9:9" x14ac:dyDescent="0.2">
      <c r="I645087" s="14"/>
    </row>
    <row r="645103" spans="9:9" x14ac:dyDescent="0.2">
      <c r="I645103" s="15"/>
    </row>
    <row r="645104" spans="9:9" x14ac:dyDescent="0.2">
      <c r="I645104" s="14"/>
    </row>
    <row r="645120" spans="9:9" x14ac:dyDescent="0.2">
      <c r="I645120" s="15"/>
    </row>
    <row r="645121" spans="9:9" x14ac:dyDescent="0.2">
      <c r="I645121" s="14"/>
    </row>
    <row r="645137" spans="9:9" x14ac:dyDescent="0.2">
      <c r="I645137" s="15"/>
    </row>
    <row r="645138" spans="9:9" x14ac:dyDescent="0.2">
      <c r="I645138" s="14"/>
    </row>
    <row r="645154" spans="9:9" x14ac:dyDescent="0.2">
      <c r="I645154" s="15"/>
    </row>
    <row r="645155" spans="9:9" x14ac:dyDescent="0.2">
      <c r="I645155" s="14"/>
    </row>
    <row r="645171" spans="9:9" x14ac:dyDescent="0.2">
      <c r="I645171" s="15"/>
    </row>
    <row r="645172" spans="9:9" x14ac:dyDescent="0.2">
      <c r="I645172" s="14"/>
    </row>
    <row r="645188" spans="9:9" x14ac:dyDescent="0.2">
      <c r="I645188" s="15"/>
    </row>
    <row r="645189" spans="9:9" x14ac:dyDescent="0.2">
      <c r="I645189" s="14"/>
    </row>
    <row r="645205" spans="9:9" x14ac:dyDescent="0.2">
      <c r="I645205" s="15"/>
    </row>
    <row r="645206" spans="9:9" x14ac:dyDescent="0.2">
      <c r="I645206" s="14"/>
    </row>
    <row r="645222" spans="9:9" x14ac:dyDescent="0.2">
      <c r="I645222" s="15"/>
    </row>
    <row r="645223" spans="9:9" x14ac:dyDescent="0.2">
      <c r="I645223" s="14"/>
    </row>
    <row r="645239" spans="9:9" x14ac:dyDescent="0.2">
      <c r="I645239" s="15"/>
    </row>
    <row r="645240" spans="9:9" x14ac:dyDescent="0.2">
      <c r="I645240" s="14"/>
    </row>
    <row r="645256" spans="9:9" x14ac:dyDescent="0.2">
      <c r="I645256" s="15"/>
    </row>
    <row r="645257" spans="9:9" x14ac:dyDescent="0.2">
      <c r="I645257" s="14"/>
    </row>
    <row r="645273" spans="9:9" x14ac:dyDescent="0.2">
      <c r="I645273" s="15"/>
    </row>
    <row r="645274" spans="9:9" x14ac:dyDescent="0.2">
      <c r="I645274" s="14"/>
    </row>
    <row r="645290" spans="9:9" x14ac:dyDescent="0.2">
      <c r="I645290" s="15"/>
    </row>
    <row r="645291" spans="9:9" x14ac:dyDescent="0.2">
      <c r="I645291" s="14"/>
    </row>
    <row r="645307" spans="9:9" x14ac:dyDescent="0.2">
      <c r="I645307" s="15"/>
    </row>
    <row r="645308" spans="9:9" x14ac:dyDescent="0.2">
      <c r="I645308" s="14"/>
    </row>
    <row r="645324" spans="9:9" x14ac:dyDescent="0.2">
      <c r="I645324" s="15"/>
    </row>
    <row r="645325" spans="9:9" x14ac:dyDescent="0.2">
      <c r="I645325" s="14"/>
    </row>
    <row r="645341" spans="9:9" x14ac:dyDescent="0.2">
      <c r="I645341" s="15"/>
    </row>
    <row r="645342" spans="9:9" x14ac:dyDescent="0.2">
      <c r="I645342" s="14"/>
    </row>
    <row r="645358" spans="9:9" x14ac:dyDescent="0.2">
      <c r="I645358" s="15"/>
    </row>
    <row r="645359" spans="9:9" x14ac:dyDescent="0.2">
      <c r="I645359" s="14"/>
    </row>
    <row r="645375" spans="9:9" x14ac:dyDescent="0.2">
      <c r="I645375" s="15"/>
    </row>
    <row r="645376" spans="9:9" x14ac:dyDescent="0.2">
      <c r="I645376" s="14"/>
    </row>
    <row r="645392" spans="9:9" x14ac:dyDescent="0.2">
      <c r="I645392" s="15"/>
    </row>
    <row r="645393" spans="9:9" x14ac:dyDescent="0.2">
      <c r="I645393" s="14"/>
    </row>
    <row r="645409" spans="9:9" x14ac:dyDescent="0.2">
      <c r="I645409" s="15"/>
    </row>
    <row r="645410" spans="9:9" x14ac:dyDescent="0.2">
      <c r="I645410" s="14"/>
    </row>
    <row r="645426" spans="9:9" x14ac:dyDescent="0.2">
      <c r="I645426" s="15"/>
    </row>
    <row r="645427" spans="9:9" x14ac:dyDescent="0.2">
      <c r="I645427" s="14"/>
    </row>
    <row r="645443" spans="9:9" x14ac:dyDescent="0.2">
      <c r="I645443" s="15"/>
    </row>
    <row r="645444" spans="9:9" x14ac:dyDescent="0.2">
      <c r="I645444" s="14"/>
    </row>
    <row r="645460" spans="9:9" x14ac:dyDescent="0.2">
      <c r="I645460" s="15"/>
    </row>
    <row r="645461" spans="9:9" x14ac:dyDescent="0.2">
      <c r="I645461" s="14"/>
    </row>
    <row r="645477" spans="9:9" x14ac:dyDescent="0.2">
      <c r="I645477" s="15"/>
    </row>
    <row r="645478" spans="9:9" x14ac:dyDescent="0.2">
      <c r="I645478" s="14"/>
    </row>
    <row r="645494" spans="9:9" x14ac:dyDescent="0.2">
      <c r="I645494" s="15"/>
    </row>
    <row r="645495" spans="9:9" x14ac:dyDescent="0.2">
      <c r="I645495" s="14"/>
    </row>
    <row r="645511" spans="9:9" x14ac:dyDescent="0.2">
      <c r="I645511" s="15"/>
    </row>
    <row r="645512" spans="9:9" x14ac:dyDescent="0.2">
      <c r="I645512" s="14"/>
    </row>
    <row r="645528" spans="9:9" x14ac:dyDescent="0.2">
      <c r="I645528" s="15"/>
    </row>
    <row r="645529" spans="9:9" x14ac:dyDescent="0.2">
      <c r="I645529" s="14"/>
    </row>
    <row r="645545" spans="9:9" x14ac:dyDescent="0.2">
      <c r="I645545" s="15"/>
    </row>
    <row r="645546" spans="9:9" x14ac:dyDescent="0.2">
      <c r="I645546" s="14"/>
    </row>
    <row r="645562" spans="9:9" x14ac:dyDescent="0.2">
      <c r="I645562" s="15"/>
    </row>
    <row r="645563" spans="9:9" x14ac:dyDescent="0.2">
      <c r="I645563" s="14"/>
    </row>
    <row r="645579" spans="9:9" x14ac:dyDescent="0.2">
      <c r="I645579" s="15"/>
    </row>
    <row r="645580" spans="9:9" x14ac:dyDescent="0.2">
      <c r="I645580" s="14"/>
    </row>
    <row r="645596" spans="9:9" x14ac:dyDescent="0.2">
      <c r="I645596" s="15"/>
    </row>
    <row r="645597" spans="9:9" x14ac:dyDescent="0.2">
      <c r="I645597" s="14"/>
    </row>
    <row r="645613" spans="9:9" x14ac:dyDescent="0.2">
      <c r="I645613" s="15"/>
    </row>
    <row r="645614" spans="9:9" x14ac:dyDescent="0.2">
      <c r="I645614" s="14"/>
    </row>
    <row r="645630" spans="9:9" x14ac:dyDescent="0.2">
      <c r="I645630" s="15"/>
    </row>
    <row r="645631" spans="9:9" x14ac:dyDescent="0.2">
      <c r="I645631" s="14"/>
    </row>
    <row r="645647" spans="9:9" x14ac:dyDescent="0.2">
      <c r="I645647" s="15"/>
    </row>
    <row r="645648" spans="9:9" x14ac:dyDescent="0.2">
      <c r="I645648" s="14"/>
    </row>
    <row r="645664" spans="9:9" x14ac:dyDescent="0.2">
      <c r="I645664" s="15"/>
    </row>
    <row r="645665" spans="9:9" x14ac:dyDescent="0.2">
      <c r="I645665" s="14"/>
    </row>
    <row r="645681" spans="9:9" x14ac:dyDescent="0.2">
      <c r="I645681" s="15"/>
    </row>
    <row r="645682" spans="9:9" x14ac:dyDescent="0.2">
      <c r="I645682" s="14"/>
    </row>
    <row r="645698" spans="9:9" x14ac:dyDescent="0.2">
      <c r="I645698" s="15"/>
    </row>
    <row r="645699" spans="9:9" x14ac:dyDescent="0.2">
      <c r="I645699" s="14"/>
    </row>
    <row r="645715" spans="9:9" x14ac:dyDescent="0.2">
      <c r="I645715" s="15"/>
    </row>
    <row r="645716" spans="9:9" x14ac:dyDescent="0.2">
      <c r="I645716" s="14"/>
    </row>
    <row r="645732" spans="9:9" x14ac:dyDescent="0.2">
      <c r="I645732" s="15"/>
    </row>
    <row r="645733" spans="9:9" x14ac:dyDescent="0.2">
      <c r="I645733" s="14"/>
    </row>
    <row r="645749" spans="9:9" x14ac:dyDescent="0.2">
      <c r="I645749" s="15"/>
    </row>
    <row r="645750" spans="9:9" x14ac:dyDescent="0.2">
      <c r="I645750" s="14"/>
    </row>
    <row r="645766" spans="9:9" x14ac:dyDescent="0.2">
      <c r="I645766" s="15"/>
    </row>
    <row r="645767" spans="9:9" x14ac:dyDescent="0.2">
      <c r="I645767" s="14"/>
    </row>
    <row r="645783" spans="9:9" x14ac:dyDescent="0.2">
      <c r="I645783" s="15"/>
    </row>
    <row r="645784" spans="9:9" x14ac:dyDescent="0.2">
      <c r="I645784" s="14"/>
    </row>
    <row r="645800" spans="9:9" x14ac:dyDescent="0.2">
      <c r="I645800" s="15"/>
    </row>
    <row r="645801" spans="9:9" x14ac:dyDescent="0.2">
      <c r="I645801" s="14"/>
    </row>
    <row r="645817" spans="9:9" x14ac:dyDescent="0.2">
      <c r="I645817" s="15"/>
    </row>
    <row r="645818" spans="9:9" x14ac:dyDescent="0.2">
      <c r="I645818" s="14"/>
    </row>
    <row r="645834" spans="9:9" x14ac:dyDescent="0.2">
      <c r="I645834" s="15"/>
    </row>
    <row r="645835" spans="9:9" x14ac:dyDescent="0.2">
      <c r="I645835" s="14"/>
    </row>
    <row r="645851" spans="9:9" x14ac:dyDescent="0.2">
      <c r="I645851" s="15"/>
    </row>
    <row r="645852" spans="9:9" x14ac:dyDescent="0.2">
      <c r="I645852" s="14"/>
    </row>
    <row r="645868" spans="9:9" x14ac:dyDescent="0.2">
      <c r="I645868" s="15"/>
    </row>
    <row r="645869" spans="9:9" x14ac:dyDescent="0.2">
      <c r="I645869" s="14"/>
    </row>
    <row r="645885" spans="9:9" x14ac:dyDescent="0.2">
      <c r="I645885" s="15"/>
    </row>
    <row r="645886" spans="9:9" x14ac:dyDescent="0.2">
      <c r="I645886" s="14"/>
    </row>
    <row r="645902" spans="9:9" x14ac:dyDescent="0.2">
      <c r="I645902" s="15"/>
    </row>
    <row r="645903" spans="9:9" x14ac:dyDescent="0.2">
      <c r="I645903" s="14"/>
    </row>
    <row r="645919" spans="9:9" x14ac:dyDescent="0.2">
      <c r="I645919" s="15"/>
    </row>
    <row r="645920" spans="9:9" x14ac:dyDescent="0.2">
      <c r="I645920" s="14"/>
    </row>
    <row r="645936" spans="9:9" x14ac:dyDescent="0.2">
      <c r="I645936" s="15"/>
    </row>
    <row r="645937" spans="9:9" x14ac:dyDescent="0.2">
      <c r="I645937" s="14"/>
    </row>
    <row r="645953" spans="9:9" x14ac:dyDescent="0.2">
      <c r="I645953" s="15"/>
    </row>
    <row r="645954" spans="9:9" x14ac:dyDescent="0.2">
      <c r="I645954" s="14"/>
    </row>
    <row r="645970" spans="9:9" x14ac:dyDescent="0.2">
      <c r="I645970" s="15"/>
    </row>
    <row r="645971" spans="9:9" x14ac:dyDescent="0.2">
      <c r="I645971" s="14"/>
    </row>
    <row r="645987" spans="9:9" x14ac:dyDescent="0.2">
      <c r="I645987" s="15"/>
    </row>
    <row r="645988" spans="9:9" x14ac:dyDescent="0.2">
      <c r="I645988" s="14"/>
    </row>
    <row r="646004" spans="9:9" x14ac:dyDescent="0.2">
      <c r="I646004" s="15"/>
    </row>
    <row r="646005" spans="9:9" x14ac:dyDescent="0.2">
      <c r="I646005" s="14"/>
    </row>
    <row r="646021" spans="9:9" x14ac:dyDescent="0.2">
      <c r="I646021" s="15"/>
    </row>
    <row r="646022" spans="9:9" x14ac:dyDescent="0.2">
      <c r="I646022" s="14"/>
    </row>
    <row r="646038" spans="9:9" x14ac:dyDescent="0.2">
      <c r="I646038" s="15"/>
    </row>
    <row r="646039" spans="9:9" x14ac:dyDescent="0.2">
      <c r="I646039" s="14"/>
    </row>
    <row r="646055" spans="9:9" x14ac:dyDescent="0.2">
      <c r="I646055" s="15"/>
    </row>
    <row r="646056" spans="9:9" x14ac:dyDescent="0.2">
      <c r="I646056" s="14"/>
    </row>
    <row r="646072" spans="9:9" x14ac:dyDescent="0.2">
      <c r="I646072" s="15"/>
    </row>
    <row r="646073" spans="9:9" x14ac:dyDescent="0.2">
      <c r="I646073" s="14"/>
    </row>
    <row r="646089" spans="9:9" x14ac:dyDescent="0.2">
      <c r="I646089" s="15"/>
    </row>
    <row r="646090" spans="9:9" x14ac:dyDescent="0.2">
      <c r="I646090" s="14"/>
    </row>
    <row r="646106" spans="9:9" x14ac:dyDescent="0.2">
      <c r="I646106" s="15"/>
    </row>
    <row r="646107" spans="9:9" x14ac:dyDescent="0.2">
      <c r="I646107" s="14"/>
    </row>
    <row r="646123" spans="9:9" x14ac:dyDescent="0.2">
      <c r="I646123" s="15"/>
    </row>
    <row r="646124" spans="9:9" x14ac:dyDescent="0.2">
      <c r="I646124" s="14"/>
    </row>
    <row r="646140" spans="9:9" x14ac:dyDescent="0.2">
      <c r="I646140" s="15"/>
    </row>
    <row r="646141" spans="9:9" x14ac:dyDescent="0.2">
      <c r="I646141" s="14"/>
    </row>
    <row r="646157" spans="9:9" x14ac:dyDescent="0.2">
      <c r="I646157" s="15"/>
    </row>
    <row r="646158" spans="9:9" x14ac:dyDescent="0.2">
      <c r="I646158" s="14"/>
    </row>
    <row r="646174" spans="9:9" x14ac:dyDescent="0.2">
      <c r="I646174" s="15"/>
    </row>
    <row r="646175" spans="9:9" x14ac:dyDescent="0.2">
      <c r="I646175" s="14"/>
    </row>
    <row r="646191" spans="9:9" x14ac:dyDescent="0.2">
      <c r="I646191" s="15"/>
    </row>
    <row r="646192" spans="9:9" x14ac:dyDescent="0.2">
      <c r="I646192" s="14"/>
    </row>
    <row r="646208" spans="9:9" x14ac:dyDescent="0.2">
      <c r="I646208" s="15"/>
    </row>
    <row r="646209" spans="9:9" x14ac:dyDescent="0.2">
      <c r="I646209" s="14"/>
    </row>
    <row r="646225" spans="9:9" x14ac:dyDescent="0.2">
      <c r="I646225" s="15"/>
    </row>
    <row r="646226" spans="9:9" x14ac:dyDescent="0.2">
      <c r="I646226" s="14"/>
    </row>
    <row r="646242" spans="9:9" x14ac:dyDescent="0.2">
      <c r="I646242" s="15"/>
    </row>
    <row r="646243" spans="9:9" x14ac:dyDescent="0.2">
      <c r="I646243" s="14"/>
    </row>
    <row r="646259" spans="9:9" x14ac:dyDescent="0.2">
      <c r="I646259" s="15"/>
    </row>
    <row r="646260" spans="9:9" x14ac:dyDescent="0.2">
      <c r="I646260" s="14"/>
    </row>
    <row r="646276" spans="9:9" x14ac:dyDescent="0.2">
      <c r="I646276" s="15"/>
    </row>
    <row r="646277" spans="9:9" x14ac:dyDescent="0.2">
      <c r="I646277" s="14"/>
    </row>
    <row r="646293" spans="9:9" x14ac:dyDescent="0.2">
      <c r="I646293" s="15"/>
    </row>
    <row r="646294" spans="9:9" x14ac:dyDescent="0.2">
      <c r="I646294" s="14"/>
    </row>
    <row r="646310" spans="9:9" x14ac:dyDescent="0.2">
      <c r="I646310" s="15"/>
    </row>
    <row r="646311" spans="9:9" x14ac:dyDescent="0.2">
      <c r="I646311" s="14"/>
    </row>
    <row r="646327" spans="9:9" x14ac:dyDescent="0.2">
      <c r="I646327" s="15"/>
    </row>
    <row r="646328" spans="9:9" x14ac:dyDescent="0.2">
      <c r="I646328" s="14"/>
    </row>
    <row r="646344" spans="9:9" x14ac:dyDescent="0.2">
      <c r="I646344" s="15"/>
    </row>
    <row r="646345" spans="9:9" x14ac:dyDescent="0.2">
      <c r="I646345" s="14"/>
    </row>
    <row r="646361" spans="9:9" x14ac:dyDescent="0.2">
      <c r="I646361" s="15"/>
    </row>
    <row r="646362" spans="9:9" x14ac:dyDescent="0.2">
      <c r="I646362" s="14"/>
    </row>
    <row r="646378" spans="9:9" x14ac:dyDescent="0.2">
      <c r="I646378" s="15"/>
    </row>
    <row r="646379" spans="9:9" x14ac:dyDescent="0.2">
      <c r="I646379" s="14"/>
    </row>
    <row r="646395" spans="9:9" x14ac:dyDescent="0.2">
      <c r="I646395" s="15"/>
    </row>
    <row r="646396" spans="9:9" x14ac:dyDescent="0.2">
      <c r="I646396" s="14"/>
    </row>
    <row r="646412" spans="9:9" x14ac:dyDescent="0.2">
      <c r="I646412" s="15"/>
    </row>
    <row r="646413" spans="9:9" x14ac:dyDescent="0.2">
      <c r="I646413" s="14"/>
    </row>
    <row r="646429" spans="9:9" x14ac:dyDescent="0.2">
      <c r="I646429" s="15"/>
    </row>
    <row r="646430" spans="9:9" x14ac:dyDescent="0.2">
      <c r="I646430" s="14"/>
    </row>
    <row r="646446" spans="9:9" x14ac:dyDescent="0.2">
      <c r="I646446" s="15"/>
    </row>
    <row r="646447" spans="9:9" x14ac:dyDescent="0.2">
      <c r="I646447" s="14"/>
    </row>
    <row r="646463" spans="9:9" x14ac:dyDescent="0.2">
      <c r="I646463" s="15"/>
    </row>
    <row r="646464" spans="9:9" x14ac:dyDescent="0.2">
      <c r="I646464" s="14"/>
    </row>
    <row r="646480" spans="9:9" x14ac:dyDescent="0.2">
      <c r="I646480" s="15"/>
    </row>
    <row r="646481" spans="9:9" x14ac:dyDescent="0.2">
      <c r="I646481" s="14"/>
    </row>
    <row r="646497" spans="9:9" x14ac:dyDescent="0.2">
      <c r="I646497" s="15"/>
    </row>
    <row r="646498" spans="9:9" x14ac:dyDescent="0.2">
      <c r="I646498" s="14"/>
    </row>
    <row r="646514" spans="9:9" x14ac:dyDescent="0.2">
      <c r="I646514" s="15"/>
    </row>
    <row r="646515" spans="9:9" x14ac:dyDescent="0.2">
      <c r="I646515" s="14"/>
    </row>
    <row r="646531" spans="9:9" x14ac:dyDescent="0.2">
      <c r="I646531" s="15"/>
    </row>
    <row r="646532" spans="9:9" x14ac:dyDescent="0.2">
      <c r="I646532" s="14"/>
    </row>
    <row r="646548" spans="9:9" x14ac:dyDescent="0.2">
      <c r="I646548" s="15"/>
    </row>
    <row r="646549" spans="9:9" x14ac:dyDescent="0.2">
      <c r="I646549" s="14"/>
    </row>
    <row r="646565" spans="9:9" x14ac:dyDescent="0.2">
      <c r="I646565" s="15"/>
    </row>
    <row r="646566" spans="9:9" x14ac:dyDescent="0.2">
      <c r="I646566" s="14"/>
    </row>
    <row r="646582" spans="9:9" x14ac:dyDescent="0.2">
      <c r="I646582" s="15"/>
    </row>
    <row r="646583" spans="9:9" x14ac:dyDescent="0.2">
      <c r="I646583" s="14"/>
    </row>
    <row r="646599" spans="9:9" x14ac:dyDescent="0.2">
      <c r="I646599" s="15"/>
    </row>
    <row r="646600" spans="9:9" x14ac:dyDescent="0.2">
      <c r="I646600" s="14"/>
    </row>
    <row r="646616" spans="9:9" x14ac:dyDescent="0.2">
      <c r="I646616" s="15"/>
    </row>
    <row r="646617" spans="9:9" x14ac:dyDescent="0.2">
      <c r="I646617" s="14"/>
    </row>
    <row r="646633" spans="9:9" x14ac:dyDescent="0.2">
      <c r="I646633" s="15"/>
    </row>
    <row r="646634" spans="9:9" x14ac:dyDescent="0.2">
      <c r="I646634" s="14"/>
    </row>
    <row r="646650" spans="9:9" x14ac:dyDescent="0.2">
      <c r="I646650" s="15"/>
    </row>
    <row r="646651" spans="9:9" x14ac:dyDescent="0.2">
      <c r="I646651" s="14"/>
    </row>
    <row r="646667" spans="9:9" x14ac:dyDescent="0.2">
      <c r="I646667" s="15"/>
    </row>
    <row r="646668" spans="9:9" x14ac:dyDescent="0.2">
      <c r="I646668" s="14"/>
    </row>
    <row r="646684" spans="9:9" x14ac:dyDescent="0.2">
      <c r="I646684" s="15"/>
    </row>
    <row r="646685" spans="9:9" x14ac:dyDescent="0.2">
      <c r="I646685" s="14"/>
    </row>
    <row r="646701" spans="9:9" x14ac:dyDescent="0.2">
      <c r="I646701" s="15"/>
    </row>
    <row r="646702" spans="9:9" x14ac:dyDescent="0.2">
      <c r="I646702" s="14"/>
    </row>
    <row r="646718" spans="9:9" x14ac:dyDescent="0.2">
      <c r="I646718" s="15"/>
    </row>
    <row r="646719" spans="9:9" x14ac:dyDescent="0.2">
      <c r="I646719" s="14"/>
    </row>
    <row r="646735" spans="9:9" x14ac:dyDescent="0.2">
      <c r="I646735" s="15"/>
    </row>
    <row r="646736" spans="9:9" x14ac:dyDescent="0.2">
      <c r="I646736" s="14"/>
    </row>
    <row r="646752" spans="9:9" x14ac:dyDescent="0.2">
      <c r="I646752" s="15"/>
    </row>
    <row r="646753" spans="9:9" x14ac:dyDescent="0.2">
      <c r="I646753" s="14"/>
    </row>
    <row r="646769" spans="9:9" x14ac:dyDescent="0.2">
      <c r="I646769" s="15"/>
    </row>
    <row r="646770" spans="9:9" x14ac:dyDescent="0.2">
      <c r="I646770" s="14"/>
    </row>
    <row r="646786" spans="9:9" x14ac:dyDescent="0.2">
      <c r="I646786" s="15"/>
    </row>
    <row r="646787" spans="9:9" x14ac:dyDescent="0.2">
      <c r="I646787" s="14"/>
    </row>
    <row r="646803" spans="9:9" x14ac:dyDescent="0.2">
      <c r="I646803" s="15"/>
    </row>
    <row r="646804" spans="9:9" x14ac:dyDescent="0.2">
      <c r="I646804" s="14"/>
    </row>
    <row r="646820" spans="9:9" x14ac:dyDescent="0.2">
      <c r="I646820" s="15"/>
    </row>
    <row r="646821" spans="9:9" x14ac:dyDescent="0.2">
      <c r="I646821" s="14"/>
    </row>
    <row r="646837" spans="9:9" x14ac:dyDescent="0.2">
      <c r="I646837" s="15"/>
    </row>
    <row r="646838" spans="9:9" x14ac:dyDescent="0.2">
      <c r="I646838" s="14"/>
    </row>
    <row r="646854" spans="9:9" x14ac:dyDescent="0.2">
      <c r="I646854" s="15"/>
    </row>
    <row r="646855" spans="9:9" x14ac:dyDescent="0.2">
      <c r="I646855" s="14"/>
    </row>
    <row r="646871" spans="9:9" x14ac:dyDescent="0.2">
      <c r="I646871" s="15"/>
    </row>
    <row r="646872" spans="9:9" x14ac:dyDescent="0.2">
      <c r="I646872" s="14"/>
    </row>
    <row r="646888" spans="9:9" x14ac:dyDescent="0.2">
      <c r="I646888" s="15"/>
    </row>
    <row r="646889" spans="9:9" x14ac:dyDescent="0.2">
      <c r="I646889" s="14"/>
    </row>
    <row r="646905" spans="9:9" x14ac:dyDescent="0.2">
      <c r="I646905" s="15"/>
    </row>
    <row r="646906" spans="9:9" x14ac:dyDescent="0.2">
      <c r="I646906" s="14"/>
    </row>
    <row r="646922" spans="9:9" x14ac:dyDescent="0.2">
      <c r="I646922" s="15"/>
    </row>
    <row r="646923" spans="9:9" x14ac:dyDescent="0.2">
      <c r="I646923" s="14"/>
    </row>
    <row r="646939" spans="9:9" x14ac:dyDescent="0.2">
      <c r="I646939" s="15"/>
    </row>
    <row r="646940" spans="9:9" x14ac:dyDescent="0.2">
      <c r="I646940" s="14"/>
    </row>
    <row r="646956" spans="9:9" x14ac:dyDescent="0.2">
      <c r="I646956" s="15"/>
    </row>
    <row r="646957" spans="9:9" x14ac:dyDescent="0.2">
      <c r="I646957" s="14"/>
    </row>
    <row r="646973" spans="9:9" x14ac:dyDescent="0.2">
      <c r="I646973" s="15"/>
    </row>
    <row r="646974" spans="9:9" x14ac:dyDescent="0.2">
      <c r="I646974" s="14"/>
    </row>
    <row r="646990" spans="9:9" x14ac:dyDescent="0.2">
      <c r="I646990" s="15"/>
    </row>
    <row r="646991" spans="9:9" x14ac:dyDescent="0.2">
      <c r="I646991" s="14"/>
    </row>
    <row r="647007" spans="9:9" x14ac:dyDescent="0.2">
      <c r="I647007" s="15"/>
    </row>
    <row r="647008" spans="9:9" x14ac:dyDescent="0.2">
      <c r="I647008" s="14"/>
    </row>
    <row r="647024" spans="9:9" x14ac:dyDescent="0.2">
      <c r="I647024" s="15"/>
    </row>
    <row r="647025" spans="9:9" x14ac:dyDescent="0.2">
      <c r="I647025" s="14"/>
    </row>
    <row r="647041" spans="9:9" x14ac:dyDescent="0.2">
      <c r="I647041" s="15"/>
    </row>
    <row r="647042" spans="9:9" x14ac:dyDescent="0.2">
      <c r="I647042" s="14"/>
    </row>
    <row r="647058" spans="9:9" x14ac:dyDescent="0.2">
      <c r="I647058" s="15"/>
    </row>
    <row r="647059" spans="9:9" x14ac:dyDescent="0.2">
      <c r="I647059" s="14"/>
    </row>
    <row r="647075" spans="9:9" x14ac:dyDescent="0.2">
      <c r="I647075" s="15"/>
    </row>
    <row r="647076" spans="9:9" x14ac:dyDescent="0.2">
      <c r="I647076" s="14"/>
    </row>
    <row r="647092" spans="9:9" x14ac:dyDescent="0.2">
      <c r="I647092" s="15"/>
    </row>
    <row r="647093" spans="9:9" x14ac:dyDescent="0.2">
      <c r="I647093" s="14"/>
    </row>
    <row r="647109" spans="9:9" x14ac:dyDescent="0.2">
      <c r="I647109" s="15"/>
    </row>
    <row r="647110" spans="9:9" x14ac:dyDescent="0.2">
      <c r="I647110" s="14"/>
    </row>
    <row r="647126" spans="9:9" x14ac:dyDescent="0.2">
      <c r="I647126" s="15"/>
    </row>
    <row r="647127" spans="9:9" x14ac:dyDescent="0.2">
      <c r="I647127" s="14"/>
    </row>
    <row r="647143" spans="9:9" x14ac:dyDescent="0.2">
      <c r="I647143" s="15"/>
    </row>
    <row r="647144" spans="9:9" x14ac:dyDescent="0.2">
      <c r="I647144" s="14"/>
    </row>
    <row r="647160" spans="9:9" x14ac:dyDescent="0.2">
      <c r="I647160" s="15"/>
    </row>
    <row r="647161" spans="9:9" x14ac:dyDescent="0.2">
      <c r="I647161" s="14"/>
    </row>
    <row r="647177" spans="9:9" x14ac:dyDescent="0.2">
      <c r="I647177" s="15"/>
    </row>
    <row r="647178" spans="9:9" x14ac:dyDescent="0.2">
      <c r="I647178" s="14"/>
    </row>
    <row r="647194" spans="9:9" x14ac:dyDescent="0.2">
      <c r="I647194" s="15"/>
    </row>
    <row r="647195" spans="9:9" x14ac:dyDescent="0.2">
      <c r="I647195" s="14"/>
    </row>
    <row r="647211" spans="9:9" x14ac:dyDescent="0.2">
      <c r="I647211" s="15"/>
    </row>
    <row r="647212" spans="9:9" x14ac:dyDescent="0.2">
      <c r="I647212" s="14"/>
    </row>
    <row r="647228" spans="9:9" x14ac:dyDescent="0.2">
      <c r="I647228" s="15"/>
    </row>
    <row r="647229" spans="9:9" x14ac:dyDescent="0.2">
      <c r="I647229" s="14"/>
    </row>
    <row r="647245" spans="9:9" x14ac:dyDescent="0.2">
      <c r="I647245" s="15"/>
    </row>
    <row r="647246" spans="9:9" x14ac:dyDescent="0.2">
      <c r="I647246" s="14"/>
    </row>
    <row r="647262" spans="9:9" x14ac:dyDescent="0.2">
      <c r="I647262" s="15"/>
    </row>
    <row r="647263" spans="9:9" x14ac:dyDescent="0.2">
      <c r="I647263" s="14"/>
    </row>
    <row r="647279" spans="9:9" x14ac:dyDescent="0.2">
      <c r="I647279" s="15"/>
    </row>
    <row r="647280" spans="9:9" x14ac:dyDescent="0.2">
      <c r="I647280" s="14"/>
    </row>
    <row r="647296" spans="9:9" x14ac:dyDescent="0.2">
      <c r="I647296" s="15"/>
    </row>
    <row r="647297" spans="9:9" x14ac:dyDescent="0.2">
      <c r="I647297" s="14"/>
    </row>
    <row r="647313" spans="9:9" x14ac:dyDescent="0.2">
      <c r="I647313" s="15"/>
    </row>
    <row r="647314" spans="9:9" x14ac:dyDescent="0.2">
      <c r="I647314" s="14"/>
    </row>
    <row r="647330" spans="9:9" x14ac:dyDescent="0.2">
      <c r="I647330" s="15"/>
    </row>
    <row r="647331" spans="9:9" x14ac:dyDescent="0.2">
      <c r="I647331" s="14"/>
    </row>
    <row r="647347" spans="9:9" x14ac:dyDescent="0.2">
      <c r="I647347" s="15"/>
    </row>
    <row r="647348" spans="9:9" x14ac:dyDescent="0.2">
      <c r="I647348" s="14"/>
    </row>
    <row r="647364" spans="9:9" x14ac:dyDescent="0.2">
      <c r="I647364" s="15"/>
    </row>
    <row r="647365" spans="9:9" x14ac:dyDescent="0.2">
      <c r="I647365" s="14"/>
    </row>
    <row r="647381" spans="9:9" x14ac:dyDescent="0.2">
      <c r="I647381" s="15"/>
    </row>
    <row r="647382" spans="9:9" x14ac:dyDescent="0.2">
      <c r="I647382" s="14"/>
    </row>
    <row r="647398" spans="9:9" x14ac:dyDescent="0.2">
      <c r="I647398" s="15"/>
    </row>
    <row r="647399" spans="9:9" x14ac:dyDescent="0.2">
      <c r="I647399" s="14"/>
    </row>
    <row r="647415" spans="9:9" x14ac:dyDescent="0.2">
      <c r="I647415" s="15"/>
    </row>
    <row r="647416" spans="9:9" x14ac:dyDescent="0.2">
      <c r="I647416" s="14"/>
    </row>
    <row r="647432" spans="9:9" x14ac:dyDescent="0.2">
      <c r="I647432" s="15"/>
    </row>
    <row r="647433" spans="9:9" x14ac:dyDescent="0.2">
      <c r="I647433" s="14"/>
    </row>
    <row r="647449" spans="9:9" x14ac:dyDescent="0.2">
      <c r="I647449" s="15"/>
    </row>
    <row r="647450" spans="9:9" x14ac:dyDescent="0.2">
      <c r="I647450" s="14"/>
    </row>
    <row r="647466" spans="9:9" x14ac:dyDescent="0.2">
      <c r="I647466" s="15"/>
    </row>
    <row r="647467" spans="9:9" x14ac:dyDescent="0.2">
      <c r="I647467" s="14"/>
    </row>
    <row r="647483" spans="9:9" x14ac:dyDescent="0.2">
      <c r="I647483" s="15"/>
    </row>
    <row r="647484" spans="9:9" x14ac:dyDescent="0.2">
      <c r="I647484" s="14"/>
    </row>
    <row r="647500" spans="9:9" x14ac:dyDescent="0.2">
      <c r="I647500" s="15"/>
    </row>
    <row r="647501" spans="9:9" x14ac:dyDescent="0.2">
      <c r="I647501" s="14"/>
    </row>
    <row r="647517" spans="9:9" x14ac:dyDescent="0.2">
      <c r="I647517" s="15"/>
    </row>
    <row r="647518" spans="9:9" x14ac:dyDescent="0.2">
      <c r="I647518" s="14"/>
    </row>
    <row r="647534" spans="9:9" x14ac:dyDescent="0.2">
      <c r="I647534" s="15"/>
    </row>
    <row r="647535" spans="9:9" x14ac:dyDescent="0.2">
      <c r="I647535" s="14"/>
    </row>
    <row r="647551" spans="9:9" x14ac:dyDescent="0.2">
      <c r="I647551" s="15"/>
    </row>
    <row r="647552" spans="9:9" x14ac:dyDescent="0.2">
      <c r="I647552" s="14"/>
    </row>
    <row r="647568" spans="9:9" x14ac:dyDescent="0.2">
      <c r="I647568" s="15"/>
    </row>
    <row r="647569" spans="9:9" x14ac:dyDescent="0.2">
      <c r="I647569" s="14"/>
    </row>
    <row r="647585" spans="9:9" x14ac:dyDescent="0.2">
      <c r="I647585" s="15"/>
    </row>
    <row r="647586" spans="9:9" x14ac:dyDescent="0.2">
      <c r="I647586" s="14"/>
    </row>
    <row r="647602" spans="9:9" x14ac:dyDescent="0.2">
      <c r="I647602" s="15"/>
    </row>
    <row r="647603" spans="9:9" x14ac:dyDescent="0.2">
      <c r="I647603" s="14"/>
    </row>
    <row r="647619" spans="9:9" x14ac:dyDescent="0.2">
      <c r="I647619" s="15"/>
    </row>
    <row r="647620" spans="9:9" x14ac:dyDescent="0.2">
      <c r="I647620" s="14"/>
    </row>
    <row r="647636" spans="9:9" x14ac:dyDescent="0.2">
      <c r="I647636" s="15"/>
    </row>
    <row r="647637" spans="9:9" x14ac:dyDescent="0.2">
      <c r="I647637" s="14"/>
    </row>
    <row r="647653" spans="9:9" x14ac:dyDescent="0.2">
      <c r="I647653" s="15"/>
    </row>
    <row r="647654" spans="9:9" x14ac:dyDescent="0.2">
      <c r="I647654" s="14"/>
    </row>
    <row r="647670" spans="9:9" x14ac:dyDescent="0.2">
      <c r="I647670" s="15"/>
    </row>
    <row r="647671" spans="9:9" x14ac:dyDescent="0.2">
      <c r="I647671" s="14"/>
    </row>
    <row r="647687" spans="9:9" x14ac:dyDescent="0.2">
      <c r="I647687" s="15"/>
    </row>
    <row r="647688" spans="9:9" x14ac:dyDescent="0.2">
      <c r="I647688" s="14"/>
    </row>
    <row r="647704" spans="9:9" x14ac:dyDescent="0.2">
      <c r="I647704" s="15"/>
    </row>
    <row r="647705" spans="9:9" x14ac:dyDescent="0.2">
      <c r="I647705" s="14"/>
    </row>
    <row r="647721" spans="9:9" x14ac:dyDescent="0.2">
      <c r="I647721" s="15"/>
    </row>
    <row r="647722" spans="9:9" x14ac:dyDescent="0.2">
      <c r="I647722" s="14"/>
    </row>
    <row r="647738" spans="9:9" x14ac:dyDescent="0.2">
      <c r="I647738" s="15"/>
    </row>
    <row r="647739" spans="9:9" x14ac:dyDescent="0.2">
      <c r="I647739" s="14"/>
    </row>
    <row r="647755" spans="9:9" x14ac:dyDescent="0.2">
      <c r="I647755" s="15"/>
    </row>
    <row r="647756" spans="9:9" x14ac:dyDescent="0.2">
      <c r="I647756" s="14"/>
    </row>
    <row r="647772" spans="9:9" x14ac:dyDescent="0.2">
      <c r="I647772" s="15"/>
    </row>
    <row r="647773" spans="9:9" x14ac:dyDescent="0.2">
      <c r="I647773" s="14"/>
    </row>
    <row r="647789" spans="9:9" x14ac:dyDescent="0.2">
      <c r="I647789" s="15"/>
    </row>
    <row r="647790" spans="9:9" x14ac:dyDescent="0.2">
      <c r="I647790" s="14"/>
    </row>
    <row r="647806" spans="9:9" x14ac:dyDescent="0.2">
      <c r="I647806" s="15"/>
    </row>
    <row r="647807" spans="9:9" x14ac:dyDescent="0.2">
      <c r="I647807" s="14"/>
    </row>
    <row r="647823" spans="9:9" x14ac:dyDescent="0.2">
      <c r="I647823" s="15"/>
    </row>
    <row r="647824" spans="9:9" x14ac:dyDescent="0.2">
      <c r="I647824" s="14"/>
    </row>
    <row r="647840" spans="9:9" x14ac:dyDescent="0.2">
      <c r="I647840" s="15"/>
    </row>
    <row r="647841" spans="9:9" x14ac:dyDescent="0.2">
      <c r="I647841" s="14"/>
    </row>
    <row r="647857" spans="9:9" x14ac:dyDescent="0.2">
      <c r="I647857" s="15"/>
    </row>
    <row r="647858" spans="9:9" x14ac:dyDescent="0.2">
      <c r="I647858" s="14"/>
    </row>
    <row r="647874" spans="9:9" x14ac:dyDescent="0.2">
      <c r="I647874" s="15"/>
    </row>
    <row r="647875" spans="9:9" x14ac:dyDescent="0.2">
      <c r="I647875" s="14"/>
    </row>
    <row r="647891" spans="9:9" x14ac:dyDescent="0.2">
      <c r="I647891" s="15"/>
    </row>
    <row r="647892" spans="9:9" x14ac:dyDescent="0.2">
      <c r="I647892" s="14"/>
    </row>
    <row r="647908" spans="9:9" x14ac:dyDescent="0.2">
      <c r="I647908" s="15"/>
    </row>
    <row r="647909" spans="9:9" x14ac:dyDescent="0.2">
      <c r="I647909" s="14"/>
    </row>
    <row r="647925" spans="9:9" x14ac:dyDescent="0.2">
      <c r="I647925" s="15"/>
    </row>
    <row r="647926" spans="9:9" x14ac:dyDescent="0.2">
      <c r="I647926" s="14"/>
    </row>
    <row r="647942" spans="9:9" x14ac:dyDescent="0.2">
      <c r="I647942" s="15"/>
    </row>
    <row r="647943" spans="9:9" x14ac:dyDescent="0.2">
      <c r="I647943" s="14"/>
    </row>
    <row r="647959" spans="9:9" x14ac:dyDescent="0.2">
      <c r="I647959" s="15"/>
    </row>
    <row r="647960" spans="9:9" x14ac:dyDescent="0.2">
      <c r="I647960" s="14"/>
    </row>
    <row r="647976" spans="9:9" x14ac:dyDescent="0.2">
      <c r="I647976" s="15"/>
    </row>
    <row r="647977" spans="9:9" x14ac:dyDescent="0.2">
      <c r="I647977" s="14"/>
    </row>
    <row r="647993" spans="9:9" x14ac:dyDescent="0.2">
      <c r="I647993" s="15"/>
    </row>
    <row r="647994" spans="9:9" x14ac:dyDescent="0.2">
      <c r="I647994" s="14"/>
    </row>
    <row r="648010" spans="9:9" x14ac:dyDescent="0.2">
      <c r="I648010" s="15"/>
    </row>
    <row r="648011" spans="9:9" x14ac:dyDescent="0.2">
      <c r="I648011" s="14"/>
    </row>
    <row r="648027" spans="9:9" x14ac:dyDescent="0.2">
      <c r="I648027" s="15"/>
    </row>
    <row r="648028" spans="9:9" x14ac:dyDescent="0.2">
      <c r="I648028" s="14"/>
    </row>
    <row r="648044" spans="9:9" x14ac:dyDescent="0.2">
      <c r="I648044" s="15"/>
    </row>
    <row r="648045" spans="9:9" x14ac:dyDescent="0.2">
      <c r="I648045" s="14"/>
    </row>
    <row r="648061" spans="9:9" x14ac:dyDescent="0.2">
      <c r="I648061" s="15"/>
    </row>
    <row r="648062" spans="9:9" x14ac:dyDescent="0.2">
      <c r="I648062" s="14"/>
    </row>
    <row r="648078" spans="9:9" x14ac:dyDescent="0.2">
      <c r="I648078" s="15"/>
    </row>
    <row r="648079" spans="9:9" x14ac:dyDescent="0.2">
      <c r="I648079" s="14"/>
    </row>
    <row r="648095" spans="9:9" x14ac:dyDescent="0.2">
      <c r="I648095" s="15"/>
    </row>
    <row r="648096" spans="9:9" x14ac:dyDescent="0.2">
      <c r="I648096" s="14"/>
    </row>
    <row r="648112" spans="9:9" x14ac:dyDescent="0.2">
      <c r="I648112" s="15"/>
    </row>
    <row r="648113" spans="9:9" x14ac:dyDescent="0.2">
      <c r="I648113" s="14"/>
    </row>
    <row r="648129" spans="9:9" x14ac:dyDescent="0.2">
      <c r="I648129" s="15"/>
    </row>
    <row r="648130" spans="9:9" x14ac:dyDescent="0.2">
      <c r="I648130" s="14"/>
    </row>
    <row r="648146" spans="9:9" x14ac:dyDescent="0.2">
      <c r="I648146" s="15"/>
    </row>
    <row r="648147" spans="9:9" x14ac:dyDescent="0.2">
      <c r="I648147" s="14"/>
    </row>
    <row r="648163" spans="9:9" x14ac:dyDescent="0.2">
      <c r="I648163" s="15"/>
    </row>
    <row r="648164" spans="9:9" x14ac:dyDescent="0.2">
      <c r="I648164" s="14"/>
    </row>
    <row r="648180" spans="9:9" x14ac:dyDescent="0.2">
      <c r="I648180" s="15"/>
    </row>
    <row r="648181" spans="9:9" x14ac:dyDescent="0.2">
      <c r="I648181" s="14"/>
    </row>
    <row r="648197" spans="9:9" x14ac:dyDescent="0.2">
      <c r="I648197" s="15"/>
    </row>
    <row r="648198" spans="9:9" x14ac:dyDescent="0.2">
      <c r="I648198" s="14"/>
    </row>
    <row r="648214" spans="9:9" x14ac:dyDescent="0.2">
      <c r="I648214" s="15"/>
    </row>
    <row r="648215" spans="9:9" x14ac:dyDescent="0.2">
      <c r="I648215" s="14"/>
    </row>
    <row r="648231" spans="9:9" x14ac:dyDescent="0.2">
      <c r="I648231" s="15"/>
    </row>
    <row r="648232" spans="9:9" x14ac:dyDescent="0.2">
      <c r="I648232" s="14"/>
    </row>
    <row r="648248" spans="9:9" x14ac:dyDescent="0.2">
      <c r="I648248" s="15"/>
    </row>
    <row r="648249" spans="9:9" x14ac:dyDescent="0.2">
      <c r="I648249" s="14"/>
    </row>
    <row r="648265" spans="9:9" x14ac:dyDescent="0.2">
      <c r="I648265" s="15"/>
    </row>
    <row r="648266" spans="9:9" x14ac:dyDescent="0.2">
      <c r="I648266" s="14"/>
    </row>
    <row r="648282" spans="9:9" x14ac:dyDescent="0.2">
      <c r="I648282" s="15"/>
    </row>
    <row r="648283" spans="9:9" x14ac:dyDescent="0.2">
      <c r="I648283" s="14"/>
    </row>
    <row r="648299" spans="9:9" x14ac:dyDescent="0.2">
      <c r="I648299" s="15"/>
    </row>
    <row r="648300" spans="9:9" x14ac:dyDescent="0.2">
      <c r="I648300" s="14"/>
    </row>
    <row r="648316" spans="9:9" x14ac:dyDescent="0.2">
      <c r="I648316" s="15"/>
    </row>
    <row r="648317" spans="9:9" x14ac:dyDescent="0.2">
      <c r="I648317" s="14"/>
    </row>
    <row r="648333" spans="9:9" x14ac:dyDescent="0.2">
      <c r="I648333" s="15"/>
    </row>
    <row r="648334" spans="9:9" x14ac:dyDescent="0.2">
      <c r="I648334" s="14"/>
    </row>
    <row r="648350" spans="9:9" x14ac:dyDescent="0.2">
      <c r="I648350" s="15"/>
    </row>
    <row r="648351" spans="9:9" x14ac:dyDescent="0.2">
      <c r="I648351" s="14"/>
    </row>
    <row r="648367" spans="9:9" x14ac:dyDescent="0.2">
      <c r="I648367" s="15"/>
    </row>
    <row r="648368" spans="9:9" x14ac:dyDescent="0.2">
      <c r="I648368" s="14"/>
    </row>
    <row r="648384" spans="9:9" x14ac:dyDescent="0.2">
      <c r="I648384" s="15"/>
    </row>
    <row r="648385" spans="9:9" x14ac:dyDescent="0.2">
      <c r="I648385" s="14"/>
    </row>
    <row r="648401" spans="9:9" x14ac:dyDescent="0.2">
      <c r="I648401" s="15"/>
    </row>
    <row r="648402" spans="9:9" x14ac:dyDescent="0.2">
      <c r="I648402" s="14"/>
    </row>
    <row r="648418" spans="9:9" x14ac:dyDescent="0.2">
      <c r="I648418" s="15"/>
    </row>
    <row r="648419" spans="9:9" x14ac:dyDescent="0.2">
      <c r="I648419" s="14"/>
    </row>
    <row r="648435" spans="9:9" x14ac:dyDescent="0.2">
      <c r="I648435" s="15"/>
    </row>
    <row r="648436" spans="9:9" x14ac:dyDescent="0.2">
      <c r="I648436" s="14"/>
    </row>
    <row r="648452" spans="9:9" x14ac:dyDescent="0.2">
      <c r="I648452" s="15"/>
    </row>
    <row r="648453" spans="9:9" x14ac:dyDescent="0.2">
      <c r="I648453" s="14"/>
    </row>
    <row r="648469" spans="9:9" x14ac:dyDescent="0.2">
      <c r="I648469" s="15"/>
    </row>
    <row r="648470" spans="9:9" x14ac:dyDescent="0.2">
      <c r="I648470" s="14"/>
    </row>
    <row r="648486" spans="9:9" x14ac:dyDescent="0.2">
      <c r="I648486" s="15"/>
    </row>
    <row r="648487" spans="9:9" x14ac:dyDescent="0.2">
      <c r="I648487" s="14"/>
    </row>
    <row r="648503" spans="9:9" x14ac:dyDescent="0.2">
      <c r="I648503" s="15"/>
    </row>
    <row r="648504" spans="9:9" x14ac:dyDescent="0.2">
      <c r="I648504" s="14"/>
    </row>
    <row r="648520" spans="9:9" x14ac:dyDescent="0.2">
      <c r="I648520" s="15"/>
    </row>
    <row r="648521" spans="9:9" x14ac:dyDescent="0.2">
      <c r="I648521" s="14"/>
    </row>
    <row r="648537" spans="9:9" x14ac:dyDescent="0.2">
      <c r="I648537" s="15"/>
    </row>
    <row r="648538" spans="9:9" x14ac:dyDescent="0.2">
      <c r="I648538" s="14"/>
    </row>
    <row r="648554" spans="9:9" x14ac:dyDescent="0.2">
      <c r="I648554" s="15"/>
    </row>
    <row r="648555" spans="9:9" x14ac:dyDescent="0.2">
      <c r="I648555" s="14"/>
    </row>
    <row r="648571" spans="9:9" x14ac:dyDescent="0.2">
      <c r="I648571" s="15"/>
    </row>
    <row r="648572" spans="9:9" x14ac:dyDescent="0.2">
      <c r="I648572" s="14"/>
    </row>
    <row r="648588" spans="9:9" x14ac:dyDescent="0.2">
      <c r="I648588" s="15"/>
    </row>
    <row r="648589" spans="9:9" x14ac:dyDescent="0.2">
      <c r="I648589" s="14"/>
    </row>
    <row r="648605" spans="9:9" x14ac:dyDescent="0.2">
      <c r="I648605" s="15"/>
    </row>
    <row r="648606" spans="9:9" x14ac:dyDescent="0.2">
      <c r="I648606" s="14"/>
    </row>
    <row r="648622" spans="9:9" x14ac:dyDescent="0.2">
      <c r="I648622" s="15"/>
    </row>
    <row r="648623" spans="9:9" x14ac:dyDescent="0.2">
      <c r="I648623" s="14"/>
    </row>
    <row r="648639" spans="9:9" x14ac:dyDescent="0.2">
      <c r="I648639" s="15"/>
    </row>
    <row r="648640" spans="9:9" x14ac:dyDescent="0.2">
      <c r="I648640" s="14"/>
    </row>
    <row r="648656" spans="9:9" x14ac:dyDescent="0.2">
      <c r="I648656" s="15"/>
    </row>
    <row r="648657" spans="9:9" x14ac:dyDescent="0.2">
      <c r="I648657" s="14"/>
    </row>
    <row r="648673" spans="9:9" x14ac:dyDescent="0.2">
      <c r="I648673" s="15"/>
    </row>
    <row r="648674" spans="9:9" x14ac:dyDescent="0.2">
      <c r="I648674" s="14"/>
    </row>
    <row r="648690" spans="9:9" x14ac:dyDescent="0.2">
      <c r="I648690" s="15"/>
    </row>
    <row r="648691" spans="9:9" x14ac:dyDescent="0.2">
      <c r="I648691" s="14"/>
    </row>
    <row r="648707" spans="9:9" x14ac:dyDescent="0.2">
      <c r="I648707" s="15"/>
    </row>
    <row r="648708" spans="9:9" x14ac:dyDescent="0.2">
      <c r="I648708" s="14"/>
    </row>
    <row r="648724" spans="9:9" x14ac:dyDescent="0.2">
      <c r="I648724" s="15"/>
    </row>
    <row r="648725" spans="9:9" x14ac:dyDescent="0.2">
      <c r="I648725" s="14"/>
    </row>
    <row r="648741" spans="9:9" x14ac:dyDescent="0.2">
      <c r="I648741" s="15"/>
    </row>
    <row r="648742" spans="9:9" x14ac:dyDescent="0.2">
      <c r="I648742" s="14"/>
    </row>
    <row r="648758" spans="9:9" x14ac:dyDescent="0.2">
      <c r="I648758" s="15"/>
    </row>
    <row r="648759" spans="9:9" x14ac:dyDescent="0.2">
      <c r="I648759" s="14"/>
    </row>
    <row r="648775" spans="9:9" x14ac:dyDescent="0.2">
      <c r="I648775" s="15"/>
    </row>
    <row r="648776" spans="9:9" x14ac:dyDescent="0.2">
      <c r="I648776" s="14"/>
    </row>
    <row r="648792" spans="9:9" x14ac:dyDescent="0.2">
      <c r="I648792" s="15"/>
    </row>
    <row r="648793" spans="9:9" x14ac:dyDescent="0.2">
      <c r="I648793" s="14"/>
    </row>
    <row r="648809" spans="9:9" x14ac:dyDescent="0.2">
      <c r="I648809" s="15"/>
    </row>
    <row r="648810" spans="9:9" x14ac:dyDescent="0.2">
      <c r="I648810" s="14"/>
    </row>
    <row r="648826" spans="9:9" x14ac:dyDescent="0.2">
      <c r="I648826" s="15"/>
    </row>
    <row r="648827" spans="9:9" x14ac:dyDescent="0.2">
      <c r="I648827" s="14"/>
    </row>
    <row r="648843" spans="9:9" x14ac:dyDescent="0.2">
      <c r="I648843" s="15"/>
    </row>
    <row r="648844" spans="9:9" x14ac:dyDescent="0.2">
      <c r="I648844" s="14"/>
    </row>
    <row r="648860" spans="9:9" x14ac:dyDescent="0.2">
      <c r="I648860" s="15"/>
    </row>
    <row r="648861" spans="9:9" x14ac:dyDescent="0.2">
      <c r="I648861" s="14"/>
    </row>
    <row r="648877" spans="9:9" x14ac:dyDescent="0.2">
      <c r="I648877" s="15"/>
    </row>
    <row r="648878" spans="9:9" x14ac:dyDescent="0.2">
      <c r="I648878" s="14"/>
    </row>
    <row r="648894" spans="9:9" x14ac:dyDescent="0.2">
      <c r="I648894" s="15"/>
    </row>
    <row r="648895" spans="9:9" x14ac:dyDescent="0.2">
      <c r="I648895" s="14"/>
    </row>
    <row r="648911" spans="9:9" x14ac:dyDescent="0.2">
      <c r="I648911" s="15"/>
    </row>
    <row r="648912" spans="9:9" x14ac:dyDescent="0.2">
      <c r="I648912" s="14"/>
    </row>
    <row r="648928" spans="9:9" x14ac:dyDescent="0.2">
      <c r="I648928" s="15"/>
    </row>
    <row r="648929" spans="9:9" x14ac:dyDescent="0.2">
      <c r="I648929" s="14"/>
    </row>
    <row r="648945" spans="9:9" x14ac:dyDescent="0.2">
      <c r="I648945" s="15"/>
    </row>
    <row r="648946" spans="9:9" x14ac:dyDescent="0.2">
      <c r="I648946" s="14"/>
    </row>
    <row r="648962" spans="9:9" x14ac:dyDescent="0.2">
      <c r="I648962" s="15"/>
    </row>
    <row r="648963" spans="9:9" x14ac:dyDescent="0.2">
      <c r="I648963" s="14"/>
    </row>
    <row r="648979" spans="9:9" x14ac:dyDescent="0.2">
      <c r="I648979" s="15"/>
    </row>
    <row r="648980" spans="9:9" x14ac:dyDescent="0.2">
      <c r="I648980" s="14"/>
    </row>
    <row r="648996" spans="9:9" x14ac:dyDescent="0.2">
      <c r="I648996" s="15"/>
    </row>
    <row r="648997" spans="9:9" x14ac:dyDescent="0.2">
      <c r="I648997" s="14"/>
    </row>
    <row r="649013" spans="9:9" x14ac:dyDescent="0.2">
      <c r="I649013" s="15"/>
    </row>
    <row r="649014" spans="9:9" x14ac:dyDescent="0.2">
      <c r="I649014" s="14"/>
    </row>
    <row r="649030" spans="9:9" x14ac:dyDescent="0.2">
      <c r="I649030" s="15"/>
    </row>
    <row r="649031" spans="9:9" x14ac:dyDescent="0.2">
      <c r="I649031" s="14"/>
    </row>
    <row r="649047" spans="9:9" x14ac:dyDescent="0.2">
      <c r="I649047" s="15"/>
    </row>
    <row r="649048" spans="9:9" x14ac:dyDescent="0.2">
      <c r="I649048" s="14"/>
    </row>
    <row r="649064" spans="9:9" x14ac:dyDescent="0.2">
      <c r="I649064" s="15"/>
    </row>
    <row r="649065" spans="9:9" x14ac:dyDescent="0.2">
      <c r="I649065" s="14"/>
    </row>
    <row r="649081" spans="9:9" x14ac:dyDescent="0.2">
      <c r="I649081" s="15"/>
    </row>
    <row r="649082" spans="9:9" x14ac:dyDescent="0.2">
      <c r="I649082" s="14"/>
    </row>
    <row r="649098" spans="9:9" x14ac:dyDescent="0.2">
      <c r="I649098" s="15"/>
    </row>
    <row r="649099" spans="9:9" x14ac:dyDescent="0.2">
      <c r="I649099" s="14"/>
    </row>
    <row r="649115" spans="9:9" x14ac:dyDescent="0.2">
      <c r="I649115" s="15"/>
    </row>
    <row r="649116" spans="9:9" x14ac:dyDescent="0.2">
      <c r="I649116" s="14"/>
    </row>
    <row r="649132" spans="9:9" x14ac:dyDescent="0.2">
      <c r="I649132" s="15"/>
    </row>
    <row r="649133" spans="9:9" x14ac:dyDescent="0.2">
      <c r="I649133" s="14"/>
    </row>
    <row r="649149" spans="9:9" x14ac:dyDescent="0.2">
      <c r="I649149" s="15"/>
    </row>
    <row r="649150" spans="9:9" x14ac:dyDescent="0.2">
      <c r="I649150" s="14"/>
    </row>
    <row r="649166" spans="9:9" x14ac:dyDescent="0.2">
      <c r="I649166" s="15"/>
    </row>
    <row r="649167" spans="9:9" x14ac:dyDescent="0.2">
      <c r="I649167" s="14"/>
    </row>
    <row r="649183" spans="9:9" x14ac:dyDescent="0.2">
      <c r="I649183" s="15"/>
    </row>
    <row r="649184" spans="9:9" x14ac:dyDescent="0.2">
      <c r="I649184" s="14"/>
    </row>
    <row r="649200" spans="9:9" x14ac:dyDescent="0.2">
      <c r="I649200" s="15"/>
    </row>
    <row r="649201" spans="9:9" x14ac:dyDescent="0.2">
      <c r="I649201" s="14"/>
    </row>
    <row r="649217" spans="9:9" x14ac:dyDescent="0.2">
      <c r="I649217" s="15"/>
    </row>
    <row r="649218" spans="9:9" x14ac:dyDescent="0.2">
      <c r="I649218" s="14"/>
    </row>
    <row r="649234" spans="9:9" x14ac:dyDescent="0.2">
      <c r="I649234" s="15"/>
    </row>
    <row r="649235" spans="9:9" x14ac:dyDescent="0.2">
      <c r="I649235" s="14"/>
    </row>
    <row r="649251" spans="9:9" x14ac:dyDescent="0.2">
      <c r="I649251" s="15"/>
    </row>
    <row r="649252" spans="9:9" x14ac:dyDescent="0.2">
      <c r="I649252" s="14"/>
    </row>
    <row r="649268" spans="9:9" x14ac:dyDescent="0.2">
      <c r="I649268" s="15"/>
    </row>
    <row r="649269" spans="9:9" x14ac:dyDescent="0.2">
      <c r="I649269" s="14"/>
    </row>
    <row r="649285" spans="9:9" x14ac:dyDescent="0.2">
      <c r="I649285" s="15"/>
    </row>
    <row r="649286" spans="9:9" x14ac:dyDescent="0.2">
      <c r="I649286" s="14"/>
    </row>
    <row r="649302" spans="9:9" x14ac:dyDescent="0.2">
      <c r="I649302" s="15"/>
    </row>
    <row r="649303" spans="9:9" x14ac:dyDescent="0.2">
      <c r="I649303" s="14"/>
    </row>
    <row r="649319" spans="9:9" x14ac:dyDescent="0.2">
      <c r="I649319" s="15"/>
    </row>
    <row r="649320" spans="9:9" x14ac:dyDescent="0.2">
      <c r="I649320" s="14"/>
    </row>
    <row r="649336" spans="9:9" x14ac:dyDescent="0.2">
      <c r="I649336" s="15"/>
    </row>
    <row r="649337" spans="9:9" x14ac:dyDescent="0.2">
      <c r="I649337" s="14"/>
    </row>
    <row r="649353" spans="9:9" x14ac:dyDescent="0.2">
      <c r="I649353" s="15"/>
    </row>
    <row r="649354" spans="9:9" x14ac:dyDescent="0.2">
      <c r="I649354" s="14"/>
    </row>
    <row r="649370" spans="9:9" x14ac:dyDescent="0.2">
      <c r="I649370" s="15"/>
    </row>
    <row r="649371" spans="9:9" x14ac:dyDescent="0.2">
      <c r="I649371" s="14"/>
    </row>
    <row r="649387" spans="9:9" x14ac:dyDescent="0.2">
      <c r="I649387" s="15"/>
    </row>
    <row r="649388" spans="9:9" x14ac:dyDescent="0.2">
      <c r="I649388" s="14"/>
    </row>
    <row r="649404" spans="9:9" x14ac:dyDescent="0.2">
      <c r="I649404" s="15"/>
    </row>
    <row r="649405" spans="9:9" x14ac:dyDescent="0.2">
      <c r="I649405" s="14"/>
    </row>
    <row r="649421" spans="9:9" x14ac:dyDescent="0.2">
      <c r="I649421" s="15"/>
    </row>
    <row r="649422" spans="9:9" x14ac:dyDescent="0.2">
      <c r="I649422" s="14"/>
    </row>
    <row r="649438" spans="9:9" x14ac:dyDescent="0.2">
      <c r="I649438" s="15"/>
    </row>
    <row r="649439" spans="9:9" x14ac:dyDescent="0.2">
      <c r="I649439" s="14"/>
    </row>
    <row r="649455" spans="9:9" x14ac:dyDescent="0.2">
      <c r="I649455" s="15"/>
    </row>
    <row r="649456" spans="9:9" x14ac:dyDescent="0.2">
      <c r="I649456" s="14"/>
    </row>
    <row r="649472" spans="9:9" x14ac:dyDescent="0.2">
      <c r="I649472" s="15"/>
    </row>
    <row r="649473" spans="9:9" x14ac:dyDescent="0.2">
      <c r="I649473" s="14"/>
    </row>
    <row r="649489" spans="9:9" x14ac:dyDescent="0.2">
      <c r="I649489" s="15"/>
    </row>
    <row r="649490" spans="9:9" x14ac:dyDescent="0.2">
      <c r="I649490" s="14"/>
    </row>
    <row r="649506" spans="9:9" x14ac:dyDescent="0.2">
      <c r="I649506" s="15"/>
    </row>
    <row r="649507" spans="9:9" x14ac:dyDescent="0.2">
      <c r="I649507" s="14"/>
    </row>
    <row r="649523" spans="9:9" x14ac:dyDescent="0.2">
      <c r="I649523" s="15"/>
    </row>
    <row r="649524" spans="9:9" x14ac:dyDescent="0.2">
      <c r="I649524" s="14"/>
    </row>
    <row r="649540" spans="9:9" x14ac:dyDescent="0.2">
      <c r="I649540" s="15"/>
    </row>
    <row r="649541" spans="9:9" x14ac:dyDescent="0.2">
      <c r="I649541" s="14"/>
    </row>
    <row r="649557" spans="9:9" x14ac:dyDescent="0.2">
      <c r="I649557" s="15"/>
    </row>
    <row r="649558" spans="9:9" x14ac:dyDescent="0.2">
      <c r="I649558" s="14"/>
    </row>
    <row r="649574" spans="9:9" x14ac:dyDescent="0.2">
      <c r="I649574" s="15"/>
    </row>
    <row r="649575" spans="9:9" x14ac:dyDescent="0.2">
      <c r="I649575" s="14"/>
    </row>
    <row r="649591" spans="9:9" x14ac:dyDescent="0.2">
      <c r="I649591" s="15"/>
    </row>
    <row r="649592" spans="9:9" x14ac:dyDescent="0.2">
      <c r="I649592" s="14"/>
    </row>
    <row r="649608" spans="9:9" x14ac:dyDescent="0.2">
      <c r="I649608" s="15"/>
    </row>
    <row r="649609" spans="9:9" x14ac:dyDescent="0.2">
      <c r="I649609" s="14"/>
    </row>
    <row r="649625" spans="9:9" x14ac:dyDescent="0.2">
      <c r="I649625" s="15"/>
    </row>
    <row r="649626" spans="9:9" x14ac:dyDescent="0.2">
      <c r="I649626" s="14"/>
    </row>
    <row r="649642" spans="9:9" x14ac:dyDescent="0.2">
      <c r="I649642" s="15"/>
    </row>
    <row r="649643" spans="9:9" x14ac:dyDescent="0.2">
      <c r="I649643" s="14"/>
    </row>
    <row r="649659" spans="9:9" x14ac:dyDescent="0.2">
      <c r="I649659" s="15"/>
    </row>
    <row r="649660" spans="9:9" x14ac:dyDescent="0.2">
      <c r="I649660" s="14"/>
    </row>
    <row r="649676" spans="9:9" x14ac:dyDescent="0.2">
      <c r="I649676" s="15"/>
    </row>
    <row r="649677" spans="9:9" x14ac:dyDescent="0.2">
      <c r="I649677" s="14"/>
    </row>
    <row r="649693" spans="9:9" x14ac:dyDescent="0.2">
      <c r="I649693" s="15"/>
    </row>
    <row r="649694" spans="9:9" x14ac:dyDescent="0.2">
      <c r="I649694" s="14"/>
    </row>
    <row r="649710" spans="9:9" x14ac:dyDescent="0.2">
      <c r="I649710" s="15"/>
    </row>
    <row r="649711" spans="9:9" x14ac:dyDescent="0.2">
      <c r="I649711" s="14"/>
    </row>
    <row r="649727" spans="9:9" x14ac:dyDescent="0.2">
      <c r="I649727" s="15"/>
    </row>
    <row r="649728" spans="9:9" x14ac:dyDescent="0.2">
      <c r="I649728" s="14"/>
    </row>
    <row r="649744" spans="9:9" x14ac:dyDescent="0.2">
      <c r="I649744" s="15"/>
    </row>
    <row r="649745" spans="9:9" x14ac:dyDescent="0.2">
      <c r="I649745" s="14"/>
    </row>
    <row r="649761" spans="9:9" x14ac:dyDescent="0.2">
      <c r="I649761" s="15"/>
    </row>
    <row r="649762" spans="9:9" x14ac:dyDescent="0.2">
      <c r="I649762" s="14"/>
    </row>
    <row r="649778" spans="9:9" x14ac:dyDescent="0.2">
      <c r="I649778" s="15"/>
    </row>
    <row r="649779" spans="9:9" x14ac:dyDescent="0.2">
      <c r="I649779" s="14"/>
    </row>
    <row r="649795" spans="9:9" x14ac:dyDescent="0.2">
      <c r="I649795" s="15"/>
    </row>
    <row r="649796" spans="9:9" x14ac:dyDescent="0.2">
      <c r="I649796" s="14"/>
    </row>
    <row r="649812" spans="9:9" x14ac:dyDescent="0.2">
      <c r="I649812" s="15"/>
    </row>
    <row r="649813" spans="9:9" x14ac:dyDescent="0.2">
      <c r="I649813" s="14"/>
    </row>
    <row r="649829" spans="9:9" x14ac:dyDescent="0.2">
      <c r="I649829" s="15"/>
    </row>
    <row r="649830" spans="9:9" x14ac:dyDescent="0.2">
      <c r="I649830" s="14"/>
    </row>
    <row r="649846" spans="9:9" x14ac:dyDescent="0.2">
      <c r="I649846" s="15"/>
    </row>
    <row r="649847" spans="9:9" x14ac:dyDescent="0.2">
      <c r="I649847" s="14"/>
    </row>
    <row r="649863" spans="9:9" x14ac:dyDescent="0.2">
      <c r="I649863" s="15"/>
    </row>
    <row r="649864" spans="9:9" x14ac:dyDescent="0.2">
      <c r="I649864" s="14"/>
    </row>
    <row r="649880" spans="9:9" x14ac:dyDescent="0.2">
      <c r="I649880" s="15"/>
    </row>
    <row r="649881" spans="9:9" x14ac:dyDescent="0.2">
      <c r="I649881" s="14"/>
    </row>
    <row r="649897" spans="9:9" x14ac:dyDescent="0.2">
      <c r="I649897" s="15"/>
    </row>
    <row r="649898" spans="9:9" x14ac:dyDescent="0.2">
      <c r="I649898" s="14"/>
    </row>
    <row r="649914" spans="9:9" x14ac:dyDescent="0.2">
      <c r="I649914" s="15"/>
    </row>
    <row r="649915" spans="9:9" x14ac:dyDescent="0.2">
      <c r="I649915" s="14"/>
    </row>
    <row r="649931" spans="9:9" x14ac:dyDescent="0.2">
      <c r="I649931" s="15"/>
    </row>
    <row r="649932" spans="9:9" x14ac:dyDescent="0.2">
      <c r="I649932" s="14"/>
    </row>
    <row r="649948" spans="9:9" x14ac:dyDescent="0.2">
      <c r="I649948" s="15"/>
    </row>
    <row r="649949" spans="9:9" x14ac:dyDescent="0.2">
      <c r="I649949" s="14"/>
    </row>
    <row r="649965" spans="9:9" x14ac:dyDescent="0.2">
      <c r="I649965" s="15"/>
    </row>
    <row r="649966" spans="9:9" x14ac:dyDescent="0.2">
      <c r="I649966" s="14"/>
    </row>
    <row r="649982" spans="9:9" x14ac:dyDescent="0.2">
      <c r="I649982" s="15"/>
    </row>
    <row r="649983" spans="9:9" x14ac:dyDescent="0.2">
      <c r="I649983" s="14"/>
    </row>
    <row r="649999" spans="9:9" x14ac:dyDescent="0.2">
      <c r="I649999" s="15"/>
    </row>
    <row r="650000" spans="9:9" x14ac:dyDescent="0.2">
      <c r="I650000" s="14"/>
    </row>
    <row r="650016" spans="9:9" x14ac:dyDescent="0.2">
      <c r="I650016" s="15"/>
    </row>
    <row r="650017" spans="9:9" x14ac:dyDescent="0.2">
      <c r="I650017" s="14"/>
    </row>
    <row r="650033" spans="9:9" x14ac:dyDescent="0.2">
      <c r="I650033" s="15"/>
    </row>
    <row r="650034" spans="9:9" x14ac:dyDescent="0.2">
      <c r="I650034" s="14"/>
    </row>
    <row r="650050" spans="9:9" x14ac:dyDescent="0.2">
      <c r="I650050" s="15"/>
    </row>
    <row r="650051" spans="9:9" x14ac:dyDescent="0.2">
      <c r="I650051" s="14"/>
    </row>
    <row r="650067" spans="9:9" x14ac:dyDescent="0.2">
      <c r="I650067" s="15"/>
    </row>
    <row r="650068" spans="9:9" x14ac:dyDescent="0.2">
      <c r="I650068" s="14"/>
    </row>
    <row r="650084" spans="9:9" x14ac:dyDescent="0.2">
      <c r="I650084" s="15"/>
    </row>
    <row r="650085" spans="9:9" x14ac:dyDescent="0.2">
      <c r="I650085" s="14"/>
    </row>
    <row r="650101" spans="9:9" x14ac:dyDescent="0.2">
      <c r="I650101" s="15"/>
    </row>
    <row r="650102" spans="9:9" x14ac:dyDescent="0.2">
      <c r="I650102" s="14"/>
    </row>
    <row r="650118" spans="9:9" x14ac:dyDescent="0.2">
      <c r="I650118" s="15"/>
    </row>
    <row r="650119" spans="9:9" x14ac:dyDescent="0.2">
      <c r="I650119" s="14"/>
    </row>
    <row r="650135" spans="9:9" x14ac:dyDescent="0.2">
      <c r="I650135" s="15"/>
    </row>
    <row r="650136" spans="9:9" x14ac:dyDescent="0.2">
      <c r="I650136" s="14"/>
    </row>
    <row r="650152" spans="9:9" x14ac:dyDescent="0.2">
      <c r="I650152" s="15"/>
    </row>
    <row r="650153" spans="9:9" x14ac:dyDescent="0.2">
      <c r="I650153" s="14"/>
    </row>
    <row r="650169" spans="9:9" x14ac:dyDescent="0.2">
      <c r="I650169" s="15"/>
    </row>
    <row r="650170" spans="9:9" x14ac:dyDescent="0.2">
      <c r="I650170" s="14"/>
    </row>
    <row r="650186" spans="9:9" x14ac:dyDescent="0.2">
      <c r="I650186" s="15"/>
    </row>
    <row r="650187" spans="9:9" x14ac:dyDescent="0.2">
      <c r="I650187" s="14"/>
    </row>
    <row r="650203" spans="9:9" x14ac:dyDescent="0.2">
      <c r="I650203" s="15"/>
    </row>
    <row r="650204" spans="9:9" x14ac:dyDescent="0.2">
      <c r="I650204" s="14"/>
    </row>
    <row r="650220" spans="9:9" x14ac:dyDescent="0.2">
      <c r="I650220" s="15"/>
    </row>
    <row r="650221" spans="9:9" x14ac:dyDescent="0.2">
      <c r="I650221" s="14"/>
    </row>
    <row r="650237" spans="9:9" x14ac:dyDescent="0.2">
      <c r="I650237" s="15"/>
    </row>
    <row r="650238" spans="9:9" x14ac:dyDescent="0.2">
      <c r="I650238" s="14"/>
    </row>
    <row r="650254" spans="9:9" x14ac:dyDescent="0.2">
      <c r="I650254" s="15"/>
    </row>
    <row r="650255" spans="9:9" x14ac:dyDescent="0.2">
      <c r="I650255" s="14"/>
    </row>
    <row r="650271" spans="9:9" x14ac:dyDescent="0.2">
      <c r="I650271" s="15"/>
    </row>
    <row r="650272" spans="9:9" x14ac:dyDescent="0.2">
      <c r="I650272" s="14"/>
    </row>
    <row r="650288" spans="9:9" x14ac:dyDescent="0.2">
      <c r="I650288" s="15"/>
    </row>
    <row r="650289" spans="9:9" x14ac:dyDescent="0.2">
      <c r="I650289" s="14"/>
    </row>
    <row r="650305" spans="9:9" x14ac:dyDescent="0.2">
      <c r="I650305" s="15"/>
    </row>
    <row r="650306" spans="9:9" x14ac:dyDescent="0.2">
      <c r="I650306" s="14"/>
    </row>
    <row r="650322" spans="9:9" x14ac:dyDescent="0.2">
      <c r="I650322" s="15"/>
    </row>
    <row r="650323" spans="9:9" x14ac:dyDescent="0.2">
      <c r="I650323" s="14"/>
    </row>
    <row r="650339" spans="9:9" x14ac:dyDescent="0.2">
      <c r="I650339" s="15"/>
    </row>
    <row r="650340" spans="9:9" x14ac:dyDescent="0.2">
      <c r="I650340" s="14"/>
    </row>
    <row r="650356" spans="9:9" x14ac:dyDescent="0.2">
      <c r="I650356" s="15"/>
    </row>
    <row r="650357" spans="9:9" x14ac:dyDescent="0.2">
      <c r="I650357" s="14"/>
    </row>
    <row r="650373" spans="9:9" x14ac:dyDescent="0.2">
      <c r="I650373" s="15"/>
    </row>
    <row r="650374" spans="9:9" x14ac:dyDescent="0.2">
      <c r="I650374" s="14"/>
    </row>
    <row r="650390" spans="9:9" x14ac:dyDescent="0.2">
      <c r="I650390" s="15"/>
    </row>
    <row r="650391" spans="9:9" x14ac:dyDescent="0.2">
      <c r="I650391" s="14"/>
    </row>
    <row r="650407" spans="9:9" x14ac:dyDescent="0.2">
      <c r="I650407" s="15"/>
    </row>
    <row r="650408" spans="9:9" x14ac:dyDescent="0.2">
      <c r="I650408" s="14"/>
    </row>
    <row r="650424" spans="9:9" x14ac:dyDescent="0.2">
      <c r="I650424" s="15"/>
    </row>
    <row r="650425" spans="9:9" x14ac:dyDescent="0.2">
      <c r="I650425" s="14"/>
    </row>
    <row r="650441" spans="9:9" x14ac:dyDescent="0.2">
      <c r="I650441" s="15"/>
    </row>
    <row r="650442" spans="9:9" x14ac:dyDescent="0.2">
      <c r="I650442" s="14"/>
    </row>
    <row r="650458" spans="9:9" x14ac:dyDescent="0.2">
      <c r="I650458" s="15"/>
    </row>
    <row r="650459" spans="9:9" x14ac:dyDescent="0.2">
      <c r="I650459" s="14"/>
    </row>
    <row r="650475" spans="9:9" x14ac:dyDescent="0.2">
      <c r="I650475" s="15"/>
    </row>
    <row r="650476" spans="9:9" x14ac:dyDescent="0.2">
      <c r="I650476" s="14"/>
    </row>
    <row r="650492" spans="9:9" x14ac:dyDescent="0.2">
      <c r="I650492" s="15"/>
    </row>
    <row r="650493" spans="9:9" x14ac:dyDescent="0.2">
      <c r="I650493" s="14"/>
    </row>
    <row r="650509" spans="9:9" x14ac:dyDescent="0.2">
      <c r="I650509" s="15"/>
    </row>
    <row r="650510" spans="9:9" x14ac:dyDescent="0.2">
      <c r="I650510" s="14"/>
    </row>
    <row r="650526" spans="9:9" x14ac:dyDescent="0.2">
      <c r="I650526" s="15"/>
    </row>
    <row r="650527" spans="9:9" x14ac:dyDescent="0.2">
      <c r="I650527" s="14"/>
    </row>
    <row r="650543" spans="9:9" x14ac:dyDescent="0.2">
      <c r="I650543" s="15"/>
    </row>
    <row r="650544" spans="9:9" x14ac:dyDescent="0.2">
      <c r="I650544" s="14"/>
    </row>
    <row r="650560" spans="9:9" x14ac:dyDescent="0.2">
      <c r="I650560" s="15"/>
    </row>
    <row r="650561" spans="9:9" x14ac:dyDescent="0.2">
      <c r="I650561" s="14"/>
    </row>
    <row r="650577" spans="9:9" x14ac:dyDescent="0.2">
      <c r="I650577" s="15"/>
    </row>
    <row r="650578" spans="9:9" x14ac:dyDescent="0.2">
      <c r="I650578" s="14"/>
    </row>
    <row r="650594" spans="9:9" x14ac:dyDescent="0.2">
      <c r="I650594" s="15"/>
    </row>
    <row r="650595" spans="9:9" x14ac:dyDescent="0.2">
      <c r="I650595" s="14"/>
    </row>
    <row r="650611" spans="9:9" x14ac:dyDescent="0.2">
      <c r="I650611" s="15"/>
    </row>
    <row r="650612" spans="9:9" x14ac:dyDescent="0.2">
      <c r="I650612" s="14"/>
    </row>
    <row r="650628" spans="9:9" x14ac:dyDescent="0.2">
      <c r="I650628" s="15"/>
    </row>
    <row r="650629" spans="9:9" x14ac:dyDescent="0.2">
      <c r="I650629" s="14"/>
    </row>
    <row r="650645" spans="9:9" x14ac:dyDescent="0.2">
      <c r="I650645" s="15"/>
    </row>
    <row r="650646" spans="9:9" x14ac:dyDescent="0.2">
      <c r="I650646" s="14"/>
    </row>
    <row r="650662" spans="9:9" x14ac:dyDescent="0.2">
      <c r="I650662" s="15"/>
    </row>
    <row r="650663" spans="9:9" x14ac:dyDescent="0.2">
      <c r="I650663" s="14"/>
    </row>
    <row r="650679" spans="9:9" x14ac:dyDescent="0.2">
      <c r="I650679" s="15"/>
    </row>
    <row r="650680" spans="9:9" x14ac:dyDescent="0.2">
      <c r="I650680" s="14"/>
    </row>
    <row r="650696" spans="9:9" x14ac:dyDescent="0.2">
      <c r="I650696" s="15"/>
    </row>
    <row r="650697" spans="9:9" x14ac:dyDescent="0.2">
      <c r="I650697" s="14"/>
    </row>
    <row r="650713" spans="9:9" x14ac:dyDescent="0.2">
      <c r="I650713" s="15"/>
    </row>
    <row r="650714" spans="9:9" x14ac:dyDescent="0.2">
      <c r="I650714" s="14"/>
    </row>
    <row r="650730" spans="9:9" x14ac:dyDescent="0.2">
      <c r="I650730" s="15"/>
    </row>
    <row r="650731" spans="9:9" x14ac:dyDescent="0.2">
      <c r="I650731" s="14"/>
    </row>
    <row r="650747" spans="9:9" x14ac:dyDescent="0.2">
      <c r="I650747" s="15"/>
    </row>
    <row r="650748" spans="9:9" x14ac:dyDescent="0.2">
      <c r="I650748" s="14"/>
    </row>
    <row r="650764" spans="9:9" x14ac:dyDescent="0.2">
      <c r="I650764" s="15"/>
    </row>
    <row r="650765" spans="9:9" x14ac:dyDescent="0.2">
      <c r="I650765" s="14"/>
    </row>
    <row r="650781" spans="9:9" x14ac:dyDescent="0.2">
      <c r="I650781" s="15"/>
    </row>
    <row r="650782" spans="9:9" x14ac:dyDescent="0.2">
      <c r="I650782" s="14"/>
    </row>
    <row r="650798" spans="9:9" x14ac:dyDescent="0.2">
      <c r="I650798" s="15"/>
    </row>
    <row r="650799" spans="9:9" x14ac:dyDescent="0.2">
      <c r="I650799" s="14"/>
    </row>
    <row r="650815" spans="9:9" x14ac:dyDescent="0.2">
      <c r="I650815" s="15"/>
    </row>
    <row r="650816" spans="9:9" x14ac:dyDescent="0.2">
      <c r="I650816" s="14"/>
    </row>
    <row r="650832" spans="9:9" x14ac:dyDescent="0.2">
      <c r="I650832" s="15"/>
    </row>
    <row r="650833" spans="9:9" x14ac:dyDescent="0.2">
      <c r="I650833" s="14"/>
    </row>
    <row r="650849" spans="9:9" x14ac:dyDescent="0.2">
      <c r="I650849" s="15"/>
    </row>
    <row r="650850" spans="9:9" x14ac:dyDescent="0.2">
      <c r="I650850" s="14"/>
    </row>
    <row r="650866" spans="9:9" x14ac:dyDescent="0.2">
      <c r="I650866" s="15"/>
    </row>
    <row r="650867" spans="9:9" x14ac:dyDescent="0.2">
      <c r="I650867" s="14"/>
    </row>
    <row r="650883" spans="9:9" x14ac:dyDescent="0.2">
      <c r="I650883" s="15"/>
    </row>
    <row r="650884" spans="9:9" x14ac:dyDescent="0.2">
      <c r="I650884" s="14"/>
    </row>
    <row r="650900" spans="9:9" x14ac:dyDescent="0.2">
      <c r="I650900" s="15"/>
    </row>
    <row r="650901" spans="9:9" x14ac:dyDescent="0.2">
      <c r="I650901" s="14"/>
    </row>
    <row r="650917" spans="9:9" x14ac:dyDescent="0.2">
      <c r="I650917" s="15"/>
    </row>
    <row r="650918" spans="9:9" x14ac:dyDescent="0.2">
      <c r="I650918" s="14"/>
    </row>
    <row r="650934" spans="9:9" x14ac:dyDescent="0.2">
      <c r="I650934" s="15"/>
    </row>
    <row r="650935" spans="9:9" x14ac:dyDescent="0.2">
      <c r="I650935" s="14"/>
    </row>
    <row r="650951" spans="9:9" x14ac:dyDescent="0.2">
      <c r="I650951" s="15"/>
    </row>
    <row r="650952" spans="9:9" x14ac:dyDescent="0.2">
      <c r="I650952" s="14"/>
    </row>
    <row r="650968" spans="9:9" x14ac:dyDescent="0.2">
      <c r="I650968" s="15"/>
    </row>
    <row r="650969" spans="9:9" x14ac:dyDescent="0.2">
      <c r="I650969" s="14"/>
    </row>
    <row r="650985" spans="9:9" x14ac:dyDescent="0.2">
      <c r="I650985" s="15"/>
    </row>
    <row r="650986" spans="9:9" x14ac:dyDescent="0.2">
      <c r="I650986" s="14"/>
    </row>
    <row r="651002" spans="9:9" x14ac:dyDescent="0.2">
      <c r="I651002" s="15"/>
    </row>
    <row r="651003" spans="9:9" x14ac:dyDescent="0.2">
      <c r="I651003" s="14"/>
    </row>
    <row r="651019" spans="9:9" x14ac:dyDescent="0.2">
      <c r="I651019" s="15"/>
    </row>
    <row r="651020" spans="9:9" x14ac:dyDescent="0.2">
      <c r="I651020" s="14"/>
    </row>
    <row r="651036" spans="9:9" x14ac:dyDescent="0.2">
      <c r="I651036" s="15"/>
    </row>
    <row r="651037" spans="9:9" x14ac:dyDescent="0.2">
      <c r="I651037" s="14"/>
    </row>
    <row r="651053" spans="9:9" x14ac:dyDescent="0.2">
      <c r="I651053" s="15"/>
    </row>
    <row r="651054" spans="9:9" x14ac:dyDescent="0.2">
      <c r="I651054" s="14"/>
    </row>
    <row r="651070" spans="9:9" x14ac:dyDescent="0.2">
      <c r="I651070" s="15"/>
    </row>
    <row r="651071" spans="9:9" x14ac:dyDescent="0.2">
      <c r="I651071" s="14"/>
    </row>
    <row r="651087" spans="9:9" x14ac:dyDescent="0.2">
      <c r="I651087" s="15"/>
    </row>
    <row r="651088" spans="9:9" x14ac:dyDescent="0.2">
      <c r="I651088" s="14"/>
    </row>
    <row r="651104" spans="9:9" x14ac:dyDescent="0.2">
      <c r="I651104" s="15"/>
    </row>
    <row r="651105" spans="9:9" x14ac:dyDescent="0.2">
      <c r="I651105" s="14"/>
    </row>
    <row r="651121" spans="9:9" x14ac:dyDescent="0.2">
      <c r="I651121" s="15"/>
    </row>
    <row r="651122" spans="9:9" x14ac:dyDescent="0.2">
      <c r="I651122" s="14"/>
    </row>
    <row r="651138" spans="9:9" x14ac:dyDescent="0.2">
      <c r="I651138" s="15"/>
    </row>
    <row r="651139" spans="9:9" x14ac:dyDescent="0.2">
      <c r="I651139" s="14"/>
    </row>
    <row r="651155" spans="9:9" x14ac:dyDescent="0.2">
      <c r="I651155" s="15"/>
    </row>
    <row r="651156" spans="9:9" x14ac:dyDescent="0.2">
      <c r="I651156" s="14"/>
    </row>
    <row r="651172" spans="9:9" x14ac:dyDescent="0.2">
      <c r="I651172" s="15"/>
    </row>
    <row r="651173" spans="9:9" x14ac:dyDescent="0.2">
      <c r="I651173" s="14"/>
    </row>
    <row r="651189" spans="9:9" x14ac:dyDescent="0.2">
      <c r="I651189" s="15"/>
    </row>
    <row r="651190" spans="9:9" x14ac:dyDescent="0.2">
      <c r="I651190" s="14"/>
    </row>
    <row r="651206" spans="9:9" x14ac:dyDescent="0.2">
      <c r="I651206" s="15"/>
    </row>
    <row r="651207" spans="9:9" x14ac:dyDescent="0.2">
      <c r="I651207" s="14"/>
    </row>
    <row r="651223" spans="9:9" x14ac:dyDescent="0.2">
      <c r="I651223" s="15"/>
    </row>
    <row r="651224" spans="9:9" x14ac:dyDescent="0.2">
      <c r="I651224" s="14"/>
    </row>
    <row r="651240" spans="9:9" x14ac:dyDescent="0.2">
      <c r="I651240" s="15"/>
    </row>
    <row r="651241" spans="9:9" x14ac:dyDescent="0.2">
      <c r="I651241" s="14"/>
    </row>
    <row r="651257" spans="9:9" x14ac:dyDescent="0.2">
      <c r="I651257" s="15"/>
    </row>
    <row r="651258" spans="9:9" x14ac:dyDescent="0.2">
      <c r="I651258" s="14"/>
    </row>
    <row r="651274" spans="9:9" x14ac:dyDescent="0.2">
      <c r="I651274" s="15"/>
    </row>
    <row r="651275" spans="9:9" x14ac:dyDescent="0.2">
      <c r="I651275" s="14"/>
    </row>
    <row r="651291" spans="9:9" x14ac:dyDescent="0.2">
      <c r="I651291" s="15"/>
    </row>
    <row r="651292" spans="9:9" x14ac:dyDescent="0.2">
      <c r="I651292" s="14"/>
    </row>
    <row r="651308" spans="9:9" x14ac:dyDescent="0.2">
      <c r="I651308" s="15"/>
    </row>
    <row r="651309" spans="9:9" x14ac:dyDescent="0.2">
      <c r="I651309" s="14"/>
    </row>
    <row r="651325" spans="9:9" x14ac:dyDescent="0.2">
      <c r="I651325" s="15"/>
    </row>
    <row r="651326" spans="9:9" x14ac:dyDescent="0.2">
      <c r="I651326" s="14"/>
    </row>
    <row r="651342" spans="9:9" x14ac:dyDescent="0.2">
      <c r="I651342" s="15"/>
    </row>
    <row r="651343" spans="9:9" x14ac:dyDescent="0.2">
      <c r="I651343" s="14"/>
    </row>
    <row r="651359" spans="9:9" x14ac:dyDescent="0.2">
      <c r="I651359" s="15"/>
    </row>
    <row r="651360" spans="9:9" x14ac:dyDescent="0.2">
      <c r="I651360" s="14"/>
    </row>
    <row r="651376" spans="9:9" x14ac:dyDescent="0.2">
      <c r="I651376" s="15"/>
    </row>
    <row r="651377" spans="9:9" x14ac:dyDescent="0.2">
      <c r="I651377" s="14"/>
    </row>
    <row r="651393" spans="9:9" x14ac:dyDescent="0.2">
      <c r="I651393" s="15"/>
    </row>
    <row r="651394" spans="9:9" x14ac:dyDescent="0.2">
      <c r="I651394" s="14"/>
    </row>
    <row r="651410" spans="9:9" x14ac:dyDescent="0.2">
      <c r="I651410" s="15"/>
    </row>
    <row r="651411" spans="9:9" x14ac:dyDescent="0.2">
      <c r="I651411" s="14"/>
    </row>
    <row r="651427" spans="9:9" x14ac:dyDescent="0.2">
      <c r="I651427" s="15"/>
    </row>
    <row r="651428" spans="9:9" x14ac:dyDescent="0.2">
      <c r="I651428" s="14"/>
    </row>
    <row r="651444" spans="9:9" x14ac:dyDescent="0.2">
      <c r="I651444" s="15"/>
    </row>
    <row r="651445" spans="9:9" x14ac:dyDescent="0.2">
      <c r="I651445" s="14"/>
    </row>
    <row r="651461" spans="9:9" x14ac:dyDescent="0.2">
      <c r="I651461" s="15"/>
    </row>
    <row r="651462" spans="9:9" x14ac:dyDescent="0.2">
      <c r="I651462" s="14"/>
    </row>
    <row r="651478" spans="9:9" x14ac:dyDescent="0.2">
      <c r="I651478" s="15"/>
    </row>
    <row r="651479" spans="9:9" x14ac:dyDescent="0.2">
      <c r="I651479" s="14"/>
    </row>
    <row r="651495" spans="9:9" x14ac:dyDescent="0.2">
      <c r="I651495" s="15"/>
    </row>
    <row r="651496" spans="9:9" x14ac:dyDescent="0.2">
      <c r="I651496" s="14"/>
    </row>
    <row r="651512" spans="9:9" x14ac:dyDescent="0.2">
      <c r="I651512" s="15"/>
    </row>
    <row r="651513" spans="9:9" x14ac:dyDescent="0.2">
      <c r="I651513" s="14"/>
    </row>
    <row r="651529" spans="9:9" x14ac:dyDescent="0.2">
      <c r="I651529" s="15"/>
    </row>
    <row r="651530" spans="9:9" x14ac:dyDescent="0.2">
      <c r="I651530" s="14"/>
    </row>
    <row r="651546" spans="9:9" x14ac:dyDescent="0.2">
      <c r="I651546" s="15"/>
    </row>
    <row r="651547" spans="9:9" x14ac:dyDescent="0.2">
      <c r="I651547" s="14"/>
    </row>
    <row r="651563" spans="9:9" x14ac:dyDescent="0.2">
      <c r="I651563" s="15"/>
    </row>
    <row r="651564" spans="9:9" x14ac:dyDescent="0.2">
      <c r="I651564" s="14"/>
    </row>
    <row r="651580" spans="9:9" x14ac:dyDescent="0.2">
      <c r="I651580" s="15"/>
    </row>
    <row r="651581" spans="9:9" x14ac:dyDescent="0.2">
      <c r="I651581" s="14"/>
    </row>
    <row r="651597" spans="9:9" x14ac:dyDescent="0.2">
      <c r="I651597" s="15"/>
    </row>
    <row r="651598" spans="9:9" x14ac:dyDescent="0.2">
      <c r="I651598" s="14"/>
    </row>
    <row r="651614" spans="9:9" x14ac:dyDescent="0.2">
      <c r="I651614" s="15"/>
    </row>
    <row r="651615" spans="9:9" x14ac:dyDescent="0.2">
      <c r="I651615" s="14"/>
    </row>
    <row r="651631" spans="9:9" x14ac:dyDescent="0.2">
      <c r="I651631" s="15"/>
    </row>
    <row r="651632" spans="9:9" x14ac:dyDescent="0.2">
      <c r="I651632" s="14"/>
    </row>
    <row r="651648" spans="9:9" x14ac:dyDescent="0.2">
      <c r="I651648" s="15"/>
    </row>
    <row r="651649" spans="9:9" x14ac:dyDescent="0.2">
      <c r="I651649" s="14"/>
    </row>
    <row r="651665" spans="9:9" x14ac:dyDescent="0.2">
      <c r="I651665" s="15"/>
    </row>
    <row r="651666" spans="9:9" x14ac:dyDescent="0.2">
      <c r="I651666" s="14"/>
    </row>
    <row r="651682" spans="9:9" x14ac:dyDescent="0.2">
      <c r="I651682" s="15"/>
    </row>
    <row r="651683" spans="9:9" x14ac:dyDescent="0.2">
      <c r="I651683" s="14"/>
    </row>
    <row r="651699" spans="9:9" x14ac:dyDescent="0.2">
      <c r="I651699" s="15"/>
    </row>
    <row r="651700" spans="9:9" x14ac:dyDescent="0.2">
      <c r="I651700" s="14"/>
    </row>
    <row r="651716" spans="9:9" x14ac:dyDescent="0.2">
      <c r="I651716" s="15"/>
    </row>
    <row r="651717" spans="9:9" x14ac:dyDescent="0.2">
      <c r="I651717" s="14"/>
    </row>
    <row r="651733" spans="9:9" x14ac:dyDescent="0.2">
      <c r="I651733" s="15"/>
    </row>
    <row r="651734" spans="9:9" x14ac:dyDescent="0.2">
      <c r="I651734" s="14"/>
    </row>
    <row r="651750" spans="9:9" x14ac:dyDescent="0.2">
      <c r="I651750" s="15"/>
    </row>
    <row r="651751" spans="9:9" x14ac:dyDescent="0.2">
      <c r="I651751" s="14"/>
    </row>
    <row r="651767" spans="9:9" x14ac:dyDescent="0.2">
      <c r="I651767" s="15"/>
    </row>
    <row r="651768" spans="9:9" x14ac:dyDescent="0.2">
      <c r="I651768" s="14"/>
    </row>
    <row r="651784" spans="9:9" x14ac:dyDescent="0.2">
      <c r="I651784" s="15"/>
    </row>
    <row r="651785" spans="9:9" x14ac:dyDescent="0.2">
      <c r="I651785" s="14"/>
    </row>
    <row r="651801" spans="9:9" x14ac:dyDescent="0.2">
      <c r="I651801" s="15"/>
    </row>
    <row r="651802" spans="9:9" x14ac:dyDescent="0.2">
      <c r="I651802" s="14"/>
    </row>
    <row r="651818" spans="9:9" x14ac:dyDescent="0.2">
      <c r="I651818" s="15"/>
    </row>
    <row r="651819" spans="9:9" x14ac:dyDescent="0.2">
      <c r="I651819" s="14"/>
    </row>
    <row r="651835" spans="9:9" x14ac:dyDescent="0.2">
      <c r="I651835" s="15"/>
    </row>
    <row r="651836" spans="9:9" x14ac:dyDescent="0.2">
      <c r="I651836" s="14"/>
    </row>
    <row r="651852" spans="9:9" x14ac:dyDescent="0.2">
      <c r="I651852" s="15"/>
    </row>
    <row r="651853" spans="9:9" x14ac:dyDescent="0.2">
      <c r="I651853" s="14"/>
    </row>
    <row r="651869" spans="9:9" x14ac:dyDescent="0.2">
      <c r="I651869" s="15"/>
    </row>
    <row r="651870" spans="9:9" x14ac:dyDescent="0.2">
      <c r="I651870" s="14"/>
    </row>
    <row r="651886" spans="9:9" x14ac:dyDescent="0.2">
      <c r="I651886" s="15"/>
    </row>
    <row r="651887" spans="9:9" x14ac:dyDescent="0.2">
      <c r="I651887" s="14"/>
    </row>
    <row r="651903" spans="9:9" x14ac:dyDescent="0.2">
      <c r="I651903" s="15"/>
    </row>
    <row r="651904" spans="9:9" x14ac:dyDescent="0.2">
      <c r="I651904" s="14"/>
    </row>
    <row r="651920" spans="9:9" x14ac:dyDescent="0.2">
      <c r="I651920" s="15"/>
    </row>
    <row r="651921" spans="9:9" x14ac:dyDescent="0.2">
      <c r="I651921" s="14"/>
    </row>
    <row r="651937" spans="9:9" x14ac:dyDescent="0.2">
      <c r="I651937" s="15"/>
    </row>
    <row r="651938" spans="9:9" x14ac:dyDescent="0.2">
      <c r="I651938" s="14"/>
    </row>
    <row r="651954" spans="9:9" x14ac:dyDescent="0.2">
      <c r="I651954" s="15"/>
    </row>
    <row r="651955" spans="9:9" x14ac:dyDescent="0.2">
      <c r="I651955" s="14"/>
    </row>
    <row r="651971" spans="9:9" x14ac:dyDescent="0.2">
      <c r="I651971" s="15"/>
    </row>
    <row r="651972" spans="9:9" x14ac:dyDescent="0.2">
      <c r="I651972" s="14"/>
    </row>
    <row r="651988" spans="9:9" x14ac:dyDescent="0.2">
      <c r="I651988" s="15"/>
    </row>
    <row r="651989" spans="9:9" x14ac:dyDescent="0.2">
      <c r="I651989" s="14"/>
    </row>
    <row r="652005" spans="9:9" x14ac:dyDescent="0.2">
      <c r="I652005" s="15"/>
    </row>
    <row r="652006" spans="9:9" x14ac:dyDescent="0.2">
      <c r="I652006" s="14"/>
    </row>
    <row r="652022" spans="9:9" x14ac:dyDescent="0.2">
      <c r="I652022" s="15"/>
    </row>
    <row r="652023" spans="9:9" x14ac:dyDescent="0.2">
      <c r="I652023" s="14"/>
    </row>
    <row r="652039" spans="9:9" x14ac:dyDescent="0.2">
      <c r="I652039" s="15"/>
    </row>
    <row r="652040" spans="9:9" x14ac:dyDescent="0.2">
      <c r="I652040" s="14"/>
    </row>
    <row r="652056" spans="9:9" x14ac:dyDescent="0.2">
      <c r="I652056" s="15"/>
    </row>
    <row r="652057" spans="9:9" x14ac:dyDescent="0.2">
      <c r="I652057" s="14"/>
    </row>
    <row r="652073" spans="9:9" x14ac:dyDescent="0.2">
      <c r="I652073" s="15"/>
    </row>
    <row r="652074" spans="9:9" x14ac:dyDescent="0.2">
      <c r="I652074" s="14"/>
    </row>
    <row r="652090" spans="9:9" x14ac:dyDescent="0.2">
      <c r="I652090" s="15"/>
    </row>
    <row r="652091" spans="9:9" x14ac:dyDescent="0.2">
      <c r="I652091" s="14"/>
    </row>
    <row r="652107" spans="9:9" x14ac:dyDescent="0.2">
      <c r="I652107" s="15"/>
    </row>
    <row r="652108" spans="9:9" x14ac:dyDescent="0.2">
      <c r="I652108" s="14"/>
    </row>
    <row r="652124" spans="9:9" x14ac:dyDescent="0.2">
      <c r="I652124" s="15"/>
    </row>
    <row r="652125" spans="9:9" x14ac:dyDescent="0.2">
      <c r="I652125" s="14"/>
    </row>
    <row r="652141" spans="9:9" x14ac:dyDescent="0.2">
      <c r="I652141" s="15"/>
    </row>
    <row r="652142" spans="9:9" x14ac:dyDescent="0.2">
      <c r="I652142" s="14"/>
    </row>
    <row r="652158" spans="9:9" x14ac:dyDescent="0.2">
      <c r="I652158" s="15"/>
    </row>
    <row r="652159" spans="9:9" x14ac:dyDescent="0.2">
      <c r="I652159" s="14"/>
    </row>
    <row r="652175" spans="9:9" x14ac:dyDescent="0.2">
      <c r="I652175" s="15"/>
    </row>
    <row r="652176" spans="9:9" x14ac:dyDescent="0.2">
      <c r="I652176" s="14"/>
    </row>
    <row r="652192" spans="9:9" x14ac:dyDescent="0.2">
      <c r="I652192" s="15"/>
    </row>
    <row r="652193" spans="9:9" x14ac:dyDescent="0.2">
      <c r="I652193" s="14"/>
    </row>
    <row r="652209" spans="9:9" x14ac:dyDescent="0.2">
      <c r="I652209" s="15"/>
    </row>
    <row r="652210" spans="9:9" x14ac:dyDescent="0.2">
      <c r="I652210" s="14"/>
    </row>
    <row r="652226" spans="9:9" x14ac:dyDescent="0.2">
      <c r="I652226" s="15"/>
    </row>
    <row r="652227" spans="9:9" x14ac:dyDescent="0.2">
      <c r="I652227" s="14"/>
    </row>
    <row r="652243" spans="9:9" x14ac:dyDescent="0.2">
      <c r="I652243" s="15"/>
    </row>
    <row r="652244" spans="9:9" x14ac:dyDescent="0.2">
      <c r="I652244" s="14"/>
    </row>
    <row r="652260" spans="9:9" x14ac:dyDescent="0.2">
      <c r="I652260" s="15"/>
    </row>
    <row r="652261" spans="9:9" x14ac:dyDescent="0.2">
      <c r="I652261" s="14"/>
    </row>
    <row r="652277" spans="9:9" x14ac:dyDescent="0.2">
      <c r="I652277" s="15"/>
    </row>
    <row r="652278" spans="9:9" x14ac:dyDescent="0.2">
      <c r="I652278" s="14"/>
    </row>
    <row r="652294" spans="9:9" x14ac:dyDescent="0.2">
      <c r="I652294" s="15"/>
    </row>
    <row r="652295" spans="9:9" x14ac:dyDescent="0.2">
      <c r="I652295" s="14"/>
    </row>
    <row r="652311" spans="9:9" x14ac:dyDescent="0.2">
      <c r="I652311" s="15"/>
    </row>
    <row r="652312" spans="9:9" x14ac:dyDescent="0.2">
      <c r="I652312" s="14"/>
    </row>
    <row r="652328" spans="9:9" x14ac:dyDescent="0.2">
      <c r="I652328" s="15"/>
    </row>
    <row r="652329" spans="9:9" x14ac:dyDescent="0.2">
      <c r="I652329" s="14"/>
    </row>
    <row r="652345" spans="9:9" x14ac:dyDescent="0.2">
      <c r="I652345" s="15"/>
    </row>
    <row r="652346" spans="9:9" x14ac:dyDescent="0.2">
      <c r="I652346" s="14"/>
    </row>
    <row r="652362" spans="9:9" x14ac:dyDescent="0.2">
      <c r="I652362" s="15"/>
    </row>
    <row r="652363" spans="9:9" x14ac:dyDescent="0.2">
      <c r="I652363" s="14"/>
    </row>
    <row r="652379" spans="9:9" x14ac:dyDescent="0.2">
      <c r="I652379" s="15"/>
    </row>
    <row r="652380" spans="9:9" x14ac:dyDescent="0.2">
      <c r="I652380" s="14"/>
    </row>
    <row r="652396" spans="9:9" x14ac:dyDescent="0.2">
      <c r="I652396" s="15"/>
    </row>
    <row r="652397" spans="9:9" x14ac:dyDescent="0.2">
      <c r="I652397" s="14"/>
    </row>
    <row r="652413" spans="9:9" x14ac:dyDescent="0.2">
      <c r="I652413" s="15"/>
    </row>
    <row r="652414" spans="9:9" x14ac:dyDescent="0.2">
      <c r="I652414" s="14"/>
    </row>
    <row r="652430" spans="9:9" x14ac:dyDescent="0.2">
      <c r="I652430" s="15"/>
    </row>
    <row r="652431" spans="9:9" x14ac:dyDescent="0.2">
      <c r="I652431" s="14"/>
    </row>
    <row r="652447" spans="9:9" x14ac:dyDescent="0.2">
      <c r="I652447" s="15"/>
    </row>
    <row r="652448" spans="9:9" x14ac:dyDescent="0.2">
      <c r="I652448" s="14"/>
    </row>
    <row r="652464" spans="9:9" x14ac:dyDescent="0.2">
      <c r="I652464" s="15"/>
    </row>
    <row r="652465" spans="9:9" x14ac:dyDescent="0.2">
      <c r="I652465" s="14"/>
    </row>
    <row r="652481" spans="9:9" x14ac:dyDescent="0.2">
      <c r="I652481" s="15"/>
    </row>
    <row r="652482" spans="9:9" x14ac:dyDescent="0.2">
      <c r="I652482" s="14"/>
    </row>
    <row r="652498" spans="9:9" x14ac:dyDescent="0.2">
      <c r="I652498" s="15"/>
    </row>
    <row r="652499" spans="9:9" x14ac:dyDescent="0.2">
      <c r="I652499" s="14"/>
    </row>
    <row r="652515" spans="9:9" x14ac:dyDescent="0.2">
      <c r="I652515" s="15"/>
    </row>
    <row r="652516" spans="9:9" x14ac:dyDescent="0.2">
      <c r="I652516" s="14"/>
    </row>
    <row r="652532" spans="9:9" x14ac:dyDescent="0.2">
      <c r="I652532" s="15"/>
    </row>
    <row r="652533" spans="9:9" x14ac:dyDescent="0.2">
      <c r="I652533" s="14"/>
    </row>
    <row r="652549" spans="9:9" x14ac:dyDescent="0.2">
      <c r="I652549" s="15"/>
    </row>
    <row r="652550" spans="9:9" x14ac:dyDescent="0.2">
      <c r="I652550" s="14"/>
    </row>
    <row r="652566" spans="9:9" x14ac:dyDescent="0.2">
      <c r="I652566" s="15"/>
    </row>
    <row r="652567" spans="9:9" x14ac:dyDescent="0.2">
      <c r="I652567" s="14"/>
    </row>
    <row r="652583" spans="9:9" x14ac:dyDescent="0.2">
      <c r="I652583" s="15"/>
    </row>
    <row r="652584" spans="9:9" x14ac:dyDescent="0.2">
      <c r="I652584" s="14"/>
    </row>
    <row r="652600" spans="9:9" x14ac:dyDescent="0.2">
      <c r="I652600" s="15"/>
    </row>
    <row r="652601" spans="9:9" x14ac:dyDescent="0.2">
      <c r="I652601" s="14"/>
    </row>
    <row r="652617" spans="9:9" x14ac:dyDescent="0.2">
      <c r="I652617" s="15"/>
    </row>
    <row r="652618" spans="9:9" x14ac:dyDescent="0.2">
      <c r="I652618" s="14"/>
    </row>
    <row r="652634" spans="9:9" x14ac:dyDescent="0.2">
      <c r="I652634" s="15"/>
    </row>
    <row r="652635" spans="9:9" x14ac:dyDescent="0.2">
      <c r="I652635" s="14"/>
    </row>
    <row r="652651" spans="9:9" x14ac:dyDescent="0.2">
      <c r="I652651" s="15"/>
    </row>
    <row r="652652" spans="9:9" x14ac:dyDescent="0.2">
      <c r="I652652" s="14"/>
    </row>
    <row r="652668" spans="9:9" x14ac:dyDescent="0.2">
      <c r="I652668" s="15"/>
    </row>
    <row r="652669" spans="9:9" x14ac:dyDescent="0.2">
      <c r="I652669" s="14"/>
    </row>
    <row r="652685" spans="9:9" x14ac:dyDescent="0.2">
      <c r="I652685" s="15"/>
    </row>
    <row r="652686" spans="9:9" x14ac:dyDescent="0.2">
      <c r="I652686" s="14"/>
    </row>
    <row r="652702" spans="9:9" x14ac:dyDescent="0.2">
      <c r="I652702" s="15"/>
    </row>
    <row r="652703" spans="9:9" x14ac:dyDescent="0.2">
      <c r="I652703" s="14"/>
    </row>
    <row r="652719" spans="9:9" x14ac:dyDescent="0.2">
      <c r="I652719" s="15"/>
    </row>
    <row r="652720" spans="9:9" x14ac:dyDescent="0.2">
      <c r="I652720" s="14"/>
    </row>
    <row r="652736" spans="9:9" x14ac:dyDescent="0.2">
      <c r="I652736" s="15"/>
    </row>
    <row r="652737" spans="9:9" x14ac:dyDescent="0.2">
      <c r="I652737" s="14"/>
    </row>
    <row r="652753" spans="9:9" x14ac:dyDescent="0.2">
      <c r="I652753" s="15"/>
    </row>
    <row r="652754" spans="9:9" x14ac:dyDescent="0.2">
      <c r="I652754" s="14"/>
    </row>
    <row r="652770" spans="9:9" x14ac:dyDescent="0.2">
      <c r="I652770" s="15"/>
    </row>
    <row r="652771" spans="9:9" x14ac:dyDescent="0.2">
      <c r="I652771" s="14"/>
    </row>
    <row r="652787" spans="9:9" x14ac:dyDescent="0.2">
      <c r="I652787" s="15"/>
    </row>
    <row r="652788" spans="9:9" x14ac:dyDescent="0.2">
      <c r="I652788" s="14"/>
    </row>
    <row r="652804" spans="9:9" x14ac:dyDescent="0.2">
      <c r="I652804" s="15"/>
    </row>
    <row r="652805" spans="9:9" x14ac:dyDescent="0.2">
      <c r="I652805" s="14"/>
    </row>
    <row r="652821" spans="9:9" x14ac:dyDescent="0.2">
      <c r="I652821" s="15"/>
    </row>
    <row r="652822" spans="9:9" x14ac:dyDescent="0.2">
      <c r="I652822" s="14"/>
    </row>
    <row r="652838" spans="9:9" x14ac:dyDescent="0.2">
      <c r="I652838" s="15"/>
    </row>
    <row r="652839" spans="9:9" x14ac:dyDescent="0.2">
      <c r="I652839" s="14"/>
    </row>
    <row r="652855" spans="9:9" x14ac:dyDescent="0.2">
      <c r="I652855" s="15"/>
    </row>
    <row r="652856" spans="9:9" x14ac:dyDescent="0.2">
      <c r="I652856" s="14"/>
    </row>
    <row r="652872" spans="9:9" x14ac:dyDescent="0.2">
      <c r="I652872" s="15"/>
    </row>
    <row r="652873" spans="9:9" x14ac:dyDescent="0.2">
      <c r="I652873" s="14"/>
    </row>
    <row r="652889" spans="9:9" x14ac:dyDescent="0.2">
      <c r="I652889" s="15"/>
    </row>
    <row r="652890" spans="9:9" x14ac:dyDescent="0.2">
      <c r="I652890" s="14"/>
    </row>
    <row r="652906" spans="9:9" x14ac:dyDescent="0.2">
      <c r="I652906" s="15"/>
    </row>
    <row r="652907" spans="9:9" x14ac:dyDescent="0.2">
      <c r="I652907" s="14"/>
    </row>
    <row r="652923" spans="9:9" x14ac:dyDescent="0.2">
      <c r="I652923" s="15"/>
    </row>
    <row r="652924" spans="9:9" x14ac:dyDescent="0.2">
      <c r="I652924" s="14"/>
    </row>
    <row r="652940" spans="9:9" x14ac:dyDescent="0.2">
      <c r="I652940" s="15"/>
    </row>
    <row r="652941" spans="9:9" x14ac:dyDescent="0.2">
      <c r="I652941" s="14"/>
    </row>
    <row r="652957" spans="9:9" x14ac:dyDescent="0.2">
      <c r="I652957" s="15"/>
    </row>
    <row r="652958" spans="9:9" x14ac:dyDescent="0.2">
      <c r="I652958" s="14"/>
    </row>
    <row r="652974" spans="9:9" x14ac:dyDescent="0.2">
      <c r="I652974" s="15"/>
    </row>
    <row r="652975" spans="9:9" x14ac:dyDescent="0.2">
      <c r="I652975" s="14"/>
    </row>
    <row r="652991" spans="9:9" x14ac:dyDescent="0.2">
      <c r="I652991" s="15"/>
    </row>
    <row r="652992" spans="9:9" x14ac:dyDescent="0.2">
      <c r="I652992" s="14"/>
    </row>
    <row r="653008" spans="9:9" x14ac:dyDescent="0.2">
      <c r="I653008" s="15"/>
    </row>
    <row r="653009" spans="9:9" x14ac:dyDescent="0.2">
      <c r="I653009" s="14"/>
    </row>
    <row r="653025" spans="9:9" x14ac:dyDescent="0.2">
      <c r="I653025" s="15"/>
    </row>
    <row r="653026" spans="9:9" x14ac:dyDescent="0.2">
      <c r="I653026" s="14"/>
    </row>
    <row r="653042" spans="9:9" x14ac:dyDescent="0.2">
      <c r="I653042" s="15"/>
    </row>
    <row r="653043" spans="9:9" x14ac:dyDescent="0.2">
      <c r="I653043" s="14"/>
    </row>
    <row r="653059" spans="9:9" x14ac:dyDescent="0.2">
      <c r="I653059" s="15"/>
    </row>
    <row r="653060" spans="9:9" x14ac:dyDescent="0.2">
      <c r="I653060" s="14"/>
    </row>
    <row r="653076" spans="9:9" x14ac:dyDescent="0.2">
      <c r="I653076" s="15"/>
    </row>
    <row r="653077" spans="9:9" x14ac:dyDescent="0.2">
      <c r="I653077" s="14"/>
    </row>
    <row r="653093" spans="9:9" x14ac:dyDescent="0.2">
      <c r="I653093" s="15"/>
    </row>
    <row r="653094" spans="9:9" x14ac:dyDescent="0.2">
      <c r="I653094" s="14"/>
    </row>
    <row r="653110" spans="9:9" x14ac:dyDescent="0.2">
      <c r="I653110" s="15"/>
    </row>
    <row r="653111" spans="9:9" x14ac:dyDescent="0.2">
      <c r="I653111" s="14"/>
    </row>
    <row r="653127" spans="9:9" x14ac:dyDescent="0.2">
      <c r="I653127" s="15"/>
    </row>
    <row r="653128" spans="9:9" x14ac:dyDescent="0.2">
      <c r="I653128" s="14"/>
    </row>
    <row r="653144" spans="9:9" x14ac:dyDescent="0.2">
      <c r="I653144" s="15"/>
    </row>
    <row r="653145" spans="9:9" x14ac:dyDescent="0.2">
      <c r="I653145" s="14"/>
    </row>
    <row r="653161" spans="9:9" x14ac:dyDescent="0.2">
      <c r="I653161" s="15"/>
    </row>
    <row r="653162" spans="9:9" x14ac:dyDescent="0.2">
      <c r="I653162" s="14"/>
    </row>
    <row r="653178" spans="9:9" x14ac:dyDescent="0.2">
      <c r="I653178" s="15"/>
    </row>
    <row r="653179" spans="9:9" x14ac:dyDescent="0.2">
      <c r="I653179" s="14"/>
    </row>
    <row r="653195" spans="9:9" x14ac:dyDescent="0.2">
      <c r="I653195" s="15"/>
    </row>
    <row r="653196" spans="9:9" x14ac:dyDescent="0.2">
      <c r="I653196" s="14"/>
    </row>
    <row r="653212" spans="9:9" x14ac:dyDescent="0.2">
      <c r="I653212" s="15"/>
    </row>
    <row r="653213" spans="9:9" x14ac:dyDescent="0.2">
      <c r="I653213" s="14"/>
    </row>
    <row r="653229" spans="9:9" x14ac:dyDescent="0.2">
      <c r="I653229" s="15"/>
    </row>
    <row r="653230" spans="9:9" x14ac:dyDescent="0.2">
      <c r="I653230" s="14"/>
    </row>
    <row r="653246" spans="9:9" x14ac:dyDescent="0.2">
      <c r="I653246" s="15"/>
    </row>
    <row r="653247" spans="9:9" x14ac:dyDescent="0.2">
      <c r="I653247" s="14"/>
    </row>
    <row r="653263" spans="9:9" x14ac:dyDescent="0.2">
      <c r="I653263" s="15"/>
    </row>
    <row r="653264" spans="9:9" x14ac:dyDescent="0.2">
      <c r="I653264" s="14"/>
    </row>
    <row r="653280" spans="9:9" x14ac:dyDescent="0.2">
      <c r="I653280" s="15"/>
    </row>
    <row r="653281" spans="9:9" x14ac:dyDescent="0.2">
      <c r="I653281" s="14"/>
    </row>
    <row r="653297" spans="9:9" x14ac:dyDescent="0.2">
      <c r="I653297" s="15"/>
    </row>
    <row r="653298" spans="9:9" x14ac:dyDescent="0.2">
      <c r="I653298" s="14"/>
    </row>
    <row r="653314" spans="9:9" x14ac:dyDescent="0.2">
      <c r="I653314" s="15"/>
    </row>
    <row r="653315" spans="9:9" x14ac:dyDescent="0.2">
      <c r="I653315" s="14"/>
    </row>
    <row r="653331" spans="9:9" x14ac:dyDescent="0.2">
      <c r="I653331" s="15"/>
    </row>
    <row r="653332" spans="9:9" x14ac:dyDescent="0.2">
      <c r="I653332" s="14"/>
    </row>
    <row r="653348" spans="9:9" x14ac:dyDescent="0.2">
      <c r="I653348" s="15"/>
    </row>
    <row r="653349" spans="9:9" x14ac:dyDescent="0.2">
      <c r="I653349" s="14"/>
    </row>
    <row r="653365" spans="9:9" x14ac:dyDescent="0.2">
      <c r="I653365" s="15"/>
    </row>
    <row r="653366" spans="9:9" x14ac:dyDescent="0.2">
      <c r="I653366" s="14"/>
    </row>
    <row r="653382" spans="9:9" x14ac:dyDescent="0.2">
      <c r="I653382" s="15"/>
    </row>
    <row r="653383" spans="9:9" x14ac:dyDescent="0.2">
      <c r="I653383" s="14"/>
    </row>
    <row r="653399" spans="9:9" x14ac:dyDescent="0.2">
      <c r="I653399" s="15"/>
    </row>
    <row r="653400" spans="9:9" x14ac:dyDescent="0.2">
      <c r="I653400" s="14"/>
    </row>
    <row r="653416" spans="9:9" x14ac:dyDescent="0.2">
      <c r="I653416" s="15"/>
    </row>
    <row r="653417" spans="9:9" x14ac:dyDescent="0.2">
      <c r="I653417" s="14"/>
    </row>
    <row r="653433" spans="9:9" x14ac:dyDescent="0.2">
      <c r="I653433" s="15"/>
    </row>
    <row r="653434" spans="9:9" x14ac:dyDescent="0.2">
      <c r="I653434" s="14"/>
    </row>
    <row r="653450" spans="9:9" x14ac:dyDescent="0.2">
      <c r="I653450" s="15"/>
    </row>
    <row r="653451" spans="9:9" x14ac:dyDescent="0.2">
      <c r="I653451" s="14"/>
    </row>
    <row r="653467" spans="9:9" x14ac:dyDescent="0.2">
      <c r="I653467" s="15"/>
    </row>
    <row r="653468" spans="9:9" x14ac:dyDescent="0.2">
      <c r="I653468" s="14"/>
    </row>
    <row r="653484" spans="9:9" x14ac:dyDescent="0.2">
      <c r="I653484" s="15"/>
    </row>
    <row r="653485" spans="9:9" x14ac:dyDescent="0.2">
      <c r="I653485" s="14"/>
    </row>
    <row r="653501" spans="9:9" x14ac:dyDescent="0.2">
      <c r="I653501" s="15"/>
    </row>
    <row r="653502" spans="9:9" x14ac:dyDescent="0.2">
      <c r="I653502" s="14"/>
    </row>
    <row r="653518" spans="9:9" x14ac:dyDescent="0.2">
      <c r="I653518" s="15"/>
    </row>
    <row r="653519" spans="9:9" x14ac:dyDescent="0.2">
      <c r="I653519" s="14"/>
    </row>
    <row r="653535" spans="9:9" x14ac:dyDescent="0.2">
      <c r="I653535" s="15"/>
    </row>
    <row r="653536" spans="9:9" x14ac:dyDescent="0.2">
      <c r="I653536" s="14"/>
    </row>
    <row r="653552" spans="9:9" x14ac:dyDescent="0.2">
      <c r="I653552" s="15"/>
    </row>
    <row r="653553" spans="9:9" x14ac:dyDescent="0.2">
      <c r="I653553" s="14"/>
    </row>
    <row r="653569" spans="9:9" x14ac:dyDescent="0.2">
      <c r="I653569" s="15"/>
    </row>
    <row r="653570" spans="9:9" x14ac:dyDescent="0.2">
      <c r="I653570" s="14"/>
    </row>
    <row r="653586" spans="9:9" x14ac:dyDescent="0.2">
      <c r="I653586" s="15"/>
    </row>
    <row r="653587" spans="9:9" x14ac:dyDescent="0.2">
      <c r="I653587" s="14"/>
    </row>
    <row r="653603" spans="9:9" x14ac:dyDescent="0.2">
      <c r="I653603" s="15"/>
    </row>
    <row r="653604" spans="9:9" x14ac:dyDescent="0.2">
      <c r="I653604" s="14"/>
    </row>
    <row r="653620" spans="9:9" x14ac:dyDescent="0.2">
      <c r="I653620" s="15"/>
    </row>
    <row r="653621" spans="9:9" x14ac:dyDescent="0.2">
      <c r="I653621" s="14"/>
    </row>
    <row r="653637" spans="9:9" x14ac:dyDescent="0.2">
      <c r="I653637" s="15"/>
    </row>
    <row r="653638" spans="9:9" x14ac:dyDescent="0.2">
      <c r="I653638" s="14"/>
    </row>
    <row r="653654" spans="9:9" x14ac:dyDescent="0.2">
      <c r="I653654" s="15"/>
    </row>
    <row r="653655" spans="9:9" x14ac:dyDescent="0.2">
      <c r="I653655" s="14"/>
    </row>
    <row r="653671" spans="9:9" x14ac:dyDescent="0.2">
      <c r="I653671" s="15"/>
    </row>
    <row r="653672" spans="9:9" x14ac:dyDescent="0.2">
      <c r="I653672" s="14"/>
    </row>
    <row r="653688" spans="9:9" x14ac:dyDescent="0.2">
      <c r="I653688" s="15"/>
    </row>
    <row r="653689" spans="9:9" x14ac:dyDescent="0.2">
      <c r="I653689" s="14"/>
    </row>
    <row r="653705" spans="9:9" x14ac:dyDescent="0.2">
      <c r="I653705" s="15"/>
    </row>
    <row r="653706" spans="9:9" x14ac:dyDescent="0.2">
      <c r="I653706" s="14"/>
    </row>
    <row r="653722" spans="9:9" x14ac:dyDescent="0.2">
      <c r="I653722" s="15"/>
    </row>
    <row r="653723" spans="9:9" x14ac:dyDescent="0.2">
      <c r="I653723" s="14"/>
    </row>
    <row r="653739" spans="9:9" x14ac:dyDescent="0.2">
      <c r="I653739" s="15"/>
    </row>
    <row r="653740" spans="9:9" x14ac:dyDescent="0.2">
      <c r="I653740" s="14"/>
    </row>
    <row r="653756" spans="9:9" x14ac:dyDescent="0.2">
      <c r="I653756" s="15"/>
    </row>
    <row r="653757" spans="9:9" x14ac:dyDescent="0.2">
      <c r="I653757" s="14"/>
    </row>
    <row r="653773" spans="9:9" x14ac:dyDescent="0.2">
      <c r="I653773" s="15"/>
    </row>
    <row r="653774" spans="9:9" x14ac:dyDescent="0.2">
      <c r="I653774" s="14"/>
    </row>
    <row r="653790" spans="9:9" x14ac:dyDescent="0.2">
      <c r="I653790" s="15"/>
    </row>
    <row r="653791" spans="9:9" x14ac:dyDescent="0.2">
      <c r="I653791" s="14"/>
    </row>
    <row r="653807" spans="9:9" x14ac:dyDescent="0.2">
      <c r="I653807" s="15"/>
    </row>
    <row r="653808" spans="9:9" x14ac:dyDescent="0.2">
      <c r="I653808" s="14"/>
    </row>
    <row r="653824" spans="9:9" x14ac:dyDescent="0.2">
      <c r="I653824" s="15"/>
    </row>
    <row r="653825" spans="9:9" x14ac:dyDescent="0.2">
      <c r="I653825" s="14"/>
    </row>
    <row r="653841" spans="9:9" x14ac:dyDescent="0.2">
      <c r="I653841" s="15"/>
    </row>
    <row r="653842" spans="9:9" x14ac:dyDescent="0.2">
      <c r="I653842" s="14"/>
    </row>
    <row r="653858" spans="9:9" x14ac:dyDescent="0.2">
      <c r="I653858" s="15"/>
    </row>
    <row r="653859" spans="9:9" x14ac:dyDescent="0.2">
      <c r="I653859" s="14"/>
    </row>
    <row r="653875" spans="9:9" x14ac:dyDescent="0.2">
      <c r="I653875" s="15"/>
    </row>
    <row r="653876" spans="9:9" x14ac:dyDescent="0.2">
      <c r="I653876" s="14"/>
    </row>
    <row r="653892" spans="9:9" x14ac:dyDescent="0.2">
      <c r="I653892" s="15"/>
    </row>
    <row r="653893" spans="9:9" x14ac:dyDescent="0.2">
      <c r="I653893" s="14"/>
    </row>
    <row r="653909" spans="9:9" x14ac:dyDescent="0.2">
      <c r="I653909" s="15"/>
    </row>
    <row r="653910" spans="9:9" x14ac:dyDescent="0.2">
      <c r="I653910" s="14"/>
    </row>
    <row r="653926" spans="9:9" x14ac:dyDescent="0.2">
      <c r="I653926" s="15"/>
    </row>
    <row r="653927" spans="9:9" x14ac:dyDescent="0.2">
      <c r="I653927" s="14"/>
    </row>
    <row r="653943" spans="9:9" x14ac:dyDescent="0.2">
      <c r="I653943" s="15"/>
    </row>
    <row r="653944" spans="9:9" x14ac:dyDescent="0.2">
      <c r="I653944" s="14"/>
    </row>
    <row r="653960" spans="9:9" x14ac:dyDescent="0.2">
      <c r="I653960" s="15"/>
    </row>
    <row r="653961" spans="9:9" x14ac:dyDescent="0.2">
      <c r="I653961" s="14"/>
    </row>
    <row r="653977" spans="9:9" x14ac:dyDescent="0.2">
      <c r="I653977" s="15"/>
    </row>
    <row r="653978" spans="9:9" x14ac:dyDescent="0.2">
      <c r="I653978" s="14"/>
    </row>
    <row r="653994" spans="9:9" x14ac:dyDescent="0.2">
      <c r="I653994" s="15"/>
    </row>
    <row r="653995" spans="9:9" x14ac:dyDescent="0.2">
      <c r="I653995" s="14"/>
    </row>
    <row r="654011" spans="9:9" x14ac:dyDescent="0.2">
      <c r="I654011" s="15"/>
    </row>
    <row r="654012" spans="9:9" x14ac:dyDescent="0.2">
      <c r="I654012" s="14"/>
    </row>
    <row r="654028" spans="9:9" x14ac:dyDescent="0.2">
      <c r="I654028" s="15"/>
    </row>
    <row r="654029" spans="9:9" x14ac:dyDescent="0.2">
      <c r="I654029" s="14"/>
    </row>
    <row r="654045" spans="9:9" x14ac:dyDescent="0.2">
      <c r="I654045" s="15"/>
    </row>
    <row r="654046" spans="9:9" x14ac:dyDescent="0.2">
      <c r="I654046" s="14"/>
    </row>
    <row r="654062" spans="9:9" x14ac:dyDescent="0.2">
      <c r="I654062" s="15"/>
    </row>
    <row r="654063" spans="9:9" x14ac:dyDescent="0.2">
      <c r="I654063" s="14"/>
    </row>
    <row r="654079" spans="9:9" x14ac:dyDescent="0.2">
      <c r="I654079" s="15"/>
    </row>
    <row r="654080" spans="9:9" x14ac:dyDescent="0.2">
      <c r="I654080" s="14"/>
    </row>
    <row r="654096" spans="9:9" x14ac:dyDescent="0.2">
      <c r="I654096" s="15"/>
    </row>
    <row r="654097" spans="9:9" x14ac:dyDescent="0.2">
      <c r="I654097" s="14"/>
    </row>
    <row r="654113" spans="9:9" x14ac:dyDescent="0.2">
      <c r="I654113" s="15"/>
    </row>
    <row r="654114" spans="9:9" x14ac:dyDescent="0.2">
      <c r="I654114" s="14"/>
    </row>
    <row r="654130" spans="9:9" x14ac:dyDescent="0.2">
      <c r="I654130" s="15"/>
    </row>
    <row r="654131" spans="9:9" x14ac:dyDescent="0.2">
      <c r="I654131" s="14"/>
    </row>
    <row r="654147" spans="9:9" x14ac:dyDescent="0.2">
      <c r="I654147" s="15"/>
    </row>
    <row r="654148" spans="9:9" x14ac:dyDescent="0.2">
      <c r="I654148" s="14"/>
    </row>
    <row r="654164" spans="9:9" x14ac:dyDescent="0.2">
      <c r="I654164" s="15"/>
    </row>
    <row r="654165" spans="9:9" x14ac:dyDescent="0.2">
      <c r="I654165" s="14"/>
    </row>
    <row r="654181" spans="9:9" x14ac:dyDescent="0.2">
      <c r="I654181" s="15"/>
    </row>
    <row r="654182" spans="9:9" x14ac:dyDescent="0.2">
      <c r="I654182" s="14"/>
    </row>
    <row r="654198" spans="9:9" x14ac:dyDescent="0.2">
      <c r="I654198" s="15"/>
    </row>
    <row r="654199" spans="9:9" x14ac:dyDescent="0.2">
      <c r="I654199" s="14"/>
    </row>
    <row r="654215" spans="9:9" x14ac:dyDescent="0.2">
      <c r="I654215" s="15"/>
    </row>
    <row r="654216" spans="9:9" x14ac:dyDescent="0.2">
      <c r="I654216" s="14"/>
    </row>
    <row r="654232" spans="9:9" x14ac:dyDescent="0.2">
      <c r="I654232" s="15"/>
    </row>
    <row r="654233" spans="9:9" x14ac:dyDescent="0.2">
      <c r="I654233" s="14"/>
    </row>
    <row r="654249" spans="9:9" x14ac:dyDescent="0.2">
      <c r="I654249" s="15"/>
    </row>
    <row r="654250" spans="9:9" x14ac:dyDescent="0.2">
      <c r="I654250" s="14"/>
    </row>
    <row r="654266" spans="9:9" x14ac:dyDescent="0.2">
      <c r="I654266" s="15"/>
    </row>
    <row r="654267" spans="9:9" x14ac:dyDescent="0.2">
      <c r="I654267" s="14"/>
    </row>
    <row r="654283" spans="9:9" x14ac:dyDescent="0.2">
      <c r="I654283" s="15"/>
    </row>
    <row r="654284" spans="9:9" x14ac:dyDescent="0.2">
      <c r="I654284" s="14"/>
    </row>
    <row r="654300" spans="9:9" x14ac:dyDescent="0.2">
      <c r="I654300" s="15"/>
    </row>
    <row r="654301" spans="9:9" x14ac:dyDescent="0.2">
      <c r="I654301" s="14"/>
    </row>
    <row r="654317" spans="9:9" x14ac:dyDescent="0.2">
      <c r="I654317" s="15"/>
    </row>
    <row r="654318" spans="9:9" x14ac:dyDescent="0.2">
      <c r="I654318" s="14"/>
    </row>
    <row r="654334" spans="9:9" x14ac:dyDescent="0.2">
      <c r="I654334" s="15"/>
    </row>
    <row r="654335" spans="9:9" x14ac:dyDescent="0.2">
      <c r="I654335" s="14"/>
    </row>
    <row r="654351" spans="9:9" x14ac:dyDescent="0.2">
      <c r="I654351" s="15"/>
    </row>
    <row r="654352" spans="9:9" x14ac:dyDescent="0.2">
      <c r="I654352" s="14"/>
    </row>
    <row r="654368" spans="9:9" x14ac:dyDescent="0.2">
      <c r="I654368" s="15"/>
    </row>
    <row r="654369" spans="9:9" x14ac:dyDescent="0.2">
      <c r="I654369" s="14"/>
    </row>
    <row r="654385" spans="9:9" x14ac:dyDescent="0.2">
      <c r="I654385" s="15"/>
    </row>
    <row r="654386" spans="9:9" x14ac:dyDescent="0.2">
      <c r="I654386" s="14"/>
    </row>
    <row r="654402" spans="9:9" x14ac:dyDescent="0.2">
      <c r="I654402" s="15"/>
    </row>
    <row r="654403" spans="9:9" x14ac:dyDescent="0.2">
      <c r="I654403" s="14"/>
    </row>
    <row r="654419" spans="9:9" x14ac:dyDescent="0.2">
      <c r="I654419" s="15"/>
    </row>
    <row r="654420" spans="9:9" x14ac:dyDescent="0.2">
      <c r="I654420" s="14"/>
    </row>
    <row r="654436" spans="9:9" x14ac:dyDescent="0.2">
      <c r="I654436" s="15"/>
    </row>
    <row r="654437" spans="9:9" x14ac:dyDescent="0.2">
      <c r="I654437" s="14"/>
    </row>
    <row r="654453" spans="9:9" x14ac:dyDescent="0.2">
      <c r="I654453" s="15"/>
    </row>
    <row r="654454" spans="9:9" x14ac:dyDescent="0.2">
      <c r="I654454" s="14"/>
    </row>
    <row r="654470" spans="9:9" x14ac:dyDescent="0.2">
      <c r="I654470" s="15"/>
    </row>
    <row r="654471" spans="9:9" x14ac:dyDescent="0.2">
      <c r="I654471" s="14"/>
    </row>
    <row r="654487" spans="9:9" x14ac:dyDescent="0.2">
      <c r="I654487" s="15"/>
    </row>
    <row r="654488" spans="9:9" x14ac:dyDescent="0.2">
      <c r="I654488" s="14"/>
    </row>
    <row r="654504" spans="9:9" x14ac:dyDescent="0.2">
      <c r="I654504" s="15"/>
    </row>
    <row r="654505" spans="9:9" x14ac:dyDescent="0.2">
      <c r="I654505" s="14"/>
    </row>
    <row r="654521" spans="9:9" x14ac:dyDescent="0.2">
      <c r="I654521" s="15"/>
    </row>
    <row r="654522" spans="9:9" x14ac:dyDescent="0.2">
      <c r="I654522" s="14"/>
    </row>
    <row r="654538" spans="9:9" x14ac:dyDescent="0.2">
      <c r="I654538" s="15"/>
    </row>
    <row r="654539" spans="9:9" x14ac:dyDescent="0.2">
      <c r="I654539" s="14"/>
    </row>
    <row r="654555" spans="9:9" x14ac:dyDescent="0.2">
      <c r="I654555" s="15"/>
    </row>
    <row r="654556" spans="9:9" x14ac:dyDescent="0.2">
      <c r="I654556" s="14"/>
    </row>
    <row r="654572" spans="9:9" x14ac:dyDescent="0.2">
      <c r="I654572" s="15"/>
    </row>
    <row r="654573" spans="9:9" x14ac:dyDescent="0.2">
      <c r="I654573" s="14"/>
    </row>
    <row r="654589" spans="9:9" x14ac:dyDescent="0.2">
      <c r="I654589" s="15"/>
    </row>
    <row r="654590" spans="9:9" x14ac:dyDescent="0.2">
      <c r="I654590" s="14"/>
    </row>
    <row r="654606" spans="9:9" x14ac:dyDescent="0.2">
      <c r="I654606" s="15"/>
    </row>
    <row r="654607" spans="9:9" x14ac:dyDescent="0.2">
      <c r="I654607" s="14"/>
    </row>
    <row r="654623" spans="9:9" x14ac:dyDescent="0.2">
      <c r="I654623" s="15"/>
    </row>
    <row r="654624" spans="9:9" x14ac:dyDescent="0.2">
      <c r="I654624" s="14"/>
    </row>
    <row r="654640" spans="9:9" x14ac:dyDescent="0.2">
      <c r="I654640" s="15"/>
    </row>
    <row r="654641" spans="9:9" x14ac:dyDescent="0.2">
      <c r="I654641" s="14"/>
    </row>
    <row r="654657" spans="9:9" x14ac:dyDescent="0.2">
      <c r="I654657" s="15"/>
    </row>
    <row r="654658" spans="9:9" x14ac:dyDescent="0.2">
      <c r="I654658" s="14"/>
    </row>
    <row r="654674" spans="9:9" x14ac:dyDescent="0.2">
      <c r="I654674" s="15"/>
    </row>
    <row r="654675" spans="9:9" x14ac:dyDescent="0.2">
      <c r="I654675" s="14"/>
    </row>
    <row r="654691" spans="9:9" x14ac:dyDescent="0.2">
      <c r="I654691" s="15"/>
    </row>
    <row r="654692" spans="9:9" x14ac:dyDescent="0.2">
      <c r="I654692" s="14"/>
    </row>
    <row r="654708" spans="9:9" x14ac:dyDescent="0.2">
      <c r="I654708" s="15"/>
    </row>
    <row r="654709" spans="9:9" x14ac:dyDescent="0.2">
      <c r="I654709" s="14"/>
    </row>
    <row r="654725" spans="9:9" x14ac:dyDescent="0.2">
      <c r="I654725" s="15"/>
    </row>
    <row r="654726" spans="9:9" x14ac:dyDescent="0.2">
      <c r="I654726" s="14"/>
    </row>
    <row r="654742" spans="9:9" x14ac:dyDescent="0.2">
      <c r="I654742" s="15"/>
    </row>
    <row r="654743" spans="9:9" x14ac:dyDescent="0.2">
      <c r="I654743" s="14"/>
    </row>
    <row r="654759" spans="9:9" x14ac:dyDescent="0.2">
      <c r="I654759" s="15"/>
    </row>
    <row r="654760" spans="9:9" x14ac:dyDescent="0.2">
      <c r="I654760" s="14"/>
    </row>
    <row r="654776" spans="9:9" x14ac:dyDescent="0.2">
      <c r="I654776" s="15"/>
    </row>
    <row r="654777" spans="9:9" x14ac:dyDescent="0.2">
      <c r="I654777" s="14"/>
    </row>
    <row r="654793" spans="9:9" x14ac:dyDescent="0.2">
      <c r="I654793" s="15"/>
    </row>
    <row r="654794" spans="9:9" x14ac:dyDescent="0.2">
      <c r="I654794" s="14"/>
    </row>
    <row r="654810" spans="9:9" x14ac:dyDescent="0.2">
      <c r="I654810" s="15"/>
    </row>
    <row r="654811" spans="9:9" x14ac:dyDescent="0.2">
      <c r="I654811" s="14"/>
    </row>
    <row r="654827" spans="9:9" x14ac:dyDescent="0.2">
      <c r="I654827" s="15"/>
    </row>
    <row r="654828" spans="9:9" x14ac:dyDescent="0.2">
      <c r="I654828" s="14"/>
    </row>
    <row r="654844" spans="9:9" x14ac:dyDescent="0.2">
      <c r="I654844" s="15"/>
    </row>
    <row r="654845" spans="9:9" x14ac:dyDescent="0.2">
      <c r="I654845" s="14"/>
    </row>
    <row r="654861" spans="9:9" x14ac:dyDescent="0.2">
      <c r="I654861" s="15"/>
    </row>
    <row r="654862" spans="9:9" x14ac:dyDescent="0.2">
      <c r="I654862" s="14"/>
    </row>
    <row r="654878" spans="9:9" x14ac:dyDescent="0.2">
      <c r="I654878" s="15"/>
    </row>
    <row r="654879" spans="9:9" x14ac:dyDescent="0.2">
      <c r="I654879" s="14"/>
    </row>
    <row r="654895" spans="9:9" x14ac:dyDescent="0.2">
      <c r="I654895" s="15"/>
    </row>
    <row r="654896" spans="9:9" x14ac:dyDescent="0.2">
      <c r="I654896" s="14"/>
    </row>
    <row r="654912" spans="9:9" x14ac:dyDescent="0.2">
      <c r="I654912" s="15"/>
    </row>
    <row r="654913" spans="9:9" x14ac:dyDescent="0.2">
      <c r="I654913" s="14"/>
    </row>
    <row r="654929" spans="9:9" x14ac:dyDescent="0.2">
      <c r="I654929" s="15"/>
    </row>
    <row r="654930" spans="9:9" x14ac:dyDescent="0.2">
      <c r="I654930" s="14"/>
    </row>
    <row r="654946" spans="9:9" x14ac:dyDescent="0.2">
      <c r="I654946" s="15"/>
    </row>
    <row r="654947" spans="9:9" x14ac:dyDescent="0.2">
      <c r="I654947" s="14"/>
    </row>
    <row r="654963" spans="9:9" x14ac:dyDescent="0.2">
      <c r="I654963" s="15"/>
    </row>
    <row r="654964" spans="9:9" x14ac:dyDescent="0.2">
      <c r="I654964" s="14"/>
    </row>
    <row r="654980" spans="9:9" x14ac:dyDescent="0.2">
      <c r="I654980" s="15"/>
    </row>
    <row r="654981" spans="9:9" x14ac:dyDescent="0.2">
      <c r="I654981" s="14"/>
    </row>
    <row r="654997" spans="9:9" x14ac:dyDescent="0.2">
      <c r="I654997" s="15"/>
    </row>
    <row r="654998" spans="9:9" x14ac:dyDescent="0.2">
      <c r="I654998" s="14"/>
    </row>
    <row r="655014" spans="9:9" x14ac:dyDescent="0.2">
      <c r="I655014" s="15"/>
    </row>
    <row r="655015" spans="9:9" x14ac:dyDescent="0.2">
      <c r="I655015" s="14"/>
    </row>
    <row r="655031" spans="9:9" x14ac:dyDescent="0.2">
      <c r="I655031" s="15"/>
    </row>
    <row r="655032" spans="9:9" x14ac:dyDescent="0.2">
      <c r="I655032" s="14"/>
    </row>
    <row r="655048" spans="9:9" x14ac:dyDescent="0.2">
      <c r="I655048" s="15"/>
    </row>
    <row r="655049" spans="9:9" x14ac:dyDescent="0.2">
      <c r="I655049" s="14"/>
    </row>
    <row r="655065" spans="9:9" x14ac:dyDescent="0.2">
      <c r="I655065" s="15"/>
    </row>
    <row r="655066" spans="9:9" x14ac:dyDescent="0.2">
      <c r="I655066" s="14"/>
    </row>
    <row r="655082" spans="9:9" x14ac:dyDescent="0.2">
      <c r="I655082" s="15"/>
    </row>
    <row r="655083" spans="9:9" x14ac:dyDescent="0.2">
      <c r="I655083" s="14"/>
    </row>
    <row r="655099" spans="9:9" x14ac:dyDescent="0.2">
      <c r="I655099" s="15"/>
    </row>
    <row r="655100" spans="9:9" x14ac:dyDescent="0.2">
      <c r="I655100" s="14"/>
    </row>
    <row r="655116" spans="9:9" x14ac:dyDescent="0.2">
      <c r="I655116" s="15"/>
    </row>
    <row r="655117" spans="9:9" x14ac:dyDescent="0.2">
      <c r="I655117" s="14"/>
    </row>
    <row r="655133" spans="9:9" x14ac:dyDescent="0.2">
      <c r="I655133" s="15"/>
    </row>
    <row r="655134" spans="9:9" x14ac:dyDescent="0.2">
      <c r="I655134" s="14"/>
    </row>
    <row r="655150" spans="9:9" x14ac:dyDescent="0.2">
      <c r="I655150" s="15"/>
    </row>
    <row r="655151" spans="9:9" x14ac:dyDescent="0.2">
      <c r="I655151" s="14"/>
    </row>
    <row r="655167" spans="9:9" x14ac:dyDescent="0.2">
      <c r="I655167" s="15"/>
    </row>
    <row r="655168" spans="9:9" x14ac:dyDescent="0.2">
      <c r="I655168" s="14"/>
    </row>
    <row r="655184" spans="9:9" x14ac:dyDescent="0.2">
      <c r="I655184" s="15"/>
    </row>
    <row r="655185" spans="9:9" x14ac:dyDescent="0.2">
      <c r="I655185" s="14"/>
    </row>
    <row r="655201" spans="9:9" x14ac:dyDescent="0.2">
      <c r="I655201" s="15"/>
    </row>
    <row r="655202" spans="9:9" x14ac:dyDescent="0.2">
      <c r="I655202" s="14"/>
    </row>
    <row r="655218" spans="9:9" x14ac:dyDescent="0.2">
      <c r="I655218" s="15"/>
    </row>
    <row r="655219" spans="9:9" x14ac:dyDescent="0.2">
      <c r="I655219" s="14"/>
    </row>
    <row r="655235" spans="9:9" x14ac:dyDescent="0.2">
      <c r="I655235" s="15"/>
    </row>
    <row r="655236" spans="9:9" x14ac:dyDescent="0.2">
      <c r="I655236" s="14"/>
    </row>
    <row r="655252" spans="9:9" x14ac:dyDescent="0.2">
      <c r="I655252" s="15"/>
    </row>
    <row r="655253" spans="9:9" x14ac:dyDescent="0.2">
      <c r="I655253" s="14"/>
    </row>
    <row r="655269" spans="9:9" x14ac:dyDescent="0.2">
      <c r="I655269" s="15"/>
    </row>
    <row r="655270" spans="9:9" x14ac:dyDescent="0.2">
      <c r="I655270" s="14"/>
    </row>
    <row r="655286" spans="9:9" x14ac:dyDescent="0.2">
      <c r="I655286" s="15"/>
    </row>
    <row r="655287" spans="9:9" x14ac:dyDescent="0.2">
      <c r="I655287" s="14"/>
    </row>
    <row r="655303" spans="9:9" x14ac:dyDescent="0.2">
      <c r="I655303" s="15"/>
    </row>
    <row r="655304" spans="9:9" x14ac:dyDescent="0.2">
      <c r="I655304" s="14"/>
    </row>
    <row r="655320" spans="9:9" x14ac:dyDescent="0.2">
      <c r="I655320" s="15"/>
    </row>
    <row r="655321" spans="9:9" x14ac:dyDescent="0.2">
      <c r="I655321" s="14"/>
    </row>
    <row r="655337" spans="9:9" x14ac:dyDescent="0.2">
      <c r="I655337" s="15"/>
    </row>
    <row r="655338" spans="9:9" x14ac:dyDescent="0.2">
      <c r="I655338" s="14"/>
    </row>
    <row r="655354" spans="9:9" x14ac:dyDescent="0.2">
      <c r="I655354" s="15"/>
    </row>
    <row r="655355" spans="9:9" x14ac:dyDescent="0.2">
      <c r="I655355" s="14"/>
    </row>
    <row r="655371" spans="9:9" x14ac:dyDescent="0.2">
      <c r="I655371" s="15"/>
    </row>
    <row r="655372" spans="9:9" x14ac:dyDescent="0.2">
      <c r="I655372" s="14"/>
    </row>
    <row r="655388" spans="9:9" x14ac:dyDescent="0.2">
      <c r="I655388" s="15"/>
    </row>
    <row r="655389" spans="9:9" x14ac:dyDescent="0.2">
      <c r="I655389" s="14"/>
    </row>
    <row r="655405" spans="9:9" x14ac:dyDescent="0.2">
      <c r="I655405" s="15"/>
    </row>
    <row r="655406" spans="9:9" x14ac:dyDescent="0.2">
      <c r="I655406" s="14"/>
    </row>
    <row r="655422" spans="9:9" x14ac:dyDescent="0.2">
      <c r="I655422" s="15"/>
    </row>
    <row r="655423" spans="9:9" x14ac:dyDescent="0.2">
      <c r="I655423" s="14"/>
    </row>
    <row r="655439" spans="9:9" x14ac:dyDescent="0.2">
      <c r="I655439" s="15"/>
    </row>
    <row r="655440" spans="9:9" x14ac:dyDescent="0.2">
      <c r="I655440" s="14"/>
    </row>
    <row r="655456" spans="9:9" x14ac:dyDescent="0.2">
      <c r="I655456" s="15"/>
    </row>
    <row r="655457" spans="9:9" x14ac:dyDescent="0.2">
      <c r="I655457" s="14"/>
    </row>
    <row r="655473" spans="9:9" x14ac:dyDescent="0.2">
      <c r="I655473" s="15"/>
    </row>
    <row r="655474" spans="9:9" x14ac:dyDescent="0.2">
      <c r="I655474" s="14"/>
    </row>
    <row r="655490" spans="9:9" x14ac:dyDescent="0.2">
      <c r="I655490" s="15"/>
    </row>
    <row r="655491" spans="9:9" x14ac:dyDescent="0.2">
      <c r="I655491" s="14"/>
    </row>
    <row r="655507" spans="9:9" x14ac:dyDescent="0.2">
      <c r="I655507" s="15"/>
    </row>
    <row r="655508" spans="9:9" x14ac:dyDescent="0.2">
      <c r="I655508" s="14"/>
    </row>
    <row r="655524" spans="9:9" x14ac:dyDescent="0.2">
      <c r="I655524" s="15"/>
    </row>
    <row r="655525" spans="9:9" x14ac:dyDescent="0.2">
      <c r="I655525" s="14"/>
    </row>
    <row r="655541" spans="9:9" x14ac:dyDescent="0.2">
      <c r="I655541" s="15"/>
    </row>
    <row r="655542" spans="9:9" x14ac:dyDescent="0.2">
      <c r="I655542" s="14"/>
    </row>
    <row r="655558" spans="9:9" x14ac:dyDescent="0.2">
      <c r="I655558" s="15"/>
    </row>
    <row r="655559" spans="9:9" x14ac:dyDescent="0.2">
      <c r="I655559" s="14"/>
    </row>
    <row r="655575" spans="9:9" x14ac:dyDescent="0.2">
      <c r="I655575" s="15"/>
    </row>
    <row r="655576" spans="9:9" x14ac:dyDescent="0.2">
      <c r="I655576" s="14"/>
    </row>
    <row r="655592" spans="9:9" x14ac:dyDescent="0.2">
      <c r="I655592" s="15"/>
    </row>
    <row r="655593" spans="9:9" x14ac:dyDescent="0.2">
      <c r="I655593" s="14"/>
    </row>
    <row r="655609" spans="9:9" x14ac:dyDescent="0.2">
      <c r="I655609" s="15"/>
    </row>
    <row r="655610" spans="9:9" x14ac:dyDescent="0.2">
      <c r="I655610" s="14"/>
    </row>
    <row r="655626" spans="9:9" x14ac:dyDescent="0.2">
      <c r="I655626" s="15"/>
    </row>
    <row r="655627" spans="9:9" x14ac:dyDescent="0.2">
      <c r="I655627" s="14"/>
    </row>
    <row r="655643" spans="9:9" x14ac:dyDescent="0.2">
      <c r="I655643" s="15"/>
    </row>
    <row r="655644" spans="9:9" x14ac:dyDescent="0.2">
      <c r="I655644" s="14"/>
    </row>
    <row r="655660" spans="9:9" x14ac:dyDescent="0.2">
      <c r="I655660" s="15"/>
    </row>
    <row r="655661" spans="9:9" x14ac:dyDescent="0.2">
      <c r="I655661" s="14"/>
    </row>
    <row r="655677" spans="9:9" x14ac:dyDescent="0.2">
      <c r="I655677" s="15"/>
    </row>
    <row r="655678" spans="9:9" x14ac:dyDescent="0.2">
      <c r="I655678" s="14"/>
    </row>
    <row r="655694" spans="9:9" x14ac:dyDescent="0.2">
      <c r="I655694" s="15"/>
    </row>
    <row r="655695" spans="9:9" x14ac:dyDescent="0.2">
      <c r="I655695" s="14"/>
    </row>
    <row r="655711" spans="9:9" x14ac:dyDescent="0.2">
      <c r="I655711" s="15"/>
    </row>
    <row r="655712" spans="9:9" x14ac:dyDescent="0.2">
      <c r="I655712" s="14"/>
    </row>
    <row r="655728" spans="9:9" x14ac:dyDescent="0.2">
      <c r="I655728" s="15"/>
    </row>
    <row r="655729" spans="9:9" x14ac:dyDescent="0.2">
      <c r="I655729" s="14"/>
    </row>
    <row r="655745" spans="9:9" x14ac:dyDescent="0.2">
      <c r="I655745" s="15"/>
    </row>
    <row r="655746" spans="9:9" x14ac:dyDescent="0.2">
      <c r="I655746" s="14"/>
    </row>
    <row r="655762" spans="9:9" x14ac:dyDescent="0.2">
      <c r="I655762" s="15"/>
    </row>
    <row r="655763" spans="9:9" x14ac:dyDescent="0.2">
      <c r="I655763" s="14"/>
    </row>
    <row r="655779" spans="9:9" x14ac:dyDescent="0.2">
      <c r="I655779" s="15"/>
    </row>
    <row r="655780" spans="9:9" x14ac:dyDescent="0.2">
      <c r="I655780" s="14"/>
    </row>
    <row r="655796" spans="9:9" x14ac:dyDescent="0.2">
      <c r="I655796" s="15"/>
    </row>
    <row r="655797" spans="9:9" x14ac:dyDescent="0.2">
      <c r="I655797" s="14"/>
    </row>
    <row r="655813" spans="9:9" x14ac:dyDescent="0.2">
      <c r="I655813" s="15"/>
    </row>
    <row r="655814" spans="9:9" x14ac:dyDescent="0.2">
      <c r="I655814" s="14"/>
    </row>
    <row r="655830" spans="9:9" x14ac:dyDescent="0.2">
      <c r="I655830" s="15"/>
    </row>
    <row r="655831" spans="9:9" x14ac:dyDescent="0.2">
      <c r="I655831" s="14"/>
    </row>
    <row r="655847" spans="9:9" x14ac:dyDescent="0.2">
      <c r="I655847" s="15"/>
    </row>
    <row r="655848" spans="9:9" x14ac:dyDescent="0.2">
      <c r="I655848" s="14"/>
    </row>
    <row r="655864" spans="9:9" x14ac:dyDescent="0.2">
      <c r="I655864" s="15"/>
    </row>
    <row r="655865" spans="9:9" x14ac:dyDescent="0.2">
      <c r="I655865" s="14"/>
    </row>
    <row r="655881" spans="9:9" x14ac:dyDescent="0.2">
      <c r="I655881" s="15"/>
    </row>
    <row r="655882" spans="9:9" x14ac:dyDescent="0.2">
      <c r="I655882" s="14"/>
    </row>
    <row r="655898" spans="9:9" x14ac:dyDescent="0.2">
      <c r="I655898" s="15"/>
    </row>
    <row r="655899" spans="9:9" x14ac:dyDescent="0.2">
      <c r="I655899" s="14"/>
    </row>
    <row r="655915" spans="9:9" x14ac:dyDescent="0.2">
      <c r="I655915" s="15"/>
    </row>
    <row r="655916" spans="9:9" x14ac:dyDescent="0.2">
      <c r="I655916" s="14"/>
    </row>
    <row r="655932" spans="9:9" x14ac:dyDescent="0.2">
      <c r="I655932" s="15"/>
    </row>
    <row r="655933" spans="9:9" x14ac:dyDescent="0.2">
      <c r="I655933" s="14"/>
    </row>
    <row r="655949" spans="9:9" x14ac:dyDescent="0.2">
      <c r="I655949" s="15"/>
    </row>
    <row r="655950" spans="9:9" x14ac:dyDescent="0.2">
      <c r="I655950" s="14"/>
    </row>
    <row r="655966" spans="9:9" x14ac:dyDescent="0.2">
      <c r="I655966" s="15"/>
    </row>
    <row r="655967" spans="9:9" x14ac:dyDescent="0.2">
      <c r="I655967" s="14"/>
    </row>
    <row r="655983" spans="9:9" x14ac:dyDescent="0.2">
      <c r="I655983" s="15"/>
    </row>
    <row r="655984" spans="9:9" x14ac:dyDescent="0.2">
      <c r="I655984" s="14"/>
    </row>
    <row r="656000" spans="9:9" x14ac:dyDescent="0.2">
      <c r="I656000" s="15"/>
    </row>
    <row r="656001" spans="9:9" x14ac:dyDescent="0.2">
      <c r="I656001" s="14"/>
    </row>
    <row r="656017" spans="9:9" x14ac:dyDescent="0.2">
      <c r="I656017" s="15"/>
    </row>
    <row r="656018" spans="9:9" x14ac:dyDescent="0.2">
      <c r="I656018" s="14"/>
    </row>
    <row r="656034" spans="9:9" x14ac:dyDescent="0.2">
      <c r="I656034" s="15"/>
    </row>
    <row r="656035" spans="9:9" x14ac:dyDescent="0.2">
      <c r="I656035" s="14"/>
    </row>
    <row r="656051" spans="9:9" x14ac:dyDescent="0.2">
      <c r="I656051" s="15"/>
    </row>
    <row r="656052" spans="9:9" x14ac:dyDescent="0.2">
      <c r="I656052" s="14"/>
    </row>
    <row r="656068" spans="9:9" x14ac:dyDescent="0.2">
      <c r="I656068" s="15"/>
    </row>
    <row r="656069" spans="9:9" x14ac:dyDescent="0.2">
      <c r="I656069" s="14"/>
    </row>
    <row r="656085" spans="9:9" x14ac:dyDescent="0.2">
      <c r="I656085" s="15"/>
    </row>
    <row r="656086" spans="9:9" x14ac:dyDescent="0.2">
      <c r="I656086" s="14"/>
    </row>
    <row r="656102" spans="9:9" x14ac:dyDescent="0.2">
      <c r="I656102" s="15"/>
    </row>
    <row r="656103" spans="9:9" x14ac:dyDescent="0.2">
      <c r="I656103" s="14"/>
    </row>
    <row r="656119" spans="9:9" x14ac:dyDescent="0.2">
      <c r="I656119" s="15"/>
    </row>
    <row r="656120" spans="9:9" x14ac:dyDescent="0.2">
      <c r="I656120" s="14"/>
    </row>
    <row r="656136" spans="9:9" x14ac:dyDescent="0.2">
      <c r="I656136" s="15"/>
    </row>
    <row r="656137" spans="9:9" x14ac:dyDescent="0.2">
      <c r="I656137" s="14"/>
    </row>
    <row r="656153" spans="9:9" x14ac:dyDescent="0.2">
      <c r="I656153" s="15"/>
    </row>
    <row r="656154" spans="9:9" x14ac:dyDescent="0.2">
      <c r="I656154" s="14"/>
    </row>
    <row r="656170" spans="9:9" x14ac:dyDescent="0.2">
      <c r="I656170" s="15"/>
    </row>
    <row r="656171" spans="9:9" x14ac:dyDescent="0.2">
      <c r="I656171" s="14"/>
    </row>
    <row r="656187" spans="9:9" x14ac:dyDescent="0.2">
      <c r="I656187" s="15"/>
    </row>
    <row r="656188" spans="9:9" x14ac:dyDescent="0.2">
      <c r="I656188" s="14"/>
    </row>
    <row r="656204" spans="9:9" x14ac:dyDescent="0.2">
      <c r="I656204" s="15"/>
    </row>
    <row r="656205" spans="9:9" x14ac:dyDescent="0.2">
      <c r="I656205" s="14"/>
    </row>
    <row r="656221" spans="9:9" x14ac:dyDescent="0.2">
      <c r="I656221" s="15"/>
    </row>
    <row r="656222" spans="9:9" x14ac:dyDescent="0.2">
      <c r="I656222" s="14"/>
    </row>
    <row r="656238" spans="9:9" x14ac:dyDescent="0.2">
      <c r="I656238" s="15"/>
    </row>
    <row r="656239" spans="9:9" x14ac:dyDescent="0.2">
      <c r="I656239" s="14"/>
    </row>
    <row r="656255" spans="9:9" x14ac:dyDescent="0.2">
      <c r="I656255" s="15"/>
    </row>
    <row r="656256" spans="9:9" x14ac:dyDescent="0.2">
      <c r="I656256" s="14"/>
    </row>
    <row r="656272" spans="9:9" x14ac:dyDescent="0.2">
      <c r="I656272" s="15"/>
    </row>
    <row r="656273" spans="9:9" x14ac:dyDescent="0.2">
      <c r="I656273" s="14"/>
    </row>
    <row r="656289" spans="9:9" x14ac:dyDescent="0.2">
      <c r="I656289" s="15"/>
    </row>
    <row r="656290" spans="9:9" x14ac:dyDescent="0.2">
      <c r="I656290" s="14"/>
    </row>
    <row r="656306" spans="9:9" x14ac:dyDescent="0.2">
      <c r="I656306" s="15"/>
    </row>
    <row r="656307" spans="9:9" x14ac:dyDescent="0.2">
      <c r="I656307" s="14"/>
    </row>
    <row r="656323" spans="9:9" x14ac:dyDescent="0.2">
      <c r="I656323" s="15"/>
    </row>
    <row r="656324" spans="9:9" x14ac:dyDescent="0.2">
      <c r="I656324" s="14"/>
    </row>
    <row r="656340" spans="9:9" x14ac:dyDescent="0.2">
      <c r="I656340" s="15"/>
    </row>
    <row r="656341" spans="9:9" x14ac:dyDescent="0.2">
      <c r="I656341" s="14"/>
    </row>
    <row r="656357" spans="9:9" x14ac:dyDescent="0.2">
      <c r="I656357" s="15"/>
    </row>
    <row r="656358" spans="9:9" x14ac:dyDescent="0.2">
      <c r="I656358" s="14"/>
    </row>
    <row r="656374" spans="9:9" x14ac:dyDescent="0.2">
      <c r="I656374" s="15"/>
    </row>
    <row r="656375" spans="9:9" x14ac:dyDescent="0.2">
      <c r="I656375" s="14"/>
    </row>
    <row r="656391" spans="9:9" x14ac:dyDescent="0.2">
      <c r="I656391" s="15"/>
    </row>
    <row r="656392" spans="9:9" x14ac:dyDescent="0.2">
      <c r="I656392" s="14"/>
    </row>
    <row r="656408" spans="9:9" x14ac:dyDescent="0.2">
      <c r="I656408" s="15"/>
    </row>
    <row r="656409" spans="9:9" x14ac:dyDescent="0.2">
      <c r="I656409" s="14"/>
    </row>
    <row r="656425" spans="9:9" x14ac:dyDescent="0.2">
      <c r="I656425" s="15"/>
    </row>
    <row r="656426" spans="9:9" x14ac:dyDescent="0.2">
      <c r="I656426" s="14"/>
    </row>
    <row r="656442" spans="9:9" x14ac:dyDescent="0.2">
      <c r="I656442" s="15"/>
    </row>
    <row r="656443" spans="9:9" x14ac:dyDescent="0.2">
      <c r="I656443" s="14"/>
    </row>
    <row r="656459" spans="9:9" x14ac:dyDescent="0.2">
      <c r="I656459" s="15"/>
    </row>
    <row r="656460" spans="9:9" x14ac:dyDescent="0.2">
      <c r="I656460" s="14"/>
    </row>
    <row r="656476" spans="9:9" x14ac:dyDescent="0.2">
      <c r="I656476" s="15"/>
    </row>
    <row r="656477" spans="9:9" x14ac:dyDescent="0.2">
      <c r="I656477" s="14"/>
    </row>
    <row r="656493" spans="9:9" x14ac:dyDescent="0.2">
      <c r="I656493" s="15"/>
    </row>
    <row r="656494" spans="9:9" x14ac:dyDescent="0.2">
      <c r="I656494" s="14"/>
    </row>
    <row r="656510" spans="9:9" x14ac:dyDescent="0.2">
      <c r="I656510" s="15"/>
    </row>
    <row r="656511" spans="9:9" x14ac:dyDescent="0.2">
      <c r="I656511" s="14"/>
    </row>
    <row r="656527" spans="9:9" x14ac:dyDescent="0.2">
      <c r="I656527" s="15"/>
    </row>
    <row r="656528" spans="9:9" x14ac:dyDescent="0.2">
      <c r="I656528" s="14"/>
    </row>
    <row r="656544" spans="9:9" x14ac:dyDescent="0.2">
      <c r="I656544" s="15"/>
    </row>
    <row r="656545" spans="9:9" x14ac:dyDescent="0.2">
      <c r="I656545" s="14"/>
    </row>
    <row r="656561" spans="9:9" x14ac:dyDescent="0.2">
      <c r="I656561" s="15"/>
    </row>
    <row r="656562" spans="9:9" x14ac:dyDescent="0.2">
      <c r="I656562" s="14"/>
    </row>
    <row r="656578" spans="9:9" x14ac:dyDescent="0.2">
      <c r="I656578" s="15"/>
    </row>
    <row r="656579" spans="9:9" x14ac:dyDescent="0.2">
      <c r="I656579" s="14"/>
    </row>
    <row r="656595" spans="9:9" x14ac:dyDescent="0.2">
      <c r="I656595" s="15"/>
    </row>
    <row r="656596" spans="9:9" x14ac:dyDescent="0.2">
      <c r="I656596" s="14"/>
    </row>
    <row r="656612" spans="9:9" x14ac:dyDescent="0.2">
      <c r="I656612" s="15"/>
    </row>
    <row r="656613" spans="9:9" x14ac:dyDescent="0.2">
      <c r="I656613" s="14"/>
    </row>
    <row r="656629" spans="9:9" x14ac:dyDescent="0.2">
      <c r="I656629" s="15"/>
    </row>
    <row r="656630" spans="9:9" x14ac:dyDescent="0.2">
      <c r="I656630" s="14"/>
    </row>
    <row r="656646" spans="9:9" x14ac:dyDescent="0.2">
      <c r="I656646" s="15"/>
    </row>
    <row r="656647" spans="9:9" x14ac:dyDescent="0.2">
      <c r="I656647" s="14"/>
    </row>
    <row r="656663" spans="9:9" x14ac:dyDescent="0.2">
      <c r="I656663" s="15"/>
    </row>
    <row r="656664" spans="9:9" x14ac:dyDescent="0.2">
      <c r="I656664" s="14"/>
    </row>
    <row r="656680" spans="9:9" x14ac:dyDescent="0.2">
      <c r="I656680" s="15"/>
    </row>
    <row r="656681" spans="9:9" x14ac:dyDescent="0.2">
      <c r="I656681" s="14"/>
    </row>
    <row r="656697" spans="9:9" x14ac:dyDescent="0.2">
      <c r="I656697" s="15"/>
    </row>
    <row r="656698" spans="9:9" x14ac:dyDescent="0.2">
      <c r="I656698" s="14"/>
    </row>
    <row r="656714" spans="9:9" x14ac:dyDescent="0.2">
      <c r="I656714" s="15"/>
    </row>
    <row r="656715" spans="9:9" x14ac:dyDescent="0.2">
      <c r="I656715" s="14"/>
    </row>
    <row r="656731" spans="9:9" x14ac:dyDescent="0.2">
      <c r="I656731" s="15"/>
    </row>
    <row r="656732" spans="9:9" x14ac:dyDescent="0.2">
      <c r="I656732" s="14"/>
    </row>
    <row r="656748" spans="9:9" x14ac:dyDescent="0.2">
      <c r="I656748" s="15"/>
    </row>
    <row r="656749" spans="9:9" x14ac:dyDescent="0.2">
      <c r="I656749" s="14"/>
    </row>
    <row r="656765" spans="9:9" x14ac:dyDescent="0.2">
      <c r="I656765" s="15"/>
    </row>
    <row r="656766" spans="9:9" x14ac:dyDescent="0.2">
      <c r="I656766" s="14"/>
    </row>
    <row r="656782" spans="9:9" x14ac:dyDescent="0.2">
      <c r="I656782" s="15"/>
    </row>
    <row r="656783" spans="9:9" x14ac:dyDescent="0.2">
      <c r="I656783" s="14"/>
    </row>
    <row r="656799" spans="9:9" x14ac:dyDescent="0.2">
      <c r="I656799" s="15"/>
    </row>
    <row r="656800" spans="9:9" x14ac:dyDescent="0.2">
      <c r="I656800" s="14"/>
    </row>
    <row r="656816" spans="9:9" x14ac:dyDescent="0.2">
      <c r="I656816" s="15"/>
    </row>
    <row r="656817" spans="9:9" x14ac:dyDescent="0.2">
      <c r="I656817" s="14"/>
    </row>
    <row r="656833" spans="9:9" x14ac:dyDescent="0.2">
      <c r="I656833" s="15"/>
    </row>
    <row r="656834" spans="9:9" x14ac:dyDescent="0.2">
      <c r="I656834" s="14"/>
    </row>
    <row r="656850" spans="9:9" x14ac:dyDescent="0.2">
      <c r="I656850" s="15"/>
    </row>
    <row r="656851" spans="9:9" x14ac:dyDescent="0.2">
      <c r="I656851" s="14"/>
    </row>
    <row r="656867" spans="9:9" x14ac:dyDescent="0.2">
      <c r="I656867" s="15"/>
    </row>
    <row r="656868" spans="9:9" x14ac:dyDescent="0.2">
      <c r="I656868" s="14"/>
    </row>
    <row r="656884" spans="9:9" x14ac:dyDescent="0.2">
      <c r="I656884" s="15"/>
    </row>
    <row r="656885" spans="9:9" x14ac:dyDescent="0.2">
      <c r="I656885" s="14"/>
    </row>
    <row r="656901" spans="9:9" x14ac:dyDescent="0.2">
      <c r="I656901" s="15"/>
    </row>
    <row r="656902" spans="9:9" x14ac:dyDescent="0.2">
      <c r="I656902" s="14"/>
    </row>
    <row r="656918" spans="9:9" x14ac:dyDescent="0.2">
      <c r="I656918" s="15"/>
    </row>
    <row r="656919" spans="9:9" x14ac:dyDescent="0.2">
      <c r="I656919" s="14"/>
    </row>
    <row r="656935" spans="9:9" x14ac:dyDescent="0.2">
      <c r="I656935" s="15"/>
    </row>
    <row r="656936" spans="9:9" x14ac:dyDescent="0.2">
      <c r="I656936" s="14"/>
    </row>
    <row r="656952" spans="9:9" x14ac:dyDescent="0.2">
      <c r="I656952" s="15"/>
    </row>
    <row r="656953" spans="9:9" x14ac:dyDescent="0.2">
      <c r="I656953" s="14"/>
    </row>
    <row r="656969" spans="9:9" x14ac:dyDescent="0.2">
      <c r="I656969" s="15"/>
    </row>
    <row r="656970" spans="9:9" x14ac:dyDescent="0.2">
      <c r="I656970" s="14"/>
    </row>
    <row r="656986" spans="9:9" x14ac:dyDescent="0.2">
      <c r="I656986" s="15"/>
    </row>
    <row r="656987" spans="9:9" x14ac:dyDescent="0.2">
      <c r="I656987" s="14"/>
    </row>
    <row r="657003" spans="9:9" x14ac:dyDescent="0.2">
      <c r="I657003" s="15"/>
    </row>
    <row r="657004" spans="9:9" x14ac:dyDescent="0.2">
      <c r="I657004" s="14"/>
    </row>
    <row r="657020" spans="9:9" x14ac:dyDescent="0.2">
      <c r="I657020" s="15"/>
    </row>
    <row r="657021" spans="9:9" x14ac:dyDescent="0.2">
      <c r="I657021" s="14"/>
    </row>
    <row r="657037" spans="9:9" x14ac:dyDescent="0.2">
      <c r="I657037" s="15"/>
    </row>
    <row r="657038" spans="9:9" x14ac:dyDescent="0.2">
      <c r="I657038" s="14"/>
    </row>
    <row r="657054" spans="9:9" x14ac:dyDescent="0.2">
      <c r="I657054" s="15"/>
    </row>
    <row r="657055" spans="9:9" x14ac:dyDescent="0.2">
      <c r="I657055" s="14"/>
    </row>
    <row r="657071" spans="9:9" x14ac:dyDescent="0.2">
      <c r="I657071" s="15"/>
    </row>
    <row r="657072" spans="9:9" x14ac:dyDescent="0.2">
      <c r="I657072" s="14"/>
    </row>
    <row r="657088" spans="9:9" x14ac:dyDescent="0.2">
      <c r="I657088" s="15"/>
    </row>
    <row r="657089" spans="9:9" x14ac:dyDescent="0.2">
      <c r="I657089" s="14"/>
    </row>
    <row r="657105" spans="9:9" x14ac:dyDescent="0.2">
      <c r="I657105" s="15"/>
    </row>
    <row r="657106" spans="9:9" x14ac:dyDescent="0.2">
      <c r="I657106" s="14"/>
    </row>
    <row r="657122" spans="9:9" x14ac:dyDescent="0.2">
      <c r="I657122" s="15"/>
    </row>
    <row r="657123" spans="9:9" x14ac:dyDescent="0.2">
      <c r="I657123" s="14"/>
    </row>
    <row r="657139" spans="9:9" x14ac:dyDescent="0.2">
      <c r="I657139" s="15"/>
    </row>
    <row r="657140" spans="9:9" x14ac:dyDescent="0.2">
      <c r="I657140" s="14"/>
    </row>
    <row r="657156" spans="9:9" x14ac:dyDescent="0.2">
      <c r="I657156" s="15"/>
    </row>
    <row r="657157" spans="9:9" x14ac:dyDescent="0.2">
      <c r="I657157" s="14"/>
    </row>
    <row r="657173" spans="9:9" x14ac:dyDescent="0.2">
      <c r="I657173" s="15"/>
    </row>
    <row r="657174" spans="9:9" x14ac:dyDescent="0.2">
      <c r="I657174" s="14"/>
    </row>
    <row r="657190" spans="9:9" x14ac:dyDescent="0.2">
      <c r="I657190" s="15"/>
    </row>
    <row r="657191" spans="9:9" x14ac:dyDescent="0.2">
      <c r="I657191" s="14"/>
    </row>
    <row r="657207" spans="9:9" x14ac:dyDescent="0.2">
      <c r="I657207" s="15"/>
    </row>
    <row r="657208" spans="9:9" x14ac:dyDescent="0.2">
      <c r="I657208" s="14"/>
    </row>
    <row r="657224" spans="9:9" x14ac:dyDescent="0.2">
      <c r="I657224" s="15"/>
    </row>
    <row r="657225" spans="9:9" x14ac:dyDescent="0.2">
      <c r="I657225" s="14"/>
    </row>
    <row r="657241" spans="9:9" x14ac:dyDescent="0.2">
      <c r="I657241" s="15"/>
    </row>
    <row r="657242" spans="9:9" x14ac:dyDescent="0.2">
      <c r="I657242" s="14"/>
    </row>
    <row r="657258" spans="9:9" x14ac:dyDescent="0.2">
      <c r="I657258" s="15"/>
    </row>
    <row r="657259" spans="9:9" x14ac:dyDescent="0.2">
      <c r="I657259" s="14"/>
    </row>
    <row r="657275" spans="9:9" x14ac:dyDescent="0.2">
      <c r="I657275" s="15"/>
    </row>
    <row r="657276" spans="9:9" x14ac:dyDescent="0.2">
      <c r="I657276" s="14"/>
    </row>
    <row r="657292" spans="9:9" x14ac:dyDescent="0.2">
      <c r="I657292" s="15"/>
    </row>
    <row r="657293" spans="9:9" x14ac:dyDescent="0.2">
      <c r="I657293" s="14"/>
    </row>
    <row r="657309" spans="9:9" x14ac:dyDescent="0.2">
      <c r="I657309" s="15"/>
    </row>
    <row r="657310" spans="9:9" x14ac:dyDescent="0.2">
      <c r="I657310" s="14"/>
    </row>
    <row r="657326" spans="9:9" x14ac:dyDescent="0.2">
      <c r="I657326" s="15"/>
    </row>
    <row r="657327" spans="9:9" x14ac:dyDescent="0.2">
      <c r="I657327" s="14"/>
    </row>
    <row r="657343" spans="9:9" x14ac:dyDescent="0.2">
      <c r="I657343" s="15"/>
    </row>
    <row r="657344" spans="9:9" x14ac:dyDescent="0.2">
      <c r="I657344" s="14"/>
    </row>
    <row r="657360" spans="9:9" x14ac:dyDescent="0.2">
      <c r="I657360" s="15"/>
    </row>
    <row r="657361" spans="9:9" x14ac:dyDescent="0.2">
      <c r="I657361" s="14"/>
    </row>
    <row r="657377" spans="9:9" x14ac:dyDescent="0.2">
      <c r="I657377" s="15"/>
    </row>
    <row r="657378" spans="9:9" x14ac:dyDescent="0.2">
      <c r="I657378" s="14"/>
    </row>
    <row r="657394" spans="9:9" x14ac:dyDescent="0.2">
      <c r="I657394" s="15"/>
    </row>
    <row r="657395" spans="9:9" x14ac:dyDescent="0.2">
      <c r="I657395" s="14"/>
    </row>
    <row r="657411" spans="9:9" x14ac:dyDescent="0.2">
      <c r="I657411" s="15"/>
    </row>
    <row r="657412" spans="9:9" x14ac:dyDescent="0.2">
      <c r="I657412" s="14"/>
    </row>
    <row r="657428" spans="9:9" x14ac:dyDescent="0.2">
      <c r="I657428" s="15"/>
    </row>
    <row r="657429" spans="9:9" x14ac:dyDescent="0.2">
      <c r="I657429" s="14"/>
    </row>
    <row r="657445" spans="9:9" x14ac:dyDescent="0.2">
      <c r="I657445" s="15"/>
    </row>
    <row r="657446" spans="9:9" x14ac:dyDescent="0.2">
      <c r="I657446" s="14"/>
    </row>
    <row r="657462" spans="9:9" x14ac:dyDescent="0.2">
      <c r="I657462" s="15"/>
    </row>
    <row r="657463" spans="9:9" x14ac:dyDescent="0.2">
      <c r="I657463" s="14"/>
    </row>
    <row r="657479" spans="9:9" x14ac:dyDescent="0.2">
      <c r="I657479" s="15"/>
    </row>
    <row r="657480" spans="9:9" x14ac:dyDescent="0.2">
      <c r="I657480" s="14"/>
    </row>
    <row r="657496" spans="9:9" x14ac:dyDescent="0.2">
      <c r="I657496" s="15"/>
    </row>
    <row r="657497" spans="9:9" x14ac:dyDescent="0.2">
      <c r="I657497" s="14"/>
    </row>
    <row r="657513" spans="9:9" x14ac:dyDescent="0.2">
      <c r="I657513" s="15"/>
    </row>
    <row r="657514" spans="9:9" x14ac:dyDescent="0.2">
      <c r="I657514" s="14"/>
    </row>
    <row r="657530" spans="9:9" x14ac:dyDescent="0.2">
      <c r="I657530" s="15"/>
    </row>
    <row r="657531" spans="9:9" x14ac:dyDescent="0.2">
      <c r="I657531" s="14"/>
    </row>
    <row r="657547" spans="9:9" x14ac:dyDescent="0.2">
      <c r="I657547" s="15"/>
    </row>
    <row r="657548" spans="9:9" x14ac:dyDescent="0.2">
      <c r="I657548" s="14"/>
    </row>
    <row r="657564" spans="9:9" x14ac:dyDescent="0.2">
      <c r="I657564" s="15"/>
    </row>
    <row r="657565" spans="9:9" x14ac:dyDescent="0.2">
      <c r="I657565" s="14"/>
    </row>
    <row r="657581" spans="9:9" x14ac:dyDescent="0.2">
      <c r="I657581" s="15"/>
    </row>
    <row r="657582" spans="9:9" x14ac:dyDescent="0.2">
      <c r="I657582" s="14"/>
    </row>
    <row r="657598" spans="9:9" x14ac:dyDescent="0.2">
      <c r="I657598" s="15"/>
    </row>
    <row r="657599" spans="9:9" x14ac:dyDescent="0.2">
      <c r="I657599" s="14"/>
    </row>
    <row r="657615" spans="9:9" x14ac:dyDescent="0.2">
      <c r="I657615" s="15"/>
    </row>
    <row r="657616" spans="9:9" x14ac:dyDescent="0.2">
      <c r="I657616" s="14"/>
    </row>
    <row r="657632" spans="9:9" x14ac:dyDescent="0.2">
      <c r="I657632" s="15"/>
    </row>
    <row r="657633" spans="9:9" x14ac:dyDescent="0.2">
      <c r="I657633" s="14"/>
    </row>
    <row r="657649" spans="9:9" x14ac:dyDescent="0.2">
      <c r="I657649" s="15"/>
    </row>
    <row r="657650" spans="9:9" x14ac:dyDescent="0.2">
      <c r="I657650" s="14"/>
    </row>
    <row r="657666" spans="9:9" x14ac:dyDescent="0.2">
      <c r="I657666" s="15"/>
    </row>
    <row r="657667" spans="9:9" x14ac:dyDescent="0.2">
      <c r="I657667" s="14"/>
    </row>
    <row r="657683" spans="9:9" x14ac:dyDescent="0.2">
      <c r="I657683" s="15"/>
    </row>
    <row r="657684" spans="9:9" x14ac:dyDescent="0.2">
      <c r="I657684" s="14"/>
    </row>
    <row r="657700" spans="9:9" x14ac:dyDescent="0.2">
      <c r="I657700" s="15"/>
    </row>
    <row r="657701" spans="9:9" x14ac:dyDescent="0.2">
      <c r="I657701" s="14"/>
    </row>
    <row r="657717" spans="9:9" x14ac:dyDescent="0.2">
      <c r="I657717" s="15"/>
    </row>
    <row r="657718" spans="9:9" x14ac:dyDescent="0.2">
      <c r="I657718" s="14"/>
    </row>
    <row r="657734" spans="9:9" x14ac:dyDescent="0.2">
      <c r="I657734" s="15"/>
    </row>
    <row r="657735" spans="9:9" x14ac:dyDescent="0.2">
      <c r="I657735" s="14"/>
    </row>
    <row r="657751" spans="9:9" x14ac:dyDescent="0.2">
      <c r="I657751" s="15"/>
    </row>
    <row r="657752" spans="9:9" x14ac:dyDescent="0.2">
      <c r="I657752" s="14"/>
    </row>
    <row r="657768" spans="9:9" x14ac:dyDescent="0.2">
      <c r="I657768" s="15"/>
    </row>
    <row r="657769" spans="9:9" x14ac:dyDescent="0.2">
      <c r="I657769" s="14"/>
    </row>
    <row r="657785" spans="9:9" x14ac:dyDescent="0.2">
      <c r="I657785" s="15"/>
    </row>
    <row r="657786" spans="9:9" x14ac:dyDescent="0.2">
      <c r="I657786" s="14"/>
    </row>
    <row r="657802" spans="9:9" x14ac:dyDescent="0.2">
      <c r="I657802" s="15"/>
    </row>
    <row r="657803" spans="9:9" x14ac:dyDescent="0.2">
      <c r="I657803" s="14"/>
    </row>
    <row r="657819" spans="9:9" x14ac:dyDescent="0.2">
      <c r="I657819" s="15"/>
    </row>
    <row r="657820" spans="9:9" x14ac:dyDescent="0.2">
      <c r="I657820" s="14"/>
    </row>
    <row r="657836" spans="9:9" x14ac:dyDescent="0.2">
      <c r="I657836" s="15"/>
    </row>
    <row r="657837" spans="9:9" x14ac:dyDescent="0.2">
      <c r="I657837" s="14"/>
    </row>
    <row r="657853" spans="9:9" x14ac:dyDescent="0.2">
      <c r="I657853" s="15"/>
    </row>
    <row r="657854" spans="9:9" x14ac:dyDescent="0.2">
      <c r="I657854" s="14"/>
    </row>
    <row r="657870" spans="9:9" x14ac:dyDescent="0.2">
      <c r="I657870" s="15"/>
    </row>
    <row r="657871" spans="9:9" x14ac:dyDescent="0.2">
      <c r="I657871" s="14"/>
    </row>
    <row r="657887" spans="9:9" x14ac:dyDescent="0.2">
      <c r="I657887" s="15"/>
    </row>
    <row r="657888" spans="9:9" x14ac:dyDescent="0.2">
      <c r="I657888" s="14"/>
    </row>
    <row r="657904" spans="9:9" x14ac:dyDescent="0.2">
      <c r="I657904" s="15"/>
    </row>
    <row r="657905" spans="9:9" x14ac:dyDescent="0.2">
      <c r="I657905" s="14"/>
    </row>
    <row r="657921" spans="9:9" x14ac:dyDescent="0.2">
      <c r="I657921" s="15"/>
    </row>
    <row r="657922" spans="9:9" x14ac:dyDescent="0.2">
      <c r="I657922" s="14"/>
    </row>
    <row r="657938" spans="9:9" x14ac:dyDescent="0.2">
      <c r="I657938" s="15"/>
    </row>
    <row r="657939" spans="9:9" x14ac:dyDescent="0.2">
      <c r="I657939" s="14"/>
    </row>
    <row r="657955" spans="9:9" x14ac:dyDescent="0.2">
      <c r="I657955" s="15"/>
    </row>
    <row r="657956" spans="9:9" x14ac:dyDescent="0.2">
      <c r="I657956" s="14"/>
    </row>
    <row r="657972" spans="9:9" x14ac:dyDescent="0.2">
      <c r="I657972" s="15"/>
    </row>
    <row r="657973" spans="9:9" x14ac:dyDescent="0.2">
      <c r="I657973" s="14"/>
    </row>
    <row r="657989" spans="9:9" x14ac:dyDescent="0.2">
      <c r="I657989" s="15"/>
    </row>
    <row r="657990" spans="9:9" x14ac:dyDescent="0.2">
      <c r="I657990" s="14"/>
    </row>
    <row r="658006" spans="9:9" x14ac:dyDescent="0.2">
      <c r="I658006" s="15"/>
    </row>
    <row r="658007" spans="9:9" x14ac:dyDescent="0.2">
      <c r="I658007" s="14"/>
    </row>
    <row r="658023" spans="9:9" x14ac:dyDescent="0.2">
      <c r="I658023" s="15"/>
    </row>
    <row r="658024" spans="9:9" x14ac:dyDescent="0.2">
      <c r="I658024" s="14"/>
    </row>
    <row r="658040" spans="9:9" x14ac:dyDescent="0.2">
      <c r="I658040" s="15"/>
    </row>
    <row r="658041" spans="9:9" x14ac:dyDescent="0.2">
      <c r="I658041" s="14"/>
    </row>
    <row r="658057" spans="9:9" x14ac:dyDescent="0.2">
      <c r="I658057" s="15"/>
    </row>
    <row r="658058" spans="9:9" x14ac:dyDescent="0.2">
      <c r="I658058" s="14"/>
    </row>
    <row r="658074" spans="9:9" x14ac:dyDescent="0.2">
      <c r="I658074" s="15"/>
    </row>
    <row r="658075" spans="9:9" x14ac:dyDescent="0.2">
      <c r="I658075" s="14"/>
    </row>
    <row r="658091" spans="9:9" x14ac:dyDescent="0.2">
      <c r="I658091" s="15"/>
    </row>
    <row r="658092" spans="9:9" x14ac:dyDescent="0.2">
      <c r="I658092" s="14"/>
    </row>
    <row r="658108" spans="9:9" x14ac:dyDescent="0.2">
      <c r="I658108" s="15"/>
    </row>
    <row r="658109" spans="9:9" x14ac:dyDescent="0.2">
      <c r="I658109" s="14"/>
    </row>
    <row r="658125" spans="9:9" x14ac:dyDescent="0.2">
      <c r="I658125" s="15"/>
    </row>
    <row r="658126" spans="9:9" x14ac:dyDescent="0.2">
      <c r="I658126" s="14"/>
    </row>
    <row r="658142" spans="9:9" x14ac:dyDescent="0.2">
      <c r="I658142" s="15"/>
    </row>
    <row r="658143" spans="9:9" x14ac:dyDescent="0.2">
      <c r="I658143" s="14"/>
    </row>
    <row r="658159" spans="9:9" x14ac:dyDescent="0.2">
      <c r="I658159" s="15"/>
    </row>
    <row r="658160" spans="9:9" x14ac:dyDescent="0.2">
      <c r="I658160" s="14"/>
    </row>
    <row r="658176" spans="9:9" x14ac:dyDescent="0.2">
      <c r="I658176" s="15"/>
    </row>
    <row r="658177" spans="9:9" x14ac:dyDescent="0.2">
      <c r="I658177" s="14"/>
    </row>
    <row r="658193" spans="9:9" x14ac:dyDescent="0.2">
      <c r="I658193" s="15"/>
    </row>
    <row r="658194" spans="9:9" x14ac:dyDescent="0.2">
      <c r="I658194" s="14"/>
    </row>
    <row r="658210" spans="9:9" x14ac:dyDescent="0.2">
      <c r="I658210" s="15"/>
    </row>
    <row r="658211" spans="9:9" x14ac:dyDescent="0.2">
      <c r="I658211" s="14"/>
    </row>
    <row r="658227" spans="9:9" x14ac:dyDescent="0.2">
      <c r="I658227" s="15"/>
    </row>
    <row r="658228" spans="9:9" x14ac:dyDescent="0.2">
      <c r="I658228" s="14"/>
    </row>
    <row r="658244" spans="9:9" x14ac:dyDescent="0.2">
      <c r="I658244" s="15"/>
    </row>
    <row r="658245" spans="9:9" x14ac:dyDescent="0.2">
      <c r="I658245" s="14"/>
    </row>
    <row r="658261" spans="9:9" x14ac:dyDescent="0.2">
      <c r="I658261" s="15"/>
    </row>
    <row r="658262" spans="9:9" x14ac:dyDescent="0.2">
      <c r="I658262" s="14"/>
    </row>
    <row r="658278" spans="9:9" x14ac:dyDescent="0.2">
      <c r="I658278" s="15"/>
    </row>
    <row r="658279" spans="9:9" x14ac:dyDescent="0.2">
      <c r="I658279" s="14"/>
    </row>
    <row r="658295" spans="9:9" x14ac:dyDescent="0.2">
      <c r="I658295" s="15"/>
    </row>
    <row r="658296" spans="9:9" x14ac:dyDescent="0.2">
      <c r="I658296" s="14"/>
    </row>
    <row r="658312" spans="9:9" x14ac:dyDescent="0.2">
      <c r="I658312" s="15"/>
    </row>
    <row r="658313" spans="9:9" x14ac:dyDescent="0.2">
      <c r="I658313" s="14"/>
    </row>
    <row r="658329" spans="9:9" x14ac:dyDescent="0.2">
      <c r="I658329" s="15"/>
    </row>
    <row r="658330" spans="9:9" x14ac:dyDescent="0.2">
      <c r="I658330" s="14"/>
    </row>
    <row r="658346" spans="9:9" x14ac:dyDescent="0.2">
      <c r="I658346" s="15"/>
    </row>
    <row r="658347" spans="9:9" x14ac:dyDescent="0.2">
      <c r="I658347" s="14"/>
    </row>
    <row r="658363" spans="9:9" x14ac:dyDescent="0.2">
      <c r="I658363" s="15"/>
    </row>
    <row r="658364" spans="9:9" x14ac:dyDescent="0.2">
      <c r="I658364" s="14"/>
    </row>
    <row r="658380" spans="9:9" x14ac:dyDescent="0.2">
      <c r="I658380" s="15"/>
    </row>
    <row r="658381" spans="9:9" x14ac:dyDescent="0.2">
      <c r="I658381" s="14"/>
    </row>
    <row r="658397" spans="9:9" x14ac:dyDescent="0.2">
      <c r="I658397" s="15"/>
    </row>
    <row r="658398" spans="9:9" x14ac:dyDescent="0.2">
      <c r="I658398" s="14"/>
    </row>
    <row r="658414" spans="9:9" x14ac:dyDescent="0.2">
      <c r="I658414" s="15"/>
    </row>
    <row r="658415" spans="9:9" x14ac:dyDescent="0.2">
      <c r="I658415" s="14"/>
    </row>
    <row r="658431" spans="9:9" x14ac:dyDescent="0.2">
      <c r="I658431" s="15"/>
    </row>
    <row r="658432" spans="9:9" x14ac:dyDescent="0.2">
      <c r="I658432" s="14"/>
    </row>
    <row r="658448" spans="9:9" x14ac:dyDescent="0.2">
      <c r="I658448" s="15"/>
    </row>
    <row r="658449" spans="9:9" x14ac:dyDescent="0.2">
      <c r="I658449" s="14"/>
    </row>
    <row r="658465" spans="9:9" x14ac:dyDescent="0.2">
      <c r="I658465" s="15"/>
    </row>
    <row r="658466" spans="9:9" x14ac:dyDescent="0.2">
      <c r="I658466" s="14"/>
    </row>
    <row r="658482" spans="9:9" x14ac:dyDescent="0.2">
      <c r="I658482" s="15"/>
    </row>
    <row r="658483" spans="9:9" x14ac:dyDescent="0.2">
      <c r="I658483" s="14"/>
    </row>
    <row r="658499" spans="9:9" x14ac:dyDescent="0.2">
      <c r="I658499" s="15"/>
    </row>
    <row r="658500" spans="9:9" x14ac:dyDescent="0.2">
      <c r="I658500" s="14"/>
    </row>
    <row r="658516" spans="9:9" x14ac:dyDescent="0.2">
      <c r="I658516" s="15"/>
    </row>
    <row r="658517" spans="9:9" x14ac:dyDescent="0.2">
      <c r="I658517" s="14"/>
    </row>
    <row r="658533" spans="9:9" x14ac:dyDescent="0.2">
      <c r="I658533" s="15"/>
    </row>
    <row r="658534" spans="9:9" x14ac:dyDescent="0.2">
      <c r="I658534" s="14"/>
    </row>
    <row r="658550" spans="9:9" x14ac:dyDescent="0.2">
      <c r="I658550" s="15"/>
    </row>
    <row r="658551" spans="9:9" x14ac:dyDescent="0.2">
      <c r="I658551" s="14"/>
    </row>
    <row r="658567" spans="9:9" x14ac:dyDescent="0.2">
      <c r="I658567" s="15"/>
    </row>
    <row r="658568" spans="9:9" x14ac:dyDescent="0.2">
      <c r="I658568" s="14"/>
    </row>
    <row r="658584" spans="9:9" x14ac:dyDescent="0.2">
      <c r="I658584" s="15"/>
    </row>
    <row r="658585" spans="9:9" x14ac:dyDescent="0.2">
      <c r="I658585" s="14"/>
    </row>
    <row r="658601" spans="9:9" x14ac:dyDescent="0.2">
      <c r="I658601" s="15"/>
    </row>
    <row r="658602" spans="9:9" x14ac:dyDescent="0.2">
      <c r="I658602" s="14"/>
    </row>
    <row r="658618" spans="9:9" x14ac:dyDescent="0.2">
      <c r="I658618" s="15"/>
    </row>
    <row r="658619" spans="9:9" x14ac:dyDescent="0.2">
      <c r="I658619" s="14"/>
    </row>
    <row r="658635" spans="9:9" x14ac:dyDescent="0.2">
      <c r="I658635" s="15"/>
    </row>
    <row r="658636" spans="9:9" x14ac:dyDescent="0.2">
      <c r="I658636" s="14"/>
    </row>
    <row r="658652" spans="9:9" x14ac:dyDescent="0.2">
      <c r="I658652" s="15"/>
    </row>
    <row r="658653" spans="9:9" x14ac:dyDescent="0.2">
      <c r="I658653" s="14"/>
    </row>
    <row r="658669" spans="9:9" x14ac:dyDescent="0.2">
      <c r="I658669" s="15"/>
    </row>
    <row r="658670" spans="9:9" x14ac:dyDescent="0.2">
      <c r="I658670" s="14"/>
    </row>
    <row r="658686" spans="9:9" x14ac:dyDescent="0.2">
      <c r="I658686" s="15"/>
    </row>
    <row r="658687" spans="9:9" x14ac:dyDescent="0.2">
      <c r="I658687" s="14"/>
    </row>
    <row r="658703" spans="9:9" x14ac:dyDescent="0.2">
      <c r="I658703" s="15"/>
    </row>
    <row r="658704" spans="9:9" x14ac:dyDescent="0.2">
      <c r="I658704" s="14"/>
    </row>
    <row r="658720" spans="9:9" x14ac:dyDescent="0.2">
      <c r="I658720" s="15"/>
    </row>
    <row r="658721" spans="9:9" x14ac:dyDescent="0.2">
      <c r="I658721" s="14"/>
    </row>
    <row r="658737" spans="9:9" x14ac:dyDescent="0.2">
      <c r="I658737" s="15"/>
    </row>
    <row r="658738" spans="9:9" x14ac:dyDescent="0.2">
      <c r="I658738" s="14"/>
    </row>
    <row r="658754" spans="9:9" x14ac:dyDescent="0.2">
      <c r="I658754" s="15"/>
    </row>
    <row r="658755" spans="9:9" x14ac:dyDescent="0.2">
      <c r="I658755" s="14"/>
    </row>
    <row r="658771" spans="9:9" x14ac:dyDescent="0.2">
      <c r="I658771" s="15"/>
    </row>
    <row r="658772" spans="9:9" x14ac:dyDescent="0.2">
      <c r="I658772" s="14"/>
    </row>
    <row r="658788" spans="9:9" x14ac:dyDescent="0.2">
      <c r="I658788" s="15"/>
    </row>
    <row r="658789" spans="9:9" x14ac:dyDescent="0.2">
      <c r="I658789" s="14"/>
    </row>
    <row r="658805" spans="9:9" x14ac:dyDescent="0.2">
      <c r="I658805" s="15"/>
    </row>
    <row r="658806" spans="9:9" x14ac:dyDescent="0.2">
      <c r="I658806" s="14"/>
    </row>
    <row r="658822" spans="9:9" x14ac:dyDescent="0.2">
      <c r="I658822" s="15"/>
    </row>
    <row r="658823" spans="9:9" x14ac:dyDescent="0.2">
      <c r="I658823" s="14"/>
    </row>
    <row r="658839" spans="9:9" x14ac:dyDescent="0.2">
      <c r="I658839" s="15"/>
    </row>
    <row r="658840" spans="9:9" x14ac:dyDescent="0.2">
      <c r="I658840" s="14"/>
    </row>
    <row r="658856" spans="9:9" x14ac:dyDescent="0.2">
      <c r="I658856" s="15"/>
    </row>
    <row r="658857" spans="9:9" x14ac:dyDescent="0.2">
      <c r="I658857" s="14"/>
    </row>
    <row r="658873" spans="9:9" x14ac:dyDescent="0.2">
      <c r="I658873" s="15"/>
    </row>
    <row r="658874" spans="9:9" x14ac:dyDescent="0.2">
      <c r="I658874" s="14"/>
    </row>
    <row r="658890" spans="9:9" x14ac:dyDescent="0.2">
      <c r="I658890" s="15"/>
    </row>
    <row r="658891" spans="9:9" x14ac:dyDescent="0.2">
      <c r="I658891" s="14"/>
    </row>
    <row r="658907" spans="9:9" x14ac:dyDescent="0.2">
      <c r="I658907" s="15"/>
    </row>
    <row r="658908" spans="9:9" x14ac:dyDescent="0.2">
      <c r="I658908" s="14"/>
    </row>
    <row r="658924" spans="9:9" x14ac:dyDescent="0.2">
      <c r="I658924" s="15"/>
    </row>
    <row r="658925" spans="9:9" x14ac:dyDescent="0.2">
      <c r="I658925" s="14"/>
    </row>
    <row r="658941" spans="9:9" x14ac:dyDescent="0.2">
      <c r="I658941" s="15"/>
    </row>
    <row r="658942" spans="9:9" x14ac:dyDescent="0.2">
      <c r="I658942" s="14"/>
    </row>
    <row r="658958" spans="9:9" x14ac:dyDescent="0.2">
      <c r="I658958" s="15"/>
    </row>
    <row r="658959" spans="9:9" x14ac:dyDescent="0.2">
      <c r="I658959" s="14"/>
    </row>
    <row r="658975" spans="9:9" x14ac:dyDescent="0.2">
      <c r="I658975" s="15"/>
    </row>
    <row r="658976" spans="9:9" x14ac:dyDescent="0.2">
      <c r="I658976" s="14"/>
    </row>
    <row r="658992" spans="9:9" x14ac:dyDescent="0.2">
      <c r="I658992" s="15"/>
    </row>
    <row r="658993" spans="9:9" x14ac:dyDescent="0.2">
      <c r="I658993" s="14"/>
    </row>
    <row r="659009" spans="9:9" x14ac:dyDescent="0.2">
      <c r="I659009" s="15"/>
    </row>
    <row r="659010" spans="9:9" x14ac:dyDescent="0.2">
      <c r="I659010" s="14"/>
    </row>
    <row r="659026" spans="9:9" x14ac:dyDescent="0.2">
      <c r="I659026" s="15"/>
    </row>
    <row r="659027" spans="9:9" x14ac:dyDescent="0.2">
      <c r="I659027" s="14"/>
    </row>
    <row r="659043" spans="9:9" x14ac:dyDescent="0.2">
      <c r="I659043" s="15"/>
    </row>
    <row r="659044" spans="9:9" x14ac:dyDescent="0.2">
      <c r="I659044" s="14"/>
    </row>
    <row r="659060" spans="9:9" x14ac:dyDescent="0.2">
      <c r="I659060" s="15"/>
    </row>
    <row r="659061" spans="9:9" x14ac:dyDescent="0.2">
      <c r="I659061" s="14"/>
    </row>
    <row r="659077" spans="9:9" x14ac:dyDescent="0.2">
      <c r="I659077" s="15"/>
    </row>
    <row r="659078" spans="9:9" x14ac:dyDescent="0.2">
      <c r="I659078" s="14"/>
    </row>
    <row r="659094" spans="9:9" x14ac:dyDescent="0.2">
      <c r="I659094" s="15"/>
    </row>
    <row r="659095" spans="9:9" x14ac:dyDescent="0.2">
      <c r="I659095" s="14"/>
    </row>
    <row r="659111" spans="9:9" x14ac:dyDescent="0.2">
      <c r="I659111" s="15"/>
    </row>
    <row r="659112" spans="9:9" x14ac:dyDescent="0.2">
      <c r="I659112" s="14"/>
    </row>
    <row r="659128" spans="9:9" x14ac:dyDescent="0.2">
      <c r="I659128" s="15"/>
    </row>
    <row r="659129" spans="9:9" x14ac:dyDescent="0.2">
      <c r="I659129" s="14"/>
    </row>
    <row r="659145" spans="9:9" x14ac:dyDescent="0.2">
      <c r="I659145" s="15"/>
    </row>
    <row r="659146" spans="9:9" x14ac:dyDescent="0.2">
      <c r="I659146" s="14"/>
    </row>
    <row r="659162" spans="9:9" x14ac:dyDescent="0.2">
      <c r="I659162" s="15"/>
    </row>
    <row r="659163" spans="9:9" x14ac:dyDescent="0.2">
      <c r="I659163" s="14"/>
    </row>
    <row r="659179" spans="9:9" x14ac:dyDescent="0.2">
      <c r="I659179" s="15"/>
    </row>
    <row r="659180" spans="9:9" x14ac:dyDescent="0.2">
      <c r="I659180" s="14"/>
    </row>
    <row r="659196" spans="9:9" x14ac:dyDescent="0.2">
      <c r="I659196" s="15"/>
    </row>
    <row r="659197" spans="9:9" x14ac:dyDescent="0.2">
      <c r="I659197" s="14"/>
    </row>
    <row r="659213" spans="9:9" x14ac:dyDescent="0.2">
      <c r="I659213" s="15"/>
    </row>
    <row r="659214" spans="9:9" x14ac:dyDescent="0.2">
      <c r="I659214" s="14"/>
    </row>
    <row r="659230" spans="9:9" x14ac:dyDescent="0.2">
      <c r="I659230" s="15"/>
    </row>
    <row r="659231" spans="9:9" x14ac:dyDescent="0.2">
      <c r="I659231" s="14"/>
    </row>
    <row r="659247" spans="9:9" x14ac:dyDescent="0.2">
      <c r="I659247" s="15"/>
    </row>
    <row r="659248" spans="9:9" x14ac:dyDescent="0.2">
      <c r="I659248" s="14"/>
    </row>
    <row r="659264" spans="9:9" x14ac:dyDescent="0.2">
      <c r="I659264" s="15"/>
    </row>
    <row r="659265" spans="9:9" x14ac:dyDescent="0.2">
      <c r="I659265" s="14"/>
    </row>
    <row r="659281" spans="9:9" x14ac:dyDescent="0.2">
      <c r="I659281" s="15"/>
    </row>
    <row r="659282" spans="9:9" x14ac:dyDescent="0.2">
      <c r="I659282" s="14"/>
    </row>
    <row r="659298" spans="9:9" x14ac:dyDescent="0.2">
      <c r="I659298" s="15"/>
    </row>
    <row r="659299" spans="9:9" x14ac:dyDescent="0.2">
      <c r="I659299" s="14"/>
    </row>
    <row r="659315" spans="9:9" x14ac:dyDescent="0.2">
      <c r="I659315" s="15"/>
    </row>
    <row r="659316" spans="9:9" x14ac:dyDescent="0.2">
      <c r="I659316" s="14"/>
    </row>
    <row r="659332" spans="9:9" x14ac:dyDescent="0.2">
      <c r="I659332" s="15"/>
    </row>
    <row r="659333" spans="9:9" x14ac:dyDescent="0.2">
      <c r="I659333" s="14"/>
    </row>
    <row r="659349" spans="9:9" x14ac:dyDescent="0.2">
      <c r="I659349" s="15"/>
    </row>
    <row r="659350" spans="9:9" x14ac:dyDescent="0.2">
      <c r="I659350" s="14"/>
    </row>
    <row r="659366" spans="9:9" x14ac:dyDescent="0.2">
      <c r="I659366" s="15"/>
    </row>
    <row r="659367" spans="9:9" x14ac:dyDescent="0.2">
      <c r="I659367" s="14"/>
    </row>
    <row r="659383" spans="9:9" x14ac:dyDescent="0.2">
      <c r="I659383" s="15"/>
    </row>
    <row r="659384" spans="9:9" x14ac:dyDescent="0.2">
      <c r="I659384" s="14"/>
    </row>
    <row r="659400" spans="9:9" x14ac:dyDescent="0.2">
      <c r="I659400" s="15"/>
    </row>
    <row r="659401" spans="9:9" x14ac:dyDescent="0.2">
      <c r="I659401" s="14"/>
    </row>
    <row r="659417" spans="9:9" x14ac:dyDescent="0.2">
      <c r="I659417" s="15"/>
    </row>
    <row r="659418" spans="9:9" x14ac:dyDescent="0.2">
      <c r="I659418" s="14"/>
    </row>
    <row r="659434" spans="9:9" x14ac:dyDescent="0.2">
      <c r="I659434" s="15"/>
    </row>
    <row r="659435" spans="9:9" x14ac:dyDescent="0.2">
      <c r="I659435" s="14"/>
    </row>
    <row r="659451" spans="9:9" x14ac:dyDescent="0.2">
      <c r="I659451" s="15"/>
    </row>
    <row r="659452" spans="9:9" x14ac:dyDescent="0.2">
      <c r="I659452" s="14"/>
    </row>
    <row r="659468" spans="9:9" x14ac:dyDescent="0.2">
      <c r="I659468" s="15"/>
    </row>
    <row r="659469" spans="9:9" x14ac:dyDescent="0.2">
      <c r="I659469" s="14"/>
    </row>
    <row r="659485" spans="9:9" x14ac:dyDescent="0.2">
      <c r="I659485" s="15"/>
    </row>
    <row r="659486" spans="9:9" x14ac:dyDescent="0.2">
      <c r="I659486" s="14"/>
    </row>
    <row r="659502" spans="9:9" x14ac:dyDescent="0.2">
      <c r="I659502" s="15"/>
    </row>
    <row r="659503" spans="9:9" x14ac:dyDescent="0.2">
      <c r="I659503" s="14"/>
    </row>
    <row r="659519" spans="9:9" x14ac:dyDescent="0.2">
      <c r="I659519" s="15"/>
    </row>
    <row r="659520" spans="9:9" x14ac:dyDescent="0.2">
      <c r="I659520" s="14"/>
    </row>
    <row r="659536" spans="9:9" x14ac:dyDescent="0.2">
      <c r="I659536" s="15"/>
    </row>
    <row r="659537" spans="9:9" x14ac:dyDescent="0.2">
      <c r="I659537" s="14"/>
    </row>
    <row r="659553" spans="9:9" x14ac:dyDescent="0.2">
      <c r="I659553" s="15"/>
    </row>
    <row r="659554" spans="9:9" x14ac:dyDescent="0.2">
      <c r="I659554" s="14"/>
    </row>
    <row r="659570" spans="9:9" x14ac:dyDescent="0.2">
      <c r="I659570" s="15"/>
    </row>
    <row r="659571" spans="9:9" x14ac:dyDescent="0.2">
      <c r="I659571" s="14"/>
    </row>
    <row r="659587" spans="9:9" x14ac:dyDescent="0.2">
      <c r="I659587" s="15"/>
    </row>
    <row r="659588" spans="9:9" x14ac:dyDescent="0.2">
      <c r="I659588" s="14"/>
    </row>
    <row r="659604" spans="9:9" x14ac:dyDescent="0.2">
      <c r="I659604" s="15"/>
    </row>
    <row r="659605" spans="9:9" x14ac:dyDescent="0.2">
      <c r="I659605" s="14"/>
    </row>
    <row r="659621" spans="9:9" x14ac:dyDescent="0.2">
      <c r="I659621" s="15"/>
    </row>
    <row r="659622" spans="9:9" x14ac:dyDescent="0.2">
      <c r="I659622" s="14"/>
    </row>
    <row r="659638" spans="9:9" x14ac:dyDescent="0.2">
      <c r="I659638" s="15"/>
    </row>
    <row r="659639" spans="9:9" x14ac:dyDescent="0.2">
      <c r="I659639" s="14"/>
    </row>
    <row r="659655" spans="9:9" x14ac:dyDescent="0.2">
      <c r="I659655" s="15"/>
    </row>
    <row r="659656" spans="9:9" x14ac:dyDescent="0.2">
      <c r="I659656" s="14"/>
    </row>
    <row r="659672" spans="9:9" x14ac:dyDescent="0.2">
      <c r="I659672" s="15"/>
    </row>
    <row r="659673" spans="9:9" x14ac:dyDescent="0.2">
      <c r="I659673" s="14"/>
    </row>
    <row r="659689" spans="9:9" x14ac:dyDescent="0.2">
      <c r="I659689" s="15"/>
    </row>
    <row r="659690" spans="9:9" x14ac:dyDescent="0.2">
      <c r="I659690" s="14"/>
    </row>
    <row r="659706" spans="9:9" x14ac:dyDescent="0.2">
      <c r="I659706" s="15"/>
    </row>
    <row r="659707" spans="9:9" x14ac:dyDescent="0.2">
      <c r="I659707" s="14"/>
    </row>
    <row r="659723" spans="9:9" x14ac:dyDescent="0.2">
      <c r="I659723" s="15"/>
    </row>
    <row r="659724" spans="9:9" x14ac:dyDescent="0.2">
      <c r="I659724" s="14"/>
    </row>
    <row r="659740" spans="9:9" x14ac:dyDescent="0.2">
      <c r="I659740" s="15"/>
    </row>
    <row r="659741" spans="9:9" x14ac:dyDescent="0.2">
      <c r="I659741" s="14"/>
    </row>
    <row r="659757" spans="9:9" x14ac:dyDescent="0.2">
      <c r="I659757" s="15"/>
    </row>
    <row r="659758" spans="9:9" x14ac:dyDescent="0.2">
      <c r="I659758" s="14"/>
    </row>
    <row r="659774" spans="9:9" x14ac:dyDescent="0.2">
      <c r="I659774" s="15"/>
    </row>
    <row r="659775" spans="9:9" x14ac:dyDescent="0.2">
      <c r="I659775" s="14"/>
    </row>
    <row r="659791" spans="9:9" x14ac:dyDescent="0.2">
      <c r="I659791" s="15"/>
    </row>
    <row r="659792" spans="9:9" x14ac:dyDescent="0.2">
      <c r="I659792" s="14"/>
    </row>
    <row r="659808" spans="9:9" x14ac:dyDescent="0.2">
      <c r="I659808" s="15"/>
    </row>
    <row r="659809" spans="9:9" x14ac:dyDescent="0.2">
      <c r="I659809" s="14"/>
    </row>
    <row r="659825" spans="9:9" x14ac:dyDescent="0.2">
      <c r="I659825" s="15"/>
    </row>
    <row r="659826" spans="9:9" x14ac:dyDescent="0.2">
      <c r="I659826" s="14"/>
    </row>
    <row r="659842" spans="9:9" x14ac:dyDescent="0.2">
      <c r="I659842" s="15"/>
    </row>
    <row r="659843" spans="9:9" x14ac:dyDescent="0.2">
      <c r="I659843" s="14"/>
    </row>
    <row r="659859" spans="9:9" x14ac:dyDescent="0.2">
      <c r="I659859" s="15"/>
    </row>
    <row r="659860" spans="9:9" x14ac:dyDescent="0.2">
      <c r="I659860" s="14"/>
    </row>
    <row r="659876" spans="9:9" x14ac:dyDescent="0.2">
      <c r="I659876" s="15"/>
    </row>
    <row r="659877" spans="9:9" x14ac:dyDescent="0.2">
      <c r="I659877" s="14"/>
    </row>
    <row r="659893" spans="9:9" x14ac:dyDescent="0.2">
      <c r="I659893" s="15"/>
    </row>
    <row r="659894" spans="9:9" x14ac:dyDescent="0.2">
      <c r="I659894" s="14"/>
    </row>
    <row r="659910" spans="9:9" x14ac:dyDescent="0.2">
      <c r="I659910" s="15"/>
    </row>
    <row r="659911" spans="9:9" x14ac:dyDescent="0.2">
      <c r="I659911" s="14"/>
    </row>
    <row r="659927" spans="9:9" x14ac:dyDescent="0.2">
      <c r="I659927" s="15"/>
    </row>
    <row r="659928" spans="9:9" x14ac:dyDescent="0.2">
      <c r="I659928" s="14"/>
    </row>
    <row r="659944" spans="9:9" x14ac:dyDescent="0.2">
      <c r="I659944" s="15"/>
    </row>
    <row r="659945" spans="9:9" x14ac:dyDescent="0.2">
      <c r="I659945" s="14"/>
    </row>
    <row r="659961" spans="9:9" x14ac:dyDescent="0.2">
      <c r="I659961" s="15"/>
    </row>
    <row r="659962" spans="9:9" x14ac:dyDescent="0.2">
      <c r="I659962" s="14"/>
    </row>
    <row r="659978" spans="9:9" x14ac:dyDescent="0.2">
      <c r="I659978" s="15"/>
    </row>
    <row r="659979" spans="9:9" x14ac:dyDescent="0.2">
      <c r="I659979" s="14"/>
    </row>
    <row r="659995" spans="9:9" x14ac:dyDescent="0.2">
      <c r="I659995" s="15"/>
    </row>
    <row r="659996" spans="9:9" x14ac:dyDescent="0.2">
      <c r="I659996" s="14"/>
    </row>
    <row r="660012" spans="9:9" x14ac:dyDescent="0.2">
      <c r="I660012" s="15"/>
    </row>
    <row r="660013" spans="9:9" x14ac:dyDescent="0.2">
      <c r="I660013" s="14"/>
    </row>
    <row r="660029" spans="9:9" x14ac:dyDescent="0.2">
      <c r="I660029" s="15"/>
    </row>
    <row r="660030" spans="9:9" x14ac:dyDescent="0.2">
      <c r="I660030" s="14"/>
    </row>
    <row r="660046" spans="9:9" x14ac:dyDescent="0.2">
      <c r="I660046" s="15"/>
    </row>
    <row r="660047" spans="9:9" x14ac:dyDescent="0.2">
      <c r="I660047" s="14"/>
    </row>
    <row r="660063" spans="9:9" x14ac:dyDescent="0.2">
      <c r="I660063" s="15"/>
    </row>
    <row r="660064" spans="9:9" x14ac:dyDescent="0.2">
      <c r="I660064" s="14"/>
    </row>
    <row r="660080" spans="9:9" x14ac:dyDescent="0.2">
      <c r="I660080" s="15"/>
    </row>
    <row r="660081" spans="9:9" x14ac:dyDescent="0.2">
      <c r="I660081" s="14"/>
    </row>
    <row r="660097" spans="9:9" x14ac:dyDescent="0.2">
      <c r="I660097" s="15"/>
    </row>
    <row r="660098" spans="9:9" x14ac:dyDescent="0.2">
      <c r="I660098" s="14"/>
    </row>
    <row r="660114" spans="9:9" x14ac:dyDescent="0.2">
      <c r="I660114" s="15"/>
    </row>
    <row r="660115" spans="9:9" x14ac:dyDescent="0.2">
      <c r="I660115" s="14"/>
    </row>
    <row r="660131" spans="9:9" x14ac:dyDescent="0.2">
      <c r="I660131" s="15"/>
    </row>
    <row r="660132" spans="9:9" x14ac:dyDescent="0.2">
      <c r="I660132" s="14"/>
    </row>
    <row r="660148" spans="9:9" x14ac:dyDescent="0.2">
      <c r="I660148" s="15"/>
    </row>
    <row r="660149" spans="9:9" x14ac:dyDescent="0.2">
      <c r="I660149" s="14"/>
    </row>
    <row r="660165" spans="9:9" x14ac:dyDescent="0.2">
      <c r="I660165" s="15"/>
    </row>
    <row r="660166" spans="9:9" x14ac:dyDescent="0.2">
      <c r="I660166" s="14"/>
    </row>
    <row r="660182" spans="9:9" x14ac:dyDescent="0.2">
      <c r="I660182" s="15"/>
    </row>
    <row r="660183" spans="9:9" x14ac:dyDescent="0.2">
      <c r="I660183" s="14"/>
    </row>
    <row r="660199" spans="9:9" x14ac:dyDescent="0.2">
      <c r="I660199" s="15"/>
    </row>
    <row r="660200" spans="9:9" x14ac:dyDescent="0.2">
      <c r="I660200" s="14"/>
    </row>
    <row r="660216" spans="9:9" x14ac:dyDescent="0.2">
      <c r="I660216" s="15"/>
    </row>
    <row r="660217" spans="9:9" x14ac:dyDescent="0.2">
      <c r="I660217" s="14"/>
    </row>
    <row r="660233" spans="9:9" x14ac:dyDescent="0.2">
      <c r="I660233" s="15"/>
    </row>
    <row r="660234" spans="9:9" x14ac:dyDescent="0.2">
      <c r="I660234" s="14"/>
    </row>
    <row r="660250" spans="9:9" x14ac:dyDescent="0.2">
      <c r="I660250" s="15"/>
    </row>
    <row r="660251" spans="9:9" x14ac:dyDescent="0.2">
      <c r="I660251" s="14"/>
    </row>
    <row r="660267" spans="9:9" x14ac:dyDescent="0.2">
      <c r="I660267" s="15"/>
    </row>
    <row r="660268" spans="9:9" x14ac:dyDescent="0.2">
      <c r="I660268" s="14"/>
    </row>
    <row r="660284" spans="9:9" x14ac:dyDescent="0.2">
      <c r="I660284" s="15"/>
    </row>
    <row r="660285" spans="9:9" x14ac:dyDescent="0.2">
      <c r="I660285" s="14"/>
    </row>
    <row r="660301" spans="9:9" x14ac:dyDescent="0.2">
      <c r="I660301" s="15"/>
    </row>
    <row r="660302" spans="9:9" x14ac:dyDescent="0.2">
      <c r="I660302" s="14"/>
    </row>
    <row r="660318" spans="9:9" x14ac:dyDescent="0.2">
      <c r="I660318" s="15"/>
    </row>
    <row r="660319" spans="9:9" x14ac:dyDescent="0.2">
      <c r="I660319" s="14"/>
    </row>
    <row r="660335" spans="9:9" x14ac:dyDescent="0.2">
      <c r="I660335" s="15"/>
    </row>
    <row r="660336" spans="9:9" x14ac:dyDescent="0.2">
      <c r="I660336" s="14"/>
    </row>
    <row r="660352" spans="9:9" x14ac:dyDescent="0.2">
      <c r="I660352" s="15"/>
    </row>
    <row r="660353" spans="9:9" x14ac:dyDescent="0.2">
      <c r="I660353" s="14"/>
    </row>
    <row r="660369" spans="9:9" x14ac:dyDescent="0.2">
      <c r="I660369" s="15"/>
    </row>
    <row r="660370" spans="9:9" x14ac:dyDescent="0.2">
      <c r="I660370" s="14"/>
    </row>
    <row r="660386" spans="9:9" x14ac:dyDescent="0.2">
      <c r="I660386" s="15"/>
    </row>
    <row r="660387" spans="9:9" x14ac:dyDescent="0.2">
      <c r="I660387" s="14"/>
    </row>
    <row r="660403" spans="9:9" x14ac:dyDescent="0.2">
      <c r="I660403" s="15"/>
    </row>
    <row r="660404" spans="9:9" x14ac:dyDescent="0.2">
      <c r="I660404" s="14"/>
    </row>
    <row r="660420" spans="9:9" x14ac:dyDescent="0.2">
      <c r="I660420" s="15"/>
    </row>
    <row r="660421" spans="9:9" x14ac:dyDescent="0.2">
      <c r="I660421" s="14"/>
    </row>
    <row r="660437" spans="9:9" x14ac:dyDescent="0.2">
      <c r="I660437" s="15"/>
    </row>
    <row r="660438" spans="9:9" x14ac:dyDescent="0.2">
      <c r="I660438" s="14"/>
    </row>
    <row r="660454" spans="9:9" x14ac:dyDescent="0.2">
      <c r="I660454" s="15"/>
    </row>
    <row r="660455" spans="9:9" x14ac:dyDescent="0.2">
      <c r="I660455" s="14"/>
    </row>
    <row r="660471" spans="9:9" x14ac:dyDescent="0.2">
      <c r="I660471" s="15"/>
    </row>
    <row r="660472" spans="9:9" x14ac:dyDescent="0.2">
      <c r="I660472" s="14"/>
    </row>
    <row r="660488" spans="9:9" x14ac:dyDescent="0.2">
      <c r="I660488" s="15"/>
    </row>
    <row r="660489" spans="9:9" x14ac:dyDescent="0.2">
      <c r="I660489" s="14"/>
    </row>
    <row r="660505" spans="9:9" x14ac:dyDescent="0.2">
      <c r="I660505" s="15"/>
    </row>
    <row r="660506" spans="9:9" x14ac:dyDescent="0.2">
      <c r="I660506" s="14"/>
    </row>
    <row r="660522" spans="9:9" x14ac:dyDescent="0.2">
      <c r="I660522" s="15"/>
    </row>
    <row r="660523" spans="9:9" x14ac:dyDescent="0.2">
      <c r="I660523" s="14"/>
    </row>
    <row r="660539" spans="9:9" x14ac:dyDescent="0.2">
      <c r="I660539" s="15"/>
    </row>
    <row r="660540" spans="9:9" x14ac:dyDescent="0.2">
      <c r="I660540" s="14"/>
    </row>
    <row r="660556" spans="9:9" x14ac:dyDescent="0.2">
      <c r="I660556" s="15"/>
    </row>
    <row r="660557" spans="9:9" x14ac:dyDescent="0.2">
      <c r="I660557" s="14"/>
    </row>
    <row r="660573" spans="9:9" x14ac:dyDescent="0.2">
      <c r="I660573" s="15"/>
    </row>
    <row r="660574" spans="9:9" x14ac:dyDescent="0.2">
      <c r="I660574" s="14"/>
    </row>
    <row r="660590" spans="9:9" x14ac:dyDescent="0.2">
      <c r="I660590" s="15"/>
    </row>
    <row r="660591" spans="9:9" x14ac:dyDescent="0.2">
      <c r="I660591" s="14"/>
    </row>
    <row r="660607" spans="9:9" x14ac:dyDescent="0.2">
      <c r="I660607" s="15"/>
    </row>
    <row r="660608" spans="9:9" x14ac:dyDescent="0.2">
      <c r="I660608" s="14"/>
    </row>
    <row r="660624" spans="9:9" x14ac:dyDescent="0.2">
      <c r="I660624" s="15"/>
    </row>
    <row r="660625" spans="9:9" x14ac:dyDescent="0.2">
      <c r="I660625" s="14"/>
    </row>
    <row r="660641" spans="9:9" x14ac:dyDescent="0.2">
      <c r="I660641" s="15"/>
    </row>
    <row r="660642" spans="9:9" x14ac:dyDescent="0.2">
      <c r="I660642" s="14"/>
    </row>
    <row r="660658" spans="9:9" x14ac:dyDescent="0.2">
      <c r="I660658" s="15"/>
    </row>
    <row r="660659" spans="9:9" x14ac:dyDescent="0.2">
      <c r="I660659" s="14"/>
    </row>
    <row r="660675" spans="9:9" x14ac:dyDescent="0.2">
      <c r="I660675" s="15"/>
    </row>
    <row r="660676" spans="9:9" x14ac:dyDescent="0.2">
      <c r="I660676" s="14"/>
    </row>
    <row r="660692" spans="9:9" x14ac:dyDescent="0.2">
      <c r="I660692" s="15"/>
    </row>
    <row r="660693" spans="9:9" x14ac:dyDescent="0.2">
      <c r="I660693" s="14"/>
    </row>
    <row r="660709" spans="9:9" x14ac:dyDescent="0.2">
      <c r="I660709" s="15"/>
    </row>
    <row r="660710" spans="9:9" x14ac:dyDescent="0.2">
      <c r="I660710" s="14"/>
    </row>
    <row r="660726" spans="9:9" x14ac:dyDescent="0.2">
      <c r="I660726" s="15"/>
    </row>
    <row r="660727" spans="9:9" x14ac:dyDescent="0.2">
      <c r="I660727" s="14"/>
    </row>
    <row r="660743" spans="9:9" x14ac:dyDescent="0.2">
      <c r="I660743" s="15"/>
    </row>
    <row r="660744" spans="9:9" x14ac:dyDescent="0.2">
      <c r="I660744" s="14"/>
    </row>
    <row r="660760" spans="9:9" x14ac:dyDescent="0.2">
      <c r="I660760" s="15"/>
    </row>
    <row r="660761" spans="9:9" x14ac:dyDescent="0.2">
      <c r="I660761" s="14"/>
    </row>
    <row r="660777" spans="9:9" x14ac:dyDescent="0.2">
      <c r="I660777" s="15"/>
    </row>
    <row r="660778" spans="9:9" x14ac:dyDescent="0.2">
      <c r="I660778" s="14"/>
    </row>
    <row r="660794" spans="9:9" x14ac:dyDescent="0.2">
      <c r="I660794" s="15"/>
    </row>
    <row r="660795" spans="9:9" x14ac:dyDescent="0.2">
      <c r="I660795" s="14"/>
    </row>
    <row r="660811" spans="9:9" x14ac:dyDescent="0.2">
      <c r="I660811" s="15"/>
    </row>
    <row r="660812" spans="9:9" x14ac:dyDescent="0.2">
      <c r="I660812" s="14"/>
    </row>
    <row r="660828" spans="9:9" x14ac:dyDescent="0.2">
      <c r="I660828" s="15"/>
    </row>
    <row r="660829" spans="9:9" x14ac:dyDescent="0.2">
      <c r="I660829" s="14"/>
    </row>
    <row r="660845" spans="9:9" x14ac:dyDescent="0.2">
      <c r="I660845" s="15"/>
    </row>
    <row r="660846" spans="9:9" x14ac:dyDescent="0.2">
      <c r="I660846" s="14"/>
    </row>
    <row r="660862" spans="9:9" x14ac:dyDescent="0.2">
      <c r="I660862" s="15"/>
    </row>
    <row r="660863" spans="9:9" x14ac:dyDescent="0.2">
      <c r="I660863" s="14"/>
    </row>
    <row r="660879" spans="9:9" x14ac:dyDescent="0.2">
      <c r="I660879" s="15"/>
    </row>
    <row r="660880" spans="9:9" x14ac:dyDescent="0.2">
      <c r="I660880" s="14"/>
    </row>
    <row r="660896" spans="9:9" x14ac:dyDescent="0.2">
      <c r="I660896" s="15"/>
    </row>
    <row r="660897" spans="9:9" x14ac:dyDescent="0.2">
      <c r="I660897" s="14"/>
    </row>
    <row r="660913" spans="9:9" x14ac:dyDescent="0.2">
      <c r="I660913" s="15"/>
    </row>
    <row r="660914" spans="9:9" x14ac:dyDescent="0.2">
      <c r="I660914" s="14"/>
    </row>
    <row r="660930" spans="9:9" x14ac:dyDescent="0.2">
      <c r="I660930" s="15"/>
    </row>
    <row r="660931" spans="9:9" x14ac:dyDescent="0.2">
      <c r="I660931" s="14"/>
    </row>
    <row r="660947" spans="9:9" x14ac:dyDescent="0.2">
      <c r="I660947" s="15"/>
    </row>
    <row r="660948" spans="9:9" x14ac:dyDescent="0.2">
      <c r="I660948" s="14"/>
    </row>
    <row r="660964" spans="9:9" x14ac:dyDescent="0.2">
      <c r="I660964" s="15"/>
    </row>
    <row r="660965" spans="9:9" x14ac:dyDescent="0.2">
      <c r="I660965" s="14"/>
    </row>
    <row r="660981" spans="9:9" x14ac:dyDescent="0.2">
      <c r="I660981" s="15"/>
    </row>
    <row r="660982" spans="9:9" x14ac:dyDescent="0.2">
      <c r="I660982" s="14"/>
    </row>
    <row r="660998" spans="9:9" x14ac:dyDescent="0.2">
      <c r="I660998" s="15"/>
    </row>
    <row r="660999" spans="9:9" x14ac:dyDescent="0.2">
      <c r="I660999" s="14"/>
    </row>
    <row r="661015" spans="9:9" x14ac:dyDescent="0.2">
      <c r="I661015" s="15"/>
    </row>
    <row r="661016" spans="9:9" x14ac:dyDescent="0.2">
      <c r="I661016" s="14"/>
    </row>
    <row r="661032" spans="9:9" x14ac:dyDescent="0.2">
      <c r="I661032" s="15"/>
    </row>
    <row r="661033" spans="9:9" x14ac:dyDescent="0.2">
      <c r="I661033" s="14"/>
    </row>
    <row r="661049" spans="9:9" x14ac:dyDescent="0.2">
      <c r="I661049" s="15"/>
    </row>
    <row r="661050" spans="9:9" x14ac:dyDescent="0.2">
      <c r="I661050" s="14"/>
    </row>
    <row r="661066" spans="9:9" x14ac:dyDescent="0.2">
      <c r="I661066" s="15"/>
    </row>
    <row r="661067" spans="9:9" x14ac:dyDescent="0.2">
      <c r="I661067" s="14"/>
    </row>
    <row r="661083" spans="9:9" x14ac:dyDescent="0.2">
      <c r="I661083" s="15"/>
    </row>
    <row r="661084" spans="9:9" x14ac:dyDescent="0.2">
      <c r="I661084" s="14"/>
    </row>
    <row r="661100" spans="9:9" x14ac:dyDescent="0.2">
      <c r="I661100" s="15"/>
    </row>
    <row r="661101" spans="9:9" x14ac:dyDescent="0.2">
      <c r="I661101" s="14"/>
    </row>
    <row r="661117" spans="9:9" x14ac:dyDescent="0.2">
      <c r="I661117" s="15"/>
    </row>
    <row r="661118" spans="9:9" x14ac:dyDescent="0.2">
      <c r="I661118" s="14"/>
    </row>
    <row r="661134" spans="9:9" x14ac:dyDescent="0.2">
      <c r="I661134" s="15"/>
    </row>
    <row r="661135" spans="9:9" x14ac:dyDescent="0.2">
      <c r="I661135" s="14"/>
    </row>
    <row r="661151" spans="9:9" x14ac:dyDescent="0.2">
      <c r="I661151" s="15"/>
    </row>
    <row r="661152" spans="9:9" x14ac:dyDescent="0.2">
      <c r="I661152" s="14"/>
    </row>
    <row r="661168" spans="9:9" x14ac:dyDescent="0.2">
      <c r="I661168" s="15"/>
    </row>
    <row r="661169" spans="9:9" x14ac:dyDescent="0.2">
      <c r="I661169" s="14"/>
    </row>
    <row r="661185" spans="9:9" x14ac:dyDescent="0.2">
      <c r="I661185" s="15"/>
    </row>
    <row r="661186" spans="9:9" x14ac:dyDescent="0.2">
      <c r="I661186" s="14"/>
    </row>
    <row r="661202" spans="9:9" x14ac:dyDescent="0.2">
      <c r="I661202" s="15"/>
    </row>
    <row r="661203" spans="9:9" x14ac:dyDescent="0.2">
      <c r="I661203" s="14"/>
    </row>
    <row r="661219" spans="9:9" x14ac:dyDescent="0.2">
      <c r="I661219" s="15"/>
    </row>
    <row r="661220" spans="9:9" x14ac:dyDescent="0.2">
      <c r="I661220" s="14"/>
    </row>
    <row r="661236" spans="9:9" x14ac:dyDescent="0.2">
      <c r="I661236" s="15"/>
    </row>
    <row r="661237" spans="9:9" x14ac:dyDescent="0.2">
      <c r="I661237" s="14"/>
    </row>
    <row r="661253" spans="9:9" x14ac:dyDescent="0.2">
      <c r="I661253" s="15"/>
    </row>
    <row r="661254" spans="9:9" x14ac:dyDescent="0.2">
      <c r="I661254" s="14"/>
    </row>
    <row r="661270" spans="9:9" x14ac:dyDescent="0.2">
      <c r="I661270" s="15"/>
    </row>
    <row r="661271" spans="9:9" x14ac:dyDescent="0.2">
      <c r="I661271" s="14"/>
    </row>
    <row r="661287" spans="9:9" x14ac:dyDescent="0.2">
      <c r="I661287" s="15"/>
    </row>
    <row r="661288" spans="9:9" x14ac:dyDescent="0.2">
      <c r="I661288" s="14"/>
    </row>
    <row r="661304" spans="9:9" x14ac:dyDescent="0.2">
      <c r="I661304" s="15"/>
    </row>
    <row r="661305" spans="9:9" x14ac:dyDescent="0.2">
      <c r="I661305" s="14"/>
    </row>
    <row r="661321" spans="9:9" x14ac:dyDescent="0.2">
      <c r="I661321" s="15"/>
    </row>
    <row r="661322" spans="9:9" x14ac:dyDescent="0.2">
      <c r="I661322" s="14"/>
    </row>
    <row r="661338" spans="9:9" x14ac:dyDescent="0.2">
      <c r="I661338" s="15"/>
    </row>
    <row r="661339" spans="9:9" x14ac:dyDescent="0.2">
      <c r="I661339" s="14"/>
    </row>
    <row r="661355" spans="9:9" x14ac:dyDescent="0.2">
      <c r="I661355" s="15"/>
    </row>
    <row r="661356" spans="9:9" x14ac:dyDescent="0.2">
      <c r="I661356" s="14"/>
    </row>
    <row r="661372" spans="9:9" x14ac:dyDescent="0.2">
      <c r="I661372" s="15"/>
    </row>
    <row r="661373" spans="9:9" x14ac:dyDescent="0.2">
      <c r="I661373" s="14"/>
    </row>
    <row r="661389" spans="9:9" x14ac:dyDescent="0.2">
      <c r="I661389" s="15"/>
    </row>
    <row r="661390" spans="9:9" x14ac:dyDescent="0.2">
      <c r="I661390" s="14"/>
    </row>
    <row r="661406" spans="9:9" x14ac:dyDescent="0.2">
      <c r="I661406" s="15"/>
    </row>
    <row r="661407" spans="9:9" x14ac:dyDescent="0.2">
      <c r="I661407" s="14"/>
    </row>
    <row r="661423" spans="9:9" x14ac:dyDescent="0.2">
      <c r="I661423" s="15"/>
    </row>
    <row r="661424" spans="9:9" x14ac:dyDescent="0.2">
      <c r="I661424" s="14"/>
    </row>
    <row r="661440" spans="9:9" x14ac:dyDescent="0.2">
      <c r="I661440" s="15"/>
    </row>
    <row r="661441" spans="9:9" x14ac:dyDescent="0.2">
      <c r="I661441" s="14"/>
    </row>
    <row r="661457" spans="9:9" x14ac:dyDescent="0.2">
      <c r="I661457" s="15"/>
    </row>
    <row r="661458" spans="9:9" x14ac:dyDescent="0.2">
      <c r="I661458" s="14"/>
    </row>
    <row r="661474" spans="9:9" x14ac:dyDescent="0.2">
      <c r="I661474" s="15"/>
    </row>
    <row r="661475" spans="9:9" x14ac:dyDescent="0.2">
      <c r="I661475" s="14"/>
    </row>
    <row r="661491" spans="9:9" x14ac:dyDescent="0.2">
      <c r="I661491" s="15"/>
    </row>
    <row r="661492" spans="9:9" x14ac:dyDescent="0.2">
      <c r="I661492" s="14"/>
    </row>
    <row r="661508" spans="9:9" x14ac:dyDescent="0.2">
      <c r="I661508" s="15"/>
    </row>
    <row r="661509" spans="9:9" x14ac:dyDescent="0.2">
      <c r="I661509" s="14"/>
    </row>
    <row r="661525" spans="9:9" x14ac:dyDescent="0.2">
      <c r="I661525" s="15"/>
    </row>
    <row r="661526" spans="9:9" x14ac:dyDescent="0.2">
      <c r="I661526" s="14"/>
    </row>
    <row r="661542" spans="9:9" x14ac:dyDescent="0.2">
      <c r="I661542" s="15"/>
    </row>
    <row r="661543" spans="9:9" x14ac:dyDescent="0.2">
      <c r="I661543" s="14"/>
    </row>
    <row r="661559" spans="9:9" x14ac:dyDescent="0.2">
      <c r="I661559" s="15"/>
    </row>
    <row r="661560" spans="9:9" x14ac:dyDescent="0.2">
      <c r="I661560" s="14"/>
    </row>
    <row r="661576" spans="9:9" x14ac:dyDescent="0.2">
      <c r="I661576" s="15"/>
    </row>
    <row r="661577" spans="9:9" x14ac:dyDescent="0.2">
      <c r="I661577" s="14"/>
    </row>
    <row r="661593" spans="9:9" x14ac:dyDescent="0.2">
      <c r="I661593" s="15"/>
    </row>
    <row r="661594" spans="9:9" x14ac:dyDescent="0.2">
      <c r="I661594" s="14"/>
    </row>
    <row r="661610" spans="9:9" x14ac:dyDescent="0.2">
      <c r="I661610" s="15"/>
    </row>
    <row r="661611" spans="9:9" x14ac:dyDescent="0.2">
      <c r="I661611" s="14"/>
    </row>
    <row r="661627" spans="9:9" x14ac:dyDescent="0.2">
      <c r="I661627" s="15"/>
    </row>
    <row r="661628" spans="9:9" x14ac:dyDescent="0.2">
      <c r="I661628" s="14"/>
    </row>
    <row r="661644" spans="9:9" x14ac:dyDescent="0.2">
      <c r="I661644" s="15"/>
    </row>
    <row r="661645" spans="9:9" x14ac:dyDescent="0.2">
      <c r="I661645" s="14"/>
    </row>
    <row r="661661" spans="9:9" x14ac:dyDescent="0.2">
      <c r="I661661" s="15"/>
    </row>
    <row r="661662" spans="9:9" x14ac:dyDescent="0.2">
      <c r="I661662" s="14"/>
    </row>
    <row r="661678" spans="9:9" x14ac:dyDescent="0.2">
      <c r="I661678" s="15"/>
    </row>
    <row r="661679" spans="9:9" x14ac:dyDescent="0.2">
      <c r="I661679" s="14"/>
    </row>
    <row r="661695" spans="9:9" x14ac:dyDescent="0.2">
      <c r="I661695" s="15"/>
    </row>
    <row r="661696" spans="9:9" x14ac:dyDescent="0.2">
      <c r="I661696" s="14"/>
    </row>
    <row r="661712" spans="9:9" x14ac:dyDescent="0.2">
      <c r="I661712" s="15"/>
    </row>
    <row r="661713" spans="9:9" x14ac:dyDescent="0.2">
      <c r="I661713" s="14"/>
    </row>
    <row r="661729" spans="9:9" x14ac:dyDescent="0.2">
      <c r="I661729" s="15"/>
    </row>
    <row r="661730" spans="9:9" x14ac:dyDescent="0.2">
      <c r="I661730" s="14"/>
    </row>
    <row r="661746" spans="9:9" x14ac:dyDescent="0.2">
      <c r="I661746" s="15"/>
    </row>
    <row r="661747" spans="9:9" x14ac:dyDescent="0.2">
      <c r="I661747" s="14"/>
    </row>
    <row r="661763" spans="9:9" x14ac:dyDescent="0.2">
      <c r="I661763" s="15"/>
    </row>
    <row r="661764" spans="9:9" x14ac:dyDescent="0.2">
      <c r="I661764" s="14"/>
    </row>
    <row r="661780" spans="9:9" x14ac:dyDescent="0.2">
      <c r="I661780" s="15"/>
    </row>
    <row r="661781" spans="9:9" x14ac:dyDescent="0.2">
      <c r="I661781" s="14"/>
    </row>
    <row r="661797" spans="9:9" x14ac:dyDescent="0.2">
      <c r="I661797" s="15"/>
    </row>
    <row r="661798" spans="9:9" x14ac:dyDescent="0.2">
      <c r="I661798" s="14"/>
    </row>
    <row r="661814" spans="9:9" x14ac:dyDescent="0.2">
      <c r="I661814" s="15"/>
    </row>
    <row r="661815" spans="9:9" x14ac:dyDescent="0.2">
      <c r="I661815" s="14"/>
    </row>
    <row r="661831" spans="9:9" x14ac:dyDescent="0.2">
      <c r="I661831" s="15"/>
    </row>
    <row r="661832" spans="9:9" x14ac:dyDescent="0.2">
      <c r="I661832" s="14"/>
    </row>
    <row r="661848" spans="9:9" x14ac:dyDescent="0.2">
      <c r="I661848" s="15"/>
    </row>
    <row r="661849" spans="9:9" x14ac:dyDescent="0.2">
      <c r="I661849" s="14"/>
    </row>
    <row r="661865" spans="9:9" x14ac:dyDescent="0.2">
      <c r="I661865" s="15"/>
    </row>
    <row r="661866" spans="9:9" x14ac:dyDescent="0.2">
      <c r="I661866" s="14"/>
    </row>
    <row r="661882" spans="9:9" x14ac:dyDescent="0.2">
      <c r="I661882" s="15"/>
    </row>
    <row r="661883" spans="9:9" x14ac:dyDescent="0.2">
      <c r="I661883" s="14"/>
    </row>
    <row r="661899" spans="9:9" x14ac:dyDescent="0.2">
      <c r="I661899" s="15"/>
    </row>
    <row r="661900" spans="9:9" x14ac:dyDescent="0.2">
      <c r="I661900" s="14"/>
    </row>
    <row r="661916" spans="9:9" x14ac:dyDescent="0.2">
      <c r="I661916" s="15"/>
    </row>
    <row r="661917" spans="9:9" x14ac:dyDescent="0.2">
      <c r="I661917" s="14"/>
    </row>
    <row r="661933" spans="9:9" x14ac:dyDescent="0.2">
      <c r="I661933" s="15"/>
    </row>
    <row r="661934" spans="9:9" x14ac:dyDescent="0.2">
      <c r="I661934" s="14"/>
    </row>
    <row r="661950" spans="9:9" x14ac:dyDescent="0.2">
      <c r="I661950" s="15"/>
    </row>
    <row r="661951" spans="9:9" x14ac:dyDescent="0.2">
      <c r="I661951" s="14"/>
    </row>
    <row r="661967" spans="9:9" x14ac:dyDescent="0.2">
      <c r="I661967" s="15"/>
    </row>
    <row r="661968" spans="9:9" x14ac:dyDescent="0.2">
      <c r="I661968" s="14"/>
    </row>
    <row r="661984" spans="9:9" x14ac:dyDescent="0.2">
      <c r="I661984" s="15"/>
    </row>
    <row r="661985" spans="9:9" x14ac:dyDescent="0.2">
      <c r="I661985" s="14"/>
    </row>
    <row r="662001" spans="9:9" x14ac:dyDescent="0.2">
      <c r="I662001" s="15"/>
    </row>
    <row r="662002" spans="9:9" x14ac:dyDescent="0.2">
      <c r="I662002" s="14"/>
    </row>
    <row r="662018" spans="9:9" x14ac:dyDescent="0.2">
      <c r="I662018" s="15"/>
    </row>
    <row r="662019" spans="9:9" x14ac:dyDescent="0.2">
      <c r="I662019" s="14"/>
    </row>
    <row r="662035" spans="9:9" x14ac:dyDescent="0.2">
      <c r="I662035" s="15"/>
    </row>
    <row r="662036" spans="9:9" x14ac:dyDescent="0.2">
      <c r="I662036" s="14"/>
    </row>
    <row r="662052" spans="9:9" x14ac:dyDescent="0.2">
      <c r="I662052" s="15"/>
    </row>
    <row r="662053" spans="9:9" x14ac:dyDescent="0.2">
      <c r="I662053" s="14"/>
    </row>
    <row r="662069" spans="9:9" x14ac:dyDescent="0.2">
      <c r="I662069" s="15"/>
    </row>
    <row r="662070" spans="9:9" x14ac:dyDescent="0.2">
      <c r="I662070" s="14"/>
    </row>
    <row r="662086" spans="9:9" x14ac:dyDescent="0.2">
      <c r="I662086" s="15"/>
    </row>
    <row r="662087" spans="9:9" x14ac:dyDescent="0.2">
      <c r="I662087" s="14"/>
    </row>
    <row r="662103" spans="9:9" x14ac:dyDescent="0.2">
      <c r="I662103" s="15"/>
    </row>
    <row r="662104" spans="9:9" x14ac:dyDescent="0.2">
      <c r="I662104" s="14"/>
    </row>
    <row r="662120" spans="9:9" x14ac:dyDescent="0.2">
      <c r="I662120" s="15"/>
    </row>
    <row r="662121" spans="9:9" x14ac:dyDescent="0.2">
      <c r="I662121" s="14"/>
    </row>
    <row r="662137" spans="9:9" x14ac:dyDescent="0.2">
      <c r="I662137" s="15"/>
    </row>
    <row r="662138" spans="9:9" x14ac:dyDescent="0.2">
      <c r="I662138" s="14"/>
    </row>
    <row r="662154" spans="9:9" x14ac:dyDescent="0.2">
      <c r="I662154" s="15"/>
    </row>
    <row r="662155" spans="9:9" x14ac:dyDescent="0.2">
      <c r="I662155" s="14"/>
    </row>
    <row r="662171" spans="9:9" x14ac:dyDescent="0.2">
      <c r="I662171" s="15"/>
    </row>
    <row r="662172" spans="9:9" x14ac:dyDescent="0.2">
      <c r="I662172" s="14"/>
    </row>
    <row r="662188" spans="9:9" x14ac:dyDescent="0.2">
      <c r="I662188" s="15"/>
    </row>
    <row r="662189" spans="9:9" x14ac:dyDescent="0.2">
      <c r="I662189" s="14"/>
    </row>
    <row r="662205" spans="9:9" x14ac:dyDescent="0.2">
      <c r="I662205" s="15"/>
    </row>
    <row r="662206" spans="9:9" x14ac:dyDescent="0.2">
      <c r="I662206" s="14"/>
    </row>
    <row r="662222" spans="9:9" x14ac:dyDescent="0.2">
      <c r="I662222" s="15"/>
    </row>
    <row r="662223" spans="9:9" x14ac:dyDescent="0.2">
      <c r="I662223" s="14"/>
    </row>
    <row r="662239" spans="9:9" x14ac:dyDescent="0.2">
      <c r="I662239" s="15"/>
    </row>
    <row r="662240" spans="9:9" x14ac:dyDescent="0.2">
      <c r="I662240" s="14"/>
    </row>
    <row r="662256" spans="9:9" x14ac:dyDescent="0.2">
      <c r="I662256" s="15"/>
    </row>
    <row r="662257" spans="9:9" x14ac:dyDescent="0.2">
      <c r="I662257" s="14"/>
    </row>
    <row r="662273" spans="9:9" x14ac:dyDescent="0.2">
      <c r="I662273" s="15"/>
    </row>
    <row r="662274" spans="9:9" x14ac:dyDescent="0.2">
      <c r="I662274" s="14"/>
    </row>
    <row r="662290" spans="9:9" x14ac:dyDescent="0.2">
      <c r="I662290" s="15"/>
    </row>
    <row r="662291" spans="9:9" x14ac:dyDescent="0.2">
      <c r="I662291" s="14"/>
    </row>
    <row r="662307" spans="9:9" x14ac:dyDescent="0.2">
      <c r="I662307" s="15"/>
    </row>
    <row r="662308" spans="9:9" x14ac:dyDescent="0.2">
      <c r="I662308" s="14"/>
    </row>
    <row r="662324" spans="9:9" x14ac:dyDescent="0.2">
      <c r="I662324" s="15"/>
    </row>
    <row r="662325" spans="9:9" x14ac:dyDescent="0.2">
      <c r="I662325" s="14"/>
    </row>
    <row r="662341" spans="9:9" x14ac:dyDescent="0.2">
      <c r="I662341" s="15"/>
    </row>
    <row r="662342" spans="9:9" x14ac:dyDescent="0.2">
      <c r="I662342" s="14"/>
    </row>
    <row r="662358" spans="9:9" x14ac:dyDescent="0.2">
      <c r="I662358" s="15"/>
    </row>
    <row r="662359" spans="9:9" x14ac:dyDescent="0.2">
      <c r="I662359" s="14"/>
    </row>
    <row r="662375" spans="9:9" x14ac:dyDescent="0.2">
      <c r="I662375" s="15"/>
    </row>
    <row r="662376" spans="9:9" x14ac:dyDescent="0.2">
      <c r="I662376" s="14"/>
    </row>
    <row r="662392" spans="9:9" x14ac:dyDescent="0.2">
      <c r="I662392" s="15"/>
    </row>
    <row r="662393" spans="9:9" x14ac:dyDescent="0.2">
      <c r="I662393" s="14"/>
    </row>
    <row r="662409" spans="9:9" x14ac:dyDescent="0.2">
      <c r="I662409" s="15"/>
    </row>
    <row r="662410" spans="9:9" x14ac:dyDescent="0.2">
      <c r="I662410" s="14"/>
    </row>
    <row r="662426" spans="9:9" x14ac:dyDescent="0.2">
      <c r="I662426" s="15"/>
    </row>
    <row r="662427" spans="9:9" x14ac:dyDescent="0.2">
      <c r="I662427" s="14"/>
    </row>
    <row r="662443" spans="9:9" x14ac:dyDescent="0.2">
      <c r="I662443" s="15"/>
    </row>
    <row r="662444" spans="9:9" x14ac:dyDescent="0.2">
      <c r="I662444" s="14"/>
    </row>
    <row r="662460" spans="9:9" x14ac:dyDescent="0.2">
      <c r="I662460" s="15"/>
    </row>
    <row r="662461" spans="9:9" x14ac:dyDescent="0.2">
      <c r="I662461" s="14"/>
    </row>
    <row r="662477" spans="9:9" x14ac:dyDescent="0.2">
      <c r="I662477" s="15"/>
    </row>
    <row r="662478" spans="9:9" x14ac:dyDescent="0.2">
      <c r="I662478" s="14"/>
    </row>
    <row r="662494" spans="9:9" x14ac:dyDescent="0.2">
      <c r="I662494" s="15"/>
    </row>
    <row r="662495" spans="9:9" x14ac:dyDescent="0.2">
      <c r="I662495" s="14"/>
    </row>
    <row r="662511" spans="9:9" x14ac:dyDescent="0.2">
      <c r="I662511" s="15"/>
    </row>
    <row r="662512" spans="9:9" x14ac:dyDescent="0.2">
      <c r="I662512" s="14"/>
    </row>
    <row r="662528" spans="9:9" x14ac:dyDescent="0.2">
      <c r="I662528" s="15"/>
    </row>
    <row r="662529" spans="9:9" x14ac:dyDescent="0.2">
      <c r="I662529" s="14"/>
    </row>
    <row r="662545" spans="9:9" x14ac:dyDescent="0.2">
      <c r="I662545" s="15"/>
    </row>
    <row r="662546" spans="9:9" x14ac:dyDescent="0.2">
      <c r="I662546" s="14"/>
    </row>
    <row r="662562" spans="9:9" x14ac:dyDescent="0.2">
      <c r="I662562" s="15"/>
    </row>
    <row r="662563" spans="9:9" x14ac:dyDescent="0.2">
      <c r="I662563" s="14"/>
    </row>
    <row r="662579" spans="9:9" x14ac:dyDescent="0.2">
      <c r="I662579" s="15"/>
    </row>
    <row r="662580" spans="9:9" x14ac:dyDescent="0.2">
      <c r="I662580" s="14"/>
    </row>
    <row r="662596" spans="9:9" x14ac:dyDescent="0.2">
      <c r="I662596" s="15"/>
    </row>
    <row r="662597" spans="9:9" x14ac:dyDescent="0.2">
      <c r="I662597" s="14"/>
    </row>
    <row r="662613" spans="9:9" x14ac:dyDescent="0.2">
      <c r="I662613" s="15"/>
    </row>
    <row r="662614" spans="9:9" x14ac:dyDescent="0.2">
      <c r="I662614" s="14"/>
    </row>
    <row r="662630" spans="9:9" x14ac:dyDescent="0.2">
      <c r="I662630" s="15"/>
    </row>
    <row r="662631" spans="9:9" x14ac:dyDescent="0.2">
      <c r="I662631" s="14"/>
    </row>
    <row r="662647" spans="9:9" x14ac:dyDescent="0.2">
      <c r="I662647" s="15"/>
    </row>
    <row r="662648" spans="9:9" x14ac:dyDescent="0.2">
      <c r="I662648" s="14"/>
    </row>
    <row r="662664" spans="9:9" x14ac:dyDescent="0.2">
      <c r="I662664" s="15"/>
    </row>
    <row r="662665" spans="9:9" x14ac:dyDescent="0.2">
      <c r="I662665" s="14"/>
    </row>
    <row r="662681" spans="9:9" x14ac:dyDescent="0.2">
      <c r="I662681" s="15"/>
    </row>
    <row r="662682" spans="9:9" x14ac:dyDescent="0.2">
      <c r="I662682" s="14"/>
    </row>
    <row r="662698" spans="9:9" x14ac:dyDescent="0.2">
      <c r="I662698" s="15"/>
    </row>
    <row r="662699" spans="9:9" x14ac:dyDescent="0.2">
      <c r="I662699" s="14"/>
    </row>
    <row r="662715" spans="9:9" x14ac:dyDescent="0.2">
      <c r="I662715" s="15"/>
    </row>
    <row r="662716" spans="9:9" x14ac:dyDescent="0.2">
      <c r="I662716" s="14"/>
    </row>
    <row r="662732" spans="9:9" x14ac:dyDescent="0.2">
      <c r="I662732" s="15"/>
    </row>
    <row r="662733" spans="9:9" x14ac:dyDescent="0.2">
      <c r="I662733" s="14"/>
    </row>
    <row r="662749" spans="9:9" x14ac:dyDescent="0.2">
      <c r="I662749" s="15"/>
    </row>
    <row r="662750" spans="9:9" x14ac:dyDescent="0.2">
      <c r="I662750" s="14"/>
    </row>
    <row r="662766" spans="9:9" x14ac:dyDescent="0.2">
      <c r="I662766" s="15"/>
    </row>
    <row r="662767" spans="9:9" x14ac:dyDescent="0.2">
      <c r="I662767" s="14"/>
    </row>
    <row r="662783" spans="9:9" x14ac:dyDescent="0.2">
      <c r="I662783" s="15"/>
    </row>
    <row r="662784" spans="9:9" x14ac:dyDescent="0.2">
      <c r="I662784" s="14"/>
    </row>
    <row r="662800" spans="9:9" x14ac:dyDescent="0.2">
      <c r="I662800" s="15"/>
    </row>
    <row r="662801" spans="9:9" x14ac:dyDescent="0.2">
      <c r="I662801" s="14"/>
    </row>
    <row r="662817" spans="9:9" x14ac:dyDescent="0.2">
      <c r="I662817" s="15"/>
    </row>
    <row r="662818" spans="9:9" x14ac:dyDescent="0.2">
      <c r="I662818" s="14"/>
    </row>
    <row r="662834" spans="9:9" x14ac:dyDescent="0.2">
      <c r="I662834" s="15"/>
    </row>
    <row r="662835" spans="9:9" x14ac:dyDescent="0.2">
      <c r="I662835" s="14"/>
    </row>
    <row r="662851" spans="9:9" x14ac:dyDescent="0.2">
      <c r="I662851" s="15"/>
    </row>
    <row r="662852" spans="9:9" x14ac:dyDescent="0.2">
      <c r="I662852" s="14"/>
    </row>
    <row r="662868" spans="9:9" x14ac:dyDescent="0.2">
      <c r="I662868" s="15"/>
    </row>
    <row r="662869" spans="9:9" x14ac:dyDescent="0.2">
      <c r="I662869" s="14"/>
    </row>
    <row r="662885" spans="9:9" x14ac:dyDescent="0.2">
      <c r="I662885" s="15"/>
    </row>
    <row r="662886" spans="9:9" x14ac:dyDescent="0.2">
      <c r="I662886" s="14"/>
    </row>
    <row r="662902" spans="9:9" x14ac:dyDescent="0.2">
      <c r="I662902" s="15"/>
    </row>
    <row r="662903" spans="9:9" x14ac:dyDescent="0.2">
      <c r="I662903" s="14"/>
    </row>
    <row r="662919" spans="9:9" x14ac:dyDescent="0.2">
      <c r="I662919" s="15"/>
    </row>
    <row r="662920" spans="9:9" x14ac:dyDescent="0.2">
      <c r="I662920" s="14"/>
    </row>
    <row r="662936" spans="9:9" x14ac:dyDescent="0.2">
      <c r="I662936" s="15"/>
    </row>
    <row r="662937" spans="9:9" x14ac:dyDescent="0.2">
      <c r="I662937" s="14"/>
    </row>
    <row r="662953" spans="9:9" x14ac:dyDescent="0.2">
      <c r="I662953" s="15"/>
    </row>
    <row r="662954" spans="9:9" x14ac:dyDescent="0.2">
      <c r="I662954" s="14"/>
    </row>
    <row r="662970" spans="9:9" x14ac:dyDescent="0.2">
      <c r="I662970" s="15"/>
    </row>
    <row r="662971" spans="9:9" x14ac:dyDescent="0.2">
      <c r="I662971" s="14"/>
    </row>
    <row r="662987" spans="9:9" x14ac:dyDescent="0.2">
      <c r="I662987" s="15"/>
    </row>
    <row r="662988" spans="9:9" x14ac:dyDescent="0.2">
      <c r="I662988" s="14"/>
    </row>
    <row r="663004" spans="9:9" x14ac:dyDescent="0.2">
      <c r="I663004" s="15"/>
    </row>
    <row r="663005" spans="9:9" x14ac:dyDescent="0.2">
      <c r="I663005" s="14"/>
    </row>
    <row r="663021" spans="9:9" x14ac:dyDescent="0.2">
      <c r="I663021" s="15"/>
    </row>
    <row r="663022" spans="9:9" x14ac:dyDescent="0.2">
      <c r="I663022" s="14"/>
    </row>
    <row r="663038" spans="9:9" x14ac:dyDescent="0.2">
      <c r="I663038" s="15"/>
    </row>
    <row r="663039" spans="9:9" x14ac:dyDescent="0.2">
      <c r="I663039" s="14"/>
    </row>
    <row r="663055" spans="9:9" x14ac:dyDescent="0.2">
      <c r="I663055" s="15"/>
    </row>
    <row r="663056" spans="9:9" x14ac:dyDescent="0.2">
      <c r="I663056" s="14"/>
    </row>
    <row r="663072" spans="9:9" x14ac:dyDescent="0.2">
      <c r="I663072" s="15"/>
    </row>
    <row r="663073" spans="9:9" x14ac:dyDescent="0.2">
      <c r="I663073" s="14"/>
    </row>
    <row r="663089" spans="9:9" x14ac:dyDescent="0.2">
      <c r="I663089" s="15"/>
    </row>
    <row r="663090" spans="9:9" x14ac:dyDescent="0.2">
      <c r="I663090" s="14"/>
    </row>
    <row r="663106" spans="9:9" x14ac:dyDescent="0.2">
      <c r="I663106" s="15"/>
    </row>
    <row r="663107" spans="9:9" x14ac:dyDescent="0.2">
      <c r="I663107" s="14"/>
    </row>
    <row r="663123" spans="9:9" x14ac:dyDescent="0.2">
      <c r="I663123" s="15"/>
    </row>
    <row r="663124" spans="9:9" x14ac:dyDescent="0.2">
      <c r="I663124" s="14"/>
    </row>
    <row r="663140" spans="9:9" x14ac:dyDescent="0.2">
      <c r="I663140" s="15"/>
    </row>
    <row r="663141" spans="9:9" x14ac:dyDescent="0.2">
      <c r="I663141" s="14"/>
    </row>
    <row r="663157" spans="9:9" x14ac:dyDescent="0.2">
      <c r="I663157" s="15"/>
    </row>
    <row r="663158" spans="9:9" x14ac:dyDescent="0.2">
      <c r="I663158" s="14"/>
    </row>
    <row r="663174" spans="9:9" x14ac:dyDescent="0.2">
      <c r="I663174" s="15"/>
    </row>
    <row r="663175" spans="9:9" x14ac:dyDescent="0.2">
      <c r="I663175" s="14"/>
    </row>
    <row r="663191" spans="9:9" x14ac:dyDescent="0.2">
      <c r="I663191" s="15"/>
    </row>
    <row r="663192" spans="9:9" x14ac:dyDescent="0.2">
      <c r="I663192" s="14"/>
    </row>
    <row r="663208" spans="9:9" x14ac:dyDescent="0.2">
      <c r="I663208" s="15"/>
    </row>
    <row r="663209" spans="9:9" x14ac:dyDescent="0.2">
      <c r="I663209" s="14"/>
    </row>
    <row r="663225" spans="9:9" x14ac:dyDescent="0.2">
      <c r="I663225" s="15"/>
    </row>
    <row r="663226" spans="9:9" x14ac:dyDescent="0.2">
      <c r="I663226" s="14"/>
    </row>
    <row r="663242" spans="9:9" x14ac:dyDescent="0.2">
      <c r="I663242" s="15"/>
    </row>
    <row r="663243" spans="9:9" x14ac:dyDescent="0.2">
      <c r="I663243" s="14"/>
    </row>
    <row r="663259" spans="9:9" x14ac:dyDescent="0.2">
      <c r="I663259" s="15"/>
    </row>
    <row r="663260" spans="9:9" x14ac:dyDescent="0.2">
      <c r="I663260" s="14"/>
    </row>
    <row r="663276" spans="9:9" x14ac:dyDescent="0.2">
      <c r="I663276" s="15"/>
    </row>
    <row r="663277" spans="9:9" x14ac:dyDescent="0.2">
      <c r="I663277" s="14"/>
    </row>
    <row r="663293" spans="9:9" x14ac:dyDescent="0.2">
      <c r="I663293" s="15"/>
    </row>
    <row r="663294" spans="9:9" x14ac:dyDescent="0.2">
      <c r="I663294" s="14"/>
    </row>
    <row r="663310" spans="9:9" x14ac:dyDescent="0.2">
      <c r="I663310" s="15"/>
    </row>
    <row r="663311" spans="9:9" x14ac:dyDescent="0.2">
      <c r="I663311" s="14"/>
    </row>
    <row r="663327" spans="9:9" x14ac:dyDescent="0.2">
      <c r="I663327" s="15"/>
    </row>
    <row r="663328" spans="9:9" x14ac:dyDescent="0.2">
      <c r="I663328" s="14"/>
    </row>
    <row r="663344" spans="9:9" x14ac:dyDescent="0.2">
      <c r="I663344" s="15"/>
    </row>
    <row r="663345" spans="9:9" x14ac:dyDescent="0.2">
      <c r="I663345" s="14"/>
    </row>
    <row r="663361" spans="9:9" x14ac:dyDescent="0.2">
      <c r="I663361" s="15"/>
    </row>
    <row r="663362" spans="9:9" x14ac:dyDescent="0.2">
      <c r="I663362" s="14"/>
    </row>
    <row r="663378" spans="9:9" x14ac:dyDescent="0.2">
      <c r="I663378" s="15"/>
    </row>
    <row r="663379" spans="9:9" x14ac:dyDescent="0.2">
      <c r="I663379" s="14"/>
    </row>
    <row r="663395" spans="9:9" x14ac:dyDescent="0.2">
      <c r="I663395" s="15"/>
    </row>
    <row r="663396" spans="9:9" x14ac:dyDescent="0.2">
      <c r="I663396" s="14"/>
    </row>
    <row r="663412" spans="9:9" x14ac:dyDescent="0.2">
      <c r="I663412" s="15"/>
    </row>
    <row r="663413" spans="9:9" x14ac:dyDescent="0.2">
      <c r="I663413" s="14"/>
    </row>
    <row r="663429" spans="9:9" x14ac:dyDescent="0.2">
      <c r="I663429" s="15"/>
    </row>
    <row r="663430" spans="9:9" x14ac:dyDescent="0.2">
      <c r="I663430" s="14"/>
    </row>
    <row r="663446" spans="9:9" x14ac:dyDescent="0.2">
      <c r="I663446" s="15"/>
    </row>
    <row r="663447" spans="9:9" x14ac:dyDescent="0.2">
      <c r="I663447" s="14"/>
    </row>
    <row r="663463" spans="9:9" x14ac:dyDescent="0.2">
      <c r="I663463" s="15"/>
    </row>
    <row r="663464" spans="9:9" x14ac:dyDescent="0.2">
      <c r="I663464" s="14"/>
    </row>
    <row r="663480" spans="9:9" x14ac:dyDescent="0.2">
      <c r="I663480" s="15"/>
    </row>
    <row r="663481" spans="9:9" x14ac:dyDescent="0.2">
      <c r="I663481" s="14"/>
    </row>
    <row r="663497" spans="9:9" x14ac:dyDescent="0.2">
      <c r="I663497" s="15"/>
    </row>
    <row r="663498" spans="9:9" x14ac:dyDescent="0.2">
      <c r="I663498" s="14"/>
    </row>
    <row r="663514" spans="9:9" x14ac:dyDescent="0.2">
      <c r="I663514" s="15"/>
    </row>
    <row r="663515" spans="9:9" x14ac:dyDescent="0.2">
      <c r="I663515" s="14"/>
    </row>
    <row r="663531" spans="9:9" x14ac:dyDescent="0.2">
      <c r="I663531" s="15"/>
    </row>
    <row r="663532" spans="9:9" x14ac:dyDescent="0.2">
      <c r="I663532" s="14"/>
    </row>
    <row r="663548" spans="9:9" x14ac:dyDescent="0.2">
      <c r="I663548" s="15"/>
    </row>
    <row r="663549" spans="9:9" x14ac:dyDescent="0.2">
      <c r="I663549" s="14"/>
    </row>
    <row r="663565" spans="9:9" x14ac:dyDescent="0.2">
      <c r="I663565" s="15"/>
    </row>
    <row r="663566" spans="9:9" x14ac:dyDescent="0.2">
      <c r="I663566" s="14"/>
    </row>
    <row r="663582" spans="9:9" x14ac:dyDescent="0.2">
      <c r="I663582" s="15"/>
    </row>
    <row r="663583" spans="9:9" x14ac:dyDescent="0.2">
      <c r="I663583" s="14"/>
    </row>
    <row r="663599" spans="9:9" x14ac:dyDescent="0.2">
      <c r="I663599" s="15"/>
    </row>
    <row r="663600" spans="9:9" x14ac:dyDescent="0.2">
      <c r="I663600" s="14"/>
    </row>
    <row r="663616" spans="9:9" x14ac:dyDescent="0.2">
      <c r="I663616" s="15"/>
    </row>
    <row r="663617" spans="9:9" x14ac:dyDescent="0.2">
      <c r="I663617" s="14"/>
    </row>
    <row r="663633" spans="9:9" x14ac:dyDescent="0.2">
      <c r="I663633" s="15"/>
    </row>
    <row r="663634" spans="9:9" x14ac:dyDescent="0.2">
      <c r="I663634" s="14"/>
    </row>
    <row r="663650" spans="9:9" x14ac:dyDescent="0.2">
      <c r="I663650" s="15"/>
    </row>
    <row r="663651" spans="9:9" x14ac:dyDescent="0.2">
      <c r="I663651" s="14"/>
    </row>
    <row r="663667" spans="9:9" x14ac:dyDescent="0.2">
      <c r="I663667" s="15"/>
    </row>
    <row r="663668" spans="9:9" x14ac:dyDescent="0.2">
      <c r="I663668" s="14"/>
    </row>
    <row r="663684" spans="9:9" x14ac:dyDescent="0.2">
      <c r="I663684" s="15"/>
    </row>
    <row r="663685" spans="9:9" x14ac:dyDescent="0.2">
      <c r="I663685" s="14"/>
    </row>
    <row r="663701" spans="9:9" x14ac:dyDescent="0.2">
      <c r="I663701" s="15"/>
    </row>
    <row r="663702" spans="9:9" x14ac:dyDescent="0.2">
      <c r="I663702" s="14"/>
    </row>
    <row r="663718" spans="9:9" x14ac:dyDescent="0.2">
      <c r="I663718" s="15"/>
    </row>
    <row r="663719" spans="9:9" x14ac:dyDescent="0.2">
      <c r="I663719" s="14"/>
    </row>
    <row r="663735" spans="9:9" x14ac:dyDescent="0.2">
      <c r="I663735" s="15"/>
    </row>
    <row r="663736" spans="9:9" x14ac:dyDescent="0.2">
      <c r="I663736" s="14"/>
    </row>
    <row r="663752" spans="9:9" x14ac:dyDescent="0.2">
      <c r="I663752" s="15"/>
    </row>
    <row r="663753" spans="9:9" x14ac:dyDescent="0.2">
      <c r="I663753" s="14"/>
    </row>
    <row r="663769" spans="9:9" x14ac:dyDescent="0.2">
      <c r="I663769" s="15"/>
    </row>
    <row r="663770" spans="9:9" x14ac:dyDescent="0.2">
      <c r="I663770" s="14"/>
    </row>
    <row r="663786" spans="9:9" x14ac:dyDescent="0.2">
      <c r="I663786" s="15"/>
    </row>
    <row r="663787" spans="9:9" x14ac:dyDescent="0.2">
      <c r="I663787" s="14"/>
    </row>
    <row r="663803" spans="9:9" x14ac:dyDescent="0.2">
      <c r="I663803" s="15"/>
    </row>
    <row r="663804" spans="9:9" x14ac:dyDescent="0.2">
      <c r="I663804" s="14"/>
    </row>
    <row r="663820" spans="9:9" x14ac:dyDescent="0.2">
      <c r="I663820" s="15"/>
    </row>
    <row r="663821" spans="9:9" x14ac:dyDescent="0.2">
      <c r="I663821" s="14"/>
    </row>
    <row r="663837" spans="9:9" x14ac:dyDescent="0.2">
      <c r="I663837" s="15"/>
    </row>
    <row r="663838" spans="9:9" x14ac:dyDescent="0.2">
      <c r="I663838" s="14"/>
    </row>
    <row r="663854" spans="9:9" x14ac:dyDescent="0.2">
      <c r="I663854" s="15"/>
    </row>
    <row r="663855" spans="9:9" x14ac:dyDescent="0.2">
      <c r="I663855" s="14"/>
    </row>
    <row r="663871" spans="9:9" x14ac:dyDescent="0.2">
      <c r="I663871" s="15"/>
    </row>
    <row r="663872" spans="9:9" x14ac:dyDescent="0.2">
      <c r="I663872" s="14"/>
    </row>
    <row r="663888" spans="9:9" x14ac:dyDescent="0.2">
      <c r="I663888" s="15"/>
    </row>
    <row r="663889" spans="9:9" x14ac:dyDescent="0.2">
      <c r="I663889" s="14"/>
    </row>
    <row r="663905" spans="9:9" x14ac:dyDescent="0.2">
      <c r="I663905" s="15"/>
    </row>
    <row r="663906" spans="9:9" x14ac:dyDescent="0.2">
      <c r="I663906" s="14"/>
    </row>
    <row r="663922" spans="9:9" x14ac:dyDescent="0.2">
      <c r="I663922" s="15"/>
    </row>
    <row r="663923" spans="9:9" x14ac:dyDescent="0.2">
      <c r="I663923" s="14"/>
    </row>
    <row r="663939" spans="9:9" x14ac:dyDescent="0.2">
      <c r="I663939" s="15"/>
    </row>
    <row r="663940" spans="9:9" x14ac:dyDescent="0.2">
      <c r="I663940" s="14"/>
    </row>
    <row r="663956" spans="9:9" x14ac:dyDescent="0.2">
      <c r="I663956" s="15"/>
    </row>
    <row r="663957" spans="9:9" x14ac:dyDescent="0.2">
      <c r="I663957" s="14"/>
    </row>
    <row r="663973" spans="9:9" x14ac:dyDescent="0.2">
      <c r="I663973" s="15"/>
    </row>
    <row r="663974" spans="9:9" x14ac:dyDescent="0.2">
      <c r="I663974" s="14"/>
    </row>
    <row r="663990" spans="9:9" x14ac:dyDescent="0.2">
      <c r="I663990" s="15"/>
    </row>
    <row r="663991" spans="9:9" x14ac:dyDescent="0.2">
      <c r="I663991" s="14"/>
    </row>
    <row r="664007" spans="9:9" x14ac:dyDescent="0.2">
      <c r="I664007" s="15"/>
    </row>
    <row r="664008" spans="9:9" x14ac:dyDescent="0.2">
      <c r="I664008" s="14"/>
    </row>
    <row r="664024" spans="9:9" x14ac:dyDescent="0.2">
      <c r="I664024" s="15"/>
    </row>
    <row r="664025" spans="9:9" x14ac:dyDescent="0.2">
      <c r="I664025" s="14"/>
    </row>
    <row r="664041" spans="9:9" x14ac:dyDescent="0.2">
      <c r="I664041" s="15"/>
    </row>
    <row r="664042" spans="9:9" x14ac:dyDescent="0.2">
      <c r="I664042" s="14"/>
    </row>
    <row r="664058" spans="9:9" x14ac:dyDescent="0.2">
      <c r="I664058" s="15"/>
    </row>
    <row r="664059" spans="9:9" x14ac:dyDescent="0.2">
      <c r="I664059" s="14"/>
    </row>
    <row r="664075" spans="9:9" x14ac:dyDescent="0.2">
      <c r="I664075" s="15"/>
    </row>
    <row r="664076" spans="9:9" x14ac:dyDescent="0.2">
      <c r="I664076" s="14"/>
    </row>
    <row r="664092" spans="9:9" x14ac:dyDescent="0.2">
      <c r="I664092" s="15"/>
    </row>
    <row r="664093" spans="9:9" x14ac:dyDescent="0.2">
      <c r="I664093" s="14"/>
    </row>
    <row r="664109" spans="9:9" x14ac:dyDescent="0.2">
      <c r="I664109" s="15"/>
    </row>
    <row r="664110" spans="9:9" x14ac:dyDescent="0.2">
      <c r="I664110" s="14"/>
    </row>
    <row r="664126" spans="9:9" x14ac:dyDescent="0.2">
      <c r="I664126" s="15"/>
    </row>
    <row r="664127" spans="9:9" x14ac:dyDescent="0.2">
      <c r="I664127" s="14"/>
    </row>
    <row r="664143" spans="9:9" x14ac:dyDescent="0.2">
      <c r="I664143" s="15"/>
    </row>
    <row r="664144" spans="9:9" x14ac:dyDescent="0.2">
      <c r="I664144" s="14"/>
    </row>
    <row r="664160" spans="9:9" x14ac:dyDescent="0.2">
      <c r="I664160" s="15"/>
    </row>
    <row r="664161" spans="9:9" x14ac:dyDescent="0.2">
      <c r="I664161" s="14"/>
    </row>
    <row r="664177" spans="9:9" x14ac:dyDescent="0.2">
      <c r="I664177" s="15"/>
    </row>
    <row r="664178" spans="9:9" x14ac:dyDescent="0.2">
      <c r="I664178" s="14"/>
    </row>
    <row r="664194" spans="9:9" x14ac:dyDescent="0.2">
      <c r="I664194" s="15"/>
    </row>
    <row r="664195" spans="9:9" x14ac:dyDescent="0.2">
      <c r="I664195" s="14"/>
    </row>
    <row r="664211" spans="9:9" x14ac:dyDescent="0.2">
      <c r="I664211" s="15"/>
    </row>
    <row r="664212" spans="9:9" x14ac:dyDescent="0.2">
      <c r="I664212" s="14"/>
    </row>
    <row r="664228" spans="9:9" x14ac:dyDescent="0.2">
      <c r="I664228" s="15"/>
    </row>
    <row r="664229" spans="9:9" x14ac:dyDescent="0.2">
      <c r="I664229" s="14"/>
    </row>
    <row r="664245" spans="9:9" x14ac:dyDescent="0.2">
      <c r="I664245" s="15"/>
    </row>
    <row r="664246" spans="9:9" x14ac:dyDescent="0.2">
      <c r="I664246" s="14"/>
    </row>
    <row r="664262" spans="9:9" x14ac:dyDescent="0.2">
      <c r="I664262" s="15"/>
    </row>
    <row r="664263" spans="9:9" x14ac:dyDescent="0.2">
      <c r="I664263" s="14"/>
    </row>
    <row r="664279" spans="9:9" x14ac:dyDescent="0.2">
      <c r="I664279" s="15"/>
    </row>
    <row r="664280" spans="9:9" x14ac:dyDescent="0.2">
      <c r="I664280" s="14"/>
    </row>
    <row r="664296" spans="9:9" x14ac:dyDescent="0.2">
      <c r="I664296" s="15"/>
    </row>
    <row r="664297" spans="9:9" x14ac:dyDescent="0.2">
      <c r="I664297" s="14"/>
    </row>
    <row r="664313" spans="9:9" x14ac:dyDescent="0.2">
      <c r="I664313" s="15"/>
    </row>
    <row r="664314" spans="9:9" x14ac:dyDescent="0.2">
      <c r="I664314" s="14"/>
    </row>
    <row r="664330" spans="9:9" x14ac:dyDescent="0.2">
      <c r="I664330" s="15"/>
    </row>
    <row r="664331" spans="9:9" x14ac:dyDescent="0.2">
      <c r="I664331" s="14"/>
    </row>
    <row r="664347" spans="9:9" x14ac:dyDescent="0.2">
      <c r="I664347" s="15"/>
    </row>
    <row r="664348" spans="9:9" x14ac:dyDescent="0.2">
      <c r="I664348" s="14"/>
    </row>
    <row r="664364" spans="9:9" x14ac:dyDescent="0.2">
      <c r="I664364" s="15"/>
    </row>
    <row r="664365" spans="9:9" x14ac:dyDescent="0.2">
      <c r="I664365" s="14"/>
    </row>
    <row r="664381" spans="9:9" x14ac:dyDescent="0.2">
      <c r="I664381" s="15"/>
    </row>
    <row r="664382" spans="9:9" x14ac:dyDescent="0.2">
      <c r="I664382" s="14"/>
    </row>
    <row r="664398" spans="9:9" x14ac:dyDescent="0.2">
      <c r="I664398" s="15"/>
    </row>
    <row r="664399" spans="9:9" x14ac:dyDescent="0.2">
      <c r="I664399" s="14"/>
    </row>
    <row r="664415" spans="9:9" x14ac:dyDescent="0.2">
      <c r="I664415" s="15"/>
    </row>
    <row r="664416" spans="9:9" x14ac:dyDescent="0.2">
      <c r="I664416" s="14"/>
    </row>
    <row r="664432" spans="9:9" x14ac:dyDescent="0.2">
      <c r="I664432" s="15"/>
    </row>
    <row r="664433" spans="9:9" x14ac:dyDescent="0.2">
      <c r="I664433" s="14"/>
    </row>
    <row r="664449" spans="9:9" x14ac:dyDescent="0.2">
      <c r="I664449" s="15"/>
    </row>
    <row r="664450" spans="9:9" x14ac:dyDescent="0.2">
      <c r="I664450" s="14"/>
    </row>
    <row r="664466" spans="9:9" x14ac:dyDescent="0.2">
      <c r="I664466" s="15"/>
    </row>
    <row r="664467" spans="9:9" x14ac:dyDescent="0.2">
      <c r="I664467" s="14"/>
    </row>
    <row r="664483" spans="9:9" x14ac:dyDescent="0.2">
      <c r="I664483" s="15"/>
    </row>
    <row r="664484" spans="9:9" x14ac:dyDescent="0.2">
      <c r="I664484" s="14"/>
    </row>
    <row r="664500" spans="9:9" x14ac:dyDescent="0.2">
      <c r="I664500" s="15"/>
    </row>
    <row r="664501" spans="9:9" x14ac:dyDescent="0.2">
      <c r="I664501" s="14"/>
    </row>
    <row r="664517" spans="9:9" x14ac:dyDescent="0.2">
      <c r="I664517" s="15"/>
    </row>
    <row r="664518" spans="9:9" x14ac:dyDescent="0.2">
      <c r="I664518" s="14"/>
    </row>
    <row r="664534" spans="9:9" x14ac:dyDescent="0.2">
      <c r="I664534" s="15"/>
    </row>
    <row r="664535" spans="9:9" x14ac:dyDescent="0.2">
      <c r="I664535" s="14"/>
    </row>
    <row r="664551" spans="9:9" x14ac:dyDescent="0.2">
      <c r="I664551" s="15"/>
    </row>
    <row r="664552" spans="9:9" x14ac:dyDescent="0.2">
      <c r="I664552" s="14"/>
    </row>
    <row r="664568" spans="9:9" x14ac:dyDescent="0.2">
      <c r="I664568" s="15"/>
    </row>
    <row r="664569" spans="9:9" x14ac:dyDescent="0.2">
      <c r="I664569" s="14"/>
    </row>
    <row r="664585" spans="9:9" x14ac:dyDescent="0.2">
      <c r="I664585" s="15"/>
    </row>
    <row r="664586" spans="9:9" x14ac:dyDescent="0.2">
      <c r="I664586" s="14"/>
    </row>
    <row r="664602" spans="9:9" x14ac:dyDescent="0.2">
      <c r="I664602" s="15"/>
    </row>
    <row r="664603" spans="9:9" x14ac:dyDescent="0.2">
      <c r="I664603" s="14"/>
    </row>
    <row r="664619" spans="9:9" x14ac:dyDescent="0.2">
      <c r="I664619" s="15"/>
    </row>
    <row r="664620" spans="9:9" x14ac:dyDescent="0.2">
      <c r="I664620" s="14"/>
    </row>
    <row r="664636" spans="9:9" x14ac:dyDescent="0.2">
      <c r="I664636" s="15"/>
    </row>
    <row r="664637" spans="9:9" x14ac:dyDescent="0.2">
      <c r="I664637" s="14"/>
    </row>
    <row r="664653" spans="9:9" x14ac:dyDescent="0.2">
      <c r="I664653" s="15"/>
    </row>
    <row r="664654" spans="9:9" x14ac:dyDescent="0.2">
      <c r="I664654" s="14"/>
    </row>
    <row r="664670" spans="9:9" x14ac:dyDescent="0.2">
      <c r="I664670" s="15"/>
    </row>
    <row r="664671" spans="9:9" x14ac:dyDescent="0.2">
      <c r="I664671" s="14"/>
    </row>
    <row r="664687" spans="9:9" x14ac:dyDescent="0.2">
      <c r="I664687" s="15"/>
    </row>
    <row r="664688" spans="9:9" x14ac:dyDescent="0.2">
      <c r="I664688" s="14"/>
    </row>
    <row r="664704" spans="9:9" x14ac:dyDescent="0.2">
      <c r="I664704" s="15"/>
    </row>
    <row r="664705" spans="9:9" x14ac:dyDescent="0.2">
      <c r="I664705" s="14"/>
    </row>
    <row r="664721" spans="9:9" x14ac:dyDescent="0.2">
      <c r="I664721" s="15"/>
    </row>
    <row r="664722" spans="9:9" x14ac:dyDescent="0.2">
      <c r="I664722" s="14"/>
    </row>
    <row r="664738" spans="9:9" x14ac:dyDescent="0.2">
      <c r="I664738" s="15"/>
    </row>
    <row r="664739" spans="9:9" x14ac:dyDescent="0.2">
      <c r="I664739" s="14"/>
    </row>
    <row r="664755" spans="9:9" x14ac:dyDescent="0.2">
      <c r="I664755" s="15"/>
    </row>
    <row r="664756" spans="9:9" x14ac:dyDescent="0.2">
      <c r="I664756" s="14"/>
    </row>
    <row r="664772" spans="9:9" x14ac:dyDescent="0.2">
      <c r="I664772" s="15"/>
    </row>
    <row r="664773" spans="9:9" x14ac:dyDescent="0.2">
      <c r="I664773" s="14"/>
    </row>
    <row r="664789" spans="9:9" x14ac:dyDescent="0.2">
      <c r="I664789" s="15"/>
    </row>
    <row r="664790" spans="9:9" x14ac:dyDescent="0.2">
      <c r="I664790" s="14"/>
    </row>
    <row r="664806" spans="9:9" x14ac:dyDescent="0.2">
      <c r="I664806" s="15"/>
    </row>
    <row r="664807" spans="9:9" x14ac:dyDescent="0.2">
      <c r="I664807" s="14"/>
    </row>
    <row r="664823" spans="9:9" x14ac:dyDescent="0.2">
      <c r="I664823" s="15"/>
    </row>
    <row r="664824" spans="9:9" x14ac:dyDescent="0.2">
      <c r="I664824" s="14"/>
    </row>
    <row r="664840" spans="9:9" x14ac:dyDescent="0.2">
      <c r="I664840" s="15"/>
    </row>
    <row r="664841" spans="9:9" x14ac:dyDescent="0.2">
      <c r="I664841" s="14"/>
    </row>
    <row r="664857" spans="9:9" x14ac:dyDescent="0.2">
      <c r="I664857" s="15"/>
    </row>
    <row r="664858" spans="9:9" x14ac:dyDescent="0.2">
      <c r="I664858" s="14"/>
    </row>
    <row r="664874" spans="9:9" x14ac:dyDescent="0.2">
      <c r="I664874" s="15"/>
    </row>
    <row r="664875" spans="9:9" x14ac:dyDescent="0.2">
      <c r="I664875" s="14"/>
    </row>
    <row r="664891" spans="9:9" x14ac:dyDescent="0.2">
      <c r="I664891" s="15"/>
    </row>
    <row r="664892" spans="9:9" x14ac:dyDescent="0.2">
      <c r="I664892" s="14"/>
    </row>
    <row r="664908" spans="9:9" x14ac:dyDescent="0.2">
      <c r="I664908" s="15"/>
    </row>
    <row r="664909" spans="9:9" x14ac:dyDescent="0.2">
      <c r="I664909" s="14"/>
    </row>
    <row r="664925" spans="9:9" x14ac:dyDescent="0.2">
      <c r="I664925" s="15"/>
    </row>
    <row r="664926" spans="9:9" x14ac:dyDescent="0.2">
      <c r="I664926" s="14"/>
    </row>
    <row r="664942" spans="9:9" x14ac:dyDescent="0.2">
      <c r="I664942" s="15"/>
    </row>
    <row r="664943" spans="9:9" x14ac:dyDescent="0.2">
      <c r="I664943" s="14"/>
    </row>
    <row r="664959" spans="9:9" x14ac:dyDescent="0.2">
      <c r="I664959" s="15"/>
    </row>
    <row r="664960" spans="9:9" x14ac:dyDescent="0.2">
      <c r="I664960" s="14"/>
    </row>
    <row r="664976" spans="9:9" x14ac:dyDescent="0.2">
      <c r="I664976" s="15"/>
    </row>
    <row r="664977" spans="9:9" x14ac:dyDescent="0.2">
      <c r="I664977" s="14"/>
    </row>
    <row r="664993" spans="9:9" x14ac:dyDescent="0.2">
      <c r="I664993" s="15"/>
    </row>
    <row r="664994" spans="9:9" x14ac:dyDescent="0.2">
      <c r="I664994" s="14"/>
    </row>
    <row r="665010" spans="9:9" x14ac:dyDescent="0.2">
      <c r="I665010" s="15"/>
    </row>
    <row r="665011" spans="9:9" x14ac:dyDescent="0.2">
      <c r="I665011" s="14"/>
    </row>
    <row r="665027" spans="9:9" x14ac:dyDescent="0.2">
      <c r="I665027" s="15"/>
    </row>
    <row r="665028" spans="9:9" x14ac:dyDescent="0.2">
      <c r="I665028" s="14"/>
    </row>
    <row r="665044" spans="9:9" x14ac:dyDescent="0.2">
      <c r="I665044" s="15"/>
    </row>
    <row r="665045" spans="9:9" x14ac:dyDescent="0.2">
      <c r="I665045" s="14"/>
    </row>
    <row r="665061" spans="9:9" x14ac:dyDescent="0.2">
      <c r="I665061" s="15"/>
    </row>
    <row r="665062" spans="9:9" x14ac:dyDescent="0.2">
      <c r="I665062" s="14"/>
    </row>
    <row r="665078" spans="9:9" x14ac:dyDescent="0.2">
      <c r="I665078" s="15"/>
    </row>
    <row r="665079" spans="9:9" x14ac:dyDescent="0.2">
      <c r="I665079" s="14"/>
    </row>
    <row r="665095" spans="9:9" x14ac:dyDescent="0.2">
      <c r="I665095" s="15"/>
    </row>
    <row r="665096" spans="9:9" x14ac:dyDescent="0.2">
      <c r="I665096" s="14"/>
    </row>
    <row r="665112" spans="9:9" x14ac:dyDescent="0.2">
      <c r="I665112" s="15"/>
    </row>
    <row r="665113" spans="9:9" x14ac:dyDescent="0.2">
      <c r="I665113" s="14"/>
    </row>
    <row r="665129" spans="9:9" x14ac:dyDescent="0.2">
      <c r="I665129" s="15"/>
    </row>
    <row r="665130" spans="9:9" x14ac:dyDescent="0.2">
      <c r="I665130" s="14"/>
    </row>
    <row r="665146" spans="9:9" x14ac:dyDescent="0.2">
      <c r="I665146" s="15"/>
    </row>
    <row r="665147" spans="9:9" x14ac:dyDescent="0.2">
      <c r="I665147" s="14"/>
    </row>
    <row r="665163" spans="9:9" x14ac:dyDescent="0.2">
      <c r="I665163" s="15"/>
    </row>
    <row r="665164" spans="9:9" x14ac:dyDescent="0.2">
      <c r="I665164" s="14"/>
    </row>
    <row r="665180" spans="9:9" x14ac:dyDescent="0.2">
      <c r="I665180" s="15"/>
    </row>
    <row r="665181" spans="9:9" x14ac:dyDescent="0.2">
      <c r="I665181" s="14"/>
    </row>
    <row r="665197" spans="9:9" x14ac:dyDescent="0.2">
      <c r="I665197" s="15"/>
    </row>
    <row r="665198" spans="9:9" x14ac:dyDescent="0.2">
      <c r="I665198" s="14"/>
    </row>
    <row r="665214" spans="9:9" x14ac:dyDescent="0.2">
      <c r="I665214" s="15"/>
    </row>
    <row r="665215" spans="9:9" x14ac:dyDescent="0.2">
      <c r="I665215" s="14"/>
    </row>
    <row r="665231" spans="9:9" x14ac:dyDescent="0.2">
      <c r="I665231" s="15"/>
    </row>
    <row r="665232" spans="9:9" x14ac:dyDescent="0.2">
      <c r="I665232" s="14"/>
    </row>
    <row r="665248" spans="9:9" x14ac:dyDescent="0.2">
      <c r="I665248" s="15"/>
    </row>
    <row r="665249" spans="9:9" x14ac:dyDescent="0.2">
      <c r="I665249" s="14"/>
    </row>
    <row r="665265" spans="9:9" x14ac:dyDescent="0.2">
      <c r="I665265" s="15"/>
    </row>
    <row r="665266" spans="9:9" x14ac:dyDescent="0.2">
      <c r="I665266" s="14"/>
    </row>
    <row r="665282" spans="9:9" x14ac:dyDescent="0.2">
      <c r="I665282" s="15"/>
    </row>
    <row r="665283" spans="9:9" x14ac:dyDescent="0.2">
      <c r="I665283" s="14"/>
    </row>
    <row r="665299" spans="9:9" x14ac:dyDescent="0.2">
      <c r="I665299" s="15"/>
    </row>
    <row r="665300" spans="9:9" x14ac:dyDescent="0.2">
      <c r="I665300" s="14"/>
    </row>
    <row r="665316" spans="9:9" x14ac:dyDescent="0.2">
      <c r="I665316" s="15"/>
    </row>
    <row r="665317" spans="9:9" x14ac:dyDescent="0.2">
      <c r="I665317" s="14"/>
    </row>
    <row r="665333" spans="9:9" x14ac:dyDescent="0.2">
      <c r="I665333" s="15"/>
    </row>
    <row r="665334" spans="9:9" x14ac:dyDescent="0.2">
      <c r="I665334" s="14"/>
    </row>
    <row r="665350" spans="9:9" x14ac:dyDescent="0.2">
      <c r="I665350" s="15"/>
    </row>
    <row r="665351" spans="9:9" x14ac:dyDescent="0.2">
      <c r="I665351" s="14"/>
    </row>
    <row r="665367" spans="9:9" x14ac:dyDescent="0.2">
      <c r="I665367" s="15"/>
    </row>
    <row r="665368" spans="9:9" x14ac:dyDescent="0.2">
      <c r="I665368" s="14"/>
    </row>
    <row r="665384" spans="9:9" x14ac:dyDescent="0.2">
      <c r="I665384" s="15"/>
    </row>
    <row r="665385" spans="9:9" x14ac:dyDescent="0.2">
      <c r="I665385" s="14"/>
    </row>
    <row r="665401" spans="9:9" x14ac:dyDescent="0.2">
      <c r="I665401" s="15"/>
    </row>
    <row r="665402" spans="9:9" x14ac:dyDescent="0.2">
      <c r="I665402" s="14"/>
    </row>
    <row r="665418" spans="9:9" x14ac:dyDescent="0.2">
      <c r="I665418" s="15"/>
    </row>
    <row r="665419" spans="9:9" x14ac:dyDescent="0.2">
      <c r="I665419" s="14"/>
    </row>
    <row r="665435" spans="9:9" x14ac:dyDescent="0.2">
      <c r="I665435" s="15"/>
    </row>
    <row r="665436" spans="9:9" x14ac:dyDescent="0.2">
      <c r="I665436" s="14"/>
    </row>
    <row r="665452" spans="9:9" x14ac:dyDescent="0.2">
      <c r="I665452" s="15"/>
    </row>
    <row r="665453" spans="9:9" x14ac:dyDescent="0.2">
      <c r="I665453" s="14"/>
    </row>
    <row r="665469" spans="9:9" x14ac:dyDescent="0.2">
      <c r="I665469" s="15"/>
    </row>
    <row r="665470" spans="9:9" x14ac:dyDescent="0.2">
      <c r="I665470" s="14"/>
    </row>
    <row r="665486" spans="9:9" x14ac:dyDescent="0.2">
      <c r="I665486" s="15"/>
    </row>
    <row r="665487" spans="9:9" x14ac:dyDescent="0.2">
      <c r="I665487" s="14"/>
    </row>
    <row r="665503" spans="9:9" x14ac:dyDescent="0.2">
      <c r="I665503" s="15"/>
    </row>
    <row r="665504" spans="9:9" x14ac:dyDescent="0.2">
      <c r="I665504" s="14"/>
    </row>
    <row r="665520" spans="9:9" x14ac:dyDescent="0.2">
      <c r="I665520" s="15"/>
    </row>
    <row r="665521" spans="9:9" x14ac:dyDescent="0.2">
      <c r="I665521" s="14"/>
    </row>
    <row r="665537" spans="9:9" x14ac:dyDescent="0.2">
      <c r="I665537" s="15"/>
    </row>
    <row r="665538" spans="9:9" x14ac:dyDescent="0.2">
      <c r="I665538" s="14"/>
    </row>
    <row r="665554" spans="9:9" x14ac:dyDescent="0.2">
      <c r="I665554" s="15"/>
    </row>
    <row r="665555" spans="9:9" x14ac:dyDescent="0.2">
      <c r="I665555" s="14"/>
    </row>
    <row r="665571" spans="9:9" x14ac:dyDescent="0.2">
      <c r="I665571" s="15"/>
    </row>
    <row r="665572" spans="9:9" x14ac:dyDescent="0.2">
      <c r="I665572" s="14"/>
    </row>
    <row r="665588" spans="9:9" x14ac:dyDescent="0.2">
      <c r="I665588" s="15"/>
    </row>
    <row r="665589" spans="9:9" x14ac:dyDescent="0.2">
      <c r="I665589" s="14"/>
    </row>
    <row r="665605" spans="9:9" x14ac:dyDescent="0.2">
      <c r="I665605" s="15"/>
    </row>
    <row r="665606" spans="9:9" x14ac:dyDescent="0.2">
      <c r="I665606" s="14"/>
    </row>
    <row r="665622" spans="9:9" x14ac:dyDescent="0.2">
      <c r="I665622" s="15"/>
    </row>
    <row r="665623" spans="9:9" x14ac:dyDescent="0.2">
      <c r="I665623" s="14"/>
    </row>
    <row r="665639" spans="9:9" x14ac:dyDescent="0.2">
      <c r="I665639" s="15"/>
    </row>
    <row r="665640" spans="9:9" x14ac:dyDescent="0.2">
      <c r="I665640" s="14"/>
    </row>
    <row r="665656" spans="9:9" x14ac:dyDescent="0.2">
      <c r="I665656" s="15"/>
    </row>
    <row r="665657" spans="9:9" x14ac:dyDescent="0.2">
      <c r="I665657" s="14"/>
    </row>
    <row r="665673" spans="9:9" x14ac:dyDescent="0.2">
      <c r="I665673" s="15"/>
    </row>
    <row r="665674" spans="9:9" x14ac:dyDescent="0.2">
      <c r="I665674" s="14"/>
    </row>
    <row r="665690" spans="9:9" x14ac:dyDescent="0.2">
      <c r="I665690" s="15"/>
    </row>
    <row r="665691" spans="9:9" x14ac:dyDescent="0.2">
      <c r="I665691" s="14"/>
    </row>
    <row r="665707" spans="9:9" x14ac:dyDescent="0.2">
      <c r="I665707" s="15"/>
    </row>
    <row r="665708" spans="9:9" x14ac:dyDescent="0.2">
      <c r="I665708" s="14"/>
    </row>
    <row r="665724" spans="9:9" x14ac:dyDescent="0.2">
      <c r="I665724" s="15"/>
    </row>
    <row r="665725" spans="9:9" x14ac:dyDescent="0.2">
      <c r="I665725" s="14"/>
    </row>
    <row r="665741" spans="9:9" x14ac:dyDescent="0.2">
      <c r="I665741" s="15"/>
    </row>
    <row r="665742" spans="9:9" x14ac:dyDescent="0.2">
      <c r="I665742" s="14"/>
    </row>
    <row r="665758" spans="9:9" x14ac:dyDescent="0.2">
      <c r="I665758" s="15"/>
    </row>
    <row r="665759" spans="9:9" x14ac:dyDescent="0.2">
      <c r="I665759" s="14"/>
    </row>
    <row r="665775" spans="9:9" x14ac:dyDescent="0.2">
      <c r="I665775" s="15"/>
    </row>
    <row r="665776" spans="9:9" x14ac:dyDescent="0.2">
      <c r="I665776" s="14"/>
    </row>
    <row r="665792" spans="9:9" x14ac:dyDescent="0.2">
      <c r="I665792" s="15"/>
    </row>
    <row r="665793" spans="9:9" x14ac:dyDescent="0.2">
      <c r="I665793" s="14"/>
    </row>
    <row r="665809" spans="9:9" x14ac:dyDescent="0.2">
      <c r="I665809" s="15"/>
    </row>
    <row r="665810" spans="9:9" x14ac:dyDescent="0.2">
      <c r="I665810" s="14"/>
    </row>
    <row r="665826" spans="9:9" x14ac:dyDescent="0.2">
      <c r="I665826" s="15"/>
    </row>
    <row r="665827" spans="9:9" x14ac:dyDescent="0.2">
      <c r="I665827" s="14"/>
    </row>
    <row r="665843" spans="9:9" x14ac:dyDescent="0.2">
      <c r="I665843" s="15"/>
    </row>
    <row r="665844" spans="9:9" x14ac:dyDescent="0.2">
      <c r="I665844" s="14"/>
    </row>
    <row r="665860" spans="9:9" x14ac:dyDescent="0.2">
      <c r="I665860" s="15"/>
    </row>
    <row r="665861" spans="9:9" x14ac:dyDescent="0.2">
      <c r="I665861" s="14"/>
    </row>
    <row r="665877" spans="9:9" x14ac:dyDescent="0.2">
      <c r="I665877" s="15"/>
    </row>
    <row r="665878" spans="9:9" x14ac:dyDescent="0.2">
      <c r="I665878" s="14"/>
    </row>
    <row r="665894" spans="9:9" x14ac:dyDescent="0.2">
      <c r="I665894" s="15"/>
    </row>
    <row r="665895" spans="9:9" x14ac:dyDescent="0.2">
      <c r="I665895" s="14"/>
    </row>
    <row r="665911" spans="9:9" x14ac:dyDescent="0.2">
      <c r="I665911" s="15"/>
    </row>
    <row r="665912" spans="9:9" x14ac:dyDescent="0.2">
      <c r="I665912" s="14"/>
    </row>
    <row r="665928" spans="9:9" x14ac:dyDescent="0.2">
      <c r="I665928" s="15"/>
    </row>
    <row r="665929" spans="9:9" x14ac:dyDescent="0.2">
      <c r="I665929" s="14"/>
    </row>
    <row r="665945" spans="9:9" x14ac:dyDescent="0.2">
      <c r="I665945" s="15"/>
    </row>
    <row r="665946" spans="9:9" x14ac:dyDescent="0.2">
      <c r="I665946" s="14"/>
    </row>
    <row r="665962" spans="9:9" x14ac:dyDescent="0.2">
      <c r="I665962" s="15"/>
    </row>
    <row r="665963" spans="9:9" x14ac:dyDescent="0.2">
      <c r="I665963" s="14"/>
    </row>
    <row r="665979" spans="9:9" x14ac:dyDescent="0.2">
      <c r="I665979" s="15"/>
    </row>
    <row r="665980" spans="9:9" x14ac:dyDescent="0.2">
      <c r="I665980" s="14"/>
    </row>
    <row r="665996" spans="9:9" x14ac:dyDescent="0.2">
      <c r="I665996" s="15"/>
    </row>
    <row r="665997" spans="9:9" x14ac:dyDescent="0.2">
      <c r="I665997" s="14"/>
    </row>
    <row r="666013" spans="9:9" x14ac:dyDescent="0.2">
      <c r="I666013" s="15"/>
    </row>
    <row r="666014" spans="9:9" x14ac:dyDescent="0.2">
      <c r="I666014" s="14"/>
    </row>
    <row r="666030" spans="9:9" x14ac:dyDescent="0.2">
      <c r="I666030" s="15"/>
    </row>
    <row r="666031" spans="9:9" x14ac:dyDescent="0.2">
      <c r="I666031" s="14"/>
    </row>
    <row r="666047" spans="9:9" x14ac:dyDescent="0.2">
      <c r="I666047" s="15"/>
    </row>
    <row r="666048" spans="9:9" x14ac:dyDescent="0.2">
      <c r="I666048" s="14"/>
    </row>
    <row r="666064" spans="9:9" x14ac:dyDescent="0.2">
      <c r="I666064" s="15"/>
    </row>
    <row r="666065" spans="9:9" x14ac:dyDescent="0.2">
      <c r="I666065" s="14"/>
    </row>
    <row r="666081" spans="9:9" x14ac:dyDescent="0.2">
      <c r="I666081" s="15"/>
    </row>
    <row r="666082" spans="9:9" x14ac:dyDescent="0.2">
      <c r="I666082" s="14"/>
    </row>
    <row r="666098" spans="9:9" x14ac:dyDescent="0.2">
      <c r="I666098" s="15"/>
    </row>
    <row r="666099" spans="9:9" x14ac:dyDescent="0.2">
      <c r="I666099" s="14"/>
    </row>
    <row r="666115" spans="9:9" x14ac:dyDescent="0.2">
      <c r="I666115" s="15"/>
    </row>
    <row r="666116" spans="9:9" x14ac:dyDescent="0.2">
      <c r="I666116" s="14"/>
    </row>
    <row r="666132" spans="9:9" x14ac:dyDescent="0.2">
      <c r="I666132" s="15"/>
    </row>
    <row r="666133" spans="9:9" x14ac:dyDescent="0.2">
      <c r="I666133" s="14"/>
    </row>
    <row r="666149" spans="9:9" x14ac:dyDescent="0.2">
      <c r="I666149" s="15"/>
    </row>
    <row r="666150" spans="9:9" x14ac:dyDescent="0.2">
      <c r="I666150" s="14"/>
    </row>
    <row r="666166" spans="9:9" x14ac:dyDescent="0.2">
      <c r="I666166" s="15"/>
    </row>
    <row r="666167" spans="9:9" x14ac:dyDescent="0.2">
      <c r="I666167" s="14"/>
    </row>
    <row r="666183" spans="9:9" x14ac:dyDescent="0.2">
      <c r="I666183" s="15"/>
    </row>
    <row r="666184" spans="9:9" x14ac:dyDescent="0.2">
      <c r="I666184" s="14"/>
    </row>
    <row r="666200" spans="9:9" x14ac:dyDescent="0.2">
      <c r="I666200" s="15"/>
    </row>
    <row r="666201" spans="9:9" x14ac:dyDescent="0.2">
      <c r="I666201" s="14"/>
    </row>
    <row r="666217" spans="9:9" x14ac:dyDescent="0.2">
      <c r="I666217" s="15"/>
    </row>
    <row r="666218" spans="9:9" x14ac:dyDescent="0.2">
      <c r="I666218" s="14"/>
    </row>
    <row r="666234" spans="9:9" x14ac:dyDescent="0.2">
      <c r="I666234" s="15"/>
    </row>
    <row r="666235" spans="9:9" x14ac:dyDescent="0.2">
      <c r="I666235" s="14"/>
    </row>
    <row r="666251" spans="9:9" x14ac:dyDescent="0.2">
      <c r="I666251" s="15"/>
    </row>
    <row r="666252" spans="9:9" x14ac:dyDescent="0.2">
      <c r="I666252" s="14"/>
    </row>
    <row r="666268" spans="9:9" x14ac:dyDescent="0.2">
      <c r="I666268" s="15"/>
    </row>
    <row r="666269" spans="9:9" x14ac:dyDescent="0.2">
      <c r="I666269" s="14"/>
    </row>
    <row r="666285" spans="9:9" x14ac:dyDescent="0.2">
      <c r="I666285" s="15"/>
    </row>
    <row r="666286" spans="9:9" x14ac:dyDescent="0.2">
      <c r="I666286" s="14"/>
    </row>
    <row r="666302" spans="9:9" x14ac:dyDescent="0.2">
      <c r="I666302" s="15"/>
    </row>
    <row r="666303" spans="9:9" x14ac:dyDescent="0.2">
      <c r="I666303" s="14"/>
    </row>
    <row r="666319" spans="9:9" x14ac:dyDescent="0.2">
      <c r="I666319" s="15"/>
    </row>
    <row r="666320" spans="9:9" x14ac:dyDescent="0.2">
      <c r="I666320" s="14"/>
    </row>
    <row r="666336" spans="9:9" x14ac:dyDescent="0.2">
      <c r="I666336" s="15"/>
    </row>
    <row r="666337" spans="9:9" x14ac:dyDescent="0.2">
      <c r="I666337" s="14"/>
    </row>
    <row r="666353" spans="9:9" x14ac:dyDescent="0.2">
      <c r="I666353" s="15"/>
    </row>
    <row r="666354" spans="9:9" x14ac:dyDescent="0.2">
      <c r="I666354" s="14"/>
    </row>
    <row r="666370" spans="9:9" x14ac:dyDescent="0.2">
      <c r="I666370" s="15"/>
    </row>
    <row r="666371" spans="9:9" x14ac:dyDescent="0.2">
      <c r="I666371" s="14"/>
    </row>
    <row r="666387" spans="9:9" x14ac:dyDescent="0.2">
      <c r="I666387" s="15"/>
    </row>
    <row r="666388" spans="9:9" x14ac:dyDescent="0.2">
      <c r="I666388" s="14"/>
    </row>
    <row r="666404" spans="9:9" x14ac:dyDescent="0.2">
      <c r="I666404" s="15"/>
    </row>
    <row r="666405" spans="9:9" x14ac:dyDescent="0.2">
      <c r="I666405" s="14"/>
    </row>
    <row r="666421" spans="9:9" x14ac:dyDescent="0.2">
      <c r="I666421" s="15"/>
    </row>
    <row r="666422" spans="9:9" x14ac:dyDescent="0.2">
      <c r="I666422" s="14"/>
    </row>
    <row r="666438" spans="9:9" x14ac:dyDescent="0.2">
      <c r="I666438" s="15"/>
    </row>
    <row r="666439" spans="9:9" x14ac:dyDescent="0.2">
      <c r="I666439" s="14"/>
    </row>
    <row r="666455" spans="9:9" x14ac:dyDescent="0.2">
      <c r="I666455" s="15"/>
    </row>
    <row r="666456" spans="9:9" x14ac:dyDescent="0.2">
      <c r="I666456" s="14"/>
    </row>
    <row r="666472" spans="9:9" x14ac:dyDescent="0.2">
      <c r="I666472" s="15"/>
    </row>
    <row r="666473" spans="9:9" x14ac:dyDescent="0.2">
      <c r="I666473" s="14"/>
    </row>
    <row r="666489" spans="9:9" x14ac:dyDescent="0.2">
      <c r="I666489" s="15"/>
    </row>
    <row r="666490" spans="9:9" x14ac:dyDescent="0.2">
      <c r="I666490" s="14"/>
    </row>
    <row r="666506" spans="9:9" x14ac:dyDescent="0.2">
      <c r="I666506" s="15"/>
    </row>
    <row r="666507" spans="9:9" x14ac:dyDescent="0.2">
      <c r="I666507" s="14"/>
    </row>
    <row r="666523" spans="9:9" x14ac:dyDescent="0.2">
      <c r="I666523" s="15"/>
    </row>
    <row r="666524" spans="9:9" x14ac:dyDescent="0.2">
      <c r="I666524" s="14"/>
    </row>
    <row r="666540" spans="9:9" x14ac:dyDescent="0.2">
      <c r="I666540" s="15"/>
    </row>
    <row r="666541" spans="9:9" x14ac:dyDescent="0.2">
      <c r="I666541" s="14"/>
    </row>
    <row r="666557" spans="9:9" x14ac:dyDescent="0.2">
      <c r="I666557" s="15"/>
    </row>
    <row r="666558" spans="9:9" x14ac:dyDescent="0.2">
      <c r="I666558" s="14"/>
    </row>
    <row r="666574" spans="9:9" x14ac:dyDescent="0.2">
      <c r="I666574" s="15"/>
    </row>
    <row r="666575" spans="9:9" x14ac:dyDescent="0.2">
      <c r="I666575" s="14"/>
    </row>
    <row r="666591" spans="9:9" x14ac:dyDescent="0.2">
      <c r="I666591" s="15"/>
    </row>
    <row r="666592" spans="9:9" x14ac:dyDescent="0.2">
      <c r="I666592" s="14"/>
    </row>
    <row r="666608" spans="9:9" x14ac:dyDescent="0.2">
      <c r="I666608" s="15"/>
    </row>
    <row r="666609" spans="9:9" x14ac:dyDescent="0.2">
      <c r="I666609" s="14"/>
    </row>
    <row r="666625" spans="9:9" x14ac:dyDescent="0.2">
      <c r="I666625" s="15"/>
    </row>
    <row r="666626" spans="9:9" x14ac:dyDescent="0.2">
      <c r="I666626" s="14"/>
    </row>
    <row r="666642" spans="9:9" x14ac:dyDescent="0.2">
      <c r="I666642" s="15"/>
    </row>
    <row r="666643" spans="9:9" x14ac:dyDescent="0.2">
      <c r="I666643" s="14"/>
    </row>
    <row r="666659" spans="9:9" x14ac:dyDescent="0.2">
      <c r="I666659" s="15"/>
    </row>
    <row r="666660" spans="9:9" x14ac:dyDescent="0.2">
      <c r="I666660" s="14"/>
    </row>
    <row r="666676" spans="9:9" x14ac:dyDescent="0.2">
      <c r="I666676" s="15"/>
    </row>
    <row r="666677" spans="9:9" x14ac:dyDescent="0.2">
      <c r="I666677" s="14"/>
    </row>
    <row r="666693" spans="9:9" x14ac:dyDescent="0.2">
      <c r="I666693" s="15"/>
    </row>
    <row r="666694" spans="9:9" x14ac:dyDescent="0.2">
      <c r="I666694" s="14"/>
    </row>
    <row r="666710" spans="9:9" x14ac:dyDescent="0.2">
      <c r="I666710" s="15"/>
    </row>
    <row r="666711" spans="9:9" x14ac:dyDescent="0.2">
      <c r="I666711" s="14"/>
    </row>
    <row r="666727" spans="9:9" x14ac:dyDescent="0.2">
      <c r="I666727" s="15"/>
    </row>
    <row r="666728" spans="9:9" x14ac:dyDescent="0.2">
      <c r="I666728" s="14"/>
    </row>
    <row r="666744" spans="9:9" x14ac:dyDescent="0.2">
      <c r="I666744" s="15"/>
    </row>
    <row r="666745" spans="9:9" x14ac:dyDescent="0.2">
      <c r="I666745" s="14"/>
    </row>
    <row r="666761" spans="9:9" x14ac:dyDescent="0.2">
      <c r="I666761" s="15"/>
    </row>
    <row r="666762" spans="9:9" x14ac:dyDescent="0.2">
      <c r="I666762" s="14"/>
    </row>
    <row r="666778" spans="9:9" x14ac:dyDescent="0.2">
      <c r="I666778" s="15"/>
    </row>
    <row r="666779" spans="9:9" x14ac:dyDescent="0.2">
      <c r="I666779" s="14"/>
    </row>
    <row r="666795" spans="9:9" x14ac:dyDescent="0.2">
      <c r="I666795" s="15"/>
    </row>
    <row r="666796" spans="9:9" x14ac:dyDescent="0.2">
      <c r="I666796" s="14"/>
    </row>
    <row r="666812" spans="9:9" x14ac:dyDescent="0.2">
      <c r="I666812" s="15"/>
    </row>
    <row r="666813" spans="9:9" x14ac:dyDescent="0.2">
      <c r="I666813" s="14"/>
    </row>
    <row r="666829" spans="9:9" x14ac:dyDescent="0.2">
      <c r="I666829" s="15"/>
    </row>
    <row r="666830" spans="9:9" x14ac:dyDescent="0.2">
      <c r="I666830" s="14"/>
    </row>
    <row r="666846" spans="9:9" x14ac:dyDescent="0.2">
      <c r="I666846" s="15"/>
    </row>
    <row r="666847" spans="9:9" x14ac:dyDescent="0.2">
      <c r="I666847" s="14"/>
    </row>
    <row r="666863" spans="9:9" x14ac:dyDescent="0.2">
      <c r="I666863" s="15"/>
    </row>
    <row r="666864" spans="9:9" x14ac:dyDescent="0.2">
      <c r="I666864" s="14"/>
    </row>
    <row r="666880" spans="9:9" x14ac:dyDescent="0.2">
      <c r="I666880" s="15"/>
    </row>
    <row r="666881" spans="9:9" x14ac:dyDescent="0.2">
      <c r="I666881" s="14"/>
    </row>
    <row r="666897" spans="9:9" x14ac:dyDescent="0.2">
      <c r="I666897" s="15"/>
    </row>
    <row r="666898" spans="9:9" x14ac:dyDescent="0.2">
      <c r="I666898" s="14"/>
    </row>
    <row r="666914" spans="9:9" x14ac:dyDescent="0.2">
      <c r="I666914" s="15"/>
    </row>
    <row r="666915" spans="9:9" x14ac:dyDescent="0.2">
      <c r="I666915" s="14"/>
    </row>
    <row r="666931" spans="9:9" x14ac:dyDescent="0.2">
      <c r="I666931" s="15"/>
    </row>
    <row r="666932" spans="9:9" x14ac:dyDescent="0.2">
      <c r="I666932" s="14"/>
    </row>
    <row r="666948" spans="9:9" x14ac:dyDescent="0.2">
      <c r="I666948" s="15"/>
    </row>
    <row r="666949" spans="9:9" x14ac:dyDescent="0.2">
      <c r="I666949" s="14"/>
    </row>
    <row r="666965" spans="9:9" x14ac:dyDescent="0.2">
      <c r="I666965" s="15"/>
    </row>
    <row r="666966" spans="9:9" x14ac:dyDescent="0.2">
      <c r="I666966" s="14"/>
    </row>
    <row r="666982" spans="9:9" x14ac:dyDescent="0.2">
      <c r="I666982" s="15"/>
    </row>
    <row r="666983" spans="9:9" x14ac:dyDescent="0.2">
      <c r="I666983" s="14"/>
    </row>
    <row r="666999" spans="9:9" x14ac:dyDescent="0.2">
      <c r="I666999" s="15"/>
    </row>
    <row r="667000" spans="9:9" x14ac:dyDescent="0.2">
      <c r="I667000" s="14"/>
    </row>
    <row r="667016" spans="9:9" x14ac:dyDescent="0.2">
      <c r="I667016" s="15"/>
    </row>
    <row r="667017" spans="9:9" x14ac:dyDescent="0.2">
      <c r="I667017" s="14"/>
    </row>
    <row r="667033" spans="9:9" x14ac:dyDescent="0.2">
      <c r="I667033" s="15"/>
    </row>
    <row r="667034" spans="9:9" x14ac:dyDescent="0.2">
      <c r="I667034" s="14"/>
    </row>
    <row r="667050" spans="9:9" x14ac:dyDescent="0.2">
      <c r="I667050" s="15"/>
    </row>
    <row r="667051" spans="9:9" x14ac:dyDescent="0.2">
      <c r="I667051" s="14"/>
    </row>
    <row r="667067" spans="9:9" x14ac:dyDescent="0.2">
      <c r="I667067" s="15"/>
    </row>
    <row r="667068" spans="9:9" x14ac:dyDescent="0.2">
      <c r="I667068" s="14"/>
    </row>
    <row r="667084" spans="9:9" x14ac:dyDescent="0.2">
      <c r="I667084" s="15"/>
    </row>
    <row r="667085" spans="9:9" x14ac:dyDescent="0.2">
      <c r="I667085" s="14"/>
    </row>
    <row r="667101" spans="9:9" x14ac:dyDescent="0.2">
      <c r="I667101" s="15"/>
    </row>
    <row r="667102" spans="9:9" x14ac:dyDescent="0.2">
      <c r="I667102" s="14"/>
    </row>
    <row r="667118" spans="9:9" x14ac:dyDescent="0.2">
      <c r="I667118" s="15"/>
    </row>
    <row r="667119" spans="9:9" x14ac:dyDescent="0.2">
      <c r="I667119" s="14"/>
    </row>
    <row r="667135" spans="9:9" x14ac:dyDescent="0.2">
      <c r="I667135" s="15"/>
    </row>
    <row r="667136" spans="9:9" x14ac:dyDescent="0.2">
      <c r="I667136" s="14"/>
    </row>
    <row r="667152" spans="9:9" x14ac:dyDescent="0.2">
      <c r="I667152" s="15"/>
    </row>
    <row r="667153" spans="9:9" x14ac:dyDescent="0.2">
      <c r="I667153" s="14"/>
    </row>
    <row r="667169" spans="9:9" x14ac:dyDescent="0.2">
      <c r="I667169" s="15"/>
    </row>
    <row r="667170" spans="9:9" x14ac:dyDescent="0.2">
      <c r="I667170" s="14"/>
    </row>
    <row r="667186" spans="9:9" x14ac:dyDescent="0.2">
      <c r="I667186" s="15"/>
    </row>
    <row r="667187" spans="9:9" x14ac:dyDescent="0.2">
      <c r="I667187" s="14"/>
    </row>
    <row r="667203" spans="9:9" x14ac:dyDescent="0.2">
      <c r="I667203" s="15"/>
    </row>
    <row r="667204" spans="9:9" x14ac:dyDescent="0.2">
      <c r="I667204" s="14"/>
    </row>
    <row r="667220" spans="9:9" x14ac:dyDescent="0.2">
      <c r="I667220" s="15"/>
    </row>
    <row r="667221" spans="9:9" x14ac:dyDescent="0.2">
      <c r="I667221" s="14"/>
    </row>
    <row r="667237" spans="9:9" x14ac:dyDescent="0.2">
      <c r="I667237" s="15"/>
    </row>
    <row r="667238" spans="9:9" x14ac:dyDescent="0.2">
      <c r="I667238" s="14"/>
    </row>
    <row r="667254" spans="9:9" x14ac:dyDescent="0.2">
      <c r="I667254" s="15"/>
    </row>
    <row r="667255" spans="9:9" x14ac:dyDescent="0.2">
      <c r="I667255" s="14"/>
    </row>
    <row r="667271" spans="9:9" x14ac:dyDescent="0.2">
      <c r="I667271" s="15"/>
    </row>
    <row r="667272" spans="9:9" x14ac:dyDescent="0.2">
      <c r="I667272" s="14"/>
    </row>
    <row r="667288" spans="9:9" x14ac:dyDescent="0.2">
      <c r="I667288" s="15"/>
    </row>
    <row r="667289" spans="9:9" x14ac:dyDescent="0.2">
      <c r="I667289" s="14"/>
    </row>
    <row r="667305" spans="9:9" x14ac:dyDescent="0.2">
      <c r="I667305" s="15"/>
    </row>
    <row r="667306" spans="9:9" x14ac:dyDescent="0.2">
      <c r="I667306" s="14"/>
    </row>
    <row r="667322" spans="9:9" x14ac:dyDescent="0.2">
      <c r="I667322" s="15"/>
    </row>
    <row r="667323" spans="9:9" x14ac:dyDescent="0.2">
      <c r="I667323" s="14"/>
    </row>
    <row r="667339" spans="9:9" x14ac:dyDescent="0.2">
      <c r="I667339" s="15"/>
    </row>
    <row r="667340" spans="9:9" x14ac:dyDescent="0.2">
      <c r="I667340" s="14"/>
    </row>
    <row r="667356" spans="9:9" x14ac:dyDescent="0.2">
      <c r="I667356" s="15"/>
    </row>
    <row r="667357" spans="9:9" x14ac:dyDescent="0.2">
      <c r="I667357" s="14"/>
    </row>
    <row r="667373" spans="9:9" x14ac:dyDescent="0.2">
      <c r="I667373" s="15"/>
    </row>
    <row r="667374" spans="9:9" x14ac:dyDescent="0.2">
      <c r="I667374" s="14"/>
    </row>
    <row r="667390" spans="9:9" x14ac:dyDescent="0.2">
      <c r="I667390" s="15"/>
    </row>
    <row r="667391" spans="9:9" x14ac:dyDescent="0.2">
      <c r="I667391" s="14"/>
    </row>
    <row r="667407" spans="9:9" x14ac:dyDescent="0.2">
      <c r="I667407" s="15"/>
    </row>
    <row r="667408" spans="9:9" x14ac:dyDescent="0.2">
      <c r="I667408" s="14"/>
    </row>
    <row r="667424" spans="9:9" x14ac:dyDescent="0.2">
      <c r="I667424" s="15"/>
    </row>
    <row r="667425" spans="9:9" x14ac:dyDescent="0.2">
      <c r="I667425" s="14"/>
    </row>
    <row r="667441" spans="9:9" x14ac:dyDescent="0.2">
      <c r="I667441" s="15"/>
    </row>
    <row r="667442" spans="9:9" x14ac:dyDescent="0.2">
      <c r="I667442" s="14"/>
    </row>
    <row r="667458" spans="9:9" x14ac:dyDescent="0.2">
      <c r="I667458" s="15"/>
    </row>
    <row r="667459" spans="9:9" x14ac:dyDescent="0.2">
      <c r="I667459" s="14"/>
    </row>
    <row r="667475" spans="9:9" x14ac:dyDescent="0.2">
      <c r="I667475" s="15"/>
    </row>
    <row r="667476" spans="9:9" x14ac:dyDescent="0.2">
      <c r="I667476" s="14"/>
    </row>
    <row r="667492" spans="9:9" x14ac:dyDescent="0.2">
      <c r="I667492" s="15"/>
    </row>
    <row r="667493" spans="9:9" x14ac:dyDescent="0.2">
      <c r="I667493" s="14"/>
    </row>
    <row r="667509" spans="9:9" x14ac:dyDescent="0.2">
      <c r="I667509" s="15"/>
    </row>
    <row r="667510" spans="9:9" x14ac:dyDescent="0.2">
      <c r="I667510" s="14"/>
    </row>
    <row r="667526" spans="9:9" x14ac:dyDescent="0.2">
      <c r="I667526" s="15"/>
    </row>
    <row r="667527" spans="9:9" x14ac:dyDescent="0.2">
      <c r="I667527" s="14"/>
    </row>
    <row r="667543" spans="9:9" x14ac:dyDescent="0.2">
      <c r="I667543" s="15"/>
    </row>
    <row r="667544" spans="9:9" x14ac:dyDescent="0.2">
      <c r="I667544" s="14"/>
    </row>
    <row r="667560" spans="9:9" x14ac:dyDescent="0.2">
      <c r="I667560" s="15"/>
    </row>
    <row r="667561" spans="9:9" x14ac:dyDescent="0.2">
      <c r="I667561" s="14"/>
    </row>
    <row r="667577" spans="9:9" x14ac:dyDescent="0.2">
      <c r="I667577" s="15"/>
    </row>
    <row r="667578" spans="9:9" x14ac:dyDescent="0.2">
      <c r="I667578" s="14"/>
    </row>
    <row r="667594" spans="9:9" x14ac:dyDescent="0.2">
      <c r="I667594" s="15"/>
    </row>
    <row r="667595" spans="9:9" x14ac:dyDescent="0.2">
      <c r="I667595" s="14"/>
    </row>
    <row r="667611" spans="9:9" x14ac:dyDescent="0.2">
      <c r="I667611" s="15"/>
    </row>
    <row r="667612" spans="9:9" x14ac:dyDescent="0.2">
      <c r="I667612" s="14"/>
    </row>
    <row r="667628" spans="9:9" x14ac:dyDescent="0.2">
      <c r="I667628" s="15"/>
    </row>
    <row r="667629" spans="9:9" x14ac:dyDescent="0.2">
      <c r="I667629" s="14"/>
    </row>
    <row r="667645" spans="9:9" x14ac:dyDescent="0.2">
      <c r="I667645" s="15"/>
    </row>
    <row r="667646" spans="9:9" x14ac:dyDescent="0.2">
      <c r="I667646" s="14"/>
    </row>
    <row r="667662" spans="9:9" x14ac:dyDescent="0.2">
      <c r="I667662" s="15"/>
    </row>
    <row r="667663" spans="9:9" x14ac:dyDescent="0.2">
      <c r="I667663" s="14"/>
    </row>
    <row r="667679" spans="9:9" x14ac:dyDescent="0.2">
      <c r="I667679" s="15"/>
    </row>
    <row r="667680" spans="9:9" x14ac:dyDescent="0.2">
      <c r="I667680" s="14"/>
    </row>
    <row r="667696" spans="9:9" x14ac:dyDescent="0.2">
      <c r="I667696" s="15"/>
    </row>
    <row r="667697" spans="9:9" x14ac:dyDescent="0.2">
      <c r="I667697" s="14"/>
    </row>
    <row r="667713" spans="9:9" x14ac:dyDescent="0.2">
      <c r="I667713" s="15"/>
    </row>
    <row r="667714" spans="9:9" x14ac:dyDescent="0.2">
      <c r="I667714" s="14"/>
    </row>
    <row r="667730" spans="9:9" x14ac:dyDescent="0.2">
      <c r="I667730" s="15"/>
    </row>
    <row r="667731" spans="9:9" x14ac:dyDescent="0.2">
      <c r="I667731" s="14"/>
    </row>
    <row r="667747" spans="9:9" x14ac:dyDescent="0.2">
      <c r="I667747" s="15"/>
    </row>
    <row r="667748" spans="9:9" x14ac:dyDescent="0.2">
      <c r="I667748" s="14"/>
    </row>
    <row r="667764" spans="9:9" x14ac:dyDescent="0.2">
      <c r="I667764" s="15"/>
    </row>
    <row r="667765" spans="9:9" x14ac:dyDescent="0.2">
      <c r="I667765" s="14"/>
    </row>
    <row r="667781" spans="9:9" x14ac:dyDescent="0.2">
      <c r="I667781" s="15"/>
    </row>
    <row r="667782" spans="9:9" x14ac:dyDescent="0.2">
      <c r="I667782" s="14"/>
    </row>
    <row r="667798" spans="9:9" x14ac:dyDescent="0.2">
      <c r="I667798" s="15"/>
    </row>
    <row r="667799" spans="9:9" x14ac:dyDescent="0.2">
      <c r="I667799" s="14"/>
    </row>
    <row r="667815" spans="9:9" x14ac:dyDescent="0.2">
      <c r="I667815" s="15"/>
    </row>
    <row r="667816" spans="9:9" x14ac:dyDescent="0.2">
      <c r="I667816" s="14"/>
    </row>
    <row r="667832" spans="9:9" x14ac:dyDescent="0.2">
      <c r="I667832" s="15"/>
    </row>
    <row r="667833" spans="9:9" x14ac:dyDescent="0.2">
      <c r="I667833" s="14"/>
    </row>
    <row r="667849" spans="9:9" x14ac:dyDescent="0.2">
      <c r="I667849" s="15"/>
    </row>
    <row r="667850" spans="9:9" x14ac:dyDescent="0.2">
      <c r="I667850" s="14"/>
    </row>
    <row r="667866" spans="9:9" x14ac:dyDescent="0.2">
      <c r="I667866" s="15"/>
    </row>
    <row r="667867" spans="9:9" x14ac:dyDescent="0.2">
      <c r="I667867" s="14"/>
    </row>
    <row r="667883" spans="9:9" x14ac:dyDescent="0.2">
      <c r="I667883" s="15"/>
    </row>
    <row r="667884" spans="9:9" x14ac:dyDescent="0.2">
      <c r="I667884" s="14"/>
    </row>
    <row r="667900" spans="9:9" x14ac:dyDescent="0.2">
      <c r="I667900" s="15"/>
    </row>
    <row r="667901" spans="9:9" x14ac:dyDescent="0.2">
      <c r="I667901" s="14"/>
    </row>
    <row r="667917" spans="9:9" x14ac:dyDescent="0.2">
      <c r="I667917" s="15"/>
    </row>
    <row r="667918" spans="9:9" x14ac:dyDescent="0.2">
      <c r="I667918" s="14"/>
    </row>
    <row r="667934" spans="9:9" x14ac:dyDescent="0.2">
      <c r="I667934" s="15"/>
    </row>
    <row r="667935" spans="9:9" x14ac:dyDescent="0.2">
      <c r="I667935" s="14"/>
    </row>
    <row r="667951" spans="9:9" x14ac:dyDescent="0.2">
      <c r="I667951" s="15"/>
    </row>
    <row r="667952" spans="9:9" x14ac:dyDescent="0.2">
      <c r="I667952" s="14"/>
    </row>
    <row r="667968" spans="9:9" x14ac:dyDescent="0.2">
      <c r="I667968" s="15"/>
    </row>
    <row r="667969" spans="9:9" x14ac:dyDescent="0.2">
      <c r="I667969" s="14"/>
    </row>
    <row r="667985" spans="9:9" x14ac:dyDescent="0.2">
      <c r="I667985" s="15"/>
    </row>
    <row r="667986" spans="9:9" x14ac:dyDescent="0.2">
      <c r="I667986" s="14"/>
    </row>
    <row r="668002" spans="9:9" x14ac:dyDescent="0.2">
      <c r="I668002" s="15"/>
    </row>
    <row r="668003" spans="9:9" x14ac:dyDescent="0.2">
      <c r="I668003" s="14"/>
    </row>
    <row r="668019" spans="9:9" x14ac:dyDescent="0.2">
      <c r="I668019" s="15"/>
    </row>
    <row r="668020" spans="9:9" x14ac:dyDescent="0.2">
      <c r="I668020" s="14"/>
    </row>
    <row r="668036" spans="9:9" x14ac:dyDescent="0.2">
      <c r="I668036" s="15"/>
    </row>
    <row r="668037" spans="9:9" x14ac:dyDescent="0.2">
      <c r="I668037" s="14"/>
    </row>
    <row r="668053" spans="9:9" x14ac:dyDescent="0.2">
      <c r="I668053" s="15"/>
    </row>
    <row r="668054" spans="9:9" x14ac:dyDescent="0.2">
      <c r="I668054" s="14"/>
    </row>
    <row r="668070" spans="9:9" x14ac:dyDescent="0.2">
      <c r="I668070" s="15"/>
    </row>
    <row r="668071" spans="9:9" x14ac:dyDescent="0.2">
      <c r="I668071" s="14"/>
    </row>
    <row r="668087" spans="9:9" x14ac:dyDescent="0.2">
      <c r="I668087" s="15"/>
    </row>
    <row r="668088" spans="9:9" x14ac:dyDescent="0.2">
      <c r="I668088" s="14"/>
    </row>
    <row r="668104" spans="9:9" x14ac:dyDescent="0.2">
      <c r="I668104" s="15"/>
    </row>
    <row r="668105" spans="9:9" x14ac:dyDescent="0.2">
      <c r="I668105" s="14"/>
    </row>
    <row r="668121" spans="9:9" x14ac:dyDescent="0.2">
      <c r="I668121" s="15"/>
    </row>
    <row r="668122" spans="9:9" x14ac:dyDescent="0.2">
      <c r="I668122" s="14"/>
    </row>
    <row r="668138" spans="9:9" x14ac:dyDescent="0.2">
      <c r="I668138" s="15"/>
    </row>
    <row r="668139" spans="9:9" x14ac:dyDescent="0.2">
      <c r="I668139" s="14"/>
    </row>
    <row r="668155" spans="9:9" x14ac:dyDescent="0.2">
      <c r="I668155" s="15"/>
    </row>
    <row r="668156" spans="9:9" x14ac:dyDescent="0.2">
      <c r="I668156" s="14"/>
    </row>
    <row r="668172" spans="9:9" x14ac:dyDescent="0.2">
      <c r="I668172" s="15"/>
    </row>
    <row r="668173" spans="9:9" x14ac:dyDescent="0.2">
      <c r="I668173" s="14"/>
    </row>
    <row r="668189" spans="9:9" x14ac:dyDescent="0.2">
      <c r="I668189" s="15"/>
    </row>
    <row r="668190" spans="9:9" x14ac:dyDescent="0.2">
      <c r="I668190" s="14"/>
    </row>
    <row r="668206" spans="9:9" x14ac:dyDescent="0.2">
      <c r="I668206" s="15"/>
    </row>
    <row r="668207" spans="9:9" x14ac:dyDescent="0.2">
      <c r="I668207" s="14"/>
    </row>
    <row r="668223" spans="9:9" x14ac:dyDescent="0.2">
      <c r="I668223" s="15"/>
    </row>
    <row r="668224" spans="9:9" x14ac:dyDescent="0.2">
      <c r="I668224" s="14"/>
    </row>
    <row r="668240" spans="9:9" x14ac:dyDescent="0.2">
      <c r="I668240" s="15"/>
    </row>
    <row r="668241" spans="9:9" x14ac:dyDescent="0.2">
      <c r="I668241" s="14"/>
    </row>
    <row r="668257" spans="9:9" x14ac:dyDescent="0.2">
      <c r="I668257" s="15"/>
    </row>
    <row r="668258" spans="9:9" x14ac:dyDescent="0.2">
      <c r="I668258" s="14"/>
    </row>
    <row r="668274" spans="9:9" x14ac:dyDescent="0.2">
      <c r="I668274" s="15"/>
    </row>
    <row r="668275" spans="9:9" x14ac:dyDescent="0.2">
      <c r="I668275" s="14"/>
    </row>
    <row r="668291" spans="9:9" x14ac:dyDescent="0.2">
      <c r="I668291" s="15"/>
    </row>
    <row r="668292" spans="9:9" x14ac:dyDescent="0.2">
      <c r="I668292" s="14"/>
    </row>
    <row r="668308" spans="9:9" x14ac:dyDescent="0.2">
      <c r="I668308" s="15"/>
    </row>
    <row r="668309" spans="9:9" x14ac:dyDescent="0.2">
      <c r="I668309" s="14"/>
    </row>
    <row r="668325" spans="9:9" x14ac:dyDescent="0.2">
      <c r="I668325" s="15"/>
    </row>
    <row r="668326" spans="9:9" x14ac:dyDescent="0.2">
      <c r="I668326" s="14"/>
    </row>
    <row r="668342" spans="9:9" x14ac:dyDescent="0.2">
      <c r="I668342" s="15"/>
    </row>
    <row r="668343" spans="9:9" x14ac:dyDescent="0.2">
      <c r="I668343" s="14"/>
    </row>
    <row r="668359" spans="9:9" x14ac:dyDescent="0.2">
      <c r="I668359" s="15"/>
    </row>
    <row r="668360" spans="9:9" x14ac:dyDescent="0.2">
      <c r="I668360" s="14"/>
    </row>
    <row r="668376" spans="9:9" x14ac:dyDescent="0.2">
      <c r="I668376" s="15"/>
    </row>
    <row r="668377" spans="9:9" x14ac:dyDescent="0.2">
      <c r="I668377" s="14"/>
    </row>
    <row r="668393" spans="9:9" x14ac:dyDescent="0.2">
      <c r="I668393" s="15"/>
    </row>
    <row r="668394" spans="9:9" x14ac:dyDescent="0.2">
      <c r="I668394" s="14"/>
    </row>
    <row r="668410" spans="9:9" x14ac:dyDescent="0.2">
      <c r="I668410" s="15"/>
    </row>
    <row r="668411" spans="9:9" x14ac:dyDescent="0.2">
      <c r="I668411" s="14"/>
    </row>
    <row r="668427" spans="9:9" x14ac:dyDescent="0.2">
      <c r="I668427" s="15"/>
    </row>
    <row r="668428" spans="9:9" x14ac:dyDescent="0.2">
      <c r="I668428" s="14"/>
    </row>
    <row r="668444" spans="9:9" x14ac:dyDescent="0.2">
      <c r="I668444" s="15"/>
    </row>
    <row r="668445" spans="9:9" x14ac:dyDescent="0.2">
      <c r="I668445" s="14"/>
    </row>
    <row r="668461" spans="9:9" x14ac:dyDescent="0.2">
      <c r="I668461" s="15"/>
    </row>
    <row r="668462" spans="9:9" x14ac:dyDescent="0.2">
      <c r="I668462" s="14"/>
    </row>
    <row r="668478" spans="9:9" x14ac:dyDescent="0.2">
      <c r="I668478" s="15"/>
    </row>
    <row r="668479" spans="9:9" x14ac:dyDescent="0.2">
      <c r="I668479" s="14"/>
    </row>
    <row r="668495" spans="9:9" x14ac:dyDescent="0.2">
      <c r="I668495" s="15"/>
    </row>
    <row r="668496" spans="9:9" x14ac:dyDescent="0.2">
      <c r="I668496" s="14"/>
    </row>
    <row r="668512" spans="9:9" x14ac:dyDescent="0.2">
      <c r="I668512" s="15"/>
    </row>
    <row r="668513" spans="9:9" x14ac:dyDescent="0.2">
      <c r="I668513" s="14"/>
    </row>
    <row r="668529" spans="9:9" x14ac:dyDescent="0.2">
      <c r="I668529" s="15"/>
    </row>
    <row r="668530" spans="9:9" x14ac:dyDescent="0.2">
      <c r="I668530" s="14"/>
    </row>
    <row r="668546" spans="9:9" x14ac:dyDescent="0.2">
      <c r="I668546" s="15"/>
    </row>
    <row r="668547" spans="9:9" x14ac:dyDescent="0.2">
      <c r="I668547" s="14"/>
    </row>
    <row r="668563" spans="9:9" x14ac:dyDescent="0.2">
      <c r="I668563" s="15"/>
    </row>
    <row r="668564" spans="9:9" x14ac:dyDescent="0.2">
      <c r="I668564" s="14"/>
    </row>
    <row r="668580" spans="9:9" x14ac:dyDescent="0.2">
      <c r="I668580" s="15"/>
    </row>
    <row r="668581" spans="9:9" x14ac:dyDescent="0.2">
      <c r="I668581" s="14"/>
    </row>
    <row r="668597" spans="9:9" x14ac:dyDescent="0.2">
      <c r="I668597" s="15"/>
    </row>
    <row r="668598" spans="9:9" x14ac:dyDescent="0.2">
      <c r="I668598" s="14"/>
    </row>
    <row r="668614" spans="9:9" x14ac:dyDescent="0.2">
      <c r="I668614" s="15"/>
    </row>
    <row r="668615" spans="9:9" x14ac:dyDescent="0.2">
      <c r="I668615" s="14"/>
    </row>
    <row r="668631" spans="9:9" x14ac:dyDescent="0.2">
      <c r="I668631" s="15"/>
    </row>
    <row r="668632" spans="9:9" x14ac:dyDescent="0.2">
      <c r="I668632" s="14"/>
    </row>
    <row r="668648" spans="9:9" x14ac:dyDescent="0.2">
      <c r="I668648" s="15"/>
    </row>
    <row r="668649" spans="9:9" x14ac:dyDescent="0.2">
      <c r="I668649" s="14"/>
    </row>
    <row r="668665" spans="9:9" x14ac:dyDescent="0.2">
      <c r="I668665" s="15"/>
    </row>
    <row r="668666" spans="9:9" x14ac:dyDescent="0.2">
      <c r="I668666" s="14"/>
    </row>
    <row r="668682" spans="9:9" x14ac:dyDescent="0.2">
      <c r="I668682" s="15"/>
    </row>
    <row r="668683" spans="9:9" x14ac:dyDescent="0.2">
      <c r="I668683" s="14"/>
    </row>
    <row r="668699" spans="9:9" x14ac:dyDescent="0.2">
      <c r="I668699" s="15"/>
    </row>
    <row r="668700" spans="9:9" x14ac:dyDescent="0.2">
      <c r="I668700" s="14"/>
    </row>
    <row r="668716" spans="9:9" x14ac:dyDescent="0.2">
      <c r="I668716" s="15"/>
    </row>
    <row r="668717" spans="9:9" x14ac:dyDescent="0.2">
      <c r="I668717" s="14"/>
    </row>
    <row r="668733" spans="9:9" x14ac:dyDescent="0.2">
      <c r="I668733" s="15"/>
    </row>
    <row r="668734" spans="9:9" x14ac:dyDescent="0.2">
      <c r="I668734" s="14"/>
    </row>
    <row r="668750" spans="9:9" x14ac:dyDescent="0.2">
      <c r="I668750" s="15"/>
    </row>
    <row r="668751" spans="9:9" x14ac:dyDescent="0.2">
      <c r="I668751" s="14"/>
    </row>
    <row r="668767" spans="9:9" x14ac:dyDescent="0.2">
      <c r="I668767" s="15"/>
    </row>
    <row r="668768" spans="9:9" x14ac:dyDescent="0.2">
      <c r="I668768" s="14"/>
    </row>
    <row r="668784" spans="9:9" x14ac:dyDescent="0.2">
      <c r="I668784" s="15"/>
    </row>
    <row r="668785" spans="9:9" x14ac:dyDescent="0.2">
      <c r="I668785" s="14"/>
    </row>
    <row r="668801" spans="9:9" x14ac:dyDescent="0.2">
      <c r="I668801" s="15"/>
    </row>
    <row r="668802" spans="9:9" x14ac:dyDescent="0.2">
      <c r="I668802" s="14"/>
    </row>
    <row r="668818" spans="9:9" x14ac:dyDescent="0.2">
      <c r="I668818" s="15"/>
    </row>
    <row r="668819" spans="9:9" x14ac:dyDescent="0.2">
      <c r="I668819" s="14"/>
    </row>
    <row r="668835" spans="9:9" x14ac:dyDescent="0.2">
      <c r="I668835" s="15"/>
    </row>
    <row r="668836" spans="9:9" x14ac:dyDescent="0.2">
      <c r="I668836" s="14"/>
    </row>
    <row r="668852" spans="9:9" x14ac:dyDescent="0.2">
      <c r="I668852" s="15"/>
    </row>
    <row r="668853" spans="9:9" x14ac:dyDescent="0.2">
      <c r="I668853" s="14"/>
    </row>
    <row r="668869" spans="9:9" x14ac:dyDescent="0.2">
      <c r="I668869" s="15"/>
    </row>
    <row r="668870" spans="9:9" x14ac:dyDescent="0.2">
      <c r="I668870" s="14"/>
    </row>
    <row r="668886" spans="9:9" x14ac:dyDescent="0.2">
      <c r="I668886" s="15"/>
    </row>
    <row r="668887" spans="9:9" x14ac:dyDescent="0.2">
      <c r="I668887" s="14"/>
    </row>
    <row r="668903" spans="9:9" x14ac:dyDescent="0.2">
      <c r="I668903" s="15"/>
    </row>
    <row r="668904" spans="9:9" x14ac:dyDescent="0.2">
      <c r="I668904" s="14"/>
    </row>
    <row r="668920" spans="9:9" x14ac:dyDescent="0.2">
      <c r="I668920" s="15"/>
    </row>
    <row r="668921" spans="9:9" x14ac:dyDescent="0.2">
      <c r="I668921" s="14"/>
    </row>
    <row r="668937" spans="9:9" x14ac:dyDescent="0.2">
      <c r="I668937" s="15"/>
    </row>
    <row r="668938" spans="9:9" x14ac:dyDescent="0.2">
      <c r="I668938" s="14"/>
    </row>
    <row r="668954" spans="9:9" x14ac:dyDescent="0.2">
      <c r="I668954" s="15"/>
    </row>
    <row r="668955" spans="9:9" x14ac:dyDescent="0.2">
      <c r="I668955" s="14"/>
    </row>
    <row r="668971" spans="9:9" x14ac:dyDescent="0.2">
      <c r="I668971" s="15"/>
    </row>
    <row r="668972" spans="9:9" x14ac:dyDescent="0.2">
      <c r="I668972" s="14"/>
    </row>
    <row r="668988" spans="9:9" x14ac:dyDescent="0.2">
      <c r="I668988" s="15"/>
    </row>
    <row r="668989" spans="9:9" x14ac:dyDescent="0.2">
      <c r="I668989" s="14"/>
    </row>
    <row r="669005" spans="9:9" x14ac:dyDescent="0.2">
      <c r="I669005" s="15"/>
    </row>
    <row r="669006" spans="9:9" x14ac:dyDescent="0.2">
      <c r="I669006" s="14"/>
    </row>
    <row r="669022" spans="9:9" x14ac:dyDescent="0.2">
      <c r="I669022" s="15"/>
    </row>
    <row r="669023" spans="9:9" x14ac:dyDescent="0.2">
      <c r="I669023" s="14"/>
    </row>
    <row r="669039" spans="9:9" x14ac:dyDescent="0.2">
      <c r="I669039" s="15"/>
    </row>
    <row r="669040" spans="9:9" x14ac:dyDescent="0.2">
      <c r="I669040" s="14"/>
    </row>
    <row r="669056" spans="9:9" x14ac:dyDescent="0.2">
      <c r="I669056" s="15"/>
    </row>
    <row r="669057" spans="9:9" x14ac:dyDescent="0.2">
      <c r="I669057" s="14"/>
    </row>
    <row r="669073" spans="9:9" x14ac:dyDescent="0.2">
      <c r="I669073" s="15"/>
    </row>
    <row r="669074" spans="9:9" x14ac:dyDescent="0.2">
      <c r="I669074" s="14"/>
    </row>
    <row r="669090" spans="9:9" x14ac:dyDescent="0.2">
      <c r="I669090" s="15"/>
    </row>
    <row r="669091" spans="9:9" x14ac:dyDescent="0.2">
      <c r="I669091" s="14"/>
    </row>
    <row r="669107" spans="9:9" x14ac:dyDescent="0.2">
      <c r="I669107" s="15"/>
    </row>
    <row r="669108" spans="9:9" x14ac:dyDescent="0.2">
      <c r="I669108" s="14"/>
    </row>
    <row r="669124" spans="9:9" x14ac:dyDescent="0.2">
      <c r="I669124" s="15"/>
    </row>
    <row r="669125" spans="9:9" x14ac:dyDescent="0.2">
      <c r="I669125" s="14"/>
    </row>
    <row r="669141" spans="9:9" x14ac:dyDescent="0.2">
      <c r="I669141" s="15"/>
    </row>
    <row r="669142" spans="9:9" x14ac:dyDescent="0.2">
      <c r="I669142" s="14"/>
    </row>
    <row r="669158" spans="9:9" x14ac:dyDescent="0.2">
      <c r="I669158" s="15"/>
    </row>
    <row r="669159" spans="9:9" x14ac:dyDescent="0.2">
      <c r="I669159" s="14"/>
    </row>
    <row r="669175" spans="9:9" x14ac:dyDescent="0.2">
      <c r="I669175" s="15"/>
    </row>
    <row r="669176" spans="9:9" x14ac:dyDescent="0.2">
      <c r="I669176" s="14"/>
    </row>
    <row r="669192" spans="9:9" x14ac:dyDescent="0.2">
      <c r="I669192" s="15"/>
    </row>
    <row r="669193" spans="9:9" x14ac:dyDescent="0.2">
      <c r="I669193" s="14"/>
    </row>
    <row r="669209" spans="9:9" x14ac:dyDescent="0.2">
      <c r="I669209" s="15"/>
    </row>
    <row r="669210" spans="9:9" x14ac:dyDescent="0.2">
      <c r="I669210" s="14"/>
    </row>
    <row r="669226" spans="9:9" x14ac:dyDescent="0.2">
      <c r="I669226" s="15"/>
    </row>
    <row r="669227" spans="9:9" x14ac:dyDescent="0.2">
      <c r="I669227" s="14"/>
    </row>
    <row r="669243" spans="9:9" x14ac:dyDescent="0.2">
      <c r="I669243" s="15"/>
    </row>
    <row r="669244" spans="9:9" x14ac:dyDescent="0.2">
      <c r="I669244" s="14"/>
    </row>
    <row r="669260" spans="9:9" x14ac:dyDescent="0.2">
      <c r="I669260" s="15"/>
    </row>
    <row r="669261" spans="9:9" x14ac:dyDescent="0.2">
      <c r="I669261" s="14"/>
    </row>
    <row r="669277" spans="9:9" x14ac:dyDescent="0.2">
      <c r="I669277" s="15"/>
    </row>
    <row r="669278" spans="9:9" x14ac:dyDescent="0.2">
      <c r="I669278" s="14"/>
    </row>
    <row r="669294" spans="9:9" x14ac:dyDescent="0.2">
      <c r="I669294" s="15"/>
    </row>
    <row r="669295" spans="9:9" x14ac:dyDescent="0.2">
      <c r="I669295" s="14"/>
    </row>
    <row r="669311" spans="9:9" x14ac:dyDescent="0.2">
      <c r="I669311" s="15"/>
    </row>
    <row r="669312" spans="9:9" x14ac:dyDescent="0.2">
      <c r="I669312" s="14"/>
    </row>
    <row r="669328" spans="9:9" x14ac:dyDescent="0.2">
      <c r="I669328" s="15"/>
    </row>
    <row r="669329" spans="9:9" x14ac:dyDescent="0.2">
      <c r="I669329" s="14"/>
    </row>
    <row r="669345" spans="9:9" x14ac:dyDescent="0.2">
      <c r="I669345" s="15"/>
    </row>
    <row r="669346" spans="9:9" x14ac:dyDescent="0.2">
      <c r="I669346" s="14"/>
    </row>
    <row r="669362" spans="9:9" x14ac:dyDescent="0.2">
      <c r="I669362" s="15"/>
    </row>
    <row r="669363" spans="9:9" x14ac:dyDescent="0.2">
      <c r="I669363" s="14"/>
    </row>
    <row r="669379" spans="9:9" x14ac:dyDescent="0.2">
      <c r="I669379" s="15"/>
    </row>
    <row r="669380" spans="9:9" x14ac:dyDescent="0.2">
      <c r="I669380" s="14"/>
    </row>
    <row r="669396" spans="9:9" x14ac:dyDescent="0.2">
      <c r="I669396" s="15"/>
    </row>
    <row r="669397" spans="9:9" x14ac:dyDescent="0.2">
      <c r="I669397" s="14"/>
    </row>
    <row r="669413" spans="9:9" x14ac:dyDescent="0.2">
      <c r="I669413" s="15"/>
    </row>
    <row r="669414" spans="9:9" x14ac:dyDescent="0.2">
      <c r="I669414" s="14"/>
    </row>
    <row r="669430" spans="9:9" x14ac:dyDescent="0.2">
      <c r="I669430" s="15"/>
    </row>
    <row r="669431" spans="9:9" x14ac:dyDescent="0.2">
      <c r="I669431" s="14"/>
    </row>
    <row r="669447" spans="9:9" x14ac:dyDescent="0.2">
      <c r="I669447" s="15"/>
    </row>
    <row r="669448" spans="9:9" x14ac:dyDescent="0.2">
      <c r="I669448" s="14"/>
    </row>
    <row r="669464" spans="9:9" x14ac:dyDescent="0.2">
      <c r="I669464" s="15"/>
    </row>
    <row r="669465" spans="9:9" x14ac:dyDescent="0.2">
      <c r="I669465" s="14"/>
    </row>
    <row r="669481" spans="9:9" x14ac:dyDescent="0.2">
      <c r="I669481" s="15"/>
    </row>
    <row r="669482" spans="9:9" x14ac:dyDescent="0.2">
      <c r="I669482" s="14"/>
    </row>
    <row r="669498" spans="9:9" x14ac:dyDescent="0.2">
      <c r="I669498" s="15"/>
    </row>
    <row r="669499" spans="9:9" x14ac:dyDescent="0.2">
      <c r="I669499" s="14"/>
    </row>
    <row r="669515" spans="9:9" x14ac:dyDescent="0.2">
      <c r="I669515" s="15"/>
    </row>
    <row r="669516" spans="9:9" x14ac:dyDescent="0.2">
      <c r="I669516" s="14"/>
    </row>
    <row r="669532" spans="9:9" x14ac:dyDescent="0.2">
      <c r="I669532" s="15"/>
    </row>
    <row r="669533" spans="9:9" x14ac:dyDescent="0.2">
      <c r="I669533" s="14"/>
    </row>
    <row r="669549" spans="9:9" x14ac:dyDescent="0.2">
      <c r="I669549" s="15"/>
    </row>
    <row r="669550" spans="9:9" x14ac:dyDescent="0.2">
      <c r="I669550" s="14"/>
    </row>
    <row r="669566" spans="9:9" x14ac:dyDescent="0.2">
      <c r="I669566" s="15"/>
    </row>
    <row r="669567" spans="9:9" x14ac:dyDescent="0.2">
      <c r="I669567" s="14"/>
    </row>
    <row r="669583" spans="9:9" x14ac:dyDescent="0.2">
      <c r="I669583" s="15"/>
    </row>
    <row r="669584" spans="9:9" x14ac:dyDescent="0.2">
      <c r="I669584" s="14"/>
    </row>
    <row r="669600" spans="9:9" x14ac:dyDescent="0.2">
      <c r="I669600" s="15"/>
    </row>
    <row r="669601" spans="9:9" x14ac:dyDescent="0.2">
      <c r="I669601" s="14"/>
    </row>
    <row r="669617" spans="9:9" x14ac:dyDescent="0.2">
      <c r="I669617" s="15"/>
    </row>
    <row r="669618" spans="9:9" x14ac:dyDescent="0.2">
      <c r="I669618" s="14"/>
    </row>
    <row r="669634" spans="9:9" x14ac:dyDescent="0.2">
      <c r="I669634" s="15"/>
    </row>
    <row r="669635" spans="9:9" x14ac:dyDescent="0.2">
      <c r="I669635" s="14"/>
    </row>
    <row r="669651" spans="9:9" x14ac:dyDescent="0.2">
      <c r="I669651" s="15"/>
    </row>
    <row r="669652" spans="9:9" x14ac:dyDescent="0.2">
      <c r="I669652" s="14"/>
    </row>
    <row r="669668" spans="9:9" x14ac:dyDescent="0.2">
      <c r="I669668" s="15"/>
    </row>
    <row r="669669" spans="9:9" x14ac:dyDescent="0.2">
      <c r="I669669" s="14"/>
    </row>
    <row r="669685" spans="9:9" x14ac:dyDescent="0.2">
      <c r="I669685" s="15"/>
    </row>
    <row r="669686" spans="9:9" x14ac:dyDescent="0.2">
      <c r="I669686" s="14"/>
    </row>
    <row r="669702" spans="9:9" x14ac:dyDescent="0.2">
      <c r="I669702" s="15"/>
    </row>
    <row r="669703" spans="9:9" x14ac:dyDescent="0.2">
      <c r="I669703" s="14"/>
    </row>
    <row r="669719" spans="9:9" x14ac:dyDescent="0.2">
      <c r="I669719" s="15"/>
    </row>
    <row r="669720" spans="9:9" x14ac:dyDescent="0.2">
      <c r="I669720" s="14"/>
    </row>
    <row r="669736" spans="9:9" x14ac:dyDescent="0.2">
      <c r="I669736" s="15"/>
    </row>
    <row r="669737" spans="9:9" x14ac:dyDescent="0.2">
      <c r="I669737" s="14"/>
    </row>
    <row r="669753" spans="9:9" x14ac:dyDescent="0.2">
      <c r="I669753" s="15"/>
    </row>
    <row r="669754" spans="9:9" x14ac:dyDescent="0.2">
      <c r="I669754" s="14"/>
    </row>
    <row r="669770" spans="9:9" x14ac:dyDescent="0.2">
      <c r="I669770" s="15"/>
    </row>
    <row r="669771" spans="9:9" x14ac:dyDescent="0.2">
      <c r="I669771" s="14"/>
    </row>
    <row r="669787" spans="9:9" x14ac:dyDescent="0.2">
      <c r="I669787" s="15"/>
    </row>
    <row r="669788" spans="9:9" x14ac:dyDescent="0.2">
      <c r="I669788" s="14"/>
    </row>
    <row r="669804" spans="9:9" x14ac:dyDescent="0.2">
      <c r="I669804" s="15"/>
    </row>
    <row r="669805" spans="9:9" x14ac:dyDescent="0.2">
      <c r="I669805" s="14"/>
    </row>
    <row r="669821" spans="9:9" x14ac:dyDescent="0.2">
      <c r="I669821" s="15"/>
    </row>
    <row r="669822" spans="9:9" x14ac:dyDescent="0.2">
      <c r="I669822" s="14"/>
    </row>
    <row r="669838" spans="9:9" x14ac:dyDescent="0.2">
      <c r="I669838" s="15"/>
    </row>
    <row r="669839" spans="9:9" x14ac:dyDescent="0.2">
      <c r="I669839" s="14"/>
    </row>
    <row r="669855" spans="9:9" x14ac:dyDescent="0.2">
      <c r="I669855" s="15"/>
    </row>
    <row r="669856" spans="9:9" x14ac:dyDescent="0.2">
      <c r="I669856" s="14"/>
    </row>
    <row r="669872" spans="9:9" x14ac:dyDescent="0.2">
      <c r="I669872" s="15"/>
    </row>
    <row r="669873" spans="9:9" x14ac:dyDescent="0.2">
      <c r="I669873" s="14"/>
    </row>
    <row r="669889" spans="9:9" x14ac:dyDescent="0.2">
      <c r="I669889" s="15"/>
    </row>
    <row r="669890" spans="9:9" x14ac:dyDescent="0.2">
      <c r="I669890" s="14"/>
    </row>
    <row r="669906" spans="9:9" x14ac:dyDescent="0.2">
      <c r="I669906" s="15"/>
    </row>
    <row r="669907" spans="9:9" x14ac:dyDescent="0.2">
      <c r="I669907" s="14"/>
    </row>
    <row r="669923" spans="9:9" x14ac:dyDescent="0.2">
      <c r="I669923" s="15"/>
    </row>
    <row r="669924" spans="9:9" x14ac:dyDescent="0.2">
      <c r="I669924" s="14"/>
    </row>
    <row r="669940" spans="9:9" x14ac:dyDescent="0.2">
      <c r="I669940" s="15"/>
    </row>
    <row r="669941" spans="9:9" x14ac:dyDescent="0.2">
      <c r="I669941" s="14"/>
    </row>
    <row r="669957" spans="9:9" x14ac:dyDescent="0.2">
      <c r="I669957" s="15"/>
    </row>
    <row r="669958" spans="9:9" x14ac:dyDescent="0.2">
      <c r="I669958" s="14"/>
    </row>
    <row r="669974" spans="9:9" x14ac:dyDescent="0.2">
      <c r="I669974" s="15"/>
    </row>
    <row r="669975" spans="9:9" x14ac:dyDescent="0.2">
      <c r="I669975" s="14"/>
    </row>
    <row r="669991" spans="9:9" x14ac:dyDescent="0.2">
      <c r="I669991" s="15"/>
    </row>
    <row r="669992" spans="9:9" x14ac:dyDescent="0.2">
      <c r="I669992" s="14"/>
    </row>
    <row r="670008" spans="9:9" x14ac:dyDescent="0.2">
      <c r="I670008" s="15"/>
    </row>
    <row r="670009" spans="9:9" x14ac:dyDescent="0.2">
      <c r="I670009" s="14"/>
    </row>
    <row r="670025" spans="9:9" x14ac:dyDescent="0.2">
      <c r="I670025" s="15"/>
    </row>
    <row r="670026" spans="9:9" x14ac:dyDescent="0.2">
      <c r="I670026" s="14"/>
    </row>
    <row r="670042" spans="9:9" x14ac:dyDescent="0.2">
      <c r="I670042" s="15"/>
    </row>
    <row r="670043" spans="9:9" x14ac:dyDescent="0.2">
      <c r="I670043" s="14"/>
    </row>
    <row r="670059" spans="9:9" x14ac:dyDescent="0.2">
      <c r="I670059" s="15"/>
    </row>
    <row r="670060" spans="9:9" x14ac:dyDescent="0.2">
      <c r="I670060" s="14"/>
    </row>
    <row r="670076" spans="9:9" x14ac:dyDescent="0.2">
      <c r="I670076" s="15"/>
    </row>
    <row r="670077" spans="9:9" x14ac:dyDescent="0.2">
      <c r="I670077" s="14"/>
    </row>
    <row r="670093" spans="9:9" x14ac:dyDescent="0.2">
      <c r="I670093" s="15"/>
    </row>
    <row r="670094" spans="9:9" x14ac:dyDescent="0.2">
      <c r="I670094" s="14"/>
    </row>
    <row r="670110" spans="9:9" x14ac:dyDescent="0.2">
      <c r="I670110" s="15"/>
    </row>
    <row r="670111" spans="9:9" x14ac:dyDescent="0.2">
      <c r="I670111" s="14"/>
    </row>
    <row r="670127" spans="9:9" x14ac:dyDescent="0.2">
      <c r="I670127" s="15"/>
    </row>
    <row r="670128" spans="9:9" x14ac:dyDescent="0.2">
      <c r="I670128" s="14"/>
    </row>
    <row r="670144" spans="9:9" x14ac:dyDescent="0.2">
      <c r="I670144" s="15"/>
    </row>
    <row r="670145" spans="9:9" x14ac:dyDescent="0.2">
      <c r="I670145" s="14"/>
    </row>
    <row r="670161" spans="9:9" x14ac:dyDescent="0.2">
      <c r="I670161" s="15"/>
    </row>
    <row r="670162" spans="9:9" x14ac:dyDescent="0.2">
      <c r="I670162" s="14"/>
    </row>
    <row r="670178" spans="9:9" x14ac:dyDescent="0.2">
      <c r="I670178" s="15"/>
    </row>
    <row r="670179" spans="9:9" x14ac:dyDescent="0.2">
      <c r="I670179" s="14"/>
    </row>
    <row r="670195" spans="9:9" x14ac:dyDescent="0.2">
      <c r="I670195" s="15"/>
    </row>
    <row r="670196" spans="9:9" x14ac:dyDescent="0.2">
      <c r="I670196" s="14"/>
    </row>
    <row r="670212" spans="9:9" x14ac:dyDescent="0.2">
      <c r="I670212" s="15"/>
    </row>
    <row r="670213" spans="9:9" x14ac:dyDescent="0.2">
      <c r="I670213" s="14"/>
    </row>
    <row r="670229" spans="9:9" x14ac:dyDescent="0.2">
      <c r="I670229" s="15"/>
    </row>
    <row r="670230" spans="9:9" x14ac:dyDescent="0.2">
      <c r="I670230" s="14"/>
    </row>
    <row r="670246" spans="9:9" x14ac:dyDescent="0.2">
      <c r="I670246" s="15"/>
    </row>
    <row r="670247" spans="9:9" x14ac:dyDescent="0.2">
      <c r="I670247" s="14"/>
    </row>
    <row r="670263" spans="9:9" x14ac:dyDescent="0.2">
      <c r="I670263" s="15"/>
    </row>
    <row r="670264" spans="9:9" x14ac:dyDescent="0.2">
      <c r="I670264" s="14"/>
    </row>
    <row r="670280" spans="9:9" x14ac:dyDescent="0.2">
      <c r="I670280" s="15"/>
    </row>
    <row r="670281" spans="9:9" x14ac:dyDescent="0.2">
      <c r="I670281" s="14"/>
    </row>
    <row r="670297" spans="9:9" x14ac:dyDescent="0.2">
      <c r="I670297" s="15"/>
    </row>
    <row r="670298" spans="9:9" x14ac:dyDescent="0.2">
      <c r="I670298" s="14"/>
    </row>
    <row r="670314" spans="9:9" x14ac:dyDescent="0.2">
      <c r="I670314" s="15"/>
    </row>
    <row r="670315" spans="9:9" x14ac:dyDescent="0.2">
      <c r="I670315" s="14"/>
    </row>
    <row r="670331" spans="9:9" x14ac:dyDescent="0.2">
      <c r="I670331" s="15"/>
    </row>
    <row r="670332" spans="9:9" x14ac:dyDescent="0.2">
      <c r="I670332" s="14"/>
    </row>
    <row r="670348" spans="9:9" x14ac:dyDescent="0.2">
      <c r="I670348" s="15"/>
    </row>
    <row r="670349" spans="9:9" x14ac:dyDescent="0.2">
      <c r="I670349" s="14"/>
    </row>
    <row r="670365" spans="9:9" x14ac:dyDescent="0.2">
      <c r="I670365" s="15"/>
    </row>
    <row r="670366" spans="9:9" x14ac:dyDescent="0.2">
      <c r="I670366" s="14"/>
    </row>
    <row r="670382" spans="9:9" x14ac:dyDescent="0.2">
      <c r="I670382" s="15"/>
    </row>
    <row r="670383" spans="9:9" x14ac:dyDescent="0.2">
      <c r="I670383" s="14"/>
    </row>
    <row r="670399" spans="9:9" x14ac:dyDescent="0.2">
      <c r="I670399" s="15"/>
    </row>
    <row r="670400" spans="9:9" x14ac:dyDescent="0.2">
      <c r="I670400" s="14"/>
    </row>
    <row r="670416" spans="9:9" x14ac:dyDescent="0.2">
      <c r="I670416" s="15"/>
    </row>
    <row r="670417" spans="9:9" x14ac:dyDescent="0.2">
      <c r="I670417" s="14"/>
    </row>
    <row r="670433" spans="9:9" x14ac:dyDescent="0.2">
      <c r="I670433" s="15"/>
    </row>
    <row r="670434" spans="9:9" x14ac:dyDescent="0.2">
      <c r="I670434" s="14"/>
    </row>
    <row r="670450" spans="9:9" x14ac:dyDescent="0.2">
      <c r="I670450" s="15"/>
    </row>
    <row r="670451" spans="9:9" x14ac:dyDescent="0.2">
      <c r="I670451" s="14"/>
    </row>
    <row r="670467" spans="9:9" x14ac:dyDescent="0.2">
      <c r="I670467" s="15"/>
    </row>
    <row r="670468" spans="9:9" x14ac:dyDescent="0.2">
      <c r="I670468" s="14"/>
    </row>
    <row r="670484" spans="9:9" x14ac:dyDescent="0.2">
      <c r="I670484" s="15"/>
    </row>
    <row r="670485" spans="9:9" x14ac:dyDescent="0.2">
      <c r="I670485" s="14"/>
    </row>
    <row r="670501" spans="9:9" x14ac:dyDescent="0.2">
      <c r="I670501" s="15"/>
    </row>
    <row r="670502" spans="9:9" x14ac:dyDescent="0.2">
      <c r="I670502" s="14"/>
    </row>
    <row r="670518" spans="9:9" x14ac:dyDescent="0.2">
      <c r="I670518" s="15"/>
    </row>
    <row r="670519" spans="9:9" x14ac:dyDescent="0.2">
      <c r="I670519" s="14"/>
    </row>
    <row r="670535" spans="9:9" x14ac:dyDescent="0.2">
      <c r="I670535" s="15"/>
    </row>
    <row r="670536" spans="9:9" x14ac:dyDescent="0.2">
      <c r="I670536" s="14"/>
    </row>
    <row r="670552" spans="9:9" x14ac:dyDescent="0.2">
      <c r="I670552" s="15"/>
    </row>
    <row r="670553" spans="9:9" x14ac:dyDescent="0.2">
      <c r="I670553" s="14"/>
    </row>
    <row r="670569" spans="9:9" x14ac:dyDescent="0.2">
      <c r="I670569" s="15"/>
    </row>
    <row r="670570" spans="9:9" x14ac:dyDescent="0.2">
      <c r="I670570" s="14"/>
    </row>
    <row r="670586" spans="9:9" x14ac:dyDescent="0.2">
      <c r="I670586" s="15"/>
    </row>
    <row r="670587" spans="9:9" x14ac:dyDescent="0.2">
      <c r="I670587" s="14"/>
    </row>
    <row r="670603" spans="9:9" x14ac:dyDescent="0.2">
      <c r="I670603" s="15"/>
    </row>
    <row r="670604" spans="9:9" x14ac:dyDescent="0.2">
      <c r="I670604" s="14"/>
    </row>
    <row r="670620" spans="9:9" x14ac:dyDescent="0.2">
      <c r="I670620" s="15"/>
    </row>
    <row r="670621" spans="9:9" x14ac:dyDescent="0.2">
      <c r="I670621" s="14"/>
    </row>
    <row r="670637" spans="9:9" x14ac:dyDescent="0.2">
      <c r="I670637" s="15"/>
    </row>
    <row r="670638" spans="9:9" x14ac:dyDescent="0.2">
      <c r="I670638" s="14"/>
    </row>
    <row r="670654" spans="9:9" x14ac:dyDescent="0.2">
      <c r="I670654" s="15"/>
    </row>
    <row r="670655" spans="9:9" x14ac:dyDescent="0.2">
      <c r="I670655" s="14"/>
    </row>
    <row r="670671" spans="9:9" x14ac:dyDescent="0.2">
      <c r="I670671" s="15"/>
    </row>
    <row r="670672" spans="9:9" x14ac:dyDescent="0.2">
      <c r="I670672" s="14"/>
    </row>
    <row r="670688" spans="9:9" x14ac:dyDescent="0.2">
      <c r="I670688" s="15"/>
    </row>
    <row r="670689" spans="9:9" x14ac:dyDescent="0.2">
      <c r="I670689" s="14"/>
    </row>
    <row r="670705" spans="9:9" x14ac:dyDescent="0.2">
      <c r="I670705" s="15"/>
    </row>
    <row r="670706" spans="9:9" x14ac:dyDescent="0.2">
      <c r="I670706" s="14"/>
    </row>
    <row r="670722" spans="9:9" x14ac:dyDescent="0.2">
      <c r="I670722" s="15"/>
    </row>
    <row r="670723" spans="9:9" x14ac:dyDescent="0.2">
      <c r="I670723" s="14"/>
    </row>
    <row r="670739" spans="9:9" x14ac:dyDescent="0.2">
      <c r="I670739" s="15"/>
    </row>
    <row r="670740" spans="9:9" x14ac:dyDescent="0.2">
      <c r="I670740" s="14"/>
    </row>
    <row r="670756" spans="9:9" x14ac:dyDescent="0.2">
      <c r="I670756" s="15"/>
    </row>
    <row r="670757" spans="9:9" x14ac:dyDescent="0.2">
      <c r="I670757" s="14"/>
    </row>
    <row r="670773" spans="9:9" x14ac:dyDescent="0.2">
      <c r="I670773" s="15"/>
    </row>
    <row r="670774" spans="9:9" x14ac:dyDescent="0.2">
      <c r="I670774" s="14"/>
    </row>
    <row r="670790" spans="9:9" x14ac:dyDescent="0.2">
      <c r="I670790" s="15"/>
    </row>
    <row r="670791" spans="9:9" x14ac:dyDescent="0.2">
      <c r="I670791" s="14"/>
    </row>
    <row r="670807" spans="9:9" x14ac:dyDescent="0.2">
      <c r="I670807" s="15"/>
    </row>
    <row r="670808" spans="9:9" x14ac:dyDescent="0.2">
      <c r="I670808" s="14"/>
    </row>
    <row r="670824" spans="9:9" x14ac:dyDescent="0.2">
      <c r="I670824" s="15"/>
    </row>
    <row r="670825" spans="9:9" x14ac:dyDescent="0.2">
      <c r="I670825" s="14"/>
    </row>
    <row r="670841" spans="9:9" x14ac:dyDescent="0.2">
      <c r="I670841" s="15"/>
    </row>
    <row r="670842" spans="9:9" x14ac:dyDescent="0.2">
      <c r="I670842" s="14"/>
    </row>
    <row r="670858" spans="9:9" x14ac:dyDescent="0.2">
      <c r="I670858" s="15"/>
    </row>
    <row r="670859" spans="9:9" x14ac:dyDescent="0.2">
      <c r="I670859" s="14"/>
    </row>
    <row r="670875" spans="9:9" x14ac:dyDescent="0.2">
      <c r="I670875" s="15"/>
    </row>
    <row r="670876" spans="9:9" x14ac:dyDescent="0.2">
      <c r="I670876" s="14"/>
    </row>
    <row r="670892" spans="9:9" x14ac:dyDescent="0.2">
      <c r="I670892" s="15"/>
    </row>
    <row r="670893" spans="9:9" x14ac:dyDescent="0.2">
      <c r="I670893" s="14"/>
    </row>
    <row r="670909" spans="9:9" x14ac:dyDescent="0.2">
      <c r="I670909" s="15"/>
    </row>
    <row r="670910" spans="9:9" x14ac:dyDescent="0.2">
      <c r="I670910" s="14"/>
    </row>
    <row r="670926" spans="9:9" x14ac:dyDescent="0.2">
      <c r="I670926" s="15"/>
    </row>
    <row r="670927" spans="9:9" x14ac:dyDescent="0.2">
      <c r="I670927" s="14"/>
    </row>
    <row r="670943" spans="9:9" x14ac:dyDescent="0.2">
      <c r="I670943" s="15"/>
    </row>
    <row r="670944" spans="9:9" x14ac:dyDescent="0.2">
      <c r="I670944" s="14"/>
    </row>
    <row r="670960" spans="9:9" x14ac:dyDescent="0.2">
      <c r="I670960" s="15"/>
    </row>
    <row r="670961" spans="9:9" x14ac:dyDescent="0.2">
      <c r="I670961" s="14"/>
    </row>
    <row r="670977" spans="9:9" x14ac:dyDescent="0.2">
      <c r="I670977" s="15"/>
    </row>
    <row r="670978" spans="9:9" x14ac:dyDescent="0.2">
      <c r="I670978" s="14"/>
    </row>
    <row r="670994" spans="9:9" x14ac:dyDescent="0.2">
      <c r="I670994" s="15"/>
    </row>
    <row r="670995" spans="9:9" x14ac:dyDescent="0.2">
      <c r="I670995" s="14"/>
    </row>
    <row r="671011" spans="9:9" x14ac:dyDescent="0.2">
      <c r="I671011" s="15"/>
    </row>
    <row r="671012" spans="9:9" x14ac:dyDescent="0.2">
      <c r="I671012" s="14"/>
    </row>
    <row r="671028" spans="9:9" x14ac:dyDescent="0.2">
      <c r="I671028" s="15"/>
    </row>
    <row r="671029" spans="9:9" x14ac:dyDescent="0.2">
      <c r="I671029" s="14"/>
    </row>
    <row r="671045" spans="9:9" x14ac:dyDescent="0.2">
      <c r="I671045" s="15"/>
    </row>
    <row r="671046" spans="9:9" x14ac:dyDescent="0.2">
      <c r="I671046" s="14"/>
    </row>
    <row r="671062" spans="9:9" x14ac:dyDescent="0.2">
      <c r="I671062" s="15"/>
    </row>
    <row r="671063" spans="9:9" x14ac:dyDescent="0.2">
      <c r="I671063" s="14"/>
    </row>
    <row r="671079" spans="9:9" x14ac:dyDescent="0.2">
      <c r="I671079" s="15"/>
    </row>
    <row r="671080" spans="9:9" x14ac:dyDescent="0.2">
      <c r="I671080" s="14"/>
    </row>
    <row r="671096" spans="9:9" x14ac:dyDescent="0.2">
      <c r="I671096" s="15"/>
    </row>
    <row r="671097" spans="9:9" x14ac:dyDescent="0.2">
      <c r="I671097" s="14"/>
    </row>
    <row r="671113" spans="9:9" x14ac:dyDescent="0.2">
      <c r="I671113" s="15"/>
    </row>
    <row r="671114" spans="9:9" x14ac:dyDescent="0.2">
      <c r="I671114" s="14"/>
    </row>
    <row r="671130" spans="9:9" x14ac:dyDescent="0.2">
      <c r="I671130" s="15"/>
    </row>
    <row r="671131" spans="9:9" x14ac:dyDescent="0.2">
      <c r="I671131" s="14"/>
    </row>
    <row r="671147" spans="9:9" x14ac:dyDescent="0.2">
      <c r="I671147" s="15"/>
    </row>
    <row r="671148" spans="9:9" x14ac:dyDescent="0.2">
      <c r="I671148" s="14"/>
    </row>
    <row r="671164" spans="9:9" x14ac:dyDescent="0.2">
      <c r="I671164" s="15"/>
    </row>
    <row r="671165" spans="9:9" x14ac:dyDescent="0.2">
      <c r="I671165" s="14"/>
    </row>
    <row r="671181" spans="9:9" x14ac:dyDescent="0.2">
      <c r="I671181" s="15"/>
    </row>
    <row r="671182" spans="9:9" x14ac:dyDescent="0.2">
      <c r="I671182" s="14"/>
    </row>
    <row r="671198" spans="9:9" x14ac:dyDescent="0.2">
      <c r="I671198" s="15"/>
    </row>
    <row r="671199" spans="9:9" x14ac:dyDescent="0.2">
      <c r="I671199" s="14"/>
    </row>
    <row r="671215" spans="9:9" x14ac:dyDescent="0.2">
      <c r="I671215" s="15"/>
    </row>
    <row r="671216" spans="9:9" x14ac:dyDescent="0.2">
      <c r="I671216" s="14"/>
    </row>
    <row r="671232" spans="9:9" x14ac:dyDescent="0.2">
      <c r="I671232" s="15"/>
    </row>
    <row r="671233" spans="9:9" x14ac:dyDescent="0.2">
      <c r="I671233" s="14"/>
    </row>
    <row r="671249" spans="9:9" x14ac:dyDescent="0.2">
      <c r="I671249" s="15"/>
    </row>
    <row r="671250" spans="9:9" x14ac:dyDescent="0.2">
      <c r="I671250" s="14"/>
    </row>
    <row r="671266" spans="9:9" x14ac:dyDescent="0.2">
      <c r="I671266" s="15"/>
    </row>
    <row r="671267" spans="9:9" x14ac:dyDescent="0.2">
      <c r="I671267" s="14"/>
    </row>
    <row r="671283" spans="9:9" x14ac:dyDescent="0.2">
      <c r="I671283" s="15"/>
    </row>
    <row r="671284" spans="9:9" x14ac:dyDescent="0.2">
      <c r="I671284" s="14"/>
    </row>
    <row r="671300" spans="9:9" x14ac:dyDescent="0.2">
      <c r="I671300" s="15"/>
    </row>
    <row r="671301" spans="9:9" x14ac:dyDescent="0.2">
      <c r="I671301" s="14"/>
    </row>
    <row r="671317" spans="9:9" x14ac:dyDescent="0.2">
      <c r="I671317" s="15"/>
    </row>
    <row r="671318" spans="9:9" x14ac:dyDescent="0.2">
      <c r="I671318" s="14"/>
    </row>
    <row r="671334" spans="9:9" x14ac:dyDescent="0.2">
      <c r="I671334" s="15"/>
    </row>
    <row r="671335" spans="9:9" x14ac:dyDescent="0.2">
      <c r="I671335" s="14"/>
    </row>
    <row r="671351" spans="9:9" x14ac:dyDescent="0.2">
      <c r="I671351" s="15"/>
    </row>
    <row r="671352" spans="9:9" x14ac:dyDescent="0.2">
      <c r="I671352" s="14"/>
    </row>
    <row r="671368" spans="9:9" x14ac:dyDescent="0.2">
      <c r="I671368" s="15"/>
    </row>
    <row r="671369" spans="9:9" x14ac:dyDescent="0.2">
      <c r="I671369" s="14"/>
    </row>
    <row r="671385" spans="9:9" x14ac:dyDescent="0.2">
      <c r="I671385" s="15"/>
    </row>
    <row r="671386" spans="9:9" x14ac:dyDescent="0.2">
      <c r="I671386" s="14"/>
    </row>
    <row r="671402" spans="9:9" x14ac:dyDescent="0.2">
      <c r="I671402" s="15"/>
    </row>
    <row r="671403" spans="9:9" x14ac:dyDescent="0.2">
      <c r="I671403" s="14"/>
    </row>
    <row r="671419" spans="9:9" x14ac:dyDescent="0.2">
      <c r="I671419" s="15"/>
    </row>
    <row r="671420" spans="9:9" x14ac:dyDescent="0.2">
      <c r="I671420" s="14"/>
    </row>
    <row r="671436" spans="9:9" x14ac:dyDescent="0.2">
      <c r="I671436" s="15"/>
    </row>
    <row r="671437" spans="9:9" x14ac:dyDescent="0.2">
      <c r="I671437" s="14"/>
    </row>
    <row r="671453" spans="9:9" x14ac:dyDescent="0.2">
      <c r="I671453" s="15"/>
    </row>
    <row r="671454" spans="9:9" x14ac:dyDescent="0.2">
      <c r="I671454" s="14"/>
    </row>
    <row r="671470" spans="9:9" x14ac:dyDescent="0.2">
      <c r="I671470" s="15"/>
    </row>
    <row r="671471" spans="9:9" x14ac:dyDescent="0.2">
      <c r="I671471" s="14"/>
    </row>
    <row r="671487" spans="9:9" x14ac:dyDescent="0.2">
      <c r="I671487" s="15"/>
    </row>
    <row r="671488" spans="9:9" x14ac:dyDescent="0.2">
      <c r="I671488" s="14"/>
    </row>
    <row r="671504" spans="9:9" x14ac:dyDescent="0.2">
      <c r="I671504" s="15"/>
    </row>
    <row r="671505" spans="9:9" x14ac:dyDescent="0.2">
      <c r="I671505" s="14"/>
    </row>
    <row r="671521" spans="9:9" x14ac:dyDescent="0.2">
      <c r="I671521" s="15"/>
    </row>
    <row r="671522" spans="9:9" x14ac:dyDescent="0.2">
      <c r="I671522" s="14"/>
    </row>
    <row r="671538" spans="9:9" x14ac:dyDescent="0.2">
      <c r="I671538" s="15"/>
    </row>
    <row r="671539" spans="9:9" x14ac:dyDescent="0.2">
      <c r="I671539" s="14"/>
    </row>
    <row r="671555" spans="9:9" x14ac:dyDescent="0.2">
      <c r="I671555" s="15"/>
    </row>
    <row r="671556" spans="9:9" x14ac:dyDescent="0.2">
      <c r="I671556" s="14"/>
    </row>
    <row r="671572" spans="9:9" x14ac:dyDescent="0.2">
      <c r="I671572" s="15"/>
    </row>
    <row r="671573" spans="9:9" x14ac:dyDescent="0.2">
      <c r="I671573" s="14"/>
    </row>
    <row r="671589" spans="9:9" x14ac:dyDescent="0.2">
      <c r="I671589" s="15"/>
    </row>
    <row r="671590" spans="9:9" x14ac:dyDescent="0.2">
      <c r="I671590" s="14"/>
    </row>
    <row r="671606" spans="9:9" x14ac:dyDescent="0.2">
      <c r="I671606" s="15"/>
    </row>
    <row r="671607" spans="9:9" x14ac:dyDescent="0.2">
      <c r="I671607" s="14"/>
    </row>
    <row r="671623" spans="9:9" x14ac:dyDescent="0.2">
      <c r="I671623" s="15"/>
    </row>
    <row r="671624" spans="9:9" x14ac:dyDescent="0.2">
      <c r="I671624" s="14"/>
    </row>
    <row r="671640" spans="9:9" x14ac:dyDescent="0.2">
      <c r="I671640" s="15"/>
    </row>
    <row r="671641" spans="9:9" x14ac:dyDescent="0.2">
      <c r="I671641" s="14"/>
    </row>
    <row r="671657" spans="9:9" x14ac:dyDescent="0.2">
      <c r="I671657" s="15"/>
    </row>
    <row r="671658" spans="9:9" x14ac:dyDescent="0.2">
      <c r="I671658" s="14"/>
    </row>
    <row r="671674" spans="9:9" x14ac:dyDescent="0.2">
      <c r="I671674" s="15"/>
    </row>
    <row r="671675" spans="9:9" x14ac:dyDescent="0.2">
      <c r="I671675" s="14"/>
    </row>
    <row r="671691" spans="9:9" x14ac:dyDescent="0.2">
      <c r="I671691" s="15"/>
    </row>
    <row r="671692" spans="9:9" x14ac:dyDescent="0.2">
      <c r="I671692" s="14"/>
    </row>
    <row r="671708" spans="9:9" x14ac:dyDescent="0.2">
      <c r="I671708" s="15"/>
    </row>
    <row r="671709" spans="9:9" x14ac:dyDescent="0.2">
      <c r="I671709" s="14"/>
    </row>
    <row r="671725" spans="9:9" x14ac:dyDescent="0.2">
      <c r="I671725" s="15"/>
    </row>
    <row r="671726" spans="9:9" x14ac:dyDescent="0.2">
      <c r="I671726" s="14"/>
    </row>
    <row r="671742" spans="9:9" x14ac:dyDescent="0.2">
      <c r="I671742" s="15"/>
    </row>
    <row r="671743" spans="9:9" x14ac:dyDescent="0.2">
      <c r="I671743" s="14"/>
    </row>
    <row r="671759" spans="9:9" x14ac:dyDescent="0.2">
      <c r="I671759" s="15"/>
    </row>
    <row r="671760" spans="9:9" x14ac:dyDescent="0.2">
      <c r="I671760" s="14"/>
    </row>
    <row r="671776" spans="9:9" x14ac:dyDescent="0.2">
      <c r="I671776" s="15"/>
    </row>
    <row r="671777" spans="9:9" x14ac:dyDescent="0.2">
      <c r="I671777" s="14"/>
    </row>
    <row r="671793" spans="9:9" x14ac:dyDescent="0.2">
      <c r="I671793" s="15"/>
    </row>
    <row r="671794" spans="9:9" x14ac:dyDescent="0.2">
      <c r="I671794" s="14"/>
    </row>
    <row r="671810" spans="9:9" x14ac:dyDescent="0.2">
      <c r="I671810" s="15"/>
    </row>
    <row r="671811" spans="9:9" x14ac:dyDescent="0.2">
      <c r="I671811" s="14"/>
    </row>
    <row r="671827" spans="9:9" x14ac:dyDescent="0.2">
      <c r="I671827" s="15"/>
    </row>
    <row r="671828" spans="9:9" x14ac:dyDescent="0.2">
      <c r="I671828" s="14"/>
    </row>
    <row r="671844" spans="9:9" x14ac:dyDescent="0.2">
      <c r="I671844" s="15"/>
    </row>
    <row r="671845" spans="9:9" x14ac:dyDescent="0.2">
      <c r="I671845" s="14"/>
    </row>
    <row r="671861" spans="9:9" x14ac:dyDescent="0.2">
      <c r="I671861" s="15"/>
    </row>
    <row r="671862" spans="9:9" x14ac:dyDescent="0.2">
      <c r="I671862" s="14"/>
    </row>
    <row r="671878" spans="9:9" x14ac:dyDescent="0.2">
      <c r="I671878" s="15"/>
    </row>
    <row r="671879" spans="9:9" x14ac:dyDescent="0.2">
      <c r="I671879" s="14"/>
    </row>
    <row r="671895" spans="9:9" x14ac:dyDescent="0.2">
      <c r="I671895" s="15"/>
    </row>
    <row r="671896" spans="9:9" x14ac:dyDescent="0.2">
      <c r="I671896" s="14"/>
    </row>
    <row r="671912" spans="9:9" x14ac:dyDescent="0.2">
      <c r="I671912" s="15"/>
    </row>
    <row r="671913" spans="9:9" x14ac:dyDescent="0.2">
      <c r="I671913" s="14"/>
    </row>
    <row r="671929" spans="9:9" x14ac:dyDescent="0.2">
      <c r="I671929" s="15"/>
    </row>
    <row r="671930" spans="9:9" x14ac:dyDescent="0.2">
      <c r="I671930" s="14"/>
    </row>
    <row r="671946" spans="9:9" x14ac:dyDescent="0.2">
      <c r="I671946" s="15"/>
    </row>
    <row r="671947" spans="9:9" x14ac:dyDescent="0.2">
      <c r="I671947" s="14"/>
    </row>
    <row r="671963" spans="9:9" x14ac:dyDescent="0.2">
      <c r="I671963" s="15"/>
    </row>
    <row r="671964" spans="9:9" x14ac:dyDescent="0.2">
      <c r="I671964" s="14"/>
    </row>
    <row r="671980" spans="9:9" x14ac:dyDescent="0.2">
      <c r="I671980" s="15"/>
    </row>
    <row r="671981" spans="9:9" x14ac:dyDescent="0.2">
      <c r="I671981" s="14"/>
    </row>
    <row r="671997" spans="9:9" x14ac:dyDescent="0.2">
      <c r="I671997" s="15"/>
    </row>
    <row r="671998" spans="9:9" x14ac:dyDescent="0.2">
      <c r="I671998" s="14"/>
    </row>
    <row r="672014" spans="9:9" x14ac:dyDescent="0.2">
      <c r="I672014" s="15"/>
    </row>
    <row r="672015" spans="9:9" x14ac:dyDescent="0.2">
      <c r="I672015" s="14"/>
    </row>
    <row r="672031" spans="9:9" x14ac:dyDescent="0.2">
      <c r="I672031" s="15"/>
    </row>
    <row r="672032" spans="9:9" x14ac:dyDescent="0.2">
      <c r="I672032" s="14"/>
    </row>
    <row r="672048" spans="9:9" x14ac:dyDescent="0.2">
      <c r="I672048" s="15"/>
    </row>
    <row r="672049" spans="9:9" x14ac:dyDescent="0.2">
      <c r="I672049" s="14"/>
    </row>
    <row r="672065" spans="9:9" x14ac:dyDescent="0.2">
      <c r="I672065" s="15"/>
    </row>
    <row r="672066" spans="9:9" x14ac:dyDescent="0.2">
      <c r="I672066" s="14"/>
    </row>
    <row r="672082" spans="9:9" x14ac:dyDescent="0.2">
      <c r="I672082" s="15"/>
    </row>
    <row r="672083" spans="9:9" x14ac:dyDescent="0.2">
      <c r="I672083" s="14"/>
    </row>
    <row r="672099" spans="9:9" x14ac:dyDescent="0.2">
      <c r="I672099" s="15"/>
    </row>
    <row r="672100" spans="9:9" x14ac:dyDescent="0.2">
      <c r="I672100" s="14"/>
    </row>
    <row r="672116" spans="9:9" x14ac:dyDescent="0.2">
      <c r="I672116" s="15"/>
    </row>
    <row r="672117" spans="9:9" x14ac:dyDescent="0.2">
      <c r="I672117" s="14"/>
    </row>
    <row r="672133" spans="9:9" x14ac:dyDescent="0.2">
      <c r="I672133" s="15"/>
    </row>
    <row r="672134" spans="9:9" x14ac:dyDescent="0.2">
      <c r="I672134" s="14"/>
    </row>
    <row r="672150" spans="9:9" x14ac:dyDescent="0.2">
      <c r="I672150" s="15"/>
    </row>
    <row r="672151" spans="9:9" x14ac:dyDescent="0.2">
      <c r="I672151" s="14"/>
    </row>
    <row r="672167" spans="9:9" x14ac:dyDescent="0.2">
      <c r="I672167" s="15"/>
    </row>
    <row r="672168" spans="9:9" x14ac:dyDescent="0.2">
      <c r="I672168" s="14"/>
    </row>
    <row r="672184" spans="9:9" x14ac:dyDescent="0.2">
      <c r="I672184" s="15"/>
    </row>
    <row r="672185" spans="9:9" x14ac:dyDescent="0.2">
      <c r="I672185" s="14"/>
    </row>
    <row r="672201" spans="9:9" x14ac:dyDescent="0.2">
      <c r="I672201" s="15"/>
    </row>
    <row r="672202" spans="9:9" x14ac:dyDescent="0.2">
      <c r="I672202" s="14"/>
    </row>
    <row r="672218" spans="9:9" x14ac:dyDescent="0.2">
      <c r="I672218" s="15"/>
    </row>
    <row r="672219" spans="9:9" x14ac:dyDescent="0.2">
      <c r="I672219" s="14"/>
    </row>
    <row r="672235" spans="9:9" x14ac:dyDescent="0.2">
      <c r="I672235" s="15"/>
    </row>
    <row r="672236" spans="9:9" x14ac:dyDescent="0.2">
      <c r="I672236" s="14"/>
    </row>
    <row r="672252" spans="9:9" x14ac:dyDescent="0.2">
      <c r="I672252" s="15"/>
    </row>
    <row r="672253" spans="9:9" x14ac:dyDescent="0.2">
      <c r="I672253" s="14"/>
    </row>
    <row r="672269" spans="9:9" x14ac:dyDescent="0.2">
      <c r="I672269" s="15"/>
    </row>
    <row r="672270" spans="9:9" x14ac:dyDescent="0.2">
      <c r="I672270" s="14"/>
    </row>
    <row r="672286" spans="9:9" x14ac:dyDescent="0.2">
      <c r="I672286" s="15"/>
    </row>
    <row r="672287" spans="9:9" x14ac:dyDescent="0.2">
      <c r="I672287" s="14"/>
    </row>
    <row r="672303" spans="9:9" x14ac:dyDescent="0.2">
      <c r="I672303" s="15"/>
    </row>
    <row r="672304" spans="9:9" x14ac:dyDescent="0.2">
      <c r="I672304" s="14"/>
    </row>
    <row r="672320" spans="9:9" x14ac:dyDescent="0.2">
      <c r="I672320" s="15"/>
    </row>
    <row r="672321" spans="9:9" x14ac:dyDescent="0.2">
      <c r="I672321" s="14"/>
    </row>
    <row r="672337" spans="9:9" x14ac:dyDescent="0.2">
      <c r="I672337" s="15"/>
    </row>
    <row r="672338" spans="9:9" x14ac:dyDescent="0.2">
      <c r="I672338" s="14"/>
    </row>
    <row r="672354" spans="9:9" x14ac:dyDescent="0.2">
      <c r="I672354" s="15"/>
    </row>
    <row r="672355" spans="9:9" x14ac:dyDescent="0.2">
      <c r="I672355" s="14"/>
    </row>
    <row r="672371" spans="9:9" x14ac:dyDescent="0.2">
      <c r="I672371" s="15"/>
    </row>
    <row r="672372" spans="9:9" x14ac:dyDescent="0.2">
      <c r="I672372" s="14"/>
    </row>
    <row r="672388" spans="9:9" x14ac:dyDescent="0.2">
      <c r="I672388" s="15"/>
    </row>
    <row r="672389" spans="9:9" x14ac:dyDescent="0.2">
      <c r="I672389" s="14"/>
    </row>
    <row r="672405" spans="9:9" x14ac:dyDescent="0.2">
      <c r="I672405" s="15"/>
    </row>
    <row r="672406" spans="9:9" x14ac:dyDescent="0.2">
      <c r="I672406" s="14"/>
    </row>
    <row r="672422" spans="9:9" x14ac:dyDescent="0.2">
      <c r="I672422" s="15"/>
    </row>
    <row r="672423" spans="9:9" x14ac:dyDescent="0.2">
      <c r="I672423" s="14"/>
    </row>
    <row r="672439" spans="9:9" x14ac:dyDescent="0.2">
      <c r="I672439" s="15"/>
    </row>
    <row r="672440" spans="9:9" x14ac:dyDescent="0.2">
      <c r="I672440" s="14"/>
    </row>
    <row r="672456" spans="9:9" x14ac:dyDescent="0.2">
      <c r="I672456" s="15"/>
    </row>
    <row r="672457" spans="9:9" x14ac:dyDescent="0.2">
      <c r="I672457" s="14"/>
    </row>
    <row r="672473" spans="9:9" x14ac:dyDescent="0.2">
      <c r="I672473" s="15"/>
    </row>
    <row r="672474" spans="9:9" x14ac:dyDescent="0.2">
      <c r="I672474" s="14"/>
    </row>
    <row r="672490" spans="9:9" x14ac:dyDescent="0.2">
      <c r="I672490" s="15"/>
    </row>
    <row r="672491" spans="9:9" x14ac:dyDescent="0.2">
      <c r="I672491" s="14"/>
    </row>
    <row r="672507" spans="9:9" x14ac:dyDescent="0.2">
      <c r="I672507" s="15"/>
    </row>
    <row r="672508" spans="9:9" x14ac:dyDescent="0.2">
      <c r="I672508" s="14"/>
    </row>
    <row r="672524" spans="9:9" x14ac:dyDescent="0.2">
      <c r="I672524" s="15"/>
    </row>
    <row r="672525" spans="9:9" x14ac:dyDescent="0.2">
      <c r="I672525" s="14"/>
    </row>
    <row r="672541" spans="9:9" x14ac:dyDescent="0.2">
      <c r="I672541" s="15"/>
    </row>
    <row r="672542" spans="9:9" x14ac:dyDescent="0.2">
      <c r="I672542" s="14"/>
    </row>
    <row r="672558" spans="9:9" x14ac:dyDescent="0.2">
      <c r="I672558" s="15"/>
    </row>
    <row r="672559" spans="9:9" x14ac:dyDescent="0.2">
      <c r="I672559" s="14"/>
    </row>
    <row r="672575" spans="9:9" x14ac:dyDescent="0.2">
      <c r="I672575" s="15"/>
    </row>
    <row r="672576" spans="9:9" x14ac:dyDescent="0.2">
      <c r="I672576" s="14"/>
    </row>
    <row r="672592" spans="9:9" x14ac:dyDescent="0.2">
      <c r="I672592" s="15"/>
    </row>
    <row r="672593" spans="9:9" x14ac:dyDescent="0.2">
      <c r="I672593" s="14"/>
    </row>
    <row r="672609" spans="9:9" x14ac:dyDescent="0.2">
      <c r="I672609" s="15"/>
    </row>
    <row r="672610" spans="9:9" x14ac:dyDescent="0.2">
      <c r="I672610" s="14"/>
    </row>
    <row r="672626" spans="9:9" x14ac:dyDescent="0.2">
      <c r="I672626" s="15"/>
    </row>
    <row r="672627" spans="9:9" x14ac:dyDescent="0.2">
      <c r="I672627" s="14"/>
    </row>
    <row r="672643" spans="9:9" x14ac:dyDescent="0.2">
      <c r="I672643" s="15"/>
    </row>
    <row r="672644" spans="9:9" x14ac:dyDescent="0.2">
      <c r="I672644" s="14"/>
    </row>
    <row r="672660" spans="9:9" x14ac:dyDescent="0.2">
      <c r="I672660" s="15"/>
    </row>
    <row r="672661" spans="9:9" x14ac:dyDescent="0.2">
      <c r="I672661" s="14"/>
    </row>
    <row r="672677" spans="9:9" x14ac:dyDescent="0.2">
      <c r="I672677" s="15"/>
    </row>
    <row r="672678" spans="9:9" x14ac:dyDescent="0.2">
      <c r="I672678" s="14"/>
    </row>
    <row r="672694" spans="9:9" x14ac:dyDescent="0.2">
      <c r="I672694" s="15"/>
    </row>
    <row r="672695" spans="9:9" x14ac:dyDescent="0.2">
      <c r="I672695" s="14"/>
    </row>
    <row r="672711" spans="9:9" x14ac:dyDescent="0.2">
      <c r="I672711" s="15"/>
    </row>
    <row r="672712" spans="9:9" x14ac:dyDescent="0.2">
      <c r="I672712" s="14"/>
    </row>
    <row r="672728" spans="9:9" x14ac:dyDescent="0.2">
      <c r="I672728" s="15"/>
    </row>
    <row r="672729" spans="9:9" x14ac:dyDescent="0.2">
      <c r="I672729" s="14"/>
    </row>
    <row r="672745" spans="9:9" x14ac:dyDescent="0.2">
      <c r="I672745" s="15"/>
    </row>
    <row r="672746" spans="9:9" x14ac:dyDescent="0.2">
      <c r="I672746" s="14"/>
    </row>
    <row r="672762" spans="9:9" x14ac:dyDescent="0.2">
      <c r="I672762" s="15"/>
    </row>
    <row r="672763" spans="9:9" x14ac:dyDescent="0.2">
      <c r="I672763" s="14"/>
    </row>
    <row r="672779" spans="9:9" x14ac:dyDescent="0.2">
      <c r="I672779" s="15"/>
    </row>
    <row r="672780" spans="9:9" x14ac:dyDescent="0.2">
      <c r="I672780" s="14"/>
    </row>
    <row r="672796" spans="9:9" x14ac:dyDescent="0.2">
      <c r="I672796" s="15"/>
    </row>
    <row r="672797" spans="9:9" x14ac:dyDescent="0.2">
      <c r="I672797" s="14"/>
    </row>
    <row r="672813" spans="9:9" x14ac:dyDescent="0.2">
      <c r="I672813" s="15"/>
    </row>
    <row r="672814" spans="9:9" x14ac:dyDescent="0.2">
      <c r="I672814" s="14"/>
    </row>
    <row r="672830" spans="9:9" x14ac:dyDescent="0.2">
      <c r="I672830" s="15"/>
    </row>
    <row r="672831" spans="9:9" x14ac:dyDescent="0.2">
      <c r="I672831" s="14"/>
    </row>
    <row r="672847" spans="9:9" x14ac:dyDescent="0.2">
      <c r="I672847" s="15"/>
    </row>
    <row r="672848" spans="9:9" x14ac:dyDescent="0.2">
      <c r="I672848" s="14"/>
    </row>
    <row r="672864" spans="9:9" x14ac:dyDescent="0.2">
      <c r="I672864" s="15"/>
    </row>
    <row r="672865" spans="9:9" x14ac:dyDescent="0.2">
      <c r="I672865" s="14"/>
    </row>
    <row r="672881" spans="9:9" x14ac:dyDescent="0.2">
      <c r="I672881" s="15"/>
    </row>
    <row r="672882" spans="9:9" x14ac:dyDescent="0.2">
      <c r="I672882" s="14"/>
    </row>
    <row r="672898" spans="9:9" x14ac:dyDescent="0.2">
      <c r="I672898" s="15"/>
    </row>
    <row r="672899" spans="9:9" x14ac:dyDescent="0.2">
      <c r="I672899" s="14"/>
    </row>
    <row r="672915" spans="9:9" x14ac:dyDescent="0.2">
      <c r="I672915" s="15"/>
    </row>
    <row r="672916" spans="9:9" x14ac:dyDescent="0.2">
      <c r="I672916" s="14"/>
    </row>
    <row r="672932" spans="9:9" x14ac:dyDescent="0.2">
      <c r="I672932" s="15"/>
    </row>
    <row r="672933" spans="9:9" x14ac:dyDescent="0.2">
      <c r="I672933" s="14"/>
    </row>
    <row r="672949" spans="9:9" x14ac:dyDescent="0.2">
      <c r="I672949" s="15"/>
    </row>
    <row r="672950" spans="9:9" x14ac:dyDescent="0.2">
      <c r="I672950" s="14"/>
    </row>
    <row r="672966" spans="9:9" x14ac:dyDescent="0.2">
      <c r="I672966" s="15"/>
    </row>
    <row r="672967" spans="9:9" x14ac:dyDescent="0.2">
      <c r="I672967" s="14"/>
    </row>
    <row r="672983" spans="9:9" x14ac:dyDescent="0.2">
      <c r="I672983" s="15"/>
    </row>
    <row r="672984" spans="9:9" x14ac:dyDescent="0.2">
      <c r="I672984" s="14"/>
    </row>
    <row r="673000" spans="9:9" x14ac:dyDescent="0.2">
      <c r="I673000" s="15"/>
    </row>
    <row r="673001" spans="9:9" x14ac:dyDescent="0.2">
      <c r="I673001" s="14"/>
    </row>
    <row r="673017" spans="9:9" x14ac:dyDescent="0.2">
      <c r="I673017" s="15"/>
    </row>
    <row r="673018" spans="9:9" x14ac:dyDescent="0.2">
      <c r="I673018" s="14"/>
    </row>
    <row r="673034" spans="9:9" x14ac:dyDescent="0.2">
      <c r="I673034" s="15"/>
    </row>
    <row r="673035" spans="9:9" x14ac:dyDescent="0.2">
      <c r="I673035" s="14"/>
    </row>
    <row r="673051" spans="9:9" x14ac:dyDescent="0.2">
      <c r="I673051" s="15"/>
    </row>
    <row r="673052" spans="9:9" x14ac:dyDescent="0.2">
      <c r="I673052" s="14"/>
    </row>
    <row r="673068" spans="9:9" x14ac:dyDescent="0.2">
      <c r="I673068" s="15"/>
    </row>
    <row r="673069" spans="9:9" x14ac:dyDescent="0.2">
      <c r="I673069" s="14"/>
    </row>
    <row r="673085" spans="9:9" x14ac:dyDescent="0.2">
      <c r="I673085" s="15"/>
    </row>
    <row r="673086" spans="9:9" x14ac:dyDescent="0.2">
      <c r="I673086" s="14"/>
    </row>
    <row r="673102" spans="9:9" x14ac:dyDescent="0.2">
      <c r="I673102" s="15"/>
    </row>
    <row r="673103" spans="9:9" x14ac:dyDescent="0.2">
      <c r="I673103" s="14"/>
    </row>
    <row r="673119" spans="9:9" x14ac:dyDescent="0.2">
      <c r="I673119" s="15"/>
    </row>
    <row r="673120" spans="9:9" x14ac:dyDescent="0.2">
      <c r="I673120" s="14"/>
    </row>
    <row r="673136" spans="9:9" x14ac:dyDescent="0.2">
      <c r="I673136" s="15"/>
    </row>
    <row r="673137" spans="9:9" x14ac:dyDescent="0.2">
      <c r="I673137" s="14"/>
    </row>
    <row r="673153" spans="9:9" x14ac:dyDescent="0.2">
      <c r="I673153" s="15"/>
    </row>
    <row r="673154" spans="9:9" x14ac:dyDescent="0.2">
      <c r="I673154" s="14"/>
    </row>
    <row r="673170" spans="9:9" x14ac:dyDescent="0.2">
      <c r="I673170" s="15"/>
    </row>
    <row r="673171" spans="9:9" x14ac:dyDescent="0.2">
      <c r="I673171" s="14"/>
    </row>
    <row r="673187" spans="9:9" x14ac:dyDescent="0.2">
      <c r="I673187" s="15"/>
    </row>
    <row r="673188" spans="9:9" x14ac:dyDescent="0.2">
      <c r="I673188" s="14"/>
    </row>
    <row r="673204" spans="9:9" x14ac:dyDescent="0.2">
      <c r="I673204" s="15"/>
    </row>
    <row r="673205" spans="9:9" x14ac:dyDescent="0.2">
      <c r="I673205" s="14"/>
    </row>
    <row r="673221" spans="9:9" x14ac:dyDescent="0.2">
      <c r="I673221" s="15"/>
    </row>
    <row r="673222" spans="9:9" x14ac:dyDescent="0.2">
      <c r="I673222" s="14"/>
    </row>
    <row r="673238" spans="9:9" x14ac:dyDescent="0.2">
      <c r="I673238" s="15"/>
    </row>
    <row r="673239" spans="9:9" x14ac:dyDescent="0.2">
      <c r="I673239" s="14"/>
    </row>
    <row r="673255" spans="9:9" x14ac:dyDescent="0.2">
      <c r="I673255" s="15"/>
    </row>
    <row r="673256" spans="9:9" x14ac:dyDescent="0.2">
      <c r="I673256" s="14"/>
    </row>
    <row r="673272" spans="9:9" x14ac:dyDescent="0.2">
      <c r="I673272" s="15"/>
    </row>
    <row r="673273" spans="9:9" x14ac:dyDescent="0.2">
      <c r="I673273" s="14"/>
    </row>
    <row r="673289" spans="9:9" x14ac:dyDescent="0.2">
      <c r="I673289" s="15"/>
    </row>
    <row r="673290" spans="9:9" x14ac:dyDescent="0.2">
      <c r="I673290" s="14"/>
    </row>
    <row r="673306" spans="9:9" x14ac:dyDescent="0.2">
      <c r="I673306" s="15"/>
    </row>
    <row r="673307" spans="9:9" x14ac:dyDescent="0.2">
      <c r="I673307" s="14"/>
    </row>
    <row r="673323" spans="9:9" x14ac:dyDescent="0.2">
      <c r="I673323" s="15"/>
    </row>
    <row r="673324" spans="9:9" x14ac:dyDescent="0.2">
      <c r="I673324" s="14"/>
    </row>
    <row r="673340" spans="9:9" x14ac:dyDescent="0.2">
      <c r="I673340" s="15"/>
    </row>
    <row r="673341" spans="9:9" x14ac:dyDescent="0.2">
      <c r="I673341" s="14"/>
    </row>
    <row r="673357" spans="9:9" x14ac:dyDescent="0.2">
      <c r="I673357" s="15"/>
    </row>
    <row r="673358" spans="9:9" x14ac:dyDescent="0.2">
      <c r="I673358" s="14"/>
    </row>
    <row r="673374" spans="9:9" x14ac:dyDescent="0.2">
      <c r="I673374" s="15"/>
    </row>
    <row r="673375" spans="9:9" x14ac:dyDescent="0.2">
      <c r="I673375" s="14"/>
    </row>
    <row r="673391" spans="9:9" x14ac:dyDescent="0.2">
      <c r="I673391" s="15"/>
    </row>
    <row r="673392" spans="9:9" x14ac:dyDescent="0.2">
      <c r="I673392" s="14"/>
    </row>
    <row r="673408" spans="9:9" x14ac:dyDescent="0.2">
      <c r="I673408" s="15"/>
    </row>
    <row r="673409" spans="9:9" x14ac:dyDescent="0.2">
      <c r="I673409" s="14"/>
    </row>
    <row r="673425" spans="9:9" x14ac:dyDescent="0.2">
      <c r="I673425" s="15"/>
    </row>
    <row r="673426" spans="9:9" x14ac:dyDescent="0.2">
      <c r="I673426" s="14"/>
    </row>
    <row r="673442" spans="9:9" x14ac:dyDescent="0.2">
      <c r="I673442" s="15"/>
    </row>
    <row r="673443" spans="9:9" x14ac:dyDescent="0.2">
      <c r="I673443" s="14"/>
    </row>
    <row r="673459" spans="9:9" x14ac:dyDescent="0.2">
      <c r="I673459" s="15"/>
    </row>
    <row r="673460" spans="9:9" x14ac:dyDescent="0.2">
      <c r="I673460" s="14"/>
    </row>
    <row r="673476" spans="9:9" x14ac:dyDescent="0.2">
      <c r="I673476" s="15"/>
    </row>
    <row r="673477" spans="9:9" x14ac:dyDescent="0.2">
      <c r="I673477" s="14"/>
    </row>
    <row r="673493" spans="9:9" x14ac:dyDescent="0.2">
      <c r="I673493" s="15"/>
    </row>
    <row r="673494" spans="9:9" x14ac:dyDescent="0.2">
      <c r="I673494" s="14"/>
    </row>
    <row r="673510" spans="9:9" x14ac:dyDescent="0.2">
      <c r="I673510" s="15"/>
    </row>
    <row r="673511" spans="9:9" x14ac:dyDescent="0.2">
      <c r="I673511" s="14"/>
    </row>
    <row r="673527" spans="9:9" x14ac:dyDescent="0.2">
      <c r="I673527" s="15"/>
    </row>
    <row r="673528" spans="9:9" x14ac:dyDescent="0.2">
      <c r="I673528" s="14"/>
    </row>
    <row r="673544" spans="9:9" x14ac:dyDescent="0.2">
      <c r="I673544" s="15"/>
    </row>
    <row r="673545" spans="9:9" x14ac:dyDescent="0.2">
      <c r="I673545" s="14"/>
    </row>
    <row r="673561" spans="9:9" x14ac:dyDescent="0.2">
      <c r="I673561" s="15"/>
    </row>
    <row r="673562" spans="9:9" x14ac:dyDescent="0.2">
      <c r="I673562" s="14"/>
    </row>
    <row r="673578" spans="9:9" x14ac:dyDescent="0.2">
      <c r="I673578" s="15"/>
    </row>
    <row r="673579" spans="9:9" x14ac:dyDescent="0.2">
      <c r="I673579" s="14"/>
    </row>
    <row r="673595" spans="9:9" x14ac:dyDescent="0.2">
      <c r="I673595" s="15"/>
    </row>
    <row r="673596" spans="9:9" x14ac:dyDescent="0.2">
      <c r="I673596" s="14"/>
    </row>
    <row r="673612" spans="9:9" x14ac:dyDescent="0.2">
      <c r="I673612" s="15"/>
    </row>
    <row r="673613" spans="9:9" x14ac:dyDescent="0.2">
      <c r="I673613" s="14"/>
    </row>
    <row r="673629" spans="9:9" x14ac:dyDescent="0.2">
      <c r="I673629" s="15"/>
    </row>
    <row r="673630" spans="9:9" x14ac:dyDescent="0.2">
      <c r="I673630" s="14"/>
    </row>
    <row r="673646" spans="9:9" x14ac:dyDescent="0.2">
      <c r="I673646" s="15"/>
    </row>
    <row r="673647" spans="9:9" x14ac:dyDescent="0.2">
      <c r="I673647" s="14"/>
    </row>
    <row r="673663" spans="9:9" x14ac:dyDescent="0.2">
      <c r="I673663" s="15"/>
    </row>
    <row r="673664" spans="9:9" x14ac:dyDescent="0.2">
      <c r="I673664" s="14"/>
    </row>
    <row r="673680" spans="9:9" x14ac:dyDescent="0.2">
      <c r="I673680" s="15"/>
    </row>
    <row r="673681" spans="9:9" x14ac:dyDescent="0.2">
      <c r="I673681" s="14"/>
    </row>
    <row r="673697" spans="9:9" x14ac:dyDescent="0.2">
      <c r="I673697" s="15"/>
    </row>
    <row r="673698" spans="9:9" x14ac:dyDescent="0.2">
      <c r="I673698" s="14"/>
    </row>
    <row r="673714" spans="9:9" x14ac:dyDescent="0.2">
      <c r="I673714" s="15"/>
    </row>
    <row r="673715" spans="9:9" x14ac:dyDescent="0.2">
      <c r="I673715" s="14"/>
    </row>
    <row r="673731" spans="9:9" x14ac:dyDescent="0.2">
      <c r="I673731" s="15"/>
    </row>
    <row r="673732" spans="9:9" x14ac:dyDescent="0.2">
      <c r="I673732" s="14"/>
    </row>
    <row r="673748" spans="9:9" x14ac:dyDescent="0.2">
      <c r="I673748" s="15"/>
    </row>
    <row r="673749" spans="9:9" x14ac:dyDescent="0.2">
      <c r="I673749" s="14"/>
    </row>
    <row r="673765" spans="9:9" x14ac:dyDescent="0.2">
      <c r="I673765" s="15"/>
    </row>
    <row r="673766" spans="9:9" x14ac:dyDescent="0.2">
      <c r="I673766" s="14"/>
    </row>
    <row r="673782" spans="9:9" x14ac:dyDescent="0.2">
      <c r="I673782" s="15"/>
    </row>
    <row r="673783" spans="9:9" x14ac:dyDescent="0.2">
      <c r="I673783" s="14"/>
    </row>
    <row r="673799" spans="9:9" x14ac:dyDescent="0.2">
      <c r="I673799" s="15"/>
    </row>
    <row r="673800" spans="9:9" x14ac:dyDescent="0.2">
      <c r="I673800" s="14"/>
    </row>
    <row r="673816" spans="9:9" x14ac:dyDescent="0.2">
      <c r="I673816" s="15"/>
    </row>
    <row r="673817" spans="9:9" x14ac:dyDescent="0.2">
      <c r="I673817" s="14"/>
    </row>
    <row r="673833" spans="9:9" x14ac:dyDescent="0.2">
      <c r="I673833" s="15"/>
    </row>
    <row r="673834" spans="9:9" x14ac:dyDescent="0.2">
      <c r="I673834" s="14"/>
    </row>
    <row r="673850" spans="9:9" x14ac:dyDescent="0.2">
      <c r="I673850" s="15"/>
    </row>
    <row r="673851" spans="9:9" x14ac:dyDescent="0.2">
      <c r="I673851" s="14"/>
    </row>
    <row r="673867" spans="9:9" x14ac:dyDescent="0.2">
      <c r="I673867" s="15"/>
    </row>
    <row r="673868" spans="9:9" x14ac:dyDescent="0.2">
      <c r="I673868" s="14"/>
    </row>
    <row r="673884" spans="9:9" x14ac:dyDescent="0.2">
      <c r="I673884" s="15"/>
    </row>
    <row r="673885" spans="9:9" x14ac:dyDescent="0.2">
      <c r="I673885" s="14"/>
    </row>
    <row r="673901" spans="9:9" x14ac:dyDescent="0.2">
      <c r="I673901" s="15"/>
    </row>
    <row r="673902" spans="9:9" x14ac:dyDescent="0.2">
      <c r="I673902" s="14"/>
    </row>
    <row r="673918" spans="9:9" x14ac:dyDescent="0.2">
      <c r="I673918" s="15"/>
    </row>
    <row r="673919" spans="9:9" x14ac:dyDescent="0.2">
      <c r="I673919" s="14"/>
    </row>
    <row r="673935" spans="9:9" x14ac:dyDescent="0.2">
      <c r="I673935" s="15"/>
    </row>
    <row r="673936" spans="9:9" x14ac:dyDescent="0.2">
      <c r="I673936" s="14"/>
    </row>
    <row r="673952" spans="9:9" x14ac:dyDescent="0.2">
      <c r="I673952" s="15"/>
    </row>
    <row r="673953" spans="9:9" x14ac:dyDescent="0.2">
      <c r="I673953" s="14"/>
    </row>
    <row r="673969" spans="9:9" x14ac:dyDescent="0.2">
      <c r="I673969" s="15"/>
    </row>
    <row r="673970" spans="9:9" x14ac:dyDescent="0.2">
      <c r="I673970" s="14"/>
    </row>
    <row r="673986" spans="9:9" x14ac:dyDescent="0.2">
      <c r="I673986" s="15"/>
    </row>
    <row r="673987" spans="9:9" x14ac:dyDescent="0.2">
      <c r="I673987" s="14"/>
    </row>
    <row r="674003" spans="9:9" x14ac:dyDescent="0.2">
      <c r="I674003" s="15"/>
    </row>
    <row r="674004" spans="9:9" x14ac:dyDescent="0.2">
      <c r="I674004" s="14"/>
    </row>
    <row r="674020" spans="9:9" x14ac:dyDescent="0.2">
      <c r="I674020" s="15"/>
    </row>
    <row r="674021" spans="9:9" x14ac:dyDescent="0.2">
      <c r="I674021" s="14"/>
    </row>
    <row r="674037" spans="9:9" x14ac:dyDescent="0.2">
      <c r="I674037" s="15"/>
    </row>
    <row r="674038" spans="9:9" x14ac:dyDescent="0.2">
      <c r="I674038" s="14"/>
    </row>
    <row r="674054" spans="9:9" x14ac:dyDescent="0.2">
      <c r="I674054" s="15"/>
    </row>
    <row r="674055" spans="9:9" x14ac:dyDescent="0.2">
      <c r="I674055" s="14"/>
    </row>
    <row r="674071" spans="9:9" x14ac:dyDescent="0.2">
      <c r="I674071" s="15"/>
    </row>
    <row r="674072" spans="9:9" x14ac:dyDescent="0.2">
      <c r="I674072" s="14"/>
    </row>
    <row r="674088" spans="9:9" x14ac:dyDescent="0.2">
      <c r="I674088" s="15"/>
    </row>
    <row r="674089" spans="9:9" x14ac:dyDescent="0.2">
      <c r="I674089" s="14"/>
    </row>
    <row r="674105" spans="9:9" x14ac:dyDescent="0.2">
      <c r="I674105" s="15"/>
    </row>
    <row r="674106" spans="9:9" x14ac:dyDescent="0.2">
      <c r="I674106" s="14"/>
    </row>
    <row r="674122" spans="9:9" x14ac:dyDescent="0.2">
      <c r="I674122" s="15"/>
    </row>
    <row r="674123" spans="9:9" x14ac:dyDescent="0.2">
      <c r="I674123" s="14"/>
    </row>
    <row r="674139" spans="9:9" x14ac:dyDescent="0.2">
      <c r="I674139" s="15"/>
    </row>
    <row r="674140" spans="9:9" x14ac:dyDescent="0.2">
      <c r="I674140" s="14"/>
    </row>
    <row r="674156" spans="9:9" x14ac:dyDescent="0.2">
      <c r="I674156" s="15"/>
    </row>
    <row r="674157" spans="9:9" x14ac:dyDescent="0.2">
      <c r="I674157" s="14"/>
    </row>
    <row r="674173" spans="9:9" x14ac:dyDescent="0.2">
      <c r="I674173" s="15"/>
    </row>
    <row r="674174" spans="9:9" x14ac:dyDescent="0.2">
      <c r="I674174" s="14"/>
    </row>
    <row r="674190" spans="9:9" x14ac:dyDescent="0.2">
      <c r="I674190" s="15"/>
    </row>
    <row r="674191" spans="9:9" x14ac:dyDescent="0.2">
      <c r="I674191" s="14"/>
    </row>
    <row r="674207" spans="9:9" x14ac:dyDescent="0.2">
      <c r="I674207" s="15"/>
    </row>
    <row r="674208" spans="9:9" x14ac:dyDescent="0.2">
      <c r="I674208" s="14"/>
    </row>
    <row r="674224" spans="9:9" x14ac:dyDescent="0.2">
      <c r="I674224" s="15"/>
    </row>
    <row r="674225" spans="9:9" x14ac:dyDescent="0.2">
      <c r="I674225" s="14"/>
    </row>
    <row r="674241" spans="9:9" x14ac:dyDescent="0.2">
      <c r="I674241" s="15"/>
    </row>
    <row r="674242" spans="9:9" x14ac:dyDescent="0.2">
      <c r="I674242" s="14"/>
    </row>
    <row r="674258" spans="9:9" x14ac:dyDescent="0.2">
      <c r="I674258" s="15"/>
    </row>
    <row r="674259" spans="9:9" x14ac:dyDescent="0.2">
      <c r="I674259" s="14"/>
    </row>
    <row r="674275" spans="9:9" x14ac:dyDescent="0.2">
      <c r="I674275" s="15"/>
    </row>
    <row r="674276" spans="9:9" x14ac:dyDescent="0.2">
      <c r="I674276" s="14"/>
    </row>
    <row r="674292" spans="9:9" x14ac:dyDescent="0.2">
      <c r="I674292" s="15"/>
    </row>
    <row r="674293" spans="9:9" x14ac:dyDescent="0.2">
      <c r="I674293" s="14"/>
    </row>
    <row r="674309" spans="9:9" x14ac:dyDescent="0.2">
      <c r="I674309" s="15"/>
    </row>
    <row r="674310" spans="9:9" x14ac:dyDescent="0.2">
      <c r="I674310" s="14"/>
    </row>
    <row r="674326" spans="9:9" x14ac:dyDescent="0.2">
      <c r="I674326" s="15"/>
    </row>
    <row r="674327" spans="9:9" x14ac:dyDescent="0.2">
      <c r="I674327" s="14"/>
    </row>
    <row r="674343" spans="9:9" x14ac:dyDescent="0.2">
      <c r="I674343" s="15"/>
    </row>
    <row r="674344" spans="9:9" x14ac:dyDescent="0.2">
      <c r="I674344" s="14"/>
    </row>
    <row r="674360" spans="9:9" x14ac:dyDescent="0.2">
      <c r="I674360" s="15"/>
    </row>
    <row r="674361" spans="9:9" x14ac:dyDescent="0.2">
      <c r="I674361" s="14"/>
    </row>
    <row r="674377" spans="9:9" x14ac:dyDescent="0.2">
      <c r="I674377" s="15"/>
    </row>
    <row r="674378" spans="9:9" x14ac:dyDescent="0.2">
      <c r="I674378" s="14"/>
    </row>
    <row r="674394" spans="9:9" x14ac:dyDescent="0.2">
      <c r="I674394" s="15"/>
    </row>
    <row r="674395" spans="9:9" x14ac:dyDescent="0.2">
      <c r="I674395" s="14"/>
    </row>
    <row r="674411" spans="9:9" x14ac:dyDescent="0.2">
      <c r="I674411" s="15"/>
    </row>
    <row r="674412" spans="9:9" x14ac:dyDescent="0.2">
      <c r="I674412" s="14"/>
    </row>
    <row r="674428" spans="9:9" x14ac:dyDescent="0.2">
      <c r="I674428" s="15"/>
    </row>
    <row r="674429" spans="9:9" x14ac:dyDescent="0.2">
      <c r="I674429" s="14"/>
    </row>
    <row r="674445" spans="9:9" x14ac:dyDescent="0.2">
      <c r="I674445" s="15"/>
    </row>
    <row r="674446" spans="9:9" x14ac:dyDescent="0.2">
      <c r="I674446" s="14"/>
    </row>
    <row r="674462" spans="9:9" x14ac:dyDescent="0.2">
      <c r="I674462" s="15"/>
    </row>
    <row r="674463" spans="9:9" x14ac:dyDescent="0.2">
      <c r="I674463" s="14"/>
    </row>
    <row r="674479" spans="9:9" x14ac:dyDescent="0.2">
      <c r="I674479" s="15"/>
    </row>
    <row r="674480" spans="9:9" x14ac:dyDescent="0.2">
      <c r="I674480" s="14"/>
    </row>
    <row r="674496" spans="9:9" x14ac:dyDescent="0.2">
      <c r="I674496" s="15"/>
    </row>
    <row r="674497" spans="9:9" x14ac:dyDescent="0.2">
      <c r="I674497" s="14"/>
    </row>
    <row r="674513" spans="9:9" x14ac:dyDescent="0.2">
      <c r="I674513" s="15"/>
    </row>
    <row r="674514" spans="9:9" x14ac:dyDescent="0.2">
      <c r="I674514" s="14"/>
    </row>
    <row r="674530" spans="9:9" x14ac:dyDescent="0.2">
      <c r="I674530" s="15"/>
    </row>
    <row r="674531" spans="9:9" x14ac:dyDescent="0.2">
      <c r="I674531" s="14"/>
    </row>
    <row r="674547" spans="9:9" x14ac:dyDescent="0.2">
      <c r="I674547" s="15"/>
    </row>
    <row r="674548" spans="9:9" x14ac:dyDescent="0.2">
      <c r="I674548" s="14"/>
    </row>
    <row r="674564" spans="9:9" x14ac:dyDescent="0.2">
      <c r="I674564" s="15"/>
    </row>
    <row r="674565" spans="9:9" x14ac:dyDescent="0.2">
      <c r="I674565" s="14"/>
    </row>
    <row r="674581" spans="9:9" x14ac:dyDescent="0.2">
      <c r="I674581" s="15"/>
    </row>
    <row r="674582" spans="9:9" x14ac:dyDescent="0.2">
      <c r="I674582" s="14"/>
    </row>
    <row r="674598" spans="9:9" x14ac:dyDescent="0.2">
      <c r="I674598" s="15"/>
    </row>
    <row r="674599" spans="9:9" x14ac:dyDescent="0.2">
      <c r="I674599" s="14"/>
    </row>
    <row r="674615" spans="9:9" x14ac:dyDescent="0.2">
      <c r="I674615" s="15"/>
    </row>
    <row r="674616" spans="9:9" x14ac:dyDescent="0.2">
      <c r="I674616" s="14"/>
    </row>
    <row r="674632" spans="9:9" x14ac:dyDescent="0.2">
      <c r="I674632" s="15"/>
    </row>
    <row r="674633" spans="9:9" x14ac:dyDescent="0.2">
      <c r="I674633" s="14"/>
    </row>
    <row r="674649" spans="9:9" x14ac:dyDescent="0.2">
      <c r="I674649" s="15"/>
    </row>
    <row r="674650" spans="9:9" x14ac:dyDescent="0.2">
      <c r="I674650" s="14"/>
    </row>
    <row r="674666" spans="9:9" x14ac:dyDescent="0.2">
      <c r="I674666" s="15"/>
    </row>
    <row r="674667" spans="9:9" x14ac:dyDescent="0.2">
      <c r="I674667" s="14"/>
    </row>
    <row r="674683" spans="9:9" x14ac:dyDescent="0.2">
      <c r="I674683" s="15"/>
    </row>
    <row r="674684" spans="9:9" x14ac:dyDescent="0.2">
      <c r="I674684" s="14"/>
    </row>
    <row r="674700" spans="9:9" x14ac:dyDescent="0.2">
      <c r="I674700" s="15"/>
    </row>
    <row r="674701" spans="9:9" x14ac:dyDescent="0.2">
      <c r="I674701" s="14"/>
    </row>
    <row r="674717" spans="9:9" x14ac:dyDescent="0.2">
      <c r="I674717" s="15"/>
    </row>
    <row r="674718" spans="9:9" x14ac:dyDescent="0.2">
      <c r="I674718" s="14"/>
    </row>
    <row r="674734" spans="9:9" x14ac:dyDescent="0.2">
      <c r="I674734" s="15"/>
    </row>
    <row r="674735" spans="9:9" x14ac:dyDescent="0.2">
      <c r="I674735" s="14"/>
    </row>
    <row r="674751" spans="9:9" x14ac:dyDescent="0.2">
      <c r="I674751" s="15"/>
    </row>
    <row r="674752" spans="9:9" x14ac:dyDescent="0.2">
      <c r="I674752" s="14"/>
    </row>
    <row r="674768" spans="9:9" x14ac:dyDescent="0.2">
      <c r="I674768" s="15"/>
    </row>
    <row r="674769" spans="9:9" x14ac:dyDescent="0.2">
      <c r="I674769" s="14"/>
    </row>
    <row r="674785" spans="9:9" x14ac:dyDescent="0.2">
      <c r="I674785" s="15"/>
    </row>
    <row r="674786" spans="9:9" x14ac:dyDescent="0.2">
      <c r="I674786" s="14"/>
    </row>
    <row r="674802" spans="9:9" x14ac:dyDescent="0.2">
      <c r="I674802" s="15"/>
    </row>
    <row r="674803" spans="9:9" x14ac:dyDescent="0.2">
      <c r="I674803" s="14"/>
    </row>
    <row r="674819" spans="9:9" x14ac:dyDescent="0.2">
      <c r="I674819" s="15"/>
    </row>
    <row r="674820" spans="9:9" x14ac:dyDescent="0.2">
      <c r="I674820" s="14"/>
    </row>
    <row r="674836" spans="9:9" x14ac:dyDescent="0.2">
      <c r="I674836" s="15"/>
    </row>
    <row r="674837" spans="9:9" x14ac:dyDescent="0.2">
      <c r="I674837" s="14"/>
    </row>
    <row r="674853" spans="9:9" x14ac:dyDescent="0.2">
      <c r="I674853" s="15"/>
    </row>
    <row r="674854" spans="9:9" x14ac:dyDescent="0.2">
      <c r="I674854" s="14"/>
    </row>
    <row r="674870" spans="9:9" x14ac:dyDescent="0.2">
      <c r="I674870" s="15"/>
    </row>
    <row r="674871" spans="9:9" x14ac:dyDescent="0.2">
      <c r="I674871" s="14"/>
    </row>
    <row r="674887" spans="9:9" x14ac:dyDescent="0.2">
      <c r="I674887" s="15"/>
    </row>
    <row r="674888" spans="9:9" x14ac:dyDescent="0.2">
      <c r="I674888" s="14"/>
    </row>
    <row r="674904" spans="9:9" x14ac:dyDescent="0.2">
      <c r="I674904" s="15"/>
    </row>
    <row r="674905" spans="9:9" x14ac:dyDescent="0.2">
      <c r="I674905" s="14"/>
    </row>
    <row r="674921" spans="9:9" x14ac:dyDescent="0.2">
      <c r="I674921" s="15"/>
    </row>
    <row r="674922" spans="9:9" x14ac:dyDescent="0.2">
      <c r="I674922" s="14"/>
    </row>
    <row r="674938" spans="9:9" x14ac:dyDescent="0.2">
      <c r="I674938" s="15"/>
    </row>
    <row r="674939" spans="9:9" x14ac:dyDescent="0.2">
      <c r="I674939" s="14"/>
    </row>
    <row r="674955" spans="9:9" x14ac:dyDescent="0.2">
      <c r="I674955" s="15"/>
    </row>
    <row r="674956" spans="9:9" x14ac:dyDescent="0.2">
      <c r="I674956" s="14"/>
    </row>
    <row r="674972" spans="9:9" x14ac:dyDescent="0.2">
      <c r="I674972" s="15"/>
    </row>
    <row r="674973" spans="9:9" x14ac:dyDescent="0.2">
      <c r="I674973" s="14"/>
    </row>
    <row r="674989" spans="9:9" x14ac:dyDescent="0.2">
      <c r="I674989" s="15"/>
    </row>
    <row r="674990" spans="9:9" x14ac:dyDescent="0.2">
      <c r="I674990" s="14"/>
    </row>
    <row r="675006" spans="9:9" x14ac:dyDescent="0.2">
      <c r="I675006" s="15"/>
    </row>
    <row r="675007" spans="9:9" x14ac:dyDescent="0.2">
      <c r="I675007" s="14"/>
    </row>
    <row r="675023" spans="9:9" x14ac:dyDescent="0.2">
      <c r="I675023" s="15"/>
    </row>
    <row r="675024" spans="9:9" x14ac:dyDescent="0.2">
      <c r="I675024" s="14"/>
    </row>
    <row r="675040" spans="9:9" x14ac:dyDescent="0.2">
      <c r="I675040" s="15"/>
    </row>
    <row r="675041" spans="9:9" x14ac:dyDescent="0.2">
      <c r="I675041" s="14"/>
    </row>
    <row r="675057" spans="9:9" x14ac:dyDescent="0.2">
      <c r="I675057" s="15"/>
    </row>
    <row r="675058" spans="9:9" x14ac:dyDescent="0.2">
      <c r="I675058" s="14"/>
    </row>
    <row r="675074" spans="9:9" x14ac:dyDescent="0.2">
      <c r="I675074" s="15"/>
    </row>
    <row r="675075" spans="9:9" x14ac:dyDescent="0.2">
      <c r="I675075" s="14"/>
    </row>
    <row r="675091" spans="9:9" x14ac:dyDescent="0.2">
      <c r="I675091" s="15"/>
    </row>
    <row r="675092" spans="9:9" x14ac:dyDescent="0.2">
      <c r="I675092" s="14"/>
    </row>
    <row r="675108" spans="9:9" x14ac:dyDescent="0.2">
      <c r="I675108" s="15"/>
    </row>
    <row r="675109" spans="9:9" x14ac:dyDescent="0.2">
      <c r="I675109" s="14"/>
    </row>
    <row r="675125" spans="9:9" x14ac:dyDescent="0.2">
      <c r="I675125" s="15"/>
    </row>
    <row r="675126" spans="9:9" x14ac:dyDescent="0.2">
      <c r="I675126" s="14"/>
    </row>
    <row r="675142" spans="9:9" x14ac:dyDescent="0.2">
      <c r="I675142" s="15"/>
    </row>
    <row r="675143" spans="9:9" x14ac:dyDescent="0.2">
      <c r="I675143" s="14"/>
    </row>
    <row r="675159" spans="9:9" x14ac:dyDescent="0.2">
      <c r="I675159" s="15"/>
    </row>
    <row r="675160" spans="9:9" x14ac:dyDescent="0.2">
      <c r="I675160" s="14"/>
    </row>
    <row r="675176" spans="9:9" x14ac:dyDescent="0.2">
      <c r="I675176" s="15"/>
    </row>
    <row r="675177" spans="9:9" x14ac:dyDescent="0.2">
      <c r="I675177" s="14"/>
    </row>
    <row r="675193" spans="9:9" x14ac:dyDescent="0.2">
      <c r="I675193" s="15"/>
    </row>
    <row r="675194" spans="9:9" x14ac:dyDescent="0.2">
      <c r="I675194" s="14"/>
    </row>
    <row r="675210" spans="9:9" x14ac:dyDescent="0.2">
      <c r="I675210" s="15"/>
    </row>
    <row r="675211" spans="9:9" x14ac:dyDescent="0.2">
      <c r="I675211" s="14"/>
    </row>
    <row r="675227" spans="9:9" x14ac:dyDescent="0.2">
      <c r="I675227" s="15"/>
    </row>
    <row r="675228" spans="9:9" x14ac:dyDescent="0.2">
      <c r="I675228" s="14"/>
    </row>
    <row r="675244" spans="9:9" x14ac:dyDescent="0.2">
      <c r="I675244" s="15"/>
    </row>
    <row r="675245" spans="9:9" x14ac:dyDescent="0.2">
      <c r="I675245" s="14"/>
    </row>
    <row r="675261" spans="9:9" x14ac:dyDescent="0.2">
      <c r="I675261" s="15"/>
    </row>
    <row r="675262" spans="9:9" x14ac:dyDescent="0.2">
      <c r="I675262" s="14"/>
    </row>
    <row r="675278" spans="9:9" x14ac:dyDescent="0.2">
      <c r="I675278" s="15"/>
    </row>
    <row r="675279" spans="9:9" x14ac:dyDescent="0.2">
      <c r="I675279" s="14"/>
    </row>
    <row r="675295" spans="9:9" x14ac:dyDescent="0.2">
      <c r="I675295" s="15"/>
    </row>
    <row r="675296" spans="9:9" x14ac:dyDescent="0.2">
      <c r="I675296" s="14"/>
    </row>
    <row r="675312" spans="9:9" x14ac:dyDescent="0.2">
      <c r="I675312" s="15"/>
    </row>
    <row r="675313" spans="9:9" x14ac:dyDescent="0.2">
      <c r="I675313" s="14"/>
    </row>
    <row r="675329" spans="9:9" x14ac:dyDescent="0.2">
      <c r="I675329" s="15"/>
    </row>
    <row r="675330" spans="9:9" x14ac:dyDescent="0.2">
      <c r="I675330" s="14"/>
    </row>
    <row r="675346" spans="9:9" x14ac:dyDescent="0.2">
      <c r="I675346" s="15"/>
    </row>
    <row r="675347" spans="9:9" x14ac:dyDescent="0.2">
      <c r="I675347" s="14"/>
    </row>
    <row r="675363" spans="9:9" x14ac:dyDescent="0.2">
      <c r="I675363" s="15"/>
    </row>
    <row r="675364" spans="9:9" x14ac:dyDescent="0.2">
      <c r="I675364" s="14"/>
    </row>
    <row r="675380" spans="9:9" x14ac:dyDescent="0.2">
      <c r="I675380" s="15"/>
    </row>
    <row r="675381" spans="9:9" x14ac:dyDescent="0.2">
      <c r="I675381" s="14"/>
    </row>
    <row r="675397" spans="9:9" x14ac:dyDescent="0.2">
      <c r="I675397" s="15"/>
    </row>
    <row r="675398" spans="9:9" x14ac:dyDescent="0.2">
      <c r="I675398" s="14"/>
    </row>
    <row r="675414" spans="9:9" x14ac:dyDescent="0.2">
      <c r="I675414" s="15"/>
    </row>
    <row r="675415" spans="9:9" x14ac:dyDescent="0.2">
      <c r="I675415" s="14"/>
    </row>
    <row r="675431" spans="9:9" x14ac:dyDescent="0.2">
      <c r="I675431" s="15"/>
    </row>
    <row r="675432" spans="9:9" x14ac:dyDescent="0.2">
      <c r="I675432" s="14"/>
    </row>
    <row r="675448" spans="9:9" x14ac:dyDescent="0.2">
      <c r="I675448" s="15"/>
    </row>
    <row r="675449" spans="9:9" x14ac:dyDescent="0.2">
      <c r="I675449" s="14"/>
    </row>
    <row r="675465" spans="9:9" x14ac:dyDescent="0.2">
      <c r="I675465" s="15"/>
    </row>
    <row r="675466" spans="9:9" x14ac:dyDescent="0.2">
      <c r="I675466" s="14"/>
    </row>
    <row r="675482" spans="9:9" x14ac:dyDescent="0.2">
      <c r="I675482" s="15"/>
    </row>
    <row r="675483" spans="9:9" x14ac:dyDescent="0.2">
      <c r="I675483" s="14"/>
    </row>
    <row r="675499" spans="9:9" x14ac:dyDescent="0.2">
      <c r="I675499" s="15"/>
    </row>
    <row r="675500" spans="9:9" x14ac:dyDescent="0.2">
      <c r="I675500" s="14"/>
    </row>
    <row r="675516" spans="9:9" x14ac:dyDescent="0.2">
      <c r="I675516" s="15"/>
    </row>
    <row r="675517" spans="9:9" x14ac:dyDescent="0.2">
      <c r="I675517" s="14"/>
    </row>
    <row r="675533" spans="9:9" x14ac:dyDescent="0.2">
      <c r="I675533" s="15"/>
    </row>
    <row r="675534" spans="9:9" x14ac:dyDescent="0.2">
      <c r="I675534" s="14"/>
    </row>
    <row r="675550" spans="9:9" x14ac:dyDescent="0.2">
      <c r="I675550" s="15"/>
    </row>
    <row r="675551" spans="9:9" x14ac:dyDescent="0.2">
      <c r="I675551" s="14"/>
    </row>
    <row r="675567" spans="9:9" x14ac:dyDescent="0.2">
      <c r="I675567" s="15"/>
    </row>
    <row r="675568" spans="9:9" x14ac:dyDescent="0.2">
      <c r="I675568" s="14"/>
    </row>
    <row r="675584" spans="9:9" x14ac:dyDescent="0.2">
      <c r="I675584" s="15"/>
    </row>
    <row r="675585" spans="9:9" x14ac:dyDescent="0.2">
      <c r="I675585" s="14"/>
    </row>
    <row r="675601" spans="9:9" x14ac:dyDescent="0.2">
      <c r="I675601" s="15"/>
    </row>
    <row r="675602" spans="9:9" x14ac:dyDescent="0.2">
      <c r="I675602" s="14"/>
    </row>
    <row r="675618" spans="9:9" x14ac:dyDescent="0.2">
      <c r="I675618" s="15"/>
    </row>
    <row r="675619" spans="9:9" x14ac:dyDescent="0.2">
      <c r="I675619" s="14"/>
    </row>
    <row r="675635" spans="9:9" x14ac:dyDescent="0.2">
      <c r="I675635" s="15"/>
    </row>
    <row r="675636" spans="9:9" x14ac:dyDescent="0.2">
      <c r="I675636" s="14"/>
    </row>
    <row r="675652" spans="9:9" x14ac:dyDescent="0.2">
      <c r="I675652" s="15"/>
    </row>
    <row r="675653" spans="9:9" x14ac:dyDescent="0.2">
      <c r="I675653" s="14"/>
    </row>
    <row r="675669" spans="9:9" x14ac:dyDescent="0.2">
      <c r="I675669" s="15"/>
    </row>
    <row r="675670" spans="9:9" x14ac:dyDescent="0.2">
      <c r="I675670" s="14"/>
    </row>
    <row r="675686" spans="9:9" x14ac:dyDescent="0.2">
      <c r="I675686" s="15"/>
    </row>
    <row r="675687" spans="9:9" x14ac:dyDescent="0.2">
      <c r="I675687" s="14"/>
    </row>
    <row r="675703" spans="9:9" x14ac:dyDescent="0.2">
      <c r="I675703" s="15"/>
    </row>
    <row r="675704" spans="9:9" x14ac:dyDescent="0.2">
      <c r="I675704" s="14"/>
    </row>
    <row r="675720" spans="9:9" x14ac:dyDescent="0.2">
      <c r="I675720" s="15"/>
    </row>
    <row r="675721" spans="9:9" x14ac:dyDescent="0.2">
      <c r="I675721" s="14"/>
    </row>
    <row r="675737" spans="9:9" x14ac:dyDescent="0.2">
      <c r="I675737" s="15"/>
    </row>
    <row r="675738" spans="9:9" x14ac:dyDescent="0.2">
      <c r="I675738" s="14"/>
    </row>
    <row r="675754" spans="9:9" x14ac:dyDescent="0.2">
      <c r="I675754" s="15"/>
    </row>
    <row r="675755" spans="9:9" x14ac:dyDescent="0.2">
      <c r="I675755" s="14"/>
    </row>
    <row r="675771" spans="9:9" x14ac:dyDescent="0.2">
      <c r="I675771" s="15"/>
    </row>
    <row r="675772" spans="9:9" x14ac:dyDescent="0.2">
      <c r="I675772" s="14"/>
    </row>
    <row r="675788" spans="9:9" x14ac:dyDescent="0.2">
      <c r="I675788" s="15"/>
    </row>
    <row r="675789" spans="9:9" x14ac:dyDescent="0.2">
      <c r="I675789" s="14"/>
    </row>
    <row r="675805" spans="9:9" x14ac:dyDescent="0.2">
      <c r="I675805" s="15"/>
    </row>
    <row r="675806" spans="9:9" x14ac:dyDescent="0.2">
      <c r="I675806" s="14"/>
    </row>
    <row r="675822" spans="9:9" x14ac:dyDescent="0.2">
      <c r="I675822" s="15"/>
    </row>
    <row r="675823" spans="9:9" x14ac:dyDescent="0.2">
      <c r="I675823" s="14"/>
    </row>
    <row r="675839" spans="9:9" x14ac:dyDescent="0.2">
      <c r="I675839" s="15"/>
    </row>
    <row r="675840" spans="9:9" x14ac:dyDescent="0.2">
      <c r="I675840" s="14"/>
    </row>
    <row r="675856" spans="9:9" x14ac:dyDescent="0.2">
      <c r="I675856" s="15"/>
    </row>
    <row r="675857" spans="9:9" x14ac:dyDescent="0.2">
      <c r="I675857" s="14"/>
    </row>
    <row r="675873" spans="9:9" x14ac:dyDescent="0.2">
      <c r="I675873" s="15"/>
    </row>
    <row r="675874" spans="9:9" x14ac:dyDescent="0.2">
      <c r="I675874" s="14"/>
    </row>
    <row r="675890" spans="9:9" x14ac:dyDescent="0.2">
      <c r="I675890" s="15"/>
    </row>
    <row r="675891" spans="9:9" x14ac:dyDescent="0.2">
      <c r="I675891" s="14"/>
    </row>
    <row r="675907" spans="9:9" x14ac:dyDescent="0.2">
      <c r="I675907" s="15"/>
    </row>
    <row r="675908" spans="9:9" x14ac:dyDescent="0.2">
      <c r="I675908" s="14"/>
    </row>
    <row r="675924" spans="9:9" x14ac:dyDescent="0.2">
      <c r="I675924" s="15"/>
    </row>
    <row r="675925" spans="9:9" x14ac:dyDescent="0.2">
      <c r="I675925" s="14"/>
    </row>
    <row r="675941" spans="9:9" x14ac:dyDescent="0.2">
      <c r="I675941" s="15"/>
    </row>
    <row r="675942" spans="9:9" x14ac:dyDescent="0.2">
      <c r="I675942" s="14"/>
    </row>
    <row r="675958" spans="9:9" x14ac:dyDescent="0.2">
      <c r="I675958" s="15"/>
    </row>
    <row r="675959" spans="9:9" x14ac:dyDescent="0.2">
      <c r="I675959" s="14"/>
    </row>
    <row r="675975" spans="9:9" x14ac:dyDescent="0.2">
      <c r="I675975" s="15"/>
    </row>
    <row r="675976" spans="9:9" x14ac:dyDescent="0.2">
      <c r="I675976" s="14"/>
    </row>
    <row r="675992" spans="9:9" x14ac:dyDescent="0.2">
      <c r="I675992" s="15"/>
    </row>
    <row r="675993" spans="9:9" x14ac:dyDescent="0.2">
      <c r="I675993" s="14"/>
    </row>
    <row r="676009" spans="9:9" x14ac:dyDescent="0.2">
      <c r="I676009" s="15"/>
    </row>
    <row r="676010" spans="9:9" x14ac:dyDescent="0.2">
      <c r="I676010" s="14"/>
    </row>
    <row r="676026" spans="9:9" x14ac:dyDescent="0.2">
      <c r="I676026" s="15"/>
    </row>
    <row r="676027" spans="9:9" x14ac:dyDescent="0.2">
      <c r="I676027" s="14"/>
    </row>
    <row r="676043" spans="9:9" x14ac:dyDescent="0.2">
      <c r="I676043" s="15"/>
    </row>
    <row r="676044" spans="9:9" x14ac:dyDescent="0.2">
      <c r="I676044" s="14"/>
    </row>
    <row r="676060" spans="9:9" x14ac:dyDescent="0.2">
      <c r="I676060" s="15"/>
    </row>
    <row r="676061" spans="9:9" x14ac:dyDescent="0.2">
      <c r="I676061" s="14"/>
    </row>
    <row r="676077" spans="9:9" x14ac:dyDescent="0.2">
      <c r="I676077" s="15"/>
    </row>
    <row r="676078" spans="9:9" x14ac:dyDescent="0.2">
      <c r="I676078" s="14"/>
    </row>
    <row r="676094" spans="9:9" x14ac:dyDescent="0.2">
      <c r="I676094" s="15"/>
    </row>
    <row r="676095" spans="9:9" x14ac:dyDescent="0.2">
      <c r="I676095" s="14"/>
    </row>
    <row r="676111" spans="9:9" x14ac:dyDescent="0.2">
      <c r="I676111" s="15"/>
    </row>
    <row r="676112" spans="9:9" x14ac:dyDescent="0.2">
      <c r="I676112" s="14"/>
    </row>
    <row r="676128" spans="9:9" x14ac:dyDescent="0.2">
      <c r="I676128" s="15"/>
    </row>
    <row r="676129" spans="9:9" x14ac:dyDescent="0.2">
      <c r="I676129" s="14"/>
    </row>
    <row r="676145" spans="9:9" x14ac:dyDescent="0.2">
      <c r="I676145" s="15"/>
    </row>
    <row r="676146" spans="9:9" x14ac:dyDescent="0.2">
      <c r="I676146" s="14"/>
    </row>
    <row r="676162" spans="9:9" x14ac:dyDescent="0.2">
      <c r="I676162" s="15"/>
    </row>
    <row r="676163" spans="9:9" x14ac:dyDescent="0.2">
      <c r="I676163" s="14"/>
    </row>
    <row r="676179" spans="9:9" x14ac:dyDescent="0.2">
      <c r="I676179" s="15"/>
    </row>
    <row r="676180" spans="9:9" x14ac:dyDescent="0.2">
      <c r="I676180" s="14"/>
    </row>
    <row r="676196" spans="9:9" x14ac:dyDescent="0.2">
      <c r="I676196" s="15"/>
    </row>
    <row r="676197" spans="9:9" x14ac:dyDescent="0.2">
      <c r="I676197" s="14"/>
    </row>
    <row r="676213" spans="9:9" x14ac:dyDescent="0.2">
      <c r="I676213" s="15"/>
    </row>
    <row r="676214" spans="9:9" x14ac:dyDescent="0.2">
      <c r="I676214" s="14"/>
    </row>
    <row r="676230" spans="9:9" x14ac:dyDescent="0.2">
      <c r="I676230" s="15"/>
    </row>
    <row r="676231" spans="9:9" x14ac:dyDescent="0.2">
      <c r="I676231" s="14"/>
    </row>
    <row r="676247" spans="9:9" x14ac:dyDescent="0.2">
      <c r="I676247" s="15"/>
    </row>
    <row r="676248" spans="9:9" x14ac:dyDescent="0.2">
      <c r="I676248" s="14"/>
    </row>
    <row r="676264" spans="9:9" x14ac:dyDescent="0.2">
      <c r="I676264" s="15"/>
    </row>
    <row r="676265" spans="9:9" x14ac:dyDescent="0.2">
      <c r="I676265" s="14"/>
    </row>
    <row r="676281" spans="9:9" x14ac:dyDescent="0.2">
      <c r="I676281" s="15"/>
    </row>
    <row r="676282" spans="9:9" x14ac:dyDescent="0.2">
      <c r="I676282" s="14"/>
    </row>
    <row r="676298" spans="9:9" x14ac:dyDescent="0.2">
      <c r="I676298" s="15"/>
    </row>
    <row r="676299" spans="9:9" x14ac:dyDescent="0.2">
      <c r="I676299" s="14"/>
    </row>
    <row r="676315" spans="9:9" x14ac:dyDescent="0.2">
      <c r="I676315" s="15"/>
    </row>
    <row r="676316" spans="9:9" x14ac:dyDescent="0.2">
      <c r="I676316" s="14"/>
    </row>
    <row r="676332" spans="9:9" x14ac:dyDescent="0.2">
      <c r="I676332" s="15"/>
    </row>
    <row r="676333" spans="9:9" x14ac:dyDescent="0.2">
      <c r="I676333" s="14"/>
    </row>
    <row r="676349" spans="9:9" x14ac:dyDescent="0.2">
      <c r="I676349" s="15"/>
    </row>
    <row r="676350" spans="9:9" x14ac:dyDescent="0.2">
      <c r="I676350" s="14"/>
    </row>
    <row r="676366" spans="9:9" x14ac:dyDescent="0.2">
      <c r="I676366" s="15"/>
    </row>
    <row r="676367" spans="9:9" x14ac:dyDescent="0.2">
      <c r="I676367" s="14"/>
    </row>
    <row r="676383" spans="9:9" x14ac:dyDescent="0.2">
      <c r="I676383" s="15"/>
    </row>
    <row r="676384" spans="9:9" x14ac:dyDescent="0.2">
      <c r="I676384" s="14"/>
    </row>
    <row r="676400" spans="9:9" x14ac:dyDescent="0.2">
      <c r="I676400" s="15"/>
    </row>
    <row r="676401" spans="9:9" x14ac:dyDescent="0.2">
      <c r="I676401" s="14"/>
    </row>
    <row r="676417" spans="9:9" x14ac:dyDescent="0.2">
      <c r="I676417" s="15"/>
    </row>
    <row r="676418" spans="9:9" x14ac:dyDescent="0.2">
      <c r="I676418" s="14"/>
    </row>
    <row r="676434" spans="9:9" x14ac:dyDescent="0.2">
      <c r="I676434" s="15"/>
    </row>
    <row r="676435" spans="9:9" x14ac:dyDescent="0.2">
      <c r="I676435" s="14"/>
    </row>
    <row r="676451" spans="9:9" x14ac:dyDescent="0.2">
      <c r="I676451" s="15"/>
    </row>
    <row r="676452" spans="9:9" x14ac:dyDescent="0.2">
      <c r="I676452" s="14"/>
    </row>
    <row r="676468" spans="9:9" x14ac:dyDescent="0.2">
      <c r="I676468" s="15"/>
    </row>
    <row r="676469" spans="9:9" x14ac:dyDescent="0.2">
      <c r="I676469" s="14"/>
    </row>
    <row r="676485" spans="9:9" x14ac:dyDescent="0.2">
      <c r="I676485" s="15"/>
    </row>
    <row r="676486" spans="9:9" x14ac:dyDescent="0.2">
      <c r="I676486" s="14"/>
    </row>
    <row r="676502" spans="9:9" x14ac:dyDescent="0.2">
      <c r="I676502" s="15"/>
    </row>
    <row r="676503" spans="9:9" x14ac:dyDescent="0.2">
      <c r="I676503" s="14"/>
    </row>
    <row r="676519" spans="9:9" x14ac:dyDescent="0.2">
      <c r="I676519" s="15"/>
    </row>
    <row r="676520" spans="9:9" x14ac:dyDescent="0.2">
      <c r="I676520" s="14"/>
    </row>
    <row r="676536" spans="9:9" x14ac:dyDescent="0.2">
      <c r="I676536" s="15"/>
    </row>
    <row r="676537" spans="9:9" x14ac:dyDescent="0.2">
      <c r="I676537" s="14"/>
    </row>
    <row r="676553" spans="9:9" x14ac:dyDescent="0.2">
      <c r="I676553" s="15"/>
    </row>
    <row r="676554" spans="9:9" x14ac:dyDescent="0.2">
      <c r="I676554" s="14"/>
    </row>
    <row r="676570" spans="9:9" x14ac:dyDescent="0.2">
      <c r="I676570" s="15"/>
    </row>
    <row r="676571" spans="9:9" x14ac:dyDescent="0.2">
      <c r="I676571" s="14"/>
    </row>
    <row r="676587" spans="9:9" x14ac:dyDescent="0.2">
      <c r="I676587" s="15"/>
    </row>
    <row r="676588" spans="9:9" x14ac:dyDescent="0.2">
      <c r="I676588" s="14"/>
    </row>
    <row r="676604" spans="9:9" x14ac:dyDescent="0.2">
      <c r="I676604" s="15"/>
    </row>
    <row r="676605" spans="9:9" x14ac:dyDescent="0.2">
      <c r="I676605" s="14"/>
    </row>
    <row r="676621" spans="9:9" x14ac:dyDescent="0.2">
      <c r="I676621" s="15"/>
    </row>
    <row r="676622" spans="9:9" x14ac:dyDescent="0.2">
      <c r="I676622" s="14"/>
    </row>
    <row r="676638" spans="9:9" x14ac:dyDescent="0.2">
      <c r="I676638" s="15"/>
    </row>
    <row r="676639" spans="9:9" x14ac:dyDescent="0.2">
      <c r="I676639" s="14"/>
    </row>
    <row r="676655" spans="9:9" x14ac:dyDescent="0.2">
      <c r="I676655" s="15"/>
    </row>
    <row r="676656" spans="9:9" x14ac:dyDescent="0.2">
      <c r="I676656" s="14"/>
    </row>
    <row r="676672" spans="9:9" x14ac:dyDescent="0.2">
      <c r="I676672" s="15"/>
    </row>
    <row r="676673" spans="9:9" x14ac:dyDescent="0.2">
      <c r="I676673" s="14"/>
    </row>
    <row r="676689" spans="9:9" x14ac:dyDescent="0.2">
      <c r="I676689" s="15"/>
    </row>
    <row r="676690" spans="9:9" x14ac:dyDescent="0.2">
      <c r="I676690" s="14"/>
    </row>
    <row r="676706" spans="9:9" x14ac:dyDescent="0.2">
      <c r="I676706" s="15"/>
    </row>
    <row r="676707" spans="9:9" x14ac:dyDescent="0.2">
      <c r="I676707" s="14"/>
    </row>
    <row r="676723" spans="9:9" x14ac:dyDescent="0.2">
      <c r="I676723" s="15"/>
    </row>
    <row r="676724" spans="9:9" x14ac:dyDescent="0.2">
      <c r="I676724" s="14"/>
    </row>
    <row r="676740" spans="9:9" x14ac:dyDescent="0.2">
      <c r="I676740" s="15"/>
    </row>
    <row r="676741" spans="9:9" x14ac:dyDescent="0.2">
      <c r="I676741" s="14"/>
    </row>
    <row r="676757" spans="9:9" x14ac:dyDescent="0.2">
      <c r="I676757" s="15"/>
    </row>
    <row r="676758" spans="9:9" x14ac:dyDescent="0.2">
      <c r="I676758" s="14"/>
    </row>
    <row r="676774" spans="9:9" x14ac:dyDescent="0.2">
      <c r="I676774" s="15"/>
    </row>
    <row r="676775" spans="9:9" x14ac:dyDescent="0.2">
      <c r="I676775" s="14"/>
    </row>
    <row r="676791" spans="9:9" x14ac:dyDescent="0.2">
      <c r="I676791" s="15"/>
    </row>
    <row r="676792" spans="9:9" x14ac:dyDescent="0.2">
      <c r="I676792" s="14"/>
    </row>
    <row r="676808" spans="9:9" x14ac:dyDescent="0.2">
      <c r="I676808" s="15"/>
    </row>
    <row r="676809" spans="9:9" x14ac:dyDescent="0.2">
      <c r="I676809" s="14"/>
    </row>
    <row r="676825" spans="9:9" x14ac:dyDescent="0.2">
      <c r="I676825" s="15"/>
    </row>
    <row r="676826" spans="9:9" x14ac:dyDescent="0.2">
      <c r="I676826" s="14"/>
    </row>
    <row r="676842" spans="9:9" x14ac:dyDescent="0.2">
      <c r="I676842" s="15"/>
    </row>
    <row r="676843" spans="9:9" x14ac:dyDescent="0.2">
      <c r="I676843" s="14"/>
    </row>
    <row r="676859" spans="9:9" x14ac:dyDescent="0.2">
      <c r="I676859" s="15"/>
    </row>
    <row r="676860" spans="9:9" x14ac:dyDescent="0.2">
      <c r="I676860" s="14"/>
    </row>
    <row r="676876" spans="9:9" x14ac:dyDescent="0.2">
      <c r="I676876" s="15"/>
    </row>
    <row r="676877" spans="9:9" x14ac:dyDescent="0.2">
      <c r="I676877" s="14"/>
    </row>
    <row r="676893" spans="9:9" x14ac:dyDescent="0.2">
      <c r="I676893" s="15"/>
    </row>
    <row r="676894" spans="9:9" x14ac:dyDescent="0.2">
      <c r="I676894" s="14"/>
    </row>
    <row r="676910" spans="9:9" x14ac:dyDescent="0.2">
      <c r="I676910" s="15"/>
    </row>
    <row r="676911" spans="9:9" x14ac:dyDescent="0.2">
      <c r="I676911" s="14"/>
    </row>
    <row r="676927" spans="9:9" x14ac:dyDescent="0.2">
      <c r="I676927" s="15"/>
    </row>
    <row r="676928" spans="9:9" x14ac:dyDescent="0.2">
      <c r="I676928" s="14"/>
    </row>
    <row r="676944" spans="9:9" x14ac:dyDescent="0.2">
      <c r="I676944" s="15"/>
    </row>
    <row r="676945" spans="9:9" x14ac:dyDescent="0.2">
      <c r="I676945" s="14"/>
    </row>
    <row r="676961" spans="9:9" x14ac:dyDescent="0.2">
      <c r="I676961" s="15"/>
    </row>
    <row r="676962" spans="9:9" x14ac:dyDescent="0.2">
      <c r="I676962" s="14"/>
    </row>
    <row r="676978" spans="9:9" x14ac:dyDescent="0.2">
      <c r="I676978" s="15"/>
    </row>
    <row r="676979" spans="9:9" x14ac:dyDescent="0.2">
      <c r="I676979" s="14"/>
    </row>
    <row r="676995" spans="9:9" x14ac:dyDescent="0.2">
      <c r="I676995" s="15"/>
    </row>
    <row r="676996" spans="9:9" x14ac:dyDescent="0.2">
      <c r="I676996" s="14"/>
    </row>
    <row r="677012" spans="9:9" x14ac:dyDescent="0.2">
      <c r="I677012" s="15"/>
    </row>
    <row r="677013" spans="9:9" x14ac:dyDescent="0.2">
      <c r="I677013" s="14"/>
    </row>
    <row r="677029" spans="9:9" x14ac:dyDescent="0.2">
      <c r="I677029" s="15"/>
    </row>
    <row r="677030" spans="9:9" x14ac:dyDescent="0.2">
      <c r="I677030" s="14"/>
    </row>
    <row r="677046" spans="9:9" x14ac:dyDescent="0.2">
      <c r="I677046" s="15"/>
    </row>
    <row r="677047" spans="9:9" x14ac:dyDescent="0.2">
      <c r="I677047" s="14"/>
    </row>
    <row r="677063" spans="9:9" x14ac:dyDescent="0.2">
      <c r="I677063" s="15"/>
    </row>
    <row r="677064" spans="9:9" x14ac:dyDescent="0.2">
      <c r="I677064" s="14"/>
    </row>
    <row r="677080" spans="9:9" x14ac:dyDescent="0.2">
      <c r="I677080" s="15"/>
    </row>
    <row r="677081" spans="9:9" x14ac:dyDescent="0.2">
      <c r="I677081" s="14"/>
    </row>
    <row r="677097" spans="9:9" x14ac:dyDescent="0.2">
      <c r="I677097" s="15"/>
    </row>
    <row r="677098" spans="9:9" x14ac:dyDescent="0.2">
      <c r="I677098" s="14"/>
    </row>
    <row r="677114" spans="9:9" x14ac:dyDescent="0.2">
      <c r="I677114" s="15"/>
    </row>
    <row r="677115" spans="9:9" x14ac:dyDescent="0.2">
      <c r="I677115" s="14"/>
    </row>
    <row r="677131" spans="9:9" x14ac:dyDescent="0.2">
      <c r="I677131" s="15"/>
    </row>
    <row r="677132" spans="9:9" x14ac:dyDescent="0.2">
      <c r="I677132" s="14"/>
    </row>
    <row r="677148" spans="9:9" x14ac:dyDescent="0.2">
      <c r="I677148" s="15"/>
    </row>
    <row r="677149" spans="9:9" x14ac:dyDescent="0.2">
      <c r="I677149" s="14"/>
    </row>
    <row r="677165" spans="9:9" x14ac:dyDescent="0.2">
      <c r="I677165" s="15"/>
    </row>
    <row r="677166" spans="9:9" x14ac:dyDescent="0.2">
      <c r="I677166" s="14"/>
    </row>
    <row r="677182" spans="9:9" x14ac:dyDescent="0.2">
      <c r="I677182" s="15"/>
    </row>
    <row r="677183" spans="9:9" x14ac:dyDescent="0.2">
      <c r="I677183" s="14"/>
    </row>
    <row r="677199" spans="9:9" x14ac:dyDescent="0.2">
      <c r="I677199" s="15"/>
    </row>
    <row r="677200" spans="9:9" x14ac:dyDescent="0.2">
      <c r="I677200" s="14"/>
    </row>
    <row r="677216" spans="9:9" x14ac:dyDescent="0.2">
      <c r="I677216" s="15"/>
    </row>
    <row r="677217" spans="9:9" x14ac:dyDescent="0.2">
      <c r="I677217" s="14"/>
    </row>
    <row r="677233" spans="9:9" x14ac:dyDescent="0.2">
      <c r="I677233" s="15"/>
    </row>
    <row r="677234" spans="9:9" x14ac:dyDescent="0.2">
      <c r="I677234" s="14"/>
    </row>
    <row r="677250" spans="9:9" x14ac:dyDescent="0.2">
      <c r="I677250" s="15"/>
    </row>
    <row r="677251" spans="9:9" x14ac:dyDescent="0.2">
      <c r="I677251" s="14"/>
    </row>
    <row r="677267" spans="9:9" x14ac:dyDescent="0.2">
      <c r="I677267" s="15"/>
    </row>
    <row r="677268" spans="9:9" x14ac:dyDescent="0.2">
      <c r="I677268" s="14"/>
    </row>
    <row r="677284" spans="9:9" x14ac:dyDescent="0.2">
      <c r="I677284" s="15"/>
    </row>
    <row r="677285" spans="9:9" x14ac:dyDescent="0.2">
      <c r="I677285" s="14"/>
    </row>
    <row r="677301" spans="9:9" x14ac:dyDescent="0.2">
      <c r="I677301" s="15"/>
    </row>
    <row r="677302" spans="9:9" x14ac:dyDescent="0.2">
      <c r="I677302" s="14"/>
    </row>
    <row r="677318" spans="9:9" x14ac:dyDescent="0.2">
      <c r="I677318" s="15"/>
    </row>
    <row r="677319" spans="9:9" x14ac:dyDescent="0.2">
      <c r="I677319" s="14"/>
    </row>
    <row r="677335" spans="9:9" x14ac:dyDescent="0.2">
      <c r="I677335" s="15"/>
    </row>
    <row r="677336" spans="9:9" x14ac:dyDescent="0.2">
      <c r="I677336" s="14"/>
    </row>
    <row r="677352" spans="9:9" x14ac:dyDescent="0.2">
      <c r="I677352" s="15"/>
    </row>
    <row r="677353" spans="9:9" x14ac:dyDescent="0.2">
      <c r="I677353" s="14"/>
    </row>
    <row r="677369" spans="9:9" x14ac:dyDescent="0.2">
      <c r="I677369" s="15"/>
    </row>
    <row r="677370" spans="9:9" x14ac:dyDescent="0.2">
      <c r="I677370" s="14"/>
    </row>
    <row r="677386" spans="9:9" x14ac:dyDescent="0.2">
      <c r="I677386" s="15"/>
    </row>
    <row r="677387" spans="9:9" x14ac:dyDescent="0.2">
      <c r="I677387" s="14"/>
    </row>
    <row r="677403" spans="9:9" x14ac:dyDescent="0.2">
      <c r="I677403" s="15"/>
    </row>
    <row r="677404" spans="9:9" x14ac:dyDescent="0.2">
      <c r="I677404" s="14"/>
    </row>
    <row r="677420" spans="9:9" x14ac:dyDescent="0.2">
      <c r="I677420" s="15"/>
    </row>
    <row r="677421" spans="9:9" x14ac:dyDescent="0.2">
      <c r="I677421" s="14"/>
    </row>
    <row r="677437" spans="9:9" x14ac:dyDescent="0.2">
      <c r="I677437" s="15"/>
    </row>
    <row r="677438" spans="9:9" x14ac:dyDescent="0.2">
      <c r="I677438" s="14"/>
    </row>
    <row r="677454" spans="9:9" x14ac:dyDescent="0.2">
      <c r="I677454" s="15"/>
    </row>
    <row r="677455" spans="9:9" x14ac:dyDescent="0.2">
      <c r="I677455" s="14"/>
    </row>
    <row r="677471" spans="9:9" x14ac:dyDescent="0.2">
      <c r="I677471" s="15"/>
    </row>
    <row r="677472" spans="9:9" x14ac:dyDescent="0.2">
      <c r="I677472" s="14"/>
    </row>
    <row r="677488" spans="9:9" x14ac:dyDescent="0.2">
      <c r="I677488" s="15"/>
    </row>
    <row r="677489" spans="9:9" x14ac:dyDescent="0.2">
      <c r="I677489" s="14"/>
    </row>
    <row r="677505" spans="9:9" x14ac:dyDescent="0.2">
      <c r="I677505" s="15"/>
    </row>
    <row r="677506" spans="9:9" x14ac:dyDescent="0.2">
      <c r="I677506" s="14"/>
    </row>
    <row r="677522" spans="9:9" x14ac:dyDescent="0.2">
      <c r="I677522" s="15"/>
    </row>
    <row r="677523" spans="9:9" x14ac:dyDescent="0.2">
      <c r="I677523" s="14"/>
    </row>
    <row r="677539" spans="9:9" x14ac:dyDescent="0.2">
      <c r="I677539" s="15"/>
    </row>
    <row r="677540" spans="9:9" x14ac:dyDescent="0.2">
      <c r="I677540" s="14"/>
    </row>
    <row r="677556" spans="9:9" x14ac:dyDescent="0.2">
      <c r="I677556" s="15"/>
    </row>
    <row r="677557" spans="9:9" x14ac:dyDescent="0.2">
      <c r="I677557" s="14"/>
    </row>
    <row r="677573" spans="9:9" x14ac:dyDescent="0.2">
      <c r="I677573" s="15"/>
    </row>
    <row r="677574" spans="9:9" x14ac:dyDescent="0.2">
      <c r="I677574" s="14"/>
    </row>
    <row r="677590" spans="9:9" x14ac:dyDescent="0.2">
      <c r="I677590" s="15"/>
    </row>
    <row r="677591" spans="9:9" x14ac:dyDescent="0.2">
      <c r="I677591" s="14"/>
    </row>
    <row r="677607" spans="9:9" x14ac:dyDescent="0.2">
      <c r="I677607" s="15"/>
    </row>
    <row r="677608" spans="9:9" x14ac:dyDescent="0.2">
      <c r="I677608" s="14"/>
    </row>
    <row r="677624" spans="9:9" x14ac:dyDescent="0.2">
      <c r="I677624" s="15"/>
    </row>
    <row r="677625" spans="9:9" x14ac:dyDescent="0.2">
      <c r="I677625" s="14"/>
    </row>
    <row r="677641" spans="9:9" x14ac:dyDescent="0.2">
      <c r="I677641" s="15"/>
    </row>
    <row r="677642" spans="9:9" x14ac:dyDescent="0.2">
      <c r="I677642" s="14"/>
    </row>
    <row r="677658" spans="9:9" x14ac:dyDescent="0.2">
      <c r="I677658" s="15"/>
    </row>
    <row r="677659" spans="9:9" x14ac:dyDescent="0.2">
      <c r="I677659" s="14"/>
    </row>
    <row r="677675" spans="9:9" x14ac:dyDescent="0.2">
      <c r="I677675" s="15"/>
    </row>
    <row r="677676" spans="9:9" x14ac:dyDescent="0.2">
      <c r="I677676" s="14"/>
    </row>
    <row r="677692" spans="9:9" x14ac:dyDescent="0.2">
      <c r="I677692" s="15"/>
    </row>
    <row r="677693" spans="9:9" x14ac:dyDescent="0.2">
      <c r="I677693" s="14"/>
    </row>
    <row r="677709" spans="9:9" x14ac:dyDescent="0.2">
      <c r="I677709" s="15"/>
    </row>
    <row r="677710" spans="9:9" x14ac:dyDescent="0.2">
      <c r="I677710" s="14"/>
    </row>
    <row r="677726" spans="9:9" x14ac:dyDescent="0.2">
      <c r="I677726" s="15"/>
    </row>
    <row r="677727" spans="9:9" x14ac:dyDescent="0.2">
      <c r="I677727" s="14"/>
    </row>
    <row r="677743" spans="9:9" x14ac:dyDescent="0.2">
      <c r="I677743" s="15"/>
    </row>
    <row r="677744" spans="9:9" x14ac:dyDescent="0.2">
      <c r="I677744" s="14"/>
    </row>
    <row r="677760" spans="9:9" x14ac:dyDescent="0.2">
      <c r="I677760" s="15"/>
    </row>
    <row r="677761" spans="9:9" x14ac:dyDescent="0.2">
      <c r="I677761" s="14"/>
    </row>
    <row r="677777" spans="9:9" x14ac:dyDescent="0.2">
      <c r="I677777" s="15"/>
    </row>
    <row r="677778" spans="9:9" x14ac:dyDescent="0.2">
      <c r="I677778" s="14"/>
    </row>
    <row r="677794" spans="9:9" x14ac:dyDescent="0.2">
      <c r="I677794" s="15"/>
    </row>
    <row r="677795" spans="9:9" x14ac:dyDescent="0.2">
      <c r="I677795" s="14"/>
    </row>
    <row r="677811" spans="9:9" x14ac:dyDescent="0.2">
      <c r="I677811" s="15"/>
    </row>
    <row r="677812" spans="9:9" x14ac:dyDescent="0.2">
      <c r="I677812" s="14"/>
    </row>
    <row r="677828" spans="9:9" x14ac:dyDescent="0.2">
      <c r="I677828" s="15"/>
    </row>
    <row r="677829" spans="9:9" x14ac:dyDescent="0.2">
      <c r="I677829" s="14"/>
    </row>
    <row r="677845" spans="9:9" x14ac:dyDescent="0.2">
      <c r="I677845" s="15"/>
    </row>
    <row r="677846" spans="9:9" x14ac:dyDescent="0.2">
      <c r="I677846" s="14"/>
    </row>
    <row r="677862" spans="9:9" x14ac:dyDescent="0.2">
      <c r="I677862" s="15"/>
    </row>
    <row r="677863" spans="9:9" x14ac:dyDescent="0.2">
      <c r="I677863" s="14"/>
    </row>
    <row r="677879" spans="9:9" x14ac:dyDescent="0.2">
      <c r="I677879" s="15"/>
    </row>
    <row r="677880" spans="9:9" x14ac:dyDescent="0.2">
      <c r="I677880" s="14"/>
    </row>
    <row r="677896" spans="9:9" x14ac:dyDescent="0.2">
      <c r="I677896" s="15"/>
    </row>
    <row r="677897" spans="9:9" x14ac:dyDescent="0.2">
      <c r="I677897" s="14"/>
    </row>
    <row r="677913" spans="9:9" x14ac:dyDescent="0.2">
      <c r="I677913" s="15"/>
    </row>
    <row r="677914" spans="9:9" x14ac:dyDescent="0.2">
      <c r="I677914" s="14"/>
    </row>
    <row r="677930" spans="9:9" x14ac:dyDescent="0.2">
      <c r="I677930" s="15"/>
    </row>
    <row r="677931" spans="9:9" x14ac:dyDescent="0.2">
      <c r="I677931" s="14"/>
    </row>
    <row r="677947" spans="9:9" x14ac:dyDescent="0.2">
      <c r="I677947" s="15"/>
    </row>
    <row r="677948" spans="9:9" x14ac:dyDescent="0.2">
      <c r="I677948" s="14"/>
    </row>
    <row r="677964" spans="9:9" x14ac:dyDescent="0.2">
      <c r="I677964" s="15"/>
    </row>
    <row r="677965" spans="9:9" x14ac:dyDescent="0.2">
      <c r="I677965" s="14"/>
    </row>
    <row r="677981" spans="9:9" x14ac:dyDescent="0.2">
      <c r="I677981" s="15"/>
    </row>
    <row r="677982" spans="9:9" x14ac:dyDescent="0.2">
      <c r="I677982" s="14"/>
    </row>
    <row r="677998" spans="9:9" x14ac:dyDescent="0.2">
      <c r="I677998" s="15"/>
    </row>
    <row r="677999" spans="9:9" x14ac:dyDescent="0.2">
      <c r="I677999" s="14"/>
    </row>
    <row r="678015" spans="9:9" x14ac:dyDescent="0.2">
      <c r="I678015" s="15"/>
    </row>
    <row r="678016" spans="9:9" x14ac:dyDescent="0.2">
      <c r="I678016" s="14"/>
    </row>
    <row r="678032" spans="9:9" x14ac:dyDescent="0.2">
      <c r="I678032" s="15"/>
    </row>
    <row r="678033" spans="9:9" x14ac:dyDescent="0.2">
      <c r="I678033" s="14"/>
    </row>
    <row r="678049" spans="9:9" x14ac:dyDescent="0.2">
      <c r="I678049" s="15"/>
    </row>
    <row r="678050" spans="9:9" x14ac:dyDescent="0.2">
      <c r="I678050" s="14"/>
    </row>
    <row r="678066" spans="9:9" x14ac:dyDescent="0.2">
      <c r="I678066" s="15"/>
    </row>
    <row r="678067" spans="9:9" x14ac:dyDescent="0.2">
      <c r="I678067" s="14"/>
    </row>
    <row r="678083" spans="9:9" x14ac:dyDescent="0.2">
      <c r="I678083" s="15"/>
    </row>
    <row r="678084" spans="9:9" x14ac:dyDescent="0.2">
      <c r="I678084" s="14"/>
    </row>
    <row r="678100" spans="9:9" x14ac:dyDescent="0.2">
      <c r="I678100" s="15"/>
    </row>
    <row r="678101" spans="9:9" x14ac:dyDescent="0.2">
      <c r="I678101" s="14"/>
    </row>
    <row r="678117" spans="9:9" x14ac:dyDescent="0.2">
      <c r="I678117" s="15"/>
    </row>
    <row r="678118" spans="9:9" x14ac:dyDescent="0.2">
      <c r="I678118" s="14"/>
    </row>
    <row r="678134" spans="9:9" x14ac:dyDescent="0.2">
      <c r="I678134" s="15"/>
    </row>
    <row r="678135" spans="9:9" x14ac:dyDescent="0.2">
      <c r="I678135" s="14"/>
    </row>
    <row r="678151" spans="9:9" x14ac:dyDescent="0.2">
      <c r="I678151" s="15"/>
    </row>
    <row r="678152" spans="9:9" x14ac:dyDescent="0.2">
      <c r="I678152" s="14"/>
    </row>
    <row r="678168" spans="9:9" x14ac:dyDescent="0.2">
      <c r="I678168" s="15"/>
    </row>
    <row r="678169" spans="9:9" x14ac:dyDescent="0.2">
      <c r="I678169" s="14"/>
    </row>
    <row r="678185" spans="9:9" x14ac:dyDescent="0.2">
      <c r="I678185" s="15"/>
    </row>
    <row r="678186" spans="9:9" x14ac:dyDescent="0.2">
      <c r="I678186" s="14"/>
    </row>
    <row r="678202" spans="9:9" x14ac:dyDescent="0.2">
      <c r="I678202" s="15"/>
    </row>
    <row r="678203" spans="9:9" x14ac:dyDescent="0.2">
      <c r="I678203" s="14"/>
    </row>
    <row r="678219" spans="9:9" x14ac:dyDescent="0.2">
      <c r="I678219" s="15"/>
    </row>
    <row r="678220" spans="9:9" x14ac:dyDescent="0.2">
      <c r="I678220" s="14"/>
    </row>
    <row r="678236" spans="9:9" x14ac:dyDescent="0.2">
      <c r="I678236" s="15"/>
    </row>
    <row r="678237" spans="9:9" x14ac:dyDescent="0.2">
      <c r="I678237" s="14"/>
    </row>
    <row r="678253" spans="9:9" x14ac:dyDescent="0.2">
      <c r="I678253" s="15"/>
    </row>
    <row r="678254" spans="9:9" x14ac:dyDescent="0.2">
      <c r="I678254" s="14"/>
    </row>
    <row r="678270" spans="9:9" x14ac:dyDescent="0.2">
      <c r="I678270" s="15"/>
    </row>
    <row r="678271" spans="9:9" x14ac:dyDescent="0.2">
      <c r="I678271" s="14"/>
    </row>
    <row r="678287" spans="9:9" x14ac:dyDescent="0.2">
      <c r="I678287" s="15"/>
    </row>
    <row r="678288" spans="9:9" x14ac:dyDescent="0.2">
      <c r="I678288" s="14"/>
    </row>
    <row r="678304" spans="9:9" x14ac:dyDescent="0.2">
      <c r="I678304" s="15"/>
    </row>
    <row r="678305" spans="9:9" x14ac:dyDescent="0.2">
      <c r="I678305" s="14"/>
    </row>
    <row r="678321" spans="9:9" x14ac:dyDescent="0.2">
      <c r="I678321" s="15"/>
    </row>
    <row r="678322" spans="9:9" x14ac:dyDescent="0.2">
      <c r="I678322" s="14"/>
    </row>
    <row r="678338" spans="9:9" x14ac:dyDescent="0.2">
      <c r="I678338" s="15"/>
    </row>
    <row r="678339" spans="9:9" x14ac:dyDescent="0.2">
      <c r="I678339" s="14"/>
    </row>
    <row r="678355" spans="9:9" x14ac:dyDescent="0.2">
      <c r="I678355" s="15"/>
    </row>
    <row r="678356" spans="9:9" x14ac:dyDescent="0.2">
      <c r="I678356" s="14"/>
    </row>
    <row r="678372" spans="9:9" x14ac:dyDescent="0.2">
      <c r="I678372" s="15"/>
    </row>
    <row r="678373" spans="9:9" x14ac:dyDescent="0.2">
      <c r="I678373" s="14"/>
    </row>
    <row r="678389" spans="9:9" x14ac:dyDescent="0.2">
      <c r="I678389" s="15"/>
    </row>
    <row r="678390" spans="9:9" x14ac:dyDescent="0.2">
      <c r="I678390" s="14"/>
    </row>
    <row r="678406" spans="9:9" x14ac:dyDescent="0.2">
      <c r="I678406" s="15"/>
    </row>
    <row r="678407" spans="9:9" x14ac:dyDescent="0.2">
      <c r="I678407" s="14"/>
    </row>
    <row r="678423" spans="9:9" x14ac:dyDescent="0.2">
      <c r="I678423" s="15"/>
    </row>
    <row r="678424" spans="9:9" x14ac:dyDescent="0.2">
      <c r="I678424" s="14"/>
    </row>
    <row r="678440" spans="9:9" x14ac:dyDescent="0.2">
      <c r="I678440" s="15"/>
    </row>
    <row r="678441" spans="9:9" x14ac:dyDescent="0.2">
      <c r="I678441" s="14"/>
    </row>
    <row r="678457" spans="9:9" x14ac:dyDescent="0.2">
      <c r="I678457" s="15"/>
    </row>
    <row r="678458" spans="9:9" x14ac:dyDescent="0.2">
      <c r="I678458" s="14"/>
    </row>
    <row r="678474" spans="9:9" x14ac:dyDescent="0.2">
      <c r="I678474" s="15"/>
    </row>
    <row r="678475" spans="9:9" x14ac:dyDescent="0.2">
      <c r="I678475" s="14"/>
    </row>
    <row r="678491" spans="9:9" x14ac:dyDescent="0.2">
      <c r="I678491" s="15"/>
    </row>
    <row r="678492" spans="9:9" x14ac:dyDescent="0.2">
      <c r="I678492" s="14"/>
    </row>
    <row r="678508" spans="9:9" x14ac:dyDescent="0.2">
      <c r="I678508" s="15"/>
    </row>
    <row r="678509" spans="9:9" x14ac:dyDescent="0.2">
      <c r="I678509" s="14"/>
    </row>
    <row r="678525" spans="9:9" x14ac:dyDescent="0.2">
      <c r="I678525" s="15"/>
    </row>
    <row r="678526" spans="9:9" x14ac:dyDescent="0.2">
      <c r="I678526" s="14"/>
    </row>
    <row r="678542" spans="9:9" x14ac:dyDescent="0.2">
      <c r="I678542" s="15"/>
    </row>
    <row r="678543" spans="9:9" x14ac:dyDescent="0.2">
      <c r="I678543" s="14"/>
    </row>
    <row r="678559" spans="9:9" x14ac:dyDescent="0.2">
      <c r="I678559" s="15"/>
    </row>
    <row r="678560" spans="9:9" x14ac:dyDescent="0.2">
      <c r="I678560" s="14"/>
    </row>
    <row r="678576" spans="9:9" x14ac:dyDescent="0.2">
      <c r="I678576" s="15"/>
    </row>
    <row r="678577" spans="9:9" x14ac:dyDescent="0.2">
      <c r="I678577" s="14"/>
    </row>
    <row r="678593" spans="9:9" x14ac:dyDescent="0.2">
      <c r="I678593" s="15"/>
    </row>
    <row r="678594" spans="9:9" x14ac:dyDescent="0.2">
      <c r="I678594" s="14"/>
    </row>
    <row r="678610" spans="9:9" x14ac:dyDescent="0.2">
      <c r="I678610" s="15"/>
    </row>
    <row r="678611" spans="9:9" x14ac:dyDescent="0.2">
      <c r="I678611" s="14"/>
    </row>
    <row r="678627" spans="9:9" x14ac:dyDescent="0.2">
      <c r="I678627" s="15"/>
    </row>
    <row r="678628" spans="9:9" x14ac:dyDescent="0.2">
      <c r="I678628" s="14"/>
    </row>
    <row r="678644" spans="9:9" x14ac:dyDescent="0.2">
      <c r="I678644" s="15"/>
    </row>
    <row r="678645" spans="9:9" x14ac:dyDescent="0.2">
      <c r="I678645" s="14"/>
    </row>
    <row r="678661" spans="9:9" x14ac:dyDescent="0.2">
      <c r="I678661" s="15"/>
    </row>
    <row r="678662" spans="9:9" x14ac:dyDescent="0.2">
      <c r="I678662" s="14"/>
    </row>
    <row r="678678" spans="9:9" x14ac:dyDescent="0.2">
      <c r="I678678" s="15"/>
    </row>
    <row r="678679" spans="9:9" x14ac:dyDescent="0.2">
      <c r="I678679" s="14"/>
    </row>
    <row r="678695" spans="9:9" x14ac:dyDescent="0.2">
      <c r="I678695" s="15"/>
    </row>
    <row r="678696" spans="9:9" x14ac:dyDescent="0.2">
      <c r="I678696" s="14"/>
    </row>
    <row r="678712" spans="9:9" x14ac:dyDescent="0.2">
      <c r="I678712" s="15"/>
    </row>
    <row r="678713" spans="9:9" x14ac:dyDescent="0.2">
      <c r="I678713" s="14"/>
    </row>
    <row r="678729" spans="9:9" x14ac:dyDescent="0.2">
      <c r="I678729" s="15"/>
    </row>
    <row r="678730" spans="9:9" x14ac:dyDescent="0.2">
      <c r="I678730" s="14"/>
    </row>
    <row r="678746" spans="9:9" x14ac:dyDescent="0.2">
      <c r="I678746" s="15"/>
    </row>
    <row r="678747" spans="9:9" x14ac:dyDescent="0.2">
      <c r="I678747" s="14"/>
    </row>
    <row r="678763" spans="9:9" x14ac:dyDescent="0.2">
      <c r="I678763" s="15"/>
    </row>
    <row r="678764" spans="9:9" x14ac:dyDescent="0.2">
      <c r="I678764" s="14"/>
    </row>
    <row r="678780" spans="9:9" x14ac:dyDescent="0.2">
      <c r="I678780" s="15"/>
    </row>
    <row r="678781" spans="9:9" x14ac:dyDescent="0.2">
      <c r="I678781" s="14"/>
    </row>
    <row r="678797" spans="9:9" x14ac:dyDescent="0.2">
      <c r="I678797" s="15"/>
    </row>
    <row r="678798" spans="9:9" x14ac:dyDescent="0.2">
      <c r="I678798" s="14"/>
    </row>
    <row r="678814" spans="9:9" x14ac:dyDescent="0.2">
      <c r="I678814" s="15"/>
    </row>
    <row r="678815" spans="9:9" x14ac:dyDescent="0.2">
      <c r="I678815" s="14"/>
    </row>
    <row r="678831" spans="9:9" x14ac:dyDescent="0.2">
      <c r="I678831" s="15"/>
    </row>
    <row r="678832" spans="9:9" x14ac:dyDescent="0.2">
      <c r="I678832" s="14"/>
    </row>
    <row r="678848" spans="9:9" x14ac:dyDescent="0.2">
      <c r="I678848" s="15"/>
    </row>
    <row r="678849" spans="9:9" x14ac:dyDescent="0.2">
      <c r="I678849" s="14"/>
    </row>
    <row r="678865" spans="9:9" x14ac:dyDescent="0.2">
      <c r="I678865" s="15"/>
    </row>
    <row r="678866" spans="9:9" x14ac:dyDescent="0.2">
      <c r="I678866" s="14"/>
    </row>
    <row r="678882" spans="9:9" x14ac:dyDescent="0.2">
      <c r="I678882" s="15"/>
    </row>
    <row r="678883" spans="9:9" x14ac:dyDescent="0.2">
      <c r="I678883" s="14"/>
    </row>
    <row r="678899" spans="9:9" x14ac:dyDescent="0.2">
      <c r="I678899" s="15"/>
    </row>
    <row r="678900" spans="9:9" x14ac:dyDescent="0.2">
      <c r="I678900" s="14"/>
    </row>
    <row r="678916" spans="9:9" x14ac:dyDescent="0.2">
      <c r="I678916" s="15"/>
    </row>
    <row r="678917" spans="9:9" x14ac:dyDescent="0.2">
      <c r="I678917" s="14"/>
    </row>
    <row r="678933" spans="9:9" x14ac:dyDescent="0.2">
      <c r="I678933" s="15"/>
    </row>
    <row r="678934" spans="9:9" x14ac:dyDescent="0.2">
      <c r="I678934" s="14"/>
    </row>
    <row r="678950" spans="9:9" x14ac:dyDescent="0.2">
      <c r="I678950" s="15"/>
    </row>
    <row r="678951" spans="9:9" x14ac:dyDescent="0.2">
      <c r="I678951" s="14"/>
    </row>
    <row r="678967" spans="9:9" x14ac:dyDescent="0.2">
      <c r="I678967" s="15"/>
    </row>
    <row r="678968" spans="9:9" x14ac:dyDescent="0.2">
      <c r="I678968" s="14"/>
    </row>
    <row r="678984" spans="9:9" x14ac:dyDescent="0.2">
      <c r="I678984" s="15"/>
    </row>
    <row r="678985" spans="9:9" x14ac:dyDescent="0.2">
      <c r="I678985" s="14"/>
    </row>
    <row r="679001" spans="9:9" x14ac:dyDescent="0.2">
      <c r="I679001" s="15"/>
    </row>
    <row r="679002" spans="9:9" x14ac:dyDescent="0.2">
      <c r="I679002" s="14"/>
    </row>
    <row r="679018" spans="9:9" x14ac:dyDescent="0.2">
      <c r="I679018" s="15"/>
    </row>
    <row r="679019" spans="9:9" x14ac:dyDescent="0.2">
      <c r="I679019" s="14"/>
    </row>
    <row r="679035" spans="9:9" x14ac:dyDescent="0.2">
      <c r="I679035" s="15"/>
    </row>
    <row r="679036" spans="9:9" x14ac:dyDescent="0.2">
      <c r="I679036" s="14"/>
    </row>
    <row r="679052" spans="9:9" x14ac:dyDescent="0.2">
      <c r="I679052" s="15"/>
    </row>
    <row r="679053" spans="9:9" x14ac:dyDescent="0.2">
      <c r="I679053" s="14"/>
    </row>
    <row r="679069" spans="9:9" x14ac:dyDescent="0.2">
      <c r="I679069" s="15"/>
    </row>
    <row r="679070" spans="9:9" x14ac:dyDescent="0.2">
      <c r="I679070" s="14"/>
    </row>
    <row r="679086" spans="9:9" x14ac:dyDescent="0.2">
      <c r="I679086" s="15"/>
    </row>
    <row r="679087" spans="9:9" x14ac:dyDescent="0.2">
      <c r="I679087" s="14"/>
    </row>
    <row r="679103" spans="9:9" x14ac:dyDescent="0.2">
      <c r="I679103" s="15"/>
    </row>
    <row r="679104" spans="9:9" x14ac:dyDescent="0.2">
      <c r="I679104" s="14"/>
    </row>
    <row r="679120" spans="9:9" x14ac:dyDescent="0.2">
      <c r="I679120" s="15"/>
    </row>
    <row r="679121" spans="9:9" x14ac:dyDescent="0.2">
      <c r="I679121" s="14"/>
    </row>
    <row r="679137" spans="9:9" x14ac:dyDescent="0.2">
      <c r="I679137" s="15"/>
    </row>
    <row r="679138" spans="9:9" x14ac:dyDescent="0.2">
      <c r="I679138" s="14"/>
    </row>
    <row r="679154" spans="9:9" x14ac:dyDescent="0.2">
      <c r="I679154" s="15"/>
    </row>
    <row r="679155" spans="9:9" x14ac:dyDescent="0.2">
      <c r="I679155" s="14"/>
    </row>
    <row r="679171" spans="9:9" x14ac:dyDescent="0.2">
      <c r="I679171" s="15"/>
    </row>
    <row r="679172" spans="9:9" x14ac:dyDescent="0.2">
      <c r="I679172" s="14"/>
    </row>
    <row r="679188" spans="9:9" x14ac:dyDescent="0.2">
      <c r="I679188" s="15"/>
    </row>
    <row r="679189" spans="9:9" x14ac:dyDescent="0.2">
      <c r="I679189" s="14"/>
    </row>
    <row r="679205" spans="9:9" x14ac:dyDescent="0.2">
      <c r="I679205" s="15"/>
    </row>
    <row r="679206" spans="9:9" x14ac:dyDescent="0.2">
      <c r="I679206" s="14"/>
    </row>
    <row r="679222" spans="9:9" x14ac:dyDescent="0.2">
      <c r="I679222" s="15"/>
    </row>
    <row r="679223" spans="9:9" x14ac:dyDescent="0.2">
      <c r="I679223" s="14"/>
    </row>
    <row r="679239" spans="9:9" x14ac:dyDescent="0.2">
      <c r="I679239" s="15"/>
    </row>
    <row r="679240" spans="9:9" x14ac:dyDescent="0.2">
      <c r="I679240" s="14"/>
    </row>
    <row r="679256" spans="9:9" x14ac:dyDescent="0.2">
      <c r="I679256" s="15"/>
    </row>
    <row r="679257" spans="9:9" x14ac:dyDescent="0.2">
      <c r="I679257" s="14"/>
    </row>
    <row r="679273" spans="9:9" x14ac:dyDescent="0.2">
      <c r="I679273" s="15"/>
    </row>
    <row r="679274" spans="9:9" x14ac:dyDescent="0.2">
      <c r="I679274" s="14"/>
    </row>
    <row r="679290" spans="9:9" x14ac:dyDescent="0.2">
      <c r="I679290" s="15"/>
    </row>
    <row r="679291" spans="9:9" x14ac:dyDescent="0.2">
      <c r="I679291" s="14"/>
    </row>
    <row r="679307" spans="9:9" x14ac:dyDescent="0.2">
      <c r="I679307" s="15"/>
    </row>
    <row r="679308" spans="9:9" x14ac:dyDescent="0.2">
      <c r="I679308" s="14"/>
    </row>
    <row r="679324" spans="9:9" x14ac:dyDescent="0.2">
      <c r="I679324" s="15"/>
    </row>
    <row r="679325" spans="9:9" x14ac:dyDescent="0.2">
      <c r="I679325" s="14"/>
    </row>
    <row r="679341" spans="9:9" x14ac:dyDescent="0.2">
      <c r="I679341" s="15"/>
    </row>
    <row r="679342" spans="9:9" x14ac:dyDescent="0.2">
      <c r="I679342" s="14"/>
    </row>
    <row r="679358" spans="9:9" x14ac:dyDescent="0.2">
      <c r="I679358" s="15"/>
    </row>
    <row r="679359" spans="9:9" x14ac:dyDescent="0.2">
      <c r="I679359" s="14"/>
    </row>
    <row r="679375" spans="9:9" x14ac:dyDescent="0.2">
      <c r="I679375" s="15"/>
    </row>
    <row r="679376" spans="9:9" x14ac:dyDescent="0.2">
      <c r="I679376" s="14"/>
    </row>
    <row r="679392" spans="9:9" x14ac:dyDescent="0.2">
      <c r="I679392" s="15"/>
    </row>
    <row r="679393" spans="9:9" x14ac:dyDescent="0.2">
      <c r="I679393" s="14"/>
    </row>
    <row r="679409" spans="9:9" x14ac:dyDescent="0.2">
      <c r="I679409" s="15"/>
    </row>
    <row r="679410" spans="9:9" x14ac:dyDescent="0.2">
      <c r="I679410" s="14"/>
    </row>
    <row r="679426" spans="9:9" x14ac:dyDescent="0.2">
      <c r="I679426" s="15"/>
    </row>
    <row r="679427" spans="9:9" x14ac:dyDescent="0.2">
      <c r="I679427" s="14"/>
    </row>
    <row r="679443" spans="9:9" x14ac:dyDescent="0.2">
      <c r="I679443" s="15"/>
    </row>
    <row r="679444" spans="9:9" x14ac:dyDescent="0.2">
      <c r="I679444" s="14"/>
    </row>
    <row r="679460" spans="9:9" x14ac:dyDescent="0.2">
      <c r="I679460" s="15"/>
    </row>
    <row r="679461" spans="9:9" x14ac:dyDescent="0.2">
      <c r="I679461" s="14"/>
    </row>
    <row r="679477" spans="9:9" x14ac:dyDescent="0.2">
      <c r="I679477" s="15"/>
    </row>
    <row r="679478" spans="9:9" x14ac:dyDescent="0.2">
      <c r="I679478" s="14"/>
    </row>
    <row r="679494" spans="9:9" x14ac:dyDescent="0.2">
      <c r="I679494" s="15"/>
    </row>
    <row r="679495" spans="9:9" x14ac:dyDescent="0.2">
      <c r="I679495" s="14"/>
    </row>
    <row r="679511" spans="9:9" x14ac:dyDescent="0.2">
      <c r="I679511" s="15"/>
    </row>
    <row r="679512" spans="9:9" x14ac:dyDescent="0.2">
      <c r="I679512" s="14"/>
    </row>
    <row r="679528" spans="9:9" x14ac:dyDescent="0.2">
      <c r="I679528" s="15"/>
    </row>
    <row r="679529" spans="9:9" x14ac:dyDescent="0.2">
      <c r="I679529" s="14"/>
    </row>
    <row r="679545" spans="9:9" x14ac:dyDescent="0.2">
      <c r="I679545" s="15"/>
    </row>
    <row r="679546" spans="9:9" x14ac:dyDescent="0.2">
      <c r="I679546" s="14"/>
    </row>
    <row r="679562" spans="9:9" x14ac:dyDescent="0.2">
      <c r="I679562" s="15"/>
    </row>
    <row r="679563" spans="9:9" x14ac:dyDescent="0.2">
      <c r="I679563" s="14"/>
    </row>
    <row r="679579" spans="9:9" x14ac:dyDescent="0.2">
      <c r="I679579" s="15"/>
    </row>
    <row r="679580" spans="9:9" x14ac:dyDescent="0.2">
      <c r="I679580" s="14"/>
    </row>
    <row r="679596" spans="9:9" x14ac:dyDescent="0.2">
      <c r="I679596" s="15"/>
    </row>
    <row r="679597" spans="9:9" x14ac:dyDescent="0.2">
      <c r="I679597" s="14"/>
    </row>
    <row r="679613" spans="9:9" x14ac:dyDescent="0.2">
      <c r="I679613" s="15"/>
    </row>
    <row r="679614" spans="9:9" x14ac:dyDescent="0.2">
      <c r="I679614" s="14"/>
    </row>
    <row r="679630" spans="9:9" x14ac:dyDescent="0.2">
      <c r="I679630" s="15"/>
    </row>
    <row r="679631" spans="9:9" x14ac:dyDescent="0.2">
      <c r="I679631" s="14"/>
    </row>
    <row r="679647" spans="9:9" x14ac:dyDescent="0.2">
      <c r="I679647" s="15"/>
    </row>
    <row r="679648" spans="9:9" x14ac:dyDescent="0.2">
      <c r="I679648" s="14"/>
    </row>
    <row r="679664" spans="9:9" x14ac:dyDescent="0.2">
      <c r="I679664" s="15"/>
    </row>
    <row r="679665" spans="9:9" x14ac:dyDescent="0.2">
      <c r="I679665" s="14"/>
    </row>
    <row r="679681" spans="9:9" x14ac:dyDescent="0.2">
      <c r="I679681" s="15"/>
    </row>
    <row r="679682" spans="9:9" x14ac:dyDescent="0.2">
      <c r="I679682" s="14"/>
    </row>
    <row r="679698" spans="9:9" x14ac:dyDescent="0.2">
      <c r="I679698" s="15"/>
    </row>
    <row r="679699" spans="9:9" x14ac:dyDescent="0.2">
      <c r="I679699" s="14"/>
    </row>
    <row r="679715" spans="9:9" x14ac:dyDescent="0.2">
      <c r="I679715" s="15"/>
    </row>
    <row r="679716" spans="9:9" x14ac:dyDescent="0.2">
      <c r="I679716" s="14"/>
    </row>
    <row r="679732" spans="9:9" x14ac:dyDescent="0.2">
      <c r="I679732" s="15"/>
    </row>
    <row r="679733" spans="9:9" x14ac:dyDescent="0.2">
      <c r="I679733" s="14"/>
    </row>
    <row r="679749" spans="9:9" x14ac:dyDescent="0.2">
      <c r="I679749" s="15"/>
    </row>
    <row r="679750" spans="9:9" x14ac:dyDescent="0.2">
      <c r="I679750" s="14"/>
    </row>
    <row r="679766" spans="9:9" x14ac:dyDescent="0.2">
      <c r="I679766" s="15"/>
    </row>
    <row r="679767" spans="9:9" x14ac:dyDescent="0.2">
      <c r="I679767" s="14"/>
    </row>
    <row r="679783" spans="9:9" x14ac:dyDescent="0.2">
      <c r="I679783" s="15"/>
    </row>
    <row r="679784" spans="9:9" x14ac:dyDescent="0.2">
      <c r="I679784" s="14"/>
    </row>
    <row r="679800" spans="9:9" x14ac:dyDescent="0.2">
      <c r="I679800" s="15"/>
    </row>
    <row r="679801" spans="9:9" x14ac:dyDescent="0.2">
      <c r="I679801" s="14"/>
    </row>
    <row r="679817" spans="9:9" x14ac:dyDescent="0.2">
      <c r="I679817" s="15"/>
    </row>
    <row r="679818" spans="9:9" x14ac:dyDescent="0.2">
      <c r="I679818" s="14"/>
    </row>
    <row r="679834" spans="9:9" x14ac:dyDescent="0.2">
      <c r="I679834" s="15"/>
    </row>
    <row r="679835" spans="9:9" x14ac:dyDescent="0.2">
      <c r="I679835" s="14"/>
    </row>
    <row r="679851" spans="9:9" x14ac:dyDescent="0.2">
      <c r="I679851" s="15"/>
    </row>
    <row r="679852" spans="9:9" x14ac:dyDescent="0.2">
      <c r="I679852" s="14"/>
    </row>
    <row r="679868" spans="9:9" x14ac:dyDescent="0.2">
      <c r="I679868" s="15"/>
    </row>
    <row r="679869" spans="9:9" x14ac:dyDescent="0.2">
      <c r="I679869" s="14"/>
    </row>
    <row r="679885" spans="9:9" x14ac:dyDescent="0.2">
      <c r="I679885" s="15"/>
    </row>
    <row r="679886" spans="9:9" x14ac:dyDescent="0.2">
      <c r="I679886" s="14"/>
    </row>
    <row r="679902" spans="9:9" x14ac:dyDescent="0.2">
      <c r="I679902" s="15"/>
    </row>
    <row r="679903" spans="9:9" x14ac:dyDescent="0.2">
      <c r="I679903" s="14"/>
    </row>
    <row r="679919" spans="9:9" x14ac:dyDescent="0.2">
      <c r="I679919" s="15"/>
    </row>
    <row r="679920" spans="9:9" x14ac:dyDescent="0.2">
      <c r="I679920" s="14"/>
    </row>
    <row r="679936" spans="9:9" x14ac:dyDescent="0.2">
      <c r="I679936" s="15"/>
    </row>
    <row r="679937" spans="9:9" x14ac:dyDescent="0.2">
      <c r="I679937" s="14"/>
    </row>
    <row r="679953" spans="9:9" x14ac:dyDescent="0.2">
      <c r="I679953" s="15"/>
    </row>
    <row r="679954" spans="9:9" x14ac:dyDescent="0.2">
      <c r="I679954" s="14"/>
    </row>
    <row r="679970" spans="9:9" x14ac:dyDescent="0.2">
      <c r="I679970" s="15"/>
    </row>
    <row r="679971" spans="9:9" x14ac:dyDescent="0.2">
      <c r="I679971" s="14"/>
    </row>
    <row r="679987" spans="9:9" x14ac:dyDescent="0.2">
      <c r="I679987" s="15"/>
    </row>
    <row r="679988" spans="9:9" x14ac:dyDescent="0.2">
      <c r="I679988" s="14"/>
    </row>
    <row r="680004" spans="9:9" x14ac:dyDescent="0.2">
      <c r="I680004" s="15"/>
    </row>
    <row r="680005" spans="9:9" x14ac:dyDescent="0.2">
      <c r="I680005" s="14"/>
    </row>
    <row r="680021" spans="9:9" x14ac:dyDescent="0.2">
      <c r="I680021" s="15"/>
    </row>
    <row r="680022" spans="9:9" x14ac:dyDescent="0.2">
      <c r="I680022" s="14"/>
    </row>
    <row r="680038" spans="9:9" x14ac:dyDescent="0.2">
      <c r="I680038" s="15"/>
    </row>
    <row r="680039" spans="9:9" x14ac:dyDescent="0.2">
      <c r="I680039" s="14"/>
    </row>
    <row r="680055" spans="9:9" x14ac:dyDescent="0.2">
      <c r="I680055" s="15"/>
    </row>
    <row r="680056" spans="9:9" x14ac:dyDescent="0.2">
      <c r="I680056" s="14"/>
    </row>
    <row r="680072" spans="9:9" x14ac:dyDescent="0.2">
      <c r="I680072" s="15"/>
    </row>
    <row r="680073" spans="9:9" x14ac:dyDescent="0.2">
      <c r="I680073" s="14"/>
    </row>
    <row r="680089" spans="9:9" x14ac:dyDescent="0.2">
      <c r="I680089" s="15"/>
    </row>
    <row r="680090" spans="9:9" x14ac:dyDescent="0.2">
      <c r="I680090" s="14"/>
    </row>
    <row r="680106" spans="9:9" x14ac:dyDescent="0.2">
      <c r="I680106" s="15"/>
    </row>
    <row r="680107" spans="9:9" x14ac:dyDescent="0.2">
      <c r="I680107" s="14"/>
    </row>
    <row r="680123" spans="9:9" x14ac:dyDescent="0.2">
      <c r="I680123" s="15"/>
    </row>
    <row r="680124" spans="9:9" x14ac:dyDescent="0.2">
      <c r="I680124" s="14"/>
    </row>
    <row r="680140" spans="9:9" x14ac:dyDescent="0.2">
      <c r="I680140" s="15"/>
    </row>
    <row r="680141" spans="9:9" x14ac:dyDescent="0.2">
      <c r="I680141" s="14"/>
    </row>
    <row r="680157" spans="9:9" x14ac:dyDescent="0.2">
      <c r="I680157" s="15"/>
    </row>
    <row r="680158" spans="9:9" x14ac:dyDescent="0.2">
      <c r="I680158" s="14"/>
    </row>
    <row r="680174" spans="9:9" x14ac:dyDescent="0.2">
      <c r="I680174" s="15"/>
    </row>
    <row r="680175" spans="9:9" x14ac:dyDescent="0.2">
      <c r="I680175" s="14"/>
    </row>
    <row r="680191" spans="9:9" x14ac:dyDescent="0.2">
      <c r="I680191" s="15"/>
    </row>
    <row r="680192" spans="9:9" x14ac:dyDescent="0.2">
      <c r="I680192" s="14"/>
    </row>
    <row r="680208" spans="9:9" x14ac:dyDescent="0.2">
      <c r="I680208" s="15"/>
    </row>
    <row r="680209" spans="9:9" x14ac:dyDescent="0.2">
      <c r="I680209" s="14"/>
    </row>
    <row r="680225" spans="9:9" x14ac:dyDescent="0.2">
      <c r="I680225" s="15"/>
    </row>
    <row r="680226" spans="9:9" x14ac:dyDescent="0.2">
      <c r="I680226" s="14"/>
    </row>
    <row r="680242" spans="9:9" x14ac:dyDescent="0.2">
      <c r="I680242" s="15"/>
    </row>
    <row r="680243" spans="9:9" x14ac:dyDescent="0.2">
      <c r="I680243" s="14"/>
    </row>
    <row r="680259" spans="9:9" x14ac:dyDescent="0.2">
      <c r="I680259" s="15"/>
    </row>
    <row r="680260" spans="9:9" x14ac:dyDescent="0.2">
      <c r="I680260" s="14"/>
    </row>
    <row r="680276" spans="9:9" x14ac:dyDescent="0.2">
      <c r="I680276" s="15"/>
    </row>
    <row r="680277" spans="9:9" x14ac:dyDescent="0.2">
      <c r="I680277" s="14"/>
    </row>
    <row r="680293" spans="9:9" x14ac:dyDescent="0.2">
      <c r="I680293" s="15"/>
    </row>
    <row r="680294" spans="9:9" x14ac:dyDescent="0.2">
      <c r="I680294" s="14"/>
    </row>
    <row r="680310" spans="9:9" x14ac:dyDescent="0.2">
      <c r="I680310" s="15"/>
    </row>
    <row r="680311" spans="9:9" x14ac:dyDescent="0.2">
      <c r="I680311" s="14"/>
    </row>
    <row r="680327" spans="9:9" x14ac:dyDescent="0.2">
      <c r="I680327" s="15"/>
    </row>
    <row r="680328" spans="9:9" x14ac:dyDescent="0.2">
      <c r="I680328" s="14"/>
    </row>
    <row r="680344" spans="9:9" x14ac:dyDescent="0.2">
      <c r="I680344" s="15"/>
    </row>
    <row r="680345" spans="9:9" x14ac:dyDescent="0.2">
      <c r="I680345" s="14"/>
    </row>
    <row r="680361" spans="9:9" x14ac:dyDescent="0.2">
      <c r="I680361" s="15"/>
    </row>
    <row r="680362" spans="9:9" x14ac:dyDescent="0.2">
      <c r="I680362" s="14"/>
    </row>
    <row r="680378" spans="9:9" x14ac:dyDescent="0.2">
      <c r="I680378" s="15"/>
    </row>
    <row r="680379" spans="9:9" x14ac:dyDescent="0.2">
      <c r="I680379" s="14"/>
    </row>
    <row r="680395" spans="9:9" x14ac:dyDescent="0.2">
      <c r="I680395" s="15"/>
    </row>
    <row r="680396" spans="9:9" x14ac:dyDescent="0.2">
      <c r="I680396" s="14"/>
    </row>
    <row r="680412" spans="9:9" x14ac:dyDescent="0.2">
      <c r="I680412" s="15"/>
    </row>
    <row r="680413" spans="9:9" x14ac:dyDescent="0.2">
      <c r="I680413" s="14"/>
    </row>
    <row r="680429" spans="9:9" x14ac:dyDescent="0.2">
      <c r="I680429" s="15"/>
    </row>
    <row r="680430" spans="9:9" x14ac:dyDescent="0.2">
      <c r="I680430" s="14"/>
    </row>
    <row r="680446" spans="9:9" x14ac:dyDescent="0.2">
      <c r="I680446" s="15"/>
    </row>
    <row r="680447" spans="9:9" x14ac:dyDescent="0.2">
      <c r="I680447" s="14"/>
    </row>
    <row r="680463" spans="9:9" x14ac:dyDescent="0.2">
      <c r="I680463" s="15"/>
    </row>
    <row r="680464" spans="9:9" x14ac:dyDescent="0.2">
      <c r="I680464" s="14"/>
    </row>
    <row r="680480" spans="9:9" x14ac:dyDescent="0.2">
      <c r="I680480" s="15"/>
    </row>
    <row r="680481" spans="9:9" x14ac:dyDescent="0.2">
      <c r="I680481" s="14"/>
    </row>
    <row r="680497" spans="9:9" x14ac:dyDescent="0.2">
      <c r="I680497" s="15"/>
    </row>
    <row r="680498" spans="9:9" x14ac:dyDescent="0.2">
      <c r="I680498" s="14"/>
    </row>
    <row r="680514" spans="9:9" x14ac:dyDescent="0.2">
      <c r="I680514" s="15"/>
    </row>
    <row r="680515" spans="9:9" x14ac:dyDescent="0.2">
      <c r="I680515" s="14"/>
    </row>
    <row r="680531" spans="9:9" x14ac:dyDescent="0.2">
      <c r="I680531" s="15"/>
    </row>
    <row r="680532" spans="9:9" x14ac:dyDescent="0.2">
      <c r="I680532" s="14"/>
    </row>
    <row r="680548" spans="9:9" x14ac:dyDescent="0.2">
      <c r="I680548" s="15"/>
    </row>
    <row r="680549" spans="9:9" x14ac:dyDescent="0.2">
      <c r="I680549" s="14"/>
    </row>
    <row r="680565" spans="9:9" x14ac:dyDescent="0.2">
      <c r="I680565" s="15"/>
    </row>
    <row r="680566" spans="9:9" x14ac:dyDescent="0.2">
      <c r="I680566" s="14"/>
    </row>
    <row r="680582" spans="9:9" x14ac:dyDescent="0.2">
      <c r="I680582" s="15"/>
    </row>
    <row r="680583" spans="9:9" x14ac:dyDescent="0.2">
      <c r="I680583" s="14"/>
    </row>
    <row r="680599" spans="9:9" x14ac:dyDescent="0.2">
      <c r="I680599" s="15"/>
    </row>
    <row r="680600" spans="9:9" x14ac:dyDescent="0.2">
      <c r="I680600" s="14"/>
    </row>
    <row r="680616" spans="9:9" x14ac:dyDescent="0.2">
      <c r="I680616" s="15"/>
    </row>
    <row r="680617" spans="9:9" x14ac:dyDescent="0.2">
      <c r="I680617" s="14"/>
    </row>
    <row r="680633" spans="9:9" x14ac:dyDescent="0.2">
      <c r="I680633" s="15"/>
    </row>
    <row r="680634" spans="9:9" x14ac:dyDescent="0.2">
      <c r="I680634" s="14"/>
    </row>
    <row r="680650" spans="9:9" x14ac:dyDescent="0.2">
      <c r="I680650" s="15"/>
    </row>
    <row r="680651" spans="9:9" x14ac:dyDescent="0.2">
      <c r="I680651" s="14"/>
    </row>
    <row r="680667" spans="9:9" x14ac:dyDescent="0.2">
      <c r="I680667" s="15"/>
    </row>
    <row r="680668" spans="9:9" x14ac:dyDescent="0.2">
      <c r="I680668" s="14"/>
    </row>
    <row r="680684" spans="9:9" x14ac:dyDescent="0.2">
      <c r="I680684" s="15"/>
    </row>
    <row r="680685" spans="9:9" x14ac:dyDescent="0.2">
      <c r="I680685" s="14"/>
    </row>
    <row r="680701" spans="9:9" x14ac:dyDescent="0.2">
      <c r="I680701" s="15"/>
    </row>
    <row r="680702" spans="9:9" x14ac:dyDescent="0.2">
      <c r="I680702" s="14"/>
    </row>
    <row r="680718" spans="9:9" x14ac:dyDescent="0.2">
      <c r="I680718" s="15"/>
    </row>
    <row r="680719" spans="9:9" x14ac:dyDescent="0.2">
      <c r="I680719" s="14"/>
    </row>
    <row r="680735" spans="9:9" x14ac:dyDescent="0.2">
      <c r="I680735" s="15"/>
    </row>
    <row r="680736" spans="9:9" x14ac:dyDescent="0.2">
      <c r="I680736" s="14"/>
    </row>
    <row r="680752" spans="9:9" x14ac:dyDescent="0.2">
      <c r="I680752" s="15"/>
    </row>
    <row r="680753" spans="9:9" x14ac:dyDescent="0.2">
      <c r="I680753" s="14"/>
    </row>
    <row r="680769" spans="9:9" x14ac:dyDescent="0.2">
      <c r="I680769" s="15"/>
    </row>
    <row r="680770" spans="9:9" x14ac:dyDescent="0.2">
      <c r="I680770" s="14"/>
    </row>
    <row r="680786" spans="9:9" x14ac:dyDescent="0.2">
      <c r="I680786" s="15"/>
    </row>
    <row r="680787" spans="9:9" x14ac:dyDescent="0.2">
      <c r="I680787" s="14"/>
    </row>
    <row r="680803" spans="9:9" x14ac:dyDescent="0.2">
      <c r="I680803" s="15"/>
    </row>
    <row r="680804" spans="9:9" x14ac:dyDescent="0.2">
      <c r="I680804" s="14"/>
    </row>
    <row r="680820" spans="9:9" x14ac:dyDescent="0.2">
      <c r="I680820" s="15"/>
    </row>
    <row r="680821" spans="9:9" x14ac:dyDescent="0.2">
      <c r="I680821" s="14"/>
    </row>
    <row r="680837" spans="9:9" x14ac:dyDescent="0.2">
      <c r="I680837" s="15"/>
    </row>
    <row r="680838" spans="9:9" x14ac:dyDescent="0.2">
      <c r="I680838" s="14"/>
    </row>
    <row r="680854" spans="9:9" x14ac:dyDescent="0.2">
      <c r="I680854" s="15"/>
    </row>
    <row r="680855" spans="9:9" x14ac:dyDescent="0.2">
      <c r="I680855" s="14"/>
    </row>
    <row r="680871" spans="9:9" x14ac:dyDescent="0.2">
      <c r="I680871" s="15"/>
    </row>
    <row r="680872" spans="9:9" x14ac:dyDescent="0.2">
      <c r="I680872" s="14"/>
    </row>
    <row r="680888" spans="9:9" x14ac:dyDescent="0.2">
      <c r="I680888" s="15"/>
    </row>
    <row r="680889" spans="9:9" x14ac:dyDescent="0.2">
      <c r="I680889" s="14"/>
    </row>
    <row r="680905" spans="9:9" x14ac:dyDescent="0.2">
      <c r="I680905" s="15"/>
    </row>
    <row r="680906" spans="9:9" x14ac:dyDescent="0.2">
      <c r="I680906" s="14"/>
    </row>
    <row r="680922" spans="9:9" x14ac:dyDescent="0.2">
      <c r="I680922" s="15"/>
    </row>
    <row r="680923" spans="9:9" x14ac:dyDescent="0.2">
      <c r="I680923" s="14"/>
    </row>
    <row r="680939" spans="9:9" x14ac:dyDescent="0.2">
      <c r="I680939" s="15"/>
    </row>
    <row r="680940" spans="9:9" x14ac:dyDescent="0.2">
      <c r="I680940" s="14"/>
    </row>
    <row r="680956" spans="9:9" x14ac:dyDescent="0.2">
      <c r="I680956" s="15"/>
    </row>
    <row r="680957" spans="9:9" x14ac:dyDescent="0.2">
      <c r="I680957" s="14"/>
    </row>
    <row r="680973" spans="9:9" x14ac:dyDescent="0.2">
      <c r="I680973" s="15"/>
    </row>
    <row r="680974" spans="9:9" x14ac:dyDescent="0.2">
      <c r="I680974" s="14"/>
    </row>
    <row r="680990" spans="9:9" x14ac:dyDescent="0.2">
      <c r="I680990" s="15"/>
    </row>
    <row r="680991" spans="9:9" x14ac:dyDescent="0.2">
      <c r="I680991" s="14"/>
    </row>
    <row r="681007" spans="9:9" x14ac:dyDescent="0.2">
      <c r="I681007" s="15"/>
    </row>
    <row r="681008" spans="9:9" x14ac:dyDescent="0.2">
      <c r="I681008" s="14"/>
    </row>
    <row r="681024" spans="9:9" x14ac:dyDescent="0.2">
      <c r="I681024" s="15"/>
    </row>
    <row r="681025" spans="9:9" x14ac:dyDescent="0.2">
      <c r="I681025" s="14"/>
    </row>
    <row r="681041" spans="9:9" x14ac:dyDescent="0.2">
      <c r="I681041" s="15"/>
    </row>
    <row r="681042" spans="9:9" x14ac:dyDescent="0.2">
      <c r="I681042" s="14"/>
    </row>
    <row r="681058" spans="9:9" x14ac:dyDescent="0.2">
      <c r="I681058" s="15"/>
    </row>
    <row r="681059" spans="9:9" x14ac:dyDescent="0.2">
      <c r="I681059" s="14"/>
    </row>
    <row r="681075" spans="9:9" x14ac:dyDescent="0.2">
      <c r="I681075" s="15"/>
    </row>
    <row r="681076" spans="9:9" x14ac:dyDescent="0.2">
      <c r="I681076" s="14"/>
    </row>
    <row r="681092" spans="9:9" x14ac:dyDescent="0.2">
      <c r="I681092" s="15"/>
    </row>
    <row r="681093" spans="9:9" x14ac:dyDescent="0.2">
      <c r="I681093" s="14"/>
    </row>
    <row r="681109" spans="9:9" x14ac:dyDescent="0.2">
      <c r="I681109" s="15"/>
    </row>
    <row r="681110" spans="9:9" x14ac:dyDescent="0.2">
      <c r="I681110" s="14"/>
    </row>
    <row r="681126" spans="9:9" x14ac:dyDescent="0.2">
      <c r="I681126" s="15"/>
    </row>
    <row r="681127" spans="9:9" x14ac:dyDescent="0.2">
      <c r="I681127" s="14"/>
    </row>
    <row r="681143" spans="9:9" x14ac:dyDescent="0.2">
      <c r="I681143" s="15"/>
    </row>
    <row r="681144" spans="9:9" x14ac:dyDescent="0.2">
      <c r="I681144" s="14"/>
    </row>
    <row r="681160" spans="9:9" x14ac:dyDescent="0.2">
      <c r="I681160" s="15"/>
    </row>
    <row r="681161" spans="9:9" x14ac:dyDescent="0.2">
      <c r="I681161" s="14"/>
    </row>
    <row r="681177" spans="9:9" x14ac:dyDescent="0.2">
      <c r="I681177" s="15"/>
    </row>
    <row r="681178" spans="9:9" x14ac:dyDescent="0.2">
      <c r="I681178" s="14"/>
    </row>
    <row r="681194" spans="9:9" x14ac:dyDescent="0.2">
      <c r="I681194" s="15"/>
    </row>
    <row r="681195" spans="9:9" x14ac:dyDescent="0.2">
      <c r="I681195" s="14"/>
    </row>
    <row r="681211" spans="9:9" x14ac:dyDescent="0.2">
      <c r="I681211" s="15"/>
    </row>
    <row r="681212" spans="9:9" x14ac:dyDescent="0.2">
      <c r="I681212" s="14"/>
    </row>
    <row r="681228" spans="9:9" x14ac:dyDescent="0.2">
      <c r="I681228" s="15"/>
    </row>
    <row r="681229" spans="9:9" x14ac:dyDescent="0.2">
      <c r="I681229" s="14"/>
    </row>
    <row r="681245" spans="9:9" x14ac:dyDescent="0.2">
      <c r="I681245" s="15"/>
    </row>
    <row r="681246" spans="9:9" x14ac:dyDescent="0.2">
      <c r="I681246" s="14"/>
    </row>
    <row r="681262" spans="9:9" x14ac:dyDescent="0.2">
      <c r="I681262" s="15"/>
    </row>
    <row r="681263" spans="9:9" x14ac:dyDescent="0.2">
      <c r="I681263" s="14"/>
    </row>
    <row r="681279" spans="9:9" x14ac:dyDescent="0.2">
      <c r="I681279" s="15"/>
    </row>
    <row r="681280" spans="9:9" x14ac:dyDescent="0.2">
      <c r="I681280" s="14"/>
    </row>
    <row r="681296" spans="9:9" x14ac:dyDescent="0.2">
      <c r="I681296" s="15"/>
    </row>
    <row r="681297" spans="9:9" x14ac:dyDescent="0.2">
      <c r="I681297" s="14"/>
    </row>
    <row r="681313" spans="9:9" x14ac:dyDescent="0.2">
      <c r="I681313" s="15"/>
    </row>
    <row r="681314" spans="9:9" x14ac:dyDescent="0.2">
      <c r="I681314" s="14"/>
    </row>
    <row r="681330" spans="9:9" x14ac:dyDescent="0.2">
      <c r="I681330" s="15"/>
    </row>
    <row r="681331" spans="9:9" x14ac:dyDescent="0.2">
      <c r="I681331" s="14"/>
    </row>
    <row r="681347" spans="9:9" x14ac:dyDescent="0.2">
      <c r="I681347" s="15"/>
    </row>
    <row r="681348" spans="9:9" x14ac:dyDescent="0.2">
      <c r="I681348" s="14"/>
    </row>
    <row r="681364" spans="9:9" x14ac:dyDescent="0.2">
      <c r="I681364" s="15"/>
    </row>
    <row r="681365" spans="9:9" x14ac:dyDescent="0.2">
      <c r="I681365" s="14"/>
    </row>
    <row r="681381" spans="9:9" x14ac:dyDescent="0.2">
      <c r="I681381" s="15"/>
    </row>
    <row r="681382" spans="9:9" x14ac:dyDescent="0.2">
      <c r="I681382" s="14"/>
    </row>
    <row r="681398" spans="9:9" x14ac:dyDescent="0.2">
      <c r="I681398" s="15"/>
    </row>
    <row r="681399" spans="9:9" x14ac:dyDescent="0.2">
      <c r="I681399" s="14"/>
    </row>
    <row r="681415" spans="9:9" x14ac:dyDescent="0.2">
      <c r="I681415" s="15"/>
    </row>
    <row r="681416" spans="9:9" x14ac:dyDescent="0.2">
      <c r="I681416" s="14"/>
    </row>
    <row r="681432" spans="9:9" x14ac:dyDescent="0.2">
      <c r="I681432" s="15"/>
    </row>
    <row r="681433" spans="9:9" x14ac:dyDescent="0.2">
      <c r="I681433" s="14"/>
    </row>
    <row r="681449" spans="9:9" x14ac:dyDescent="0.2">
      <c r="I681449" s="15"/>
    </row>
    <row r="681450" spans="9:9" x14ac:dyDescent="0.2">
      <c r="I681450" s="14"/>
    </row>
    <row r="681466" spans="9:9" x14ac:dyDescent="0.2">
      <c r="I681466" s="15"/>
    </row>
    <row r="681467" spans="9:9" x14ac:dyDescent="0.2">
      <c r="I681467" s="14"/>
    </row>
    <row r="681483" spans="9:9" x14ac:dyDescent="0.2">
      <c r="I681483" s="15"/>
    </row>
    <row r="681484" spans="9:9" x14ac:dyDescent="0.2">
      <c r="I681484" s="14"/>
    </row>
    <row r="681500" spans="9:9" x14ac:dyDescent="0.2">
      <c r="I681500" s="15"/>
    </row>
    <row r="681501" spans="9:9" x14ac:dyDescent="0.2">
      <c r="I681501" s="14"/>
    </row>
    <row r="681517" spans="9:9" x14ac:dyDescent="0.2">
      <c r="I681517" s="15"/>
    </row>
    <row r="681518" spans="9:9" x14ac:dyDescent="0.2">
      <c r="I681518" s="14"/>
    </row>
    <row r="681534" spans="9:9" x14ac:dyDescent="0.2">
      <c r="I681534" s="15"/>
    </row>
    <row r="681535" spans="9:9" x14ac:dyDescent="0.2">
      <c r="I681535" s="14"/>
    </row>
    <row r="681551" spans="9:9" x14ac:dyDescent="0.2">
      <c r="I681551" s="15"/>
    </row>
    <row r="681552" spans="9:9" x14ac:dyDescent="0.2">
      <c r="I681552" s="14"/>
    </row>
    <row r="681568" spans="9:9" x14ac:dyDescent="0.2">
      <c r="I681568" s="15"/>
    </row>
    <row r="681569" spans="9:9" x14ac:dyDescent="0.2">
      <c r="I681569" s="14"/>
    </row>
    <row r="681585" spans="9:9" x14ac:dyDescent="0.2">
      <c r="I681585" s="15"/>
    </row>
    <row r="681586" spans="9:9" x14ac:dyDescent="0.2">
      <c r="I681586" s="14"/>
    </row>
    <row r="681602" spans="9:9" x14ac:dyDescent="0.2">
      <c r="I681602" s="15"/>
    </row>
    <row r="681603" spans="9:9" x14ac:dyDescent="0.2">
      <c r="I681603" s="14"/>
    </row>
    <row r="681619" spans="9:9" x14ac:dyDescent="0.2">
      <c r="I681619" s="15"/>
    </row>
    <row r="681620" spans="9:9" x14ac:dyDescent="0.2">
      <c r="I681620" s="14"/>
    </row>
    <row r="681636" spans="9:9" x14ac:dyDescent="0.2">
      <c r="I681636" s="15"/>
    </row>
    <row r="681637" spans="9:9" x14ac:dyDescent="0.2">
      <c r="I681637" s="14"/>
    </row>
    <row r="681653" spans="9:9" x14ac:dyDescent="0.2">
      <c r="I681653" s="15"/>
    </row>
    <row r="681654" spans="9:9" x14ac:dyDescent="0.2">
      <c r="I681654" s="14"/>
    </row>
    <row r="681670" spans="9:9" x14ac:dyDescent="0.2">
      <c r="I681670" s="15"/>
    </row>
    <row r="681671" spans="9:9" x14ac:dyDescent="0.2">
      <c r="I681671" s="14"/>
    </row>
    <row r="681687" spans="9:9" x14ac:dyDescent="0.2">
      <c r="I681687" s="15"/>
    </row>
    <row r="681688" spans="9:9" x14ac:dyDescent="0.2">
      <c r="I681688" s="14"/>
    </row>
    <row r="681704" spans="9:9" x14ac:dyDescent="0.2">
      <c r="I681704" s="15"/>
    </row>
    <row r="681705" spans="9:9" x14ac:dyDescent="0.2">
      <c r="I681705" s="14"/>
    </row>
    <row r="681721" spans="9:9" x14ac:dyDescent="0.2">
      <c r="I681721" s="15"/>
    </row>
    <row r="681722" spans="9:9" x14ac:dyDescent="0.2">
      <c r="I681722" s="14"/>
    </row>
    <row r="681738" spans="9:9" x14ac:dyDescent="0.2">
      <c r="I681738" s="15"/>
    </row>
    <row r="681739" spans="9:9" x14ac:dyDescent="0.2">
      <c r="I681739" s="14"/>
    </row>
    <row r="681755" spans="9:9" x14ac:dyDescent="0.2">
      <c r="I681755" s="15"/>
    </row>
    <row r="681756" spans="9:9" x14ac:dyDescent="0.2">
      <c r="I681756" s="14"/>
    </row>
    <row r="681772" spans="9:9" x14ac:dyDescent="0.2">
      <c r="I681772" s="15"/>
    </row>
    <row r="681773" spans="9:9" x14ac:dyDescent="0.2">
      <c r="I681773" s="14"/>
    </row>
    <row r="681789" spans="9:9" x14ac:dyDescent="0.2">
      <c r="I681789" s="15"/>
    </row>
    <row r="681790" spans="9:9" x14ac:dyDescent="0.2">
      <c r="I681790" s="14"/>
    </row>
    <row r="681806" spans="9:9" x14ac:dyDescent="0.2">
      <c r="I681806" s="15"/>
    </row>
    <row r="681807" spans="9:9" x14ac:dyDescent="0.2">
      <c r="I681807" s="14"/>
    </row>
    <row r="681823" spans="9:9" x14ac:dyDescent="0.2">
      <c r="I681823" s="15"/>
    </row>
    <row r="681824" spans="9:9" x14ac:dyDescent="0.2">
      <c r="I681824" s="14"/>
    </row>
    <row r="681840" spans="9:9" x14ac:dyDescent="0.2">
      <c r="I681840" s="15"/>
    </row>
    <row r="681841" spans="9:9" x14ac:dyDescent="0.2">
      <c r="I681841" s="14"/>
    </row>
    <row r="681857" spans="9:9" x14ac:dyDescent="0.2">
      <c r="I681857" s="15"/>
    </row>
    <row r="681858" spans="9:9" x14ac:dyDescent="0.2">
      <c r="I681858" s="14"/>
    </row>
    <row r="681874" spans="9:9" x14ac:dyDescent="0.2">
      <c r="I681874" s="15"/>
    </row>
    <row r="681875" spans="9:9" x14ac:dyDescent="0.2">
      <c r="I681875" s="14"/>
    </row>
    <row r="681891" spans="9:9" x14ac:dyDescent="0.2">
      <c r="I681891" s="15"/>
    </row>
    <row r="681892" spans="9:9" x14ac:dyDescent="0.2">
      <c r="I681892" s="14"/>
    </row>
    <row r="681908" spans="9:9" x14ac:dyDescent="0.2">
      <c r="I681908" s="15"/>
    </row>
    <row r="681909" spans="9:9" x14ac:dyDescent="0.2">
      <c r="I681909" s="14"/>
    </row>
    <row r="681925" spans="9:9" x14ac:dyDescent="0.2">
      <c r="I681925" s="15"/>
    </row>
    <row r="681926" spans="9:9" x14ac:dyDescent="0.2">
      <c r="I681926" s="14"/>
    </row>
    <row r="681942" spans="9:9" x14ac:dyDescent="0.2">
      <c r="I681942" s="15"/>
    </row>
    <row r="681943" spans="9:9" x14ac:dyDescent="0.2">
      <c r="I681943" s="14"/>
    </row>
    <row r="681959" spans="9:9" x14ac:dyDescent="0.2">
      <c r="I681959" s="15"/>
    </row>
    <row r="681960" spans="9:9" x14ac:dyDescent="0.2">
      <c r="I681960" s="14"/>
    </row>
    <row r="681976" spans="9:9" x14ac:dyDescent="0.2">
      <c r="I681976" s="15"/>
    </row>
    <row r="681977" spans="9:9" x14ac:dyDescent="0.2">
      <c r="I681977" s="14"/>
    </row>
    <row r="681993" spans="9:9" x14ac:dyDescent="0.2">
      <c r="I681993" s="15"/>
    </row>
    <row r="681994" spans="9:9" x14ac:dyDescent="0.2">
      <c r="I681994" s="14"/>
    </row>
    <row r="682010" spans="9:9" x14ac:dyDescent="0.2">
      <c r="I682010" s="15"/>
    </row>
    <row r="682011" spans="9:9" x14ac:dyDescent="0.2">
      <c r="I682011" s="14"/>
    </row>
    <row r="682027" spans="9:9" x14ac:dyDescent="0.2">
      <c r="I682027" s="15"/>
    </row>
    <row r="682028" spans="9:9" x14ac:dyDescent="0.2">
      <c r="I682028" s="14"/>
    </row>
    <row r="682044" spans="9:9" x14ac:dyDescent="0.2">
      <c r="I682044" s="15"/>
    </row>
    <row r="682045" spans="9:9" x14ac:dyDescent="0.2">
      <c r="I682045" s="14"/>
    </row>
    <row r="682061" spans="9:9" x14ac:dyDescent="0.2">
      <c r="I682061" s="15"/>
    </row>
    <row r="682062" spans="9:9" x14ac:dyDescent="0.2">
      <c r="I682062" s="14"/>
    </row>
    <row r="682078" spans="9:9" x14ac:dyDescent="0.2">
      <c r="I682078" s="15"/>
    </row>
    <row r="682079" spans="9:9" x14ac:dyDescent="0.2">
      <c r="I682079" s="14"/>
    </row>
    <row r="682095" spans="9:9" x14ac:dyDescent="0.2">
      <c r="I682095" s="15"/>
    </row>
    <row r="682096" spans="9:9" x14ac:dyDescent="0.2">
      <c r="I682096" s="14"/>
    </row>
    <row r="682112" spans="9:9" x14ac:dyDescent="0.2">
      <c r="I682112" s="15"/>
    </row>
    <row r="682113" spans="9:9" x14ac:dyDescent="0.2">
      <c r="I682113" s="14"/>
    </row>
    <row r="682129" spans="9:9" x14ac:dyDescent="0.2">
      <c r="I682129" s="15"/>
    </row>
    <row r="682130" spans="9:9" x14ac:dyDescent="0.2">
      <c r="I682130" s="14"/>
    </row>
    <row r="682146" spans="9:9" x14ac:dyDescent="0.2">
      <c r="I682146" s="15"/>
    </row>
    <row r="682147" spans="9:9" x14ac:dyDescent="0.2">
      <c r="I682147" s="14"/>
    </row>
    <row r="682163" spans="9:9" x14ac:dyDescent="0.2">
      <c r="I682163" s="15"/>
    </row>
    <row r="682164" spans="9:9" x14ac:dyDescent="0.2">
      <c r="I682164" s="14"/>
    </row>
    <row r="682180" spans="9:9" x14ac:dyDescent="0.2">
      <c r="I682180" s="15"/>
    </row>
    <row r="682181" spans="9:9" x14ac:dyDescent="0.2">
      <c r="I682181" s="14"/>
    </row>
    <row r="682197" spans="9:9" x14ac:dyDescent="0.2">
      <c r="I682197" s="15"/>
    </row>
    <row r="682198" spans="9:9" x14ac:dyDescent="0.2">
      <c r="I682198" s="14"/>
    </row>
    <row r="682214" spans="9:9" x14ac:dyDescent="0.2">
      <c r="I682214" s="15"/>
    </row>
    <row r="682215" spans="9:9" x14ac:dyDescent="0.2">
      <c r="I682215" s="14"/>
    </row>
    <row r="682231" spans="9:9" x14ac:dyDescent="0.2">
      <c r="I682231" s="15"/>
    </row>
    <row r="682232" spans="9:9" x14ac:dyDescent="0.2">
      <c r="I682232" s="14"/>
    </row>
    <row r="682248" spans="9:9" x14ac:dyDescent="0.2">
      <c r="I682248" s="15"/>
    </row>
    <row r="682249" spans="9:9" x14ac:dyDescent="0.2">
      <c r="I682249" s="14"/>
    </row>
    <row r="682265" spans="9:9" x14ac:dyDescent="0.2">
      <c r="I682265" s="15"/>
    </row>
    <row r="682266" spans="9:9" x14ac:dyDescent="0.2">
      <c r="I682266" s="14"/>
    </row>
    <row r="682282" spans="9:9" x14ac:dyDescent="0.2">
      <c r="I682282" s="15"/>
    </row>
    <row r="682283" spans="9:9" x14ac:dyDescent="0.2">
      <c r="I682283" s="14"/>
    </row>
    <row r="682299" spans="9:9" x14ac:dyDescent="0.2">
      <c r="I682299" s="15"/>
    </row>
    <row r="682300" spans="9:9" x14ac:dyDescent="0.2">
      <c r="I682300" s="14"/>
    </row>
    <row r="682316" spans="9:9" x14ac:dyDescent="0.2">
      <c r="I682316" s="15"/>
    </row>
    <row r="682317" spans="9:9" x14ac:dyDescent="0.2">
      <c r="I682317" s="14"/>
    </row>
    <row r="682333" spans="9:9" x14ac:dyDescent="0.2">
      <c r="I682333" s="15"/>
    </row>
    <row r="682334" spans="9:9" x14ac:dyDescent="0.2">
      <c r="I682334" s="14"/>
    </row>
    <row r="682350" spans="9:9" x14ac:dyDescent="0.2">
      <c r="I682350" s="15"/>
    </row>
    <row r="682351" spans="9:9" x14ac:dyDescent="0.2">
      <c r="I682351" s="14"/>
    </row>
    <row r="682367" spans="9:9" x14ac:dyDescent="0.2">
      <c r="I682367" s="15"/>
    </row>
    <row r="682368" spans="9:9" x14ac:dyDescent="0.2">
      <c r="I682368" s="14"/>
    </row>
    <row r="682384" spans="9:9" x14ac:dyDescent="0.2">
      <c r="I682384" s="15"/>
    </row>
    <row r="682385" spans="9:9" x14ac:dyDescent="0.2">
      <c r="I682385" s="14"/>
    </row>
    <row r="682401" spans="9:9" x14ac:dyDescent="0.2">
      <c r="I682401" s="15"/>
    </row>
    <row r="682402" spans="9:9" x14ac:dyDescent="0.2">
      <c r="I682402" s="14"/>
    </row>
    <row r="682418" spans="9:9" x14ac:dyDescent="0.2">
      <c r="I682418" s="15"/>
    </row>
    <row r="682419" spans="9:9" x14ac:dyDescent="0.2">
      <c r="I682419" s="14"/>
    </row>
    <row r="682435" spans="9:9" x14ac:dyDescent="0.2">
      <c r="I682435" s="15"/>
    </row>
    <row r="682436" spans="9:9" x14ac:dyDescent="0.2">
      <c r="I682436" s="14"/>
    </row>
    <row r="682452" spans="9:9" x14ac:dyDescent="0.2">
      <c r="I682452" s="15"/>
    </row>
    <row r="682453" spans="9:9" x14ac:dyDescent="0.2">
      <c r="I682453" s="14"/>
    </row>
    <row r="682469" spans="9:9" x14ac:dyDescent="0.2">
      <c r="I682469" s="15"/>
    </row>
    <row r="682470" spans="9:9" x14ac:dyDescent="0.2">
      <c r="I682470" s="14"/>
    </row>
    <row r="682486" spans="9:9" x14ac:dyDescent="0.2">
      <c r="I682486" s="15"/>
    </row>
    <row r="682487" spans="9:9" x14ac:dyDescent="0.2">
      <c r="I682487" s="14"/>
    </row>
    <row r="682503" spans="9:9" x14ac:dyDescent="0.2">
      <c r="I682503" s="15"/>
    </row>
    <row r="682504" spans="9:9" x14ac:dyDescent="0.2">
      <c r="I682504" s="14"/>
    </row>
    <row r="682520" spans="9:9" x14ac:dyDescent="0.2">
      <c r="I682520" s="15"/>
    </row>
    <row r="682521" spans="9:9" x14ac:dyDescent="0.2">
      <c r="I682521" s="14"/>
    </row>
    <row r="682537" spans="9:9" x14ac:dyDescent="0.2">
      <c r="I682537" s="15"/>
    </row>
    <row r="682538" spans="9:9" x14ac:dyDescent="0.2">
      <c r="I682538" s="14"/>
    </row>
    <row r="682554" spans="9:9" x14ac:dyDescent="0.2">
      <c r="I682554" s="15"/>
    </row>
    <row r="682555" spans="9:9" x14ac:dyDescent="0.2">
      <c r="I682555" s="14"/>
    </row>
    <row r="682571" spans="9:9" x14ac:dyDescent="0.2">
      <c r="I682571" s="15"/>
    </row>
    <row r="682572" spans="9:9" x14ac:dyDescent="0.2">
      <c r="I682572" s="14"/>
    </row>
    <row r="682588" spans="9:9" x14ac:dyDescent="0.2">
      <c r="I682588" s="15"/>
    </row>
    <row r="682589" spans="9:9" x14ac:dyDescent="0.2">
      <c r="I682589" s="14"/>
    </row>
    <row r="682605" spans="9:9" x14ac:dyDescent="0.2">
      <c r="I682605" s="15"/>
    </row>
    <row r="682606" spans="9:9" x14ac:dyDescent="0.2">
      <c r="I682606" s="14"/>
    </row>
    <row r="682622" spans="9:9" x14ac:dyDescent="0.2">
      <c r="I682622" s="15"/>
    </row>
    <row r="682623" spans="9:9" x14ac:dyDescent="0.2">
      <c r="I682623" s="14"/>
    </row>
    <row r="682639" spans="9:9" x14ac:dyDescent="0.2">
      <c r="I682639" s="15"/>
    </row>
    <row r="682640" spans="9:9" x14ac:dyDescent="0.2">
      <c r="I682640" s="14"/>
    </row>
    <row r="682656" spans="9:9" x14ac:dyDescent="0.2">
      <c r="I682656" s="15"/>
    </row>
    <row r="682657" spans="9:9" x14ac:dyDescent="0.2">
      <c r="I682657" s="14"/>
    </row>
    <row r="682673" spans="9:9" x14ac:dyDescent="0.2">
      <c r="I682673" s="15"/>
    </row>
    <row r="682674" spans="9:9" x14ac:dyDescent="0.2">
      <c r="I682674" s="14"/>
    </row>
    <row r="682690" spans="9:9" x14ac:dyDescent="0.2">
      <c r="I682690" s="15"/>
    </row>
    <row r="682691" spans="9:9" x14ac:dyDescent="0.2">
      <c r="I682691" s="14"/>
    </row>
    <row r="682707" spans="9:9" x14ac:dyDescent="0.2">
      <c r="I682707" s="15"/>
    </row>
    <row r="682708" spans="9:9" x14ac:dyDescent="0.2">
      <c r="I682708" s="14"/>
    </row>
    <row r="682724" spans="9:9" x14ac:dyDescent="0.2">
      <c r="I682724" s="15"/>
    </row>
    <row r="682725" spans="9:9" x14ac:dyDescent="0.2">
      <c r="I682725" s="14"/>
    </row>
    <row r="682741" spans="9:9" x14ac:dyDescent="0.2">
      <c r="I682741" s="15"/>
    </row>
    <row r="682742" spans="9:9" x14ac:dyDescent="0.2">
      <c r="I682742" s="14"/>
    </row>
    <row r="682758" spans="9:9" x14ac:dyDescent="0.2">
      <c r="I682758" s="15"/>
    </row>
    <row r="682759" spans="9:9" x14ac:dyDescent="0.2">
      <c r="I682759" s="14"/>
    </row>
    <row r="682775" spans="9:9" x14ac:dyDescent="0.2">
      <c r="I682775" s="15"/>
    </row>
    <row r="682776" spans="9:9" x14ac:dyDescent="0.2">
      <c r="I682776" s="14"/>
    </row>
    <row r="682792" spans="9:9" x14ac:dyDescent="0.2">
      <c r="I682792" s="15"/>
    </row>
    <row r="682793" spans="9:9" x14ac:dyDescent="0.2">
      <c r="I682793" s="14"/>
    </row>
    <row r="682809" spans="9:9" x14ac:dyDescent="0.2">
      <c r="I682809" s="15"/>
    </row>
    <row r="682810" spans="9:9" x14ac:dyDescent="0.2">
      <c r="I682810" s="14"/>
    </row>
    <row r="682826" spans="9:9" x14ac:dyDescent="0.2">
      <c r="I682826" s="15"/>
    </row>
    <row r="682827" spans="9:9" x14ac:dyDescent="0.2">
      <c r="I682827" s="14"/>
    </row>
    <row r="682843" spans="9:9" x14ac:dyDescent="0.2">
      <c r="I682843" s="15"/>
    </row>
    <row r="682844" spans="9:9" x14ac:dyDescent="0.2">
      <c r="I682844" s="14"/>
    </row>
    <row r="682860" spans="9:9" x14ac:dyDescent="0.2">
      <c r="I682860" s="15"/>
    </row>
    <row r="682861" spans="9:9" x14ac:dyDescent="0.2">
      <c r="I682861" s="14"/>
    </row>
    <row r="682877" spans="9:9" x14ac:dyDescent="0.2">
      <c r="I682877" s="15"/>
    </row>
    <row r="682878" spans="9:9" x14ac:dyDescent="0.2">
      <c r="I682878" s="14"/>
    </row>
    <row r="682894" spans="9:9" x14ac:dyDescent="0.2">
      <c r="I682894" s="15"/>
    </row>
    <row r="682895" spans="9:9" x14ac:dyDescent="0.2">
      <c r="I682895" s="14"/>
    </row>
    <row r="682911" spans="9:9" x14ac:dyDescent="0.2">
      <c r="I682911" s="15"/>
    </row>
    <row r="682912" spans="9:9" x14ac:dyDescent="0.2">
      <c r="I682912" s="14"/>
    </row>
    <row r="682928" spans="9:9" x14ac:dyDescent="0.2">
      <c r="I682928" s="15"/>
    </row>
    <row r="682929" spans="9:9" x14ac:dyDescent="0.2">
      <c r="I682929" s="14"/>
    </row>
    <row r="682945" spans="9:9" x14ac:dyDescent="0.2">
      <c r="I682945" s="15"/>
    </row>
    <row r="682946" spans="9:9" x14ac:dyDescent="0.2">
      <c r="I682946" s="14"/>
    </row>
    <row r="682962" spans="9:9" x14ac:dyDescent="0.2">
      <c r="I682962" s="15"/>
    </row>
    <row r="682963" spans="9:9" x14ac:dyDescent="0.2">
      <c r="I682963" s="14"/>
    </row>
    <row r="682979" spans="9:9" x14ac:dyDescent="0.2">
      <c r="I682979" s="15"/>
    </row>
    <row r="682980" spans="9:9" x14ac:dyDescent="0.2">
      <c r="I682980" s="14"/>
    </row>
    <row r="682996" spans="9:9" x14ac:dyDescent="0.2">
      <c r="I682996" s="15"/>
    </row>
    <row r="682997" spans="9:9" x14ac:dyDescent="0.2">
      <c r="I682997" s="14"/>
    </row>
    <row r="683013" spans="9:9" x14ac:dyDescent="0.2">
      <c r="I683013" s="15"/>
    </row>
    <row r="683014" spans="9:9" x14ac:dyDescent="0.2">
      <c r="I683014" s="14"/>
    </row>
    <row r="683030" spans="9:9" x14ac:dyDescent="0.2">
      <c r="I683030" s="15"/>
    </row>
    <row r="683031" spans="9:9" x14ac:dyDescent="0.2">
      <c r="I683031" s="14"/>
    </row>
    <row r="683047" spans="9:9" x14ac:dyDescent="0.2">
      <c r="I683047" s="15"/>
    </row>
    <row r="683048" spans="9:9" x14ac:dyDescent="0.2">
      <c r="I683048" s="14"/>
    </row>
    <row r="683064" spans="9:9" x14ac:dyDescent="0.2">
      <c r="I683064" s="15"/>
    </row>
    <row r="683065" spans="9:9" x14ac:dyDescent="0.2">
      <c r="I683065" s="14"/>
    </row>
    <row r="683081" spans="9:9" x14ac:dyDescent="0.2">
      <c r="I683081" s="15"/>
    </row>
    <row r="683082" spans="9:9" x14ac:dyDescent="0.2">
      <c r="I683082" s="14"/>
    </row>
    <row r="683098" spans="9:9" x14ac:dyDescent="0.2">
      <c r="I683098" s="15"/>
    </row>
    <row r="683099" spans="9:9" x14ac:dyDescent="0.2">
      <c r="I683099" s="14"/>
    </row>
    <row r="683115" spans="9:9" x14ac:dyDescent="0.2">
      <c r="I683115" s="15"/>
    </row>
    <row r="683116" spans="9:9" x14ac:dyDescent="0.2">
      <c r="I683116" s="14"/>
    </row>
    <row r="683132" spans="9:9" x14ac:dyDescent="0.2">
      <c r="I683132" s="15"/>
    </row>
    <row r="683133" spans="9:9" x14ac:dyDescent="0.2">
      <c r="I683133" s="14"/>
    </row>
    <row r="683149" spans="9:9" x14ac:dyDescent="0.2">
      <c r="I683149" s="15"/>
    </row>
    <row r="683150" spans="9:9" x14ac:dyDescent="0.2">
      <c r="I683150" s="14"/>
    </row>
    <row r="683166" spans="9:9" x14ac:dyDescent="0.2">
      <c r="I683166" s="15"/>
    </row>
    <row r="683167" spans="9:9" x14ac:dyDescent="0.2">
      <c r="I683167" s="14"/>
    </row>
    <row r="683183" spans="9:9" x14ac:dyDescent="0.2">
      <c r="I683183" s="15"/>
    </row>
    <row r="683184" spans="9:9" x14ac:dyDescent="0.2">
      <c r="I683184" s="14"/>
    </row>
    <row r="683200" spans="9:9" x14ac:dyDescent="0.2">
      <c r="I683200" s="15"/>
    </row>
    <row r="683201" spans="9:9" x14ac:dyDescent="0.2">
      <c r="I683201" s="14"/>
    </row>
    <row r="683217" spans="9:9" x14ac:dyDescent="0.2">
      <c r="I683217" s="15"/>
    </row>
    <row r="683218" spans="9:9" x14ac:dyDescent="0.2">
      <c r="I683218" s="14"/>
    </row>
    <row r="683234" spans="9:9" x14ac:dyDescent="0.2">
      <c r="I683234" s="15"/>
    </row>
    <row r="683235" spans="9:9" x14ac:dyDescent="0.2">
      <c r="I683235" s="14"/>
    </row>
    <row r="683251" spans="9:9" x14ac:dyDescent="0.2">
      <c r="I683251" s="15"/>
    </row>
    <row r="683252" spans="9:9" x14ac:dyDescent="0.2">
      <c r="I683252" s="14"/>
    </row>
    <row r="683268" spans="9:9" x14ac:dyDescent="0.2">
      <c r="I683268" s="15"/>
    </row>
    <row r="683269" spans="9:9" x14ac:dyDescent="0.2">
      <c r="I683269" s="14"/>
    </row>
    <row r="683285" spans="9:9" x14ac:dyDescent="0.2">
      <c r="I683285" s="15"/>
    </row>
    <row r="683286" spans="9:9" x14ac:dyDescent="0.2">
      <c r="I683286" s="14"/>
    </row>
    <row r="683302" spans="9:9" x14ac:dyDescent="0.2">
      <c r="I683302" s="15"/>
    </row>
    <row r="683303" spans="9:9" x14ac:dyDescent="0.2">
      <c r="I683303" s="14"/>
    </row>
    <row r="683319" spans="9:9" x14ac:dyDescent="0.2">
      <c r="I683319" s="15"/>
    </row>
    <row r="683320" spans="9:9" x14ac:dyDescent="0.2">
      <c r="I683320" s="14"/>
    </row>
    <row r="683336" spans="9:9" x14ac:dyDescent="0.2">
      <c r="I683336" s="15"/>
    </row>
    <row r="683337" spans="9:9" x14ac:dyDescent="0.2">
      <c r="I683337" s="14"/>
    </row>
    <row r="683353" spans="9:9" x14ac:dyDescent="0.2">
      <c r="I683353" s="15"/>
    </row>
    <row r="683354" spans="9:9" x14ac:dyDescent="0.2">
      <c r="I683354" s="14"/>
    </row>
    <row r="683370" spans="9:9" x14ac:dyDescent="0.2">
      <c r="I683370" s="15"/>
    </row>
    <row r="683371" spans="9:9" x14ac:dyDescent="0.2">
      <c r="I683371" s="14"/>
    </row>
    <row r="683387" spans="9:9" x14ac:dyDescent="0.2">
      <c r="I683387" s="15"/>
    </row>
    <row r="683388" spans="9:9" x14ac:dyDescent="0.2">
      <c r="I683388" s="14"/>
    </row>
    <row r="683404" spans="9:9" x14ac:dyDescent="0.2">
      <c r="I683404" s="15"/>
    </row>
    <row r="683405" spans="9:9" x14ac:dyDescent="0.2">
      <c r="I683405" s="14"/>
    </row>
    <row r="683421" spans="9:9" x14ac:dyDescent="0.2">
      <c r="I683421" s="15"/>
    </row>
    <row r="683422" spans="9:9" x14ac:dyDescent="0.2">
      <c r="I683422" s="14"/>
    </row>
    <row r="683438" spans="9:9" x14ac:dyDescent="0.2">
      <c r="I683438" s="15"/>
    </row>
    <row r="683439" spans="9:9" x14ac:dyDescent="0.2">
      <c r="I683439" s="14"/>
    </row>
    <row r="683455" spans="9:9" x14ac:dyDescent="0.2">
      <c r="I683455" s="15"/>
    </row>
    <row r="683456" spans="9:9" x14ac:dyDescent="0.2">
      <c r="I683456" s="14"/>
    </row>
    <row r="683472" spans="9:9" x14ac:dyDescent="0.2">
      <c r="I683472" s="15"/>
    </row>
    <row r="683473" spans="9:9" x14ac:dyDescent="0.2">
      <c r="I683473" s="14"/>
    </row>
    <row r="683489" spans="9:9" x14ac:dyDescent="0.2">
      <c r="I683489" s="15"/>
    </row>
    <row r="683490" spans="9:9" x14ac:dyDescent="0.2">
      <c r="I683490" s="14"/>
    </row>
    <row r="683506" spans="9:9" x14ac:dyDescent="0.2">
      <c r="I683506" s="15"/>
    </row>
    <row r="683507" spans="9:9" x14ac:dyDescent="0.2">
      <c r="I683507" s="14"/>
    </row>
    <row r="683523" spans="9:9" x14ac:dyDescent="0.2">
      <c r="I683523" s="15"/>
    </row>
    <row r="683524" spans="9:9" x14ac:dyDescent="0.2">
      <c r="I683524" s="14"/>
    </row>
    <row r="683540" spans="9:9" x14ac:dyDescent="0.2">
      <c r="I683540" s="15"/>
    </row>
    <row r="683541" spans="9:9" x14ac:dyDescent="0.2">
      <c r="I683541" s="14"/>
    </row>
    <row r="683557" spans="9:9" x14ac:dyDescent="0.2">
      <c r="I683557" s="15"/>
    </row>
    <row r="683558" spans="9:9" x14ac:dyDescent="0.2">
      <c r="I683558" s="14"/>
    </row>
    <row r="683574" spans="9:9" x14ac:dyDescent="0.2">
      <c r="I683574" s="15"/>
    </row>
    <row r="683575" spans="9:9" x14ac:dyDescent="0.2">
      <c r="I683575" s="14"/>
    </row>
    <row r="683591" spans="9:9" x14ac:dyDescent="0.2">
      <c r="I683591" s="15"/>
    </row>
    <row r="683592" spans="9:9" x14ac:dyDescent="0.2">
      <c r="I683592" s="14"/>
    </row>
    <row r="683608" spans="9:9" x14ac:dyDescent="0.2">
      <c r="I683608" s="15"/>
    </row>
    <row r="683609" spans="9:9" x14ac:dyDescent="0.2">
      <c r="I683609" s="14"/>
    </row>
    <row r="683625" spans="9:9" x14ac:dyDescent="0.2">
      <c r="I683625" s="15"/>
    </row>
    <row r="683626" spans="9:9" x14ac:dyDescent="0.2">
      <c r="I683626" s="14"/>
    </row>
    <row r="683642" spans="9:9" x14ac:dyDescent="0.2">
      <c r="I683642" s="15"/>
    </row>
    <row r="683643" spans="9:9" x14ac:dyDescent="0.2">
      <c r="I683643" s="14"/>
    </row>
    <row r="683659" spans="9:9" x14ac:dyDescent="0.2">
      <c r="I683659" s="15"/>
    </row>
    <row r="683660" spans="9:9" x14ac:dyDescent="0.2">
      <c r="I683660" s="14"/>
    </row>
    <row r="683676" spans="9:9" x14ac:dyDescent="0.2">
      <c r="I683676" s="15"/>
    </row>
    <row r="683677" spans="9:9" x14ac:dyDescent="0.2">
      <c r="I683677" s="14"/>
    </row>
    <row r="683693" spans="9:9" x14ac:dyDescent="0.2">
      <c r="I683693" s="15"/>
    </row>
    <row r="683694" spans="9:9" x14ac:dyDescent="0.2">
      <c r="I683694" s="14"/>
    </row>
    <row r="683710" spans="9:9" x14ac:dyDescent="0.2">
      <c r="I683710" s="15"/>
    </row>
    <row r="683711" spans="9:9" x14ac:dyDescent="0.2">
      <c r="I683711" s="14"/>
    </row>
    <row r="683727" spans="9:9" x14ac:dyDescent="0.2">
      <c r="I683727" s="15"/>
    </row>
    <row r="683728" spans="9:9" x14ac:dyDescent="0.2">
      <c r="I683728" s="14"/>
    </row>
    <row r="683744" spans="9:9" x14ac:dyDescent="0.2">
      <c r="I683744" s="15"/>
    </row>
    <row r="683745" spans="9:9" x14ac:dyDescent="0.2">
      <c r="I683745" s="14"/>
    </row>
    <row r="683761" spans="9:9" x14ac:dyDescent="0.2">
      <c r="I683761" s="15"/>
    </row>
    <row r="683762" spans="9:9" x14ac:dyDescent="0.2">
      <c r="I683762" s="14"/>
    </row>
    <row r="683778" spans="9:9" x14ac:dyDescent="0.2">
      <c r="I683778" s="15"/>
    </row>
    <row r="683779" spans="9:9" x14ac:dyDescent="0.2">
      <c r="I683779" s="14"/>
    </row>
    <row r="683795" spans="9:9" x14ac:dyDescent="0.2">
      <c r="I683795" s="15"/>
    </row>
    <row r="683796" spans="9:9" x14ac:dyDescent="0.2">
      <c r="I683796" s="14"/>
    </row>
    <row r="683812" spans="9:9" x14ac:dyDescent="0.2">
      <c r="I683812" s="15"/>
    </row>
    <row r="683813" spans="9:9" x14ac:dyDescent="0.2">
      <c r="I683813" s="14"/>
    </row>
    <row r="683829" spans="9:9" x14ac:dyDescent="0.2">
      <c r="I683829" s="15"/>
    </row>
    <row r="683830" spans="9:9" x14ac:dyDescent="0.2">
      <c r="I683830" s="14"/>
    </row>
    <row r="683846" spans="9:9" x14ac:dyDescent="0.2">
      <c r="I683846" s="15"/>
    </row>
    <row r="683847" spans="9:9" x14ac:dyDescent="0.2">
      <c r="I683847" s="14"/>
    </row>
    <row r="683863" spans="9:9" x14ac:dyDescent="0.2">
      <c r="I683863" s="15"/>
    </row>
    <row r="683864" spans="9:9" x14ac:dyDescent="0.2">
      <c r="I683864" s="14"/>
    </row>
    <row r="683880" spans="9:9" x14ac:dyDescent="0.2">
      <c r="I683880" s="15"/>
    </row>
    <row r="683881" spans="9:9" x14ac:dyDescent="0.2">
      <c r="I683881" s="14"/>
    </row>
    <row r="683897" spans="9:9" x14ac:dyDescent="0.2">
      <c r="I683897" s="15"/>
    </row>
    <row r="683898" spans="9:9" x14ac:dyDescent="0.2">
      <c r="I683898" s="14"/>
    </row>
    <row r="683914" spans="9:9" x14ac:dyDescent="0.2">
      <c r="I683914" s="15"/>
    </row>
    <row r="683915" spans="9:9" x14ac:dyDescent="0.2">
      <c r="I683915" s="14"/>
    </row>
    <row r="683931" spans="9:9" x14ac:dyDescent="0.2">
      <c r="I683931" s="15"/>
    </row>
    <row r="683932" spans="9:9" x14ac:dyDescent="0.2">
      <c r="I683932" s="14"/>
    </row>
    <row r="683948" spans="9:9" x14ac:dyDescent="0.2">
      <c r="I683948" s="15"/>
    </row>
    <row r="683949" spans="9:9" x14ac:dyDescent="0.2">
      <c r="I683949" s="14"/>
    </row>
    <row r="683965" spans="9:9" x14ac:dyDescent="0.2">
      <c r="I683965" s="15"/>
    </row>
    <row r="683966" spans="9:9" x14ac:dyDescent="0.2">
      <c r="I683966" s="14"/>
    </row>
    <row r="683982" spans="9:9" x14ac:dyDescent="0.2">
      <c r="I683982" s="15"/>
    </row>
    <row r="683983" spans="9:9" x14ac:dyDescent="0.2">
      <c r="I683983" s="14"/>
    </row>
    <row r="683999" spans="9:9" x14ac:dyDescent="0.2">
      <c r="I683999" s="15"/>
    </row>
    <row r="684000" spans="9:9" x14ac:dyDescent="0.2">
      <c r="I684000" s="14"/>
    </row>
    <row r="684016" spans="9:9" x14ac:dyDescent="0.2">
      <c r="I684016" s="15"/>
    </row>
    <row r="684017" spans="9:9" x14ac:dyDescent="0.2">
      <c r="I684017" s="14"/>
    </row>
    <row r="684033" spans="9:9" x14ac:dyDescent="0.2">
      <c r="I684033" s="15"/>
    </row>
    <row r="684034" spans="9:9" x14ac:dyDescent="0.2">
      <c r="I684034" s="14"/>
    </row>
    <row r="684050" spans="9:9" x14ac:dyDescent="0.2">
      <c r="I684050" s="15"/>
    </row>
    <row r="684051" spans="9:9" x14ac:dyDescent="0.2">
      <c r="I684051" s="14"/>
    </row>
    <row r="684067" spans="9:9" x14ac:dyDescent="0.2">
      <c r="I684067" s="15"/>
    </row>
    <row r="684068" spans="9:9" x14ac:dyDescent="0.2">
      <c r="I684068" s="14"/>
    </row>
    <row r="684084" spans="9:9" x14ac:dyDescent="0.2">
      <c r="I684084" s="15"/>
    </row>
    <row r="684085" spans="9:9" x14ac:dyDescent="0.2">
      <c r="I684085" s="14"/>
    </row>
    <row r="684101" spans="9:9" x14ac:dyDescent="0.2">
      <c r="I684101" s="15"/>
    </row>
    <row r="684102" spans="9:9" x14ac:dyDescent="0.2">
      <c r="I684102" s="14"/>
    </row>
    <row r="684118" spans="9:9" x14ac:dyDescent="0.2">
      <c r="I684118" s="15"/>
    </row>
    <row r="684119" spans="9:9" x14ac:dyDescent="0.2">
      <c r="I684119" s="14"/>
    </row>
    <row r="684135" spans="9:9" x14ac:dyDescent="0.2">
      <c r="I684135" s="15"/>
    </row>
    <row r="684136" spans="9:9" x14ac:dyDescent="0.2">
      <c r="I684136" s="14"/>
    </row>
    <row r="684152" spans="9:9" x14ac:dyDescent="0.2">
      <c r="I684152" s="15"/>
    </row>
    <row r="684153" spans="9:9" x14ac:dyDescent="0.2">
      <c r="I684153" s="14"/>
    </row>
    <row r="684169" spans="9:9" x14ac:dyDescent="0.2">
      <c r="I684169" s="15"/>
    </row>
    <row r="684170" spans="9:9" x14ac:dyDescent="0.2">
      <c r="I684170" s="14"/>
    </row>
    <row r="684186" spans="9:9" x14ac:dyDescent="0.2">
      <c r="I684186" s="15"/>
    </row>
    <row r="684187" spans="9:9" x14ac:dyDescent="0.2">
      <c r="I684187" s="14"/>
    </row>
    <row r="684203" spans="9:9" x14ac:dyDescent="0.2">
      <c r="I684203" s="15"/>
    </row>
    <row r="684204" spans="9:9" x14ac:dyDescent="0.2">
      <c r="I684204" s="14"/>
    </row>
    <row r="684220" spans="9:9" x14ac:dyDescent="0.2">
      <c r="I684220" s="15"/>
    </row>
    <row r="684221" spans="9:9" x14ac:dyDescent="0.2">
      <c r="I684221" s="14"/>
    </row>
    <row r="684237" spans="9:9" x14ac:dyDescent="0.2">
      <c r="I684237" s="15"/>
    </row>
    <row r="684238" spans="9:9" x14ac:dyDescent="0.2">
      <c r="I684238" s="14"/>
    </row>
    <row r="684254" spans="9:9" x14ac:dyDescent="0.2">
      <c r="I684254" s="15"/>
    </row>
    <row r="684255" spans="9:9" x14ac:dyDescent="0.2">
      <c r="I684255" s="14"/>
    </row>
    <row r="684271" spans="9:9" x14ac:dyDescent="0.2">
      <c r="I684271" s="15"/>
    </row>
    <row r="684272" spans="9:9" x14ac:dyDescent="0.2">
      <c r="I684272" s="14"/>
    </row>
    <row r="684288" spans="9:9" x14ac:dyDescent="0.2">
      <c r="I684288" s="15"/>
    </row>
    <row r="684289" spans="9:9" x14ac:dyDescent="0.2">
      <c r="I684289" s="14"/>
    </row>
    <row r="684305" spans="9:9" x14ac:dyDescent="0.2">
      <c r="I684305" s="15"/>
    </row>
    <row r="684306" spans="9:9" x14ac:dyDescent="0.2">
      <c r="I684306" s="14"/>
    </row>
    <row r="684322" spans="9:9" x14ac:dyDescent="0.2">
      <c r="I684322" s="15"/>
    </row>
    <row r="684323" spans="9:9" x14ac:dyDescent="0.2">
      <c r="I684323" s="14"/>
    </row>
    <row r="684339" spans="9:9" x14ac:dyDescent="0.2">
      <c r="I684339" s="15"/>
    </row>
    <row r="684340" spans="9:9" x14ac:dyDescent="0.2">
      <c r="I684340" s="14"/>
    </row>
    <row r="684356" spans="9:9" x14ac:dyDescent="0.2">
      <c r="I684356" s="15"/>
    </row>
    <row r="684357" spans="9:9" x14ac:dyDescent="0.2">
      <c r="I684357" s="14"/>
    </row>
    <row r="684373" spans="9:9" x14ac:dyDescent="0.2">
      <c r="I684373" s="15"/>
    </row>
    <row r="684374" spans="9:9" x14ac:dyDescent="0.2">
      <c r="I684374" s="14"/>
    </row>
    <row r="684390" spans="9:9" x14ac:dyDescent="0.2">
      <c r="I684390" s="15"/>
    </row>
    <row r="684391" spans="9:9" x14ac:dyDescent="0.2">
      <c r="I684391" s="14"/>
    </row>
    <row r="684407" spans="9:9" x14ac:dyDescent="0.2">
      <c r="I684407" s="15"/>
    </row>
    <row r="684408" spans="9:9" x14ac:dyDescent="0.2">
      <c r="I684408" s="14"/>
    </row>
    <row r="684424" spans="9:9" x14ac:dyDescent="0.2">
      <c r="I684424" s="15"/>
    </row>
    <row r="684425" spans="9:9" x14ac:dyDescent="0.2">
      <c r="I684425" s="14"/>
    </row>
    <row r="684441" spans="9:9" x14ac:dyDescent="0.2">
      <c r="I684441" s="15"/>
    </row>
    <row r="684442" spans="9:9" x14ac:dyDescent="0.2">
      <c r="I684442" s="14"/>
    </row>
    <row r="684458" spans="9:9" x14ac:dyDescent="0.2">
      <c r="I684458" s="15"/>
    </row>
    <row r="684459" spans="9:9" x14ac:dyDescent="0.2">
      <c r="I684459" s="14"/>
    </row>
    <row r="684475" spans="9:9" x14ac:dyDescent="0.2">
      <c r="I684475" s="15"/>
    </row>
    <row r="684476" spans="9:9" x14ac:dyDescent="0.2">
      <c r="I684476" s="14"/>
    </row>
    <row r="684492" spans="9:9" x14ac:dyDescent="0.2">
      <c r="I684492" s="15"/>
    </row>
    <row r="684493" spans="9:9" x14ac:dyDescent="0.2">
      <c r="I684493" s="14"/>
    </row>
    <row r="684509" spans="9:9" x14ac:dyDescent="0.2">
      <c r="I684509" s="15"/>
    </row>
    <row r="684510" spans="9:9" x14ac:dyDescent="0.2">
      <c r="I684510" s="14"/>
    </row>
    <row r="684526" spans="9:9" x14ac:dyDescent="0.2">
      <c r="I684526" s="15"/>
    </row>
    <row r="684527" spans="9:9" x14ac:dyDescent="0.2">
      <c r="I684527" s="14"/>
    </row>
    <row r="684543" spans="9:9" x14ac:dyDescent="0.2">
      <c r="I684543" s="15"/>
    </row>
    <row r="684544" spans="9:9" x14ac:dyDescent="0.2">
      <c r="I684544" s="14"/>
    </row>
    <row r="684560" spans="9:9" x14ac:dyDescent="0.2">
      <c r="I684560" s="15"/>
    </row>
    <row r="684561" spans="9:9" x14ac:dyDescent="0.2">
      <c r="I684561" s="14"/>
    </row>
    <row r="684577" spans="9:9" x14ac:dyDescent="0.2">
      <c r="I684577" s="15"/>
    </row>
    <row r="684578" spans="9:9" x14ac:dyDescent="0.2">
      <c r="I684578" s="14"/>
    </row>
    <row r="684594" spans="9:9" x14ac:dyDescent="0.2">
      <c r="I684594" s="15"/>
    </row>
    <row r="684595" spans="9:9" x14ac:dyDescent="0.2">
      <c r="I684595" s="14"/>
    </row>
    <row r="684611" spans="9:9" x14ac:dyDescent="0.2">
      <c r="I684611" s="15"/>
    </row>
    <row r="684612" spans="9:9" x14ac:dyDescent="0.2">
      <c r="I684612" s="14"/>
    </row>
    <row r="684628" spans="9:9" x14ac:dyDescent="0.2">
      <c r="I684628" s="15"/>
    </row>
    <row r="684629" spans="9:9" x14ac:dyDescent="0.2">
      <c r="I684629" s="14"/>
    </row>
    <row r="684645" spans="9:9" x14ac:dyDescent="0.2">
      <c r="I684645" s="15"/>
    </row>
    <row r="684646" spans="9:9" x14ac:dyDescent="0.2">
      <c r="I684646" s="14"/>
    </row>
    <row r="684662" spans="9:9" x14ac:dyDescent="0.2">
      <c r="I684662" s="15"/>
    </row>
    <row r="684663" spans="9:9" x14ac:dyDescent="0.2">
      <c r="I684663" s="14"/>
    </row>
    <row r="684679" spans="9:9" x14ac:dyDescent="0.2">
      <c r="I684679" s="15"/>
    </row>
    <row r="684680" spans="9:9" x14ac:dyDescent="0.2">
      <c r="I684680" s="14"/>
    </row>
    <row r="684696" spans="9:9" x14ac:dyDescent="0.2">
      <c r="I684696" s="15"/>
    </row>
    <row r="684697" spans="9:9" x14ac:dyDescent="0.2">
      <c r="I684697" s="14"/>
    </row>
    <row r="684713" spans="9:9" x14ac:dyDescent="0.2">
      <c r="I684713" s="15"/>
    </row>
    <row r="684714" spans="9:9" x14ac:dyDescent="0.2">
      <c r="I684714" s="14"/>
    </row>
    <row r="684730" spans="9:9" x14ac:dyDescent="0.2">
      <c r="I684730" s="15"/>
    </row>
    <row r="684731" spans="9:9" x14ac:dyDescent="0.2">
      <c r="I684731" s="14"/>
    </row>
    <row r="684747" spans="9:9" x14ac:dyDescent="0.2">
      <c r="I684747" s="15"/>
    </row>
    <row r="684748" spans="9:9" x14ac:dyDescent="0.2">
      <c r="I684748" s="14"/>
    </row>
    <row r="684764" spans="9:9" x14ac:dyDescent="0.2">
      <c r="I684764" s="15"/>
    </row>
    <row r="684765" spans="9:9" x14ac:dyDescent="0.2">
      <c r="I684765" s="14"/>
    </row>
    <row r="684781" spans="9:9" x14ac:dyDescent="0.2">
      <c r="I684781" s="15"/>
    </row>
    <row r="684782" spans="9:9" x14ac:dyDescent="0.2">
      <c r="I684782" s="14"/>
    </row>
    <row r="684798" spans="9:9" x14ac:dyDescent="0.2">
      <c r="I684798" s="15"/>
    </row>
    <row r="684799" spans="9:9" x14ac:dyDescent="0.2">
      <c r="I684799" s="14"/>
    </row>
    <row r="684815" spans="9:9" x14ac:dyDescent="0.2">
      <c r="I684815" s="15"/>
    </row>
    <row r="684816" spans="9:9" x14ac:dyDescent="0.2">
      <c r="I684816" s="14"/>
    </row>
    <row r="684832" spans="9:9" x14ac:dyDescent="0.2">
      <c r="I684832" s="15"/>
    </row>
    <row r="684833" spans="9:9" x14ac:dyDescent="0.2">
      <c r="I684833" s="14"/>
    </row>
    <row r="684849" spans="9:9" x14ac:dyDescent="0.2">
      <c r="I684849" s="15"/>
    </row>
    <row r="684850" spans="9:9" x14ac:dyDescent="0.2">
      <c r="I684850" s="14"/>
    </row>
    <row r="684866" spans="9:9" x14ac:dyDescent="0.2">
      <c r="I684866" s="15"/>
    </row>
    <row r="684867" spans="9:9" x14ac:dyDescent="0.2">
      <c r="I684867" s="14"/>
    </row>
    <row r="684883" spans="9:9" x14ac:dyDescent="0.2">
      <c r="I684883" s="15"/>
    </row>
    <row r="684884" spans="9:9" x14ac:dyDescent="0.2">
      <c r="I684884" s="14"/>
    </row>
    <row r="684900" spans="9:9" x14ac:dyDescent="0.2">
      <c r="I684900" s="15"/>
    </row>
    <row r="684901" spans="9:9" x14ac:dyDescent="0.2">
      <c r="I684901" s="14"/>
    </row>
    <row r="684917" spans="9:9" x14ac:dyDescent="0.2">
      <c r="I684917" s="15"/>
    </row>
    <row r="684918" spans="9:9" x14ac:dyDescent="0.2">
      <c r="I684918" s="14"/>
    </row>
    <row r="684934" spans="9:9" x14ac:dyDescent="0.2">
      <c r="I684934" s="15"/>
    </row>
    <row r="684935" spans="9:9" x14ac:dyDescent="0.2">
      <c r="I684935" s="14"/>
    </row>
    <row r="684951" spans="9:9" x14ac:dyDescent="0.2">
      <c r="I684951" s="15"/>
    </row>
    <row r="684952" spans="9:9" x14ac:dyDescent="0.2">
      <c r="I684952" s="14"/>
    </row>
    <row r="684968" spans="9:9" x14ac:dyDescent="0.2">
      <c r="I684968" s="15"/>
    </row>
    <row r="684969" spans="9:9" x14ac:dyDescent="0.2">
      <c r="I684969" s="14"/>
    </row>
    <row r="684985" spans="9:9" x14ac:dyDescent="0.2">
      <c r="I684985" s="15"/>
    </row>
    <row r="684986" spans="9:9" x14ac:dyDescent="0.2">
      <c r="I684986" s="14"/>
    </row>
    <row r="685002" spans="9:9" x14ac:dyDescent="0.2">
      <c r="I685002" s="15"/>
    </row>
    <row r="685003" spans="9:9" x14ac:dyDescent="0.2">
      <c r="I685003" s="14"/>
    </row>
    <row r="685019" spans="9:9" x14ac:dyDescent="0.2">
      <c r="I685019" s="15"/>
    </row>
    <row r="685020" spans="9:9" x14ac:dyDescent="0.2">
      <c r="I685020" s="14"/>
    </row>
    <row r="685036" spans="9:9" x14ac:dyDescent="0.2">
      <c r="I685036" s="15"/>
    </row>
    <row r="685037" spans="9:9" x14ac:dyDescent="0.2">
      <c r="I685037" s="14"/>
    </row>
    <row r="685053" spans="9:9" x14ac:dyDescent="0.2">
      <c r="I685053" s="15"/>
    </row>
    <row r="685054" spans="9:9" x14ac:dyDescent="0.2">
      <c r="I685054" s="14"/>
    </row>
    <row r="685070" spans="9:9" x14ac:dyDescent="0.2">
      <c r="I685070" s="15"/>
    </row>
    <row r="685071" spans="9:9" x14ac:dyDescent="0.2">
      <c r="I685071" s="14"/>
    </row>
    <row r="685087" spans="9:9" x14ac:dyDescent="0.2">
      <c r="I685087" s="15"/>
    </row>
    <row r="685088" spans="9:9" x14ac:dyDescent="0.2">
      <c r="I685088" s="14"/>
    </row>
    <row r="685104" spans="9:9" x14ac:dyDescent="0.2">
      <c r="I685104" s="15"/>
    </row>
    <row r="685105" spans="9:9" x14ac:dyDescent="0.2">
      <c r="I685105" s="14"/>
    </row>
    <row r="685121" spans="9:9" x14ac:dyDescent="0.2">
      <c r="I685121" s="15"/>
    </row>
    <row r="685122" spans="9:9" x14ac:dyDescent="0.2">
      <c r="I685122" s="14"/>
    </row>
    <row r="685138" spans="9:9" x14ac:dyDescent="0.2">
      <c r="I685138" s="15"/>
    </row>
    <row r="685139" spans="9:9" x14ac:dyDescent="0.2">
      <c r="I685139" s="14"/>
    </row>
    <row r="685155" spans="9:9" x14ac:dyDescent="0.2">
      <c r="I685155" s="15"/>
    </row>
    <row r="685156" spans="9:9" x14ac:dyDescent="0.2">
      <c r="I685156" s="14"/>
    </row>
    <row r="685172" spans="9:9" x14ac:dyDescent="0.2">
      <c r="I685172" s="15"/>
    </row>
    <row r="685173" spans="9:9" x14ac:dyDescent="0.2">
      <c r="I685173" s="14"/>
    </row>
    <row r="685189" spans="9:9" x14ac:dyDescent="0.2">
      <c r="I685189" s="15"/>
    </row>
    <row r="685190" spans="9:9" x14ac:dyDescent="0.2">
      <c r="I685190" s="14"/>
    </row>
    <row r="685206" spans="9:9" x14ac:dyDescent="0.2">
      <c r="I685206" s="15"/>
    </row>
    <row r="685207" spans="9:9" x14ac:dyDescent="0.2">
      <c r="I685207" s="14"/>
    </row>
    <row r="685223" spans="9:9" x14ac:dyDescent="0.2">
      <c r="I685223" s="15"/>
    </row>
    <row r="685224" spans="9:9" x14ac:dyDescent="0.2">
      <c r="I685224" s="14"/>
    </row>
    <row r="685240" spans="9:9" x14ac:dyDescent="0.2">
      <c r="I685240" s="15"/>
    </row>
    <row r="685241" spans="9:9" x14ac:dyDescent="0.2">
      <c r="I685241" s="14"/>
    </row>
    <row r="685257" spans="9:9" x14ac:dyDescent="0.2">
      <c r="I685257" s="15"/>
    </row>
    <row r="685258" spans="9:9" x14ac:dyDescent="0.2">
      <c r="I685258" s="14"/>
    </row>
    <row r="685274" spans="9:9" x14ac:dyDescent="0.2">
      <c r="I685274" s="15"/>
    </row>
    <row r="685275" spans="9:9" x14ac:dyDescent="0.2">
      <c r="I685275" s="14"/>
    </row>
    <row r="685291" spans="9:9" x14ac:dyDescent="0.2">
      <c r="I685291" s="15"/>
    </row>
    <row r="685292" spans="9:9" x14ac:dyDescent="0.2">
      <c r="I685292" s="14"/>
    </row>
    <row r="685308" spans="9:9" x14ac:dyDescent="0.2">
      <c r="I685308" s="15"/>
    </row>
    <row r="685309" spans="9:9" x14ac:dyDescent="0.2">
      <c r="I685309" s="14"/>
    </row>
    <row r="685325" spans="9:9" x14ac:dyDescent="0.2">
      <c r="I685325" s="15"/>
    </row>
    <row r="685326" spans="9:9" x14ac:dyDescent="0.2">
      <c r="I685326" s="14"/>
    </row>
    <row r="685342" spans="9:9" x14ac:dyDescent="0.2">
      <c r="I685342" s="15"/>
    </row>
    <row r="685343" spans="9:9" x14ac:dyDescent="0.2">
      <c r="I685343" s="14"/>
    </row>
    <row r="685359" spans="9:9" x14ac:dyDescent="0.2">
      <c r="I685359" s="15"/>
    </row>
    <row r="685360" spans="9:9" x14ac:dyDescent="0.2">
      <c r="I685360" s="14"/>
    </row>
    <row r="685376" spans="9:9" x14ac:dyDescent="0.2">
      <c r="I685376" s="15"/>
    </row>
    <row r="685377" spans="9:9" x14ac:dyDescent="0.2">
      <c r="I685377" s="14"/>
    </row>
    <row r="685393" spans="9:9" x14ac:dyDescent="0.2">
      <c r="I685393" s="15"/>
    </row>
    <row r="685394" spans="9:9" x14ac:dyDescent="0.2">
      <c r="I685394" s="14"/>
    </row>
    <row r="685410" spans="9:9" x14ac:dyDescent="0.2">
      <c r="I685410" s="15"/>
    </row>
    <row r="685411" spans="9:9" x14ac:dyDescent="0.2">
      <c r="I685411" s="14"/>
    </row>
    <row r="685427" spans="9:9" x14ac:dyDescent="0.2">
      <c r="I685427" s="15"/>
    </row>
    <row r="685428" spans="9:9" x14ac:dyDescent="0.2">
      <c r="I685428" s="14"/>
    </row>
    <row r="685444" spans="9:9" x14ac:dyDescent="0.2">
      <c r="I685444" s="15"/>
    </row>
    <row r="685445" spans="9:9" x14ac:dyDescent="0.2">
      <c r="I685445" s="14"/>
    </row>
    <row r="685461" spans="9:9" x14ac:dyDescent="0.2">
      <c r="I685461" s="15"/>
    </row>
    <row r="685462" spans="9:9" x14ac:dyDescent="0.2">
      <c r="I685462" s="14"/>
    </row>
    <row r="685478" spans="9:9" x14ac:dyDescent="0.2">
      <c r="I685478" s="15"/>
    </row>
    <row r="685479" spans="9:9" x14ac:dyDescent="0.2">
      <c r="I685479" s="14"/>
    </row>
    <row r="685495" spans="9:9" x14ac:dyDescent="0.2">
      <c r="I685495" s="15"/>
    </row>
    <row r="685496" spans="9:9" x14ac:dyDescent="0.2">
      <c r="I685496" s="14"/>
    </row>
    <row r="685512" spans="9:9" x14ac:dyDescent="0.2">
      <c r="I685512" s="15"/>
    </row>
    <row r="685513" spans="9:9" x14ac:dyDescent="0.2">
      <c r="I685513" s="14"/>
    </row>
    <row r="685529" spans="9:9" x14ac:dyDescent="0.2">
      <c r="I685529" s="15"/>
    </row>
    <row r="685530" spans="9:9" x14ac:dyDescent="0.2">
      <c r="I685530" s="14"/>
    </row>
    <row r="685546" spans="9:9" x14ac:dyDescent="0.2">
      <c r="I685546" s="15"/>
    </row>
    <row r="685547" spans="9:9" x14ac:dyDescent="0.2">
      <c r="I685547" s="14"/>
    </row>
    <row r="685563" spans="9:9" x14ac:dyDescent="0.2">
      <c r="I685563" s="15"/>
    </row>
    <row r="685564" spans="9:9" x14ac:dyDescent="0.2">
      <c r="I685564" s="14"/>
    </row>
    <row r="685580" spans="9:9" x14ac:dyDescent="0.2">
      <c r="I685580" s="15"/>
    </row>
    <row r="685581" spans="9:9" x14ac:dyDescent="0.2">
      <c r="I685581" s="14"/>
    </row>
    <row r="685597" spans="9:9" x14ac:dyDescent="0.2">
      <c r="I685597" s="15"/>
    </row>
    <row r="685598" spans="9:9" x14ac:dyDescent="0.2">
      <c r="I685598" s="14"/>
    </row>
    <row r="685614" spans="9:9" x14ac:dyDescent="0.2">
      <c r="I685614" s="15"/>
    </row>
    <row r="685615" spans="9:9" x14ac:dyDescent="0.2">
      <c r="I685615" s="14"/>
    </row>
    <row r="685631" spans="9:9" x14ac:dyDescent="0.2">
      <c r="I685631" s="15"/>
    </row>
    <row r="685632" spans="9:9" x14ac:dyDescent="0.2">
      <c r="I685632" s="14"/>
    </row>
    <row r="685648" spans="9:9" x14ac:dyDescent="0.2">
      <c r="I685648" s="15"/>
    </row>
    <row r="685649" spans="9:9" x14ac:dyDescent="0.2">
      <c r="I685649" s="14"/>
    </row>
    <row r="685665" spans="9:9" x14ac:dyDescent="0.2">
      <c r="I685665" s="15"/>
    </row>
    <row r="685666" spans="9:9" x14ac:dyDescent="0.2">
      <c r="I685666" s="14"/>
    </row>
    <row r="685682" spans="9:9" x14ac:dyDescent="0.2">
      <c r="I685682" s="15"/>
    </row>
    <row r="685683" spans="9:9" x14ac:dyDescent="0.2">
      <c r="I685683" s="14"/>
    </row>
    <row r="685699" spans="9:9" x14ac:dyDescent="0.2">
      <c r="I685699" s="15"/>
    </row>
    <row r="685700" spans="9:9" x14ac:dyDescent="0.2">
      <c r="I685700" s="14"/>
    </row>
    <row r="685716" spans="9:9" x14ac:dyDescent="0.2">
      <c r="I685716" s="15"/>
    </row>
    <row r="685717" spans="9:9" x14ac:dyDescent="0.2">
      <c r="I685717" s="14"/>
    </row>
    <row r="685733" spans="9:9" x14ac:dyDescent="0.2">
      <c r="I685733" s="15"/>
    </row>
    <row r="685734" spans="9:9" x14ac:dyDescent="0.2">
      <c r="I685734" s="14"/>
    </row>
    <row r="685750" spans="9:9" x14ac:dyDescent="0.2">
      <c r="I685750" s="15"/>
    </row>
    <row r="685751" spans="9:9" x14ac:dyDescent="0.2">
      <c r="I685751" s="14"/>
    </row>
    <row r="685767" spans="9:9" x14ac:dyDescent="0.2">
      <c r="I685767" s="15"/>
    </row>
    <row r="685768" spans="9:9" x14ac:dyDescent="0.2">
      <c r="I685768" s="14"/>
    </row>
    <row r="685784" spans="9:9" x14ac:dyDescent="0.2">
      <c r="I685784" s="15"/>
    </row>
    <row r="685785" spans="9:9" x14ac:dyDescent="0.2">
      <c r="I685785" s="14"/>
    </row>
    <row r="685801" spans="9:9" x14ac:dyDescent="0.2">
      <c r="I685801" s="15"/>
    </row>
    <row r="685802" spans="9:9" x14ac:dyDescent="0.2">
      <c r="I685802" s="14"/>
    </row>
    <row r="685818" spans="9:9" x14ac:dyDescent="0.2">
      <c r="I685818" s="15"/>
    </row>
    <row r="685819" spans="9:9" x14ac:dyDescent="0.2">
      <c r="I685819" s="14"/>
    </row>
    <row r="685835" spans="9:9" x14ac:dyDescent="0.2">
      <c r="I685835" s="15"/>
    </row>
    <row r="685836" spans="9:9" x14ac:dyDescent="0.2">
      <c r="I685836" s="14"/>
    </row>
    <row r="685852" spans="9:9" x14ac:dyDescent="0.2">
      <c r="I685852" s="15"/>
    </row>
    <row r="685853" spans="9:9" x14ac:dyDescent="0.2">
      <c r="I685853" s="14"/>
    </row>
    <row r="685869" spans="9:9" x14ac:dyDescent="0.2">
      <c r="I685869" s="15"/>
    </row>
    <row r="685870" spans="9:9" x14ac:dyDescent="0.2">
      <c r="I685870" s="14"/>
    </row>
    <row r="685886" spans="9:9" x14ac:dyDescent="0.2">
      <c r="I685886" s="15"/>
    </row>
    <row r="685887" spans="9:9" x14ac:dyDescent="0.2">
      <c r="I685887" s="14"/>
    </row>
    <row r="685903" spans="9:9" x14ac:dyDescent="0.2">
      <c r="I685903" s="15"/>
    </row>
    <row r="685904" spans="9:9" x14ac:dyDescent="0.2">
      <c r="I685904" s="14"/>
    </row>
    <row r="685920" spans="9:9" x14ac:dyDescent="0.2">
      <c r="I685920" s="15"/>
    </row>
    <row r="685921" spans="9:9" x14ac:dyDescent="0.2">
      <c r="I685921" s="14"/>
    </row>
    <row r="685937" spans="9:9" x14ac:dyDescent="0.2">
      <c r="I685937" s="15"/>
    </row>
    <row r="685938" spans="9:9" x14ac:dyDescent="0.2">
      <c r="I685938" s="14"/>
    </row>
    <row r="685954" spans="9:9" x14ac:dyDescent="0.2">
      <c r="I685954" s="15"/>
    </row>
    <row r="685955" spans="9:9" x14ac:dyDescent="0.2">
      <c r="I685955" s="14"/>
    </row>
    <row r="685971" spans="9:9" x14ac:dyDescent="0.2">
      <c r="I685971" s="15"/>
    </row>
    <row r="685972" spans="9:9" x14ac:dyDescent="0.2">
      <c r="I685972" s="14"/>
    </row>
    <row r="685988" spans="9:9" x14ac:dyDescent="0.2">
      <c r="I685988" s="15"/>
    </row>
    <row r="685989" spans="9:9" x14ac:dyDescent="0.2">
      <c r="I685989" s="14"/>
    </row>
    <row r="686005" spans="9:9" x14ac:dyDescent="0.2">
      <c r="I686005" s="15"/>
    </row>
    <row r="686006" spans="9:9" x14ac:dyDescent="0.2">
      <c r="I686006" s="14"/>
    </row>
    <row r="686022" spans="9:9" x14ac:dyDescent="0.2">
      <c r="I686022" s="15"/>
    </row>
    <row r="686023" spans="9:9" x14ac:dyDescent="0.2">
      <c r="I686023" s="14"/>
    </row>
    <row r="686039" spans="9:9" x14ac:dyDescent="0.2">
      <c r="I686039" s="15"/>
    </row>
    <row r="686040" spans="9:9" x14ac:dyDescent="0.2">
      <c r="I686040" s="14"/>
    </row>
    <row r="686056" spans="9:9" x14ac:dyDescent="0.2">
      <c r="I686056" s="15"/>
    </row>
    <row r="686057" spans="9:9" x14ac:dyDescent="0.2">
      <c r="I686057" s="14"/>
    </row>
    <row r="686073" spans="9:9" x14ac:dyDescent="0.2">
      <c r="I686073" s="15"/>
    </row>
    <row r="686074" spans="9:9" x14ac:dyDescent="0.2">
      <c r="I686074" s="14"/>
    </row>
    <row r="686090" spans="9:9" x14ac:dyDescent="0.2">
      <c r="I686090" s="15"/>
    </row>
    <row r="686091" spans="9:9" x14ac:dyDescent="0.2">
      <c r="I686091" s="14"/>
    </row>
    <row r="686107" spans="9:9" x14ac:dyDescent="0.2">
      <c r="I686107" s="15"/>
    </row>
    <row r="686108" spans="9:9" x14ac:dyDescent="0.2">
      <c r="I686108" s="14"/>
    </row>
    <row r="686124" spans="9:9" x14ac:dyDescent="0.2">
      <c r="I686124" s="15"/>
    </row>
    <row r="686125" spans="9:9" x14ac:dyDescent="0.2">
      <c r="I686125" s="14"/>
    </row>
    <row r="686141" spans="9:9" x14ac:dyDescent="0.2">
      <c r="I686141" s="15"/>
    </row>
    <row r="686142" spans="9:9" x14ac:dyDescent="0.2">
      <c r="I686142" s="14"/>
    </row>
    <row r="686158" spans="9:9" x14ac:dyDescent="0.2">
      <c r="I686158" s="15"/>
    </row>
    <row r="686159" spans="9:9" x14ac:dyDescent="0.2">
      <c r="I686159" s="14"/>
    </row>
    <row r="686175" spans="9:9" x14ac:dyDescent="0.2">
      <c r="I686175" s="15"/>
    </row>
    <row r="686176" spans="9:9" x14ac:dyDescent="0.2">
      <c r="I686176" s="14"/>
    </row>
    <row r="686192" spans="9:9" x14ac:dyDescent="0.2">
      <c r="I686192" s="15"/>
    </row>
    <row r="686193" spans="9:9" x14ac:dyDescent="0.2">
      <c r="I686193" s="14"/>
    </row>
    <row r="686209" spans="9:9" x14ac:dyDescent="0.2">
      <c r="I686209" s="15"/>
    </row>
    <row r="686210" spans="9:9" x14ac:dyDescent="0.2">
      <c r="I686210" s="14"/>
    </row>
    <row r="686226" spans="9:9" x14ac:dyDescent="0.2">
      <c r="I686226" s="15"/>
    </row>
    <row r="686227" spans="9:9" x14ac:dyDescent="0.2">
      <c r="I686227" s="14"/>
    </row>
    <row r="686243" spans="9:9" x14ac:dyDescent="0.2">
      <c r="I686243" s="15"/>
    </row>
    <row r="686244" spans="9:9" x14ac:dyDescent="0.2">
      <c r="I686244" s="14"/>
    </row>
    <row r="686260" spans="9:9" x14ac:dyDescent="0.2">
      <c r="I686260" s="15"/>
    </row>
    <row r="686261" spans="9:9" x14ac:dyDescent="0.2">
      <c r="I686261" s="14"/>
    </row>
    <row r="686277" spans="9:9" x14ac:dyDescent="0.2">
      <c r="I686277" s="15"/>
    </row>
    <row r="686278" spans="9:9" x14ac:dyDescent="0.2">
      <c r="I686278" s="14"/>
    </row>
    <row r="686294" spans="9:9" x14ac:dyDescent="0.2">
      <c r="I686294" s="15"/>
    </row>
    <row r="686295" spans="9:9" x14ac:dyDescent="0.2">
      <c r="I686295" s="14"/>
    </row>
    <row r="686311" spans="9:9" x14ac:dyDescent="0.2">
      <c r="I686311" s="15"/>
    </row>
    <row r="686312" spans="9:9" x14ac:dyDescent="0.2">
      <c r="I686312" s="14"/>
    </row>
    <row r="686328" spans="9:9" x14ac:dyDescent="0.2">
      <c r="I686328" s="15"/>
    </row>
    <row r="686329" spans="9:9" x14ac:dyDescent="0.2">
      <c r="I686329" s="14"/>
    </row>
    <row r="686345" spans="9:9" x14ac:dyDescent="0.2">
      <c r="I686345" s="15"/>
    </row>
    <row r="686346" spans="9:9" x14ac:dyDescent="0.2">
      <c r="I686346" s="14"/>
    </row>
    <row r="686362" spans="9:9" x14ac:dyDescent="0.2">
      <c r="I686362" s="15"/>
    </row>
    <row r="686363" spans="9:9" x14ac:dyDescent="0.2">
      <c r="I686363" s="14"/>
    </row>
    <row r="686379" spans="9:9" x14ac:dyDescent="0.2">
      <c r="I686379" s="15"/>
    </row>
    <row r="686380" spans="9:9" x14ac:dyDescent="0.2">
      <c r="I686380" s="14"/>
    </row>
    <row r="686396" spans="9:9" x14ac:dyDescent="0.2">
      <c r="I686396" s="15"/>
    </row>
    <row r="686397" spans="9:9" x14ac:dyDescent="0.2">
      <c r="I686397" s="14"/>
    </row>
    <row r="686413" spans="9:9" x14ac:dyDescent="0.2">
      <c r="I686413" s="15"/>
    </row>
    <row r="686414" spans="9:9" x14ac:dyDescent="0.2">
      <c r="I686414" s="14"/>
    </row>
    <row r="686430" spans="9:9" x14ac:dyDescent="0.2">
      <c r="I686430" s="15"/>
    </row>
    <row r="686431" spans="9:9" x14ac:dyDescent="0.2">
      <c r="I686431" s="14"/>
    </row>
    <row r="686447" spans="9:9" x14ac:dyDescent="0.2">
      <c r="I686447" s="15"/>
    </row>
    <row r="686448" spans="9:9" x14ac:dyDescent="0.2">
      <c r="I686448" s="14"/>
    </row>
    <row r="686464" spans="9:9" x14ac:dyDescent="0.2">
      <c r="I686464" s="15"/>
    </row>
    <row r="686465" spans="9:9" x14ac:dyDescent="0.2">
      <c r="I686465" s="14"/>
    </row>
    <row r="686481" spans="9:9" x14ac:dyDescent="0.2">
      <c r="I686481" s="15"/>
    </row>
    <row r="686482" spans="9:9" x14ac:dyDescent="0.2">
      <c r="I686482" s="14"/>
    </row>
    <row r="686498" spans="9:9" x14ac:dyDescent="0.2">
      <c r="I686498" s="15"/>
    </row>
    <row r="686499" spans="9:9" x14ac:dyDescent="0.2">
      <c r="I686499" s="14"/>
    </row>
    <row r="686515" spans="9:9" x14ac:dyDescent="0.2">
      <c r="I686515" s="15"/>
    </row>
    <row r="686516" spans="9:9" x14ac:dyDescent="0.2">
      <c r="I686516" s="14"/>
    </row>
    <row r="686532" spans="9:9" x14ac:dyDescent="0.2">
      <c r="I686532" s="15"/>
    </row>
    <row r="686533" spans="9:9" x14ac:dyDescent="0.2">
      <c r="I686533" s="14"/>
    </row>
    <row r="686549" spans="9:9" x14ac:dyDescent="0.2">
      <c r="I686549" s="15"/>
    </row>
    <row r="686550" spans="9:9" x14ac:dyDescent="0.2">
      <c r="I686550" s="14"/>
    </row>
    <row r="686566" spans="9:9" x14ac:dyDescent="0.2">
      <c r="I686566" s="15"/>
    </row>
    <row r="686567" spans="9:9" x14ac:dyDescent="0.2">
      <c r="I686567" s="14"/>
    </row>
    <row r="686583" spans="9:9" x14ac:dyDescent="0.2">
      <c r="I686583" s="15"/>
    </row>
    <row r="686584" spans="9:9" x14ac:dyDescent="0.2">
      <c r="I686584" s="14"/>
    </row>
    <row r="686600" spans="9:9" x14ac:dyDescent="0.2">
      <c r="I686600" s="15"/>
    </row>
    <row r="686601" spans="9:9" x14ac:dyDescent="0.2">
      <c r="I686601" s="14"/>
    </row>
    <row r="686617" spans="9:9" x14ac:dyDescent="0.2">
      <c r="I686617" s="15"/>
    </row>
    <row r="686618" spans="9:9" x14ac:dyDescent="0.2">
      <c r="I686618" s="14"/>
    </row>
    <row r="686634" spans="9:9" x14ac:dyDescent="0.2">
      <c r="I686634" s="15"/>
    </row>
    <row r="686635" spans="9:9" x14ac:dyDescent="0.2">
      <c r="I686635" s="14"/>
    </row>
    <row r="686651" spans="9:9" x14ac:dyDescent="0.2">
      <c r="I686651" s="15"/>
    </row>
    <row r="686652" spans="9:9" x14ac:dyDescent="0.2">
      <c r="I686652" s="14"/>
    </row>
    <row r="686668" spans="9:9" x14ac:dyDescent="0.2">
      <c r="I686668" s="15"/>
    </row>
    <row r="686669" spans="9:9" x14ac:dyDescent="0.2">
      <c r="I686669" s="14"/>
    </row>
    <row r="686685" spans="9:9" x14ac:dyDescent="0.2">
      <c r="I686685" s="15"/>
    </row>
    <row r="686686" spans="9:9" x14ac:dyDescent="0.2">
      <c r="I686686" s="14"/>
    </row>
    <row r="686702" spans="9:9" x14ac:dyDescent="0.2">
      <c r="I686702" s="15"/>
    </row>
    <row r="686703" spans="9:9" x14ac:dyDescent="0.2">
      <c r="I686703" s="14"/>
    </row>
    <row r="686719" spans="9:9" x14ac:dyDescent="0.2">
      <c r="I686719" s="15"/>
    </row>
    <row r="686720" spans="9:9" x14ac:dyDescent="0.2">
      <c r="I686720" s="14"/>
    </row>
    <row r="686736" spans="9:9" x14ac:dyDescent="0.2">
      <c r="I686736" s="15"/>
    </row>
    <row r="686737" spans="9:9" x14ac:dyDescent="0.2">
      <c r="I686737" s="14"/>
    </row>
    <row r="686753" spans="9:9" x14ac:dyDescent="0.2">
      <c r="I686753" s="15"/>
    </row>
    <row r="686754" spans="9:9" x14ac:dyDescent="0.2">
      <c r="I686754" s="14"/>
    </row>
    <row r="686770" spans="9:9" x14ac:dyDescent="0.2">
      <c r="I686770" s="15"/>
    </row>
    <row r="686771" spans="9:9" x14ac:dyDescent="0.2">
      <c r="I686771" s="14"/>
    </row>
    <row r="686787" spans="9:9" x14ac:dyDescent="0.2">
      <c r="I686787" s="15"/>
    </row>
    <row r="686788" spans="9:9" x14ac:dyDescent="0.2">
      <c r="I686788" s="14"/>
    </row>
    <row r="686804" spans="9:9" x14ac:dyDescent="0.2">
      <c r="I686804" s="15"/>
    </row>
    <row r="686805" spans="9:9" x14ac:dyDescent="0.2">
      <c r="I686805" s="14"/>
    </row>
    <row r="686821" spans="9:9" x14ac:dyDescent="0.2">
      <c r="I686821" s="15"/>
    </row>
    <row r="686822" spans="9:9" x14ac:dyDescent="0.2">
      <c r="I686822" s="14"/>
    </row>
    <row r="686838" spans="9:9" x14ac:dyDescent="0.2">
      <c r="I686838" s="15"/>
    </row>
    <row r="686839" spans="9:9" x14ac:dyDescent="0.2">
      <c r="I686839" s="14"/>
    </row>
    <row r="686855" spans="9:9" x14ac:dyDescent="0.2">
      <c r="I686855" s="15"/>
    </row>
    <row r="686856" spans="9:9" x14ac:dyDescent="0.2">
      <c r="I686856" s="14"/>
    </row>
    <row r="686872" spans="9:9" x14ac:dyDescent="0.2">
      <c r="I686872" s="15"/>
    </row>
    <row r="686873" spans="9:9" x14ac:dyDescent="0.2">
      <c r="I686873" s="14"/>
    </row>
    <row r="686889" spans="9:9" x14ac:dyDescent="0.2">
      <c r="I686889" s="15"/>
    </row>
    <row r="686890" spans="9:9" x14ac:dyDescent="0.2">
      <c r="I686890" s="14"/>
    </row>
    <row r="686906" spans="9:9" x14ac:dyDescent="0.2">
      <c r="I686906" s="15"/>
    </row>
    <row r="686907" spans="9:9" x14ac:dyDescent="0.2">
      <c r="I686907" s="14"/>
    </row>
    <row r="686923" spans="9:9" x14ac:dyDescent="0.2">
      <c r="I686923" s="15"/>
    </row>
    <row r="686924" spans="9:9" x14ac:dyDescent="0.2">
      <c r="I686924" s="14"/>
    </row>
    <row r="686940" spans="9:9" x14ac:dyDescent="0.2">
      <c r="I686940" s="15"/>
    </row>
    <row r="686941" spans="9:9" x14ac:dyDescent="0.2">
      <c r="I686941" s="14"/>
    </row>
    <row r="686957" spans="9:9" x14ac:dyDescent="0.2">
      <c r="I686957" s="15"/>
    </row>
    <row r="686958" spans="9:9" x14ac:dyDescent="0.2">
      <c r="I686958" s="14"/>
    </row>
    <row r="686974" spans="9:9" x14ac:dyDescent="0.2">
      <c r="I686974" s="15"/>
    </row>
    <row r="686975" spans="9:9" x14ac:dyDescent="0.2">
      <c r="I686975" s="14"/>
    </row>
    <row r="686991" spans="9:9" x14ac:dyDescent="0.2">
      <c r="I686991" s="15"/>
    </row>
    <row r="686992" spans="9:9" x14ac:dyDescent="0.2">
      <c r="I686992" s="14"/>
    </row>
    <row r="687008" spans="9:9" x14ac:dyDescent="0.2">
      <c r="I687008" s="15"/>
    </row>
    <row r="687009" spans="9:9" x14ac:dyDescent="0.2">
      <c r="I687009" s="14"/>
    </row>
    <row r="687025" spans="9:9" x14ac:dyDescent="0.2">
      <c r="I687025" s="15"/>
    </row>
    <row r="687026" spans="9:9" x14ac:dyDescent="0.2">
      <c r="I687026" s="14"/>
    </row>
    <row r="687042" spans="9:9" x14ac:dyDescent="0.2">
      <c r="I687042" s="15"/>
    </row>
    <row r="687043" spans="9:9" x14ac:dyDescent="0.2">
      <c r="I687043" s="14"/>
    </row>
    <row r="687059" spans="9:9" x14ac:dyDescent="0.2">
      <c r="I687059" s="15"/>
    </row>
    <row r="687060" spans="9:9" x14ac:dyDescent="0.2">
      <c r="I687060" s="14"/>
    </row>
    <row r="687076" spans="9:9" x14ac:dyDescent="0.2">
      <c r="I687076" s="15"/>
    </row>
    <row r="687077" spans="9:9" x14ac:dyDescent="0.2">
      <c r="I687077" s="14"/>
    </row>
    <row r="687093" spans="9:9" x14ac:dyDescent="0.2">
      <c r="I687093" s="15"/>
    </row>
    <row r="687094" spans="9:9" x14ac:dyDescent="0.2">
      <c r="I687094" s="14"/>
    </row>
    <row r="687110" spans="9:9" x14ac:dyDescent="0.2">
      <c r="I687110" s="15"/>
    </row>
    <row r="687111" spans="9:9" x14ac:dyDescent="0.2">
      <c r="I687111" s="14"/>
    </row>
    <row r="687127" spans="9:9" x14ac:dyDescent="0.2">
      <c r="I687127" s="15"/>
    </row>
    <row r="687128" spans="9:9" x14ac:dyDescent="0.2">
      <c r="I687128" s="14"/>
    </row>
    <row r="687144" spans="9:9" x14ac:dyDescent="0.2">
      <c r="I687144" s="15"/>
    </row>
    <row r="687145" spans="9:9" x14ac:dyDescent="0.2">
      <c r="I687145" s="14"/>
    </row>
    <row r="687161" spans="9:9" x14ac:dyDescent="0.2">
      <c r="I687161" s="15"/>
    </row>
    <row r="687162" spans="9:9" x14ac:dyDescent="0.2">
      <c r="I687162" s="14"/>
    </row>
    <row r="687178" spans="9:9" x14ac:dyDescent="0.2">
      <c r="I687178" s="15"/>
    </row>
    <row r="687179" spans="9:9" x14ac:dyDescent="0.2">
      <c r="I687179" s="14"/>
    </row>
    <row r="687195" spans="9:9" x14ac:dyDescent="0.2">
      <c r="I687195" s="15"/>
    </row>
    <row r="687196" spans="9:9" x14ac:dyDescent="0.2">
      <c r="I687196" s="14"/>
    </row>
    <row r="687212" spans="9:9" x14ac:dyDescent="0.2">
      <c r="I687212" s="15"/>
    </row>
    <row r="687213" spans="9:9" x14ac:dyDescent="0.2">
      <c r="I687213" s="14"/>
    </row>
    <row r="687229" spans="9:9" x14ac:dyDescent="0.2">
      <c r="I687229" s="15"/>
    </row>
    <row r="687230" spans="9:9" x14ac:dyDescent="0.2">
      <c r="I687230" s="14"/>
    </row>
    <row r="687246" spans="9:9" x14ac:dyDescent="0.2">
      <c r="I687246" s="15"/>
    </row>
    <row r="687247" spans="9:9" x14ac:dyDescent="0.2">
      <c r="I687247" s="14"/>
    </row>
    <row r="687263" spans="9:9" x14ac:dyDescent="0.2">
      <c r="I687263" s="15"/>
    </row>
    <row r="687264" spans="9:9" x14ac:dyDescent="0.2">
      <c r="I687264" s="14"/>
    </row>
    <row r="687280" spans="9:9" x14ac:dyDescent="0.2">
      <c r="I687280" s="15"/>
    </row>
    <row r="687281" spans="9:9" x14ac:dyDescent="0.2">
      <c r="I687281" s="14"/>
    </row>
    <row r="687297" spans="9:9" x14ac:dyDescent="0.2">
      <c r="I687297" s="15"/>
    </row>
    <row r="687298" spans="9:9" x14ac:dyDescent="0.2">
      <c r="I687298" s="14"/>
    </row>
    <row r="687314" spans="9:9" x14ac:dyDescent="0.2">
      <c r="I687314" s="15"/>
    </row>
    <row r="687315" spans="9:9" x14ac:dyDescent="0.2">
      <c r="I687315" s="14"/>
    </row>
    <row r="687331" spans="9:9" x14ac:dyDescent="0.2">
      <c r="I687331" s="15"/>
    </row>
    <row r="687332" spans="9:9" x14ac:dyDescent="0.2">
      <c r="I687332" s="14"/>
    </row>
    <row r="687348" spans="9:9" x14ac:dyDescent="0.2">
      <c r="I687348" s="15"/>
    </row>
    <row r="687349" spans="9:9" x14ac:dyDescent="0.2">
      <c r="I687349" s="14"/>
    </row>
    <row r="687365" spans="9:9" x14ac:dyDescent="0.2">
      <c r="I687365" s="15"/>
    </row>
    <row r="687366" spans="9:9" x14ac:dyDescent="0.2">
      <c r="I687366" s="14"/>
    </row>
    <row r="687382" spans="9:9" x14ac:dyDescent="0.2">
      <c r="I687382" s="15"/>
    </row>
    <row r="687383" spans="9:9" x14ac:dyDescent="0.2">
      <c r="I687383" s="14"/>
    </row>
    <row r="687399" spans="9:9" x14ac:dyDescent="0.2">
      <c r="I687399" s="15"/>
    </row>
    <row r="687400" spans="9:9" x14ac:dyDescent="0.2">
      <c r="I687400" s="14"/>
    </row>
    <row r="687416" spans="9:9" x14ac:dyDescent="0.2">
      <c r="I687416" s="15"/>
    </row>
    <row r="687417" spans="9:9" x14ac:dyDescent="0.2">
      <c r="I687417" s="14"/>
    </row>
    <row r="687433" spans="9:9" x14ac:dyDescent="0.2">
      <c r="I687433" s="15"/>
    </row>
    <row r="687434" spans="9:9" x14ac:dyDescent="0.2">
      <c r="I687434" s="14"/>
    </row>
    <row r="687450" spans="9:9" x14ac:dyDescent="0.2">
      <c r="I687450" s="15"/>
    </row>
    <row r="687451" spans="9:9" x14ac:dyDescent="0.2">
      <c r="I687451" s="14"/>
    </row>
    <row r="687467" spans="9:9" x14ac:dyDescent="0.2">
      <c r="I687467" s="15"/>
    </row>
    <row r="687468" spans="9:9" x14ac:dyDescent="0.2">
      <c r="I687468" s="14"/>
    </row>
    <row r="687484" spans="9:9" x14ac:dyDescent="0.2">
      <c r="I687484" s="15"/>
    </row>
    <row r="687485" spans="9:9" x14ac:dyDescent="0.2">
      <c r="I687485" s="14"/>
    </row>
    <row r="687501" spans="9:9" x14ac:dyDescent="0.2">
      <c r="I687501" s="15"/>
    </row>
    <row r="687502" spans="9:9" x14ac:dyDescent="0.2">
      <c r="I687502" s="14"/>
    </row>
    <row r="687518" spans="9:9" x14ac:dyDescent="0.2">
      <c r="I687518" s="15"/>
    </row>
    <row r="687519" spans="9:9" x14ac:dyDescent="0.2">
      <c r="I687519" s="14"/>
    </row>
    <row r="687535" spans="9:9" x14ac:dyDescent="0.2">
      <c r="I687535" s="15"/>
    </row>
    <row r="687536" spans="9:9" x14ac:dyDescent="0.2">
      <c r="I687536" s="14"/>
    </row>
    <row r="687552" spans="9:9" x14ac:dyDescent="0.2">
      <c r="I687552" s="15"/>
    </row>
    <row r="687553" spans="9:9" x14ac:dyDescent="0.2">
      <c r="I687553" s="14"/>
    </row>
    <row r="687569" spans="9:9" x14ac:dyDescent="0.2">
      <c r="I687569" s="15"/>
    </row>
    <row r="687570" spans="9:9" x14ac:dyDescent="0.2">
      <c r="I687570" s="14"/>
    </row>
    <row r="687586" spans="9:9" x14ac:dyDescent="0.2">
      <c r="I687586" s="15"/>
    </row>
    <row r="687587" spans="9:9" x14ac:dyDescent="0.2">
      <c r="I687587" s="14"/>
    </row>
    <row r="687603" spans="9:9" x14ac:dyDescent="0.2">
      <c r="I687603" s="15"/>
    </row>
    <row r="687604" spans="9:9" x14ac:dyDescent="0.2">
      <c r="I687604" s="14"/>
    </row>
    <row r="687620" spans="9:9" x14ac:dyDescent="0.2">
      <c r="I687620" s="15"/>
    </row>
    <row r="687621" spans="9:9" x14ac:dyDescent="0.2">
      <c r="I687621" s="14"/>
    </row>
    <row r="687637" spans="9:9" x14ac:dyDescent="0.2">
      <c r="I687637" s="15"/>
    </row>
    <row r="687638" spans="9:9" x14ac:dyDescent="0.2">
      <c r="I687638" s="14"/>
    </row>
    <row r="687654" spans="9:9" x14ac:dyDescent="0.2">
      <c r="I687654" s="15"/>
    </row>
    <row r="687655" spans="9:9" x14ac:dyDescent="0.2">
      <c r="I687655" s="14"/>
    </row>
    <row r="687671" spans="9:9" x14ac:dyDescent="0.2">
      <c r="I687671" s="15"/>
    </row>
    <row r="687672" spans="9:9" x14ac:dyDescent="0.2">
      <c r="I687672" s="14"/>
    </row>
    <row r="687688" spans="9:9" x14ac:dyDescent="0.2">
      <c r="I687688" s="15"/>
    </row>
    <row r="687689" spans="9:9" x14ac:dyDescent="0.2">
      <c r="I687689" s="14"/>
    </row>
    <row r="687705" spans="9:9" x14ac:dyDescent="0.2">
      <c r="I687705" s="15"/>
    </row>
    <row r="687706" spans="9:9" x14ac:dyDescent="0.2">
      <c r="I687706" s="14"/>
    </row>
    <row r="687722" spans="9:9" x14ac:dyDescent="0.2">
      <c r="I687722" s="15"/>
    </row>
    <row r="687723" spans="9:9" x14ac:dyDescent="0.2">
      <c r="I687723" s="14"/>
    </row>
    <row r="687739" spans="9:9" x14ac:dyDescent="0.2">
      <c r="I687739" s="15"/>
    </row>
    <row r="687740" spans="9:9" x14ac:dyDescent="0.2">
      <c r="I687740" s="14"/>
    </row>
    <row r="687756" spans="9:9" x14ac:dyDescent="0.2">
      <c r="I687756" s="15"/>
    </row>
    <row r="687757" spans="9:9" x14ac:dyDescent="0.2">
      <c r="I687757" s="14"/>
    </row>
    <row r="687773" spans="9:9" x14ac:dyDescent="0.2">
      <c r="I687773" s="15"/>
    </row>
    <row r="687774" spans="9:9" x14ac:dyDescent="0.2">
      <c r="I687774" s="14"/>
    </row>
    <row r="687790" spans="9:9" x14ac:dyDescent="0.2">
      <c r="I687790" s="15"/>
    </row>
    <row r="687791" spans="9:9" x14ac:dyDescent="0.2">
      <c r="I687791" s="14"/>
    </row>
    <row r="687807" spans="9:9" x14ac:dyDescent="0.2">
      <c r="I687807" s="15"/>
    </row>
    <row r="687808" spans="9:9" x14ac:dyDescent="0.2">
      <c r="I687808" s="14"/>
    </row>
    <row r="687824" spans="9:9" x14ac:dyDescent="0.2">
      <c r="I687824" s="15"/>
    </row>
    <row r="687825" spans="9:9" x14ac:dyDescent="0.2">
      <c r="I687825" s="14"/>
    </row>
    <row r="687841" spans="9:9" x14ac:dyDescent="0.2">
      <c r="I687841" s="15"/>
    </row>
    <row r="687842" spans="9:9" x14ac:dyDescent="0.2">
      <c r="I687842" s="14"/>
    </row>
    <row r="687858" spans="9:9" x14ac:dyDescent="0.2">
      <c r="I687858" s="15"/>
    </row>
    <row r="687859" spans="9:9" x14ac:dyDescent="0.2">
      <c r="I687859" s="14"/>
    </row>
    <row r="687875" spans="9:9" x14ac:dyDescent="0.2">
      <c r="I687875" s="15"/>
    </row>
    <row r="687876" spans="9:9" x14ac:dyDescent="0.2">
      <c r="I687876" s="14"/>
    </row>
    <row r="687892" spans="9:9" x14ac:dyDescent="0.2">
      <c r="I687892" s="15"/>
    </row>
    <row r="687893" spans="9:9" x14ac:dyDescent="0.2">
      <c r="I687893" s="14"/>
    </row>
    <row r="687909" spans="9:9" x14ac:dyDescent="0.2">
      <c r="I687909" s="15"/>
    </row>
    <row r="687910" spans="9:9" x14ac:dyDescent="0.2">
      <c r="I687910" s="14"/>
    </row>
    <row r="687926" spans="9:9" x14ac:dyDescent="0.2">
      <c r="I687926" s="15"/>
    </row>
    <row r="687927" spans="9:9" x14ac:dyDescent="0.2">
      <c r="I687927" s="14"/>
    </row>
    <row r="687943" spans="9:9" x14ac:dyDescent="0.2">
      <c r="I687943" s="15"/>
    </row>
    <row r="687944" spans="9:9" x14ac:dyDescent="0.2">
      <c r="I687944" s="14"/>
    </row>
    <row r="687960" spans="9:9" x14ac:dyDescent="0.2">
      <c r="I687960" s="15"/>
    </row>
    <row r="687961" spans="9:9" x14ac:dyDescent="0.2">
      <c r="I687961" s="14"/>
    </row>
    <row r="687977" spans="9:9" x14ac:dyDescent="0.2">
      <c r="I687977" s="15"/>
    </row>
    <row r="687978" spans="9:9" x14ac:dyDescent="0.2">
      <c r="I687978" s="14"/>
    </row>
    <row r="687994" spans="9:9" x14ac:dyDescent="0.2">
      <c r="I687994" s="15"/>
    </row>
    <row r="687995" spans="9:9" x14ac:dyDescent="0.2">
      <c r="I687995" s="14"/>
    </row>
    <row r="688011" spans="9:9" x14ac:dyDescent="0.2">
      <c r="I688011" s="15"/>
    </row>
    <row r="688012" spans="9:9" x14ac:dyDescent="0.2">
      <c r="I688012" s="14"/>
    </row>
    <row r="688028" spans="9:9" x14ac:dyDescent="0.2">
      <c r="I688028" s="15"/>
    </row>
    <row r="688029" spans="9:9" x14ac:dyDescent="0.2">
      <c r="I688029" s="14"/>
    </row>
    <row r="688045" spans="9:9" x14ac:dyDescent="0.2">
      <c r="I688045" s="15"/>
    </row>
    <row r="688046" spans="9:9" x14ac:dyDescent="0.2">
      <c r="I688046" s="14"/>
    </row>
    <row r="688062" spans="9:9" x14ac:dyDescent="0.2">
      <c r="I688062" s="15"/>
    </row>
    <row r="688063" spans="9:9" x14ac:dyDescent="0.2">
      <c r="I688063" s="14"/>
    </row>
    <row r="688079" spans="9:9" x14ac:dyDescent="0.2">
      <c r="I688079" s="15"/>
    </row>
    <row r="688080" spans="9:9" x14ac:dyDescent="0.2">
      <c r="I688080" s="14"/>
    </row>
    <row r="688096" spans="9:9" x14ac:dyDescent="0.2">
      <c r="I688096" s="15"/>
    </row>
    <row r="688097" spans="9:9" x14ac:dyDescent="0.2">
      <c r="I688097" s="14"/>
    </row>
    <row r="688113" spans="9:9" x14ac:dyDescent="0.2">
      <c r="I688113" s="15"/>
    </row>
    <row r="688114" spans="9:9" x14ac:dyDescent="0.2">
      <c r="I688114" s="14"/>
    </row>
    <row r="688130" spans="9:9" x14ac:dyDescent="0.2">
      <c r="I688130" s="15"/>
    </row>
    <row r="688131" spans="9:9" x14ac:dyDescent="0.2">
      <c r="I688131" s="14"/>
    </row>
    <row r="688147" spans="9:9" x14ac:dyDescent="0.2">
      <c r="I688147" s="15"/>
    </row>
    <row r="688148" spans="9:9" x14ac:dyDescent="0.2">
      <c r="I688148" s="14"/>
    </row>
    <row r="688164" spans="9:9" x14ac:dyDescent="0.2">
      <c r="I688164" s="15"/>
    </row>
    <row r="688165" spans="9:9" x14ac:dyDescent="0.2">
      <c r="I688165" s="14"/>
    </row>
    <row r="688181" spans="9:9" x14ac:dyDescent="0.2">
      <c r="I688181" s="15"/>
    </row>
    <row r="688182" spans="9:9" x14ac:dyDescent="0.2">
      <c r="I688182" s="14"/>
    </row>
    <row r="688198" spans="9:9" x14ac:dyDescent="0.2">
      <c r="I688198" s="15"/>
    </row>
    <row r="688199" spans="9:9" x14ac:dyDescent="0.2">
      <c r="I688199" s="14"/>
    </row>
    <row r="688215" spans="9:9" x14ac:dyDescent="0.2">
      <c r="I688215" s="15"/>
    </row>
    <row r="688216" spans="9:9" x14ac:dyDescent="0.2">
      <c r="I688216" s="14"/>
    </row>
    <row r="688232" spans="9:9" x14ac:dyDescent="0.2">
      <c r="I688232" s="15"/>
    </row>
    <row r="688233" spans="9:9" x14ac:dyDescent="0.2">
      <c r="I688233" s="14"/>
    </row>
    <row r="688249" spans="9:9" x14ac:dyDescent="0.2">
      <c r="I688249" s="15"/>
    </row>
    <row r="688250" spans="9:9" x14ac:dyDescent="0.2">
      <c r="I688250" s="14"/>
    </row>
    <row r="688266" spans="9:9" x14ac:dyDescent="0.2">
      <c r="I688266" s="15"/>
    </row>
    <row r="688267" spans="9:9" x14ac:dyDescent="0.2">
      <c r="I688267" s="14"/>
    </row>
    <row r="688283" spans="9:9" x14ac:dyDescent="0.2">
      <c r="I688283" s="15"/>
    </row>
    <row r="688284" spans="9:9" x14ac:dyDescent="0.2">
      <c r="I688284" s="14"/>
    </row>
    <row r="688300" spans="9:9" x14ac:dyDescent="0.2">
      <c r="I688300" s="15"/>
    </row>
    <row r="688301" spans="9:9" x14ac:dyDescent="0.2">
      <c r="I688301" s="14"/>
    </row>
    <row r="688317" spans="9:9" x14ac:dyDescent="0.2">
      <c r="I688317" s="15"/>
    </row>
    <row r="688318" spans="9:9" x14ac:dyDescent="0.2">
      <c r="I688318" s="14"/>
    </row>
    <row r="688334" spans="9:9" x14ac:dyDescent="0.2">
      <c r="I688334" s="15"/>
    </row>
    <row r="688335" spans="9:9" x14ac:dyDescent="0.2">
      <c r="I688335" s="14"/>
    </row>
    <row r="688351" spans="9:9" x14ac:dyDescent="0.2">
      <c r="I688351" s="15"/>
    </row>
    <row r="688352" spans="9:9" x14ac:dyDescent="0.2">
      <c r="I688352" s="14"/>
    </row>
    <row r="688368" spans="9:9" x14ac:dyDescent="0.2">
      <c r="I688368" s="15"/>
    </row>
    <row r="688369" spans="9:9" x14ac:dyDescent="0.2">
      <c r="I688369" s="14"/>
    </row>
    <row r="688385" spans="9:9" x14ac:dyDescent="0.2">
      <c r="I688385" s="15"/>
    </row>
    <row r="688386" spans="9:9" x14ac:dyDescent="0.2">
      <c r="I688386" s="14"/>
    </row>
    <row r="688402" spans="9:9" x14ac:dyDescent="0.2">
      <c r="I688402" s="15"/>
    </row>
    <row r="688403" spans="9:9" x14ac:dyDescent="0.2">
      <c r="I688403" s="14"/>
    </row>
    <row r="688419" spans="9:9" x14ac:dyDescent="0.2">
      <c r="I688419" s="15"/>
    </row>
    <row r="688420" spans="9:9" x14ac:dyDescent="0.2">
      <c r="I688420" s="14"/>
    </row>
    <row r="688436" spans="9:9" x14ac:dyDescent="0.2">
      <c r="I688436" s="15"/>
    </row>
    <row r="688437" spans="9:9" x14ac:dyDescent="0.2">
      <c r="I688437" s="14"/>
    </row>
    <row r="688453" spans="9:9" x14ac:dyDescent="0.2">
      <c r="I688453" s="15"/>
    </row>
    <row r="688454" spans="9:9" x14ac:dyDescent="0.2">
      <c r="I688454" s="14"/>
    </row>
    <row r="688470" spans="9:9" x14ac:dyDescent="0.2">
      <c r="I688470" s="15"/>
    </row>
    <row r="688471" spans="9:9" x14ac:dyDescent="0.2">
      <c r="I688471" s="14"/>
    </row>
    <row r="688487" spans="9:9" x14ac:dyDescent="0.2">
      <c r="I688487" s="15"/>
    </row>
    <row r="688488" spans="9:9" x14ac:dyDescent="0.2">
      <c r="I688488" s="14"/>
    </row>
    <row r="688504" spans="9:9" x14ac:dyDescent="0.2">
      <c r="I688504" s="15"/>
    </row>
    <row r="688505" spans="9:9" x14ac:dyDescent="0.2">
      <c r="I688505" s="14"/>
    </row>
    <row r="688521" spans="9:9" x14ac:dyDescent="0.2">
      <c r="I688521" s="15"/>
    </row>
    <row r="688522" spans="9:9" x14ac:dyDescent="0.2">
      <c r="I688522" s="14"/>
    </row>
    <row r="688538" spans="9:9" x14ac:dyDescent="0.2">
      <c r="I688538" s="15"/>
    </row>
    <row r="688539" spans="9:9" x14ac:dyDescent="0.2">
      <c r="I688539" s="14"/>
    </row>
    <row r="688555" spans="9:9" x14ac:dyDescent="0.2">
      <c r="I688555" s="15"/>
    </row>
    <row r="688556" spans="9:9" x14ac:dyDescent="0.2">
      <c r="I688556" s="14"/>
    </row>
    <row r="688572" spans="9:9" x14ac:dyDescent="0.2">
      <c r="I688572" s="15"/>
    </row>
    <row r="688573" spans="9:9" x14ac:dyDescent="0.2">
      <c r="I688573" s="14"/>
    </row>
    <row r="688589" spans="9:9" x14ac:dyDescent="0.2">
      <c r="I688589" s="15"/>
    </row>
    <row r="688590" spans="9:9" x14ac:dyDescent="0.2">
      <c r="I688590" s="14"/>
    </row>
    <row r="688606" spans="9:9" x14ac:dyDescent="0.2">
      <c r="I688606" s="15"/>
    </row>
    <row r="688607" spans="9:9" x14ac:dyDescent="0.2">
      <c r="I688607" s="14"/>
    </row>
    <row r="688623" spans="9:9" x14ac:dyDescent="0.2">
      <c r="I688623" s="15"/>
    </row>
    <row r="688624" spans="9:9" x14ac:dyDescent="0.2">
      <c r="I688624" s="14"/>
    </row>
    <row r="688640" spans="9:9" x14ac:dyDescent="0.2">
      <c r="I688640" s="15"/>
    </row>
    <row r="688641" spans="9:9" x14ac:dyDescent="0.2">
      <c r="I688641" s="14"/>
    </row>
    <row r="688657" spans="9:9" x14ac:dyDescent="0.2">
      <c r="I688657" s="15"/>
    </row>
    <row r="688658" spans="9:9" x14ac:dyDescent="0.2">
      <c r="I688658" s="14"/>
    </row>
    <row r="688674" spans="9:9" x14ac:dyDescent="0.2">
      <c r="I688674" s="15"/>
    </row>
    <row r="688675" spans="9:9" x14ac:dyDescent="0.2">
      <c r="I688675" s="14"/>
    </row>
    <row r="688691" spans="9:9" x14ac:dyDescent="0.2">
      <c r="I688691" s="15"/>
    </row>
    <row r="688692" spans="9:9" x14ac:dyDescent="0.2">
      <c r="I688692" s="14"/>
    </row>
    <row r="688708" spans="9:9" x14ac:dyDescent="0.2">
      <c r="I688708" s="15"/>
    </row>
    <row r="688709" spans="9:9" x14ac:dyDescent="0.2">
      <c r="I688709" s="14"/>
    </row>
    <row r="688725" spans="9:9" x14ac:dyDescent="0.2">
      <c r="I688725" s="15"/>
    </row>
    <row r="688726" spans="9:9" x14ac:dyDescent="0.2">
      <c r="I688726" s="14"/>
    </row>
    <row r="688742" spans="9:9" x14ac:dyDescent="0.2">
      <c r="I688742" s="15"/>
    </row>
    <row r="688743" spans="9:9" x14ac:dyDescent="0.2">
      <c r="I688743" s="14"/>
    </row>
    <row r="688759" spans="9:9" x14ac:dyDescent="0.2">
      <c r="I688759" s="15"/>
    </row>
    <row r="688760" spans="9:9" x14ac:dyDescent="0.2">
      <c r="I688760" s="14"/>
    </row>
    <row r="688776" spans="9:9" x14ac:dyDescent="0.2">
      <c r="I688776" s="15"/>
    </row>
    <row r="688777" spans="9:9" x14ac:dyDescent="0.2">
      <c r="I688777" s="14"/>
    </row>
    <row r="688793" spans="9:9" x14ac:dyDescent="0.2">
      <c r="I688793" s="15"/>
    </row>
    <row r="688794" spans="9:9" x14ac:dyDescent="0.2">
      <c r="I688794" s="14"/>
    </row>
    <row r="688810" spans="9:9" x14ac:dyDescent="0.2">
      <c r="I688810" s="15"/>
    </row>
    <row r="688811" spans="9:9" x14ac:dyDescent="0.2">
      <c r="I688811" s="14"/>
    </row>
    <row r="688827" spans="9:9" x14ac:dyDescent="0.2">
      <c r="I688827" s="15"/>
    </row>
    <row r="688828" spans="9:9" x14ac:dyDescent="0.2">
      <c r="I688828" s="14"/>
    </row>
    <row r="688844" spans="9:9" x14ac:dyDescent="0.2">
      <c r="I688844" s="15"/>
    </row>
    <row r="688845" spans="9:9" x14ac:dyDescent="0.2">
      <c r="I688845" s="14"/>
    </row>
    <row r="688861" spans="9:9" x14ac:dyDescent="0.2">
      <c r="I688861" s="15"/>
    </row>
    <row r="688862" spans="9:9" x14ac:dyDescent="0.2">
      <c r="I688862" s="14"/>
    </row>
    <row r="688878" spans="9:9" x14ac:dyDescent="0.2">
      <c r="I688878" s="15"/>
    </row>
    <row r="688879" spans="9:9" x14ac:dyDescent="0.2">
      <c r="I688879" s="14"/>
    </row>
    <row r="688895" spans="9:9" x14ac:dyDescent="0.2">
      <c r="I688895" s="15"/>
    </row>
    <row r="688896" spans="9:9" x14ac:dyDescent="0.2">
      <c r="I688896" s="14"/>
    </row>
    <row r="688912" spans="9:9" x14ac:dyDescent="0.2">
      <c r="I688912" s="15"/>
    </row>
    <row r="688913" spans="9:9" x14ac:dyDescent="0.2">
      <c r="I688913" s="14"/>
    </row>
    <row r="688929" spans="9:9" x14ac:dyDescent="0.2">
      <c r="I688929" s="15"/>
    </row>
    <row r="688930" spans="9:9" x14ac:dyDescent="0.2">
      <c r="I688930" s="14"/>
    </row>
    <row r="688946" spans="9:9" x14ac:dyDescent="0.2">
      <c r="I688946" s="15"/>
    </row>
    <row r="688947" spans="9:9" x14ac:dyDescent="0.2">
      <c r="I688947" s="14"/>
    </row>
    <row r="688963" spans="9:9" x14ac:dyDescent="0.2">
      <c r="I688963" s="15"/>
    </row>
    <row r="688964" spans="9:9" x14ac:dyDescent="0.2">
      <c r="I688964" s="14"/>
    </row>
    <row r="688980" spans="9:9" x14ac:dyDescent="0.2">
      <c r="I688980" s="15"/>
    </row>
    <row r="688981" spans="9:9" x14ac:dyDescent="0.2">
      <c r="I688981" s="14"/>
    </row>
    <row r="688997" spans="9:9" x14ac:dyDescent="0.2">
      <c r="I688997" s="15"/>
    </row>
    <row r="688998" spans="9:9" x14ac:dyDescent="0.2">
      <c r="I688998" s="14"/>
    </row>
    <row r="689014" spans="9:9" x14ac:dyDescent="0.2">
      <c r="I689014" s="15"/>
    </row>
    <row r="689015" spans="9:9" x14ac:dyDescent="0.2">
      <c r="I689015" s="14"/>
    </row>
    <row r="689031" spans="9:9" x14ac:dyDescent="0.2">
      <c r="I689031" s="15"/>
    </row>
    <row r="689032" spans="9:9" x14ac:dyDescent="0.2">
      <c r="I689032" s="14"/>
    </row>
    <row r="689048" spans="9:9" x14ac:dyDescent="0.2">
      <c r="I689048" s="15"/>
    </row>
    <row r="689049" spans="9:9" x14ac:dyDescent="0.2">
      <c r="I689049" s="14"/>
    </row>
    <row r="689065" spans="9:9" x14ac:dyDescent="0.2">
      <c r="I689065" s="15"/>
    </row>
    <row r="689066" spans="9:9" x14ac:dyDescent="0.2">
      <c r="I689066" s="14"/>
    </row>
    <row r="689082" spans="9:9" x14ac:dyDescent="0.2">
      <c r="I689082" s="15"/>
    </row>
    <row r="689083" spans="9:9" x14ac:dyDescent="0.2">
      <c r="I689083" s="14"/>
    </row>
    <row r="689099" spans="9:9" x14ac:dyDescent="0.2">
      <c r="I689099" s="15"/>
    </row>
    <row r="689100" spans="9:9" x14ac:dyDescent="0.2">
      <c r="I689100" s="14"/>
    </row>
    <row r="689116" spans="9:9" x14ac:dyDescent="0.2">
      <c r="I689116" s="15"/>
    </row>
    <row r="689117" spans="9:9" x14ac:dyDescent="0.2">
      <c r="I689117" s="14"/>
    </row>
    <row r="689133" spans="9:9" x14ac:dyDescent="0.2">
      <c r="I689133" s="15"/>
    </row>
    <row r="689134" spans="9:9" x14ac:dyDescent="0.2">
      <c r="I689134" s="14"/>
    </row>
    <row r="689150" spans="9:9" x14ac:dyDescent="0.2">
      <c r="I689150" s="15"/>
    </row>
    <row r="689151" spans="9:9" x14ac:dyDescent="0.2">
      <c r="I689151" s="14"/>
    </row>
    <row r="689167" spans="9:9" x14ac:dyDescent="0.2">
      <c r="I689167" s="15"/>
    </row>
    <row r="689168" spans="9:9" x14ac:dyDescent="0.2">
      <c r="I689168" s="14"/>
    </row>
    <row r="689184" spans="9:9" x14ac:dyDescent="0.2">
      <c r="I689184" s="15"/>
    </row>
    <row r="689185" spans="9:9" x14ac:dyDescent="0.2">
      <c r="I689185" s="14"/>
    </row>
    <row r="689201" spans="9:9" x14ac:dyDescent="0.2">
      <c r="I689201" s="15"/>
    </row>
    <row r="689202" spans="9:9" x14ac:dyDescent="0.2">
      <c r="I689202" s="14"/>
    </row>
    <row r="689218" spans="9:9" x14ac:dyDescent="0.2">
      <c r="I689218" s="15"/>
    </row>
    <row r="689219" spans="9:9" x14ac:dyDescent="0.2">
      <c r="I689219" s="14"/>
    </row>
    <row r="689235" spans="9:9" x14ac:dyDescent="0.2">
      <c r="I689235" s="15"/>
    </row>
    <row r="689236" spans="9:9" x14ac:dyDescent="0.2">
      <c r="I689236" s="14"/>
    </row>
    <row r="689252" spans="9:9" x14ac:dyDescent="0.2">
      <c r="I689252" s="15"/>
    </row>
    <row r="689253" spans="9:9" x14ac:dyDescent="0.2">
      <c r="I689253" s="14"/>
    </row>
    <row r="689269" spans="9:9" x14ac:dyDescent="0.2">
      <c r="I689269" s="15"/>
    </row>
    <row r="689270" spans="9:9" x14ac:dyDescent="0.2">
      <c r="I689270" s="14"/>
    </row>
    <row r="689286" spans="9:9" x14ac:dyDescent="0.2">
      <c r="I689286" s="15"/>
    </row>
    <row r="689287" spans="9:9" x14ac:dyDescent="0.2">
      <c r="I689287" s="14"/>
    </row>
    <row r="689303" spans="9:9" x14ac:dyDescent="0.2">
      <c r="I689303" s="15"/>
    </row>
    <row r="689304" spans="9:9" x14ac:dyDescent="0.2">
      <c r="I689304" s="14"/>
    </row>
    <row r="689320" spans="9:9" x14ac:dyDescent="0.2">
      <c r="I689320" s="15"/>
    </row>
    <row r="689321" spans="9:9" x14ac:dyDescent="0.2">
      <c r="I689321" s="14"/>
    </row>
    <row r="689337" spans="9:9" x14ac:dyDescent="0.2">
      <c r="I689337" s="15"/>
    </row>
    <row r="689338" spans="9:9" x14ac:dyDescent="0.2">
      <c r="I689338" s="14"/>
    </row>
    <row r="689354" spans="9:9" x14ac:dyDescent="0.2">
      <c r="I689354" s="15"/>
    </row>
    <row r="689355" spans="9:9" x14ac:dyDescent="0.2">
      <c r="I689355" s="14"/>
    </row>
    <row r="689371" spans="9:9" x14ac:dyDescent="0.2">
      <c r="I689371" s="15"/>
    </row>
    <row r="689372" spans="9:9" x14ac:dyDescent="0.2">
      <c r="I689372" s="14"/>
    </row>
    <row r="689388" spans="9:9" x14ac:dyDescent="0.2">
      <c r="I689388" s="15"/>
    </row>
    <row r="689389" spans="9:9" x14ac:dyDescent="0.2">
      <c r="I689389" s="14"/>
    </row>
    <row r="689405" spans="9:9" x14ac:dyDescent="0.2">
      <c r="I689405" s="15"/>
    </row>
    <row r="689406" spans="9:9" x14ac:dyDescent="0.2">
      <c r="I689406" s="14"/>
    </row>
    <row r="689422" spans="9:9" x14ac:dyDescent="0.2">
      <c r="I689422" s="15"/>
    </row>
    <row r="689423" spans="9:9" x14ac:dyDescent="0.2">
      <c r="I689423" s="14"/>
    </row>
    <row r="689439" spans="9:9" x14ac:dyDescent="0.2">
      <c r="I689439" s="15"/>
    </row>
    <row r="689440" spans="9:9" x14ac:dyDescent="0.2">
      <c r="I689440" s="14"/>
    </row>
    <row r="689456" spans="9:9" x14ac:dyDescent="0.2">
      <c r="I689456" s="15"/>
    </row>
    <row r="689457" spans="9:9" x14ac:dyDescent="0.2">
      <c r="I689457" s="14"/>
    </row>
    <row r="689473" spans="9:9" x14ac:dyDescent="0.2">
      <c r="I689473" s="15"/>
    </row>
    <row r="689474" spans="9:9" x14ac:dyDescent="0.2">
      <c r="I689474" s="14"/>
    </row>
    <row r="689490" spans="9:9" x14ac:dyDescent="0.2">
      <c r="I689490" s="15"/>
    </row>
    <row r="689491" spans="9:9" x14ac:dyDescent="0.2">
      <c r="I689491" s="14"/>
    </row>
    <row r="689507" spans="9:9" x14ac:dyDescent="0.2">
      <c r="I689507" s="15"/>
    </row>
    <row r="689508" spans="9:9" x14ac:dyDescent="0.2">
      <c r="I689508" s="14"/>
    </row>
    <row r="689524" spans="9:9" x14ac:dyDescent="0.2">
      <c r="I689524" s="15"/>
    </row>
    <row r="689525" spans="9:9" x14ac:dyDescent="0.2">
      <c r="I689525" s="14"/>
    </row>
    <row r="689541" spans="9:9" x14ac:dyDescent="0.2">
      <c r="I689541" s="15"/>
    </row>
    <row r="689542" spans="9:9" x14ac:dyDescent="0.2">
      <c r="I689542" s="14"/>
    </row>
    <row r="689558" spans="9:9" x14ac:dyDescent="0.2">
      <c r="I689558" s="15"/>
    </row>
    <row r="689559" spans="9:9" x14ac:dyDescent="0.2">
      <c r="I689559" s="14"/>
    </row>
    <row r="689575" spans="9:9" x14ac:dyDescent="0.2">
      <c r="I689575" s="15"/>
    </row>
    <row r="689576" spans="9:9" x14ac:dyDescent="0.2">
      <c r="I689576" s="14"/>
    </row>
    <row r="689592" spans="9:9" x14ac:dyDescent="0.2">
      <c r="I689592" s="15"/>
    </row>
    <row r="689593" spans="9:9" x14ac:dyDescent="0.2">
      <c r="I689593" s="14"/>
    </row>
    <row r="689609" spans="9:9" x14ac:dyDescent="0.2">
      <c r="I689609" s="15"/>
    </row>
    <row r="689610" spans="9:9" x14ac:dyDescent="0.2">
      <c r="I689610" s="14"/>
    </row>
    <row r="689626" spans="9:9" x14ac:dyDescent="0.2">
      <c r="I689626" s="15"/>
    </row>
    <row r="689627" spans="9:9" x14ac:dyDescent="0.2">
      <c r="I689627" s="14"/>
    </row>
    <row r="689643" spans="9:9" x14ac:dyDescent="0.2">
      <c r="I689643" s="15"/>
    </row>
    <row r="689644" spans="9:9" x14ac:dyDescent="0.2">
      <c r="I689644" s="14"/>
    </row>
    <row r="689660" spans="9:9" x14ac:dyDescent="0.2">
      <c r="I689660" s="15"/>
    </row>
    <row r="689661" spans="9:9" x14ac:dyDescent="0.2">
      <c r="I689661" s="14"/>
    </row>
    <row r="689677" spans="9:9" x14ac:dyDescent="0.2">
      <c r="I689677" s="15"/>
    </row>
    <row r="689678" spans="9:9" x14ac:dyDescent="0.2">
      <c r="I689678" s="14"/>
    </row>
    <row r="689694" spans="9:9" x14ac:dyDescent="0.2">
      <c r="I689694" s="15"/>
    </row>
    <row r="689695" spans="9:9" x14ac:dyDescent="0.2">
      <c r="I689695" s="14"/>
    </row>
    <row r="689711" spans="9:9" x14ac:dyDescent="0.2">
      <c r="I689711" s="15"/>
    </row>
    <row r="689712" spans="9:9" x14ac:dyDescent="0.2">
      <c r="I689712" s="14"/>
    </row>
    <row r="689728" spans="9:9" x14ac:dyDescent="0.2">
      <c r="I689728" s="15"/>
    </row>
    <row r="689729" spans="9:9" x14ac:dyDescent="0.2">
      <c r="I689729" s="14"/>
    </row>
    <row r="689745" spans="9:9" x14ac:dyDescent="0.2">
      <c r="I689745" s="15"/>
    </row>
    <row r="689746" spans="9:9" x14ac:dyDescent="0.2">
      <c r="I689746" s="14"/>
    </row>
    <row r="689762" spans="9:9" x14ac:dyDescent="0.2">
      <c r="I689762" s="15"/>
    </row>
    <row r="689763" spans="9:9" x14ac:dyDescent="0.2">
      <c r="I689763" s="14"/>
    </row>
    <row r="689779" spans="9:9" x14ac:dyDescent="0.2">
      <c r="I689779" s="15"/>
    </row>
    <row r="689780" spans="9:9" x14ac:dyDescent="0.2">
      <c r="I689780" s="14"/>
    </row>
    <row r="689796" spans="9:9" x14ac:dyDescent="0.2">
      <c r="I689796" s="15"/>
    </row>
    <row r="689797" spans="9:9" x14ac:dyDescent="0.2">
      <c r="I689797" s="14"/>
    </row>
    <row r="689813" spans="9:9" x14ac:dyDescent="0.2">
      <c r="I689813" s="15"/>
    </row>
    <row r="689814" spans="9:9" x14ac:dyDescent="0.2">
      <c r="I689814" s="14"/>
    </row>
    <row r="689830" spans="9:9" x14ac:dyDescent="0.2">
      <c r="I689830" s="15"/>
    </row>
    <row r="689831" spans="9:9" x14ac:dyDescent="0.2">
      <c r="I689831" s="14"/>
    </row>
    <row r="689847" spans="9:9" x14ac:dyDescent="0.2">
      <c r="I689847" s="15"/>
    </row>
    <row r="689848" spans="9:9" x14ac:dyDescent="0.2">
      <c r="I689848" s="14"/>
    </row>
    <row r="689864" spans="9:9" x14ac:dyDescent="0.2">
      <c r="I689864" s="15"/>
    </row>
    <row r="689865" spans="9:9" x14ac:dyDescent="0.2">
      <c r="I689865" s="14"/>
    </row>
    <row r="689881" spans="9:9" x14ac:dyDescent="0.2">
      <c r="I689881" s="15"/>
    </row>
    <row r="689882" spans="9:9" x14ac:dyDescent="0.2">
      <c r="I689882" s="14"/>
    </row>
    <row r="689898" spans="9:9" x14ac:dyDescent="0.2">
      <c r="I689898" s="15"/>
    </row>
    <row r="689899" spans="9:9" x14ac:dyDescent="0.2">
      <c r="I689899" s="14"/>
    </row>
    <row r="689915" spans="9:9" x14ac:dyDescent="0.2">
      <c r="I689915" s="15"/>
    </row>
    <row r="689916" spans="9:9" x14ac:dyDescent="0.2">
      <c r="I689916" s="14"/>
    </row>
    <row r="689932" spans="9:9" x14ac:dyDescent="0.2">
      <c r="I689932" s="15"/>
    </row>
    <row r="689933" spans="9:9" x14ac:dyDescent="0.2">
      <c r="I689933" s="14"/>
    </row>
    <row r="689949" spans="9:9" x14ac:dyDescent="0.2">
      <c r="I689949" s="15"/>
    </row>
    <row r="689950" spans="9:9" x14ac:dyDescent="0.2">
      <c r="I689950" s="14"/>
    </row>
    <row r="689966" spans="9:9" x14ac:dyDescent="0.2">
      <c r="I689966" s="15"/>
    </row>
    <row r="689967" spans="9:9" x14ac:dyDescent="0.2">
      <c r="I689967" s="14"/>
    </row>
    <row r="689983" spans="9:9" x14ac:dyDescent="0.2">
      <c r="I689983" s="15"/>
    </row>
    <row r="689984" spans="9:9" x14ac:dyDescent="0.2">
      <c r="I689984" s="14"/>
    </row>
    <row r="690000" spans="9:9" x14ac:dyDescent="0.2">
      <c r="I690000" s="15"/>
    </row>
    <row r="690001" spans="9:9" x14ac:dyDescent="0.2">
      <c r="I690001" s="14"/>
    </row>
    <row r="690017" spans="9:9" x14ac:dyDescent="0.2">
      <c r="I690017" s="15"/>
    </row>
    <row r="690018" spans="9:9" x14ac:dyDescent="0.2">
      <c r="I690018" s="14"/>
    </row>
    <row r="690034" spans="9:9" x14ac:dyDescent="0.2">
      <c r="I690034" s="15"/>
    </row>
    <row r="690035" spans="9:9" x14ac:dyDescent="0.2">
      <c r="I690035" s="14"/>
    </row>
    <row r="690051" spans="9:9" x14ac:dyDescent="0.2">
      <c r="I690051" s="15"/>
    </row>
    <row r="690052" spans="9:9" x14ac:dyDescent="0.2">
      <c r="I690052" s="14"/>
    </row>
    <row r="690068" spans="9:9" x14ac:dyDescent="0.2">
      <c r="I690068" s="15"/>
    </row>
    <row r="690069" spans="9:9" x14ac:dyDescent="0.2">
      <c r="I690069" s="14"/>
    </row>
    <row r="690085" spans="9:9" x14ac:dyDescent="0.2">
      <c r="I690085" s="15"/>
    </row>
    <row r="690086" spans="9:9" x14ac:dyDescent="0.2">
      <c r="I690086" s="14"/>
    </row>
    <row r="690102" spans="9:9" x14ac:dyDescent="0.2">
      <c r="I690102" s="15"/>
    </row>
    <row r="690103" spans="9:9" x14ac:dyDescent="0.2">
      <c r="I690103" s="14"/>
    </row>
    <row r="690119" spans="9:9" x14ac:dyDescent="0.2">
      <c r="I690119" s="15"/>
    </row>
    <row r="690120" spans="9:9" x14ac:dyDescent="0.2">
      <c r="I690120" s="14"/>
    </row>
    <row r="690136" spans="9:9" x14ac:dyDescent="0.2">
      <c r="I690136" s="15"/>
    </row>
    <row r="690137" spans="9:9" x14ac:dyDescent="0.2">
      <c r="I690137" s="14"/>
    </row>
    <row r="690153" spans="9:9" x14ac:dyDescent="0.2">
      <c r="I690153" s="15"/>
    </row>
    <row r="690154" spans="9:9" x14ac:dyDescent="0.2">
      <c r="I690154" s="14"/>
    </row>
    <row r="690170" spans="9:9" x14ac:dyDescent="0.2">
      <c r="I690170" s="15"/>
    </row>
    <row r="690171" spans="9:9" x14ac:dyDescent="0.2">
      <c r="I690171" s="14"/>
    </row>
    <row r="690187" spans="9:9" x14ac:dyDescent="0.2">
      <c r="I690187" s="15"/>
    </row>
    <row r="690188" spans="9:9" x14ac:dyDescent="0.2">
      <c r="I690188" s="14"/>
    </row>
    <row r="690204" spans="9:9" x14ac:dyDescent="0.2">
      <c r="I690204" s="15"/>
    </row>
    <row r="690205" spans="9:9" x14ac:dyDescent="0.2">
      <c r="I690205" s="14"/>
    </row>
    <row r="690221" spans="9:9" x14ac:dyDescent="0.2">
      <c r="I690221" s="15"/>
    </row>
    <row r="690222" spans="9:9" x14ac:dyDescent="0.2">
      <c r="I690222" s="14"/>
    </row>
    <row r="690238" spans="9:9" x14ac:dyDescent="0.2">
      <c r="I690238" s="15"/>
    </row>
    <row r="690239" spans="9:9" x14ac:dyDescent="0.2">
      <c r="I690239" s="14"/>
    </row>
    <row r="690255" spans="9:9" x14ac:dyDescent="0.2">
      <c r="I690255" s="15"/>
    </row>
    <row r="690256" spans="9:9" x14ac:dyDescent="0.2">
      <c r="I690256" s="14"/>
    </row>
    <row r="690272" spans="9:9" x14ac:dyDescent="0.2">
      <c r="I690272" s="15"/>
    </row>
    <row r="690273" spans="9:9" x14ac:dyDescent="0.2">
      <c r="I690273" s="14"/>
    </row>
    <row r="690289" spans="9:9" x14ac:dyDescent="0.2">
      <c r="I690289" s="15"/>
    </row>
    <row r="690290" spans="9:9" x14ac:dyDescent="0.2">
      <c r="I690290" s="14"/>
    </row>
    <row r="690306" spans="9:9" x14ac:dyDescent="0.2">
      <c r="I690306" s="15"/>
    </row>
    <row r="690307" spans="9:9" x14ac:dyDescent="0.2">
      <c r="I690307" s="14"/>
    </row>
    <row r="690323" spans="9:9" x14ac:dyDescent="0.2">
      <c r="I690323" s="15"/>
    </row>
    <row r="690324" spans="9:9" x14ac:dyDescent="0.2">
      <c r="I690324" s="14"/>
    </row>
    <row r="690340" spans="9:9" x14ac:dyDescent="0.2">
      <c r="I690340" s="15"/>
    </row>
    <row r="690341" spans="9:9" x14ac:dyDescent="0.2">
      <c r="I690341" s="14"/>
    </row>
    <row r="690357" spans="9:9" x14ac:dyDescent="0.2">
      <c r="I690357" s="15"/>
    </row>
    <row r="690358" spans="9:9" x14ac:dyDescent="0.2">
      <c r="I690358" s="14"/>
    </row>
    <row r="690374" spans="9:9" x14ac:dyDescent="0.2">
      <c r="I690374" s="15"/>
    </row>
    <row r="690375" spans="9:9" x14ac:dyDescent="0.2">
      <c r="I690375" s="14"/>
    </row>
    <row r="690391" spans="9:9" x14ac:dyDescent="0.2">
      <c r="I690391" s="15"/>
    </row>
    <row r="690392" spans="9:9" x14ac:dyDescent="0.2">
      <c r="I690392" s="14"/>
    </row>
    <row r="690408" spans="9:9" x14ac:dyDescent="0.2">
      <c r="I690408" s="15"/>
    </row>
    <row r="690409" spans="9:9" x14ac:dyDescent="0.2">
      <c r="I690409" s="14"/>
    </row>
    <row r="690425" spans="9:9" x14ac:dyDescent="0.2">
      <c r="I690425" s="15"/>
    </row>
    <row r="690426" spans="9:9" x14ac:dyDescent="0.2">
      <c r="I690426" s="14"/>
    </row>
    <row r="690442" spans="9:9" x14ac:dyDescent="0.2">
      <c r="I690442" s="15"/>
    </row>
    <row r="690443" spans="9:9" x14ac:dyDescent="0.2">
      <c r="I690443" s="14"/>
    </row>
    <row r="690459" spans="9:9" x14ac:dyDescent="0.2">
      <c r="I690459" s="15"/>
    </row>
    <row r="690460" spans="9:9" x14ac:dyDescent="0.2">
      <c r="I690460" s="14"/>
    </row>
    <row r="690476" spans="9:9" x14ac:dyDescent="0.2">
      <c r="I690476" s="15"/>
    </row>
    <row r="690477" spans="9:9" x14ac:dyDescent="0.2">
      <c r="I690477" s="14"/>
    </row>
    <row r="690493" spans="9:9" x14ac:dyDescent="0.2">
      <c r="I690493" s="15"/>
    </row>
    <row r="690494" spans="9:9" x14ac:dyDescent="0.2">
      <c r="I690494" s="14"/>
    </row>
    <row r="690510" spans="9:9" x14ac:dyDescent="0.2">
      <c r="I690510" s="15"/>
    </row>
    <row r="690511" spans="9:9" x14ac:dyDescent="0.2">
      <c r="I690511" s="14"/>
    </row>
    <row r="690527" spans="9:9" x14ac:dyDescent="0.2">
      <c r="I690527" s="15"/>
    </row>
    <row r="690528" spans="9:9" x14ac:dyDescent="0.2">
      <c r="I690528" s="14"/>
    </row>
    <row r="690544" spans="9:9" x14ac:dyDescent="0.2">
      <c r="I690544" s="15"/>
    </row>
    <row r="690545" spans="9:9" x14ac:dyDescent="0.2">
      <c r="I690545" s="14"/>
    </row>
    <row r="690561" spans="9:9" x14ac:dyDescent="0.2">
      <c r="I690561" s="15"/>
    </row>
    <row r="690562" spans="9:9" x14ac:dyDescent="0.2">
      <c r="I690562" s="14"/>
    </row>
    <row r="690578" spans="9:9" x14ac:dyDescent="0.2">
      <c r="I690578" s="15"/>
    </row>
    <row r="690579" spans="9:9" x14ac:dyDescent="0.2">
      <c r="I690579" s="14"/>
    </row>
    <row r="690595" spans="9:9" x14ac:dyDescent="0.2">
      <c r="I690595" s="15"/>
    </row>
    <row r="690596" spans="9:9" x14ac:dyDescent="0.2">
      <c r="I690596" s="14"/>
    </row>
    <row r="690612" spans="9:9" x14ac:dyDescent="0.2">
      <c r="I690612" s="15"/>
    </row>
    <row r="690613" spans="9:9" x14ac:dyDescent="0.2">
      <c r="I690613" s="14"/>
    </row>
    <row r="690629" spans="9:9" x14ac:dyDescent="0.2">
      <c r="I690629" s="15"/>
    </row>
    <row r="690630" spans="9:9" x14ac:dyDescent="0.2">
      <c r="I690630" s="14"/>
    </row>
    <row r="690646" spans="9:9" x14ac:dyDescent="0.2">
      <c r="I690646" s="15"/>
    </row>
    <row r="690647" spans="9:9" x14ac:dyDescent="0.2">
      <c r="I690647" s="14"/>
    </row>
    <row r="690663" spans="9:9" x14ac:dyDescent="0.2">
      <c r="I690663" s="15"/>
    </row>
    <row r="690664" spans="9:9" x14ac:dyDescent="0.2">
      <c r="I690664" s="14"/>
    </row>
    <row r="690680" spans="9:9" x14ac:dyDescent="0.2">
      <c r="I690680" s="15"/>
    </row>
    <row r="690681" spans="9:9" x14ac:dyDescent="0.2">
      <c r="I690681" s="14"/>
    </row>
    <row r="690697" spans="9:9" x14ac:dyDescent="0.2">
      <c r="I690697" s="15"/>
    </row>
    <row r="690698" spans="9:9" x14ac:dyDescent="0.2">
      <c r="I690698" s="14"/>
    </row>
    <row r="690714" spans="9:9" x14ac:dyDescent="0.2">
      <c r="I690714" s="15"/>
    </row>
    <row r="690715" spans="9:9" x14ac:dyDescent="0.2">
      <c r="I690715" s="14"/>
    </row>
    <row r="690731" spans="9:9" x14ac:dyDescent="0.2">
      <c r="I690731" s="15"/>
    </row>
    <row r="690732" spans="9:9" x14ac:dyDescent="0.2">
      <c r="I690732" s="14"/>
    </row>
    <row r="690748" spans="9:9" x14ac:dyDescent="0.2">
      <c r="I690748" s="15"/>
    </row>
    <row r="690749" spans="9:9" x14ac:dyDescent="0.2">
      <c r="I690749" s="14"/>
    </row>
    <row r="690765" spans="9:9" x14ac:dyDescent="0.2">
      <c r="I690765" s="15"/>
    </row>
    <row r="690766" spans="9:9" x14ac:dyDescent="0.2">
      <c r="I690766" s="14"/>
    </row>
    <row r="690782" spans="9:9" x14ac:dyDescent="0.2">
      <c r="I690782" s="15"/>
    </row>
    <row r="690783" spans="9:9" x14ac:dyDescent="0.2">
      <c r="I690783" s="14"/>
    </row>
    <row r="690799" spans="9:9" x14ac:dyDescent="0.2">
      <c r="I690799" s="15"/>
    </row>
    <row r="690800" spans="9:9" x14ac:dyDescent="0.2">
      <c r="I690800" s="14"/>
    </row>
    <row r="690816" spans="9:9" x14ac:dyDescent="0.2">
      <c r="I690816" s="15"/>
    </row>
    <row r="690817" spans="9:9" x14ac:dyDescent="0.2">
      <c r="I690817" s="14"/>
    </row>
    <row r="690833" spans="9:9" x14ac:dyDescent="0.2">
      <c r="I690833" s="15"/>
    </row>
    <row r="690834" spans="9:9" x14ac:dyDescent="0.2">
      <c r="I690834" s="14"/>
    </row>
    <row r="690850" spans="9:9" x14ac:dyDescent="0.2">
      <c r="I690850" s="15"/>
    </row>
    <row r="690851" spans="9:9" x14ac:dyDescent="0.2">
      <c r="I690851" s="14"/>
    </row>
    <row r="690867" spans="9:9" x14ac:dyDescent="0.2">
      <c r="I690867" s="15"/>
    </row>
    <row r="690868" spans="9:9" x14ac:dyDescent="0.2">
      <c r="I690868" s="14"/>
    </row>
    <row r="690884" spans="9:9" x14ac:dyDescent="0.2">
      <c r="I690884" s="15"/>
    </row>
    <row r="690885" spans="9:9" x14ac:dyDescent="0.2">
      <c r="I690885" s="14"/>
    </row>
    <row r="690901" spans="9:9" x14ac:dyDescent="0.2">
      <c r="I690901" s="15"/>
    </row>
    <row r="690902" spans="9:9" x14ac:dyDescent="0.2">
      <c r="I690902" s="14"/>
    </row>
    <row r="690918" spans="9:9" x14ac:dyDescent="0.2">
      <c r="I690918" s="15"/>
    </row>
    <row r="690919" spans="9:9" x14ac:dyDescent="0.2">
      <c r="I690919" s="14"/>
    </row>
    <row r="690935" spans="9:9" x14ac:dyDescent="0.2">
      <c r="I690935" s="15"/>
    </row>
    <row r="690936" spans="9:9" x14ac:dyDescent="0.2">
      <c r="I690936" s="14"/>
    </row>
    <row r="690952" spans="9:9" x14ac:dyDescent="0.2">
      <c r="I690952" s="15"/>
    </row>
    <row r="690953" spans="9:9" x14ac:dyDescent="0.2">
      <c r="I690953" s="14"/>
    </row>
    <row r="690969" spans="9:9" x14ac:dyDescent="0.2">
      <c r="I690969" s="15"/>
    </row>
    <row r="690970" spans="9:9" x14ac:dyDescent="0.2">
      <c r="I690970" s="14"/>
    </row>
    <row r="690986" spans="9:9" x14ac:dyDescent="0.2">
      <c r="I690986" s="15"/>
    </row>
    <row r="690987" spans="9:9" x14ac:dyDescent="0.2">
      <c r="I690987" s="14"/>
    </row>
    <row r="691003" spans="9:9" x14ac:dyDescent="0.2">
      <c r="I691003" s="15"/>
    </row>
    <row r="691004" spans="9:9" x14ac:dyDescent="0.2">
      <c r="I691004" s="14"/>
    </row>
    <row r="691020" spans="9:9" x14ac:dyDescent="0.2">
      <c r="I691020" s="15"/>
    </row>
    <row r="691021" spans="9:9" x14ac:dyDescent="0.2">
      <c r="I691021" s="14"/>
    </row>
    <row r="691037" spans="9:9" x14ac:dyDescent="0.2">
      <c r="I691037" s="15"/>
    </row>
    <row r="691038" spans="9:9" x14ac:dyDescent="0.2">
      <c r="I691038" s="14"/>
    </row>
    <row r="691054" spans="9:9" x14ac:dyDescent="0.2">
      <c r="I691054" s="15"/>
    </row>
    <row r="691055" spans="9:9" x14ac:dyDescent="0.2">
      <c r="I691055" s="14"/>
    </row>
    <row r="691071" spans="9:9" x14ac:dyDescent="0.2">
      <c r="I691071" s="15"/>
    </row>
    <row r="691072" spans="9:9" x14ac:dyDescent="0.2">
      <c r="I691072" s="14"/>
    </row>
    <row r="691088" spans="9:9" x14ac:dyDescent="0.2">
      <c r="I691088" s="15"/>
    </row>
    <row r="691089" spans="9:9" x14ac:dyDescent="0.2">
      <c r="I691089" s="14"/>
    </row>
    <row r="691105" spans="9:9" x14ac:dyDescent="0.2">
      <c r="I691105" s="15"/>
    </row>
    <row r="691106" spans="9:9" x14ac:dyDescent="0.2">
      <c r="I691106" s="14"/>
    </row>
    <row r="691122" spans="9:9" x14ac:dyDescent="0.2">
      <c r="I691122" s="15"/>
    </row>
    <row r="691123" spans="9:9" x14ac:dyDescent="0.2">
      <c r="I691123" s="14"/>
    </row>
    <row r="691139" spans="9:9" x14ac:dyDescent="0.2">
      <c r="I691139" s="15"/>
    </row>
    <row r="691140" spans="9:9" x14ac:dyDescent="0.2">
      <c r="I691140" s="14"/>
    </row>
    <row r="691156" spans="9:9" x14ac:dyDescent="0.2">
      <c r="I691156" s="15"/>
    </row>
    <row r="691157" spans="9:9" x14ac:dyDescent="0.2">
      <c r="I691157" s="14"/>
    </row>
    <row r="691173" spans="9:9" x14ac:dyDescent="0.2">
      <c r="I691173" s="15"/>
    </row>
    <row r="691174" spans="9:9" x14ac:dyDescent="0.2">
      <c r="I691174" s="14"/>
    </row>
    <row r="691190" spans="9:9" x14ac:dyDescent="0.2">
      <c r="I691190" s="15"/>
    </row>
    <row r="691191" spans="9:9" x14ac:dyDescent="0.2">
      <c r="I691191" s="14"/>
    </row>
    <row r="691207" spans="9:9" x14ac:dyDescent="0.2">
      <c r="I691207" s="15"/>
    </row>
    <row r="691208" spans="9:9" x14ac:dyDescent="0.2">
      <c r="I691208" s="14"/>
    </row>
    <row r="691224" spans="9:9" x14ac:dyDescent="0.2">
      <c r="I691224" s="15"/>
    </row>
    <row r="691225" spans="9:9" x14ac:dyDescent="0.2">
      <c r="I691225" s="14"/>
    </row>
    <row r="691241" spans="9:9" x14ac:dyDescent="0.2">
      <c r="I691241" s="15"/>
    </row>
    <row r="691242" spans="9:9" x14ac:dyDescent="0.2">
      <c r="I691242" s="14"/>
    </row>
    <row r="691258" spans="9:9" x14ac:dyDescent="0.2">
      <c r="I691258" s="15"/>
    </row>
    <row r="691259" spans="9:9" x14ac:dyDescent="0.2">
      <c r="I691259" s="14"/>
    </row>
    <row r="691275" spans="9:9" x14ac:dyDescent="0.2">
      <c r="I691275" s="15"/>
    </row>
    <row r="691276" spans="9:9" x14ac:dyDescent="0.2">
      <c r="I691276" s="14"/>
    </row>
    <row r="691292" spans="9:9" x14ac:dyDescent="0.2">
      <c r="I691292" s="15"/>
    </row>
    <row r="691293" spans="9:9" x14ac:dyDescent="0.2">
      <c r="I691293" s="14"/>
    </row>
    <row r="691309" spans="9:9" x14ac:dyDescent="0.2">
      <c r="I691309" s="15"/>
    </row>
    <row r="691310" spans="9:9" x14ac:dyDescent="0.2">
      <c r="I691310" s="14"/>
    </row>
    <row r="691326" spans="9:9" x14ac:dyDescent="0.2">
      <c r="I691326" s="15"/>
    </row>
    <row r="691327" spans="9:9" x14ac:dyDescent="0.2">
      <c r="I691327" s="14"/>
    </row>
    <row r="691343" spans="9:9" x14ac:dyDescent="0.2">
      <c r="I691343" s="15"/>
    </row>
    <row r="691344" spans="9:9" x14ac:dyDescent="0.2">
      <c r="I691344" s="14"/>
    </row>
    <row r="691360" spans="9:9" x14ac:dyDescent="0.2">
      <c r="I691360" s="15"/>
    </row>
    <row r="691361" spans="9:9" x14ac:dyDescent="0.2">
      <c r="I691361" s="14"/>
    </row>
    <row r="691377" spans="9:9" x14ac:dyDescent="0.2">
      <c r="I691377" s="15"/>
    </row>
    <row r="691378" spans="9:9" x14ac:dyDescent="0.2">
      <c r="I691378" s="14"/>
    </row>
    <row r="691394" spans="9:9" x14ac:dyDescent="0.2">
      <c r="I691394" s="15"/>
    </row>
    <row r="691395" spans="9:9" x14ac:dyDescent="0.2">
      <c r="I691395" s="14"/>
    </row>
    <row r="691411" spans="9:9" x14ac:dyDescent="0.2">
      <c r="I691411" s="15"/>
    </row>
    <row r="691412" spans="9:9" x14ac:dyDescent="0.2">
      <c r="I691412" s="14"/>
    </row>
    <row r="691428" spans="9:9" x14ac:dyDescent="0.2">
      <c r="I691428" s="15"/>
    </row>
    <row r="691429" spans="9:9" x14ac:dyDescent="0.2">
      <c r="I691429" s="14"/>
    </row>
    <row r="691445" spans="9:9" x14ac:dyDescent="0.2">
      <c r="I691445" s="15"/>
    </row>
    <row r="691446" spans="9:9" x14ac:dyDescent="0.2">
      <c r="I691446" s="14"/>
    </row>
    <row r="691462" spans="9:9" x14ac:dyDescent="0.2">
      <c r="I691462" s="15"/>
    </row>
    <row r="691463" spans="9:9" x14ac:dyDescent="0.2">
      <c r="I691463" s="14"/>
    </row>
    <row r="691479" spans="9:9" x14ac:dyDescent="0.2">
      <c r="I691479" s="15"/>
    </row>
    <row r="691480" spans="9:9" x14ac:dyDescent="0.2">
      <c r="I691480" s="14"/>
    </row>
    <row r="691496" spans="9:9" x14ac:dyDescent="0.2">
      <c r="I691496" s="15"/>
    </row>
    <row r="691497" spans="9:9" x14ac:dyDescent="0.2">
      <c r="I691497" s="14"/>
    </row>
    <row r="691513" spans="9:9" x14ac:dyDescent="0.2">
      <c r="I691513" s="15"/>
    </row>
    <row r="691514" spans="9:9" x14ac:dyDescent="0.2">
      <c r="I691514" s="14"/>
    </row>
    <row r="691530" spans="9:9" x14ac:dyDescent="0.2">
      <c r="I691530" s="15"/>
    </row>
    <row r="691531" spans="9:9" x14ac:dyDescent="0.2">
      <c r="I691531" s="14"/>
    </row>
    <row r="691547" spans="9:9" x14ac:dyDescent="0.2">
      <c r="I691547" s="15"/>
    </row>
    <row r="691548" spans="9:9" x14ac:dyDescent="0.2">
      <c r="I691548" s="14"/>
    </row>
    <row r="691564" spans="9:9" x14ac:dyDescent="0.2">
      <c r="I691564" s="15"/>
    </row>
    <row r="691565" spans="9:9" x14ac:dyDescent="0.2">
      <c r="I691565" s="14"/>
    </row>
    <row r="691581" spans="9:9" x14ac:dyDescent="0.2">
      <c r="I691581" s="15"/>
    </row>
    <row r="691582" spans="9:9" x14ac:dyDescent="0.2">
      <c r="I691582" s="14"/>
    </row>
    <row r="691598" spans="9:9" x14ac:dyDescent="0.2">
      <c r="I691598" s="15"/>
    </row>
    <row r="691599" spans="9:9" x14ac:dyDescent="0.2">
      <c r="I691599" s="14"/>
    </row>
    <row r="691615" spans="9:9" x14ac:dyDescent="0.2">
      <c r="I691615" s="15"/>
    </row>
    <row r="691616" spans="9:9" x14ac:dyDescent="0.2">
      <c r="I691616" s="14"/>
    </row>
    <row r="691632" spans="9:9" x14ac:dyDescent="0.2">
      <c r="I691632" s="15"/>
    </row>
    <row r="691633" spans="9:9" x14ac:dyDescent="0.2">
      <c r="I691633" s="14"/>
    </row>
    <row r="691649" spans="9:9" x14ac:dyDescent="0.2">
      <c r="I691649" s="15"/>
    </row>
    <row r="691650" spans="9:9" x14ac:dyDescent="0.2">
      <c r="I691650" s="14"/>
    </row>
    <row r="691666" spans="9:9" x14ac:dyDescent="0.2">
      <c r="I691666" s="15"/>
    </row>
    <row r="691667" spans="9:9" x14ac:dyDescent="0.2">
      <c r="I691667" s="14"/>
    </row>
    <row r="691683" spans="9:9" x14ac:dyDescent="0.2">
      <c r="I691683" s="15"/>
    </row>
    <row r="691684" spans="9:9" x14ac:dyDescent="0.2">
      <c r="I691684" s="14"/>
    </row>
    <row r="691700" spans="9:9" x14ac:dyDescent="0.2">
      <c r="I691700" s="15"/>
    </row>
    <row r="691701" spans="9:9" x14ac:dyDescent="0.2">
      <c r="I691701" s="14"/>
    </row>
    <row r="691717" spans="9:9" x14ac:dyDescent="0.2">
      <c r="I691717" s="15"/>
    </row>
    <row r="691718" spans="9:9" x14ac:dyDescent="0.2">
      <c r="I691718" s="14"/>
    </row>
    <row r="691734" spans="9:9" x14ac:dyDescent="0.2">
      <c r="I691734" s="15"/>
    </row>
    <row r="691735" spans="9:9" x14ac:dyDescent="0.2">
      <c r="I691735" s="14"/>
    </row>
    <row r="691751" spans="9:9" x14ac:dyDescent="0.2">
      <c r="I691751" s="15"/>
    </row>
    <row r="691752" spans="9:9" x14ac:dyDescent="0.2">
      <c r="I691752" s="14"/>
    </row>
    <row r="691768" spans="9:9" x14ac:dyDescent="0.2">
      <c r="I691768" s="15"/>
    </row>
    <row r="691769" spans="9:9" x14ac:dyDescent="0.2">
      <c r="I691769" s="14"/>
    </row>
    <row r="691785" spans="9:9" x14ac:dyDescent="0.2">
      <c r="I691785" s="15"/>
    </row>
    <row r="691786" spans="9:9" x14ac:dyDescent="0.2">
      <c r="I691786" s="14"/>
    </row>
    <row r="691802" spans="9:9" x14ac:dyDescent="0.2">
      <c r="I691802" s="15"/>
    </row>
    <row r="691803" spans="9:9" x14ac:dyDescent="0.2">
      <c r="I691803" s="14"/>
    </row>
    <row r="691819" spans="9:9" x14ac:dyDescent="0.2">
      <c r="I691819" s="15"/>
    </row>
    <row r="691820" spans="9:9" x14ac:dyDescent="0.2">
      <c r="I691820" s="14"/>
    </row>
    <row r="691836" spans="9:9" x14ac:dyDescent="0.2">
      <c r="I691836" s="15"/>
    </row>
    <row r="691837" spans="9:9" x14ac:dyDescent="0.2">
      <c r="I691837" s="14"/>
    </row>
    <row r="691853" spans="9:9" x14ac:dyDescent="0.2">
      <c r="I691853" s="15"/>
    </row>
    <row r="691854" spans="9:9" x14ac:dyDescent="0.2">
      <c r="I691854" s="14"/>
    </row>
    <row r="691870" spans="9:9" x14ac:dyDescent="0.2">
      <c r="I691870" s="15"/>
    </row>
    <row r="691871" spans="9:9" x14ac:dyDescent="0.2">
      <c r="I691871" s="14"/>
    </row>
    <row r="691887" spans="9:9" x14ac:dyDescent="0.2">
      <c r="I691887" s="15"/>
    </row>
    <row r="691888" spans="9:9" x14ac:dyDescent="0.2">
      <c r="I691888" s="14"/>
    </row>
    <row r="691904" spans="9:9" x14ac:dyDescent="0.2">
      <c r="I691904" s="15"/>
    </row>
    <row r="691905" spans="9:9" x14ac:dyDescent="0.2">
      <c r="I691905" s="14"/>
    </row>
    <row r="691921" spans="9:9" x14ac:dyDescent="0.2">
      <c r="I691921" s="15"/>
    </row>
    <row r="691922" spans="9:9" x14ac:dyDescent="0.2">
      <c r="I691922" s="14"/>
    </row>
    <row r="691938" spans="9:9" x14ac:dyDescent="0.2">
      <c r="I691938" s="15"/>
    </row>
    <row r="691939" spans="9:9" x14ac:dyDescent="0.2">
      <c r="I691939" s="14"/>
    </row>
    <row r="691955" spans="9:9" x14ac:dyDescent="0.2">
      <c r="I691955" s="15"/>
    </row>
    <row r="691956" spans="9:9" x14ac:dyDescent="0.2">
      <c r="I691956" s="14"/>
    </row>
    <row r="691972" spans="9:9" x14ac:dyDescent="0.2">
      <c r="I691972" s="15"/>
    </row>
    <row r="691973" spans="9:9" x14ac:dyDescent="0.2">
      <c r="I691973" s="14"/>
    </row>
    <row r="691989" spans="9:9" x14ac:dyDescent="0.2">
      <c r="I691989" s="15"/>
    </row>
    <row r="691990" spans="9:9" x14ac:dyDescent="0.2">
      <c r="I691990" s="14"/>
    </row>
    <row r="692006" spans="9:9" x14ac:dyDescent="0.2">
      <c r="I692006" s="15"/>
    </row>
    <row r="692007" spans="9:9" x14ac:dyDescent="0.2">
      <c r="I692007" s="14"/>
    </row>
    <row r="692023" spans="9:9" x14ac:dyDescent="0.2">
      <c r="I692023" s="15"/>
    </row>
    <row r="692024" spans="9:9" x14ac:dyDescent="0.2">
      <c r="I692024" s="14"/>
    </row>
    <row r="692040" spans="9:9" x14ac:dyDescent="0.2">
      <c r="I692040" s="15"/>
    </row>
    <row r="692041" spans="9:9" x14ac:dyDescent="0.2">
      <c r="I692041" s="14"/>
    </row>
    <row r="692057" spans="9:9" x14ac:dyDescent="0.2">
      <c r="I692057" s="15"/>
    </row>
    <row r="692058" spans="9:9" x14ac:dyDescent="0.2">
      <c r="I692058" s="14"/>
    </row>
    <row r="692074" spans="9:9" x14ac:dyDescent="0.2">
      <c r="I692074" s="15"/>
    </row>
    <row r="692075" spans="9:9" x14ac:dyDescent="0.2">
      <c r="I692075" s="14"/>
    </row>
    <row r="692091" spans="9:9" x14ac:dyDescent="0.2">
      <c r="I692091" s="15"/>
    </row>
    <row r="692092" spans="9:9" x14ac:dyDescent="0.2">
      <c r="I692092" s="14"/>
    </row>
    <row r="692108" spans="9:9" x14ac:dyDescent="0.2">
      <c r="I692108" s="15"/>
    </row>
    <row r="692109" spans="9:9" x14ac:dyDescent="0.2">
      <c r="I692109" s="14"/>
    </row>
    <row r="692125" spans="9:9" x14ac:dyDescent="0.2">
      <c r="I692125" s="15"/>
    </row>
    <row r="692126" spans="9:9" x14ac:dyDescent="0.2">
      <c r="I692126" s="14"/>
    </row>
    <row r="692142" spans="9:9" x14ac:dyDescent="0.2">
      <c r="I692142" s="15"/>
    </row>
    <row r="692143" spans="9:9" x14ac:dyDescent="0.2">
      <c r="I692143" s="14"/>
    </row>
    <row r="692159" spans="9:9" x14ac:dyDescent="0.2">
      <c r="I692159" s="15"/>
    </row>
    <row r="692160" spans="9:9" x14ac:dyDescent="0.2">
      <c r="I692160" s="14"/>
    </row>
    <row r="692176" spans="9:9" x14ac:dyDescent="0.2">
      <c r="I692176" s="15"/>
    </row>
    <row r="692177" spans="9:9" x14ac:dyDescent="0.2">
      <c r="I692177" s="14"/>
    </row>
    <row r="692193" spans="9:9" x14ac:dyDescent="0.2">
      <c r="I692193" s="15"/>
    </row>
    <row r="692194" spans="9:9" x14ac:dyDescent="0.2">
      <c r="I692194" s="14"/>
    </row>
    <row r="692210" spans="9:9" x14ac:dyDescent="0.2">
      <c r="I692210" s="15"/>
    </row>
    <row r="692211" spans="9:9" x14ac:dyDescent="0.2">
      <c r="I692211" s="14"/>
    </row>
    <row r="692227" spans="9:9" x14ac:dyDescent="0.2">
      <c r="I692227" s="15"/>
    </row>
    <row r="692228" spans="9:9" x14ac:dyDescent="0.2">
      <c r="I692228" s="14"/>
    </row>
    <row r="692244" spans="9:9" x14ac:dyDescent="0.2">
      <c r="I692244" s="15"/>
    </row>
    <row r="692245" spans="9:9" x14ac:dyDescent="0.2">
      <c r="I692245" s="14"/>
    </row>
    <row r="692261" spans="9:9" x14ac:dyDescent="0.2">
      <c r="I692261" s="15"/>
    </row>
    <row r="692262" spans="9:9" x14ac:dyDescent="0.2">
      <c r="I692262" s="14"/>
    </row>
    <row r="692278" spans="9:9" x14ac:dyDescent="0.2">
      <c r="I692278" s="15"/>
    </row>
    <row r="692279" spans="9:9" x14ac:dyDescent="0.2">
      <c r="I692279" s="14"/>
    </row>
    <row r="692295" spans="9:9" x14ac:dyDescent="0.2">
      <c r="I692295" s="15"/>
    </row>
    <row r="692296" spans="9:9" x14ac:dyDescent="0.2">
      <c r="I692296" s="14"/>
    </row>
    <row r="692312" spans="9:9" x14ac:dyDescent="0.2">
      <c r="I692312" s="15"/>
    </row>
    <row r="692313" spans="9:9" x14ac:dyDescent="0.2">
      <c r="I692313" s="14"/>
    </row>
    <row r="692329" spans="9:9" x14ac:dyDescent="0.2">
      <c r="I692329" s="15"/>
    </row>
    <row r="692330" spans="9:9" x14ac:dyDescent="0.2">
      <c r="I692330" s="14"/>
    </row>
    <row r="692346" spans="9:9" x14ac:dyDescent="0.2">
      <c r="I692346" s="15"/>
    </row>
    <row r="692347" spans="9:9" x14ac:dyDescent="0.2">
      <c r="I692347" s="14"/>
    </row>
    <row r="692363" spans="9:9" x14ac:dyDescent="0.2">
      <c r="I692363" s="15"/>
    </row>
    <row r="692364" spans="9:9" x14ac:dyDescent="0.2">
      <c r="I692364" s="14"/>
    </row>
    <row r="692380" spans="9:9" x14ac:dyDescent="0.2">
      <c r="I692380" s="15"/>
    </row>
    <row r="692381" spans="9:9" x14ac:dyDescent="0.2">
      <c r="I692381" s="14"/>
    </row>
    <row r="692397" spans="9:9" x14ac:dyDescent="0.2">
      <c r="I692397" s="15"/>
    </row>
    <row r="692398" spans="9:9" x14ac:dyDescent="0.2">
      <c r="I692398" s="14"/>
    </row>
    <row r="692414" spans="9:9" x14ac:dyDescent="0.2">
      <c r="I692414" s="15"/>
    </row>
    <row r="692415" spans="9:9" x14ac:dyDescent="0.2">
      <c r="I692415" s="14"/>
    </row>
    <row r="692431" spans="9:9" x14ac:dyDescent="0.2">
      <c r="I692431" s="15"/>
    </row>
    <row r="692432" spans="9:9" x14ac:dyDescent="0.2">
      <c r="I692432" s="14"/>
    </row>
    <row r="692448" spans="9:9" x14ac:dyDescent="0.2">
      <c r="I692448" s="15"/>
    </row>
    <row r="692449" spans="9:9" x14ac:dyDescent="0.2">
      <c r="I692449" s="14"/>
    </row>
    <row r="692465" spans="9:9" x14ac:dyDescent="0.2">
      <c r="I692465" s="15"/>
    </row>
    <row r="692466" spans="9:9" x14ac:dyDescent="0.2">
      <c r="I692466" s="14"/>
    </row>
    <row r="692482" spans="9:9" x14ac:dyDescent="0.2">
      <c r="I692482" s="15"/>
    </row>
    <row r="692483" spans="9:9" x14ac:dyDescent="0.2">
      <c r="I692483" s="14"/>
    </row>
    <row r="692499" spans="9:9" x14ac:dyDescent="0.2">
      <c r="I692499" s="15"/>
    </row>
    <row r="692500" spans="9:9" x14ac:dyDescent="0.2">
      <c r="I692500" s="14"/>
    </row>
    <row r="692516" spans="9:9" x14ac:dyDescent="0.2">
      <c r="I692516" s="15"/>
    </row>
    <row r="692517" spans="9:9" x14ac:dyDescent="0.2">
      <c r="I692517" s="14"/>
    </row>
    <row r="692533" spans="9:9" x14ac:dyDescent="0.2">
      <c r="I692533" s="15"/>
    </row>
    <row r="692534" spans="9:9" x14ac:dyDescent="0.2">
      <c r="I692534" s="14"/>
    </row>
    <row r="692550" spans="9:9" x14ac:dyDescent="0.2">
      <c r="I692550" s="15"/>
    </row>
    <row r="692551" spans="9:9" x14ac:dyDescent="0.2">
      <c r="I692551" s="14"/>
    </row>
    <row r="692567" spans="9:9" x14ac:dyDescent="0.2">
      <c r="I692567" s="15"/>
    </row>
    <row r="692568" spans="9:9" x14ac:dyDescent="0.2">
      <c r="I692568" s="14"/>
    </row>
    <row r="692584" spans="9:9" x14ac:dyDescent="0.2">
      <c r="I692584" s="15"/>
    </row>
    <row r="692585" spans="9:9" x14ac:dyDescent="0.2">
      <c r="I692585" s="14"/>
    </row>
    <row r="692601" spans="9:9" x14ac:dyDescent="0.2">
      <c r="I692601" s="15"/>
    </row>
    <row r="692602" spans="9:9" x14ac:dyDescent="0.2">
      <c r="I692602" s="14"/>
    </row>
    <row r="692618" spans="9:9" x14ac:dyDescent="0.2">
      <c r="I692618" s="15"/>
    </row>
    <row r="692619" spans="9:9" x14ac:dyDescent="0.2">
      <c r="I692619" s="14"/>
    </row>
    <row r="692635" spans="9:9" x14ac:dyDescent="0.2">
      <c r="I692635" s="15"/>
    </row>
    <row r="692636" spans="9:9" x14ac:dyDescent="0.2">
      <c r="I692636" s="14"/>
    </row>
    <row r="692652" spans="9:9" x14ac:dyDescent="0.2">
      <c r="I692652" s="15"/>
    </row>
    <row r="692653" spans="9:9" x14ac:dyDescent="0.2">
      <c r="I692653" s="14"/>
    </row>
    <row r="692669" spans="9:9" x14ac:dyDescent="0.2">
      <c r="I692669" s="15"/>
    </row>
    <row r="692670" spans="9:9" x14ac:dyDescent="0.2">
      <c r="I692670" s="14"/>
    </row>
    <row r="692686" spans="9:9" x14ac:dyDescent="0.2">
      <c r="I692686" s="15"/>
    </row>
    <row r="692687" spans="9:9" x14ac:dyDescent="0.2">
      <c r="I692687" s="14"/>
    </row>
    <row r="692703" spans="9:9" x14ac:dyDescent="0.2">
      <c r="I692703" s="15"/>
    </row>
    <row r="692704" spans="9:9" x14ac:dyDescent="0.2">
      <c r="I692704" s="14"/>
    </row>
    <row r="692720" spans="9:9" x14ac:dyDescent="0.2">
      <c r="I692720" s="15"/>
    </row>
    <row r="692721" spans="9:9" x14ac:dyDescent="0.2">
      <c r="I692721" s="14"/>
    </row>
    <row r="692737" spans="9:9" x14ac:dyDescent="0.2">
      <c r="I692737" s="15"/>
    </row>
    <row r="692738" spans="9:9" x14ac:dyDescent="0.2">
      <c r="I692738" s="14"/>
    </row>
    <row r="692754" spans="9:9" x14ac:dyDescent="0.2">
      <c r="I692754" s="15"/>
    </row>
    <row r="692755" spans="9:9" x14ac:dyDescent="0.2">
      <c r="I692755" s="14"/>
    </row>
    <row r="692771" spans="9:9" x14ac:dyDescent="0.2">
      <c r="I692771" s="15"/>
    </row>
    <row r="692772" spans="9:9" x14ac:dyDescent="0.2">
      <c r="I692772" s="14"/>
    </row>
    <row r="692788" spans="9:9" x14ac:dyDescent="0.2">
      <c r="I692788" s="15"/>
    </row>
    <row r="692789" spans="9:9" x14ac:dyDescent="0.2">
      <c r="I692789" s="14"/>
    </row>
    <row r="692805" spans="9:9" x14ac:dyDescent="0.2">
      <c r="I692805" s="15"/>
    </row>
    <row r="692806" spans="9:9" x14ac:dyDescent="0.2">
      <c r="I692806" s="14"/>
    </row>
    <row r="692822" spans="9:9" x14ac:dyDescent="0.2">
      <c r="I692822" s="15"/>
    </row>
    <row r="692823" spans="9:9" x14ac:dyDescent="0.2">
      <c r="I692823" s="14"/>
    </row>
    <row r="692839" spans="9:9" x14ac:dyDescent="0.2">
      <c r="I692839" s="15"/>
    </row>
    <row r="692840" spans="9:9" x14ac:dyDescent="0.2">
      <c r="I692840" s="14"/>
    </row>
    <row r="692856" spans="9:9" x14ac:dyDescent="0.2">
      <c r="I692856" s="15"/>
    </row>
    <row r="692857" spans="9:9" x14ac:dyDescent="0.2">
      <c r="I692857" s="14"/>
    </row>
    <row r="692873" spans="9:9" x14ac:dyDescent="0.2">
      <c r="I692873" s="15"/>
    </row>
    <row r="692874" spans="9:9" x14ac:dyDescent="0.2">
      <c r="I692874" s="14"/>
    </row>
    <row r="692890" spans="9:9" x14ac:dyDescent="0.2">
      <c r="I692890" s="15"/>
    </row>
    <row r="692891" spans="9:9" x14ac:dyDescent="0.2">
      <c r="I692891" s="14"/>
    </row>
    <row r="692907" spans="9:9" x14ac:dyDescent="0.2">
      <c r="I692907" s="15"/>
    </row>
    <row r="692908" spans="9:9" x14ac:dyDescent="0.2">
      <c r="I692908" s="14"/>
    </row>
    <row r="692924" spans="9:9" x14ac:dyDescent="0.2">
      <c r="I692924" s="15"/>
    </row>
    <row r="692925" spans="9:9" x14ac:dyDescent="0.2">
      <c r="I692925" s="14"/>
    </row>
    <row r="692941" spans="9:9" x14ac:dyDescent="0.2">
      <c r="I692941" s="15"/>
    </row>
    <row r="692942" spans="9:9" x14ac:dyDescent="0.2">
      <c r="I692942" s="14"/>
    </row>
    <row r="692958" spans="9:9" x14ac:dyDescent="0.2">
      <c r="I692958" s="15"/>
    </row>
    <row r="692959" spans="9:9" x14ac:dyDescent="0.2">
      <c r="I692959" s="14"/>
    </row>
    <row r="692975" spans="9:9" x14ac:dyDescent="0.2">
      <c r="I692975" s="15"/>
    </row>
    <row r="692976" spans="9:9" x14ac:dyDescent="0.2">
      <c r="I692976" s="14"/>
    </row>
    <row r="692992" spans="9:9" x14ac:dyDescent="0.2">
      <c r="I692992" s="15"/>
    </row>
    <row r="692993" spans="9:9" x14ac:dyDescent="0.2">
      <c r="I692993" s="14"/>
    </row>
    <row r="693009" spans="9:9" x14ac:dyDescent="0.2">
      <c r="I693009" s="15"/>
    </row>
    <row r="693010" spans="9:9" x14ac:dyDescent="0.2">
      <c r="I693010" s="14"/>
    </row>
    <row r="693026" spans="9:9" x14ac:dyDescent="0.2">
      <c r="I693026" s="15"/>
    </row>
    <row r="693027" spans="9:9" x14ac:dyDescent="0.2">
      <c r="I693027" s="14"/>
    </row>
    <row r="693043" spans="9:9" x14ac:dyDescent="0.2">
      <c r="I693043" s="15"/>
    </row>
    <row r="693044" spans="9:9" x14ac:dyDescent="0.2">
      <c r="I693044" s="14"/>
    </row>
    <row r="693060" spans="9:9" x14ac:dyDescent="0.2">
      <c r="I693060" s="15"/>
    </row>
    <row r="693061" spans="9:9" x14ac:dyDescent="0.2">
      <c r="I693061" s="14"/>
    </row>
    <row r="693077" spans="9:9" x14ac:dyDescent="0.2">
      <c r="I693077" s="15"/>
    </row>
    <row r="693078" spans="9:9" x14ac:dyDescent="0.2">
      <c r="I693078" s="14"/>
    </row>
    <row r="693094" spans="9:9" x14ac:dyDescent="0.2">
      <c r="I693094" s="15"/>
    </row>
    <row r="693095" spans="9:9" x14ac:dyDescent="0.2">
      <c r="I693095" s="14"/>
    </row>
    <row r="693111" spans="9:9" x14ac:dyDescent="0.2">
      <c r="I693111" s="15"/>
    </row>
    <row r="693112" spans="9:9" x14ac:dyDescent="0.2">
      <c r="I693112" s="14"/>
    </row>
    <row r="693128" spans="9:9" x14ac:dyDescent="0.2">
      <c r="I693128" s="15"/>
    </row>
    <row r="693129" spans="9:9" x14ac:dyDescent="0.2">
      <c r="I693129" s="14"/>
    </row>
    <row r="693145" spans="9:9" x14ac:dyDescent="0.2">
      <c r="I693145" s="15"/>
    </row>
    <row r="693146" spans="9:9" x14ac:dyDescent="0.2">
      <c r="I693146" s="14"/>
    </row>
    <row r="693162" spans="9:9" x14ac:dyDescent="0.2">
      <c r="I693162" s="15"/>
    </row>
    <row r="693163" spans="9:9" x14ac:dyDescent="0.2">
      <c r="I693163" s="14"/>
    </row>
    <row r="693179" spans="9:9" x14ac:dyDescent="0.2">
      <c r="I693179" s="15"/>
    </row>
    <row r="693180" spans="9:9" x14ac:dyDescent="0.2">
      <c r="I693180" s="14"/>
    </row>
    <row r="693196" spans="9:9" x14ac:dyDescent="0.2">
      <c r="I693196" s="15"/>
    </row>
    <row r="693197" spans="9:9" x14ac:dyDescent="0.2">
      <c r="I693197" s="14"/>
    </row>
    <row r="693213" spans="9:9" x14ac:dyDescent="0.2">
      <c r="I693213" s="15"/>
    </row>
    <row r="693214" spans="9:9" x14ac:dyDescent="0.2">
      <c r="I693214" s="14"/>
    </row>
    <row r="693230" spans="9:9" x14ac:dyDescent="0.2">
      <c r="I693230" s="15"/>
    </row>
    <row r="693231" spans="9:9" x14ac:dyDescent="0.2">
      <c r="I693231" s="14"/>
    </row>
    <row r="693247" spans="9:9" x14ac:dyDescent="0.2">
      <c r="I693247" s="15"/>
    </row>
    <row r="693248" spans="9:9" x14ac:dyDescent="0.2">
      <c r="I693248" s="14"/>
    </row>
    <row r="693264" spans="9:9" x14ac:dyDescent="0.2">
      <c r="I693264" s="15"/>
    </row>
    <row r="693265" spans="9:9" x14ac:dyDescent="0.2">
      <c r="I693265" s="14"/>
    </row>
    <row r="693281" spans="9:9" x14ac:dyDescent="0.2">
      <c r="I693281" s="15"/>
    </row>
    <row r="693282" spans="9:9" x14ac:dyDescent="0.2">
      <c r="I693282" s="14"/>
    </row>
    <row r="693298" spans="9:9" x14ac:dyDescent="0.2">
      <c r="I693298" s="15"/>
    </row>
    <row r="693299" spans="9:9" x14ac:dyDescent="0.2">
      <c r="I693299" s="14"/>
    </row>
    <row r="693315" spans="9:9" x14ac:dyDescent="0.2">
      <c r="I693315" s="15"/>
    </row>
    <row r="693316" spans="9:9" x14ac:dyDescent="0.2">
      <c r="I693316" s="14"/>
    </row>
    <row r="693332" spans="9:9" x14ac:dyDescent="0.2">
      <c r="I693332" s="15"/>
    </row>
    <row r="693333" spans="9:9" x14ac:dyDescent="0.2">
      <c r="I693333" s="14"/>
    </row>
    <row r="693349" spans="9:9" x14ac:dyDescent="0.2">
      <c r="I693349" s="15"/>
    </row>
    <row r="693350" spans="9:9" x14ac:dyDescent="0.2">
      <c r="I693350" s="14"/>
    </row>
    <row r="693366" spans="9:9" x14ac:dyDescent="0.2">
      <c r="I693366" s="15"/>
    </row>
    <row r="693367" spans="9:9" x14ac:dyDescent="0.2">
      <c r="I693367" s="14"/>
    </row>
    <row r="693383" spans="9:9" x14ac:dyDescent="0.2">
      <c r="I693383" s="15"/>
    </row>
    <row r="693384" spans="9:9" x14ac:dyDescent="0.2">
      <c r="I693384" s="14"/>
    </row>
    <row r="693400" spans="9:9" x14ac:dyDescent="0.2">
      <c r="I693400" s="15"/>
    </row>
    <row r="693401" spans="9:9" x14ac:dyDescent="0.2">
      <c r="I693401" s="14"/>
    </row>
    <row r="693417" spans="9:9" x14ac:dyDescent="0.2">
      <c r="I693417" s="15"/>
    </row>
    <row r="693418" spans="9:9" x14ac:dyDescent="0.2">
      <c r="I693418" s="14"/>
    </row>
    <row r="693434" spans="9:9" x14ac:dyDescent="0.2">
      <c r="I693434" s="15"/>
    </row>
    <row r="693435" spans="9:9" x14ac:dyDescent="0.2">
      <c r="I693435" s="14"/>
    </row>
    <row r="693451" spans="9:9" x14ac:dyDescent="0.2">
      <c r="I693451" s="15"/>
    </row>
    <row r="693452" spans="9:9" x14ac:dyDescent="0.2">
      <c r="I693452" s="14"/>
    </row>
    <row r="693468" spans="9:9" x14ac:dyDescent="0.2">
      <c r="I693468" s="15"/>
    </row>
    <row r="693469" spans="9:9" x14ac:dyDescent="0.2">
      <c r="I693469" s="14"/>
    </row>
    <row r="693485" spans="9:9" x14ac:dyDescent="0.2">
      <c r="I693485" s="15"/>
    </row>
    <row r="693486" spans="9:9" x14ac:dyDescent="0.2">
      <c r="I693486" s="14"/>
    </row>
    <row r="693502" spans="9:9" x14ac:dyDescent="0.2">
      <c r="I693502" s="15"/>
    </row>
    <row r="693503" spans="9:9" x14ac:dyDescent="0.2">
      <c r="I693503" s="14"/>
    </row>
    <row r="693519" spans="9:9" x14ac:dyDescent="0.2">
      <c r="I693519" s="15"/>
    </row>
    <row r="693520" spans="9:9" x14ac:dyDescent="0.2">
      <c r="I693520" s="14"/>
    </row>
    <row r="693536" spans="9:9" x14ac:dyDescent="0.2">
      <c r="I693536" s="15"/>
    </row>
    <row r="693537" spans="9:9" x14ac:dyDescent="0.2">
      <c r="I693537" s="14"/>
    </row>
    <row r="693553" spans="9:9" x14ac:dyDescent="0.2">
      <c r="I693553" s="15"/>
    </row>
    <row r="693554" spans="9:9" x14ac:dyDescent="0.2">
      <c r="I693554" s="14"/>
    </row>
    <row r="693570" spans="9:9" x14ac:dyDescent="0.2">
      <c r="I693570" s="15"/>
    </row>
    <row r="693571" spans="9:9" x14ac:dyDescent="0.2">
      <c r="I693571" s="14"/>
    </row>
    <row r="693587" spans="9:9" x14ac:dyDescent="0.2">
      <c r="I693587" s="15"/>
    </row>
    <row r="693588" spans="9:9" x14ac:dyDescent="0.2">
      <c r="I693588" s="14"/>
    </row>
    <row r="693604" spans="9:9" x14ac:dyDescent="0.2">
      <c r="I693604" s="15"/>
    </row>
    <row r="693605" spans="9:9" x14ac:dyDescent="0.2">
      <c r="I693605" s="14"/>
    </row>
    <row r="693621" spans="9:9" x14ac:dyDescent="0.2">
      <c r="I693621" s="15"/>
    </row>
    <row r="693622" spans="9:9" x14ac:dyDescent="0.2">
      <c r="I693622" s="14"/>
    </row>
    <row r="693638" spans="9:9" x14ac:dyDescent="0.2">
      <c r="I693638" s="15"/>
    </row>
    <row r="693639" spans="9:9" x14ac:dyDescent="0.2">
      <c r="I693639" s="14"/>
    </row>
    <row r="693655" spans="9:9" x14ac:dyDescent="0.2">
      <c r="I693655" s="15"/>
    </row>
    <row r="693656" spans="9:9" x14ac:dyDescent="0.2">
      <c r="I693656" s="14"/>
    </row>
    <row r="693672" spans="9:9" x14ac:dyDescent="0.2">
      <c r="I693672" s="15"/>
    </row>
    <row r="693673" spans="9:9" x14ac:dyDescent="0.2">
      <c r="I693673" s="14"/>
    </row>
    <row r="693689" spans="9:9" x14ac:dyDescent="0.2">
      <c r="I693689" s="15"/>
    </row>
    <row r="693690" spans="9:9" x14ac:dyDescent="0.2">
      <c r="I693690" s="14"/>
    </row>
    <row r="693706" spans="9:9" x14ac:dyDescent="0.2">
      <c r="I693706" s="15"/>
    </row>
    <row r="693707" spans="9:9" x14ac:dyDescent="0.2">
      <c r="I693707" s="14"/>
    </row>
    <row r="693723" spans="9:9" x14ac:dyDescent="0.2">
      <c r="I693723" s="15"/>
    </row>
    <row r="693724" spans="9:9" x14ac:dyDescent="0.2">
      <c r="I693724" s="14"/>
    </row>
    <row r="693740" spans="9:9" x14ac:dyDescent="0.2">
      <c r="I693740" s="15"/>
    </row>
    <row r="693741" spans="9:9" x14ac:dyDescent="0.2">
      <c r="I693741" s="14"/>
    </row>
    <row r="693757" spans="9:9" x14ac:dyDescent="0.2">
      <c r="I693757" s="15"/>
    </row>
    <row r="693758" spans="9:9" x14ac:dyDescent="0.2">
      <c r="I693758" s="14"/>
    </row>
    <row r="693774" spans="9:9" x14ac:dyDescent="0.2">
      <c r="I693774" s="15"/>
    </row>
    <row r="693775" spans="9:9" x14ac:dyDescent="0.2">
      <c r="I693775" s="14"/>
    </row>
    <row r="693791" spans="9:9" x14ac:dyDescent="0.2">
      <c r="I693791" s="15"/>
    </row>
    <row r="693792" spans="9:9" x14ac:dyDescent="0.2">
      <c r="I693792" s="14"/>
    </row>
    <row r="693808" spans="9:9" x14ac:dyDescent="0.2">
      <c r="I693808" s="15"/>
    </row>
    <row r="693809" spans="9:9" x14ac:dyDescent="0.2">
      <c r="I693809" s="14"/>
    </row>
    <row r="693825" spans="9:9" x14ac:dyDescent="0.2">
      <c r="I693825" s="15"/>
    </row>
    <row r="693826" spans="9:9" x14ac:dyDescent="0.2">
      <c r="I693826" s="14"/>
    </row>
    <row r="693842" spans="9:9" x14ac:dyDescent="0.2">
      <c r="I693842" s="15"/>
    </row>
    <row r="693843" spans="9:9" x14ac:dyDescent="0.2">
      <c r="I693843" s="14"/>
    </row>
    <row r="693859" spans="9:9" x14ac:dyDescent="0.2">
      <c r="I693859" s="15"/>
    </row>
    <row r="693860" spans="9:9" x14ac:dyDescent="0.2">
      <c r="I693860" s="14"/>
    </row>
    <row r="693876" spans="9:9" x14ac:dyDescent="0.2">
      <c r="I693876" s="15"/>
    </row>
    <row r="693877" spans="9:9" x14ac:dyDescent="0.2">
      <c r="I693877" s="14"/>
    </row>
    <row r="693893" spans="9:9" x14ac:dyDescent="0.2">
      <c r="I693893" s="15"/>
    </row>
    <row r="693894" spans="9:9" x14ac:dyDescent="0.2">
      <c r="I693894" s="14"/>
    </row>
    <row r="693910" spans="9:9" x14ac:dyDescent="0.2">
      <c r="I693910" s="15"/>
    </row>
    <row r="693911" spans="9:9" x14ac:dyDescent="0.2">
      <c r="I693911" s="14"/>
    </row>
    <row r="693927" spans="9:9" x14ac:dyDescent="0.2">
      <c r="I693927" s="15"/>
    </row>
    <row r="693928" spans="9:9" x14ac:dyDescent="0.2">
      <c r="I693928" s="14"/>
    </row>
    <row r="693944" spans="9:9" x14ac:dyDescent="0.2">
      <c r="I693944" s="15"/>
    </row>
    <row r="693945" spans="9:9" x14ac:dyDescent="0.2">
      <c r="I693945" s="14"/>
    </row>
    <row r="693961" spans="9:9" x14ac:dyDescent="0.2">
      <c r="I693961" s="15"/>
    </row>
    <row r="693962" spans="9:9" x14ac:dyDescent="0.2">
      <c r="I693962" s="14"/>
    </row>
    <row r="693978" spans="9:9" x14ac:dyDescent="0.2">
      <c r="I693978" s="15"/>
    </row>
    <row r="693979" spans="9:9" x14ac:dyDescent="0.2">
      <c r="I693979" s="14"/>
    </row>
    <row r="693995" spans="9:9" x14ac:dyDescent="0.2">
      <c r="I693995" s="15"/>
    </row>
    <row r="693996" spans="9:9" x14ac:dyDescent="0.2">
      <c r="I693996" s="14"/>
    </row>
    <row r="694012" spans="9:9" x14ac:dyDescent="0.2">
      <c r="I694012" s="15"/>
    </row>
    <row r="694013" spans="9:9" x14ac:dyDescent="0.2">
      <c r="I694013" s="14"/>
    </row>
    <row r="694029" spans="9:9" x14ac:dyDescent="0.2">
      <c r="I694029" s="15"/>
    </row>
    <row r="694030" spans="9:9" x14ac:dyDescent="0.2">
      <c r="I694030" s="14"/>
    </row>
    <row r="694046" spans="9:9" x14ac:dyDescent="0.2">
      <c r="I694046" s="15"/>
    </row>
    <row r="694047" spans="9:9" x14ac:dyDescent="0.2">
      <c r="I694047" s="14"/>
    </row>
    <row r="694063" spans="9:9" x14ac:dyDescent="0.2">
      <c r="I694063" s="15"/>
    </row>
    <row r="694064" spans="9:9" x14ac:dyDescent="0.2">
      <c r="I694064" s="14"/>
    </row>
    <row r="694080" spans="9:9" x14ac:dyDescent="0.2">
      <c r="I694080" s="15"/>
    </row>
    <row r="694081" spans="9:9" x14ac:dyDescent="0.2">
      <c r="I694081" s="14"/>
    </row>
    <row r="694097" spans="9:9" x14ac:dyDescent="0.2">
      <c r="I694097" s="15"/>
    </row>
    <row r="694098" spans="9:9" x14ac:dyDescent="0.2">
      <c r="I694098" s="14"/>
    </row>
    <row r="694114" spans="9:9" x14ac:dyDescent="0.2">
      <c r="I694114" s="15"/>
    </row>
    <row r="694115" spans="9:9" x14ac:dyDescent="0.2">
      <c r="I694115" s="14"/>
    </row>
    <row r="694131" spans="9:9" x14ac:dyDescent="0.2">
      <c r="I694131" s="15"/>
    </row>
    <row r="694132" spans="9:9" x14ac:dyDescent="0.2">
      <c r="I694132" s="14"/>
    </row>
    <row r="694148" spans="9:9" x14ac:dyDescent="0.2">
      <c r="I694148" s="15"/>
    </row>
    <row r="694149" spans="9:9" x14ac:dyDescent="0.2">
      <c r="I694149" s="14"/>
    </row>
    <row r="694165" spans="9:9" x14ac:dyDescent="0.2">
      <c r="I694165" s="15"/>
    </row>
    <row r="694166" spans="9:9" x14ac:dyDescent="0.2">
      <c r="I694166" s="14"/>
    </row>
    <row r="694182" spans="9:9" x14ac:dyDescent="0.2">
      <c r="I694182" s="15"/>
    </row>
    <row r="694183" spans="9:9" x14ac:dyDescent="0.2">
      <c r="I694183" s="14"/>
    </row>
    <row r="694199" spans="9:9" x14ac:dyDescent="0.2">
      <c r="I694199" s="15"/>
    </row>
    <row r="694200" spans="9:9" x14ac:dyDescent="0.2">
      <c r="I694200" s="14"/>
    </row>
    <row r="694216" spans="9:9" x14ac:dyDescent="0.2">
      <c r="I694216" s="15"/>
    </row>
    <row r="694217" spans="9:9" x14ac:dyDescent="0.2">
      <c r="I694217" s="14"/>
    </row>
    <row r="694233" spans="9:9" x14ac:dyDescent="0.2">
      <c r="I694233" s="15"/>
    </row>
    <row r="694234" spans="9:9" x14ac:dyDescent="0.2">
      <c r="I694234" s="14"/>
    </row>
    <row r="694250" spans="9:9" x14ac:dyDescent="0.2">
      <c r="I694250" s="15"/>
    </row>
    <row r="694251" spans="9:9" x14ac:dyDescent="0.2">
      <c r="I694251" s="14"/>
    </row>
    <row r="694267" spans="9:9" x14ac:dyDescent="0.2">
      <c r="I694267" s="15"/>
    </row>
    <row r="694268" spans="9:9" x14ac:dyDescent="0.2">
      <c r="I694268" s="14"/>
    </row>
    <row r="694284" spans="9:9" x14ac:dyDescent="0.2">
      <c r="I694284" s="15"/>
    </row>
    <row r="694285" spans="9:9" x14ac:dyDescent="0.2">
      <c r="I694285" s="14"/>
    </row>
    <row r="694301" spans="9:9" x14ac:dyDescent="0.2">
      <c r="I694301" s="15"/>
    </row>
    <row r="694302" spans="9:9" x14ac:dyDescent="0.2">
      <c r="I694302" s="14"/>
    </row>
    <row r="694318" spans="9:9" x14ac:dyDescent="0.2">
      <c r="I694318" s="15"/>
    </row>
    <row r="694319" spans="9:9" x14ac:dyDescent="0.2">
      <c r="I694319" s="14"/>
    </row>
    <row r="694335" spans="9:9" x14ac:dyDescent="0.2">
      <c r="I694335" s="15"/>
    </row>
    <row r="694336" spans="9:9" x14ac:dyDescent="0.2">
      <c r="I694336" s="14"/>
    </row>
    <row r="694352" spans="9:9" x14ac:dyDescent="0.2">
      <c r="I694352" s="15"/>
    </row>
    <row r="694353" spans="9:9" x14ac:dyDescent="0.2">
      <c r="I694353" s="14"/>
    </row>
    <row r="694369" spans="9:9" x14ac:dyDescent="0.2">
      <c r="I694369" s="15"/>
    </row>
    <row r="694370" spans="9:9" x14ac:dyDescent="0.2">
      <c r="I694370" s="14"/>
    </row>
    <row r="694386" spans="9:9" x14ac:dyDescent="0.2">
      <c r="I694386" s="15"/>
    </row>
    <row r="694387" spans="9:9" x14ac:dyDescent="0.2">
      <c r="I694387" s="14"/>
    </row>
    <row r="694403" spans="9:9" x14ac:dyDescent="0.2">
      <c r="I694403" s="15"/>
    </row>
    <row r="694404" spans="9:9" x14ac:dyDescent="0.2">
      <c r="I694404" s="14"/>
    </row>
    <row r="694420" spans="9:9" x14ac:dyDescent="0.2">
      <c r="I694420" s="15"/>
    </row>
    <row r="694421" spans="9:9" x14ac:dyDescent="0.2">
      <c r="I694421" s="14"/>
    </row>
    <row r="694437" spans="9:9" x14ac:dyDescent="0.2">
      <c r="I694437" s="15"/>
    </row>
    <row r="694438" spans="9:9" x14ac:dyDescent="0.2">
      <c r="I694438" s="14"/>
    </row>
    <row r="694454" spans="9:9" x14ac:dyDescent="0.2">
      <c r="I694454" s="15"/>
    </row>
    <row r="694455" spans="9:9" x14ac:dyDescent="0.2">
      <c r="I694455" s="14"/>
    </row>
    <row r="694471" spans="9:9" x14ac:dyDescent="0.2">
      <c r="I694471" s="15"/>
    </row>
    <row r="694472" spans="9:9" x14ac:dyDescent="0.2">
      <c r="I694472" s="14"/>
    </row>
    <row r="694488" spans="9:9" x14ac:dyDescent="0.2">
      <c r="I694488" s="15"/>
    </row>
    <row r="694489" spans="9:9" x14ac:dyDescent="0.2">
      <c r="I694489" s="14"/>
    </row>
    <row r="694505" spans="9:9" x14ac:dyDescent="0.2">
      <c r="I694505" s="15"/>
    </row>
    <row r="694506" spans="9:9" x14ac:dyDescent="0.2">
      <c r="I694506" s="14"/>
    </row>
    <row r="694522" spans="9:9" x14ac:dyDescent="0.2">
      <c r="I694522" s="15"/>
    </row>
    <row r="694523" spans="9:9" x14ac:dyDescent="0.2">
      <c r="I694523" s="14"/>
    </row>
    <row r="694539" spans="9:9" x14ac:dyDescent="0.2">
      <c r="I694539" s="15"/>
    </row>
    <row r="694540" spans="9:9" x14ac:dyDescent="0.2">
      <c r="I694540" s="14"/>
    </row>
    <row r="694556" spans="9:9" x14ac:dyDescent="0.2">
      <c r="I694556" s="15"/>
    </row>
    <row r="694557" spans="9:9" x14ac:dyDescent="0.2">
      <c r="I694557" s="14"/>
    </row>
    <row r="694573" spans="9:9" x14ac:dyDescent="0.2">
      <c r="I694573" s="15"/>
    </row>
    <row r="694574" spans="9:9" x14ac:dyDescent="0.2">
      <c r="I694574" s="14"/>
    </row>
    <row r="694590" spans="9:9" x14ac:dyDescent="0.2">
      <c r="I694590" s="15"/>
    </row>
    <row r="694591" spans="9:9" x14ac:dyDescent="0.2">
      <c r="I694591" s="14"/>
    </row>
    <row r="694607" spans="9:9" x14ac:dyDescent="0.2">
      <c r="I694607" s="15"/>
    </row>
    <row r="694608" spans="9:9" x14ac:dyDescent="0.2">
      <c r="I694608" s="14"/>
    </row>
    <row r="694624" spans="9:9" x14ac:dyDescent="0.2">
      <c r="I694624" s="15"/>
    </row>
    <row r="694625" spans="9:9" x14ac:dyDescent="0.2">
      <c r="I694625" s="14"/>
    </row>
    <row r="694641" spans="9:9" x14ac:dyDescent="0.2">
      <c r="I694641" s="15"/>
    </row>
    <row r="694642" spans="9:9" x14ac:dyDescent="0.2">
      <c r="I694642" s="14"/>
    </row>
    <row r="694658" spans="9:9" x14ac:dyDescent="0.2">
      <c r="I694658" s="15"/>
    </row>
    <row r="694659" spans="9:9" x14ac:dyDescent="0.2">
      <c r="I694659" s="14"/>
    </row>
    <row r="694675" spans="9:9" x14ac:dyDescent="0.2">
      <c r="I694675" s="15"/>
    </row>
    <row r="694676" spans="9:9" x14ac:dyDescent="0.2">
      <c r="I694676" s="14"/>
    </row>
    <row r="694692" spans="9:9" x14ac:dyDescent="0.2">
      <c r="I694692" s="15"/>
    </row>
    <row r="694693" spans="9:9" x14ac:dyDescent="0.2">
      <c r="I694693" s="14"/>
    </row>
    <row r="694709" spans="9:9" x14ac:dyDescent="0.2">
      <c r="I694709" s="15"/>
    </row>
    <row r="694710" spans="9:9" x14ac:dyDescent="0.2">
      <c r="I694710" s="14"/>
    </row>
    <row r="694726" spans="9:9" x14ac:dyDescent="0.2">
      <c r="I694726" s="15"/>
    </row>
    <row r="694727" spans="9:9" x14ac:dyDescent="0.2">
      <c r="I694727" s="14"/>
    </row>
    <row r="694743" spans="9:9" x14ac:dyDescent="0.2">
      <c r="I694743" s="15"/>
    </row>
    <row r="694744" spans="9:9" x14ac:dyDescent="0.2">
      <c r="I694744" s="14"/>
    </row>
    <row r="694760" spans="9:9" x14ac:dyDescent="0.2">
      <c r="I694760" s="15"/>
    </row>
    <row r="694761" spans="9:9" x14ac:dyDescent="0.2">
      <c r="I694761" s="14"/>
    </row>
    <row r="694777" spans="9:9" x14ac:dyDescent="0.2">
      <c r="I694777" s="15"/>
    </row>
    <row r="694778" spans="9:9" x14ac:dyDescent="0.2">
      <c r="I694778" s="14"/>
    </row>
    <row r="694794" spans="9:9" x14ac:dyDescent="0.2">
      <c r="I694794" s="15"/>
    </row>
    <row r="694795" spans="9:9" x14ac:dyDescent="0.2">
      <c r="I694795" s="14"/>
    </row>
    <row r="694811" spans="9:9" x14ac:dyDescent="0.2">
      <c r="I694811" s="15"/>
    </row>
    <row r="694812" spans="9:9" x14ac:dyDescent="0.2">
      <c r="I694812" s="14"/>
    </row>
    <row r="694828" spans="9:9" x14ac:dyDescent="0.2">
      <c r="I694828" s="15"/>
    </row>
    <row r="694829" spans="9:9" x14ac:dyDescent="0.2">
      <c r="I694829" s="14"/>
    </row>
    <row r="694845" spans="9:9" x14ac:dyDescent="0.2">
      <c r="I694845" s="15"/>
    </row>
    <row r="694846" spans="9:9" x14ac:dyDescent="0.2">
      <c r="I694846" s="14"/>
    </row>
    <row r="694862" spans="9:9" x14ac:dyDescent="0.2">
      <c r="I694862" s="15"/>
    </row>
    <row r="694863" spans="9:9" x14ac:dyDescent="0.2">
      <c r="I694863" s="14"/>
    </row>
    <row r="694879" spans="9:9" x14ac:dyDescent="0.2">
      <c r="I694879" s="15"/>
    </row>
    <row r="694880" spans="9:9" x14ac:dyDescent="0.2">
      <c r="I694880" s="14"/>
    </row>
    <row r="694896" spans="9:9" x14ac:dyDescent="0.2">
      <c r="I694896" s="15"/>
    </row>
    <row r="694897" spans="9:9" x14ac:dyDescent="0.2">
      <c r="I694897" s="14"/>
    </row>
    <row r="694913" spans="9:9" x14ac:dyDescent="0.2">
      <c r="I694913" s="15"/>
    </row>
    <row r="694914" spans="9:9" x14ac:dyDescent="0.2">
      <c r="I694914" s="14"/>
    </row>
    <row r="694930" spans="9:9" x14ac:dyDescent="0.2">
      <c r="I694930" s="15"/>
    </row>
    <row r="694931" spans="9:9" x14ac:dyDescent="0.2">
      <c r="I694931" s="14"/>
    </row>
    <row r="694947" spans="9:9" x14ac:dyDescent="0.2">
      <c r="I694947" s="15"/>
    </row>
    <row r="694948" spans="9:9" x14ac:dyDescent="0.2">
      <c r="I694948" s="14"/>
    </row>
    <row r="694964" spans="9:9" x14ac:dyDescent="0.2">
      <c r="I694964" s="15"/>
    </row>
    <row r="694965" spans="9:9" x14ac:dyDescent="0.2">
      <c r="I694965" s="14"/>
    </row>
    <row r="694981" spans="9:9" x14ac:dyDescent="0.2">
      <c r="I694981" s="15"/>
    </row>
    <row r="694982" spans="9:9" x14ac:dyDescent="0.2">
      <c r="I694982" s="14"/>
    </row>
    <row r="694998" spans="9:9" x14ac:dyDescent="0.2">
      <c r="I694998" s="15"/>
    </row>
    <row r="694999" spans="9:9" x14ac:dyDescent="0.2">
      <c r="I694999" s="14"/>
    </row>
    <row r="695015" spans="9:9" x14ac:dyDescent="0.2">
      <c r="I695015" s="15"/>
    </row>
    <row r="695016" spans="9:9" x14ac:dyDescent="0.2">
      <c r="I695016" s="14"/>
    </row>
    <row r="695032" spans="9:9" x14ac:dyDescent="0.2">
      <c r="I695032" s="15"/>
    </row>
    <row r="695033" spans="9:9" x14ac:dyDescent="0.2">
      <c r="I695033" s="14"/>
    </row>
    <row r="695049" spans="9:9" x14ac:dyDescent="0.2">
      <c r="I695049" s="15"/>
    </row>
    <row r="695050" spans="9:9" x14ac:dyDescent="0.2">
      <c r="I695050" s="14"/>
    </row>
    <row r="695066" spans="9:9" x14ac:dyDescent="0.2">
      <c r="I695066" s="15"/>
    </row>
    <row r="695067" spans="9:9" x14ac:dyDescent="0.2">
      <c r="I695067" s="14"/>
    </row>
    <row r="695083" spans="9:9" x14ac:dyDescent="0.2">
      <c r="I695083" s="15"/>
    </row>
    <row r="695084" spans="9:9" x14ac:dyDescent="0.2">
      <c r="I695084" s="14"/>
    </row>
    <row r="695100" spans="9:9" x14ac:dyDescent="0.2">
      <c r="I695100" s="15"/>
    </row>
    <row r="695101" spans="9:9" x14ac:dyDescent="0.2">
      <c r="I695101" s="14"/>
    </row>
    <row r="695117" spans="9:9" x14ac:dyDescent="0.2">
      <c r="I695117" s="15"/>
    </row>
    <row r="695118" spans="9:9" x14ac:dyDescent="0.2">
      <c r="I695118" s="14"/>
    </row>
    <row r="695134" spans="9:9" x14ac:dyDescent="0.2">
      <c r="I695134" s="15"/>
    </row>
    <row r="695135" spans="9:9" x14ac:dyDescent="0.2">
      <c r="I695135" s="14"/>
    </row>
    <row r="695151" spans="9:9" x14ac:dyDescent="0.2">
      <c r="I695151" s="15"/>
    </row>
    <row r="695152" spans="9:9" x14ac:dyDescent="0.2">
      <c r="I695152" s="14"/>
    </row>
    <row r="695168" spans="9:9" x14ac:dyDescent="0.2">
      <c r="I695168" s="15"/>
    </row>
    <row r="695169" spans="9:9" x14ac:dyDescent="0.2">
      <c r="I695169" s="14"/>
    </row>
    <row r="695185" spans="9:9" x14ac:dyDescent="0.2">
      <c r="I695185" s="15"/>
    </row>
    <row r="695186" spans="9:9" x14ac:dyDescent="0.2">
      <c r="I695186" s="14"/>
    </row>
    <row r="695202" spans="9:9" x14ac:dyDescent="0.2">
      <c r="I695202" s="15"/>
    </row>
    <row r="695203" spans="9:9" x14ac:dyDescent="0.2">
      <c r="I695203" s="14"/>
    </row>
    <row r="695219" spans="9:9" x14ac:dyDescent="0.2">
      <c r="I695219" s="15"/>
    </row>
    <row r="695220" spans="9:9" x14ac:dyDescent="0.2">
      <c r="I695220" s="14"/>
    </row>
    <row r="695236" spans="9:9" x14ac:dyDescent="0.2">
      <c r="I695236" s="15"/>
    </row>
    <row r="695237" spans="9:9" x14ac:dyDescent="0.2">
      <c r="I695237" s="14"/>
    </row>
    <row r="695253" spans="9:9" x14ac:dyDescent="0.2">
      <c r="I695253" s="15"/>
    </row>
    <row r="695254" spans="9:9" x14ac:dyDescent="0.2">
      <c r="I695254" s="14"/>
    </row>
    <row r="695270" spans="9:9" x14ac:dyDescent="0.2">
      <c r="I695270" s="15"/>
    </row>
    <row r="695271" spans="9:9" x14ac:dyDescent="0.2">
      <c r="I695271" s="14"/>
    </row>
    <row r="695287" spans="9:9" x14ac:dyDescent="0.2">
      <c r="I695287" s="15"/>
    </row>
    <row r="695288" spans="9:9" x14ac:dyDescent="0.2">
      <c r="I695288" s="14"/>
    </row>
    <row r="695304" spans="9:9" x14ac:dyDescent="0.2">
      <c r="I695304" s="15"/>
    </row>
    <row r="695305" spans="9:9" x14ac:dyDescent="0.2">
      <c r="I695305" s="14"/>
    </row>
    <row r="695321" spans="9:9" x14ac:dyDescent="0.2">
      <c r="I695321" s="15"/>
    </row>
    <row r="695322" spans="9:9" x14ac:dyDescent="0.2">
      <c r="I695322" s="14"/>
    </row>
    <row r="695338" spans="9:9" x14ac:dyDescent="0.2">
      <c r="I695338" s="15"/>
    </row>
    <row r="695339" spans="9:9" x14ac:dyDescent="0.2">
      <c r="I695339" s="14"/>
    </row>
    <row r="695355" spans="9:9" x14ac:dyDescent="0.2">
      <c r="I695355" s="15"/>
    </row>
    <row r="695356" spans="9:9" x14ac:dyDescent="0.2">
      <c r="I695356" s="14"/>
    </row>
    <row r="695372" spans="9:9" x14ac:dyDescent="0.2">
      <c r="I695372" s="15"/>
    </row>
    <row r="695373" spans="9:9" x14ac:dyDescent="0.2">
      <c r="I695373" s="14"/>
    </row>
    <row r="695389" spans="9:9" x14ac:dyDescent="0.2">
      <c r="I695389" s="15"/>
    </row>
    <row r="695390" spans="9:9" x14ac:dyDescent="0.2">
      <c r="I695390" s="14"/>
    </row>
    <row r="695406" spans="9:9" x14ac:dyDescent="0.2">
      <c r="I695406" s="15"/>
    </row>
    <row r="695407" spans="9:9" x14ac:dyDescent="0.2">
      <c r="I695407" s="14"/>
    </row>
    <row r="695423" spans="9:9" x14ac:dyDescent="0.2">
      <c r="I695423" s="15"/>
    </row>
    <row r="695424" spans="9:9" x14ac:dyDescent="0.2">
      <c r="I695424" s="14"/>
    </row>
    <row r="695440" spans="9:9" x14ac:dyDescent="0.2">
      <c r="I695440" s="15"/>
    </row>
    <row r="695441" spans="9:9" x14ac:dyDescent="0.2">
      <c r="I695441" s="14"/>
    </row>
    <row r="695457" spans="9:9" x14ac:dyDescent="0.2">
      <c r="I695457" s="15"/>
    </row>
    <row r="695458" spans="9:9" x14ac:dyDescent="0.2">
      <c r="I695458" s="14"/>
    </row>
    <row r="695474" spans="9:9" x14ac:dyDescent="0.2">
      <c r="I695474" s="15"/>
    </row>
    <row r="695475" spans="9:9" x14ac:dyDescent="0.2">
      <c r="I695475" s="14"/>
    </row>
    <row r="695491" spans="9:9" x14ac:dyDescent="0.2">
      <c r="I695491" s="15"/>
    </row>
    <row r="695492" spans="9:9" x14ac:dyDescent="0.2">
      <c r="I695492" s="14"/>
    </row>
    <row r="695508" spans="9:9" x14ac:dyDescent="0.2">
      <c r="I695508" s="15"/>
    </row>
    <row r="695509" spans="9:9" x14ac:dyDescent="0.2">
      <c r="I695509" s="14"/>
    </row>
    <row r="695525" spans="9:9" x14ac:dyDescent="0.2">
      <c r="I695525" s="15"/>
    </row>
    <row r="695526" spans="9:9" x14ac:dyDescent="0.2">
      <c r="I695526" s="14"/>
    </row>
    <row r="695542" spans="9:9" x14ac:dyDescent="0.2">
      <c r="I695542" s="15"/>
    </row>
    <row r="695543" spans="9:9" x14ac:dyDescent="0.2">
      <c r="I695543" s="14"/>
    </row>
    <row r="695559" spans="9:9" x14ac:dyDescent="0.2">
      <c r="I695559" s="15"/>
    </row>
    <row r="695560" spans="9:9" x14ac:dyDescent="0.2">
      <c r="I695560" s="14"/>
    </row>
    <row r="695576" spans="9:9" x14ac:dyDescent="0.2">
      <c r="I695576" s="15"/>
    </row>
    <row r="695577" spans="9:9" x14ac:dyDescent="0.2">
      <c r="I695577" s="14"/>
    </row>
    <row r="695593" spans="9:9" x14ac:dyDescent="0.2">
      <c r="I695593" s="15"/>
    </row>
    <row r="695594" spans="9:9" x14ac:dyDescent="0.2">
      <c r="I695594" s="14"/>
    </row>
    <row r="695610" spans="9:9" x14ac:dyDescent="0.2">
      <c r="I695610" s="15"/>
    </row>
    <row r="695611" spans="9:9" x14ac:dyDescent="0.2">
      <c r="I695611" s="14"/>
    </row>
    <row r="695627" spans="9:9" x14ac:dyDescent="0.2">
      <c r="I695627" s="15"/>
    </row>
    <row r="695628" spans="9:9" x14ac:dyDescent="0.2">
      <c r="I695628" s="14"/>
    </row>
    <row r="695644" spans="9:9" x14ac:dyDescent="0.2">
      <c r="I695644" s="15"/>
    </row>
    <row r="695645" spans="9:9" x14ac:dyDescent="0.2">
      <c r="I695645" s="14"/>
    </row>
    <row r="695661" spans="9:9" x14ac:dyDescent="0.2">
      <c r="I695661" s="15"/>
    </row>
    <row r="695662" spans="9:9" x14ac:dyDescent="0.2">
      <c r="I695662" s="14"/>
    </row>
    <row r="695678" spans="9:9" x14ac:dyDescent="0.2">
      <c r="I695678" s="15"/>
    </row>
    <row r="695679" spans="9:9" x14ac:dyDescent="0.2">
      <c r="I695679" s="14"/>
    </row>
    <row r="695695" spans="9:9" x14ac:dyDescent="0.2">
      <c r="I695695" s="15"/>
    </row>
    <row r="695696" spans="9:9" x14ac:dyDescent="0.2">
      <c r="I695696" s="14"/>
    </row>
    <row r="695712" spans="9:9" x14ac:dyDescent="0.2">
      <c r="I695712" s="15"/>
    </row>
    <row r="695713" spans="9:9" x14ac:dyDescent="0.2">
      <c r="I695713" s="14"/>
    </row>
    <row r="695729" spans="9:9" x14ac:dyDescent="0.2">
      <c r="I695729" s="15"/>
    </row>
    <row r="695730" spans="9:9" x14ac:dyDescent="0.2">
      <c r="I695730" s="14"/>
    </row>
    <row r="695746" spans="9:9" x14ac:dyDescent="0.2">
      <c r="I695746" s="15"/>
    </row>
    <row r="695747" spans="9:9" x14ac:dyDescent="0.2">
      <c r="I695747" s="14"/>
    </row>
    <row r="695763" spans="9:9" x14ac:dyDescent="0.2">
      <c r="I695763" s="15"/>
    </row>
    <row r="695764" spans="9:9" x14ac:dyDescent="0.2">
      <c r="I695764" s="14"/>
    </row>
    <row r="695780" spans="9:9" x14ac:dyDescent="0.2">
      <c r="I695780" s="15"/>
    </row>
    <row r="695781" spans="9:9" x14ac:dyDescent="0.2">
      <c r="I695781" s="14"/>
    </row>
    <row r="695797" spans="9:9" x14ac:dyDescent="0.2">
      <c r="I695797" s="15"/>
    </row>
    <row r="695798" spans="9:9" x14ac:dyDescent="0.2">
      <c r="I695798" s="14"/>
    </row>
    <row r="695814" spans="9:9" x14ac:dyDescent="0.2">
      <c r="I695814" s="15"/>
    </row>
    <row r="695815" spans="9:9" x14ac:dyDescent="0.2">
      <c r="I695815" s="14"/>
    </row>
    <row r="695831" spans="9:9" x14ac:dyDescent="0.2">
      <c r="I695831" s="15"/>
    </row>
    <row r="695832" spans="9:9" x14ac:dyDescent="0.2">
      <c r="I695832" s="14"/>
    </row>
    <row r="695848" spans="9:9" x14ac:dyDescent="0.2">
      <c r="I695848" s="15"/>
    </row>
    <row r="695849" spans="9:9" x14ac:dyDescent="0.2">
      <c r="I695849" s="14"/>
    </row>
    <row r="695865" spans="9:9" x14ac:dyDescent="0.2">
      <c r="I695865" s="15"/>
    </row>
    <row r="695866" spans="9:9" x14ac:dyDescent="0.2">
      <c r="I695866" s="14"/>
    </row>
    <row r="695882" spans="9:9" x14ac:dyDescent="0.2">
      <c r="I695882" s="15"/>
    </row>
    <row r="695883" spans="9:9" x14ac:dyDescent="0.2">
      <c r="I695883" s="14"/>
    </row>
    <row r="695899" spans="9:9" x14ac:dyDescent="0.2">
      <c r="I695899" s="15"/>
    </row>
    <row r="695900" spans="9:9" x14ac:dyDescent="0.2">
      <c r="I695900" s="14"/>
    </row>
    <row r="695916" spans="9:9" x14ac:dyDescent="0.2">
      <c r="I695916" s="15"/>
    </row>
    <row r="695917" spans="9:9" x14ac:dyDescent="0.2">
      <c r="I695917" s="14"/>
    </row>
    <row r="695933" spans="9:9" x14ac:dyDescent="0.2">
      <c r="I695933" s="15"/>
    </row>
    <row r="695934" spans="9:9" x14ac:dyDescent="0.2">
      <c r="I695934" s="14"/>
    </row>
    <row r="695950" spans="9:9" x14ac:dyDescent="0.2">
      <c r="I695950" s="15"/>
    </row>
    <row r="695951" spans="9:9" x14ac:dyDescent="0.2">
      <c r="I695951" s="14"/>
    </row>
    <row r="695967" spans="9:9" x14ac:dyDescent="0.2">
      <c r="I695967" s="15"/>
    </row>
    <row r="695968" spans="9:9" x14ac:dyDescent="0.2">
      <c r="I695968" s="14"/>
    </row>
    <row r="695984" spans="9:9" x14ac:dyDescent="0.2">
      <c r="I695984" s="15"/>
    </row>
    <row r="695985" spans="9:9" x14ac:dyDescent="0.2">
      <c r="I695985" s="14"/>
    </row>
    <row r="696001" spans="9:9" x14ac:dyDescent="0.2">
      <c r="I696001" s="15"/>
    </row>
    <row r="696002" spans="9:9" x14ac:dyDescent="0.2">
      <c r="I696002" s="14"/>
    </row>
    <row r="696018" spans="9:9" x14ac:dyDescent="0.2">
      <c r="I696018" s="15"/>
    </row>
    <row r="696019" spans="9:9" x14ac:dyDescent="0.2">
      <c r="I696019" s="14"/>
    </row>
    <row r="696035" spans="9:9" x14ac:dyDescent="0.2">
      <c r="I696035" s="15"/>
    </row>
    <row r="696036" spans="9:9" x14ac:dyDescent="0.2">
      <c r="I696036" s="14"/>
    </row>
    <row r="696052" spans="9:9" x14ac:dyDescent="0.2">
      <c r="I696052" s="15"/>
    </row>
    <row r="696053" spans="9:9" x14ac:dyDescent="0.2">
      <c r="I696053" s="14"/>
    </row>
    <row r="696069" spans="9:9" x14ac:dyDescent="0.2">
      <c r="I696069" s="15"/>
    </row>
    <row r="696070" spans="9:9" x14ac:dyDescent="0.2">
      <c r="I696070" s="14"/>
    </row>
    <row r="696086" spans="9:9" x14ac:dyDescent="0.2">
      <c r="I696086" s="15"/>
    </row>
    <row r="696087" spans="9:9" x14ac:dyDescent="0.2">
      <c r="I696087" s="14"/>
    </row>
    <row r="696103" spans="9:9" x14ac:dyDescent="0.2">
      <c r="I696103" s="15"/>
    </row>
    <row r="696104" spans="9:9" x14ac:dyDescent="0.2">
      <c r="I696104" s="14"/>
    </row>
    <row r="696120" spans="9:9" x14ac:dyDescent="0.2">
      <c r="I696120" s="15"/>
    </row>
    <row r="696121" spans="9:9" x14ac:dyDescent="0.2">
      <c r="I696121" s="14"/>
    </row>
    <row r="696137" spans="9:9" x14ac:dyDescent="0.2">
      <c r="I696137" s="15"/>
    </row>
    <row r="696138" spans="9:9" x14ac:dyDescent="0.2">
      <c r="I696138" s="14"/>
    </row>
    <row r="696154" spans="9:9" x14ac:dyDescent="0.2">
      <c r="I696154" s="15"/>
    </row>
    <row r="696155" spans="9:9" x14ac:dyDescent="0.2">
      <c r="I696155" s="14"/>
    </row>
    <row r="696171" spans="9:9" x14ac:dyDescent="0.2">
      <c r="I696171" s="15"/>
    </row>
    <row r="696172" spans="9:9" x14ac:dyDescent="0.2">
      <c r="I696172" s="14"/>
    </row>
    <row r="696188" spans="9:9" x14ac:dyDescent="0.2">
      <c r="I696188" s="15"/>
    </row>
    <row r="696189" spans="9:9" x14ac:dyDescent="0.2">
      <c r="I696189" s="14"/>
    </row>
    <row r="696205" spans="9:9" x14ac:dyDescent="0.2">
      <c r="I696205" s="15"/>
    </row>
    <row r="696206" spans="9:9" x14ac:dyDescent="0.2">
      <c r="I696206" s="14"/>
    </row>
    <row r="696222" spans="9:9" x14ac:dyDescent="0.2">
      <c r="I696222" s="15"/>
    </row>
    <row r="696223" spans="9:9" x14ac:dyDescent="0.2">
      <c r="I696223" s="14"/>
    </row>
    <row r="696239" spans="9:9" x14ac:dyDescent="0.2">
      <c r="I696239" s="15"/>
    </row>
    <row r="696240" spans="9:9" x14ac:dyDescent="0.2">
      <c r="I696240" s="14"/>
    </row>
    <row r="696256" spans="9:9" x14ac:dyDescent="0.2">
      <c r="I696256" s="15"/>
    </row>
    <row r="696257" spans="9:9" x14ac:dyDescent="0.2">
      <c r="I696257" s="14"/>
    </row>
    <row r="696273" spans="9:9" x14ac:dyDescent="0.2">
      <c r="I696273" s="15"/>
    </row>
    <row r="696274" spans="9:9" x14ac:dyDescent="0.2">
      <c r="I696274" s="14"/>
    </row>
    <row r="696290" spans="9:9" x14ac:dyDescent="0.2">
      <c r="I696290" s="15"/>
    </row>
    <row r="696291" spans="9:9" x14ac:dyDescent="0.2">
      <c r="I696291" s="14"/>
    </row>
    <row r="696307" spans="9:9" x14ac:dyDescent="0.2">
      <c r="I696307" s="15"/>
    </row>
    <row r="696308" spans="9:9" x14ac:dyDescent="0.2">
      <c r="I696308" s="14"/>
    </row>
    <row r="696324" spans="9:9" x14ac:dyDescent="0.2">
      <c r="I696324" s="15"/>
    </row>
    <row r="696325" spans="9:9" x14ac:dyDescent="0.2">
      <c r="I696325" s="14"/>
    </row>
    <row r="696341" spans="9:9" x14ac:dyDescent="0.2">
      <c r="I696341" s="15"/>
    </row>
    <row r="696342" spans="9:9" x14ac:dyDescent="0.2">
      <c r="I696342" s="14"/>
    </row>
    <row r="696358" spans="9:9" x14ac:dyDescent="0.2">
      <c r="I696358" s="15"/>
    </row>
    <row r="696359" spans="9:9" x14ac:dyDescent="0.2">
      <c r="I696359" s="14"/>
    </row>
    <row r="696375" spans="9:9" x14ac:dyDescent="0.2">
      <c r="I696375" s="15"/>
    </row>
    <row r="696376" spans="9:9" x14ac:dyDescent="0.2">
      <c r="I696376" s="14"/>
    </row>
    <row r="696392" spans="9:9" x14ac:dyDescent="0.2">
      <c r="I696392" s="15"/>
    </row>
    <row r="696393" spans="9:9" x14ac:dyDescent="0.2">
      <c r="I696393" s="14"/>
    </row>
    <row r="696409" spans="9:9" x14ac:dyDescent="0.2">
      <c r="I696409" s="15"/>
    </row>
    <row r="696410" spans="9:9" x14ac:dyDescent="0.2">
      <c r="I696410" s="14"/>
    </row>
    <row r="696426" spans="9:9" x14ac:dyDescent="0.2">
      <c r="I696426" s="15"/>
    </row>
    <row r="696427" spans="9:9" x14ac:dyDescent="0.2">
      <c r="I696427" s="14"/>
    </row>
    <row r="696443" spans="9:9" x14ac:dyDescent="0.2">
      <c r="I696443" s="15"/>
    </row>
    <row r="696444" spans="9:9" x14ac:dyDescent="0.2">
      <c r="I696444" s="14"/>
    </row>
    <row r="696460" spans="9:9" x14ac:dyDescent="0.2">
      <c r="I696460" s="15"/>
    </row>
    <row r="696461" spans="9:9" x14ac:dyDescent="0.2">
      <c r="I696461" s="14"/>
    </row>
    <row r="696477" spans="9:9" x14ac:dyDescent="0.2">
      <c r="I696477" s="15"/>
    </row>
    <row r="696478" spans="9:9" x14ac:dyDescent="0.2">
      <c r="I696478" s="14"/>
    </row>
    <row r="696494" spans="9:9" x14ac:dyDescent="0.2">
      <c r="I696494" s="15"/>
    </row>
    <row r="696495" spans="9:9" x14ac:dyDescent="0.2">
      <c r="I696495" s="14"/>
    </row>
    <row r="696511" spans="9:9" x14ac:dyDescent="0.2">
      <c r="I696511" s="15"/>
    </row>
    <row r="696512" spans="9:9" x14ac:dyDescent="0.2">
      <c r="I696512" s="14"/>
    </row>
    <row r="696528" spans="9:9" x14ac:dyDescent="0.2">
      <c r="I696528" s="15"/>
    </row>
    <row r="696529" spans="9:9" x14ac:dyDescent="0.2">
      <c r="I696529" s="14"/>
    </row>
    <row r="696545" spans="9:9" x14ac:dyDescent="0.2">
      <c r="I696545" s="15"/>
    </row>
    <row r="696546" spans="9:9" x14ac:dyDescent="0.2">
      <c r="I696546" s="14"/>
    </row>
    <row r="696562" spans="9:9" x14ac:dyDescent="0.2">
      <c r="I696562" s="15"/>
    </row>
    <row r="696563" spans="9:9" x14ac:dyDescent="0.2">
      <c r="I696563" s="14"/>
    </row>
    <row r="696579" spans="9:9" x14ac:dyDescent="0.2">
      <c r="I696579" s="15"/>
    </row>
    <row r="696580" spans="9:9" x14ac:dyDescent="0.2">
      <c r="I696580" s="14"/>
    </row>
    <row r="696596" spans="9:9" x14ac:dyDescent="0.2">
      <c r="I696596" s="15"/>
    </row>
    <row r="696597" spans="9:9" x14ac:dyDescent="0.2">
      <c r="I696597" s="14"/>
    </row>
    <row r="696613" spans="9:9" x14ac:dyDescent="0.2">
      <c r="I696613" s="15"/>
    </row>
    <row r="696614" spans="9:9" x14ac:dyDescent="0.2">
      <c r="I696614" s="14"/>
    </row>
    <row r="696630" spans="9:9" x14ac:dyDescent="0.2">
      <c r="I696630" s="15"/>
    </row>
    <row r="696631" spans="9:9" x14ac:dyDescent="0.2">
      <c r="I696631" s="14"/>
    </row>
    <row r="696647" spans="9:9" x14ac:dyDescent="0.2">
      <c r="I696647" s="15"/>
    </row>
    <row r="696648" spans="9:9" x14ac:dyDescent="0.2">
      <c r="I696648" s="14"/>
    </row>
    <row r="696664" spans="9:9" x14ac:dyDescent="0.2">
      <c r="I696664" s="15"/>
    </row>
    <row r="696665" spans="9:9" x14ac:dyDescent="0.2">
      <c r="I696665" s="14"/>
    </row>
    <row r="696681" spans="9:9" x14ac:dyDescent="0.2">
      <c r="I696681" s="15"/>
    </row>
    <row r="696682" spans="9:9" x14ac:dyDescent="0.2">
      <c r="I696682" s="14"/>
    </row>
    <row r="696698" spans="9:9" x14ac:dyDescent="0.2">
      <c r="I696698" s="15"/>
    </row>
    <row r="696699" spans="9:9" x14ac:dyDescent="0.2">
      <c r="I696699" s="14"/>
    </row>
    <row r="696715" spans="9:9" x14ac:dyDescent="0.2">
      <c r="I696715" s="15"/>
    </row>
    <row r="696716" spans="9:9" x14ac:dyDescent="0.2">
      <c r="I696716" s="14"/>
    </row>
    <row r="696732" spans="9:9" x14ac:dyDescent="0.2">
      <c r="I696732" s="15"/>
    </row>
    <row r="696733" spans="9:9" x14ac:dyDescent="0.2">
      <c r="I696733" s="14"/>
    </row>
    <row r="696749" spans="9:9" x14ac:dyDescent="0.2">
      <c r="I696749" s="15"/>
    </row>
    <row r="696750" spans="9:9" x14ac:dyDescent="0.2">
      <c r="I696750" s="14"/>
    </row>
    <row r="696766" spans="9:9" x14ac:dyDescent="0.2">
      <c r="I696766" s="15"/>
    </row>
    <row r="696767" spans="9:9" x14ac:dyDescent="0.2">
      <c r="I696767" s="14"/>
    </row>
    <row r="696783" spans="9:9" x14ac:dyDescent="0.2">
      <c r="I696783" s="15"/>
    </row>
    <row r="696784" spans="9:9" x14ac:dyDescent="0.2">
      <c r="I696784" s="14"/>
    </row>
    <row r="696800" spans="9:9" x14ac:dyDescent="0.2">
      <c r="I696800" s="15"/>
    </row>
    <row r="696801" spans="9:9" x14ac:dyDescent="0.2">
      <c r="I696801" s="14"/>
    </row>
    <row r="696817" spans="9:9" x14ac:dyDescent="0.2">
      <c r="I696817" s="15"/>
    </row>
    <row r="696818" spans="9:9" x14ac:dyDescent="0.2">
      <c r="I696818" s="14"/>
    </row>
    <row r="696834" spans="9:9" x14ac:dyDescent="0.2">
      <c r="I696834" s="15"/>
    </row>
    <row r="696835" spans="9:9" x14ac:dyDescent="0.2">
      <c r="I696835" s="14"/>
    </row>
    <row r="696851" spans="9:9" x14ac:dyDescent="0.2">
      <c r="I696851" s="15"/>
    </row>
    <row r="696852" spans="9:9" x14ac:dyDescent="0.2">
      <c r="I696852" s="14"/>
    </row>
    <row r="696868" spans="9:9" x14ac:dyDescent="0.2">
      <c r="I696868" s="15"/>
    </row>
    <row r="696869" spans="9:9" x14ac:dyDescent="0.2">
      <c r="I696869" s="14"/>
    </row>
    <row r="696885" spans="9:9" x14ac:dyDescent="0.2">
      <c r="I696885" s="15"/>
    </row>
    <row r="696886" spans="9:9" x14ac:dyDescent="0.2">
      <c r="I696886" s="14"/>
    </row>
    <row r="696902" spans="9:9" x14ac:dyDescent="0.2">
      <c r="I696902" s="15"/>
    </row>
    <row r="696903" spans="9:9" x14ac:dyDescent="0.2">
      <c r="I696903" s="14"/>
    </row>
    <row r="696919" spans="9:9" x14ac:dyDescent="0.2">
      <c r="I696919" s="15"/>
    </row>
    <row r="696920" spans="9:9" x14ac:dyDescent="0.2">
      <c r="I696920" s="14"/>
    </row>
    <row r="696936" spans="9:9" x14ac:dyDescent="0.2">
      <c r="I696936" s="15"/>
    </row>
    <row r="696937" spans="9:9" x14ac:dyDescent="0.2">
      <c r="I696937" s="14"/>
    </row>
    <row r="696953" spans="9:9" x14ac:dyDescent="0.2">
      <c r="I696953" s="15"/>
    </row>
    <row r="696954" spans="9:9" x14ac:dyDescent="0.2">
      <c r="I696954" s="14"/>
    </row>
    <row r="696970" spans="9:9" x14ac:dyDescent="0.2">
      <c r="I696970" s="15"/>
    </row>
    <row r="696971" spans="9:9" x14ac:dyDescent="0.2">
      <c r="I696971" s="14"/>
    </row>
    <row r="696987" spans="9:9" x14ac:dyDescent="0.2">
      <c r="I696987" s="15"/>
    </row>
    <row r="696988" spans="9:9" x14ac:dyDescent="0.2">
      <c r="I696988" s="14"/>
    </row>
    <row r="697004" spans="9:9" x14ac:dyDescent="0.2">
      <c r="I697004" s="15"/>
    </row>
    <row r="697005" spans="9:9" x14ac:dyDescent="0.2">
      <c r="I697005" s="14"/>
    </row>
    <row r="697021" spans="9:9" x14ac:dyDescent="0.2">
      <c r="I697021" s="15"/>
    </row>
    <row r="697022" spans="9:9" x14ac:dyDescent="0.2">
      <c r="I697022" s="14"/>
    </row>
    <row r="697038" spans="9:9" x14ac:dyDescent="0.2">
      <c r="I697038" s="15"/>
    </row>
    <row r="697039" spans="9:9" x14ac:dyDescent="0.2">
      <c r="I697039" s="14"/>
    </row>
    <row r="697055" spans="9:9" x14ac:dyDescent="0.2">
      <c r="I697055" s="15"/>
    </row>
    <row r="697056" spans="9:9" x14ac:dyDescent="0.2">
      <c r="I697056" s="14"/>
    </row>
    <row r="697072" spans="9:9" x14ac:dyDescent="0.2">
      <c r="I697072" s="15"/>
    </row>
    <row r="697073" spans="9:9" x14ac:dyDescent="0.2">
      <c r="I697073" s="14"/>
    </row>
    <row r="697089" spans="9:9" x14ac:dyDescent="0.2">
      <c r="I697089" s="15"/>
    </row>
    <row r="697090" spans="9:9" x14ac:dyDescent="0.2">
      <c r="I697090" s="14"/>
    </row>
    <row r="697106" spans="9:9" x14ac:dyDescent="0.2">
      <c r="I697106" s="15"/>
    </row>
    <row r="697107" spans="9:9" x14ac:dyDescent="0.2">
      <c r="I697107" s="14"/>
    </row>
    <row r="697123" spans="9:9" x14ac:dyDescent="0.2">
      <c r="I697123" s="15"/>
    </row>
    <row r="697124" spans="9:9" x14ac:dyDescent="0.2">
      <c r="I697124" s="14"/>
    </row>
    <row r="697140" spans="9:9" x14ac:dyDescent="0.2">
      <c r="I697140" s="15"/>
    </row>
    <row r="697141" spans="9:9" x14ac:dyDescent="0.2">
      <c r="I697141" s="14"/>
    </row>
    <row r="697157" spans="9:9" x14ac:dyDescent="0.2">
      <c r="I697157" s="15"/>
    </row>
    <row r="697158" spans="9:9" x14ac:dyDescent="0.2">
      <c r="I697158" s="14"/>
    </row>
    <row r="697174" spans="9:9" x14ac:dyDescent="0.2">
      <c r="I697174" s="15"/>
    </row>
    <row r="697175" spans="9:9" x14ac:dyDescent="0.2">
      <c r="I697175" s="14"/>
    </row>
    <row r="697191" spans="9:9" x14ac:dyDescent="0.2">
      <c r="I697191" s="15"/>
    </row>
    <row r="697192" spans="9:9" x14ac:dyDescent="0.2">
      <c r="I697192" s="14"/>
    </row>
    <row r="697208" spans="9:9" x14ac:dyDescent="0.2">
      <c r="I697208" s="15"/>
    </row>
    <row r="697209" spans="9:9" x14ac:dyDescent="0.2">
      <c r="I697209" s="14"/>
    </row>
    <row r="697225" spans="9:9" x14ac:dyDescent="0.2">
      <c r="I697225" s="15"/>
    </row>
    <row r="697226" spans="9:9" x14ac:dyDescent="0.2">
      <c r="I697226" s="14"/>
    </row>
    <row r="697242" spans="9:9" x14ac:dyDescent="0.2">
      <c r="I697242" s="15"/>
    </row>
    <row r="697243" spans="9:9" x14ac:dyDescent="0.2">
      <c r="I697243" s="14"/>
    </row>
    <row r="697259" spans="9:9" x14ac:dyDescent="0.2">
      <c r="I697259" s="15"/>
    </row>
    <row r="697260" spans="9:9" x14ac:dyDescent="0.2">
      <c r="I697260" s="14"/>
    </row>
    <row r="697276" spans="9:9" x14ac:dyDescent="0.2">
      <c r="I697276" s="15"/>
    </row>
    <row r="697277" spans="9:9" x14ac:dyDescent="0.2">
      <c r="I697277" s="14"/>
    </row>
    <row r="697293" spans="9:9" x14ac:dyDescent="0.2">
      <c r="I697293" s="15"/>
    </row>
    <row r="697294" spans="9:9" x14ac:dyDescent="0.2">
      <c r="I697294" s="14"/>
    </row>
    <row r="697310" spans="9:9" x14ac:dyDescent="0.2">
      <c r="I697310" s="15"/>
    </row>
    <row r="697311" spans="9:9" x14ac:dyDescent="0.2">
      <c r="I697311" s="14"/>
    </row>
    <row r="697327" spans="9:9" x14ac:dyDescent="0.2">
      <c r="I697327" s="15"/>
    </row>
    <row r="697328" spans="9:9" x14ac:dyDescent="0.2">
      <c r="I697328" s="14"/>
    </row>
    <row r="697344" spans="9:9" x14ac:dyDescent="0.2">
      <c r="I697344" s="15"/>
    </row>
    <row r="697345" spans="9:9" x14ac:dyDescent="0.2">
      <c r="I697345" s="14"/>
    </row>
    <row r="697361" spans="9:9" x14ac:dyDescent="0.2">
      <c r="I697361" s="15"/>
    </row>
    <row r="697362" spans="9:9" x14ac:dyDescent="0.2">
      <c r="I697362" s="14"/>
    </row>
    <row r="697378" spans="9:9" x14ac:dyDescent="0.2">
      <c r="I697378" s="15"/>
    </row>
    <row r="697379" spans="9:9" x14ac:dyDescent="0.2">
      <c r="I697379" s="14"/>
    </row>
    <row r="697395" spans="9:9" x14ac:dyDescent="0.2">
      <c r="I697395" s="15"/>
    </row>
    <row r="697396" spans="9:9" x14ac:dyDescent="0.2">
      <c r="I697396" s="14"/>
    </row>
    <row r="697412" spans="9:9" x14ac:dyDescent="0.2">
      <c r="I697412" s="15"/>
    </row>
    <row r="697413" spans="9:9" x14ac:dyDescent="0.2">
      <c r="I697413" s="14"/>
    </row>
    <row r="697429" spans="9:9" x14ac:dyDescent="0.2">
      <c r="I697429" s="15"/>
    </row>
    <row r="697430" spans="9:9" x14ac:dyDescent="0.2">
      <c r="I697430" s="14"/>
    </row>
    <row r="697446" spans="9:9" x14ac:dyDescent="0.2">
      <c r="I697446" s="15"/>
    </row>
    <row r="697447" spans="9:9" x14ac:dyDescent="0.2">
      <c r="I697447" s="14"/>
    </row>
    <row r="697463" spans="9:9" x14ac:dyDescent="0.2">
      <c r="I697463" s="15"/>
    </row>
    <row r="697464" spans="9:9" x14ac:dyDescent="0.2">
      <c r="I697464" s="14"/>
    </row>
    <row r="697480" spans="9:9" x14ac:dyDescent="0.2">
      <c r="I697480" s="15"/>
    </row>
    <row r="697481" spans="9:9" x14ac:dyDescent="0.2">
      <c r="I697481" s="14"/>
    </row>
    <row r="697497" spans="9:9" x14ac:dyDescent="0.2">
      <c r="I697497" s="15"/>
    </row>
    <row r="697498" spans="9:9" x14ac:dyDescent="0.2">
      <c r="I697498" s="14"/>
    </row>
    <row r="697514" spans="9:9" x14ac:dyDescent="0.2">
      <c r="I697514" s="15"/>
    </row>
    <row r="697515" spans="9:9" x14ac:dyDescent="0.2">
      <c r="I697515" s="14"/>
    </row>
    <row r="697531" spans="9:9" x14ac:dyDescent="0.2">
      <c r="I697531" s="15"/>
    </row>
    <row r="697532" spans="9:9" x14ac:dyDescent="0.2">
      <c r="I697532" s="14"/>
    </row>
    <row r="697548" spans="9:9" x14ac:dyDescent="0.2">
      <c r="I697548" s="15"/>
    </row>
    <row r="697549" spans="9:9" x14ac:dyDescent="0.2">
      <c r="I697549" s="14"/>
    </row>
    <row r="697565" spans="9:9" x14ac:dyDescent="0.2">
      <c r="I697565" s="15"/>
    </row>
    <row r="697566" spans="9:9" x14ac:dyDescent="0.2">
      <c r="I697566" s="14"/>
    </row>
    <row r="697582" spans="9:9" x14ac:dyDescent="0.2">
      <c r="I697582" s="15"/>
    </row>
    <row r="697583" spans="9:9" x14ac:dyDescent="0.2">
      <c r="I697583" s="14"/>
    </row>
    <row r="697599" spans="9:9" x14ac:dyDescent="0.2">
      <c r="I697599" s="15"/>
    </row>
    <row r="697600" spans="9:9" x14ac:dyDescent="0.2">
      <c r="I697600" s="14"/>
    </row>
    <row r="697616" spans="9:9" x14ac:dyDescent="0.2">
      <c r="I697616" s="15"/>
    </row>
    <row r="697617" spans="9:9" x14ac:dyDescent="0.2">
      <c r="I697617" s="14"/>
    </row>
    <row r="697633" spans="9:9" x14ac:dyDescent="0.2">
      <c r="I697633" s="15"/>
    </row>
    <row r="697634" spans="9:9" x14ac:dyDescent="0.2">
      <c r="I697634" s="14"/>
    </row>
    <row r="697650" spans="9:9" x14ac:dyDescent="0.2">
      <c r="I697650" s="15"/>
    </row>
    <row r="697651" spans="9:9" x14ac:dyDescent="0.2">
      <c r="I697651" s="14"/>
    </row>
    <row r="697667" spans="9:9" x14ac:dyDescent="0.2">
      <c r="I697667" s="15"/>
    </row>
    <row r="697668" spans="9:9" x14ac:dyDescent="0.2">
      <c r="I697668" s="14"/>
    </row>
    <row r="697684" spans="9:9" x14ac:dyDescent="0.2">
      <c r="I697684" s="15"/>
    </row>
    <row r="697685" spans="9:9" x14ac:dyDescent="0.2">
      <c r="I697685" s="14"/>
    </row>
    <row r="697701" spans="9:9" x14ac:dyDescent="0.2">
      <c r="I697701" s="15"/>
    </row>
    <row r="697702" spans="9:9" x14ac:dyDescent="0.2">
      <c r="I697702" s="14"/>
    </row>
    <row r="697718" spans="9:9" x14ac:dyDescent="0.2">
      <c r="I697718" s="15"/>
    </row>
    <row r="697719" spans="9:9" x14ac:dyDescent="0.2">
      <c r="I697719" s="14"/>
    </row>
    <row r="697735" spans="9:9" x14ac:dyDescent="0.2">
      <c r="I697735" s="15"/>
    </row>
    <row r="697736" spans="9:9" x14ac:dyDescent="0.2">
      <c r="I697736" s="14"/>
    </row>
    <row r="697752" spans="9:9" x14ac:dyDescent="0.2">
      <c r="I697752" s="15"/>
    </row>
    <row r="697753" spans="9:9" x14ac:dyDescent="0.2">
      <c r="I697753" s="14"/>
    </row>
    <row r="697769" spans="9:9" x14ac:dyDescent="0.2">
      <c r="I697769" s="15"/>
    </row>
    <row r="697770" spans="9:9" x14ac:dyDescent="0.2">
      <c r="I697770" s="14"/>
    </row>
    <row r="697786" spans="9:9" x14ac:dyDescent="0.2">
      <c r="I697786" s="15"/>
    </row>
    <row r="697787" spans="9:9" x14ac:dyDescent="0.2">
      <c r="I697787" s="14"/>
    </row>
    <row r="697803" spans="9:9" x14ac:dyDescent="0.2">
      <c r="I697803" s="15"/>
    </row>
    <row r="697804" spans="9:9" x14ac:dyDescent="0.2">
      <c r="I697804" s="14"/>
    </row>
    <row r="697820" spans="9:9" x14ac:dyDescent="0.2">
      <c r="I697820" s="15"/>
    </row>
    <row r="697821" spans="9:9" x14ac:dyDescent="0.2">
      <c r="I697821" s="14"/>
    </row>
    <row r="697837" spans="9:9" x14ac:dyDescent="0.2">
      <c r="I697837" s="15"/>
    </row>
    <row r="697838" spans="9:9" x14ac:dyDescent="0.2">
      <c r="I697838" s="14"/>
    </row>
    <row r="697854" spans="9:9" x14ac:dyDescent="0.2">
      <c r="I697854" s="15"/>
    </row>
    <row r="697855" spans="9:9" x14ac:dyDescent="0.2">
      <c r="I697855" s="14"/>
    </row>
    <row r="697871" spans="9:9" x14ac:dyDescent="0.2">
      <c r="I697871" s="15"/>
    </row>
    <row r="697872" spans="9:9" x14ac:dyDescent="0.2">
      <c r="I697872" s="14"/>
    </row>
    <row r="697888" spans="9:9" x14ac:dyDescent="0.2">
      <c r="I697888" s="15"/>
    </row>
    <row r="697889" spans="9:9" x14ac:dyDescent="0.2">
      <c r="I697889" s="14"/>
    </row>
    <row r="697905" spans="9:9" x14ac:dyDescent="0.2">
      <c r="I697905" s="15"/>
    </row>
    <row r="697906" spans="9:9" x14ac:dyDescent="0.2">
      <c r="I697906" s="14"/>
    </row>
    <row r="697922" spans="9:9" x14ac:dyDescent="0.2">
      <c r="I697922" s="15"/>
    </row>
    <row r="697923" spans="9:9" x14ac:dyDescent="0.2">
      <c r="I697923" s="14"/>
    </row>
    <row r="697939" spans="9:9" x14ac:dyDescent="0.2">
      <c r="I697939" s="15"/>
    </row>
    <row r="697940" spans="9:9" x14ac:dyDescent="0.2">
      <c r="I697940" s="14"/>
    </row>
    <row r="697956" spans="9:9" x14ac:dyDescent="0.2">
      <c r="I697956" s="15"/>
    </row>
    <row r="697957" spans="9:9" x14ac:dyDescent="0.2">
      <c r="I697957" s="14"/>
    </row>
    <row r="697973" spans="9:9" x14ac:dyDescent="0.2">
      <c r="I697973" s="15"/>
    </row>
    <row r="697974" spans="9:9" x14ac:dyDescent="0.2">
      <c r="I697974" s="14"/>
    </row>
    <row r="697990" spans="9:9" x14ac:dyDescent="0.2">
      <c r="I697990" s="15"/>
    </row>
    <row r="697991" spans="9:9" x14ac:dyDescent="0.2">
      <c r="I697991" s="14"/>
    </row>
    <row r="698007" spans="9:9" x14ac:dyDescent="0.2">
      <c r="I698007" s="15"/>
    </row>
    <row r="698008" spans="9:9" x14ac:dyDescent="0.2">
      <c r="I698008" s="14"/>
    </row>
    <row r="698024" spans="9:9" x14ac:dyDescent="0.2">
      <c r="I698024" s="15"/>
    </row>
    <row r="698025" spans="9:9" x14ac:dyDescent="0.2">
      <c r="I698025" s="14"/>
    </row>
    <row r="698041" spans="9:9" x14ac:dyDescent="0.2">
      <c r="I698041" s="15"/>
    </row>
    <row r="698042" spans="9:9" x14ac:dyDescent="0.2">
      <c r="I698042" s="14"/>
    </row>
    <row r="698058" spans="9:9" x14ac:dyDescent="0.2">
      <c r="I698058" s="15"/>
    </row>
    <row r="698059" spans="9:9" x14ac:dyDescent="0.2">
      <c r="I698059" s="14"/>
    </row>
    <row r="698075" spans="9:9" x14ac:dyDescent="0.2">
      <c r="I698075" s="15"/>
    </row>
    <row r="698076" spans="9:9" x14ac:dyDescent="0.2">
      <c r="I698076" s="14"/>
    </row>
    <row r="698092" spans="9:9" x14ac:dyDescent="0.2">
      <c r="I698092" s="15"/>
    </row>
    <row r="698093" spans="9:9" x14ac:dyDescent="0.2">
      <c r="I698093" s="14"/>
    </row>
    <row r="698109" spans="9:9" x14ac:dyDescent="0.2">
      <c r="I698109" s="15"/>
    </row>
    <row r="698110" spans="9:9" x14ac:dyDescent="0.2">
      <c r="I698110" s="14"/>
    </row>
    <row r="698126" spans="9:9" x14ac:dyDescent="0.2">
      <c r="I698126" s="15"/>
    </row>
    <row r="698127" spans="9:9" x14ac:dyDescent="0.2">
      <c r="I698127" s="14"/>
    </row>
    <row r="698143" spans="9:9" x14ac:dyDescent="0.2">
      <c r="I698143" s="15"/>
    </row>
    <row r="698144" spans="9:9" x14ac:dyDescent="0.2">
      <c r="I698144" s="14"/>
    </row>
    <row r="698160" spans="9:9" x14ac:dyDescent="0.2">
      <c r="I698160" s="15"/>
    </row>
    <row r="698161" spans="9:9" x14ac:dyDescent="0.2">
      <c r="I698161" s="14"/>
    </row>
    <row r="698177" spans="9:9" x14ac:dyDescent="0.2">
      <c r="I698177" s="15"/>
    </row>
    <row r="698178" spans="9:9" x14ac:dyDescent="0.2">
      <c r="I698178" s="14"/>
    </row>
    <row r="698194" spans="9:9" x14ac:dyDescent="0.2">
      <c r="I698194" s="15"/>
    </row>
    <row r="698195" spans="9:9" x14ac:dyDescent="0.2">
      <c r="I698195" s="14"/>
    </row>
    <row r="698211" spans="9:9" x14ac:dyDescent="0.2">
      <c r="I698211" s="15"/>
    </row>
    <row r="698212" spans="9:9" x14ac:dyDescent="0.2">
      <c r="I698212" s="14"/>
    </row>
    <row r="698228" spans="9:9" x14ac:dyDescent="0.2">
      <c r="I698228" s="15"/>
    </row>
    <row r="698229" spans="9:9" x14ac:dyDescent="0.2">
      <c r="I698229" s="14"/>
    </row>
    <row r="698245" spans="9:9" x14ac:dyDescent="0.2">
      <c r="I698245" s="15"/>
    </row>
    <row r="698246" spans="9:9" x14ac:dyDescent="0.2">
      <c r="I698246" s="14"/>
    </row>
    <row r="698262" spans="9:9" x14ac:dyDescent="0.2">
      <c r="I698262" s="15"/>
    </row>
    <row r="698263" spans="9:9" x14ac:dyDescent="0.2">
      <c r="I698263" s="14"/>
    </row>
    <row r="698279" spans="9:9" x14ac:dyDescent="0.2">
      <c r="I698279" s="15"/>
    </row>
    <row r="698280" spans="9:9" x14ac:dyDescent="0.2">
      <c r="I698280" s="14"/>
    </row>
    <row r="698296" spans="9:9" x14ac:dyDescent="0.2">
      <c r="I698296" s="15"/>
    </row>
    <row r="698297" spans="9:9" x14ac:dyDescent="0.2">
      <c r="I698297" s="14"/>
    </row>
    <row r="698313" spans="9:9" x14ac:dyDescent="0.2">
      <c r="I698313" s="15"/>
    </row>
    <row r="698314" spans="9:9" x14ac:dyDescent="0.2">
      <c r="I698314" s="14"/>
    </row>
    <row r="698330" spans="9:9" x14ac:dyDescent="0.2">
      <c r="I698330" s="15"/>
    </row>
    <row r="698331" spans="9:9" x14ac:dyDescent="0.2">
      <c r="I698331" s="14"/>
    </row>
    <row r="698347" spans="9:9" x14ac:dyDescent="0.2">
      <c r="I698347" s="15"/>
    </row>
    <row r="698348" spans="9:9" x14ac:dyDescent="0.2">
      <c r="I698348" s="14"/>
    </row>
    <row r="698364" spans="9:9" x14ac:dyDescent="0.2">
      <c r="I698364" s="15"/>
    </row>
    <row r="698365" spans="9:9" x14ac:dyDescent="0.2">
      <c r="I698365" s="14"/>
    </row>
    <row r="698381" spans="9:9" x14ac:dyDescent="0.2">
      <c r="I698381" s="15"/>
    </row>
    <row r="698382" spans="9:9" x14ac:dyDescent="0.2">
      <c r="I698382" s="14"/>
    </row>
    <row r="698398" spans="9:9" x14ac:dyDescent="0.2">
      <c r="I698398" s="15"/>
    </row>
    <row r="698399" spans="9:9" x14ac:dyDescent="0.2">
      <c r="I698399" s="14"/>
    </row>
    <row r="698415" spans="9:9" x14ac:dyDescent="0.2">
      <c r="I698415" s="15"/>
    </row>
    <row r="698416" spans="9:9" x14ac:dyDescent="0.2">
      <c r="I698416" s="14"/>
    </row>
    <row r="698432" spans="9:9" x14ac:dyDescent="0.2">
      <c r="I698432" s="15"/>
    </row>
    <row r="698433" spans="9:9" x14ac:dyDescent="0.2">
      <c r="I698433" s="14"/>
    </row>
    <row r="698449" spans="9:9" x14ac:dyDescent="0.2">
      <c r="I698449" s="15"/>
    </row>
    <row r="698450" spans="9:9" x14ac:dyDescent="0.2">
      <c r="I698450" s="14"/>
    </row>
    <row r="698466" spans="9:9" x14ac:dyDescent="0.2">
      <c r="I698466" s="15"/>
    </row>
    <row r="698467" spans="9:9" x14ac:dyDescent="0.2">
      <c r="I698467" s="14"/>
    </row>
    <row r="698483" spans="9:9" x14ac:dyDescent="0.2">
      <c r="I698483" s="15"/>
    </row>
    <row r="698484" spans="9:9" x14ac:dyDescent="0.2">
      <c r="I698484" s="14"/>
    </row>
    <row r="698500" spans="9:9" x14ac:dyDescent="0.2">
      <c r="I698500" s="15"/>
    </row>
    <row r="698501" spans="9:9" x14ac:dyDescent="0.2">
      <c r="I698501" s="14"/>
    </row>
    <row r="698517" spans="9:9" x14ac:dyDescent="0.2">
      <c r="I698517" s="15"/>
    </row>
    <row r="698518" spans="9:9" x14ac:dyDescent="0.2">
      <c r="I698518" s="14"/>
    </row>
    <row r="698534" spans="9:9" x14ac:dyDescent="0.2">
      <c r="I698534" s="15"/>
    </row>
    <row r="698535" spans="9:9" x14ac:dyDescent="0.2">
      <c r="I698535" s="14"/>
    </row>
    <row r="698551" spans="9:9" x14ac:dyDescent="0.2">
      <c r="I698551" s="15"/>
    </row>
    <row r="698552" spans="9:9" x14ac:dyDescent="0.2">
      <c r="I698552" s="14"/>
    </row>
    <row r="698568" spans="9:9" x14ac:dyDescent="0.2">
      <c r="I698568" s="15"/>
    </row>
    <row r="698569" spans="9:9" x14ac:dyDescent="0.2">
      <c r="I698569" s="14"/>
    </row>
    <row r="698585" spans="9:9" x14ac:dyDescent="0.2">
      <c r="I698585" s="15"/>
    </row>
    <row r="698586" spans="9:9" x14ac:dyDescent="0.2">
      <c r="I698586" s="14"/>
    </row>
    <row r="698602" spans="9:9" x14ac:dyDescent="0.2">
      <c r="I698602" s="15"/>
    </row>
    <row r="698603" spans="9:9" x14ac:dyDescent="0.2">
      <c r="I698603" s="14"/>
    </row>
    <row r="698619" spans="9:9" x14ac:dyDescent="0.2">
      <c r="I698619" s="15"/>
    </row>
    <row r="698620" spans="9:9" x14ac:dyDescent="0.2">
      <c r="I698620" s="14"/>
    </row>
    <row r="698636" spans="9:9" x14ac:dyDescent="0.2">
      <c r="I698636" s="15"/>
    </row>
    <row r="698637" spans="9:9" x14ac:dyDescent="0.2">
      <c r="I698637" s="14"/>
    </row>
    <row r="698653" spans="9:9" x14ac:dyDescent="0.2">
      <c r="I698653" s="15"/>
    </row>
    <row r="698654" spans="9:9" x14ac:dyDescent="0.2">
      <c r="I698654" s="14"/>
    </row>
    <row r="698670" spans="9:9" x14ac:dyDescent="0.2">
      <c r="I698670" s="15"/>
    </row>
    <row r="698671" spans="9:9" x14ac:dyDescent="0.2">
      <c r="I698671" s="14"/>
    </row>
    <row r="698687" spans="9:9" x14ac:dyDescent="0.2">
      <c r="I698687" s="15"/>
    </row>
    <row r="698688" spans="9:9" x14ac:dyDescent="0.2">
      <c r="I698688" s="14"/>
    </row>
    <row r="698704" spans="9:9" x14ac:dyDescent="0.2">
      <c r="I698704" s="15"/>
    </row>
    <row r="698705" spans="9:9" x14ac:dyDescent="0.2">
      <c r="I698705" s="14"/>
    </row>
    <row r="698721" spans="9:9" x14ac:dyDescent="0.2">
      <c r="I698721" s="15"/>
    </row>
    <row r="698722" spans="9:9" x14ac:dyDescent="0.2">
      <c r="I698722" s="14"/>
    </row>
    <row r="698738" spans="9:9" x14ac:dyDescent="0.2">
      <c r="I698738" s="15"/>
    </row>
    <row r="698739" spans="9:9" x14ac:dyDescent="0.2">
      <c r="I698739" s="14"/>
    </row>
    <row r="698755" spans="9:9" x14ac:dyDescent="0.2">
      <c r="I698755" s="15"/>
    </row>
    <row r="698756" spans="9:9" x14ac:dyDescent="0.2">
      <c r="I698756" s="14"/>
    </row>
    <row r="698772" spans="9:9" x14ac:dyDescent="0.2">
      <c r="I698772" s="15"/>
    </row>
    <row r="698773" spans="9:9" x14ac:dyDescent="0.2">
      <c r="I698773" s="14"/>
    </row>
    <row r="698789" spans="9:9" x14ac:dyDescent="0.2">
      <c r="I698789" s="15"/>
    </row>
    <row r="698790" spans="9:9" x14ac:dyDescent="0.2">
      <c r="I698790" s="14"/>
    </row>
    <row r="698806" spans="9:9" x14ac:dyDescent="0.2">
      <c r="I698806" s="15"/>
    </row>
    <row r="698807" spans="9:9" x14ac:dyDescent="0.2">
      <c r="I698807" s="14"/>
    </row>
    <row r="698823" spans="9:9" x14ac:dyDescent="0.2">
      <c r="I698823" s="15"/>
    </row>
    <row r="698824" spans="9:9" x14ac:dyDescent="0.2">
      <c r="I698824" s="14"/>
    </row>
    <row r="698840" spans="9:9" x14ac:dyDescent="0.2">
      <c r="I698840" s="15"/>
    </row>
    <row r="698841" spans="9:9" x14ac:dyDescent="0.2">
      <c r="I698841" s="14"/>
    </row>
    <row r="698857" spans="9:9" x14ac:dyDescent="0.2">
      <c r="I698857" s="15"/>
    </row>
    <row r="698858" spans="9:9" x14ac:dyDescent="0.2">
      <c r="I698858" s="14"/>
    </row>
    <row r="698874" spans="9:9" x14ac:dyDescent="0.2">
      <c r="I698874" s="15"/>
    </row>
    <row r="698875" spans="9:9" x14ac:dyDescent="0.2">
      <c r="I698875" s="14"/>
    </row>
    <row r="698891" spans="9:9" x14ac:dyDescent="0.2">
      <c r="I698891" s="15"/>
    </row>
    <row r="698892" spans="9:9" x14ac:dyDescent="0.2">
      <c r="I698892" s="14"/>
    </row>
    <row r="698908" spans="9:9" x14ac:dyDescent="0.2">
      <c r="I698908" s="15"/>
    </row>
    <row r="698909" spans="9:9" x14ac:dyDescent="0.2">
      <c r="I698909" s="14"/>
    </row>
    <row r="698925" spans="9:9" x14ac:dyDescent="0.2">
      <c r="I698925" s="15"/>
    </row>
    <row r="698926" spans="9:9" x14ac:dyDescent="0.2">
      <c r="I698926" s="14"/>
    </row>
    <row r="698942" spans="9:9" x14ac:dyDescent="0.2">
      <c r="I698942" s="15"/>
    </row>
    <row r="698943" spans="9:9" x14ac:dyDescent="0.2">
      <c r="I698943" s="14"/>
    </row>
    <row r="698959" spans="9:9" x14ac:dyDescent="0.2">
      <c r="I698959" s="15"/>
    </row>
    <row r="698960" spans="9:9" x14ac:dyDescent="0.2">
      <c r="I698960" s="14"/>
    </row>
    <row r="698976" spans="9:9" x14ac:dyDescent="0.2">
      <c r="I698976" s="15"/>
    </row>
    <row r="698977" spans="9:9" x14ac:dyDescent="0.2">
      <c r="I698977" s="14"/>
    </row>
    <row r="698993" spans="9:9" x14ac:dyDescent="0.2">
      <c r="I698993" s="15"/>
    </row>
    <row r="698994" spans="9:9" x14ac:dyDescent="0.2">
      <c r="I698994" s="14"/>
    </row>
    <row r="699010" spans="9:9" x14ac:dyDescent="0.2">
      <c r="I699010" s="15"/>
    </row>
    <row r="699011" spans="9:9" x14ac:dyDescent="0.2">
      <c r="I699011" s="14"/>
    </row>
    <row r="699027" spans="9:9" x14ac:dyDescent="0.2">
      <c r="I699027" s="15"/>
    </row>
    <row r="699028" spans="9:9" x14ac:dyDescent="0.2">
      <c r="I699028" s="14"/>
    </row>
    <row r="699044" spans="9:9" x14ac:dyDescent="0.2">
      <c r="I699044" s="15"/>
    </row>
    <row r="699045" spans="9:9" x14ac:dyDescent="0.2">
      <c r="I699045" s="14"/>
    </row>
    <row r="699061" spans="9:9" x14ac:dyDescent="0.2">
      <c r="I699061" s="15"/>
    </row>
    <row r="699062" spans="9:9" x14ac:dyDescent="0.2">
      <c r="I699062" s="14"/>
    </row>
    <row r="699078" spans="9:9" x14ac:dyDescent="0.2">
      <c r="I699078" s="15"/>
    </row>
    <row r="699079" spans="9:9" x14ac:dyDescent="0.2">
      <c r="I699079" s="14"/>
    </row>
    <row r="699095" spans="9:9" x14ac:dyDescent="0.2">
      <c r="I699095" s="15"/>
    </row>
    <row r="699096" spans="9:9" x14ac:dyDescent="0.2">
      <c r="I699096" s="14"/>
    </row>
    <row r="699112" spans="9:9" x14ac:dyDescent="0.2">
      <c r="I699112" s="15"/>
    </row>
    <row r="699113" spans="9:9" x14ac:dyDescent="0.2">
      <c r="I699113" s="14"/>
    </row>
    <row r="699129" spans="9:9" x14ac:dyDescent="0.2">
      <c r="I699129" s="15"/>
    </row>
    <row r="699130" spans="9:9" x14ac:dyDescent="0.2">
      <c r="I699130" s="14"/>
    </row>
    <row r="699146" spans="9:9" x14ac:dyDescent="0.2">
      <c r="I699146" s="15"/>
    </row>
    <row r="699147" spans="9:9" x14ac:dyDescent="0.2">
      <c r="I699147" s="14"/>
    </row>
    <row r="699163" spans="9:9" x14ac:dyDescent="0.2">
      <c r="I699163" s="15"/>
    </row>
    <row r="699164" spans="9:9" x14ac:dyDescent="0.2">
      <c r="I699164" s="14"/>
    </row>
    <row r="699180" spans="9:9" x14ac:dyDescent="0.2">
      <c r="I699180" s="15"/>
    </row>
    <row r="699181" spans="9:9" x14ac:dyDescent="0.2">
      <c r="I699181" s="14"/>
    </row>
    <row r="699197" spans="9:9" x14ac:dyDescent="0.2">
      <c r="I699197" s="15"/>
    </row>
    <row r="699198" spans="9:9" x14ac:dyDescent="0.2">
      <c r="I699198" s="14"/>
    </row>
    <row r="699214" spans="9:9" x14ac:dyDescent="0.2">
      <c r="I699214" s="15"/>
    </row>
    <row r="699215" spans="9:9" x14ac:dyDescent="0.2">
      <c r="I699215" s="14"/>
    </row>
    <row r="699231" spans="9:9" x14ac:dyDescent="0.2">
      <c r="I699231" s="15"/>
    </row>
    <row r="699232" spans="9:9" x14ac:dyDescent="0.2">
      <c r="I699232" s="14"/>
    </row>
    <row r="699248" spans="9:9" x14ac:dyDescent="0.2">
      <c r="I699248" s="15"/>
    </row>
    <row r="699249" spans="9:9" x14ac:dyDescent="0.2">
      <c r="I699249" s="14"/>
    </row>
    <row r="699265" spans="9:9" x14ac:dyDescent="0.2">
      <c r="I699265" s="15"/>
    </row>
    <row r="699266" spans="9:9" x14ac:dyDescent="0.2">
      <c r="I699266" s="14"/>
    </row>
    <row r="699282" spans="9:9" x14ac:dyDescent="0.2">
      <c r="I699282" s="15"/>
    </row>
    <row r="699283" spans="9:9" x14ac:dyDescent="0.2">
      <c r="I699283" s="14"/>
    </row>
    <row r="699299" spans="9:9" x14ac:dyDescent="0.2">
      <c r="I699299" s="15"/>
    </row>
    <row r="699300" spans="9:9" x14ac:dyDescent="0.2">
      <c r="I699300" s="14"/>
    </row>
    <row r="699316" spans="9:9" x14ac:dyDescent="0.2">
      <c r="I699316" s="15"/>
    </row>
    <row r="699317" spans="9:9" x14ac:dyDescent="0.2">
      <c r="I699317" s="14"/>
    </row>
    <row r="699333" spans="9:9" x14ac:dyDescent="0.2">
      <c r="I699333" s="15"/>
    </row>
    <row r="699334" spans="9:9" x14ac:dyDescent="0.2">
      <c r="I699334" s="14"/>
    </row>
    <row r="699350" spans="9:9" x14ac:dyDescent="0.2">
      <c r="I699350" s="15"/>
    </row>
    <row r="699351" spans="9:9" x14ac:dyDescent="0.2">
      <c r="I699351" s="14"/>
    </row>
    <row r="699367" spans="9:9" x14ac:dyDescent="0.2">
      <c r="I699367" s="15"/>
    </row>
    <row r="699368" spans="9:9" x14ac:dyDescent="0.2">
      <c r="I699368" s="14"/>
    </row>
    <row r="699384" spans="9:9" x14ac:dyDescent="0.2">
      <c r="I699384" s="15"/>
    </row>
    <row r="699385" spans="9:9" x14ac:dyDescent="0.2">
      <c r="I699385" s="14"/>
    </row>
    <row r="699401" spans="9:9" x14ac:dyDescent="0.2">
      <c r="I699401" s="15"/>
    </row>
    <row r="699402" spans="9:9" x14ac:dyDescent="0.2">
      <c r="I699402" s="14"/>
    </row>
    <row r="699418" spans="9:9" x14ac:dyDescent="0.2">
      <c r="I699418" s="15"/>
    </row>
    <row r="699419" spans="9:9" x14ac:dyDescent="0.2">
      <c r="I699419" s="14"/>
    </row>
    <row r="699435" spans="9:9" x14ac:dyDescent="0.2">
      <c r="I699435" s="15"/>
    </row>
    <row r="699436" spans="9:9" x14ac:dyDescent="0.2">
      <c r="I699436" s="14"/>
    </row>
    <row r="699452" spans="9:9" x14ac:dyDescent="0.2">
      <c r="I699452" s="15"/>
    </row>
    <row r="699453" spans="9:9" x14ac:dyDescent="0.2">
      <c r="I699453" s="14"/>
    </row>
    <row r="699469" spans="9:9" x14ac:dyDescent="0.2">
      <c r="I699469" s="15"/>
    </row>
    <row r="699470" spans="9:9" x14ac:dyDescent="0.2">
      <c r="I699470" s="14"/>
    </row>
    <row r="699486" spans="9:9" x14ac:dyDescent="0.2">
      <c r="I699486" s="15"/>
    </row>
    <row r="699487" spans="9:9" x14ac:dyDescent="0.2">
      <c r="I699487" s="14"/>
    </row>
    <row r="699503" spans="9:9" x14ac:dyDescent="0.2">
      <c r="I699503" s="15"/>
    </row>
    <row r="699504" spans="9:9" x14ac:dyDescent="0.2">
      <c r="I699504" s="14"/>
    </row>
    <row r="699520" spans="9:9" x14ac:dyDescent="0.2">
      <c r="I699520" s="15"/>
    </row>
    <row r="699521" spans="9:9" x14ac:dyDescent="0.2">
      <c r="I699521" s="14"/>
    </row>
    <row r="699537" spans="9:9" x14ac:dyDescent="0.2">
      <c r="I699537" s="15"/>
    </row>
    <row r="699538" spans="9:9" x14ac:dyDescent="0.2">
      <c r="I699538" s="14"/>
    </row>
    <row r="699554" spans="9:9" x14ac:dyDescent="0.2">
      <c r="I699554" s="15"/>
    </row>
    <row r="699555" spans="9:9" x14ac:dyDescent="0.2">
      <c r="I699555" s="14"/>
    </row>
    <row r="699571" spans="9:9" x14ac:dyDescent="0.2">
      <c r="I699571" s="15"/>
    </row>
    <row r="699572" spans="9:9" x14ac:dyDescent="0.2">
      <c r="I699572" s="14"/>
    </row>
    <row r="699588" spans="9:9" x14ac:dyDescent="0.2">
      <c r="I699588" s="15"/>
    </row>
    <row r="699589" spans="9:9" x14ac:dyDescent="0.2">
      <c r="I699589" s="14"/>
    </row>
    <row r="699605" spans="9:9" x14ac:dyDescent="0.2">
      <c r="I699605" s="15"/>
    </row>
    <row r="699606" spans="9:9" x14ac:dyDescent="0.2">
      <c r="I699606" s="14"/>
    </row>
    <row r="699622" spans="9:9" x14ac:dyDescent="0.2">
      <c r="I699622" s="15"/>
    </row>
    <row r="699623" spans="9:9" x14ac:dyDescent="0.2">
      <c r="I699623" s="14"/>
    </row>
    <row r="699639" spans="9:9" x14ac:dyDescent="0.2">
      <c r="I699639" s="15"/>
    </row>
    <row r="699640" spans="9:9" x14ac:dyDescent="0.2">
      <c r="I699640" s="14"/>
    </row>
    <row r="699656" spans="9:9" x14ac:dyDescent="0.2">
      <c r="I699656" s="15"/>
    </row>
    <row r="699657" spans="9:9" x14ac:dyDescent="0.2">
      <c r="I699657" s="14"/>
    </row>
    <row r="699673" spans="9:9" x14ac:dyDescent="0.2">
      <c r="I699673" s="15"/>
    </row>
    <row r="699674" spans="9:9" x14ac:dyDescent="0.2">
      <c r="I699674" s="14"/>
    </row>
    <row r="699690" spans="9:9" x14ac:dyDescent="0.2">
      <c r="I699690" s="15"/>
    </row>
    <row r="699691" spans="9:9" x14ac:dyDescent="0.2">
      <c r="I699691" s="14"/>
    </row>
    <row r="699707" spans="9:9" x14ac:dyDescent="0.2">
      <c r="I699707" s="15"/>
    </row>
    <row r="699708" spans="9:9" x14ac:dyDescent="0.2">
      <c r="I699708" s="14"/>
    </row>
    <row r="699724" spans="9:9" x14ac:dyDescent="0.2">
      <c r="I699724" s="15"/>
    </row>
    <row r="699725" spans="9:9" x14ac:dyDescent="0.2">
      <c r="I699725" s="14"/>
    </row>
    <row r="699741" spans="9:9" x14ac:dyDescent="0.2">
      <c r="I699741" s="15"/>
    </row>
    <row r="699742" spans="9:9" x14ac:dyDescent="0.2">
      <c r="I699742" s="14"/>
    </row>
    <row r="699758" spans="9:9" x14ac:dyDescent="0.2">
      <c r="I699758" s="15"/>
    </row>
    <row r="699759" spans="9:9" x14ac:dyDescent="0.2">
      <c r="I699759" s="14"/>
    </row>
    <row r="699775" spans="9:9" x14ac:dyDescent="0.2">
      <c r="I699775" s="15"/>
    </row>
    <row r="699776" spans="9:9" x14ac:dyDescent="0.2">
      <c r="I699776" s="14"/>
    </row>
    <row r="699792" spans="9:9" x14ac:dyDescent="0.2">
      <c r="I699792" s="15"/>
    </row>
    <row r="699793" spans="9:9" x14ac:dyDescent="0.2">
      <c r="I699793" s="14"/>
    </row>
    <row r="699809" spans="9:9" x14ac:dyDescent="0.2">
      <c r="I699809" s="15"/>
    </row>
    <row r="699810" spans="9:9" x14ac:dyDescent="0.2">
      <c r="I699810" s="14"/>
    </row>
    <row r="699826" spans="9:9" x14ac:dyDescent="0.2">
      <c r="I699826" s="15"/>
    </row>
    <row r="699827" spans="9:9" x14ac:dyDescent="0.2">
      <c r="I699827" s="14"/>
    </row>
    <row r="699843" spans="9:9" x14ac:dyDescent="0.2">
      <c r="I699843" s="15"/>
    </row>
    <row r="699844" spans="9:9" x14ac:dyDescent="0.2">
      <c r="I699844" s="14"/>
    </row>
    <row r="699860" spans="9:9" x14ac:dyDescent="0.2">
      <c r="I699860" s="15"/>
    </row>
    <row r="699861" spans="9:9" x14ac:dyDescent="0.2">
      <c r="I699861" s="14"/>
    </row>
    <row r="699877" spans="9:9" x14ac:dyDescent="0.2">
      <c r="I699877" s="15"/>
    </row>
    <row r="699878" spans="9:9" x14ac:dyDescent="0.2">
      <c r="I699878" s="14"/>
    </row>
    <row r="699894" spans="9:9" x14ac:dyDescent="0.2">
      <c r="I699894" s="15"/>
    </row>
    <row r="699895" spans="9:9" x14ac:dyDescent="0.2">
      <c r="I699895" s="14"/>
    </row>
    <row r="699911" spans="9:9" x14ac:dyDescent="0.2">
      <c r="I699911" s="15"/>
    </row>
    <row r="699912" spans="9:9" x14ac:dyDescent="0.2">
      <c r="I699912" s="14"/>
    </row>
    <row r="699928" spans="9:9" x14ac:dyDescent="0.2">
      <c r="I699928" s="15"/>
    </row>
    <row r="699929" spans="9:9" x14ac:dyDescent="0.2">
      <c r="I699929" s="14"/>
    </row>
    <row r="699945" spans="9:9" x14ac:dyDescent="0.2">
      <c r="I699945" s="15"/>
    </row>
    <row r="699946" spans="9:9" x14ac:dyDescent="0.2">
      <c r="I699946" s="14"/>
    </row>
    <row r="699962" spans="9:9" x14ac:dyDescent="0.2">
      <c r="I699962" s="15"/>
    </row>
    <row r="699963" spans="9:9" x14ac:dyDescent="0.2">
      <c r="I699963" s="14"/>
    </row>
    <row r="699979" spans="9:9" x14ac:dyDescent="0.2">
      <c r="I699979" s="15"/>
    </row>
    <row r="699980" spans="9:9" x14ac:dyDescent="0.2">
      <c r="I699980" s="14"/>
    </row>
    <row r="699996" spans="9:9" x14ac:dyDescent="0.2">
      <c r="I699996" s="15"/>
    </row>
    <row r="699997" spans="9:9" x14ac:dyDescent="0.2">
      <c r="I699997" s="14"/>
    </row>
    <row r="700013" spans="9:9" x14ac:dyDescent="0.2">
      <c r="I700013" s="15"/>
    </row>
    <row r="700014" spans="9:9" x14ac:dyDescent="0.2">
      <c r="I700014" s="14"/>
    </row>
    <row r="700030" spans="9:9" x14ac:dyDescent="0.2">
      <c r="I700030" s="15"/>
    </row>
    <row r="700031" spans="9:9" x14ac:dyDescent="0.2">
      <c r="I700031" s="14"/>
    </row>
    <row r="700047" spans="9:9" x14ac:dyDescent="0.2">
      <c r="I700047" s="15"/>
    </row>
    <row r="700048" spans="9:9" x14ac:dyDescent="0.2">
      <c r="I700048" s="14"/>
    </row>
    <row r="700064" spans="9:9" x14ac:dyDescent="0.2">
      <c r="I700064" s="15"/>
    </row>
    <row r="700065" spans="9:9" x14ac:dyDescent="0.2">
      <c r="I700065" s="14"/>
    </row>
    <row r="700081" spans="9:9" x14ac:dyDescent="0.2">
      <c r="I700081" s="15"/>
    </row>
    <row r="700082" spans="9:9" x14ac:dyDescent="0.2">
      <c r="I700082" s="14"/>
    </row>
    <row r="700098" spans="9:9" x14ac:dyDescent="0.2">
      <c r="I700098" s="15"/>
    </row>
    <row r="700099" spans="9:9" x14ac:dyDescent="0.2">
      <c r="I700099" s="14"/>
    </row>
    <row r="700115" spans="9:9" x14ac:dyDescent="0.2">
      <c r="I700115" s="15"/>
    </row>
    <row r="700116" spans="9:9" x14ac:dyDescent="0.2">
      <c r="I700116" s="14"/>
    </row>
    <row r="700132" spans="9:9" x14ac:dyDescent="0.2">
      <c r="I700132" s="15"/>
    </row>
    <row r="700133" spans="9:9" x14ac:dyDescent="0.2">
      <c r="I700133" s="14"/>
    </row>
    <row r="700149" spans="9:9" x14ac:dyDescent="0.2">
      <c r="I700149" s="15"/>
    </row>
    <row r="700150" spans="9:9" x14ac:dyDescent="0.2">
      <c r="I700150" s="14"/>
    </row>
    <row r="700166" spans="9:9" x14ac:dyDescent="0.2">
      <c r="I700166" s="15"/>
    </row>
    <row r="700167" spans="9:9" x14ac:dyDescent="0.2">
      <c r="I700167" s="14"/>
    </row>
    <row r="700183" spans="9:9" x14ac:dyDescent="0.2">
      <c r="I700183" s="15"/>
    </row>
    <row r="700184" spans="9:9" x14ac:dyDescent="0.2">
      <c r="I700184" s="14"/>
    </row>
    <row r="700200" spans="9:9" x14ac:dyDescent="0.2">
      <c r="I700200" s="15"/>
    </row>
    <row r="700201" spans="9:9" x14ac:dyDescent="0.2">
      <c r="I700201" s="14"/>
    </row>
    <row r="700217" spans="9:9" x14ac:dyDescent="0.2">
      <c r="I700217" s="15"/>
    </row>
    <row r="700218" spans="9:9" x14ac:dyDescent="0.2">
      <c r="I700218" s="14"/>
    </row>
    <row r="700234" spans="9:9" x14ac:dyDescent="0.2">
      <c r="I700234" s="15"/>
    </row>
    <row r="700235" spans="9:9" x14ac:dyDescent="0.2">
      <c r="I700235" s="14"/>
    </row>
    <row r="700251" spans="9:9" x14ac:dyDescent="0.2">
      <c r="I700251" s="15"/>
    </row>
    <row r="700252" spans="9:9" x14ac:dyDescent="0.2">
      <c r="I700252" s="14"/>
    </row>
    <row r="700268" spans="9:9" x14ac:dyDescent="0.2">
      <c r="I700268" s="15"/>
    </row>
    <row r="700269" spans="9:9" x14ac:dyDescent="0.2">
      <c r="I700269" s="14"/>
    </row>
    <row r="700285" spans="9:9" x14ac:dyDescent="0.2">
      <c r="I700285" s="15"/>
    </row>
    <row r="700286" spans="9:9" x14ac:dyDescent="0.2">
      <c r="I700286" s="14"/>
    </row>
    <row r="700302" spans="9:9" x14ac:dyDescent="0.2">
      <c r="I700302" s="15"/>
    </row>
    <row r="700303" spans="9:9" x14ac:dyDescent="0.2">
      <c r="I700303" s="14"/>
    </row>
    <row r="700319" spans="9:9" x14ac:dyDescent="0.2">
      <c r="I700319" s="15"/>
    </row>
    <row r="700320" spans="9:9" x14ac:dyDescent="0.2">
      <c r="I700320" s="14"/>
    </row>
    <row r="700336" spans="9:9" x14ac:dyDescent="0.2">
      <c r="I700336" s="15"/>
    </row>
    <row r="700337" spans="9:9" x14ac:dyDescent="0.2">
      <c r="I700337" s="14"/>
    </row>
    <row r="700353" spans="9:9" x14ac:dyDescent="0.2">
      <c r="I700353" s="15"/>
    </row>
    <row r="700354" spans="9:9" x14ac:dyDescent="0.2">
      <c r="I700354" s="14"/>
    </row>
    <row r="700370" spans="9:9" x14ac:dyDescent="0.2">
      <c r="I700370" s="15"/>
    </row>
    <row r="700371" spans="9:9" x14ac:dyDescent="0.2">
      <c r="I700371" s="14"/>
    </row>
    <row r="700387" spans="9:9" x14ac:dyDescent="0.2">
      <c r="I700387" s="15"/>
    </row>
    <row r="700388" spans="9:9" x14ac:dyDescent="0.2">
      <c r="I700388" s="14"/>
    </row>
    <row r="700404" spans="9:9" x14ac:dyDescent="0.2">
      <c r="I700404" s="15"/>
    </row>
    <row r="700405" spans="9:9" x14ac:dyDescent="0.2">
      <c r="I700405" s="14"/>
    </row>
    <row r="700421" spans="9:9" x14ac:dyDescent="0.2">
      <c r="I700421" s="15"/>
    </row>
    <row r="700422" spans="9:9" x14ac:dyDescent="0.2">
      <c r="I700422" s="14"/>
    </row>
    <row r="700438" spans="9:9" x14ac:dyDescent="0.2">
      <c r="I700438" s="15"/>
    </row>
    <row r="700439" spans="9:9" x14ac:dyDescent="0.2">
      <c r="I700439" s="14"/>
    </row>
    <row r="700455" spans="9:9" x14ac:dyDescent="0.2">
      <c r="I700455" s="15"/>
    </row>
    <row r="700456" spans="9:9" x14ac:dyDescent="0.2">
      <c r="I700456" s="14"/>
    </row>
    <row r="700472" spans="9:9" x14ac:dyDescent="0.2">
      <c r="I700472" s="15"/>
    </row>
    <row r="700473" spans="9:9" x14ac:dyDescent="0.2">
      <c r="I700473" s="14"/>
    </row>
    <row r="700489" spans="9:9" x14ac:dyDescent="0.2">
      <c r="I700489" s="15"/>
    </row>
    <row r="700490" spans="9:9" x14ac:dyDescent="0.2">
      <c r="I700490" s="14"/>
    </row>
    <row r="700506" spans="9:9" x14ac:dyDescent="0.2">
      <c r="I700506" s="15"/>
    </row>
    <row r="700507" spans="9:9" x14ac:dyDescent="0.2">
      <c r="I700507" s="14"/>
    </row>
    <row r="700523" spans="9:9" x14ac:dyDescent="0.2">
      <c r="I700523" s="15"/>
    </row>
    <row r="700524" spans="9:9" x14ac:dyDescent="0.2">
      <c r="I700524" s="14"/>
    </row>
    <row r="700540" spans="9:9" x14ac:dyDescent="0.2">
      <c r="I700540" s="15"/>
    </row>
    <row r="700541" spans="9:9" x14ac:dyDescent="0.2">
      <c r="I700541" s="14"/>
    </row>
    <row r="700557" spans="9:9" x14ac:dyDescent="0.2">
      <c r="I700557" s="15"/>
    </row>
    <row r="700558" spans="9:9" x14ac:dyDescent="0.2">
      <c r="I700558" s="14"/>
    </row>
    <row r="700574" spans="9:9" x14ac:dyDescent="0.2">
      <c r="I700574" s="15"/>
    </row>
    <row r="700575" spans="9:9" x14ac:dyDescent="0.2">
      <c r="I700575" s="14"/>
    </row>
    <row r="700591" spans="9:9" x14ac:dyDescent="0.2">
      <c r="I700591" s="15"/>
    </row>
    <row r="700592" spans="9:9" x14ac:dyDescent="0.2">
      <c r="I700592" s="14"/>
    </row>
    <row r="700608" spans="9:9" x14ac:dyDescent="0.2">
      <c r="I700608" s="15"/>
    </row>
    <row r="700609" spans="9:9" x14ac:dyDescent="0.2">
      <c r="I700609" s="14"/>
    </row>
    <row r="700625" spans="9:9" x14ac:dyDescent="0.2">
      <c r="I700625" s="15"/>
    </row>
    <row r="700626" spans="9:9" x14ac:dyDescent="0.2">
      <c r="I700626" s="14"/>
    </row>
    <row r="700642" spans="9:9" x14ac:dyDescent="0.2">
      <c r="I700642" s="15"/>
    </row>
    <row r="700643" spans="9:9" x14ac:dyDescent="0.2">
      <c r="I700643" s="14"/>
    </row>
    <row r="700659" spans="9:9" x14ac:dyDescent="0.2">
      <c r="I700659" s="15"/>
    </row>
    <row r="700660" spans="9:9" x14ac:dyDescent="0.2">
      <c r="I700660" s="14"/>
    </row>
    <row r="700676" spans="9:9" x14ac:dyDescent="0.2">
      <c r="I700676" s="15"/>
    </row>
    <row r="700677" spans="9:9" x14ac:dyDescent="0.2">
      <c r="I700677" s="14"/>
    </row>
    <row r="700693" spans="9:9" x14ac:dyDescent="0.2">
      <c r="I700693" s="15"/>
    </row>
    <row r="700694" spans="9:9" x14ac:dyDescent="0.2">
      <c r="I700694" s="14"/>
    </row>
    <row r="700710" spans="9:9" x14ac:dyDescent="0.2">
      <c r="I700710" s="15"/>
    </row>
    <row r="700711" spans="9:9" x14ac:dyDescent="0.2">
      <c r="I700711" s="14"/>
    </row>
    <row r="700727" spans="9:9" x14ac:dyDescent="0.2">
      <c r="I700727" s="15"/>
    </row>
    <row r="700728" spans="9:9" x14ac:dyDescent="0.2">
      <c r="I700728" s="14"/>
    </row>
    <row r="700744" spans="9:9" x14ac:dyDescent="0.2">
      <c r="I700744" s="15"/>
    </row>
    <row r="700745" spans="9:9" x14ac:dyDescent="0.2">
      <c r="I700745" s="14"/>
    </row>
    <row r="700761" spans="9:9" x14ac:dyDescent="0.2">
      <c r="I700761" s="15"/>
    </row>
    <row r="700762" spans="9:9" x14ac:dyDescent="0.2">
      <c r="I700762" s="14"/>
    </row>
    <row r="700778" spans="9:9" x14ac:dyDescent="0.2">
      <c r="I700778" s="15"/>
    </row>
    <row r="700779" spans="9:9" x14ac:dyDescent="0.2">
      <c r="I700779" s="14"/>
    </row>
    <row r="700795" spans="9:9" x14ac:dyDescent="0.2">
      <c r="I700795" s="15"/>
    </row>
    <row r="700796" spans="9:9" x14ac:dyDescent="0.2">
      <c r="I700796" s="14"/>
    </row>
    <row r="700812" spans="9:9" x14ac:dyDescent="0.2">
      <c r="I700812" s="15"/>
    </row>
    <row r="700813" spans="9:9" x14ac:dyDescent="0.2">
      <c r="I700813" s="14"/>
    </row>
    <row r="700829" spans="9:9" x14ac:dyDescent="0.2">
      <c r="I700829" s="15"/>
    </row>
    <row r="700830" spans="9:9" x14ac:dyDescent="0.2">
      <c r="I700830" s="14"/>
    </row>
    <row r="700846" spans="9:9" x14ac:dyDescent="0.2">
      <c r="I700846" s="15"/>
    </row>
    <row r="700847" spans="9:9" x14ac:dyDescent="0.2">
      <c r="I700847" s="14"/>
    </row>
    <row r="700863" spans="9:9" x14ac:dyDescent="0.2">
      <c r="I700863" s="15"/>
    </row>
    <row r="700864" spans="9:9" x14ac:dyDescent="0.2">
      <c r="I700864" s="14"/>
    </row>
    <row r="700880" spans="9:9" x14ac:dyDescent="0.2">
      <c r="I700880" s="15"/>
    </row>
    <row r="700881" spans="9:9" x14ac:dyDescent="0.2">
      <c r="I700881" s="14"/>
    </row>
    <row r="700897" spans="9:9" x14ac:dyDescent="0.2">
      <c r="I700897" s="15"/>
    </row>
    <row r="700898" spans="9:9" x14ac:dyDescent="0.2">
      <c r="I700898" s="14"/>
    </row>
    <row r="700914" spans="9:9" x14ac:dyDescent="0.2">
      <c r="I700914" s="15"/>
    </row>
    <row r="700915" spans="9:9" x14ac:dyDescent="0.2">
      <c r="I700915" s="14"/>
    </row>
    <row r="700931" spans="9:9" x14ac:dyDescent="0.2">
      <c r="I700931" s="15"/>
    </row>
    <row r="700932" spans="9:9" x14ac:dyDescent="0.2">
      <c r="I700932" s="14"/>
    </row>
    <row r="700948" spans="9:9" x14ac:dyDescent="0.2">
      <c r="I700948" s="15"/>
    </row>
    <row r="700949" spans="9:9" x14ac:dyDescent="0.2">
      <c r="I700949" s="14"/>
    </row>
    <row r="700965" spans="9:9" x14ac:dyDescent="0.2">
      <c r="I700965" s="15"/>
    </row>
    <row r="700966" spans="9:9" x14ac:dyDescent="0.2">
      <c r="I700966" s="14"/>
    </row>
    <row r="700982" spans="9:9" x14ac:dyDescent="0.2">
      <c r="I700982" s="15"/>
    </row>
    <row r="700983" spans="9:9" x14ac:dyDescent="0.2">
      <c r="I700983" s="14"/>
    </row>
    <row r="700999" spans="9:9" x14ac:dyDescent="0.2">
      <c r="I700999" s="15"/>
    </row>
    <row r="701000" spans="9:9" x14ac:dyDescent="0.2">
      <c r="I701000" s="14"/>
    </row>
    <row r="701016" spans="9:9" x14ac:dyDescent="0.2">
      <c r="I701016" s="15"/>
    </row>
    <row r="701017" spans="9:9" x14ac:dyDescent="0.2">
      <c r="I701017" s="14"/>
    </row>
    <row r="701033" spans="9:9" x14ac:dyDescent="0.2">
      <c r="I701033" s="15"/>
    </row>
    <row r="701034" spans="9:9" x14ac:dyDescent="0.2">
      <c r="I701034" s="14"/>
    </row>
    <row r="701050" spans="9:9" x14ac:dyDescent="0.2">
      <c r="I701050" s="15"/>
    </row>
    <row r="701051" spans="9:9" x14ac:dyDescent="0.2">
      <c r="I701051" s="14"/>
    </row>
    <row r="701067" spans="9:9" x14ac:dyDescent="0.2">
      <c r="I701067" s="15"/>
    </row>
    <row r="701068" spans="9:9" x14ac:dyDescent="0.2">
      <c r="I701068" s="14"/>
    </row>
    <row r="701084" spans="9:9" x14ac:dyDescent="0.2">
      <c r="I701084" s="15"/>
    </row>
    <row r="701085" spans="9:9" x14ac:dyDescent="0.2">
      <c r="I701085" s="14"/>
    </row>
    <row r="701101" spans="9:9" x14ac:dyDescent="0.2">
      <c r="I701101" s="15"/>
    </row>
    <row r="701102" spans="9:9" x14ac:dyDescent="0.2">
      <c r="I701102" s="14"/>
    </row>
    <row r="701118" spans="9:9" x14ac:dyDescent="0.2">
      <c r="I701118" s="15"/>
    </row>
    <row r="701119" spans="9:9" x14ac:dyDescent="0.2">
      <c r="I701119" s="14"/>
    </row>
    <row r="701135" spans="9:9" x14ac:dyDescent="0.2">
      <c r="I701135" s="15"/>
    </row>
    <row r="701136" spans="9:9" x14ac:dyDescent="0.2">
      <c r="I701136" s="14"/>
    </row>
    <row r="701152" spans="9:9" x14ac:dyDescent="0.2">
      <c r="I701152" s="15"/>
    </row>
    <row r="701153" spans="9:9" x14ac:dyDescent="0.2">
      <c r="I701153" s="14"/>
    </row>
    <row r="701169" spans="9:9" x14ac:dyDescent="0.2">
      <c r="I701169" s="15"/>
    </row>
    <row r="701170" spans="9:9" x14ac:dyDescent="0.2">
      <c r="I701170" s="14"/>
    </row>
    <row r="701186" spans="9:9" x14ac:dyDescent="0.2">
      <c r="I701186" s="15"/>
    </row>
    <row r="701187" spans="9:9" x14ac:dyDescent="0.2">
      <c r="I701187" s="14"/>
    </row>
    <row r="701203" spans="9:9" x14ac:dyDescent="0.2">
      <c r="I701203" s="15"/>
    </row>
    <row r="701204" spans="9:9" x14ac:dyDescent="0.2">
      <c r="I701204" s="14"/>
    </row>
    <row r="701220" spans="9:9" x14ac:dyDescent="0.2">
      <c r="I701220" s="15"/>
    </row>
    <row r="701221" spans="9:9" x14ac:dyDescent="0.2">
      <c r="I701221" s="14"/>
    </row>
    <row r="701237" spans="9:9" x14ac:dyDescent="0.2">
      <c r="I701237" s="15"/>
    </row>
    <row r="701238" spans="9:9" x14ac:dyDescent="0.2">
      <c r="I701238" s="14"/>
    </row>
    <row r="701254" spans="9:9" x14ac:dyDescent="0.2">
      <c r="I701254" s="15"/>
    </row>
    <row r="701255" spans="9:9" x14ac:dyDescent="0.2">
      <c r="I701255" s="14"/>
    </row>
    <row r="701271" spans="9:9" x14ac:dyDescent="0.2">
      <c r="I701271" s="15"/>
    </row>
    <row r="701272" spans="9:9" x14ac:dyDescent="0.2">
      <c r="I701272" s="14"/>
    </row>
    <row r="701288" spans="9:9" x14ac:dyDescent="0.2">
      <c r="I701288" s="15"/>
    </row>
    <row r="701289" spans="9:9" x14ac:dyDescent="0.2">
      <c r="I701289" s="14"/>
    </row>
    <row r="701305" spans="9:9" x14ac:dyDescent="0.2">
      <c r="I701305" s="15"/>
    </row>
    <row r="701306" spans="9:9" x14ac:dyDescent="0.2">
      <c r="I701306" s="14"/>
    </row>
    <row r="701322" spans="9:9" x14ac:dyDescent="0.2">
      <c r="I701322" s="15"/>
    </row>
    <row r="701323" spans="9:9" x14ac:dyDescent="0.2">
      <c r="I701323" s="14"/>
    </row>
    <row r="701339" spans="9:9" x14ac:dyDescent="0.2">
      <c r="I701339" s="15"/>
    </row>
    <row r="701340" spans="9:9" x14ac:dyDescent="0.2">
      <c r="I701340" s="14"/>
    </row>
    <row r="701356" spans="9:9" x14ac:dyDescent="0.2">
      <c r="I701356" s="15"/>
    </row>
    <row r="701357" spans="9:9" x14ac:dyDescent="0.2">
      <c r="I701357" s="14"/>
    </row>
    <row r="701373" spans="9:9" x14ac:dyDescent="0.2">
      <c r="I701373" s="15"/>
    </row>
    <row r="701374" spans="9:9" x14ac:dyDescent="0.2">
      <c r="I701374" s="14"/>
    </row>
    <row r="701390" spans="9:9" x14ac:dyDescent="0.2">
      <c r="I701390" s="15"/>
    </row>
    <row r="701391" spans="9:9" x14ac:dyDescent="0.2">
      <c r="I701391" s="14"/>
    </row>
    <row r="701407" spans="9:9" x14ac:dyDescent="0.2">
      <c r="I701407" s="15"/>
    </row>
    <row r="701408" spans="9:9" x14ac:dyDescent="0.2">
      <c r="I701408" s="14"/>
    </row>
    <row r="701424" spans="9:9" x14ac:dyDescent="0.2">
      <c r="I701424" s="15"/>
    </row>
    <row r="701425" spans="9:9" x14ac:dyDescent="0.2">
      <c r="I701425" s="14"/>
    </row>
    <row r="701441" spans="9:9" x14ac:dyDescent="0.2">
      <c r="I701441" s="15"/>
    </row>
    <row r="701442" spans="9:9" x14ac:dyDescent="0.2">
      <c r="I701442" s="14"/>
    </row>
    <row r="701458" spans="9:9" x14ac:dyDescent="0.2">
      <c r="I701458" s="15"/>
    </row>
    <row r="701459" spans="9:9" x14ac:dyDescent="0.2">
      <c r="I701459" s="14"/>
    </row>
    <row r="701475" spans="9:9" x14ac:dyDescent="0.2">
      <c r="I701475" s="15"/>
    </row>
    <row r="701476" spans="9:9" x14ac:dyDescent="0.2">
      <c r="I701476" s="14"/>
    </row>
    <row r="701492" spans="9:9" x14ac:dyDescent="0.2">
      <c r="I701492" s="15"/>
    </row>
    <row r="701493" spans="9:9" x14ac:dyDescent="0.2">
      <c r="I701493" s="14"/>
    </row>
    <row r="701509" spans="9:9" x14ac:dyDescent="0.2">
      <c r="I701509" s="15"/>
    </row>
    <row r="701510" spans="9:9" x14ac:dyDescent="0.2">
      <c r="I701510" s="14"/>
    </row>
    <row r="701526" spans="9:9" x14ac:dyDescent="0.2">
      <c r="I701526" s="15"/>
    </row>
    <row r="701527" spans="9:9" x14ac:dyDescent="0.2">
      <c r="I701527" s="14"/>
    </row>
    <row r="701543" spans="9:9" x14ac:dyDescent="0.2">
      <c r="I701543" s="15"/>
    </row>
    <row r="701544" spans="9:9" x14ac:dyDescent="0.2">
      <c r="I701544" s="14"/>
    </row>
    <row r="701560" spans="9:9" x14ac:dyDescent="0.2">
      <c r="I701560" s="15"/>
    </row>
    <row r="701561" spans="9:9" x14ac:dyDescent="0.2">
      <c r="I701561" s="14"/>
    </row>
    <row r="701577" spans="9:9" x14ac:dyDescent="0.2">
      <c r="I701577" s="15"/>
    </row>
    <row r="701578" spans="9:9" x14ac:dyDescent="0.2">
      <c r="I701578" s="14"/>
    </row>
    <row r="701594" spans="9:9" x14ac:dyDescent="0.2">
      <c r="I701594" s="15"/>
    </row>
    <row r="701595" spans="9:9" x14ac:dyDescent="0.2">
      <c r="I701595" s="14"/>
    </row>
    <row r="701611" spans="9:9" x14ac:dyDescent="0.2">
      <c r="I701611" s="15"/>
    </row>
    <row r="701612" spans="9:9" x14ac:dyDescent="0.2">
      <c r="I701612" s="14"/>
    </row>
    <row r="701628" spans="9:9" x14ac:dyDescent="0.2">
      <c r="I701628" s="15"/>
    </row>
    <row r="701629" spans="9:9" x14ac:dyDescent="0.2">
      <c r="I701629" s="14"/>
    </row>
    <row r="701645" spans="9:9" x14ac:dyDescent="0.2">
      <c r="I701645" s="15"/>
    </row>
    <row r="701646" spans="9:9" x14ac:dyDescent="0.2">
      <c r="I701646" s="14"/>
    </row>
    <row r="701662" spans="9:9" x14ac:dyDescent="0.2">
      <c r="I701662" s="15"/>
    </row>
    <row r="701663" spans="9:9" x14ac:dyDescent="0.2">
      <c r="I701663" s="14"/>
    </row>
    <row r="701679" spans="9:9" x14ac:dyDescent="0.2">
      <c r="I701679" s="15"/>
    </row>
    <row r="701680" spans="9:9" x14ac:dyDescent="0.2">
      <c r="I701680" s="14"/>
    </row>
    <row r="701696" spans="9:9" x14ac:dyDescent="0.2">
      <c r="I701696" s="15"/>
    </row>
    <row r="701697" spans="9:9" x14ac:dyDescent="0.2">
      <c r="I701697" s="14"/>
    </row>
    <row r="701713" spans="9:9" x14ac:dyDescent="0.2">
      <c r="I701713" s="15"/>
    </row>
    <row r="701714" spans="9:9" x14ac:dyDescent="0.2">
      <c r="I701714" s="14"/>
    </row>
    <row r="701730" spans="9:9" x14ac:dyDescent="0.2">
      <c r="I701730" s="15"/>
    </row>
    <row r="701731" spans="9:9" x14ac:dyDescent="0.2">
      <c r="I701731" s="14"/>
    </row>
    <row r="701747" spans="9:9" x14ac:dyDescent="0.2">
      <c r="I701747" s="15"/>
    </row>
    <row r="701748" spans="9:9" x14ac:dyDescent="0.2">
      <c r="I701748" s="14"/>
    </row>
    <row r="701764" spans="9:9" x14ac:dyDescent="0.2">
      <c r="I701764" s="15"/>
    </row>
    <row r="701765" spans="9:9" x14ac:dyDescent="0.2">
      <c r="I701765" s="14"/>
    </row>
    <row r="701781" spans="9:9" x14ac:dyDescent="0.2">
      <c r="I701781" s="15"/>
    </row>
    <row r="701782" spans="9:9" x14ac:dyDescent="0.2">
      <c r="I701782" s="14"/>
    </row>
    <row r="701798" spans="9:9" x14ac:dyDescent="0.2">
      <c r="I701798" s="15"/>
    </row>
    <row r="701799" spans="9:9" x14ac:dyDescent="0.2">
      <c r="I701799" s="14"/>
    </row>
    <row r="701815" spans="9:9" x14ac:dyDescent="0.2">
      <c r="I701815" s="15"/>
    </row>
    <row r="701816" spans="9:9" x14ac:dyDescent="0.2">
      <c r="I701816" s="14"/>
    </row>
    <row r="701832" spans="9:9" x14ac:dyDescent="0.2">
      <c r="I701832" s="15"/>
    </row>
    <row r="701833" spans="9:9" x14ac:dyDescent="0.2">
      <c r="I701833" s="14"/>
    </row>
    <row r="701849" spans="9:9" x14ac:dyDescent="0.2">
      <c r="I701849" s="15"/>
    </row>
    <row r="701850" spans="9:9" x14ac:dyDescent="0.2">
      <c r="I701850" s="14"/>
    </row>
    <row r="701866" spans="9:9" x14ac:dyDescent="0.2">
      <c r="I701866" s="15"/>
    </row>
    <row r="701867" spans="9:9" x14ac:dyDescent="0.2">
      <c r="I701867" s="14"/>
    </row>
    <row r="701883" spans="9:9" x14ac:dyDescent="0.2">
      <c r="I701883" s="15"/>
    </row>
    <row r="701884" spans="9:9" x14ac:dyDescent="0.2">
      <c r="I701884" s="14"/>
    </row>
    <row r="701900" spans="9:9" x14ac:dyDescent="0.2">
      <c r="I701900" s="15"/>
    </row>
    <row r="701901" spans="9:9" x14ac:dyDescent="0.2">
      <c r="I701901" s="14"/>
    </row>
    <row r="701917" spans="9:9" x14ac:dyDescent="0.2">
      <c r="I701917" s="15"/>
    </row>
    <row r="701918" spans="9:9" x14ac:dyDescent="0.2">
      <c r="I701918" s="14"/>
    </row>
    <row r="701934" spans="9:9" x14ac:dyDescent="0.2">
      <c r="I701934" s="15"/>
    </row>
    <row r="701935" spans="9:9" x14ac:dyDescent="0.2">
      <c r="I701935" s="14"/>
    </row>
    <row r="701951" spans="9:9" x14ac:dyDescent="0.2">
      <c r="I701951" s="15"/>
    </row>
    <row r="701952" spans="9:9" x14ac:dyDescent="0.2">
      <c r="I701952" s="14"/>
    </row>
    <row r="701968" spans="9:9" x14ac:dyDescent="0.2">
      <c r="I701968" s="15"/>
    </row>
    <row r="701969" spans="9:9" x14ac:dyDescent="0.2">
      <c r="I701969" s="14"/>
    </row>
    <row r="701985" spans="9:9" x14ac:dyDescent="0.2">
      <c r="I701985" s="15"/>
    </row>
    <row r="701986" spans="9:9" x14ac:dyDescent="0.2">
      <c r="I701986" s="14"/>
    </row>
    <row r="702002" spans="9:9" x14ac:dyDescent="0.2">
      <c r="I702002" s="15"/>
    </row>
    <row r="702003" spans="9:9" x14ac:dyDescent="0.2">
      <c r="I702003" s="14"/>
    </row>
    <row r="702019" spans="9:9" x14ac:dyDescent="0.2">
      <c r="I702019" s="15"/>
    </row>
    <row r="702020" spans="9:9" x14ac:dyDescent="0.2">
      <c r="I702020" s="14"/>
    </row>
    <row r="702036" spans="9:9" x14ac:dyDescent="0.2">
      <c r="I702036" s="15"/>
    </row>
    <row r="702037" spans="9:9" x14ac:dyDescent="0.2">
      <c r="I702037" s="14"/>
    </row>
    <row r="702053" spans="9:9" x14ac:dyDescent="0.2">
      <c r="I702053" s="15"/>
    </row>
    <row r="702054" spans="9:9" x14ac:dyDescent="0.2">
      <c r="I702054" s="14"/>
    </row>
    <row r="702070" spans="9:9" x14ac:dyDescent="0.2">
      <c r="I702070" s="15"/>
    </row>
    <row r="702071" spans="9:9" x14ac:dyDescent="0.2">
      <c r="I702071" s="14"/>
    </row>
    <row r="702087" spans="9:9" x14ac:dyDescent="0.2">
      <c r="I702087" s="15"/>
    </row>
    <row r="702088" spans="9:9" x14ac:dyDescent="0.2">
      <c r="I702088" s="14"/>
    </row>
    <row r="702104" spans="9:9" x14ac:dyDescent="0.2">
      <c r="I702104" s="15"/>
    </row>
    <row r="702105" spans="9:9" x14ac:dyDescent="0.2">
      <c r="I702105" s="14"/>
    </row>
    <row r="702121" spans="9:9" x14ac:dyDescent="0.2">
      <c r="I702121" s="15"/>
    </row>
    <row r="702122" spans="9:9" x14ac:dyDescent="0.2">
      <c r="I702122" s="14"/>
    </row>
    <row r="702138" spans="9:9" x14ac:dyDescent="0.2">
      <c r="I702138" s="15"/>
    </row>
    <row r="702139" spans="9:9" x14ac:dyDescent="0.2">
      <c r="I702139" s="14"/>
    </row>
    <row r="702155" spans="9:9" x14ac:dyDescent="0.2">
      <c r="I702155" s="15"/>
    </row>
    <row r="702156" spans="9:9" x14ac:dyDescent="0.2">
      <c r="I702156" s="14"/>
    </row>
    <row r="702172" spans="9:9" x14ac:dyDescent="0.2">
      <c r="I702172" s="15"/>
    </row>
    <row r="702173" spans="9:9" x14ac:dyDescent="0.2">
      <c r="I702173" s="14"/>
    </row>
    <row r="702189" spans="9:9" x14ac:dyDescent="0.2">
      <c r="I702189" s="15"/>
    </row>
    <row r="702190" spans="9:9" x14ac:dyDescent="0.2">
      <c r="I702190" s="14"/>
    </row>
    <row r="702206" spans="9:9" x14ac:dyDescent="0.2">
      <c r="I702206" s="15"/>
    </row>
    <row r="702207" spans="9:9" x14ac:dyDescent="0.2">
      <c r="I702207" s="14"/>
    </row>
    <row r="702223" spans="9:9" x14ac:dyDescent="0.2">
      <c r="I702223" s="15"/>
    </row>
    <row r="702224" spans="9:9" x14ac:dyDescent="0.2">
      <c r="I702224" s="14"/>
    </row>
    <row r="702240" spans="9:9" x14ac:dyDescent="0.2">
      <c r="I702240" s="15"/>
    </row>
    <row r="702241" spans="9:9" x14ac:dyDescent="0.2">
      <c r="I702241" s="14"/>
    </row>
    <row r="702257" spans="9:9" x14ac:dyDescent="0.2">
      <c r="I702257" s="15"/>
    </row>
    <row r="702258" spans="9:9" x14ac:dyDescent="0.2">
      <c r="I702258" s="14"/>
    </row>
    <row r="702274" spans="9:9" x14ac:dyDescent="0.2">
      <c r="I702274" s="15"/>
    </row>
    <row r="702275" spans="9:9" x14ac:dyDescent="0.2">
      <c r="I702275" s="14"/>
    </row>
    <row r="702291" spans="9:9" x14ac:dyDescent="0.2">
      <c r="I702291" s="15"/>
    </row>
    <row r="702292" spans="9:9" x14ac:dyDescent="0.2">
      <c r="I702292" s="14"/>
    </row>
    <row r="702308" spans="9:9" x14ac:dyDescent="0.2">
      <c r="I702308" s="15"/>
    </row>
    <row r="702309" spans="9:9" x14ac:dyDescent="0.2">
      <c r="I702309" s="14"/>
    </row>
    <row r="702325" spans="9:9" x14ac:dyDescent="0.2">
      <c r="I702325" s="15"/>
    </row>
    <row r="702326" spans="9:9" x14ac:dyDescent="0.2">
      <c r="I702326" s="14"/>
    </row>
    <row r="702342" spans="9:9" x14ac:dyDescent="0.2">
      <c r="I702342" s="15"/>
    </row>
    <row r="702343" spans="9:9" x14ac:dyDescent="0.2">
      <c r="I702343" s="14"/>
    </row>
    <row r="702359" spans="9:9" x14ac:dyDescent="0.2">
      <c r="I702359" s="15"/>
    </row>
    <row r="702360" spans="9:9" x14ac:dyDescent="0.2">
      <c r="I702360" s="14"/>
    </row>
    <row r="702376" spans="9:9" x14ac:dyDescent="0.2">
      <c r="I702376" s="15"/>
    </row>
    <row r="702377" spans="9:9" x14ac:dyDescent="0.2">
      <c r="I702377" s="14"/>
    </row>
    <row r="702393" spans="9:9" x14ac:dyDescent="0.2">
      <c r="I702393" s="15"/>
    </row>
    <row r="702394" spans="9:9" x14ac:dyDescent="0.2">
      <c r="I702394" s="14"/>
    </row>
    <row r="702410" spans="9:9" x14ac:dyDescent="0.2">
      <c r="I702410" s="15"/>
    </row>
    <row r="702411" spans="9:9" x14ac:dyDescent="0.2">
      <c r="I702411" s="14"/>
    </row>
    <row r="702427" spans="9:9" x14ac:dyDescent="0.2">
      <c r="I702427" s="15"/>
    </row>
    <row r="702428" spans="9:9" x14ac:dyDescent="0.2">
      <c r="I702428" s="14"/>
    </row>
    <row r="702444" spans="9:9" x14ac:dyDescent="0.2">
      <c r="I702444" s="15"/>
    </row>
    <row r="702445" spans="9:9" x14ac:dyDescent="0.2">
      <c r="I702445" s="14"/>
    </row>
    <row r="702461" spans="9:9" x14ac:dyDescent="0.2">
      <c r="I702461" s="15"/>
    </row>
    <row r="702462" spans="9:9" x14ac:dyDescent="0.2">
      <c r="I702462" s="14"/>
    </row>
    <row r="702478" spans="9:9" x14ac:dyDescent="0.2">
      <c r="I702478" s="15"/>
    </row>
    <row r="702479" spans="9:9" x14ac:dyDescent="0.2">
      <c r="I702479" s="14"/>
    </row>
    <row r="702495" spans="9:9" x14ac:dyDescent="0.2">
      <c r="I702495" s="15"/>
    </row>
    <row r="702496" spans="9:9" x14ac:dyDescent="0.2">
      <c r="I702496" s="14"/>
    </row>
    <row r="702512" spans="9:9" x14ac:dyDescent="0.2">
      <c r="I702512" s="15"/>
    </row>
    <row r="702513" spans="9:9" x14ac:dyDescent="0.2">
      <c r="I702513" s="14"/>
    </row>
    <row r="702529" spans="9:9" x14ac:dyDescent="0.2">
      <c r="I702529" s="15"/>
    </row>
    <row r="702530" spans="9:9" x14ac:dyDescent="0.2">
      <c r="I702530" s="14"/>
    </row>
    <row r="702546" spans="9:9" x14ac:dyDescent="0.2">
      <c r="I702546" s="15"/>
    </row>
    <row r="702547" spans="9:9" x14ac:dyDescent="0.2">
      <c r="I702547" s="14"/>
    </row>
    <row r="702563" spans="9:9" x14ac:dyDescent="0.2">
      <c r="I702563" s="15"/>
    </row>
    <row r="702564" spans="9:9" x14ac:dyDescent="0.2">
      <c r="I702564" s="14"/>
    </row>
    <row r="702580" spans="9:9" x14ac:dyDescent="0.2">
      <c r="I702580" s="15"/>
    </row>
    <row r="702581" spans="9:9" x14ac:dyDescent="0.2">
      <c r="I702581" s="14"/>
    </row>
    <row r="702597" spans="9:9" x14ac:dyDescent="0.2">
      <c r="I702597" s="15"/>
    </row>
    <row r="702598" spans="9:9" x14ac:dyDescent="0.2">
      <c r="I702598" s="14"/>
    </row>
    <row r="702614" spans="9:9" x14ac:dyDescent="0.2">
      <c r="I702614" s="15"/>
    </row>
    <row r="702615" spans="9:9" x14ac:dyDescent="0.2">
      <c r="I702615" s="14"/>
    </row>
    <row r="702631" spans="9:9" x14ac:dyDescent="0.2">
      <c r="I702631" s="15"/>
    </row>
    <row r="702632" spans="9:9" x14ac:dyDescent="0.2">
      <c r="I702632" s="14"/>
    </row>
    <row r="702648" spans="9:9" x14ac:dyDescent="0.2">
      <c r="I702648" s="15"/>
    </row>
    <row r="702649" spans="9:9" x14ac:dyDescent="0.2">
      <c r="I702649" s="14"/>
    </row>
    <row r="702665" spans="9:9" x14ac:dyDescent="0.2">
      <c r="I702665" s="15"/>
    </row>
    <row r="702666" spans="9:9" x14ac:dyDescent="0.2">
      <c r="I702666" s="14"/>
    </row>
    <row r="702682" spans="9:9" x14ac:dyDescent="0.2">
      <c r="I702682" s="15"/>
    </row>
    <row r="702683" spans="9:9" x14ac:dyDescent="0.2">
      <c r="I702683" s="14"/>
    </row>
    <row r="702699" spans="9:9" x14ac:dyDescent="0.2">
      <c r="I702699" s="15"/>
    </row>
    <row r="702700" spans="9:9" x14ac:dyDescent="0.2">
      <c r="I702700" s="14"/>
    </row>
    <row r="702716" spans="9:9" x14ac:dyDescent="0.2">
      <c r="I702716" s="15"/>
    </row>
    <row r="702717" spans="9:9" x14ac:dyDescent="0.2">
      <c r="I702717" s="14"/>
    </row>
    <row r="702733" spans="9:9" x14ac:dyDescent="0.2">
      <c r="I702733" s="15"/>
    </row>
    <row r="702734" spans="9:9" x14ac:dyDescent="0.2">
      <c r="I702734" s="14"/>
    </row>
    <row r="702750" spans="9:9" x14ac:dyDescent="0.2">
      <c r="I702750" s="15"/>
    </row>
    <row r="702751" spans="9:9" x14ac:dyDescent="0.2">
      <c r="I702751" s="14"/>
    </row>
    <row r="702767" spans="9:9" x14ac:dyDescent="0.2">
      <c r="I702767" s="15"/>
    </row>
    <row r="702768" spans="9:9" x14ac:dyDescent="0.2">
      <c r="I702768" s="14"/>
    </row>
    <row r="702784" spans="9:9" x14ac:dyDescent="0.2">
      <c r="I702784" s="15"/>
    </row>
    <row r="702785" spans="9:9" x14ac:dyDescent="0.2">
      <c r="I702785" s="14"/>
    </row>
    <row r="702801" spans="9:9" x14ac:dyDescent="0.2">
      <c r="I702801" s="15"/>
    </row>
    <row r="702802" spans="9:9" x14ac:dyDescent="0.2">
      <c r="I702802" s="14"/>
    </row>
    <row r="702818" spans="9:9" x14ac:dyDescent="0.2">
      <c r="I702818" s="15"/>
    </row>
    <row r="702819" spans="9:9" x14ac:dyDescent="0.2">
      <c r="I702819" s="14"/>
    </row>
    <row r="702835" spans="9:9" x14ac:dyDescent="0.2">
      <c r="I702835" s="15"/>
    </row>
    <row r="702836" spans="9:9" x14ac:dyDescent="0.2">
      <c r="I702836" s="14"/>
    </row>
    <row r="702852" spans="9:9" x14ac:dyDescent="0.2">
      <c r="I702852" s="15"/>
    </row>
    <row r="702853" spans="9:9" x14ac:dyDescent="0.2">
      <c r="I702853" s="14"/>
    </row>
    <row r="702869" spans="9:9" x14ac:dyDescent="0.2">
      <c r="I702869" s="15"/>
    </row>
    <row r="702870" spans="9:9" x14ac:dyDescent="0.2">
      <c r="I702870" s="14"/>
    </row>
    <row r="702886" spans="9:9" x14ac:dyDescent="0.2">
      <c r="I702886" s="15"/>
    </row>
    <row r="702887" spans="9:9" x14ac:dyDescent="0.2">
      <c r="I702887" s="14"/>
    </row>
    <row r="702903" spans="9:9" x14ac:dyDescent="0.2">
      <c r="I702903" s="15"/>
    </row>
    <row r="702904" spans="9:9" x14ac:dyDescent="0.2">
      <c r="I702904" s="14"/>
    </row>
    <row r="702920" spans="9:9" x14ac:dyDescent="0.2">
      <c r="I702920" s="15"/>
    </row>
    <row r="702921" spans="9:9" x14ac:dyDescent="0.2">
      <c r="I702921" s="14"/>
    </row>
    <row r="702937" spans="9:9" x14ac:dyDescent="0.2">
      <c r="I702937" s="15"/>
    </row>
    <row r="702938" spans="9:9" x14ac:dyDescent="0.2">
      <c r="I702938" s="14"/>
    </row>
    <row r="702954" spans="9:9" x14ac:dyDescent="0.2">
      <c r="I702954" s="15"/>
    </row>
    <row r="702955" spans="9:9" x14ac:dyDescent="0.2">
      <c r="I702955" s="14"/>
    </row>
    <row r="702971" spans="9:9" x14ac:dyDescent="0.2">
      <c r="I702971" s="15"/>
    </row>
    <row r="702972" spans="9:9" x14ac:dyDescent="0.2">
      <c r="I702972" s="14"/>
    </row>
    <row r="702988" spans="9:9" x14ac:dyDescent="0.2">
      <c r="I702988" s="15"/>
    </row>
    <row r="702989" spans="9:9" x14ac:dyDescent="0.2">
      <c r="I702989" s="14"/>
    </row>
    <row r="703005" spans="9:9" x14ac:dyDescent="0.2">
      <c r="I703005" s="15"/>
    </row>
    <row r="703006" spans="9:9" x14ac:dyDescent="0.2">
      <c r="I703006" s="14"/>
    </row>
    <row r="703022" spans="9:9" x14ac:dyDescent="0.2">
      <c r="I703022" s="15"/>
    </row>
    <row r="703023" spans="9:9" x14ac:dyDescent="0.2">
      <c r="I703023" s="14"/>
    </row>
    <row r="703039" spans="9:9" x14ac:dyDescent="0.2">
      <c r="I703039" s="15"/>
    </row>
    <row r="703040" spans="9:9" x14ac:dyDescent="0.2">
      <c r="I703040" s="14"/>
    </row>
    <row r="703056" spans="9:9" x14ac:dyDescent="0.2">
      <c r="I703056" s="15"/>
    </row>
    <row r="703057" spans="9:9" x14ac:dyDescent="0.2">
      <c r="I703057" s="14"/>
    </row>
    <row r="703073" spans="9:9" x14ac:dyDescent="0.2">
      <c r="I703073" s="15"/>
    </row>
    <row r="703074" spans="9:9" x14ac:dyDescent="0.2">
      <c r="I703074" s="14"/>
    </row>
    <row r="703090" spans="9:9" x14ac:dyDescent="0.2">
      <c r="I703090" s="15"/>
    </row>
    <row r="703091" spans="9:9" x14ac:dyDescent="0.2">
      <c r="I703091" s="14"/>
    </row>
    <row r="703107" spans="9:9" x14ac:dyDescent="0.2">
      <c r="I703107" s="15"/>
    </row>
    <row r="703108" spans="9:9" x14ac:dyDescent="0.2">
      <c r="I703108" s="14"/>
    </row>
    <row r="703124" spans="9:9" x14ac:dyDescent="0.2">
      <c r="I703124" s="15"/>
    </row>
    <row r="703125" spans="9:9" x14ac:dyDescent="0.2">
      <c r="I703125" s="14"/>
    </row>
    <row r="703141" spans="9:9" x14ac:dyDescent="0.2">
      <c r="I703141" s="15"/>
    </row>
    <row r="703142" spans="9:9" x14ac:dyDescent="0.2">
      <c r="I703142" s="14"/>
    </row>
    <row r="703158" spans="9:9" x14ac:dyDescent="0.2">
      <c r="I703158" s="15"/>
    </row>
    <row r="703159" spans="9:9" x14ac:dyDescent="0.2">
      <c r="I703159" s="14"/>
    </row>
    <row r="703175" spans="9:9" x14ac:dyDescent="0.2">
      <c r="I703175" s="15"/>
    </row>
    <row r="703176" spans="9:9" x14ac:dyDescent="0.2">
      <c r="I703176" s="14"/>
    </row>
    <row r="703192" spans="9:9" x14ac:dyDescent="0.2">
      <c r="I703192" s="15"/>
    </row>
    <row r="703193" spans="9:9" x14ac:dyDescent="0.2">
      <c r="I703193" s="14"/>
    </row>
    <row r="703209" spans="9:9" x14ac:dyDescent="0.2">
      <c r="I703209" s="15"/>
    </row>
    <row r="703210" spans="9:9" x14ac:dyDescent="0.2">
      <c r="I703210" s="14"/>
    </row>
    <row r="703226" spans="9:9" x14ac:dyDescent="0.2">
      <c r="I703226" s="15"/>
    </row>
    <row r="703227" spans="9:9" x14ac:dyDescent="0.2">
      <c r="I703227" s="14"/>
    </row>
    <row r="703243" spans="9:9" x14ac:dyDescent="0.2">
      <c r="I703243" s="15"/>
    </row>
    <row r="703244" spans="9:9" x14ac:dyDescent="0.2">
      <c r="I703244" s="14"/>
    </row>
    <row r="703260" spans="9:9" x14ac:dyDescent="0.2">
      <c r="I703260" s="15"/>
    </row>
    <row r="703261" spans="9:9" x14ac:dyDescent="0.2">
      <c r="I703261" s="14"/>
    </row>
    <row r="703277" spans="9:9" x14ac:dyDescent="0.2">
      <c r="I703277" s="15"/>
    </row>
    <row r="703278" spans="9:9" x14ac:dyDescent="0.2">
      <c r="I703278" s="14"/>
    </row>
    <row r="703294" spans="9:9" x14ac:dyDescent="0.2">
      <c r="I703294" s="15"/>
    </row>
    <row r="703295" spans="9:9" x14ac:dyDescent="0.2">
      <c r="I703295" s="14"/>
    </row>
    <row r="703311" spans="9:9" x14ac:dyDescent="0.2">
      <c r="I703311" s="15"/>
    </row>
    <row r="703312" spans="9:9" x14ac:dyDescent="0.2">
      <c r="I703312" s="14"/>
    </row>
    <row r="703328" spans="9:9" x14ac:dyDescent="0.2">
      <c r="I703328" s="15"/>
    </row>
    <row r="703329" spans="9:9" x14ac:dyDescent="0.2">
      <c r="I703329" s="14"/>
    </row>
    <row r="703345" spans="9:9" x14ac:dyDescent="0.2">
      <c r="I703345" s="15"/>
    </row>
    <row r="703346" spans="9:9" x14ac:dyDescent="0.2">
      <c r="I703346" s="14"/>
    </row>
    <row r="703362" spans="9:9" x14ac:dyDescent="0.2">
      <c r="I703362" s="15"/>
    </row>
    <row r="703363" spans="9:9" x14ac:dyDescent="0.2">
      <c r="I703363" s="14"/>
    </row>
    <row r="703379" spans="9:9" x14ac:dyDescent="0.2">
      <c r="I703379" s="15"/>
    </row>
    <row r="703380" spans="9:9" x14ac:dyDescent="0.2">
      <c r="I703380" s="14"/>
    </row>
    <row r="703396" spans="9:9" x14ac:dyDescent="0.2">
      <c r="I703396" s="15"/>
    </row>
    <row r="703397" spans="9:9" x14ac:dyDescent="0.2">
      <c r="I703397" s="14"/>
    </row>
    <row r="703413" spans="9:9" x14ac:dyDescent="0.2">
      <c r="I703413" s="15"/>
    </row>
    <row r="703414" spans="9:9" x14ac:dyDescent="0.2">
      <c r="I703414" s="14"/>
    </row>
    <row r="703430" spans="9:9" x14ac:dyDescent="0.2">
      <c r="I703430" s="15"/>
    </row>
    <row r="703431" spans="9:9" x14ac:dyDescent="0.2">
      <c r="I703431" s="14"/>
    </row>
    <row r="703447" spans="9:9" x14ac:dyDescent="0.2">
      <c r="I703447" s="15"/>
    </row>
    <row r="703448" spans="9:9" x14ac:dyDescent="0.2">
      <c r="I703448" s="14"/>
    </row>
    <row r="703464" spans="9:9" x14ac:dyDescent="0.2">
      <c r="I703464" s="15"/>
    </row>
    <row r="703465" spans="9:9" x14ac:dyDescent="0.2">
      <c r="I703465" s="14"/>
    </row>
    <row r="703481" spans="9:9" x14ac:dyDescent="0.2">
      <c r="I703481" s="15"/>
    </row>
    <row r="703482" spans="9:9" x14ac:dyDescent="0.2">
      <c r="I703482" s="14"/>
    </row>
    <row r="703498" spans="9:9" x14ac:dyDescent="0.2">
      <c r="I703498" s="15"/>
    </row>
    <row r="703499" spans="9:9" x14ac:dyDescent="0.2">
      <c r="I703499" s="14"/>
    </row>
    <row r="703515" spans="9:9" x14ac:dyDescent="0.2">
      <c r="I703515" s="15"/>
    </row>
    <row r="703516" spans="9:9" x14ac:dyDescent="0.2">
      <c r="I703516" s="14"/>
    </row>
    <row r="703532" spans="9:9" x14ac:dyDescent="0.2">
      <c r="I703532" s="15"/>
    </row>
    <row r="703533" spans="9:9" x14ac:dyDescent="0.2">
      <c r="I703533" s="14"/>
    </row>
    <row r="703549" spans="9:9" x14ac:dyDescent="0.2">
      <c r="I703549" s="15"/>
    </row>
    <row r="703550" spans="9:9" x14ac:dyDescent="0.2">
      <c r="I703550" s="14"/>
    </row>
    <row r="703566" spans="9:9" x14ac:dyDescent="0.2">
      <c r="I703566" s="15"/>
    </row>
    <row r="703567" spans="9:9" x14ac:dyDescent="0.2">
      <c r="I703567" s="14"/>
    </row>
    <row r="703583" spans="9:9" x14ac:dyDescent="0.2">
      <c r="I703583" s="15"/>
    </row>
    <row r="703584" spans="9:9" x14ac:dyDescent="0.2">
      <c r="I703584" s="14"/>
    </row>
    <row r="703600" spans="9:9" x14ac:dyDescent="0.2">
      <c r="I703600" s="15"/>
    </row>
    <row r="703601" spans="9:9" x14ac:dyDescent="0.2">
      <c r="I703601" s="14"/>
    </row>
    <row r="703617" spans="9:9" x14ac:dyDescent="0.2">
      <c r="I703617" s="15"/>
    </row>
    <row r="703618" spans="9:9" x14ac:dyDescent="0.2">
      <c r="I703618" s="14"/>
    </row>
    <row r="703634" spans="9:9" x14ac:dyDescent="0.2">
      <c r="I703634" s="15"/>
    </row>
    <row r="703635" spans="9:9" x14ac:dyDescent="0.2">
      <c r="I703635" s="14"/>
    </row>
    <row r="703651" spans="9:9" x14ac:dyDescent="0.2">
      <c r="I703651" s="15"/>
    </row>
    <row r="703652" spans="9:9" x14ac:dyDescent="0.2">
      <c r="I703652" s="14"/>
    </row>
    <row r="703668" spans="9:9" x14ac:dyDescent="0.2">
      <c r="I703668" s="15"/>
    </row>
    <row r="703669" spans="9:9" x14ac:dyDescent="0.2">
      <c r="I703669" s="14"/>
    </row>
    <row r="703685" spans="9:9" x14ac:dyDescent="0.2">
      <c r="I703685" s="15"/>
    </row>
    <row r="703686" spans="9:9" x14ac:dyDescent="0.2">
      <c r="I703686" s="14"/>
    </row>
    <row r="703702" spans="9:9" x14ac:dyDescent="0.2">
      <c r="I703702" s="15"/>
    </row>
    <row r="703703" spans="9:9" x14ac:dyDescent="0.2">
      <c r="I703703" s="14"/>
    </row>
    <row r="703719" spans="9:9" x14ac:dyDescent="0.2">
      <c r="I703719" s="15"/>
    </row>
    <row r="703720" spans="9:9" x14ac:dyDescent="0.2">
      <c r="I703720" s="14"/>
    </row>
    <row r="703736" spans="9:9" x14ac:dyDescent="0.2">
      <c r="I703736" s="15"/>
    </row>
    <row r="703737" spans="9:9" x14ac:dyDescent="0.2">
      <c r="I703737" s="14"/>
    </row>
    <row r="703753" spans="9:9" x14ac:dyDescent="0.2">
      <c r="I703753" s="15"/>
    </row>
    <row r="703754" spans="9:9" x14ac:dyDescent="0.2">
      <c r="I703754" s="14"/>
    </row>
    <row r="703770" spans="9:9" x14ac:dyDescent="0.2">
      <c r="I703770" s="15"/>
    </row>
    <row r="703771" spans="9:9" x14ac:dyDescent="0.2">
      <c r="I703771" s="14"/>
    </row>
    <row r="703787" spans="9:9" x14ac:dyDescent="0.2">
      <c r="I703787" s="15"/>
    </row>
    <row r="703788" spans="9:9" x14ac:dyDescent="0.2">
      <c r="I703788" s="14"/>
    </row>
    <row r="703804" spans="9:9" x14ac:dyDescent="0.2">
      <c r="I703804" s="15"/>
    </row>
    <row r="703805" spans="9:9" x14ac:dyDescent="0.2">
      <c r="I703805" s="14"/>
    </row>
    <row r="703821" spans="9:9" x14ac:dyDescent="0.2">
      <c r="I703821" s="15"/>
    </row>
    <row r="703822" spans="9:9" x14ac:dyDescent="0.2">
      <c r="I703822" s="14"/>
    </row>
    <row r="703838" spans="9:9" x14ac:dyDescent="0.2">
      <c r="I703838" s="15"/>
    </row>
    <row r="703839" spans="9:9" x14ac:dyDescent="0.2">
      <c r="I703839" s="14"/>
    </row>
    <row r="703855" spans="9:9" x14ac:dyDescent="0.2">
      <c r="I703855" s="15"/>
    </row>
    <row r="703856" spans="9:9" x14ac:dyDescent="0.2">
      <c r="I703856" s="14"/>
    </row>
    <row r="703872" spans="9:9" x14ac:dyDescent="0.2">
      <c r="I703872" s="15"/>
    </row>
    <row r="703873" spans="9:9" x14ac:dyDescent="0.2">
      <c r="I703873" s="14"/>
    </row>
    <row r="703889" spans="9:9" x14ac:dyDescent="0.2">
      <c r="I703889" s="15"/>
    </row>
    <row r="703890" spans="9:9" x14ac:dyDescent="0.2">
      <c r="I703890" s="14"/>
    </row>
    <row r="703906" spans="9:9" x14ac:dyDescent="0.2">
      <c r="I703906" s="15"/>
    </row>
    <row r="703907" spans="9:9" x14ac:dyDescent="0.2">
      <c r="I703907" s="14"/>
    </row>
    <row r="703923" spans="9:9" x14ac:dyDescent="0.2">
      <c r="I703923" s="15"/>
    </row>
    <row r="703924" spans="9:9" x14ac:dyDescent="0.2">
      <c r="I703924" s="14"/>
    </row>
    <row r="703940" spans="9:9" x14ac:dyDescent="0.2">
      <c r="I703940" s="15"/>
    </row>
    <row r="703941" spans="9:9" x14ac:dyDescent="0.2">
      <c r="I703941" s="14"/>
    </row>
    <row r="703957" spans="9:9" x14ac:dyDescent="0.2">
      <c r="I703957" s="15"/>
    </row>
    <row r="703958" spans="9:9" x14ac:dyDescent="0.2">
      <c r="I703958" s="14"/>
    </row>
    <row r="703974" spans="9:9" x14ac:dyDescent="0.2">
      <c r="I703974" s="15"/>
    </row>
    <row r="703975" spans="9:9" x14ac:dyDescent="0.2">
      <c r="I703975" s="14"/>
    </row>
    <row r="703991" spans="9:9" x14ac:dyDescent="0.2">
      <c r="I703991" s="15"/>
    </row>
    <row r="703992" spans="9:9" x14ac:dyDescent="0.2">
      <c r="I703992" s="14"/>
    </row>
    <row r="704008" spans="9:9" x14ac:dyDescent="0.2">
      <c r="I704008" s="15"/>
    </row>
    <row r="704009" spans="9:9" x14ac:dyDescent="0.2">
      <c r="I704009" s="14"/>
    </row>
    <row r="704025" spans="9:9" x14ac:dyDescent="0.2">
      <c r="I704025" s="15"/>
    </row>
    <row r="704026" spans="9:9" x14ac:dyDescent="0.2">
      <c r="I704026" s="14"/>
    </row>
    <row r="704042" spans="9:9" x14ac:dyDescent="0.2">
      <c r="I704042" s="15"/>
    </row>
    <row r="704043" spans="9:9" x14ac:dyDescent="0.2">
      <c r="I704043" s="14"/>
    </row>
    <row r="704059" spans="9:9" x14ac:dyDescent="0.2">
      <c r="I704059" s="15"/>
    </row>
    <row r="704060" spans="9:9" x14ac:dyDescent="0.2">
      <c r="I704060" s="14"/>
    </row>
    <row r="704076" spans="9:9" x14ac:dyDescent="0.2">
      <c r="I704076" s="15"/>
    </row>
    <row r="704077" spans="9:9" x14ac:dyDescent="0.2">
      <c r="I704077" s="14"/>
    </row>
    <row r="704093" spans="9:9" x14ac:dyDescent="0.2">
      <c r="I704093" s="15"/>
    </row>
    <row r="704094" spans="9:9" x14ac:dyDescent="0.2">
      <c r="I704094" s="14"/>
    </row>
    <row r="704110" spans="9:9" x14ac:dyDescent="0.2">
      <c r="I704110" s="15"/>
    </row>
    <row r="704111" spans="9:9" x14ac:dyDescent="0.2">
      <c r="I704111" s="14"/>
    </row>
    <row r="704127" spans="9:9" x14ac:dyDescent="0.2">
      <c r="I704127" s="15"/>
    </row>
    <row r="704128" spans="9:9" x14ac:dyDescent="0.2">
      <c r="I704128" s="14"/>
    </row>
    <row r="704144" spans="9:9" x14ac:dyDescent="0.2">
      <c r="I704144" s="15"/>
    </row>
    <row r="704145" spans="9:9" x14ac:dyDescent="0.2">
      <c r="I704145" s="14"/>
    </row>
    <row r="704161" spans="9:9" x14ac:dyDescent="0.2">
      <c r="I704161" s="15"/>
    </row>
    <row r="704162" spans="9:9" x14ac:dyDescent="0.2">
      <c r="I704162" s="14"/>
    </row>
    <row r="704178" spans="9:9" x14ac:dyDescent="0.2">
      <c r="I704178" s="15"/>
    </row>
    <row r="704179" spans="9:9" x14ac:dyDescent="0.2">
      <c r="I704179" s="14"/>
    </row>
    <row r="704195" spans="9:9" x14ac:dyDescent="0.2">
      <c r="I704195" s="15"/>
    </row>
    <row r="704196" spans="9:9" x14ac:dyDescent="0.2">
      <c r="I704196" s="14"/>
    </row>
    <row r="704212" spans="9:9" x14ac:dyDescent="0.2">
      <c r="I704212" s="15"/>
    </row>
    <row r="704213" spans="9:9" x14ac:dyDescent="0.2">
      <c r="I704213" s="14"/>
    </row>
    <row r="704229" spans="9:9" x14ac:dyDescent="0.2">
      <c r="I704229" s="15"/>
    </row>
    <row r="704230" spans="9:9" x14ac:dyDescent="0.2">
      <c r="I704230" s="14"/>
    </row>
    <row r="704246" spans="9:9" x14ac:dyDescent="0.2">
      <c r="I704246" s="15"/>
    </row>
    <row r="704247" spans="9:9" x14ac:dyDescent="0.2">
      <c r="I704247" s="14"/>
    </row>
    <row r="704263" spans="9:9" x14ac:dyDescent="0.2">
      <c r="I704263" s="15"/>
    </row>
    <row r="704264" spans="9:9" x14ac:dyDescent="0.2">
      <c r="I704264" s="14"/>
    </row>
    <row r="704280" spans="9:9" x14ac:dyDescent="0.2">
      <c r="I704280" s="15"/>
    </row>
    <row r="704281" spans="9:9" x14ac:dyDescent="0.2">
      <c r="I704281" s="14"/>
    </row>
    <row r="704297" spans="9:9" x14ac:dyDescent="0.2">
      <c r="I704297" s="15"/>
    </row>
    <row r="704298" spans="9:9" x14ac:dyDescent="0.2">
      <c r="I704298" s="14"/>
    </row>
    <row r="704314" spans="9:9" x14ac:dyDescent="0.2">
      <c r="I704314" s="15"/>
    </row>
    <row r="704315" spans="9:9" x14ac:dyDescent="0.2">
      <c r="I704315" s="14"/>
    </row>
    <row r="704331" spans="9:9" x14ac:dyDescent="0.2">
      <c r="I704331" s="15"/>
    </row>
    <row r="704332" spans="9:9" x14ac:dyDescent="0.2">
      <c r="I704332" s="14"/>
    </row>
    <row r="704348" spans="9:9" x14ac:dyDescent="0.2">
      <c r="I704348" s="15"/>
    </row>
    <row r="704349" spans="9:9" x14ac:dyDescent="0.2">
      <c r="I704349" s="14"/>
    </row>
    <row r="704365" spans="9:9" x14ac:dyDescent="0.2">
      <c r="I704365" s="15"/>
    </row>
    <row r="704366" spans="9:9" x14ac:dyDescent="0.2">
      <c r="I704366" s="14"/>
    </row>
    <row r="704382" spans="9:9" x14ac:dyDescent="0.2">
      <c r="I704382" s="15"/>
    </row>
    <row r="704383" spans="9:9" x14ac:dyDescent="0.2">
      <c r="I704383" s="14"/>
    </row>
    <row r="704399" spans="9:9" x14ac:dyDescent="0.2">
      <c r="I704399" s="15"/>
    </row>
    <row r="704400" spans="9:9" x14ac:dyDescent="0.2">
      <c r="I704400" s="14"/>
    </row>
    <row r="704416" spans="9:9" x14ac:dyDescent="0.2">
      <c r="I704416" s="15"/>
    </row>
    <row r="704417" spans="9:9" x14ac:dyDescent="0.2">
      <c r="I704417" s="14"/>
    </row>
    <row r="704433" spans="9:9" x14ac:dyDescent="0.2">
      <c r="I704433" s="15"/>
    </row>
    <row r="704434" spans="9:9" x14ac:dyDescent="0.2">
      <c r="I704434" s="14"/>
    </row>
    <row r="704450" spans="9:9" x14ac:dyDescent="0.2">
      <c r="I704450" s="15"/>
    </row>
    <row r="704451" spans="9:9" x14ac:dyDescent="0.2">
      <c r="I704451" s="14"/>
    </row>
    <row r="704467" spans="9:9" x14ac:dyDescent="0.2">
      <c r="I704467" s="15"/>
    </row>
    <row r="704468" spans="9:9" x14ac:dyDescent="0.2">
      <c r="I704468" s="14"/>
    </row>
    <row r="704484" spans="9:9" x14ac:dyDescent="0.2">
      <c r="I704484" s="15"/>
    </row>
    <row r="704485" spans="9:9" x14ac:dyDescent="0.2">
      <c r="I704485" s="14"/>
    </row>
    <row r="704501" spans="9:9" x14ac:dyDescent="0.2">
      <c r="I704501" s="15"/>
    </row>
    <row r="704502" spans="9:9" x14ac:dyDescent="0.2">
      <c r="I704502" s="14"/>
    </row>
    <row r="704518" spans="9:9" x14ac:dyDescent="0.2">
      <c r="I704518" s="15"/>
    </row>
    <row r="704519" spans="9:9" x14ac:dyDescent="0.2">
      <c r="I704519" s="14"/>
    </row>
    <row r="704535" spans="9:9" x14ac:dyDescent="0.2">
      <c r="I704535" s="15"/>
    </row>
    <row r="704536" spans="9:9" x14ac:dyDescent="0.2">
      <c r="I704536" s="14"/>
    </row>
    <row r="704552" spans="9:9" x14ac:dyDescent="0.2">
      <c r="I704552" s="15"/>
    </row>
    <row r="704553" spans="9:9" x14ac:dyDescent="0.2">
      <c r="I704553" s="14"/>
    </row>
    <row r="704569" spans="9:9" x14ac:dyDescent="0.2">
      <c r="I704569" s="15"/>
    </row>
    <row r="704570" spans="9:9" x14ac:dyDescent="0.2">
      <c r="I704570" s="14"/>
    </row>
    <row r="704586" spans="9:9" x14ac:dyDescent="0.2">
      <c r="I704586" s="15"/>
    </row>
    <row r="704587" spans="9:9" x14ac:dyDescent="0.2">
      <c r="I704587" s="14"/>
    </row>
    <row r="704603" spans="9:9" x14ac:dyDescent="0.2">
      <c r="I704603" s="15"/>
    </row>
    <row r="704604" spans="9:9" x14ac:dyDescent="0.2">
      <c r="I704604" s="14"/>
    </row>
    <row r="704620" spans="9:9" x14ac:dyDescent="0.2">
      <c r="I704620" s="15"/>
    </row>
    <row r="704621" spans="9:9" x14ac:dyDescent="0.2">
      <c r="I704621" s="14"/>
    </row>
    <row r="704637" spans="9:9" x14ac:dyDescent="0.2">
      <c r="I704637" s="15"/>
    </row>
    <row r="704638" spans="9:9" x14ac:dyDescent="0.2">
      <c r="I704638" s="14"/>
    </row>
    <row r="704654" spans="9:9" x14ac:dyDescent="0.2">
      <c r="I704654" s="15"/>
    </row>
    <row r="704655" spans="9:9" x14ac:dyDescent="0.2">
      <c r="I704655" s="14"/>
    </row>
    <row r="704671" spans="9:9" x14ac:dyDescent="0.2">
      <c r="I704671" s="15"/>
    </row>
    <row r="704672" spans="9:9" x14ac:dyDescent="0.2">
      <c r="I704672" s="14"/>
    </row>
    <row r="704688" spans="9:9" x14ac:dyDescent="0.2">
      <c r="I704688" s="15"/>
    </row>
    <row r="704689" spans="9:9" x14ac:dyDescent="0.2">
      <c r="I704689" s="14"/>
    </row>
    <row r="704705" spans="9:9" x14ac:dyDescent="0.2">
      <c r="I704705" s="15"/>
    </row>
    <row r="704706" spans="9:9" x14ac:dyDescent="0.2">
      <c r="I704706" s="14"/>
    </row>
    <row r="704722" spans="9:9" x14ac:dyDescent="0.2">
      <c r="I704722" s="15"/>
    </row>
    <row r="704723" spans="9:9" x14ac:dyDescent="0.2">
      <c r="I704723" s="14"/>
    </row>
    <row r="704739" spans="9:9" x14ac:dyDescent="0.2">
      <c r="I704739" s="15"/>
    </row>
    <row r="704740" spans="9:9" x14ac:dyDescent="0.2">
      <c r="I704740" s="14"/>
    </row>
    <row r="704756" spans="9:9" x14ac:dyDescent="0.2">
      <c r="I704756" s="15"/>
    </row>
    <row r="704757" spans="9:9" x14ac:dyDescent="0.2">
      <c r="I704757" s="14"/>
    </row>
    <row r="704773" spans="9:9" x14ac:dyDescent="0.2">
      <c r="I704773" s="15"/>
    </row>
    <row r="704774" spans="9:9" x14ac:dyDescent="0.2">
      <c r="I704774" s="14"/>
    </row>
    <row r="704790" spans="9:9" x14ac:dyDescent="0.2">
      <c r="I704790" s="15"/>
    </row>
    <row r="704791" spans="9:9" x14ac:dyDescent="0.2">
      <c r="I704791" s="14"/>
    </row>
    <row r="704807" spans="9:9" x14ac:dyDescent="0.2">
      <c r="I704807" s="15"/>
    </row>
    <row r="704808" spans="9:9" x14ac:dyDescent="0.2">
      <c r="I704808" s="14"/>
    </row>
    <row r="704824" spans="9:9" x14ac:dyDescent="0.2">
      <c r="I704824" s="15"/>
    </row>
    <row r="704825" spans="9:9" x14ac:dyDescent="0.2">
      <c r="I704825" s="14"/>
    </row>
    <row r="704841" spans="9:9" x14ac:dyDescent="0.2">
      <c r="I704841" s="15"/>
    </row>
    <row r="704842" spans="9:9" x14ac:dyDescent="0.2">
      <c r="I704842" s="14"/>
    </row>
    <row r="704858" spans="9:9" x14ac:dyDescent="0.2">
      <c r="I704858" s="15"/>
    </row>
    <row r="704859" spans="9:9" x14ac:dyDescent="0.2">
      <c r="I704859" s="14"/>
    </row>
    <row r="704875" spans="9:9" x14ac:dyDescent="0.2">
      <c r="I704875" s="15"/>
    </row>
    <row r="704876" spans="9:9" x14ac:dyDescent="0.2">
      <c r="I704876" s="14"/>
    </row>
    <row r="704892" spans="9:9" x14ac:dyDescent="0.2">
      <c r="I704892" s="15"/>
    </row>
    <row r="704893" spans="9:9" x14ac:dyDescent="0.2">
      <c r="I704893" s="14"/>
    </row>
    <row r="704909" spans="9:9" x14ac:dyDescent="0.2">
      <c r="I704909" s="15"/>
    </row>
    <row r="704910" spans="9:9" x14ac:dyDescent="0.2">
      <c r="I704910" s="14"/>
    </row>
    <row r="704926" spans="9:9" x14ac:dyDescent="0.2">
      <c r="I704926" s="15"/>
    </row>
    <row r="704927" spans="9:9" x14ac:dyDescent="0.2">
      <c r="I704927" s="14"/>
    </row>
    <row r="704943" spans="9:9" x14ac:dyDescent="0.2">
      <c r="I704943" s="15"/>
    </row>
    <row r="704944" spans="9:9" x14ac:dyDescent="0.2">
      <c r="I704944" s="14"/>
    </row>
    <row r="704960" spans="9:9" x14ac:dyDescent="0.2">
      <c r="I704960" s="15"/>
    </row>
    <row r="704961" spans="9:9" x14ac:dyDescent="0.2">
      <c r="I704961" s="14"/>
    </row>
    <row r="704977" spans="9:9" x14ac:dyDescent="0.2">
      <c r="I704977" s="15"/>
    </row>
    <row r="704978" spans="9:9" x14ac:dyDescent="0.2">
      <c r="I704978" s="14"/>
    </row>
    <row r="704994" spans="9:9" x14ac:dyDescent="0.2">
      <c r="I704994" s="15"/>
    </row>
    <row r="704995" spans="9:9" x14ac:dyDescent="0.2">
      <c r="I704995" s="14"/>
    </row>
    <row r="705011" spans="9:9" x14ac:dyDescent="0.2">
      <c r="I705011" s="15"/>
    </row>
    <row r="705012" spans="9:9" x14ac:dyDescent="0.2">
      <c r="I705012" s="14"/>
    </row>
    <row r="705028" spans="9:9" x14ac:dyDescent="0.2">
      <c r="I705028" s="15"/>
    </row>
    <row r="705029" spans="9:9" x14ac:dyDescent="0.2">
      <c r="I705029" s="14"/>
    </row>
    <row r="705045" spans="9:9" x14ac:dyDescent="0.2">
      <c r="I705045" s="15"/>
    </row>
    <row r="705046" spans="9:9" x14ac:dyDescent="0.2">
      <c r="I705046" s="14"/>
    </row>
    <row r="705062" spans="9:9" x14ac:dyDescent="0.2">
      <c r="I705062" s="15"/>
    </row>
    <row r="705063" spans="9:9" x14ac:dyDescent="0.2">
      <c r="I705063" s="14"/>
    </row>
    <row r="705079" spans="9:9" x14ac:dyDescent="0.2">
      <c r="I705079" s="15"/>
    </row>
    <row r="705080" spans="9:9" x14ac:dyDescent="0.2">
      <c r="I705080" s="14"/>
    </row>
    <row r="705096" spans="9:9" x14ac:dyDescent="0.2">
      <c r="I705096" s="15"/>
    </row>
    <row r="705097" spans="9:9" x14ac:dyDescent="0.2">
      <c r="I705097" s="14"/>
    </row>
    <row r="705113" spans="9:9" x14ac:dyDescent="0.2">
      <c r="I705113" s="15"/>
    </row>
    <row r="705114" spans="9:9" x14ac:dyDescent="0.2">
      <c r="I705114" s="14"/>
    </row>
    <row r="705130" spans="9:9" x14ac:dyDescent="0.2">
      <c r="I705130" s="15"/>
    </row>
    <row r="705131" spans="9:9" x14ac:dyDescent="0.2">
      <c r="I705131" s="14"/>
    </row>
    <row r="705147" spans="9:9" x14ac:dyDescent="0.2">
      <c r="I705147" s="15"/>
    </row>
    <row r="705148" spans="9:9" x14ac:dyDescent="0.2">
      <c r="I705148" s="14"/>
    </row>
    <row r="705164" spans="9:9" x14ac:dyDescent="0.2">
      <c r="I705164" s="15"/>
    </row>
    <row r="705165" spans="9:9" x14ac:dyDescent="0.2">
      <c r="I705165" s="14"/>
    </row>
    <row r="705181" spans="9:9" x14ac:dyDescent="0.2">
      <c r="I705181" s="15"/>
    </row>
    <row r="705182" spans="9:9" x14ac:dyDescent="0.2">
      <c r="I705182" s="14"/>
    </row>
    <row r="705198" spans="9:9" x14ac:dyDescent="0.2">
      <c r="I705198" s="15"/>
    </row>
    <row r="705199" spans="9:9" x14ac:dyDescent="0.2">
      <c r="I705199" s="14"/>
    </row>
    <row r="705215" spans="9:9" x14ac:dyDescent="0.2">
      <c r="I705215" s="15"/>
    </row>
    <row r="705216" spans="9:9" x14ac:dyDescent="0.2">
      <c r="I705216" s="14"/>
    </row>
    <row r="705232" spans="9:9" x14ac:dyDescent="0.2">
      <c r="I705232" s="15"/>
    </row>
    <row r="705233" spans="9:9" x14ac:dyDescent="0.2">
      <c r="I705233" s="14"/>
    </row>
    <row r="705249" spans="9:9" x14ac:dyDescent="0.2">
      <c r="I705249" s="15"/>
    </row>
    <row r="705250" spans="9:9" x14ac:dyDescent="0.2">
      <c r="I705250" s="14"/>
    </row>
    <row r="705266" spans="9:9" x14ac:dyDescent="0.2">
      <c r="I705266" s="15"/>
    </row>
    <row r="705267" spans="9:9" x14ac:dyDescent="0.2">
      <c r="I705267" s="14"/>
    </row>
    <row r="705283" spans="9:9" x14ac:dyDescent="0.2">
      <c r="I705283" s="15"/>
    </row>
    <row r="705284" spans="9:9" x14ac:dyDescent="0.2">
      <c r="I705284" s="14"/>
    </row>
    <row r="705300" spans="9:9" x14ac:dyDescent="0.2">
      <c r="I705300" s="15"/>
    </row>
    <row r="705301" spans="9:9" x14ac:dyDescent="0.2">
      <c r="I705301" s="14"/>
    </row>
    <row r="705317" spans="9:9" x14ac:dyDescent="0.2">
      <c r="I705317" s="15"/>
    </row>
    <row r="705318" spans="9:9" x14ac:dyDescent="0.2">
      <c r="I705318" s="14"/>
    </row>
    <row r="705334" spans="9:9" x14ac:dyDescent="0.2">
      <c r="I705334" s="15"/>
    </row>
    <row r="705335" spans="9:9" x14ac:dyDescent="0.2">
      <c r="I705335" s="14"/>
    </row>
    <row r="705351" spans="9:9" x14ac:dyDescent="0.2">
      <c r="I705351" s="15"/>
    </row>
    <row r="705352" spans="9:9" x14ac:dyDescent="0.2">
      <c r="I705352" s="14"/>
    </row>
    <row r="705368" spans="9:9" x14ac:dyDescent="0.2">
      <c r="I705368" s="15"/>
    </row>
    <row r="705369" spans="9:9" x14ac:dyDescent="0.2">
      <c r="I705369" s="14"/>
    </row>
    <row r="705385" spans="9:9" x14ac:dyDescent="0.2">
      <c r="I705385" s="15"/>
    </row>
    <row r="705386" spans="9:9" x14ac:dyDescent="0.2">
      <c r="I705386" s="14"/>
    </row>
    <row r="705402" spans="9:9" x14ac:dyDescent="0.2">
      <c r="I705402" s="15"/>
    </row>
    <row r="705403" spans="9:9" x14ac:dyDescent="0.2">
      <c r="I705403" s="14"/>
    </row>
    <row r="705419" spans="9:9" x14ac:dyDescent="0.2">
      <c r="I705419" s="15"/>
    </row>
    <row r="705420" spans="9:9" x14ac:dyDescent="0.2">
      <c r="I705420" s="14"/>
    </row>
    <row r="705436" spans="9:9" x14ac:dyDescent="0.2">
      <c r="I705436" s="15"/>
    </row>
    <row r="705437" spans="9:9" x14ac:dyDescent="0.2">
      <c r="I705437" s="14"/>
    </row>
    <row r="705453" spans="9:9" x14ac:dyDescent="0.2">
      <c r="I705453" s="15"/>
    </row>
    <row r="705454" spans="9:9" x14ac:dyDescent="0.2">
      <c r="I705454" s="14"/>
    </row>
    <row r="705470" spans="9:9" x14ac:dyDescent="0.2">
      <c r="I705470" s="15"/>
    </row>
    <row r="705471" spans="9:9" x14ac:dyDescent="0.2">
      <c r="I705471" s="14"/>
    </row>
    <row r="705487" spans="9:9" x14ac:dyDescent="0.2">
      <c r="I705487" s="15"/>
    </row>
    <row r="705488" spans="9:9" x14ac:dyDescent="0.2">
      <c r="I705488" s="14"/>
    </row>
    <row r="705504" spans="9:9" x14ac:dyDescent="0.2">
      <c r="I705504" s="15"/>
    </row>
    <row r="705505" spans="9:9" x14ac:dyDescent="0.2">
      <c r="I705505" s="14"/>
    </row>
    <row r="705521" spans="9:9" x14ac:dyDescent="0.2">
      <c r="I705521" s="15"/>
    </row>
    <row r="705522" spans="9:9" x14ac:dyDescent="0.2">
      <c r="I705522" s="14"/>
    </row>
    <row r="705538" spans="9:9" x14ac:dyDescent="0.2">
      <c r="I705538" s="15"/>
    </row>
    <row r="705539" spans="9:9" x14ac:dyDescent="0.2">
      <c r="I705539" s="14"/>
    </row>
    <row r="705555" spans="9:9" x14ac:dyDescent="0.2">
      <c r="I705555" s="15"/>
    </row>
    <row r="705556" spans="9:9" x14ac:dyDescent="0.2">
      <c r="I705556" s="14"/>
    </row>
    <row r="705572" spans="9:9" x14ac:dyDescent="0.2">
      <c r="I705572" s="15"/>
    </row>
    <row r="705573" spans="9:9" x14ac:dyDescent="0.2">
      <c r="I705573" s="14"/>
    </row>
    <row r="705589" spans="9:9" x14ac:dyDescent="0.2">
      <c r="I705589" s="15"/>
    </row>
    <row r="705590" spans="9:9" x14ac:dyDescent="0.2">
      <c r="I705590" s="14"/>
    </row>
    <row r="705606" spans="9:9" x14ac:dyDescent="0.2">
      <c r="I705606" s="15"/>
    </row>
    <row r="705607" spans="9:9" x14ac:dyDescent="0.2">
      <c r="I705607" s="14"/>
    </row>
    <row r="705623" spans="9:9" x14ac:dyDescent="0.2">
      <c r="I705623" s="15"/>
    </row>
    <row r="705624" spans="9:9" x14ac:dyDescent="0.2">
      <c r="I705624" s="14"/>
    </row>
    <row r="705640" spans="9:9" x14ac:dyDescent="0.2">
      <c r="I705640" s="15"/>
    </row>
    <row r="705641" spans="9:9" x14ac:dyDescent="0.2">
      <c r="I705641" s="14"/>
    </row>
    <row r="705657" spans="9:9" x14ac:dyDescent="0.2">
      <c r="I705657" s="15"/>
    </row>
    <row r="705658" spans="9:9" x14ac:dyDescent="0.2">
      <c r="I705658" s="14"/>
    </row>
    <row r="705674" spans="9:9" x14ac:dyDescent="0.2">
      <c r="I705674" s="15"/>
    </row>
    <row r="705675" spans="9:9" x14ac:dyDescent="0.2">
      <c r="I705675" s="14"/>
    </row>
    <row r="705691" spans="9:9" x14ac:dyDescent="0.2">
      <c r="I705691" s="15"/>
    </row>
    <row r="705692" spans="9:9" x14ac:dyDescent="0.2">
      <c r="I705692" s="14"/>
    </row>
    <row r="705708" spans="9:9" x14ac:dyDescent="0.2">
      <c r="I705708" s="15"/>
    </row>
    <row r="705709" spans="9:9" x14ac:dyDescent="0.2">
      <c r="I705709" s="14"/>
    </row>
    <row r="705725" spans="9:9" x14ac:dyDescent="0.2">
      <c r="I705725" s="15"/>
    </row>
    <row r="705726" spans="9:9" x14ac:dyDescent="0.2">
      <c r="I705726" s="14"/>
    </row>
    <row r="705742" spans="9:9" x14ac:dyDescent="0.2">
      <c r="I705742" s="15"/>
    </row>
    <row r="705743" spans="9:9" x14ac:dyDescent="0.2">
      <c r="I705743" s="14"/>
    </row>
    <row r="705759" spans="9:9" x14ac:dyDescent="0.2">
      <c r="I705759" s="15"/>
    </row>
    <row r="705760" spans="9:9" x14ac:dyDescent="0.2">
      <c r="I705760" s="14"/>
    </row>
    <row r="705776" spans="9:9" x14ac:dyDescent="0.2">
      <c r="I705776" s="15"/>
    </row>
    <row r="705777" spans="9:9" x14ac:dyDescent="0.2">
      <c r="I705777" s="14"/>
    </row>
    <row r="705793" spans="9:9" x14ac:dyDescent="0.2">
      <c r="I705793" s="15"/>
    </row>
    <row r="705794" spans="9:9" x14ac:dyDescent="0.2">
      <c r="I705794" s="14"/>
    </row>
    <row r="705810" spans="9:9" x14ac:dyDescent="0.2">
      <c r="I705810" s="15"/>
    </row>
    <row r="705811" spans="9:9" x14ac:dyDescent="0.2">
      <c r="I705811" s="14"/>
    </row>
    <row r="705827" spans="9:9" x14ac:dyDescent="0.2">
      <c r="I705827" s="15"/>
    </row>
    <row r="705828" spans="9:9" x14ac:dyDescent="0.2">
      <c r="I705828" s="14"/>
    </row>
    <row r="705844" spans="9:9" x14ac:dyDescent="0.2">
      <c r="I705844" s="15"/>
    </row>
    <row r="705845" spans="9:9" x14ac:dyDescent="0.2">
      <c r="I705845" s="14"/>
    </row>
    <row r="705861" spans="9:9" x14ac:dyDescent="0.2">
      <c r="I705861" s="15"/>
    </row>
    <row r="705862" spans="9:9" x14ac:dyDescent="0.2">
      <c r="I705862" s="14"/>
    </row>
    <row r="705878" spans="9:9" x14ac:dyDescent="0.2">
      <c r="I705878" s="15"/>
    </row>
    <row r="705879" spans="9:9" x14ac:dyDescent="0.2">
      <c r="I705879" s="14"/>
    </row>
    <row r="705895" spans="9:9" x14ac:dyDescent="0.2">
      <c r="I705895" s="15"/>
    </row>
    <row r="705896" spans="9:9" x14ac:dyDescent="0.2">
      <c r="I705896" s="14"/>
    </row>
    <row r="705912" spans="9:9" x14ac:dyDescent="0.2">
      <c r="I705912" s="15"/>
    </row>
    <row r="705913" spans="9:9" x14ac:dyDescent="0.2">
      <c r="I705913" s="14"/>
    </row>
    <row r="705929" spans="9:9" x14ac:dyDescent="0.2">
      <c r="I705929" s="15"/>
    </row>
    <row r="705930" spans="9:9" x14ac:dyDescent="0.2">
      <c r="I705930" s="14"/>
    </row>
    <row r="705946" spans="9:9" x14ac:dyDescent="0.2">
      <c r="I705946" s="15"/>
    </row>
    <row r="705947" spans="9:9" x14ac:dyDescent="0.2">
      <c r="I705947" s="14"/>
    </row>
    <row r="705963" spans="9:9" x14ac:dyDescent="0.2">
      <c r="I705963" s="15"/>
    </row>
    <row r="705964" spans="9:9" x14ac:dyDescent="0.2">
      <c r="I705964" s="14"/>
    </row>
    <row r="705980" spans="9:9" x14ac:dyDescent="0.2">
      <c r="I705980" s="15"/>
    </row>
    <row r="705981" spans="9:9" x14ac:dyDescent="0.2">
      <c r="I705981" s="14"/>
    </row>
    <row r="705997" spans="9:9" x14ac:dyDescent="0.2">
      <c r="I705997" s="15"/>
    </row>
    <row r="705998" spans="9:9" x14ac:dyDescent="0.2">
      <c r="I705998" s="14"/>
    </row>
    <row r="706014" spans="9:9" x14ac:dyDescent="0.2">
      <c r="I706014" s="15"/>
    </row>
    <row r="706015" spans="9:9" x14ac:dyDescent="0.2">
      <c r="I706015" s="14"/>
    </row>
    <row r="706031" spans="9:9" x14ac:dyDescent="0.2">
      <c r="I706031" s="15"/>
    </row>
    <row r="706032" spans="9:9" x14ac:dyDescent="0.2">
      <c r="I706032" s="14"/>
    </row>
    <row r="706048" spans="9:9" x14ac:dyDescent="0.2">
      <c r="I706048" s="15"/>
    </row>
    <row r="706049" spans="9:9" x14ac:dyDescent="0.2">
      <c r="I706049" s="14"/>
    </row>
    <row r="706065" spans="9:9" x14ac:dyDescent="0.2">
      <c r="I706065" s="15"/>
    </row>
    <row r="706066" spans="9:9" x14ac:dyDescent="0.2">
      <c r="I706066" s="14"/>
    </row>
    <row r="706082" spans="9:9" x14ac:dyDescent="0.2">
      <c r="I706082" s="15"/>
    </row>
    <row r="706083" spans="9:9" x14ac:dyDescent="0.2">
      <c r="I706083" s="14"/>
    </row>
    <row r="706099" spans="9:9" x14ac:dyDescent="0.2">
      <c r="I706099" s="15"/>
    </row>
    <row r="706100" spans="9:9" x14ac:dyDescent="0.2">
      <c r="I706100" s="14"/>
    </row>
    <row r="706116" spans="9:9" x14ac:dyDescent="0.2">
      <c r="I706116" s="15"/>
    </row>
    <row r="706117" spans="9:9" x14ac:dyDescent="0.2">
      <c r="I706117" s="14"/>
    </row>
    <row r="706133" spans="9:9" x14ac:dyDescent="0.2">
      <c r="I706133" s="15"/>
    </row>
    <row r="706134" spans="9:9" x14ac:dyDescent="0.2">
      <c r="I706134" s="14"/>
    </row>
    <row r="706150" spans="9:9" x14ac:dyDescent="0.2">
      <c r="I706150" s="15"/>
    </row>
    <row r="706151" spans="9:9" x14ac:dyDescent="0.2">
      <c r="I706151" s="14"/>
    </row>
    <row r="706167" spans="9:9" x14ac:dyDescent="0.2">
      <c r="I706167" s="15"/>
    </row>
    <row r="706168" spans="9:9" x14ac:dyDescent="0.2">
      <c r="I706168" s="14"/>
    </row>
    <row r="706184" spans="9:9" x14ac:dyDescent="0.2">
      <c r="I706184" s="15"/>
    </row>
    <row r="706185" spans="9:9" x14ac:dyDescent="0.2">
      <c r="I706185" s="14"/>
    </row>
    <row r="706201" spans="9:9" x14ac:dyDescent="0.2">
      <c r="I706201" s="15"/>
    </row>
    <row r="706202" spans="9:9" x14ac:dyDescent="0.2">
      <c r="I706202" s="14"/>
    </row>
    <row r="706218" spans="9:9" x14ac:dyDescent="0.2">
      <c r="I706218" s="15"/>
    </row>
    <row r="706219" spans="9:9" x14ac:dyDescent="0.2">
      <c r="I706219" s="14"/>
    </row>
    <row r="706235" spans="9:9" x14ac:dyDescent="0.2">
      <c r="I706235" s="15"/>
    </row>
    <row r="706236" spans="9:9" x14ac:dyDescent="0.2">
      <c r="I706236" s="14"/>
    </row>
    <row r="706252" spans="9:9" x14ac:dyDescent="0.2">
      <c r="I706252" s="15"/>
    </row>
    <row r="706253" spans="9:9" x14ac:dyDescent="0.2">
      <c r="I706253" s="14"/>
    </row>
    <row r="706269" spans="9:9" x14ac:dyDescent="0.2">
      <c r="I706269" s="15"/>
    </row>
    <row r="706270" spans="9:9" x14ac:dyDescent="0.2">
      <c r="I706270" s="14"/>
    </row>
    <row r="706286" spans="9:9" x14ac:dyDescent="0.2">
      <c r="I706286" s="15"/>
    </row>
    <row r="706287" spans="9:9" x14ac:dyDescent="0.2">
      <c r="I706287" s="14"/>
    </row>
    <row r="706303" spans="9:9" x14ac:dyDescent="0.2">
      <c r="I706303" s="15"/>
    </row>
    <row r="706304" spans="9:9" x14ac:dyDescent="0.2">
      <c r="I706304" s="14"/>
    </row>
    <row r="706320" spans="9:9" x14ac:dyDescent="0.2">
      <c r="I706320" s="15"/>
    </row>
    <row r="706321" spans="9:9" x14ac:dyDescent="0.2">
      <c r="I706321" s="14"/>
    </row>
    <row r="706337" spans="9:9" x14ac:dyDescent="0.2">
      <c r="I706337" s="15"/>
    </row>
    <row r="706338" spans="9:9" x14ac:dyDescent="0.2">
      <c r="I706338" s="14"/>
    </row>
    <row r="706354" spans="9:9" x14ac:dyDescent="0.2">
      <c r="I706354" s="15"/>
    </row>
    <row r="706355" spans="9:9" x14ac:dyDescent="0.2">
      <c r="I706355" s="14"/>
    </row>
    <row r="706371" spans="9:9" x14ac:dyDescent="0.2">
      <c r="I706371" s="15"/>
    </row>
    <row r="706372" spans="9:9" x14ac:dyDescent="0.2">
      <c r="I706372" s="14"/>
    </row>
    <row r="706388" spans="9:9" x14ac:dyDescent="0.2">
      <c r="I706388" s="15"/>
    </row>
    <row r="706389" spans="9:9" x14ac:dyDescent="0.2">
      <c r="I706389" s="14"/>
    </row>
    <row r="706405" spans="9:9" x14ac:dyDescent="0.2">
      <c r="I706405" s="15"/>
    </row>
    <row r="706406" spans="9:9" x14ac:dyDescent="0.2">
      <c r="I706406" s="14"/>
    </row>
    <row r="706422" spans="9:9" x14ac:dyDescent="0.2">
      <c r="I706422" s="15"/>
    </row>
    <row r="706423" spans="9:9" x14ac:dyDescent="0.2">
      <c r="I706423" s="14"/>
    </row>
    <row r="706439" spans="9:9" x14ac:dyDescent="0.2">
      <c r="I706439" s="15"/>
    </row>
    <row r="706440" spans="9:9" x14ac:dyDescent="0.2">
      <c r="I706440" s="14"/>
    </row>
    <row r="706456" spans="9:9" x14ac:dyDescent="0.2">
      <c r="I706456" s="15"/>
    </row>
    <row r="706457" spans="9:9" x14ac:dyDescent="0.2">
      <c r="I706457" s="14"/>
    </row>
    <row r="706473" spans="9:9" x14ac:dyDescent="0.2">
      <c r="I706473" s="15"/>
    </row>
    <row r="706474" spans="9:9" x14ac:dyDescent="0.2">
      <c r="I706474" s="14"/>
    </row>
    <row r="706490" spans="9:9" x14ac:dyDescent="0.2">
      <c r="I706490" s="15"/>
    </row>
    <row r="706491" spans="9:9" x14ac:dyDescent="0.2">
      <c r="I706491" s="14"/>
    </row>
    <row r="706507" spans="9:9" x14ac:dyDescent="0.2">
      <c r="I706507" s="15"/>
    </row>
    <row r="706508" spans="9:9" x14ac:dyDescent="0.2">
      <c r="I706508" s="14"/>
    </row>
    <row r="706524" spans="9:9" x14ac:dyDescent="0.2">
      <c r="I706524" s="15"/>
    </row>
    <row r="706525" spans="9:9" x14ac:dyDescent="0.2">
      <c r="I706525" s="14"/>
    </row>
    <row r="706541" spans="9:9" x14ac:dyDescent="0.2">
      <c r="I706541" s="15"/>
    </row>
    <row r="706542" spans="9:9" x14ac:dyDescent="0.2">
      <c r="I706542" s="14"/>
    </row>
    <row r="706558" spans="9:9" x14ac:dyDescent="0.2">
      <c r="I706558" s="15"/>
    </row>
    <row r="706559" spans="9:9" x14ac:dyDescent="0.2">
      <c r="I706559" s="14"/>
    </row>
    <row r="706575" spans="9:9" x14ac:dyDescent="0.2">
      <c r="I706575" s="15"/>
    </row>
    <row r="706576" spans="9:9" x14ac:dyDescent="0.2">
      <c r="I706576" s="14"/>
    </row>
    <row r="706592" spans="9:9" x14ac:dyDescent="0.2">
      <c r="I706592" s="15"/>
    </row>
    <row r="706593" spans="9:9" x14ac:dyDescent="0.2">
      <c r="I706593" s="14"/>
    </row>
    <row r="706609" spans="9:9" x14ac:dyDescent="0.2">
      <c r="I706609" s="15"/>
    </row>
    <row r="706610" spans="9:9" x14ac:dyDescent="0.2">
      <c r="I706610" s="14"/>
    </row>
    <row r="706626" spans="9:9" x14ac:dyDescent="0.2">
      <c r="I706626" s="15"/>
    </row>
    <row r="706627" spans="9:9" x14ac:dyDescent="0.2">
      <c r="I706627" s="14"/>
    </row>
    <row r="706643" spans="9:9" x14ac:dyDescent="0.2">
      <c r="I706643" s="15"/>
    </row>
    <row r="706644" spans="9:9" x14ac:dyDescent="0.2">
      <c r="I706644" s="14"/>
    </row>
    <row r="706660" spans="9:9" x14ac:dyDescent="0.2">
      <c r="I706660" s="15"/>
    </row>
    <row r="706661" spans="9:9" x14ac:dyDescent="0.2">
      <c r="I706661" s="14"/>
    </row>
    <row r="706677" spans="9:9" x14ac:dyDescent="0.2">
      <c r="I706677" s="15"/>
    </row>
    <row r="706678" spans="9:9" x14ac:dyDescent="0.2">
      <c r="I706678" s="14"/>
    </row>
    <row r="706694" spans="9:9" x14ac:dyDescent="0.2">
      <c r="I706694" s="15"/>
    </row>
    <row r="706695" spans="9:9" x14ac:dyDescent="0.2">
      <c r="I706695" s="14"/>
    </row>
    <row r="706711" spans="9:9" x14ac:dyDescent="0.2">
      <c r="I706711" s="15"/>
    </row>
    <row r="706712" spans="9:9" x14ac:dyDescent="0.2">
      <c r="I706712" s="14"/>
    </row>
    <row r="706728" spans="9:9" x14ac:dyDescent="0.2">
      <c r="I706728" s="15"/>
    </row>
    <row r="706729" spans="9:9" x14ac:dyDescent="0.2">
      <c r="I706729" s="14"/>
    </row>
    <row r="706745" spans="9:9" x14ac:dyDescent="0.2">
      <c r="I706745" s="15"/>
    </row>
    <row r="706746" spans="9:9" x14ac:dyDescent="0.2">
      <c r="I706746" s="14"/>
    </row>
    <row r="706762" spans="9:9" x14ac:dyDescent="0.2">
      <c r="I706762" s="15"/>
    </row>
    <row r="706763" spans="9:9" x14ac:dyDescent="0.2">
      <c r="I706763" s="14"/>
    </row>
    <row r="706779" spans="9:9" x14ac:dyDescent="0.2">
      <c r="I706779" s="15"/>
    </row>
    <row r="706780" spans="9:9" x14ac:dyDescent="0.2">
      <c r="I706780" s="14"/>
    </row>
    <row r="706796" spans="9:9" x14ac:dyDescent="0.2">
      <c r="I706796" s="15"/>
    </row>
    <row r="706797" spans="9:9" x14ac:dyDescent="0.2">
      <c r="I706797" s="14"/>
    </row>
    <row r="706813" spans="9:9" x14ac:dyDescent="0.2">
      <c r="I706813" s="15"/>
    </row>
    <row r="706814" spans="9:9" x14ac:dyDescent="0.2">
      <c r="I706814" s="14"/>
    </row>
    <row r="706830" spans="9:9" x14ac:dyDescent="0.2">
      <c r="I706830" s="15"/>
    </row>
    <row r="706831" spans="9:9" x14ac:dyDescent="0.2">
      <c r="I706831" s="14"/>
    </row>
    <row r="706847" spans="9:9" x14ac:dyDescent="0.2">
      <c r="I706847" s="15"/>
    </row>
    <row r="706848" spans="9:9" x14ac:dyDescent="0.2">
      <c r="I706848" s="14"/>
    </row>
    <row r="706864" spans="9:9" x14ac:dyDescent="0.2">
      <c r="I706864" s="15"/>
    </row>
    <row r="706865" spans="9:9" x14ac:dyDescent="0.2">
      <c r="I706865" s="14"/>
    </row>
    <row r="706881" spans="9:9" x14ac:dyDescent="0.2">
      <c r="I706881" s="15"/>
    </row>
    <row r="706882" spans="9:9" x14ac:dyDescent="0.2">
      <c r="I706882" s="14"/>
    </row>
    <row r="706898" spans="9:9" x14ac:dyDescent="0.2">
      <c r="I706898" s="15"/>
    </row>
    <row r="706899" spans="9:9" x14ac:dyDescent="0.2">
      <c r="I706899" s="14"/>
    </row>
    <row r="706915" spans="9:9" x14ac:dyDescent="0.2">
      <c r="I706915" s="15"/>
    </row>
    <row r="706916" spans="9:9" x14ac:dyDescent="0.2">
      <c r="I706916" s="14"/>
    </row>
    <row r="706932" spans="9:9" x14ac:dyDescent="0.2">
      <c r="I706932" s="15"/>
    </row>
    <row r="706933" spans="9:9" x14ac:dyDescent="0.2">
      <c r="I706933" s="14"/>
    </row>
    <row r="706949" spans="9:9" x14ac:dyDescent="0.2">
      <c r="I706949" s="15"/>
    </row>
    <row r="706950" spans="9:9" x14ac:dyDescent="0.2">
      <c r="I706950" s="14"/>
    </row>
    <row r="706966" spans="9:9" x14ac:dyDescent="0.2">
      <c r="I706966" s="15"/>
    </row>
    <row r="706967" spans="9:9" x14ac:dyDescent="0.2">
      <c r="I706967" s="14"/>
    </row>
    <row r="706983" spans="9:9" x14ac:dyDescent="0.2">
      <c r="I706983" s="15"/>
    </row>
    <row r="706984" spans="9:9" x14ac:dyDescent="0.2">
      <c r="I706984" s="14"/>
    </row>
    <row r="707000" spans="9:9" x14ac:dyDescent="0.2">
      <c r="I707000" s="15"/>
    </row>
    <row r="707001" spans="9:9" x14ac:dyDescent="0.2">
      <c r="I707001" s="14"/>
    </row>
    <row r="707017" spans="9:9" x14ac:dyDescent="0.2">
      <c r="I707017" s="15"/>
    </row>
    <row r="707018" spans="9:9" x14ac:dyDescent="0.2">
      <c r="I707018" s="14"/>
    </row>
    <row r="707034" spans="9:9" x14ac:dyDescent="0.2">
      <c r="I707034" s="15"/>
    </row>
    <row r="707035" spans="9:9" x14ac:dyDescent="0.2">
      <c r="I707035" s="14"/>
    </row>
    <row r="707051" spans="9:9" x14ac:dyDescent="0.2">
      <c r="I707051" s="15"/>
    </row>
    <row r="707052" spans="9:9" x14ac:dyDescent="0.2">
      <c r="I707052" s="14"/>
    </row>
    <row r="707068" spans="9:9" x14ac:dyDescent="0.2">
      <c r="I707068" s="15"/>
    </row>
    <row r="707069" spans="9:9" x14ac:dyDescent="0.2">
      <c r="I707069" s="14"/>
    </row>
    <row r="707085" spans="9:9" x14ac:dyDescent="0.2">
      <c r="I707085" s="15"/>
    </row>
    <row r="707086" spans="9:9" x14ac:dyDescent="0.2">
      <c r="I707086" s="14"/>
    </row>
    <row r="707102" spans="9:9" x14ac:dyDescent="0.2">
      <c r="I707102" s="15"/>
    </row>
    <row r="707103" spans="9:9" x14ac:dyDescent="0.2">
      <c r="I707103" s="14"/>
    </row>
    <row r="707119" spans="9:9" x14ac:dyDescent="0.2">
      <c r="I707119" s="15"/>
    </row>
    <row r="707120" spans="9:9" x14ac:dyDescent="0.2">
      <c r="I707120" s="14"/>
    </row>
    <row r="707136" spans="9:9" x14ac:dyDescent="0.2">
      <c r="I707136" s="15"/>
    </row>
    <row r="707137" spans="9:9" x14ac:dyDescent="0.2">
      <c r="I707137" s="14"/>
    </row>
    <row r="707153" spans="9:9" x14ac:dyDescent="0.2">
      <c r="I707153" s="15"/>
    </row>
    <row r="707154" spans="9:9" x14ac:dyDescent="0.2">
      <c r="I707154" s="14"/>
    </row>
    <row r="707170" spans="9:9" x14ac:dyDescent="0.2">
      <c r="I707170" s="15"/>
    </row>
    <row r="707171" spans="9:9" x14ac:dyDescent="0.2">
      <c r="I707171" s="14"/>
    </row>
    <row r="707187" spans="9:9" x14ac:dyDescent="0.2">
      <c r="I707187" s="15"/>
    </row>
    <row r="707188" spans="9:9" x14ac:dyDescent="0.2">
      <c r="I707188" s="14"/>
    </row>
    <row r="707204" spans="9:9" x14ac:dyDescent="0.2">
      <c r="I707204" s="15"/>
    </row>
    <row r="707205" spans="9:9" x14ac:dyDescent="0.2">
      <c r="I707205" s="14"/>
    </row>
    <row r="707221" spans="9:9" x14ac:dyDescent="0.2">
      <c r="I707221" s="15"/>
    </row>
    <row r="707222" spans="9:9" x14ac:dyDescent="0.2">
      <c r="I707222" s="14"/>
    </row>
    <row r="707238" spans="9:9" x14ac:dyDescent="0.2">
      <c r="I707238" s="15"/>
    </row>
    <row r="707239" spans="9:9" x14ac:dyDescent="0.2">
      <c r="I707239" s="14"/>
    </row>
    <row r="707255" spans="9:9" x14ac:dyDescent="0.2">
      <c r="I707255" s="15"/>
    </row>
    <row r="707256" spans="9:9" x14ac:dyDescent="0.2">
      <c r="I707256" s="14"/>
    </row>
    <row r="707272" spans="9:9" x14ac:dyDescent="0.2">
      <c r="I707272" s="15"/>
    </row>
    <row r="707273" spans="9:9" x14ac:dyDescent="0.2">
      <c r="I707273" s="14"/>
    </row>
    <row r="707289" spans="9:9" x14ac:dyDescent="0.2">
      <c r="I707289" s="15"/>
    </row>
    <row r="707290" spans="9:9" x14ac:dyDescent="0.2">
      <c r="I707290" s="14"/>
    </row>
    <row r="707306" spans="9:9" x14ac:dyDescent="0.2">
      <c r="I707306" s="15"/>
    </row>
    <row r="707307" spans="9:9" x14ac:dyDescent="0.2">
      <c r="I707307" s="14"/>
    </row>
    <row r="707323" spans="9:9" x14ac:dyDescent="0.2">
      <c r="I707323" s="15"/>
    </row>
    <row r="707324" spans="9:9" x14ac:dyDescent="0.2">
      <c r="I707324" s="14"/>
    </row>
    <row r="707340" spans="9:9" x14ac:dyDescent="0.2">
      <c r="I707340" s="15"/>
    </row>
    <row r="707341" spans="9:9" x14ac:dyDescent="0.2">
      <c r="I707341" s="14"/>
    </row>
    <row r="707357" spans="9:9" x14ac:dyDescent="0.2">
      <c r="I707357" s="15"/>
    </row>
    <row r="707358" spans="9:9" x14ac:dyDescent="0.2">
      <c r="I707358" s="14"/>
    </row>
    <row r="707374" spans="9:9" x14ac:dyDescent="0.2">
      <c r="I707374" s="15"/>
    </row>
    <row r="707375" spans="9:9" x14ac:dyDescent="0.2">
      <c r="I707375" s="14"/>
    </row>
    <row r="707391" spans="9:9" x14ac:dyDescent="0.2">
      <c r="I707391" s="15"/>
    </row>
    <row r="707392" spans="9:9" x14ac:dyDescent="0.2">
      <c r="I707392" s="14"/>
    </row>
    <row r="707408" spans="9:9" x14ac:dyDescent="0.2">
      <c r="I707408" s="15"/>
    </row>
    <row r="707409" spans="9:9" x14ac:dyDescent="0.2">
      <c r="I707409" s="14"/>
    </row>
    <row r="707425" spans="9:9" x14ac:dyDescent="0.2">
      <c r="I707425" s="15"/>
    </row>
    <row r="707426" spans="9:9" x14ac:dyDescent="0.2">
      <c r="I707426" s="14"/>
    </row>
    <row r="707442" spans="9:9" x14ac:dyDescent="0.2">
      <c r="I707442" s="15"/>
    </row>
    <row r="707443" spans="9:9" x14ac:dyDescent="0.2">
      <c r="I707443" s="14"/>
    </row>
    <row r="707459" spans="9:9" x14ac:dyDescent="0.2">
      <c r="I707459" s="15"/>
    </row>
    <row r="707460" spans="9:9" x14ac:dyDescent="0.2">
      <c r="I707460" s="14"/>
    </row>
    <row r="707476" spans="9:9" x14ac:dyDescent="0.2">
      <c r="I707476" s="15"/>
    </row>
    <row r="707477" spans="9:9" x14ac:dyDescent="0.2">
      <c r="I707477" s="14"/>
    </row>
    <row r="707493" spans="9:9" x14ac:dyDescent="0.2">
      <c r="I707493" s="15"/>
    </row>
    <row r="707494" spans="9:9" x14ac:dyDescent="0.2">
      <c r="I707494" s="14"/>
    </row>
    <row r="707510" spans="9:9" x14ac:dyDescent="0.2">
      <c r="I707510" s="15"/>
    </row>
    <row r="707511" spans="9:9" x14ac:dyDescent="0.2">
      <c r="I707511" s="14"/>
    </row>
    <row r="707527" spans="9:9" x14ac:dyDescent="0.2">
      <c r="I707527" s="15"/>
    </row>
    <row r="707528" spans="9:9" x14ac:dyDescent="0.2">
      <c r="I707528" s="14"/>
    </row>
    <row r="707544" spans="9:9" x14ac:dyDescent="0.2">
      <c r="I707544" s="15"/>
    </row>
    <row r="707545" spans="9:9" x14ac:dyDescent="0.2">
      <c r="I707545" s="14"/>
    </row>
    <row r="707561" spans="9:9" x14ac:dyDescent="0.2">
      <c r="I707561" s="15"/>
    </row>
    <row r="707562" spans="9:9" x14ac:dyDescent="0.2">
      <c r="I707562" s="14"/>
    </row>
    <row r="707578" spans="9:9" x14ac:dyDescent="0.2">
      <c r="I707578" s="15"/>
    </row>
    <row r="707579" spans="9:9" x14ac:dyDescent="0.2">
      <c r="I707579" s="14"/>
    </row>
    <row r="707595" spans="9:9" x14ac:dyDescent="0.2">
      <c r="I707595" s="15"/>
    </row>
    <row r="707596" spans="9:9" x14ac:dyDescent="0.2">
      <c r="I707596" s="14"/>
    </row>
    <row r="707612" spans="9:9" x14ac:dyDescent="0.2">
      <c r="I707612" s="15"/>
    </row>
    <row r="707613" spans="9:9" x14ac:dyDescent="0.2">
      <c r="I707613" s="14"/>
    </row>
    <row r="707629" spans="9:9" x14ac:dyDescent="0.2">
      <c r="I707629" s="15"/>
    </row>
    <row r="707630" spans="9:9" x14ac:dyDescent="0.2">
      <c r="I707630" s="14"/>
    </row>
    <row r="707646" spans="9:9" x14ac:dyDescent="0.2">
      <c r="I707646" s="15"/>
    </row>
    <row r="707647" spans="9:9" x14ac:dyDescent="0.2">
      <c r="I707647" s="14"/>
    </row>
    <row r="707663" spans="9:9" x14ac:dyDescent="0.2">
      <c r="I707663" s="15"/>
    </row>
    <row r="707664" spans="9:9" x14ac:dyDescent="0.2">
      <c r="I707664" s="14"/>
    </row>
    <row r="707680" spans="9:9" x14ac:dyDescent="0.2">
      <c r="I707680" s="15"/>
    </row>
    <row r="707681" spans="9:9" x14ac:dyDescent="0.2">
      <c r="I707681" s="14"/>
    </row>
    <row r="707697" spans="9:9" x14ac:dyDescent="0.2">
      <c r="I707697" s="15"/>
    </row>
    <row r="707698" spans="9:9" x14ac:dyDescent="0.2">
      <c r="I707698" s="14"/>
    </row>
    <row r="707714" spans="9:9" x14ac:dyDescent="0.2">
      <c r="I707714" s="15"/>
    </row>
    <row r="707715" spans="9:9" x14ac:dyDescent="0.2">
      <c r="I707715" s="14"/>
    </row>
    <row r="707731" spans="9:9" x14ac:dyDescent="0.2">
      <c r="I707731" s="15"/>
    </row>
    <row r="707732" spans="9:9" x14ac:dyDescent="0.2">
      <c r="I707732" s="14"/>
    </row>
    <row r="707748" spans="9:9" x14ac:dyDescent="0.2">
      <c r="I707748" s="15"/>
    </row>
    <row r="707749" spans="9:9" x14ac:dyDescent="0.2">
      <c r="I707749" s="14"/>
    </row>
    <row r="707765" spans="9:9" x14ac:dyDescent="0.2">
      <c r="I707765" s="15"/>
    </row>
    <row r="707766" spans="9:9" x14ac:dyDescent="0.2">
      <c r="I707766" s="14"/>
    </row>
    <row r="707782" spans="9:9" x14ac:dyDescent="0.2">
      <c r="I707782" s="15"/>
    </row>
    <row r="707783" spans="9:9" x14ac:dyDescent="0.2">
      <c r="I707783" s="14"/>
    </row>
    <row r="707799" spans="9:9" x14ac:dyDescent="0.2">
      <c r="I707799" s="15"/>
    </row>
    <row r="707800" spans="9:9" x14ac:dyDescent="0.2">
      <c r="I707800" s="14"/>
    </row>
    <row r="707816" spans="9:9" x14ac:dyDescent="0.2">
      <c r="I707816" s="15"/>
    </row>
    <row r="707817" spans="9:9" x14ac:dyDescent="0.2">
      <c r="I707817" s="14"/>
    </row>
    <row r="707833" spans="9:9" x14ac:dyDescent="0.2">
      <c r="I707833" s="15"/>
    </row>
    <row r="707834" spans="9:9" x14ac:dyDescent="0.2">
      <c r="I707834" s="14"/>
    </row>
    <row r="707850" spans="9:9" x14ac:dyDescent="0.2">
      <c r="I707850" s="15"/>
    </row>
    <row r="707851" spans="9:9" x14ac:dyDescent="0.2">
      <c r="I707851" s="14"/>
    </row>
    <row r="707867" spans="9:9" x14ac:dyDescent="0.2">
      <c r="I707867" s="15"/>
    </row>
    <row r="707868" spans="9:9" x14ac:dyDescent="0.2">
      <c r="I707868" s="14"/>
    </row>
    <row r="707884" spans="9:9" x14ac:dyDescent="0.2">
      <c r="I707884" s="15"/>
    </row>
    <row r="707885" spans="9:9" x14ac:dyDescent="0.2">
      <c r="I707885" s="14"/>
    </row>
    <row r="707901" spans="9:9" x14ac:dyDescent="0.2">
      <c r="I707901" s="15"/>
    </row>
    <row r="707902" spans="9:9" x14ac:dyDescent="0.2">
      <c r="I707902" s="14"/>
    </row>
    <row r="707918" spans="9:9" x14ac:dyDescent="0.2">
      <c r="I707918" s="15"/>
    </row>
    <row r="707919" spans="9:9" x14ac:dyDescent="0.2">
      <c r="I707919" s="14"/>
    </row>
    <row r="707935" spans="9:9" x14ac:dyDescent="0.2">
      <c r="I707935" s="15"/>
    </row>
    <row r="707936" spans="9:9" x14ac:dyDescent="0.2">
      <c r="I707936" s="14"/>
    </row>
    <row r="707952" spans="9:9" x14ac:dyDescent="0.2">
      <c r="I707952" s="15"/>
    </row>
    <row r="707953" spans="9:9" x14ac:dyDescent="0.2">
      <c r="I707953" s="14"/>
    </row>
    <row r="707969" spans="9:9" x14ac:dyDescent="0.2">
      <c r="I707969" s="15"/>
    </row>
    <row r="707970" spans="9:9" x14ac:dyDescent="0.2">
      <c r="I707970" s="14"/>
    </row>
    <row r="707986" spans="9:9" x14ac:dyDescent="0.2">
      <c r="I707986" s="15"/>
    </row>
    <row r="707987" spans="9:9" x14ac:dyDescent="0.2">
      <c r="I707987" s="14"/>
    </row>
    <row r="708003" spans="9:9" x14ac:dyDescent="0.2">
      <c r="I708003" s="15"/>
    </row>
    <row r="708004" spans="9:9" x14ac:dyDescent="0.2">
      <c r="I708004" s="14"/>
    </row>
    <row r="708020" spans="9:9" x14ac:dyDescent="0.2">
      <c r="I708020" s="15"/>
    </row>
    <row r="708021" spans="9:9" x14ac:dyDescent="0.2">
      <c r="I708021" s="14"/>
    </row>
    <row r="708037" spans="9:9" x14ac:dyDescent="0.2">
      <c r="I708037" s="15"/>
    </row>
    <row r="708038" spans="9:9" x14ac:dyDescent="0.2">
      <c r="I708038" s="14"/>
    </row>
    <row r="708054" spans="9:9" x14ac:dyDescent="0.2">
      <c r="I708054" s="15"/>
    </row>
    <row r="708055" spans="9:9" x14ac:dyDescent="0.2">
      <c r="I708055" s="14"/>
    </row>
    <row r="708071" spans="9:9" x14ac:dyDescent="0.2">
      <c r="I708071" s="15"/>
    </row>
    <row r="708072" spans="9:9" x14ac:dyDescent="0.2">
      <c r="I708072" s="14"/>
    </row>
    <row r="708088" spans="9:9" x14ac:dyDescent="0.2">
      <c r="I708088" s="15"/>
    </row>
    <row r="708089" spans="9:9" x14ac:dyDescent="0.2">
      <c r="I708089" s="14"/>
    </row>
    <row r="708105" spans="9:9" x14ac:dyDescent="0.2">
      <c r="I708105" s="15"/>
    </row>
    <row r="708106" spans="9:9" x14ac:dyDescent="0.2">
      <c r="I708106" s="14"/>
    </row>
    <row r="708122" spans="9:9" x14ac:dyDescent="0.2">
      <c r="I708122" s="15"/>
    </row>
    <row r="708123" spans="9:9" x14ac:dyDescent="0.2">
      <c r="I708123" s="14"/>
    </row>
    <row r="708139" spans="9:9" x14ac:dyDescent="0.2">
      <c r="I708139" s="15"/>
    </row>
    <row r="708140" spans="9:9" x14ac:dyDescent="0.2">
      <c r="I708140" s="14"/>
    </row>
    <row r="708156" spans="9:9" x14ac:dyDescent="0.2">
      <c r="I708156" s="15"/>
    </row>
    <row r="708157" spans="9:9" x14ac:dyDescent="0.2">
      <c r="I708157" s="14"/>
    </row>
    <row r="708173" spans="9:9" x14ac:dyDescent="0.2">
      <c r="I708173" s="15"/>
    </row>
    <row r="708174" spans="9:9" x14ac:dyDescent="0.2">
      <c r="I708174" s="14"/>
    </row>
    <row r="708190" spans="9:9" x14ac:dyDescent="0.2">
      <c r="I708190" s="15"/>
    </row>
    <row r="708191" spans="9:9" x14ac:dyDescent="0.2">
      <c r="I708191" s="14"/>
    </row>
    <row r="708207" spans="9:9" x14ac:dyDescent="0.2">
      <c r="I708207" s="15"/>
    </row>
    <row r="708208" spans="9:9" x14ac:dyDescent="0.2">
      <c r="I708208" s="14"/>
    </row>
    <row r="708224" spans="9:9" x14ac:dyDescent="0.2">
      <c r="I708224" s="15"/>
    </row>
    <row r="708225" spans="9:9" x14ac:dyDescent="0.2">
      <c r="I708225" s="14"/>
    </row>
    <row r="708241" spans="9:9" x14ac:dyDescent="0.2">
      <c r="I708241" s="15"/>
    </row>
    <row r="708242" spans="9:9" x14ac:dyDescent="0.2">
      <c r="I708242" s="14"/>
    </row>
    <row r="708258" spans="9:9" x14ac:dyDescent="0.2">
      <c r="I708258" s="15"/>
    </row>
    <row r="708259" spans="9:9" x14ac:dyDescent="0.2">
      <c r="I708259" s="14"/>
    </row>
    <row r="708275" spans="9:9" x14ac:dyDescent="0.2">
      <c r="I708275" s="15"/>
    </row>
    <row r="708276" spans="9:9" x14ac:dyDescent="0.2">
      <c r="I708276" s="14"/>
    </row>
    <row r="708292" spans="9:9" x14ac:dyDescent="0.2">
      <c r="I708292" s="15"/>
    </row>
    <row r="708293" spans="9:9" x14ac:dyDescent="0.2">
      <c r="I708293" s="14"/>
    </row>
    <row r="708309" spans="9:9" x14ac:dyDescent="0.2">
      <c r="I708309" s="15"/>
    </row>
    <row r="708310" spans="9:9" x14ac:dyDescent="0.2">
      <c r="I708310" s="14"/>
    </row>
    <row r="708326" spans="9:9" x14ac:dyDescent="0.2">
      <c r="I708326" s="15"/>
    </row>
    <row r="708327" spans="9:9" x14ac:dyDescent="0.2">
      <c r="I708327" s="14"/>
    </row>
    <row r="708343" spans="9:9" x14ac:dyDescent="0.2">
      <c r="I708343" s="15"/>
    </row>
    <row r="708344" spans="9:9" x14ac:dyDescent="0.2">
      <c r="I708344" s="14"/>
    </row>
    <row r="708360" spans="9:9" x14ac:dyDescent="0.2">
      <c r="I708360" s="15"/>
    </row>
    <row r="708361" spans="9:9" x14ac:dyDescent="0.2">
      <c r="I708361" s="14"/>
    </row>
    <row r="708377" spans="9:9" x14ac:dyDescent="0.2">
      <c r="I708377" s="15"/>
    </row>
    <row r="708378" spans="9:9" x14ac:dyDescent="0.2">
      <c r="I708378" s="14"/>
    </row>
    <row r="708394" spans="9:9" x14ac:dyDescent="0.2">
      <c r="I708394" s="15"/>
    </row>
    <row r="708395" spans="9:9" x14ac:dyDescent="0.2">
      <c r="I708395" s="14"/>
    </row>
    <row r="708411" spans="9:9" x14ac:dyDescent="0.2">
      <c r="I708411" s="15"/>
    </row>
    <row r="708412" spans="9:9" x14ac:dyDescent="0.2">
      <c r="I708412" s="14"/>
    </row>
    <row r="708428" spans="9:9" x14ac:dyDescent="0.2">
      <c r="I708428" s="15"/>
    </row>
    <row r="708429" spans="9:9" x14ac:dyDescent="0.2">
      <c r="I708429" s="14"/>
    </row>
    <row r="708445" spans="9:9" x14ac:dyDescent="0.2">
      <c r="I708445" s="15"/>
    </row>
    <row r="708446" spans="9:9" x14ac:dyDescent="0.2">
      <c r="I708446" s="14"/>
    </row>
    <row r="708462" spans="9:9" x14ac:dyDescent="0.2">
      <c r="I708462" s="15"/>
    </row>
    <row r="708463" spans="9:9" x14ac:dyDescent="0.2">
      <c r="I708463" s="14"/>
    </row>
    <row r="708479" spans="9:9" x14ac:dyDescent="0.2">
      <c r="I708479" s="15"/>
    </row>
    <row r="708480" spans="9:9" x14ac:dyDescent="0.2">
      <c r="I708480" s="14"/>
    </row>
    <row r="708496" spans="9:9" x14ac:dyDescent="0.2">
      <c r="I708496" s="15"/>
    </row>
    <row r="708497" spans="9:9" x14ac:dyDescent="0.2">
      <c r="I708497" s="14"/>
    </row>
    <row r="708513" spans="9:9" x14ac:dyDescent="0.2">
      <c r="I708513" s="15"/>
    </row>
    <row r="708514" spans="9:9" x14ac:dyDescent="0.2">
      <c r="I708514" s="14"/>
    </row>
    <row r="708530" spans="9:9" x14ac:dyDescent="0.2">
      <c r="I708530" s="15"/>
    </row>
    <row r="708531" spans="9:9" x14ac:dyDescent="0.2">
      <c r="I708531" s="14"/>
    </row>
    <row r="708547" spans="9:9" x14ac:dyDescent="0.2">
      <c r="I708547" s="15"/>
    </row>
    <row r="708548" spans="9:9" x14ac:dyDescent="0.2">
      <c r="I708548" s="14"/>
    </row>
    <row r="708564" spans="9:9" x14ac:dyDescent="0.2">
      <c r="I708564" s="15"/>
    </row>
    <row r="708565" spans="9:9" x14ac:dyDescent="0.2">
      <c r="I708565" s="14"/>
    </row>
    <row r="708581" spans="9:9" x14ac:dyDescent="0.2">
      <c r="I708581" s="15"/>
    </row>
    <row r="708582" spans="9:9" x14ac:dyDescent="0.2">
      <c r="I708582" s="14"/>
    </row>
    <row r="708598" spans="9:9" x14ac:dyDescent="0.2">
      <c r="I708598" s="15"/>
    </row>
    <row r="708599" spans="9:9" x14ac:dyDescent="0.2">
      <c r="I708599" s="14"/>
    </row>
    <row r="708615" spans="9:9" x14ac:dyDescent="0.2">
      <c r="I708615" s="15"/>
    </row>
    <row r="708616" spans="9:9" x14ac:dyDescent="0.2">
      <c r="I708616" s="14"/>
    </row>
    <row r="708632" spans="9:9" x14ac:dyDescent="0.2">
      <c r="I708632" s="15"/>
    </row>
    <row r="708633" spans="9:9" x14ac:dyDescent="0.2">
      <c r="I708633" s="14"/>
    </row>
    <row r="708649" spans="9:9" x14ac:dyDescent="0.2">
      <c r="I708649" s="15"/>
    </row>
    <row r="708650" spans="9:9" x14ac:dyDescent="0.2">
      <c r="I708650" s="14"/>
    </row>
    <row r="708666" spans="9:9" x14ac:dyDescent="0.2">
      <c r="I708666" s="15"/>
    </row>
    <row r="708667" spans="9:9" x14ac:dyDescent="0.2">
      <c r="I708667" s="14"/>
    </row>
    <row r="708683" spans="9:9" x14ac:dyDescent="0.2">
      <c r="I708683" s="15"/>
    </row>
    <row r="708684" spans="9:9" x14ac:dyDescent="0.2">
      <c r="I708684" s="14"/>
    </row>
    <row r="708700" spans="9:9" x14ac:dyDescent="0.2">
      <c r="I708700" s="15"/>
    </row>
    <row r="708701" spans="9:9" x14ac:dyDescent="0.2">
      <c r="I708701" s="14"/>
    </row>
    <row r="708717" spans="9:9" x14ac:dyDescent="0.2">
      <c r="I708717" s="15"/>
    </row>
    <row r="708718" spans="9:9" x14ac:dyDescent="0.2">
      <c r="I708718" s="14"/>
    </row>
    <row r="708734" spans="9:9" x14ac:dyDescent="0.2">
      <c r="I708734" s="15"/>
    </row>
    <row r="708735" spans="9:9" x14ac:dyDescent="0.2">
      <c r="I708735" s="14"/>
    </row>
    <row r="708751" spans="9:9" x14ac:dyDescent="0.2">
      <c r="I708751" s="15"/>
    </row>
    <row r="708752" spans="9:9" x14ac:dyDescent="0.2">
      <c r="I708752" s="14"/>
    </row>
    <row r="708768" spans="9:9" x14ac:dyDescent="0.2">
      <c r="I708768" s="15"/>
    </row>
    <row r="708769" spans="9:9" x14ac:dyDescent="0.2">
      <c r="I708769" s="14"/>
    </row>
    <row r="708785" spans="9:9" x14ac:dyDescent="0.2">
      <c r="I708785" s="15"/>
    </row>
    <row r="708786" spans="9:9" x14ac:dyDescent="0.2">
      <c r="I708786" s="14"/>
    </row>
    <row r="708802" spans="9:9" x14ac:dyDescent="0.2">
      <c r="I708802" s="15"/>
    </row>
    <row r="708803" spans="9:9" x14ac:dyDescent="0.2">
      <c r="I708803" s="14"/>
    </row>
    <row r="708819" spans="9:9" x14ac:dyDescent="0.2">
      <c r="I708819" s="15"/>
    </row>
    <row r="708820" spans="9:9" x14ac:dyDescent="0.2">
      <c r="I708820" s="14"/>
    </row>
    <row r="708836" spans="9:9" x14ac:dyDescent="0.2">
      <c r="I708836" s="15"/>
    </row>
    <row r="708837" spans="9:9" x14ac:dyDescent="0.2">
      <c r="I708837" s="14"/>
    </row>
    <row r="708853" spans="9:9" x14ac:dyDescent="0.2">
      <c r="I708853" s="15"/>
    </row>
    <row r="708854" spans="9:9" x14ac:dyDescent="0.2">
      <c r="I708854" s="14"/>
    </row>
    <row r="708870" spans="9:9" x14ac:dyDescent="0.2">
      <c r="I708870" s="15"/>
    </row>
    <row r="708871" spans="9:9" x14ac:dyDescent="0.2">
      <c r="I708871" s="14"/>
    </row>
    <row r="708887" spans="9:9" x14ac:dyDescent="0.2">
      <c r="I708887" s="15"/>
    </row>
    <row r="708888" spans="9:9" x14ac:dyDescent="0.2">
      <c r="I708888" s="14"/>
    </row>
    <row r="708904" spans="9:9" x14ac:dyDescent="0.2">
      <c r="I708904" s="15"/>
    </row>
    <row r="708905" spans="9:9" x14ac:dyDescent="0.2">
      <c r="I708905" s="14"/>
    </row>
    <row r="708921" spans="9:9" x14ac:dyDescent="0.2">
      <c r="I708921" s="15"/>
    </row>
    <row r="708922" spans="9:9" x14ac:dyDescent="0.2">
      <c r="I708922" s="14"/>
    </row>
    <row r="708938" spans="9:9" x14ac:dyDescent="0.2">
      <c r="I708938" s="15"/>
    </row>
    <row r="708939" spans="9:9" x14ac:dyDescent="0.2">
      <c r="I708939" s="14"/>
    </row>
    <row r="708955" spans="9:9" x14ac:dyDescent="0.2">
      <c r="I708955" s="15"/>
    </row>
    <row r="708956" spans="9:9" x14ac:dyDescent="0.2">
      <c r="I708956" s="14"/>
    </row>
    <row r="708972" spans="9:9" x14ac:dyDescent="0.2">
      <c r="I708972" s="15"/>
    </row>
    <row r="708973" spans="9:9" x14ac:dyDescent="0.2">
      <c r="I708973" s="14"/>
    </row>
    <row r="708989" spans="9:9" x14ac:dyDescent="0.2">
      <c r="I708989" s="15"/>
    </row>
    <row r="708990" spans="9:9" x14ac:dyDescent="0.2">
      <c r="I708990" s="14"/>
    </row>
    <row r="709006" spans="9:9" x14ac:dyDescent="0.2">
      <c r="I709006" s="15"/>
    </row>
    <row r="709007" spans="9:9" x14ac:dyDescent="0.2">
      <c r="I709007" s="14"/>
    </row>
    <row r="709023" spans="9:9" x14ac:dyDescent="0.2">
      <c r="I709023" s="15"/>
    </row>
    <row r="709024" spans="9:9" x14ac:dyDescent="0.2">
      <c r="I709024" s="14"/>
    </row>
    <row r="709040" spans="9:9" x14ac:dyDescent="0.2">
      <c r="I709040" s="15"/>
    </row>
    <row r="709041" spans="9:9" x14ac:dyDescent="0.2">
      <c r="I709041" s="14"/>
    </row>
    <row r="709057" spans="9:9" x14ac:dyDescent="0.2">
      <c r="I709057" s="15"/>
    </row>
    <row r="709058" spans="9:9" x14ac:dyDescent="0.2">
      <c r="I709058" s="14"/>
    </row>
    <row r="709074" spans="9:9" x14ac:dyDescent="0.2">
      <c r="I709074" s="15"/>
    </row>
    <row r="709075" spans="9:9" x14ac:dyDescent="0.2">
      <c r="I709075" s="14"/>
    </row>
    <row r="709091" spans="9:9" x14ac:dyDescent="0.2">
      <c r="I709091" s="15"/>
    </row>
    <row r="709092" spans="9:9" x14ac:dyDescent="0.2">
      <c r="I709092" s="14"/>
    </row>
    <row r="709108" spans="9:9" x14ac:dyDescent="0.2">
      <c r="I709108" s="15"/>
    </row>
    <row r="709109" spans="9:9" x14ac:dyDescent="0.2">
      <c r="I709109" s="14"/>
    </row>
    <row r="709125" spans="9:9" x14ac:dyDescent="0.2">
      <c r="I709125" s="15"/>
    </row>
    <row r="709126" spans="9:9" x14ac:dyDescent="0.2">
      <c r="I709126" s="14"/>
    </row>
    <row r="709142" spans="9:9" x14ac:dyDescent="0.2">
      <c r="I709142" s="15"/>
    </row>
    <row r="709143" spans="9:9" x14ac:dyDescent="0.2">
      <c r="I709143" s="14"/>
    </row>
    <row r="709159" spans="9:9" x14ac:dyDescent="0.2">
      <c r="I709159" s="15"/>
    </row>
    <row r="709160" spans="9:9" x14ac:dyDescent="0.2">
      <c r="I709160" s="14"/>
    </row>
    <row r="709176" spans="9:9" x14ac:dyDescent="0.2">
      <c r="I709176" s="15"/>
    </row>
    <row r="709177" spans="9:9" x14ac:dyDescent="0.2">
      <c r="I709177" s="14"/>
    </row>
    <row r="709193" spans="9:9" x14ac:dyDescent="0.2">
      <c r="I709193" s="15"/>
    </row>
    <row r="709194" spans="9:9" x14ac:dyDescent="0.2">
      <c r="I709194" s="14"/>
    </row>
    <row r="709210" spans="9:9" x14ac:dyDescent="0.2">
      <c r="I709210" s="15"/>
    </row>
    <row r="709211" spans="9:9" x14ac:dyDescent="0.2">
      <c r="I709211" s="14"/>
    </row>
    <row r="709227" spans="9:9" x14ac:dyDescent="0.2">
      <c r="I709227" s="15"/>
    </row>
    <row r="709228" spans="9:9" x14ac:dyDescent="0.2">
      <c r="I709228" s="14"/>
    </row>
    <row r="709244" spans="9:9" x14ac:dyDescent="0.2">
      <c r="I709244" s="15"/>
    </row>
    <row r="709245" spans="9:9" x14ac:dyDescent="0.2">
      <c r="I709245" s="14"/>
    </row>
    <row r="709261" spans="9:9" x14ac:dyDescent="0.2">
      <c r="I709261" s="15"/>
    </row>
    <row r="709262" spans="9:9" x14ac:dyDescent="0.2">
      <c r="I709262" s="14"/>
    </row>
    <row r="709278" spans="9:9" x14ac:dyDescent="0.2">
      <c r="I709278" s="15"/>
    </row>
    <row r="709279" spans="9:9" x14ac:dyDescent="0.2">
      <c r="I709279" s="14"/>
    </row>
    <row r="709295" spans="9:9" x14ac:dyDescent="0.2">
      <c r="I709295" s="15"/>
    </row>
    <row r="709296" spans="9:9" x14ac:dyDescent="0.2">
      <c r="I709296" s="14"/>
    </row>
    <row r="709312" spans="9:9" x14ac:dyDescent="0.2">
      <c r="I709312" s="15"/>
    </row>
    <row r="709313" spans="9:9" x14ac:dyDescent="0.2">
      <c r="I709313" s="14"/>
    </row>
    <row r="709329" spans="9:9" x14ac:dyDescent="0.2">
      <c r="I709329" s="15"/>
    </row>
    <row r="709330" spans="9:9" x14ac:dyDescent="0.2">
      <c r="I709330" s="14"/>
    </row>
    <row r="709346" spans="9:9" x14ac:dyDescent="0.2">
      <c r="I709346" s="15"/>
    </row>
    <row r="709347" spans="9:9" x14ac:dyDescent="0.2">
      <c r="I709347" s="14"/>
    </row>
    <row r="709363" spans="9:9" x14ac:dyDescent="0.2">
      <c r="I709363" s="15"/>
    </row>
    <row r="709364" spans="9:9" x14ac:dyDescent="0.2">
      <c r="I709364" s="14"/>
    </row>
    <row r="709380" spans="9:9" x14ac:dyDescent="0.2">
      <c r="I709380" s="15"/>
    </row>
    <row r="709381" spans="9:9" x14ac:dyDescent="0.2">
      <c r="I709381" s="14"/>
    </row>
    <row r="709397" spans="9:9" x14ac:dyDescent="0.2">
      <c r="I709397" s="15"/>
    </row>
    <row r="709398" spans="9:9" x14ac:dyDescent="0.2">
      <c r="I709398" s="14"/>
    </row>
    <row r="709414" spans="9:9" x14ac:dyDescent="0.2">
      <c r="I709414" s="15"/>
    </row>
    <row r="709415" spans="9:9" x14ac:dyDescent="0.2">
      <c r="I709415" s="14"/>
    </row>
    <row r="709431" spans="9:9" x14ac:dyDescent="0.2">
      <c r="I709431" s="15"/>
    </row>
    <row r="709432" spans="9:9" x14ac:dyDescent="0.2">
      <c r="I709432" s="14"/>
    </row>
    <row r="709448" spans="9:9" x14ac:dyDescent="0.2">
      <c r="I709448" s="15"/>
    </row>
    <row r="709449" spans="9:9" x14ac:dyDescent="0.2">
      <c r="I709449" s="14"/>
    </row>
    <row r="709465" spans="9:9" x14ac:dyDescent="0.2">
      <c r="I709465" s="15"/>
    </row>
    <row r="709466" spans="9:9" x14ac:dyDescent="0.2">
      <c r="I709466" s="14"/>
    </row>
    <row r="709482" spans="9:9" x14ac:dyDescent="0.2">
      <c r="I709482" s="15"/>
    </row>
    <row r="709483" spans="9:9" x14ac:dyDescent="0.2">
      <c r="I709483" s="14"/>
    </row>
    <row r="709499" spans="9:9" x14ac:dyDescent="0.2">
      <c r="I709499" s="15"/>
    </row>
    <row r="709500" spans="9:9" x14ac:dyDescent="0.2">
      <c r="I709500" s="14"/>
    </row>
    <row r="709516" spans="9:9" x14ac:dyDescent="0.2">
      <c r="I709516" s="15"/>
    </row>
    <row r="709517" spans="9:9" x14ac:dyDescent="0.2">
      <c r="I709517" s="14"/>
    </row>
    <row r="709533" spans="9:9" x14ac:dyDescent="0.2">
      <c r="I709533" s="15"/>
    </row>
    <row r="709534" spans="9:9" x14ac:dyDescent="0.2">
      <c r="I709534" s="14"/>
    </row>
    <row r="709550" spans="9:9" x14ac:dyDescent="0.2">
      <c r="I709550" s="15"/>
    </row>
    <row r="709551" spans="9:9" x14ac:dyDescent="0.2">
      <c r="I709551" s="14"/>
    </row>
    <row r="709567" spans="9:9" x14ac:dyDescent="0.2">
      <c r="I709567" s="15"/>
    </row>
    <row r="709568" spans="9:9" x14ac:dyDescent="0.2">
      <c r="I709568" s="14"/>
    </row>
    <row r="709584" spans="9:9" x14ac:dyDescent="0.2">
      <c r="I709584" s="15"/>
    </row>
    <row r="709585" spans="9:9" x14ac:dyDescent="0.2">
      <c r="I709585" s="14"/>
    </row>
    <row r="709601" spans="9:9" x14ac:dyDescent="0.2">
      <c r="I709601" s="15"/>
    </row>
    <row r="709602" spans="9:9" x14ac:dyDescent="0.2">
      <c r="I709602" s="14"/>
    </row>
    <row r="709618" spans="9:9" x14ac:dyDescent="0.2">
      <c r="I709618" s="15"/>
    </row>
    <row r="709619" spans="9:9" x14ac:dyDescent="0.2">
      <c r="I709619" s="14"/>
    </row>
    <row r="709635" spans="9:9" x14ac:dyDescent="0.2">
      <c r="I709635" s="15"/>
    </row>
    <row r="709636" spans="9:9" x14ac:dyDescent="0.2">
      <c r="I709636" s="14"/>
    </row>
    <row r="709652" spans="9:9" x14ac:dyDescent="0.2">
      <c r="I709652" s="15"/>
    </row>
    <row r="709653" spans="9:9" x14ac:dyDescent="0.2">
      <c r="I709653" s="14"/>
    </row>
    <row r="709669" spans="9:9" x14ac:dyDescent="0.2">
      <c r="I709669" s="15"/>
    </row>
    <row r="709670" spans="9:9" x14ac:dyDescent="0.2">
      <c r="I709670" s="14"/>
    </row>
    <row r="709686" spans="9:9" x14ac:dyDescent="0.2">
      <c r="I709686" s="15"/>
    </row>
    <row r="709687" spans="9:9" x14ac:dyDescent="0.2">
      <c r="I709687" s="14"/>
    </row>
    <row r="709703" spans="9:9" x14ac:dyDescent="0.2">
      <c r="I709703" s="15"/>
    </row>
    <row r="709704" spans="9:9" x14ac:dyDescent="0.2">
      <c r="I709704" s="14"/>
    </row>
    <row r="709720" spans="9:9" x14ac:dyDescent="0.2">
      <c r="I709720" s="15"/>
    </row>
    <row r="709721" spans="9:9" x14ac:dyDescent="0.2">
      <c r="I709721" s="14"/>
    </row>
    <row r="709737" spans="9:9" x14ac:dyDescent="0.2">
      <c r="I709737" s="15"/>
    </row>
    <row r="709738" spans="9:9" x14ac:dyDescent="0.2">
      <c r="I709738" s="14"/>
    </row>
    <row r="709754" spans="9:9" x14ac:dyDescent="0.2">
      <c r="I709754" s="15"/>
    </row>
    <row r="709755" spans="9:9" x14ac:dyDescent="0.2">
      <c r="I709755" s="14"/>
    </row>
    <row r="709771" spans="9:9" x14ac:dyDescent="0.2">
      <c r="I709771" s="15"/>
    </row>
    <row r="709772" spans="9:9" x14ac:dyDescent="0.2">
      <c r="I709772" s="14"/>
    </row>
    <row r="709788" spans="9:9" x14ac:dyDescent="0.2">
      <c r="I709788" s="15"/>
    </row>
    <row r="709789" spans="9:9" x14ac:dyDescent="0.2">
      <c r="I709789" s="14"/>
    </row>
    <row r="709805" spans="9:9" x14ac:dyDescent="0.2">
      <c r="I709805" s="15"/>
    </row>
    <row r="709806" spans="9:9" x14ac:dyDescent="0.2">
      <c r="I709806" s="14"/>
    </row>
    <row r="709822" spans="9:9" x14ac:dyDescent="0.2">
      <c r="I709822" s="15"/>
    </row>
    <row r="709823" spans="9:9" x14ac:dyDescent="0.2">
      <c r="I709823" s="14"/>
    </row>
    <row r="709839" spans="9:9" x14ac:dyDescent="0.2">
      <c r="I709839" s="15"/>
    </row>
    <row r="709840" spans="9:9" x14ac:dyDescent="0.2">
      <c r="I709840" s="14"/>
    </row>
    <row r="709856" spans="9:9" x14ac:dyDescent="0.2">
      <c r="I709856" s="15"/>
    </row>
    <row r="709857" spans="9:9" x14ac:dyDescent="0.2">
      <c r="I709857" s="14"/>
    </row>
    <row r="709873" spans="9:9" x14ac:dyDescent="0.2">
      <c r="I709873" s="15"/>
    </row>
    <row r="709874" spans="9:9" x14ac:dyDescent="0.2">
      <c r="I709874" s="14"/>
    </row>
    <row r="709890" spans="9:9" x14ac:dyDescent="0.2">
      <c r="I709890" s="15"/>
    </row>
    <row r="709891" spans="9:9" x14ac:dyDescent="0.2">
      <c r="I709891" s="14"/>
    </row>
    <row r="709907" spans="9:9" x14ac:dyDescent="0.2">
      <c r="I709907" s="15"/>
    </row>
    <row r="709908" spans="9:9" x14ac:dyDescent="0.2">
      <c r="I709908" s="14"/>
    </row>
    <row r="709924" spans="9:9" x14ac:dyDescent="0.2">
      <c r="I709924" s="15"/>
    </row>
    <row r="709925" spans="9:9" x14ac:dyDescent="0.2">
      <c r="I709925" s="14"/>
    </row>
    <row r="709941" spans="9:9" x14ac:dyDescent="0.2">
      <c r="I709941" s="15"/>
    </row>
    <row r="709942" spans="9:9" x14ac:dyDescent="0.2">
      <c r="I709942" s="14"/>
    </row>
    <row r="709958" spans="9:9" x14ac:dyDescent="0.2">
      <c r="I709958" s="15"/>
    </row>
    <row r="709959" spans="9:9" x14ac:dyDescent="0.2">
      <c r="I709959" s="14"/>
    </row>
    <row r="709975" spans="9:9" x14ac:dyDescent="0.2">
      <c r="I709975" s="15"/>
    </row>
    <row r="709976" spans="9:9" x14ac:dyDescent="0.2">
      <c r="I709976" s="14"/>
    </row>
    <row r="709992" spans="9:9" x14ac:dyDescent="0.2">
      <c r="I709992" s="15"/>
    </row>
    <row r="709993" spans="9:9" x14ac:dyDescent="0.2">
      <c r="I709993" s="14"/>
    </row>
    <row r="710009" spans="9:9" x14ac:dyDescent="0.2">
      <c r="I710009" s="15"/>
    </row>
    <row r="710010" spans="9:9" x14ac:dyDescent="0.2">
      <c r="I710010" s="14"/>
    </row>
    <row r="710026" spans="9:9" x14ac:dyDescent="0.2">
      <c r="I710026" s="15"/>
    </row>
    <row r="710027" spans="9:9" x14ac:dyDescent="0.2">
      <c r="I710027" s="14"/>
    </row>
    <row r="710043" spans="9:9" x14ac:dyDescent="0.2">
      <c r="I710043" s="15"/>
    </row>
    <row r="710044" spans="9:9" x14ac:dyDescent="0.2">
      <c r="I710044" s="14"/>
    </row>
    <row r="710060" spans="9:9" x14ac:dyDescent="0.2">
      <c r="I710060" s="15"/>
    </row>
    <row r="710061" spans="9:9" x14ac:dyDescent="0.2">
      <c r="I710061" s="14"/>
    </row>
    <row r="710077" spans="9:9" x14ac:dyDescent="0.2">
      <c r="I710077" s="15"/>
    </row>
    <row r="710078" spans="9:9" x14ac:dyDescent="0.2">
      <c r="I710078" s="14"/>
    </row>
    <row r="710094" spans="9:9" x14ac:dyDescent="0.2">
      <c r="I710094" s="15"/>
    </row>
    <row r="710095" spans="9:9" x14ac:dyDescent="0.2">
      <c r="I710095" s="14"/>
    </row>
    <row r="710111" spans="9:9" x14ac:dyDescent="0.2">
      <c r="I710111" s="15"/>
    </row>
    <row r="710112" spans="9:9" x14ac:dyDescent="0.2">
      <c r="I710112" s="14"/>
    </row>
    <row r="710128" spans="9:9" x14ac:dyDescent="0.2">
      <c r="I710128" s="15"/>
    </row>
    <row r="710129" spans="9:9" x14ac:dyDescent="0.2">
      <c r="I710129" s="14"/>
    </row>
    <row r="710145" spans="9:9" x14ac:dyDescent="0.2">
      <c r="I710145" s="15"/>
    </row>
    <row r="710146" spans="9:9" x14ac:dyDescent="0.2">
      <c r="I710146" s="14"/>
    </row>
    <row r="710162" spans="9:9" x14ac:dyDescent="0.2">
      <c r="I710162" s="15"/>
    </row>
    <row r="710163" spans="9:9" x14ac:dyDescent="0.2">
      <c r="I710163" s="14"/>
    </row>
    <row r="710179" spans="9:9" x14ac:dyDescent="0.2">
      <c r="I710179" s="15"/>
    </row>
    <row r="710180" spans="9:9" x14ac:dyDescent="0.2">
      <c r="I710180" s="14"/>
    </row>
    <row r="710196" spans="9:9" x14ac:dyDescent="0.2">
      <c r="I710196" s="15"/>
    </row>
    <row r="710197" spans="9:9" x14ac:dyDescent="0.2">
      <c r="I710197" s="14"/>
    </row>
    <row r="710213" spans="9:9" x14ac:dyDescent="0.2">
      <c r="I710213" s="15"/>
    </row>
    <row r="710214" spans="9:9" x14ac:dyDescent="0.2">
      <c r="I710214" s="14"/>
    </row>
    <row r="710230" spans="9:9" x14ac:dyDescent="0.2">
      <c r="I710230" s="15"/>
    </row>
    <row r="710231" spans="9:9" x14ac:dyDescent="0.2">
      <c r="I710231" s="14"/>
    </row>
    <row r="710247" spans="9:9" x14ac:dyDescent="0.2">
      <c r="I710247" s="15"/>
    </row>
    <row r="710248" spans="9:9" x14ac:dyDescent="0.2">
      <c r="I710248" s="14"/>
    </row>
    <row r="710264" spans="9:9" x14ac:dyDescent="0.2">
      <c r="I710264" s="15"/>
    </row>
    <row r="710265" spans="9:9" x14ac:dyDescent="0.2">
      <c r="I710265" s="14"/>
    </row>
    <row r="710281" spans="9:9" x14ac:dyDescent="0.2">
      <c r="I710281" s="15"/>
    </row>
    <row r="710282" spans="9:9" x14ac:dyDescent="0.2">
      <c r="I710282" s="14"/>
    </row>
    <row r="710298" spans="9:9" x14ac:dyDescent="0.2">
      <c r="I710298" s="15"/>
    </row>
    <row r="710299" spans="9:9" x14ac:dyDescent="0.2">
      <c r="I710299" s="14"/>
    </row>
    <row r="710315" spans="9:9" x14ac:dyDescent="0.2">
      <c r="I710315" s="15"/>
    </row>
    <row r="710316" spans="9:9" x14ac:dyDescent="0.2">
      <c r="I710316" s="14"/>
    </row>
    <row r="710332" spans="9:9" x14ac:dyDescent="0.2">
      <c r="I710332" s="15"/>
    </row>
    <row r="710333" spans="9:9" x14ac:dyDescent="0.2">
      <c r="I710333" s="14"/>
    </row>
    <row r="710349" spans="9:9" x14ac:dyDescent="0.2">
      <c r="I710349" s="15"/>
    </row>
    <row r="710350" spans="9:9" x14ac:dyDescent="0.2">
      <c r="I710350" s="14"/>
    </row>
    <row r="710366" spans="9:9" x14ac:dyDescent="0.2">
      <c r="I710366" s="15"/>
    </row>
    <row r="710367" spans="9:9" x14ac:dyDescent="0.2">
      <c r="I710367" s="14"/>
    </row>
    <row r="710383" spans="9:9" x14ac:dyDescent="0.2">
      <c r="I710383" s="15"/>
    </row>
    <row r="710384" spans="9:9" x14ac:dyDescent="0.2">
      <c r="I710384" s="14"/>
    </row>
    <row r="710400" spans="9:9" x14ac:dyDescent="0.2">
      <c r="I710400" s="15"/>
    </row>
    <row r="710401" spans="9:9" x14ac:dyDescent="0.2">
      <c r="I710401" s="14"/>
    </row>
    <row r="710417" spans="9:9" x14ac:dyDescent="0.2">
      <c r="I710417" s="15"/>
    </row>
    <row r="710418" spans="9:9" x14ac:dyDescent="0.2">
      <c r="I710418" s="14"/>
    </row>
    <row r="710434" spans="9:9" x14ac:dyDescent="0.2">
      <c r="I710434" s="15"/>
    </row>
    <row r="710435" spans="9:9" x14ac:dyDescent="0.2">
      <c r="I710435" s="14"/>
    </row>
    <row r="710451" spans="9:9" x14ac:dyDescent="0.2">
      <c r="I710451" s="15"/>
    </row>
    <row r="710452" spans="9:9" x14ac:dyDescent="0.2">
      <c r="I710452" s="14"/>
    </row>
    <row r="710468" spans="9:9" x14ac:dyDescent="0.2">
      <c r="I710468" s="15"/>
    </row>
    <row r="710469" spans="9:9" x14ac:dyDescent="0.2">
      <c r="I710469" s="14"/>
    </row>
    <row r="710485" spans="9:9" x14ac:dyDescent="0.2">
      <c r="I710485" s="15"/>
    </row>
    <row r="710486" spans="9:9" x14ac:dyDescent="0.2">
      <c r="I710486" s="14"/>
    </row>
    <row r="710502" spans="9:9" x14ac:dyDescent="0.2">
      <c r="I710502" s="15"/>
    </row>
    <row r="710503" spans="9:9" x14ac:dyDescent="0.2">
      <c r="I710503" s="14"/>
    </row>
    <row r="710519" spans="9:9" x14ac:dyDescent="0.2">
      <c r="I710519" s="15"/>
    </row>
    <row r="710520" spans="9:9" x14ac:dyDescent="0.2">
      <c r="I710520" s="14"/>
    </row>
    <row r="710536" spans="9:9" x14ac:dyDescent="0.2">
      <c r="I710536" s="15"/>
    </row>
    <row r="710537" spans="9:9" x14ac:dyDescent="0.2">
      <c r="I710537" s="14"/>
    </row>
    <row r="710553" spans="9:9" x14ac:dyDescent="0.2">
      <c r="I710553" s="15"/>
    </row>
    <row r="710554" spans="9:9" x14ac:dyDescent="0.2">
      <c r="I710554" s="14"/>
    </row>
    <row r="710570" spans="9:9" x14ac:dyDescent="0.2">
      <c r="I710570" s="15"/>
    </row>
    <row r="710571" spans="9:9" x14ac:dyDescent="0.2">
      <c r="I710571" s="14"/>
    </row>
    <row r="710587" spans="9:9" x14ac:dyDescent="0.2">
      <c r="I710587" s="15"/>
    </row>
    <row r="710588" spans="9:9" x14ac:dyDescent="0.2">
      <c r="I710588" s="14"/>
    </row>
    <row r="710604" spans="9:9" x14ac:dyDescent="0.2">
      <c r="I710604" s="15"/>
    </row>
    <row r="710605" spans="9:9" x14ac:dyDescent="0.2">
      <c r="I710605" s="14"/>
    </row>
    <row r="710621" spans="9:9" x14ac:dyDescent="0.2">
      <c r="I710621" s="15"/>
    </row>
    <row r="710622" spans="9:9" x14ac:dyDescent="0.2">
      <c r="I710622" s="14"/>
    </row>
    <row r="710638" spans="9:9" x14ac:dyDescent="0.2">
      <c r="I710638" s="15"/>
    </row>
    <row r="710639" spans="9:9" x14ac:dyDescent="0.2">
      <c r="I710639" s="14"/>
    </row>
    <row r="710655" spans="9:9" x14ac:dyDescent="0.2">
      <c r="I710655" s="15"/>
    </row>
    <row r="710656" spans="9:9" x14ac:dyDescent="0.2">
      <c r="I710656" s="14"/>
    </row>
    <row r="710672" spans="9:9" x14ac:dyDescent="0.2">
      <c r="I710672" s="15"/>
    </row>
    <row r="710673" spans="9:9" x14ac:dyDescent="0.2">
      <c r="I710673" s="14"/>
    </row>
    <row r="710689" spans="9:9" x14ac:dyDescent="0.2">
      <c r="I710689" s="15"/>
    </row>
    <row r="710690" spans="9:9" x14ac:dyDescent="0.2">
      <c r="I710690" s="14"/>
    </row>
    <row r="710706" spans="9:9" x14ac:dyDescent="0.2">
      <c r="I710706" s="15"/>
    </row>
    <row r="710707" spans="9:9" x14ac:dyDescent="0.2">
      <c r="I710707" s="14"/>
    </row>
    <row r="710723" spans="9:9" x14ac:dyDescent="0.2">
      <c r="I710723" s="15"/>
    </row>
    <row r="710724" spans="9:9" x14ac:dyDescent="0.2">
      <c r="I710724" s="14"/>
    </row>
    <row r="710740" spans="9:9" x14ac:dyDescent="0.2">
      <c r="I710740" s="15"/>
    </row>
    <row r="710741" spans="9:9" x14ac:dyDescent="0.2">
      <c r="I710741" s="14"/>
    </row>
    <row r="710757" spans="9:9" x14ac:dyDescent="0.2">
      <c r="I710757" s="15"/>
    </row>
    <row r="710758" spans="9:9" x14ac:dyDescent="0.2">
      <c r="I710758" s="14"/>
    </row>
    <row r="710774" spans="9:9" x14ac:dyDescent="0.2">
      <c r="I710774" s="15"/>
    </row>
    <row r="710775" spans="9:9" x14ac:dyDescent="0.2">
      <c r="I710775" s="14"/>
    </row>
    <row r="710791" spans="9:9" x14ac:dyDescent="0.2">
      <c r="I710791" s="15"/>
    </row>
    <row r="710792" spans="9:9" x14ac:dyDescent="0.2">
      <c r="I710792" s="14"/>
    </row>
    <row r="710808" spans="9:9" x14ac:dyDescent="0.2">
      <c r="I710808" s="15"/>
    </row>
    <row r="710809" spans="9:9" x14ac:dyDescent="0.2">
      <c r="I710809" s="14"/>
    </row>
    <row r="710825" spans="9:9" x14ac:dyDescent="0.2">
      <c r="I710825" s="15"/>
    </row>
    <row r="710826" spans="9:9" x14ac:dyDescent="0.2">
      <c r="I710826" s="14"/>
    </row>
    <row r="710842" spans="9:9" x14ac:dyDescent="0.2">
      <c r="I710842" s="15"/>
    </row>
    <row r="710843" spans="9:9" x14ac:dyDescent="0.2">
      <c r="I710843" s="14"/>
    </row>
    <row r="710859" spans="9:9" x14ac:dyDescent="0.2">
      <c r="I710859" s="15"/>
    </row>
    <row r="710860" spans="9:9" x14ac:dyDescent="0.2">
      <c r="I710860" s="14"/>
    </row>
    <row r="710876" spans="9:9" x14ac:dyDescent="0.2">
      <c r="I710876" s="15"/>
    </row>
    <row r="710877" spans="9:9" x14ac:dyDescent="0.2">
      <c r="I710877" s="14"/>
    </row>
    <row r="710893" spans="9:9" x14ac:dyDescent="0.2">
      <c r="I710893" s="15"/>
    </row>
    <row r="710894" spans="9:9" x14ac:dyDescent="0.2">
      <c r="I710894" s="14"/>
    </row>
    <row r="710910" spans="9:9" x14ac:dyDescent="0.2">
      <c r="I710910" s="15"/>
    </row>
    <row r="710911" spans="9:9" x14ac:dyDescent="0.2">
      <c r="I710911" s="14"/>
    </row>
    <row r="710927" spans="9:9" x14ac:dyDescent="0.2">
      <c r="I710927" s="15"/>
    </row>
    <row r="710928" spans="9:9" x14ac:dyDescent="0.2">
      <c r="I710928" s="14"/>
    </row>
    <row r="710944" spans="9:9" x14ac:dyDescent="0.2">
      <c r="I710944" s="15"/>
    </row>
    <row r="710945" spans="9:9" x14ac:dyDescent="0.2">
      <c r="I710945" s="14"/>
    </row>
    <row r="710961" spans="9:9" x14ac:dyDescent="0.2">
      <c r="I710961" s="15"/>
    </row>
    <row r="710962" spans="9:9" x14ac:dyDescent="0.2">
      <c r="I710962" s="14"/>
    </row>
    <row r="710978" spans="9:9" x14ac:dyDescent="0.2">
      <c r="I710978" s="15"/>
    </row>
    <row r="710979" spans="9:9" x14ac:dyDescent="0.2">
      <c r="I710979" s="14"/>
    </row>
    <row r="710995" spans="9:9" x14ac:dyDescent="0.2">
      <c r="I710995" s="15"/>
    </row>
    <row r="710996" spans="9:9" x14ac:dyDescent="0.2">
      <c r="I710996" s="14"/>
    </row>
    <row r="711012" spans="9:9" x14ac:dyDescent="0.2">
      <c r="I711012" s="15"/>
    </row>
    <row r="711013" spans="9:9" x14ac:dyDescent="0.2">
      <c r="I711013" s="14"/>
    </row>
    <row r="711029" spans="9:9" x14ac:dyDescent="0.2">
      <c r="I711029" s="15"/>
    </row>
    <row r="711030" spans="9:9" x14ac:dyDescent="0.2">
      <c r="I711030" s="14"/>
    </row>
    <row r="711046" spans="9:9" x14ac:dyDescent="0.2">
      <c r="I711046" s="15"/>
    </row>
    <row r="711047" spans="9:9" x14ac:dyDescent="0.2">
      <c r="I711047" s="14"/>
    </row>
    <row r="711063" spans="9:9" x14ac:dyDescent="0.2">
      <c r="I711063" s="15"/>
    </row>
    <row r="711064" spans="9:9" x14ac:dyDescent="0.2">
      <c r="I711064" s="14"/>
    </row>
    <row r="711080" spans="9:9" x14ac:dyDescent="0.2">
      <c r="I711080" s="15"/>
    </row>
    <row r="711081" spans="9:9" x14ac:dyDescent="0.2">
      <c r="I711081" s="14"/>
    </row>
    <row r="711097" spans="9:9" x14ac:dyDescent="0.2">
      <c r="I711097" s="15"/>
    </row>
    <row r="711098" spans="9:9" x14ac:dyDescent="0.2">
      <c r="I711098" s="14"/>
    </row>
    <row r="711114" spans="9:9" x14ac:dyDescent="0.2">
      <c r="I711114" s="15"/>
    </row>
    <row r="711115" spans="9:9" x14ac:dyDescent="0.2">
      <c r="I711115" s="14"/>
    </row>
    <row r="711131" spans="9:9" x14ac:dyDescent="0.2">
      <c r="I711131" s="15"/>
    </row>
    <row r="711132" spans="9:9" x14ac:dyDescent="0.2">
      <c r="I711132" s="14"/>
    </row>
    <row r="711148" spans="9:9" x14ac:dyDescent="0.2">
      <c r="I711148" s="15"/>
    </row>
    <row r="711149" spans="9:9" x14ac:dyDescent="0.2">
      <c r="I711149" s="14"/>
    </row>
    <row r="711165" spans="9:9" x14ac:dyDescent="0.2">
      <c r="I711165" s="15"/>
    </row>
    <row r="711166" spans="9:9" x14ac:dyDescent="0.2">
      <c r="I711166" s="14"/>
    </row>
    <row r="711182" spans="9:9" x14ac:dyDescent="0.2">
      <c r="I711182" s="15"/>
    </row>
    <row r="711183" spans="9:9" x14ac:dyDescent="0.2">
      <c r="I711183" s="14"/>
    </row>
    <row r="711199" spans="9:9" x14ac:dyDescent="0.2">
      <c r="I711199" s="15"/>
    </row>
    <row r="711200" spans="9:9" x14ac:dyDescent="0.2">
      <c r="I711200" s="14"/>
    </row>
    <row r="711216" spans="9:9" x14ac:dyDescent="0.2">
      <c r="I711216" s="15"/>
    </row>
    <row r="711217" spans="9:9" x14ac:dyDescent="0.2">
      <c r="I711217" s="14"/>
    </row>
    <row r="711233" spans="9:9" x14ac:dyDescent="0.2">
      <c r="I711233" s="15"/>
    </row>
    <row r="711234" spans="9:9" x14ac:dyDescent="0.2">
      <c r="I711234" s="14"/>
    </row>
    <row r="711250" spans="9:9" x14ac:dyDescent="0.2">
      <c r="I711250" s="15"/>
    </row>
    <row r="711251" spans="9:9" x14ac:dyDescent="0.2">
      <c r="I711251" s="14"/>
    </row>
    <row r="711267" spans="9:9" x14ac:dyDescent="0.2">
      <c r="I711267" s="15"/>
    </row>
    <row r="711268" spans="9:9" x14ac:dyDescent="0.2">
      <c r="I711268" s="14"/>
    </row>
    <row r="711284" spans="9:9" x14ac:dyDescent="0.2">
      <c r="I711284" s="15"/>
    </row>
    <row r="711285" spans="9:9" x14ac:dyDescent="0.2">
      <c r="I711285" s="14"/>
    </row>
    <row r="711301" spans="9:9" x14ac:dyDescent="0.2">
      <c r="I711301" s="15"/>
    </row>
    <row r="711302" spans="9:9" x14ac:dyDescent="0.2">
      <c r="I711302" s="14"/>
    </row>
    <row r="711318" spans="9:9" x14ac:dyDescent="0.2">
      <c r="I711318" s="15"/>
    </row>
    <row r="711319" spans="9:9" x14ac:dyDescent="0.2">
      <c r="I711319" s="14"/>
    </row>
    <row r="711335" spans="9:9" x14ac:dyDescent="0.2">
      <c r="I711335" s="15"/>
    </row>
    <row r="711336" spans="9:9" x14ac:dyDescent="0.2">
      <c r="I711336" s="14"/>
    </row>
    <row r="711352" spans="9:9" x14ac:dyDescent="0.2">
      <c r="I711352" s="15"/>
    </row>
    <row r="711353" spans="9:9" x14ac:dyDescent="0.2">
      <c r="I711353" s="14"/>
    </row>
    <row r="711369" spans="9:9" x14ac:dyDescent="0.2">
      <c r="I711369" s="15"/>
    </row>
    <row r="711370" spans="9:9" x14ac:dyDescent="0.2">
      <c r="I711370" s="14"/>
    </row>
    <row r="711386" spans="9:9" x14ac:dyDescent="0.2">
      <c r="I711386" s="15"/>
    </row>
    <row r="711387" spans="9:9" x14ac:dyDescent="0.2">
      <c r="I711387" s="14"/>
    </row>
    <row r="711403" spans="9:9" x14ac:dyDescent="0.2">
      <c r="I711403" s="15"/>
    </row>
    <row r="711404" spans="9:9" x14ac:dyDescent="0.2">
      <c r="I711404" s="14"/>
    </row>
    <row r="711420" spans="9:9" x14ac:dyDescent="0.2">
      <c r="I711420" s="15"/>
    </row>
    <row r="711421" spans="9:9" x14ac:dyDescent="0.2">
      <c r="I711421" s="14"/>
    </row>
    <row r="711437" spans="9:9" x14ac:dyDescent="0.2">
      <c r="I711437" s="15"/>
    </row>
    <row r="711438" spans="9:9" x14ac:dyDescent="0.2">
      <c r="I711438" s="14"/>
    </row>
    <row r="711454" spans="9:9" x14ac:dyDescent="0.2">
      <c r="I711454" s="15"/>
    </row>
    <row r="711455" spans="9:9" x14ac:dyDescent="0.2">
      <c r="I711455" s="14"/>
    </row>
    <row r="711471" spans="9:9" x14ac:dyDescent="0.2">
      <c r="I711471" s="15"/>
    </row>
    <row r="711472" spans="9:9" x14ac:dyDescent="0.2">
      <c r="I711472" s="14"/>
    </row>
    <row r="711488" spans="9:9" x14ac:dyDescent="0.2">
      <c r="I711488" s="15"/>
    </row>
    <row r="711489" spans="9:9" x14ac:dyDescent="0.2">
      <c r="I711489" s="14"/>
    </row>
    <row r="711505" spans="9:9" x14ac:dyDescent="0.2">
      <c r="I711505" s="15"/>
    </row>
    <row r="711506" spans="9:9" x14ac:dyDescent="0.2">
      <c r="I711506" s="14"/>
    </row>
    <row r="711522" spans="9:9" x14ac:dyDescent="0.2">
      <c r="I711522" s="15"/>
    </row>
    <row r="711523" spans="9:9" x14ac:dyDescent="0.2">
      <c r="I711523" s="14"/>
    </row>
    <row r="711539" spans="9:9" x14ac:dyDescent="0.2">
      <c r="I711539" s="15"/>
    </row>
    <row r="711540" spans="9:9" x14ac:dyDescent="0.2">
      <c r="I711540" s="14"/>
    </row>
    <row r="711556" spans="9:9" x14ac:dyDescent="0.2">
      <c r="I711556" s="15"/>
    </row>
    <row r="711557" spans="9:9" x14ac:dyDescent="0.2">
      <c r="I711557" s="14"/>
    </row>
    <row r="711573" spans="9:9" x14ac:dyDescent="0.2">
      <c r="I711573" s="15"/>
    </row>
    <row r="711574" spans="9:9" x14ac:dyDescent="0.2">
      <c r="I711574" s="14"/>
    </row>
    <row r="711590" spans="9:9" x14ac:dyDescent="0.2">
      <c r="I711590" s="15"/>
    </row>
    <row r="711591" spans="9:9" x14ac:dyDescent="0.2">
      <c r="I711591" s="14"/>
    </row>
    <row r="711607" spans="9:9" x14ac:dyDescent="0.2">
      <c r="I711607" s="15"/>
    </row>
    <row r="711608" spans="9:9" x14ac:dyDescent="0.2">
      <c r="I711608" s="14"/>
    </row>
    <row r="711624" spans="9:9" x14ac:dyDescent="0.2">
      <c r="I711624" s="15"/>
    </row>
    <row r="711625" spans="9:9" x14ac:dyDescent="0.2">
      <c r="I711625" s="14"/>
    </row>
    <row r="711641" spans="9:9" x14ac:dyDescent="0.2">
      <c r="I711641" s="15"/>
    </row>
    <row r="711642" spans="9:9" x14ac:dyDescent="0.2">
      <c r="I711642" s="14"/>
    </row>
    <row r="711658" spans="9:9" x14ac:dyDescent="0.2">
      <c r="I711658" s="15"/>
    </row>
    <row r="711659" spans="9:9" x14ac:dyDescent="0.2">
      <c r="I711659" s="14"/>
    </row>
    <row r="711675" spans="9:9" x14ac:dyDescent="0.2">
      <c r="I711675" s="15"/>
    </row>
    <row r="711676" spans="9:9" x14ac:dyDescent="0.2">
      <c r="I711676" s="14"/>
    </row>
    <row r="711692" spans="9:9" x14ac:dyDescent="0.2">
      <c r="I711692" s="15"/>
    </row>
    <row r="711693" spans="9:9" x14ac:dyDescent="0.2">
      <c r="I711693" s="14"/>
    </row>
    <row r="711709" spans="9:9" x14ac:dyDescent="0.2">
      <c r="I711709" s="15"/>
    </row>
    <row r="711710" spans="9:9" x14ac:dyDescent="0.2">
      <c r="I711710" s="14"/>
    </row>
    <row r="711726" spans="9:9" x14ac:dyDescent="0.2">
      <c r="I711726" s="15"/>
    </row>
    <row r="711727" spans="9:9" x14ac:dyDescent="0.2">
      <c r="I711727" s="14"/>
    </row>
    <row r="711743" spans="9:9" x14ac:dyDescent="0.2">
      <c r="I711743" s="15"/>
    </row>
    <row r="711744" spans="9:9" x14ac:dyDescent="0.2">
      <c r="I711744" s="14"/>
    </row>
    <row r="711760" spans="9:9" x14ac:dyDescent="0.2">
      <c r="I711760" s="15"/>
    </row>
    <row r="711761" spans="9:9" x14ac:dyDescent="0.2">
      <c r="I711761" s="14"/>
    </row>
    <row r="711777" spans="9:9" x14ac:dyDescent="0.2">
      <c r="I711777" s="15"/>
    </row>
    <row r="711778" spans="9:9" x14ac:dyDescent="0.2">
      <c r="I711778" s="14"/>
    </row>
    <row r="711794" spans="9:9" x14ac:dyDescent="0.2">
      <c r="I711794" s="15"/>
    </row>
    <row r="711795" spans="9:9" x14ac:dyDescent="0.2">
      <c r="I711795" s="14"/>
    </row>
    <row r="711811" spans="9:9" x14ac:dyDescent="0.2">
      <c r="I711811" s="15"/>
    </row>
    <row r="711812" spans="9:9" x14ac:dyDescent="0.2">
      <c r="I711812" s="14"/>
    </row>
    <row r="711828" spans="9:9" x14ac:dyDescent="0.2">
      <c r="I711828" s="15"/>
    </row>
    <row r="711829" spans="9:9" x14ac:dyDescent="0.2">
      <c r="I711829" s="14"/>
    </row>
    <row r="711845" spans="9:9" x14ac:dyDescent="0.2">
      <c r="I711845" s="15"/>
    </row>
    <row r="711846" spans="9:9" x14ac:dyDescent="0.2">
      <c r="I711846" s="14"/>
    </row>
    <row r="711862" spans="9:9" x14ac:dyDescent="0.2">
      <c r="I711862" s="15"/>
    </row>
    <row r="711863" spans="9:9" x14ac:dyDescent="0.2">
      <c r="I711863" s="14"/>
    </row>
    <row r="711879" spans="9:9" x14ac:dyDescent="0.2">
      <c r="I711879" s="15"/>
    </row>
    <row r="711880" spans="9:9" x14ac:dyDescent="0.2">
      <c r="I711880" s="14"/>
    </row>
    <row r="711896" spans="9:9" x14ac:dyDescent="0.2">
      <c r="I711896" s="15"/>
    </row>
    <row r="711897" spans="9:9" x14ac:dyDescent="0.2">
      <c r="I711897" s="14"/>
    </row>
    <row r="711913" spans="9:9" x14ac:dyDescent="0.2">
      <c r="I711913" s="15"/>
    </row>
    <row r="711914" spans="9:9" x14ac:dyDescent="0.2">
      <c r="I711914" s="14"/>
    </row>
    <row r="711930" spans="9:9" x14ac:dyDescent="0.2">
      <c r="I711930" s="15"/>
    </row>
    <row r="711931" spans="9:9" x14ac:dyDescent="0.2">
      <c r="I711931" s="14"/>
    </row>
    <row r="711947" spans="9:9" x14ac:dyDescent="0.2">
      <c r="I711947" s="15"/>
    </row>
    <row r="711948" spans="9:9" x14ac:dyDescent="0.2">
      <c r="I711948" s="14"/>
    </row>
    <row r="711964" spans="9:9" x14ac:dyDescent="0.2">
      <c r="I711964" s="15"/>
    </row>
    <row r="711965" spans="9:9" x14ac:dyDescent="0.2">
      <c r="I711965" s="14"/>
    </row>
    <row r="711981" spans="9:9" x14ac:dyDescent="0.2">
      <c r="I711981" s="15"/>
    </row>
    <row r="711982" spans="9:9" x14ac:dyDescent="0.2">
      <c r="I711982" s="14"/>
    </row>
    <row r="711998" spans="9:9" x14ac:dyDescent="0.2">
      <c r="I711998" s="15"/>
    </row>
    <row r="711999" spans="9:9" x14ac:dyDescent="0.2">
      <c r="I711999" s="14"/>
    </row>
    <row r="712015" spans="9:9" x14ac:dyDescent="0.2">
      <c r="I712015" s="15"/>
    </row>
    <row r="712016" spans="9:9" x14ac:dyDescent="0.2">
      <c r="I712016" s="14"/>
    </row>
    <row r="712032" spans="9:9" x14ac:dyDescent="0.2">
      <c r="I712032" s="15"/>
    </row>
    <row r="712033" spans="9:9" x14ac:dyDescent="0.2">
      <c r="I712033" s="14"/>
    </row>
    <row r="712049" spans="9:9" x14ac:dyDescent="0.2">
      <c r="I712049" s="15"/>
    </row>
    <row r="712050" spans="9:9" x14ac:dyDescent="0.2">
      <c r="I712050" s="14"/>
    </row>
    <row r="712066" spans="9:9" x14ac:dyDescent="0.2">
      <c r="I712066" s="15"/>
    </row>
    <row r="712067" spans="9:9" x14ac:dyDescent="0.2">
      <c r="I712067" s="14"/>
    </row>
    <row r="712083" spans="9:9" x14ac:dyDescent="0.2">
      <c r="I712083" s="15"/>
    </row>
    <row r="712084" spans="9:9" x14ac:dyDescent="0.2">
      <c r="I712084" s="14"/>
    </row>
    <row r="712100" spans="9:9" x14ac:dyDescent="0.2">
      <c r="I712100" s="15"/>
    </row>
    <row r="712101" spans="9:9" x14ac:dyDescent="0.2">
      <c r="I712101" s="14"/>
    </row>
    <row r="712117" spans="9:9" x14ac:dyDescent="0.2">
      <c r="I712117" s="15"/>
    </row>
    <row r="712118" spans="9:9" x14ac:dyDescent="0.2">
      <c r="I712118" s="14"/>
    </row>
    <row r="712134" spans="9:9" x14ac:dyDescent="0.2">
      <c r="I712134" s="15"/>
    </row>
    <row r="712135" spans="9:9" x14ac:dyDescent="0.2">
      <c r="I712135" s="14"/>
    </row>
    <row r="712151" spans="9:9" x14ac:dyDescent="0.2">
      <c r="I712151" s="15"/>
    </row>
    <row r="712152" spans="9:9" x14ac:dyDescent="0.2">
      <c r="I712152" s="14"/>
    </row>
    <row r="712168" spans="9:9" x14ac:dyDescent="0.2">
      <c r="I712168" s="15"/>
    </row>
    <row r="712169" spans="9:9" x14ac:dyDescent="0.2">
      <c r="I712169" s="14"/>
    </row>
    <row r="712185" spans="9:9" x14ac:dyDescent="0.2">
      <c r="I712185" s="15"/>
    </row>
    <row r="712186" spans="9:9" x14ac:dyDescent="0.2">
      <c r="I712186" s="14"/>
    </row>
    <row r="712202" spans="9:9" x14ac:dyDescent="0.2">
      <c r="I712202" s="15"/>
    </row>
    <row r="712203" spans="9:9" x14ac:dyDescent="0.2">
      <c r="I712203" s="14"/>
    </row>
    <row r="712219" spans="9:9" x14ac:dyDescent="0.2">
      <c r="I712219" s="15"/>
    </row>
    <row r="712220" spans="9:9" x14ac:dyDescent="0.2">
      <c r="I712220" s="14"/>
    </row>
    <row r="712236" spans="9:9" x14ac:dyDescent="0.2">
      <c r="I712236" s="15"/>
    </row>
    <row r="712237" spans="9:9" x14ac:dyDescent="0.2">
      <c r="I712237" s="14"/>
    </row>
    <row r="712253" spans="9:9" x14ac:dyDescent="0.2">
      <c r="I712253" s="15"/>
    </row>
    <row r="712254" spans="9:9" x14ac:dyDescent="0.2">
      <c r="I712254" s="14"/>
    </row>
    <row r="712270" spans="9:9" x14ac:dyDescent="0.2">
      <c r="I712270" s="15"/>
    </row>
    <row r="712271" spans="9:9" x14ac:dyDescent="0.2">
      <c r="I712271" s="14"/>
    </row>
    <row r="712287" spans="9:9" x14ac:dyDescent="0.2">
      <c r="I712287" s="15"/>
    </row>
    <row r="712288" spans="9:9" x14ac:dyDescent="0.2">
      <c r="I712288" s="14"/>
    </row>
    <row r="712304" spans="9:9" x14ac:dyDescent="0.2">
      <c r="I712304" s="15"/>
    </row>
    <row r="712305" spans="9:9" x14ac:dyDescent="0.2">
      <c r="I712305" s="14"/>
    </row>
    <row r="712321" spans="9:9" x14ac:dyDescent="0.2">
      <c r="I712321" s="15"/>
    </row>
    <row r="712322" spans="9:9" x14ac:dyDescent="0.2">
      <c r="I712322" s="14"/>
    </row>
    <row r="712338" spans="9:9" x14ac:dyDescent="0.2">
      <c r="I712338" s="15"/>
    </row>
    <row r="712339" spans="9:9" x14ac:dyDescent="0.2">
      <c r="I712339" s="14"/>
    </row>
    <row r="712355" spans="9:9" x14ac:dyDescent="0.2">
      <c r="I712355" s="15"/>
    </row>
    <row r="712356" spans="9:9" x14ac:dyDescent="0.2">
      <c r="I712356" s="14"/>
    </row>
    <row r="712372" spans="9:9" x14ac:dyDescent="0.2">
      <c r="I712372" s="15"/>
    </row>
    <row r="712373" spans="9:9" x14ac:dyDescent="0.2">
      <c r="I712373" s="14"/>
    </row>
    <row r="712389" spans="9:9" x14ac:dyDescent="0.2">
      <c r="I712389" s="15"/>
    </row>
    <row r="712390" spans="9:9" x14ac:dyDescent="0.2">
      <c r="I712390" s="14"/>
    </row>
    <row r="712406" spans="9:9" x14ac:dyDescent="0.2">
      <c r="I712406" s="15"/>
    </row>
    <row r="712407" spans="9:9" x14ac:dyDescent="0.2">
      <c r="I712407" s="14"/>
    </row>
    <row r="712423" spans="9:9" x14ac:dyDescent="0.2">
      <c r="I712423" s="15"/>
    </row>
    <row r="712424" spans="9:9" x14ac:dyDescent="0.2">
      <c r="I712424" s="14"/>
    </row>
    <row r="712440" spans="9:9" x14ac:dyDescent="0.2">
      <c r="I712440" s="15"/>
    </row>
    <row r="712441" spans="9:9" x14ac:dyDescent="0.2">
      <c r="I712441" s="14"/>
    </row>
    <row r="712457" spans="9:9" x14ac:dyDescent="0.2">
      <c r="I712457" s="15"/>
    </row>
    <row r="712458" spans="9:9" x14ac:dyDescent="0.2">
      <c r="I712458" s="14"/>
    </row>
    <row r="712474" spans="9:9" x14ac:dyDescent="0.2">
      <c r="I712474" s="15"/>
    </row>
    <row r="712475" spans="9:9" x14ac:dyDescent="0.2">
      <c r="I712475" s="14"/>
    </row>
    <row r="712491" spans="9:9" x14ac:dyDescent="0.2">
      <c r="I712491" s="15"/>
    </row>
    <row r="712492" spans="9:9" x14ac:dyDescent="0.2">
      <c r="I712492" s="14"/>
    </row>
    <row r="712508" spans="9:9" x14ac:dyDescent="0.2">
      <c r="I712508" s="15"/>
    </row>
    <row r="712509" spans="9:9" x14ac:dyDescent="0.2">
      <c r="I712509" s="14"/>
    </row>
    <row r="712525" spans="9:9" x14ac:dyDescent="0.2">
      <c r="I712525" s="15"/>
    </row>
    <row r="712526" spans="9:9" x14ac:dyDescent="0.2">
      <c r="I712526" s="14"/>
    </row>
    <row r="712542" spans="9:9" x14ac:dyDescent="0.2">
      <c r="I712542" s="15"/>
    </row>
    <row r="712543" spans="9:9" x14ac:dyDescent="0.2">
      <c r="I712543" s="14"/>
    </row>
    <row r="712559" spans="9:9" x14ac:dyDescent="0.2">
      <c r="I712559" s="15"/>
    </row>
    <row r="712560" spans="9:9" x14ac:dyDescent="0.2">
      <c r="I712560" s="14"/>
    </row>
    <row r="712576" spans="9:9" x14ac:dyDescent="0.2">
      <c r="I712576" s="15"/>
    </row>
    <row r="712577" spans="9:9" x14ac:dyDescent="0.2">
      <c r="I712577" s="14"/>
    </row>
    <row r="712593" spans="9:9" x14ac:dyDescent="0.2">
      <c r="I712593" s="15"/>
    </row>
    <row r="712594" spans="9:9" x14ac:dyDescent="0.2">
      <c r="I712594" s="14"/>
    </row>
    <row r="712610" spans="9:9" x14ac:dyDescent="0.2">
      <c r="I712610" s="15"/>
    </row>
    <row r="712611" spans="9:9" x14ac:dyDescent="0.2">
      <c r="I712611" s="14"/>
    </row>
    <row r="712627" spans="9:9" x14ac:dyDescent="0.2">
      <c r="I712627" s="15"/>
    </row>
    <row r="712628" spans="9:9" x14ac:dyDescent="0.2">
      <c r="I712628" s="14"/>
    </row>
    <row r="712644" spans="9:9" x14ac:dyDescent="0.2">
      <c r="I712644" s="15"/>
    </row>
    <row r="712645" spans="9:9" x14ac:dyDescent="0.2">
      <c r="I712645" s="14"/>
    </row>
    <row r="712661" spans="9:9" x14ac:dyDescent="0.2">
      <c r="I712661" s="15"/>
    </row>
    <row r="712662" spans="9:9" x14ac:dyDescent="0.2">
      <c r="I712662" s="14"/>
    </row>
    <row r="712678" spans="9:9" x14ac:dyDescent="0.2">
      <c r="I712678" s="15"/>
    </row>
    <row r="712679" spans="9:9" x14ac:dyDescent="0.2">
      <c r="I712679" s="14"/>
    </row>
    <row r="712695" spans="9:9" x14ac:dyDescent="0.2">
      <c r="I712695" s="15"/>
    </row>
    <row r="712696" spans="9:9" x14ac:dyDescent="0.2">
      <c r="I712696" s="14"/>
    </row>
    <row r="712712" spans="9:9" x14ac:dyDescent="0.2">
      <c r="I712712" s="15"/>
    </row>
    <row r="712713" spans="9:9" x14ac:dyDescent="0.2">
      <c r="I712713" s="14"/>
    </row>
    <row r="712729" spans="9:9" x14ac:dyDescent="0.2">
      <c r="I712729" s="15"/>
    </row>
    <row r="712730" spans="9:9" x14ac:dyDescent="0.2">
      <c r="I712730" s="14"/>
    </row>
    <row r="712746" spans="9:9" x14ac:dyDescent="0.2">
      <c r="I712746" s="15"/>
    </row>
    <row r="712747" spans="9:9" x14ac:dyDescent="0.2">
      <c r="I712747" s="14"/>
    </row>
    <row r="712763" spans="9:9" x14ac:dyDescent="0.2">
      <c r="I712763" s="15"/>
    </row>
    <row r="712764" spans="9:9" x14ac:dyDescent="0.2">
      <c r="I712764" s="14"/>
    </row>
    <row r="712780" spans="9:9" x14ac:dyDescent="0.2">
      <c r="I712780" s="15"/>
    </row>
    <row r="712781" spans="9:9" x14ac:dyDescent="0.2">
      <c r="I712781" s="14"/>
    </row>
    <row r="712797" spans="9:9" x14ac:dyDescent="0.2">
      <c r="I712797" s="15"/>
    </row>
    <row r="712798" spans="9:9" x14ac:dyDescent="0.2">
      <c r="I712798" s="14"/>
    </row>
    <row r="712814" spans="9:9" x14ac:dyDescent="0.2">
      <c r="I712814" s="15"/>
    </row>
    <row r="712815" spans="9:9" x14ac:dyDescent="0.2">
      <c r="I712815" s="14"/>
    </row>
    <row r="712831" spans="9:9" x14ac:dyDescent="0.2">
      <c r="I712831" s="15"/>
    </row>
    <row r="712832" spans="9:9" x14ac:dyDescent="0.2">
      <c r="I712832" s="14"/>
    </row>
    <row r="712848" spans="9:9" x14ac:dyDescent="0.2">
      <c r="I712848" s="15"/>
    </row>
    <row r="712849" spans="9:9" x14ac:dyDescent="0.2">
      <c r="I712849" s="14"/>
    </row>
    <row r="712865" spans="9:9" x14ac:dyDescent="0.2">
      <c r="I712865" s="15"/>
    </row>
    <row r="712866" spans="9:9" x14ac:dyDescent="0.2">
      <c r="I712866" s="14"/>
    </row>
    <row r="712882" spans="9:9" x14ac:dyDescent="0.2">
      <c r="I712882" s="15"/>
    </row>
    <row r="712883" spans="9:9" x14ac:dyDescent="0.2">
      <c r="I712883" s="14"/>
    </row>
    <row r="712899" spans="9:9" x14ac:dyDescent="0.2">
      <c r="I712899" s="15"/>
    </row>
    <row r="712900" spans="9:9" x14ac:dyDescent="0.2">
      <c r="I712900" s="14"/>
    </row>
    <row r="712916" spans="9:9" x14ac:dyDescent="0.2">
      <c r="I712916" s="15"/>
    </row>
    <row r="712917" spans="9:9" x14ac:dyDescent="0.2">
      <c r="I712917" s="14"/>
    </row>
    <row r="712933" spans="9:9" x14ac:dyDescent="0.2">
      <c r="I712933" s="15"/>
    </row>
    <row r="712934" spans="9:9" x14ac:dyDescent="0.2">
      <c r="I712934" s="14"/>
    </row>
    <row r="712950" spans="9:9" x14ac:dyDescent="0.2">
      <c r="I712950" s="15"/>
    </row>
    <row r="712951" spans="9:9" x14ac:dyDescent="0.2">
      <c r="I712951" s="14"/>
    </row>
    <row r="712967" spans="9:9" x14ac:dyDescent="0.2">
      <c r="I712967" s="15"/>
    </row>
    <row r="712968" spans="9:9" x14ac:dyDescent="0.2">
      <c r="I712968" s="14"/>
    </row>
    <row r="712984" spans="9:9" x14ac:dyDescent="0.2">
      <c r="I712984" s="15"/>
    </row>
    <row r="712985" spans="9:9" x14ac:dyDescent="0.2">
      <c r="I712985" s="14"/>
    </row>
    <row r="713001" spans="9:9" x14ac:dyDescent="0.2">
      <c r="I713001" s="15"/>
    </row>
    <row r="713002" spans="9:9" x14ac:dyDescent="0.2">
      <c r="I713002" s="14"/>
    </row>
    <row r="713018" spans="9:9" x14ac:dyDescent="0.2">
      <c r="I713018" s="15"/>
    </row>
    <row r="713019" spans="9:9" x14ac:dyDescent="0.2">
      <c r="I713019" s="14"/>
    </row>
    <row r="713035" spans="9:9" x14ac:dyDescent="0.2">
      <c r="I713035" s="15"/>
    </row>
    <row r="713036" spans="9:9" x14ac:dyDescent="0.2">
      <c r="I713036" s="14"/>
    </row>
    <row r="713052" spans="9:9" x14ac:dyDescent="0.2">
      <c r="I713052" s="15"/>
    </row>
    <row r="713053" spans="9:9" x14ac:dyDescent="0.2">
      <c r="I713053" s="14"/>
    </row>
    <row r="713069" spans="9:9" x14ac:dyDescent="0.2">
      <c r="I713069" s="15"/>
    </row>
    <row r="713070" spans="9:9" x14ac:dyDescent="0.2">
      <c r="I713070" s="14"/>
    </row>
    <row r="713086" spans="9:9" x14ac:dyDescent="0.2">
      <c r="I713086" s="15"/>
    </row>
    <row r="713087" spans="9:9" x14ac:dyDescent="0.2">
      <c r="I713087" s="14"/>
    </row>
    <row r="713103" spans="9:9" x14ac:dyDescent="0.2">
      <c r="I713103" s="15"/>
    </row>
    <row r="713104" spans="9:9" x14ac:dyDescent="0.2">
      <c r="I713104" s="14"/>
    </row>
    <row r="713120" spans="9:9" x14ac:dyDescent="0.2">
      <c r="I713120" s="15"/>
    </row>
    <row r="713121" spans="9:9" x14ac:dyDescent="0.2">
      <c r="I713121" s="14"/>
    </row>
    <row r="713137" spans="9:9" x14ac:dyDescent="0.2">
      <c r="I713137" s="15"/>
    </row>
    <row r="713138" spans="9:9" x14ac:dyDescent="0.2">
      <c r="I713138" s="14"/>
    </row>
    <row r="713154" spans="9:9" x14ac:dyDescent="0.2">
      <c r="I713154" s="15"/>
    </row>
    <row r="713155" spans="9:9" x14ac:dyDescent="0.2">
      <c r="I713155" s="14"/>
    </row>
    <row r="713171" spans="9:9" x14ac:dyDescent="0.2">
      <c r="I713171" s="15"/>
    </row>
    <row r="713172" spans="9:9" x14ac:dyDescent="0.2">
      <c r="I713172" s="14"/>
    </row>
    <row r="713188" spans="9:9" x14ac:dyDescent="0.2">
      <c r="I713188" s="15"/>
    </row>
    <row r="713189" spans="9:9" x14ac:dyDescent="0.2">
      <c r="I713189" s="14"/>
    </row>
    <row r="713205" spans="9:9" x14ac:dyDescent="0.2">
      <c r="I713205" s="15"/>
    </row>
    <row r="713206" spans="9:9" x14ac:dyDescent="0.2">
      <c r="I713206" s="14"/>
    </row>
    <row r="713222" spans="9:9" x14ac:dyDescent="0.2">
      <c r="I713222" s="15"/>
    </row>
    <row r="713223" spans="9:9" x14ac:dyDescent="0.2">
      <c r="I713223" s="14"/>
    </row>
    <row r="713239" spans="9:9" x14ac:dyDescent="0.2">
      <c r="I713239" s="15"/>
    </row>
    <row r="713240" spans="9:9" x14ac:dyDescent="0.2">
      <c r="I713240" s="14"/>
    </row>
    <row r="713256" spans="9:9" x14ac:dyDescent="0.2">
      <c r="I713256" s="15"/>
    </row>
    <row r="713257" spans="9:9" x14ac:dyDescent="0.2">
      <c r="I713257" s="14"/>
    </row>
    <row r="713273" spans="9:9" x14ac:dyDescent="0.2">
      <c r="I713273" s="15"/>
    </row>
    <row r="713274" spans="9:9" x14ac:dyDescent="0.2">
      <c r="I713274" s="14"/>
    </row>
    <row r="713290" spans="9:9" x14ac:dyDescent="0.2">
      <c r="I713290" s="15"/>
    </row>
    <row r="713291" spans="9:9" x14ac:dyDescent="0.2">
      <c r="I713291" s="14"/>
    </row>
    <row r="713307" spans="9:9" x14ac:dyDescent="0.2">
      <c r="I713307" s="15"/>
    </row>
    <row r="713308" spans="9:9" x14ac:dyDescent="0.2">
      <c r="I713308" s="14"/>
    </row>
    <row r="713324" spans="9:9" x14ac:dyDescent="0.2">
      <c r="I713324" s="15"/>
    </row>
    <row r="713325" spans="9:9" x14ac:dyDescent="0.2">
      <c r="I713325" s="14"/>
    </row>
    <row r="713341" spans="9:9" x14ac:dyDescent="0.2">
      <c r="I713341" s="15"/>
    </row>
    <row r="713342" spans="9:9" x14ac:dyDescent="0.2">
      <c r="I713342" s="14"/>
    </row>
    <row r="713358" spans="9:9" x14ac:dyDescent="0.2">
      <c r="I713358" s="15"/>
    </row>
    <row r="713359" spans="9:9" x14ac:dyDescent="0.2">
      <c r="I713359" s="14"/>
    </row>
    <row r="713375" spans="9:9" x14ac:dyDescent="0.2">
      <c r="I713375" s="15"/>
    </row>
    <row r="713376" spans="9:9" x14ac:dyDescent="0.2">
      <c r="I713376" s="14"/>
    </row>
    <row r="713392" spans="9:9" x14ac:dyDescent="0.2">
      <c r="I713392" s="15"/>
    </row>
    <row r="713393" spans="9:9" x14ac:dyDescent="0.2">
      <c r="I713393" s="14"/>
    </row>
    <row r="713409" spans="9:9" x14ac:dyDescent="0.2">
      <c r="I713409" s="15"/>
    </row>
    <row r="713410" spans="9:9" x14ac:dyDescent="0.2">
      <c r="I713410" s="14"/>
    </row>
    <row r="713426" spans="9:9" x14ac:dyDescent="0.2">
      <c r="I713426" s="15"/>
    </row>
    <row r="713427" spans="9:9" x14ac:dyDescent="0.2">
      <c r="I713427" s="14"/>
    </row>
    <row r="713443" spans="9:9" x14ac:dyDescent="0.2">
      <c r="I713443" s="15"/>
    </row>
    <row r="713444" spans="9:9" x14ac:dyDescent="0.2">
      <c r="I713444" s="14"/>
    </row>
    <row r="713460" spans="9:9" x14ac:dyDescent="0.2">
      <c r="I713460" s="15"/>
    </row>
    <row r="713461" spans="9:9" x14ac:dyDescent="0.2">
      <c r="I713461" s="14"/>
    </row>
    <row r="713477" spans="9:9" x14ac:dyDescent="0.2">
      <c r="I713477" s="15"/>
    </row>
    <row r="713478" spans="9:9" x14ac:dyDescent="0.2">
      <c r="I713478" s="14"/>
    </row>
    <row r="713494" spans="9:9" x14ac:dyDescent="0.2">
      <c r="I713494" s="15"/>
    </row>
    <row r="713495" spans="9:9" x14ac:dyDescent="0.2">
      <c r="I713495" s="14"/>
    </row>
    <row r="713511" spans="9:9" x14ac:dyDescent="0.2">
      <c r="I713511" s="15"/>
    </row>
    <row r="713512" spans="9:9" x14ac:dyDescent="0.2">
      <c r="I713512" s="14"/>
    </row>
    <row r="713528" spans="9:9" x14ac:dyDescent="0.2">
      <c r="I713528" s="15"/>
    </row>
    <row r="713529" spans="9:9" x14ac:dyDescent="0.2">
      <c r="I713529" s="14"/>
    </row>
    <row r="713545" spans="9:9" x14ac:dyDescent="0.2">
      <c r="I713545" s="15"/>
    </row>
    <row r="713546" spans="9:9" x14ac:dyDescent="0.2">
      <c r="I713546" s="14"/>
    </row>
    <row r="713562" spans="9:9" x14ac:dyDescent="0.2">
      <c r="I713562" s="15"/>
    </row>
    <row r="713563" spans="9:9" x14ac:dyDescent="0.2">
      <c r="I713563" s="14"/>
    </row>
    <row r="713579" spans="9:9" x14ac:dyDescent="0.2">
      <c r="I713579" s="15"/>
    </row>
    <row r="713580" spans="9:9" x14ac:dyDescent="0.2">
      <c r="I713580" s="14"/>
    </row>
    <row r="713596" spans="9:9" x14ac:dyDescent="0.2">
      <c r="I713596" s="15"/>
    </row>
    <row r="713597" spans="9:9" x14ac:dyDescent="0.2">
      <c r="I713597" s="14"/>
    </row>
    <row r="713613" spans="9:9" x14ac:dyDescent="0.2">
      <c r="I713613" s="15"/>
    </row>
    <row r="713614" spans="9:9" x14ac:dyDescent="0.2">
      <c r="I713614" s="14"/>
    </row>
    <row r="713630" spans="9:9" x14ac:dyDescent="0.2">
      <c r="I713630" s="15"/>
    </row>
    <row r="713631" spans="9:9" x14ac:dyDescent="0.2">
      <c r="I713631" s="14"/>
    </row>
    <row r="713647" spans="9:9" x14ac:dyDescent="0.2">
      <c r="I713647" s="15"/>
    </row>
    <row r="713648" spans="9:9" x14ac:dyDescent="0.2">
      <c r="I713648" s="14"/>
    </row>
    <row r="713664" spans="9:9" x14ac:dyDescent="0.2">
      <c r="I713664" s="15"/>
    </row>
    <row r="713665" spans="9:9" x14ac:dyDescent="0.2">
      <c r="I713665" s="14"/>
    </row>
    <row r="713681" spans="9:9" x14ac:dyDescent="0.2">
      <c r="I713681" s="15"/>
    </row>
    <row r="713682" spans="9:9" x14ac:dyDescent="0.2">
      <c r="I713682" s="14"/>
    </row>
    <row r="713698" spans="9:9" x14ac:dyDescent="0.2">
      <c r="I713698" s="15"/>
    </row>
    <row r="713699" spans="9:9" x14ac:dyDescent="0.2">
      <c r="I713699" s="14"/>
    </row>
    <row r="713715" spans="9:9" x14ac:dyDescent="0.2">
      <c r="I713715" s="15"/>
    </row>
    <row r="713716" spans="9:9" x14ac:dyDescent="0.2">
      <c r="I713716" s="14"/>
    </row>
    <row r="713732" spans="9:9" x14ac:dyDescent="0.2">
      <c r="I713732" s="15"/>
    </row>
    <row r="713733" spans="9:9" x14ac:dyDescent="0.2">
      <c r="I713733" s="14"/>
    </row>
    <row r="713749" spans="9:9" x14ac:dyDescent="0.2">
      <c r="I713749" s="15"/>
    </row>
    <row r="713750" spans="9:9" x14ac:dyDescent="0.2">
      <c r="I713750" s="14"/>
    </row>
    <row r="713766" spans="9:9" x14ac:dyDescent="0.2">
      <c r="I713766" s="15"/>
    </row>
    <row r="713767" spans="9:9" x14ac:dyDescent="0.2">
      <c r="I713767" s="14"/>
    </row>
    <row r="713783" spans="9:9" x14ac:dyDescent="0.2">
      <c r="I713783" s="15"/>
    </row>
    <row r="713784" spans="9:9" x14ac:dyDescent="0.2">
      <c r="I713784" s="14"/>
    </row>
    <row r="713800" spans="9:9" x14ac:dyDescent="0.2">
      <c r="I713800" s="15"/>
    </row>
    <row r="713801" spans="9:9" x14ac:dyDescent="0.2">
      <c r="I713801" s="14"/>
    </row>
    <row r="713817" spans="9:9" x14ac:dyDescent="0.2">
      <c r="I713817" s="15"/>
    </row>
    <row r="713818" spans="9:9" x14ac:dyDescent="0.2">
      <c r="I713818" s="14"/>
    </row>
    <row r="713834" spans="9:9" x14ac:dyDescent="0.2">
      <c r="I713834" s="15"/>
    </row>
    <row r="713835" spans="9:9" x14ac:dyDescent="0.2">
      <c r="I713835" s="14"/>
    </row>
    <row r="713851" spans="9:9" x14ac:dyDescent="0.2">
      <c r="I713851" s="15"/>
    </row>
    <row r="713852" spans="9:9" x14ac:dyDescent="0.2">
      <c r="I713852" s="14"/>
    </row>
    <row r="713868" spans="9:9" x14ac:dyDescent="0.2">
      <c r="I713868" s="15"/>
    </row>
    <row r="713869" spans="9:9" x14ac:dyDescent="0.2">
      <c r="I713869" s="14"/>
    </row>
    <row r="713885" spans="9:9" x14ac:dyDescent="0.2">
      <c r="I713885" s="15"/>
    </row>
    <row r="713886" spans="9:9" x14ac:dyDescent="0.2">
      <c r="I713886" s="14"/>
    </row>
    <row r="713902" spans="9:9" x14ac:dyDescent="0.2">
      <c r="I713902" s="15"/>
    </row>
    <row r="713903" spans="9:9" x14ac:dyDescent="0.2">
      <c r="I713903" s="14"/>
    </row>
    <row r="713919" spans="9:9" x14ac:dyDescent="0.2">
      <c r="I713919" s="15"/>
    </row>
    <row r="713920" spans="9:9" x14ac:dyDescent="0.2">
      <c r="I713920" s="14"/>
    </row>
    <row r="713936" spans="9:9" x14ac:dyDescent="0.2">
      <c r="I713936" s="15"/>
    </row>
    <row r="713937" spans="9:9" x14ac:dyDescent="0.2">
      <c r="I713937" s="14"/>
    </row>
    <row r="713953" spans="9:9" x14ac:dyDescent="0.2">
      <c r="I713953" s="15"/>
    </row>
    <row r="713954" spans="9:9" x14ac:dyDescent="0.2">
      <c r="I713954" s="14"/>
    </row>
    <row r="713970" spans="9:9" x14ac:dyDescent="0.2">
      <c r="I713970" s="15"/>
    </row>
    <row r="713971" spans="9:9" x14ac:dyDescent="0.2">
      <c r="I713971" s="14"/>
    </row>
    <row r="713987" spans="9:9" x14ac:dyDescent="0.2">
      <c r="I713987" s="15"/>
    </row>
    <row r="713988" spans="9:9" x14ac:dyDescent="0.2">
      <c r="I713988" s="14"/>
    </row>
    <row r="714004" spans="9:9" x14ac:dyDescent="0.2">
      <c r="I714004" s="15"/>
    </row>
    <row r="714005" spans="9:9" x14ac:dyDescent="0.2">
      <c r="I714005" s="14"/>
    </row>
    <row r="714021" spans="9:9" x14ac:dyDescent="0.2">
      <c r="I714021" s="15"/>
    </row>
    <row r="714022" spans="9:9" x14ac:dyDescent="0.2">
      <c r="I714022" s="14"/>
    </row>
    <row r="714038" spans="9:9" x14ac:dyDescent="0.2">
      <c r="I714038" s="15"/>
    </row>
    <row r="714039" spans="9:9" x14ac:dyDescent="0.2">
      <c r="I714039" s="14"/>
    </row>
    <row r="714055" spans="9:9" x14ac:dyDescent="0.2">
      <c r="I714055" s="15"/>
    </row>
    <row r="714056" spans="9:9" x14ac:dyDescent="0.2">
      <c r="I714056" s="14"/>
    </row>
    <row r="714072" spans="9:9" x14ac:dyDescent="0.2">
      <c r="I714072" s="15"/>
    </row>
    <row r="714073" spans="9:9" x14ac:dyDescent="0.2">
      <c r="I714073" s="14"/>
    </row>
    <row r="714089" spans="9:9" x14ac:dyDescent="0.2">
      <c r="I714089" s="15"/>
    </row>
    <row r="714090" spans="9:9" x14ac:dyDescent="0.2">
      <c r="I714090" s="14"/>
    </row>
    <row r="714106" spans="9:9" x14ac:dyDescent="0.2">
      <c r="I714106" s="15"/>
    </row>
    <row r="714107" spans="9:9" x14ac:dyDescent="0.2">
      <c r="I714107" s="14"/>
    </row>
    <row r="714123" spans="9:9" x14ac:dyDescent="0.2">
      <c r="I714123" s="15"/>
    </row>
    <row r="714124" spans="9:9" x14ac:dyDescent="0.2">
      <c r="I714124" s="14"/>
    </row>
    <row r="714140" spans="9:9" x14ac:dyDescent="0.2">
      <c r="I714140" s="15"/>
    </row>
    <row r="714141" spans="9:9" x14ac:dyDescent="0.2">
      <c r="I714141" s="14"/>
    </row>
    <row r="714157" spans="9:9" x14ac:dyDescent="0.2">
      <c r="I714157" s="15"/>
    </row>
    <row r="714158" spans="9:9" x14ac:dyDescent="0.2">
      <c r="I714158" s="14"/>
    </row>
    <row r="714174" spans="9:9" x14ac:dyDescent="0.2">
      <c r="I714174" s="15"/>
    </row>
    <row r="714175" spans="9:9" x14ac:dyDescent="0.2">
      <c r="I714175" s="14"/>
    </row>
    <row r="714191" spans="9:9" x14ac:dyDescent="0.2">
      <c r="I714191" s="15"/>
    </row>
    <row r="714192" spans="9:9" x14ac:dyDescent="0.2">
      <c r="I714192" s="14"/>
    </row>
    <row r="714208" spans="9:9" x14ac:dyDescent="0.2">
      <c r="I714208" s="15"/>
    </row>
    <row r="714209" spans="9:9" x14ac:dyDescent="0.2">
      <c r="I714209" s="14"/>
    </row>
    <row r="714225" spans="9:9" x14ac:dyDescent="0.2">
      <c r="I714225" s="15"/>
    </row>
    <row r="714226" spans="9:9" x14ac:dyDescent="0.2">
      <c r="I714226" s="14"/>
    </row>
    <row r="714242" spans="9:9" x14ac:dyDescent="0.2">
      <c r="I714242" s="15"/>
    </row>
    <row r="714243" spans="9:9" x14ac:dyDescent="0.2">
      <c r="I714243" s="14"/>
    </row>
    <row r="714259" spans="9:9" x14ac:dyDescent="0.2">
      <c r="I714259" s="15"/>
    </row>
    <row r="714260" spans="9:9" x14ac:dyDescent="0.2">
      <c r="I714260" s="14"/>
    </row>
    <row r="714276" spans="9:9" x14ac:dyDescent="0.2">
      <c r="I714276" s="15"/>
    </row>
    <row r="714277" spans="9:9" x14ac:dyDescent="0.2">
      <c r="I714277" s="14"/>
    </row>
    <row r="714293" spans="9:9" x14ac:dyDescent="0.2">
      <c r="I714293" s="15"/>
    </row>
    <row r="714294" spans="9:9" x14ac:dyDescent="0.2">
      <c r="I714294" s="14"/>
    </row>
    <row r="714310" spans="9:9" x14ac:dyDescent="0.2">
      <c r="I714310" s="15"/>
    </row>
    <row r="714311" spans="9:9" x14ac:dyDescent="0.2">
      <c r="I714311" s="14"/>
    </row>
    <row r="714327" spans="9:9" x14ac:dyDescent="0.2">
      <c r="I714327" s="15"/>
    </row>
    <row r="714328" spans="9:9" x14ac:dyDescent="0.2">
      <c r="I714328" s="14"/>
    </row>
    <row r="714344" spans="9:9" x14ac:dyDescent="0.2">
      <c r="I714344" s="15"/>
    </row>
    <row r="714345" spans="9:9" x14ac:dyDescent="0.2">
      <c r="I714345" s="14"/>
    </row>
    <row r="714361" spans="9:9" x14ac:dyDescent="0.2">
      <c r="I714361" s="15"/>
    </row>
    <row r="714362" spans="9:9" x14ac:dyDescent="0.2">
      <c r="I714362" s="14"/>
    </row>
    <row r="714378" spans="9:9" x14ac:dyDescent="0.2">
      <c r="I714378" s="15"/>
    </row>
    <row r="714379" spans="9:9" x14ac:dyDescent="0.2">
      <c r="I714379" s="14"/>
    </row>
    <row r="714395" spans="9:9" x14ac:dyDescent="0.2">
      <c r="I714395" s="15"/>
    </row>
    <row r="714396" spans="9:9" x14ac:dyDescent="0.2">
      <c r="I714396" s="14"/>
    </row>
    <row r="714412" spans="9:9" x14ac:dyDescent="0.2">
      <c r="I714412" s="15"/>
    </row>
    <row r="714413" spans="9:9" x14ac:dyDescent="0.2">
      <c r="I714413" s="14"/>
    </row>
    <row r="714429" spans="9:9" x14ac:dyDescent="0.2">
      <c r="I714429" s="15"/>
    </row>
    <row r="714430" spans="9:9" x14ac:dyDescent="0.2">
      <c r="I714430" s="14"/>
    </row>
    <row r="714446" spans="9:9" x14ac:dyDescent="0.2">
      <c r="I714446" s="15"/>
    </row>
    <row r="714447" spans="9:9" x14ac:dyDescent="0.2">
      <c r="I714447" s="14"/>
    </row>
    <row r="714463" spans="9:9" x14ac:dyDescent="0.2">
      <c r="I714463" s="15"/>
    </row>
    <row r="714464" spans="9:9" x14ac:dyDescent="0.2">
      <c r="I714464" s="14"/>
    </row>
    <row r="714480" spans="9:9" x14ac:dyDescent="0.2">
      <c r="I714480" s="15"/>
    </row>
    <row r="714481" spans="9:9" x14ac:dyDescent="0.2">
      <c r="I714481" s="14"/>
    </row>
    <row r="714497" spans="9:9" x14ac:dyDescent="0.2">
      <c r="I714497" s="15"/>
    </row>
    <row r="714498" spans="9:9" x14ac:dyDescent="0.2">
      <c r="I714498" s="14"/>
    </row>
    <row r="714514" spans="9:9" x14ac:dyDescent="0.2">
      <c r="I714514" s="15"/>
    </row>
    <row r="714515" spans="9:9" x14ac:dyDescent="0.2">
      <c r="I714515" s="14"/>
    </row>
    <row r="714531" spans="9:9" x14ac:dyDescent="0.2">
      <c r="I714531" s="15"/>
    </row>
    <row r="714532" spans="9:9" x14ac:dyDescent="0.2">
      <c r="I714532" s="14"/>
    </row>
    <row r="714548" spans="9:9" x14ac:dyDescent="0.2">
      <c r="I714548" s="15"/>
    </row>
    <row r="714549" spans="9:9" x14ac:dyDescent="0.2">
      <c r="I714549" s="14"/>
    </row>
    <row r="714565" spans="9:9" x14ac:dyDescent="0.2">
      <c r="I714565" s="15"/>
    </row>
    <row r="714566" spans="9:9" x14ac:dyDescent="0.2">
      <c r="I714566" s="14"/>
    </row>
    <row r="714582" spans="9:9" x14ac:dyDescent="0.2">
      <c r="I714582" s="15"/>
    </row>
    <row r="714583" spans="9:9" x14ac:dyDescent="0.2">
      <c r="I714583" s="14"/>
    </row>
    <row r="714599" spans="9:9" x14ac:dyDescent="0.2">
      <c r="I714599" s="15"/>
    </row>
    <row r="714600" spans="9:9" x14ac:dyDescent="0.2">
      <c r="I714600" s="14"/>
    </row>
    <row r="714616" spans="9:9" x14ac:dyDescent="0.2">
      <c r="I714616" s="15"/>
    </row>
    <row r="714617" spans="9:9" x14ac:dyDescent="0.2">
      <c r="I714617" s="14"/>
    </row>
    <row r="714633" spans="9:9" x14ac:dyDescent="0.2">
      <c r="I714633" s="15"/>
    </row>
    <row r="714634" spans="9:9" x14ac:dyDescent="0.2">
      <c r="I714634" s="14"/>
    </row>
    <row r="714650" spans="9:9" x14ac:dyDescent="0.2">
      <c r="I714650" s="15"/>
    </row>
    <row r="714651" spans="9:9" x14ac:dyDescent="0.2">
      <c r="I714651" s="14"/>
    </row>
    <row r="714667" spans="9:9" x14ac:dyDescent="0.2">
      <c r="I714667" s="15"/>
    </row>
    <row r="714668" spans="9:9" x14ac:dyDescent="0.2">
      <c r="I714668" s="14"/>
    </row>
    <row r="714684" spans="9:9" x14ac:dyDescent="0.2">
      <c r="I714684" s="15"/>
    </row>
    <row r="714685" spans="9:9" x14ac:dyDescent="0.2">
      <c r="I714685" s="14"/>
    </row>
    <row r="714701" spans="9:9" x14ac:dyDescent="0.2">
      <c r="I714701" s="15"/>
    </row>
    <row r="714702" spans="9:9" x14ac:dyDescent="0.2">
      <c r="I714702" s="14"/>
    </row>
    <row r="714718" spans="9:9" x14ac:dyDescent="0.2">
      <c r="I714718" s="15"/>
    </row>
    <row r="714719" spans="9:9" x14ac:dyDescent="0.2">
      <c r="I714719" s="14"/>
    </row>
    <row r="714735" spans="9:9" x14ac:dyDescent="0.2">
      <c r="I714735" s="15"/>
    </row>
    <row r="714736" spans="9:9" x14ac:dyDescent="0.2">
      <c r="I714736" s="14"/>
    </row>
    <row r="714752" spans="9:9" x14ac:dyDescent="0.2">
      <c r="I714752" s="15"/>
    </row>
    <row r="714753" spans="9:9" x14ac:dyDescent="0.2">
      <c r="I714753" s="14"/>
    </row>
    <row r="714769" spans="9:9" x14ac:dyDescent="0.2">
      <c r="I714769" s="15"/>
    </row>
    <row r="714770" spans="9:9" x14ac:dyDescent="0.2">
      <c r="I714770" s="14"/>
    </row>
    <row r="714786" spans="9:9" x14ac:dyDescent="0.2">
      <c r="I714786" s="15"/>
    </row>
    <row r="714787" spans="9:9" x14ac:dyDescent="0.2">
      <c r="I714787" s="14"/>
    </row>
    <row r="714803" spans="9:9" x14ac:dyDescent="0.2">
      <c r="I714803" s="15"/>
    </row>
    <row r="714804" spans="9:9" x14ac:dyDescent="0.2">
      <c r="I714804" s="14"/>
    </row>
    <row r="714820" spans="9:9" x14ac:dyDescent="0.2">
      <c r="I714820" s="15"/>
    </row>
    <row r="714821" spans="9:9" x14ac:dyDescent="0.2">
      <c r="I714821" s="14"/>
    </row>
    <row r="714837" spans="9:9" x14ac:dyDescent="0.2">
      <c r="I714837" s="15"/>
    </row>
    <row r="714838" spans="9:9" x14ac:dyDescent="0.2">
      <c r="I714838" s="14"/>
    </row>
    <row r="714854" spans="9:9" x14ac:dyDescent="0.2">
      <c r="I714854" s="15"/>
    </row>
    <row r="714855" spans="9:9" x14ac:dyDescent="0.2">
      <c r="I714855" s="14"/>
    </row>
    <row r="714871" spans="9:9" x14ac:dyDescent="0.2">
      <c r="I714871" s="15"/>
    </row>
    <row r="714872" spans="9:9" x14ac:dyDescent="0.2">
      <c r="I714872" s="14"/>
    </row>
    <row r="714888" spans="9:9" x14ac:dyDescent="0.2">
      <c r="I714888" s="15"/>
    </row>
    <row r="714889" spans="9:9" x14ac:dyDescent="0.2">
      <c r="I714889" s="14"/>
    </row>
    <row r="714905" spans="9:9" x14ac:dyDescent="0.2">
      <c r="I714905" s="15"/>
    </row>
    <row r="714906" spans="9:9" x14ac:dyDescent="0.2">
      <c r="I714906" s="14"/>
    </row>
    <row r="714922" spans="9:9" x14ac:dyDescent="0.2">
      <c r="I714922" s="15"/>
    </row>
    <row r="714923" spans="9:9" x14ac:dyDescent="0.2">
      <c r="I714923" s="14"/>
    </row>
    <row r="714939" spans="9:9" x14ac:dyDescent="0.2">
      <c r="I714939" s="15"/>
    </row>
    <row r="714940" spans="9:9" x14ac:dyDescent="0.2">
      <c r="I714940" s="14"/>
    </row>
    <row r="714956" spans="9:9" x14ac:dyDescent="0.2">
      <c r="I714956" s="15"/>
    </row>
    <row r="714957" spans="9:9" x14ac:dyDescent="0.2">
      <c r="I714957" s="14"/>
    </row>
    <row r="714973" spans="9:9" x14ac:dyDescent="0.2">
      <c r="I714973" s="15"/>
    </row>
    <row r="714974" spans="9:9" x14ac:dyDescent="0.2">
      <c r="I714974" s="14"/>
    </row>
    <row r="714990" spans="9:9" x14ac:dyDescent="0.2">
      <c r="I714990" s="15"/>
    </row>
    <row r="714991" spans="9:9" x14ac:dyDescent="0.2">
      <c r="I714991" s="14"/>
    </row>
    <row r="715007" spans="9:9" x14ac:dyDescent="0.2">
      <c r="I715007" s="15"/>
    </row>
    <row r="715008" spans="9:9" x14ac:dyDescent="0.2">
      <c r="I715008" s="14"/>
    </row>
    <row r="715024" spans="9:9" x14ac:dyDescent="0.2">
      <c r="I715024" s="15"/>
    </row>
    <row r="715025" spans="9:9" x14ac:dyDescent="0.2">
      <c r="I715025" s="14"/>
    </row>
    <row r="715041" spans="9:9" x14ac:dyDescent="0.2">
      <c r="I715041" s="15"/>
    </row>
    <row r="715042" spans="9:9" x14ac:dyDescent="0.2">
      <c r="I715042" s="14"/>
    </row>
    <row r="715058" spans="9:9" x14ac:dyDescent="0.2">
      <c r="I715058" s="15"/>
    </row>
    <row r="715059" spans="9:9" x14ac:dyDescent="0.2">
      <c r="I715059" s="14"/>
    </row>
    <row r="715075" spans="9:9" x14ac:dyDescent="0.2">
      <c r="I715075" s="15"/>
    </row>
    <row r="715076" spans="9:9" x14ac:dyDescent="0.2">
      <c r="I715076" s="14"/>
    </row>
    <row r="715092" spans="9:9" x14ac:dyDescent="0.2">
      <c r="I715092" s="15"/>
    </row>
    <row r="715093" spans="9:9" x14ac:dyDescent="0.2">
      <c r="I715093" s="14"/>
    </row>
    <row r="715109" spans="9:9" x14ac:dyDescent="0.2">
      <c r="I715109" s="15"/>
    </row>
    <row r="715110" spans="9:9" x14ac:dyDescent="0.2">
      <c r="I715110" s="14"/>
    </row>
    <row r="715126" spans="9:9" x14ac:dyDescent="0.2">
      <c r="I715126" s="15"/>
    </row>
    <row r="715127" spans="9:9" x14ac:dyDescent="0.2">
      <c r="I715127" s="14"/>
    </row>
    <row r="715143" spans="9:9" x14ac:dyDescent="0.2">
      <c r="I715143" s="15"/>
    </row>
    <row r="715144" spans="9:9" x14ac:dyDescent="0.2">
      <c r="I715144" s="14"/>
    </row>
    <row r="715160" spans="9:9" x14ac:dyDescent="0.2">
      <c r="I715160" s="15"/>
    </row>
    <row r="715161" spans="9:9" x14ac:dyDescent="0.2">
      <c r="I715161" s="14"/>
    </row>
    <row r="715177" spans="9:9" x14ac:dyDescent="0.2">
      <c r="I715177" s="15"/>
    </row>
    <row r="715178" spans="9:9" x14ac:dyDescent="0.2">
      <c r="I715178" s="14"/>
    </row>
    <row r="715194" spans="9:9" x14ac:dyDescent="0.2">
      <c r="I715194" s="15"/>
    </row>
    <row r="715195" spans="9:9" x14ac:dyDescent="0.2">
      <c r="I715195" s="14"/>
    </row>
    <row r="715211" spans="9:9" x14ac:dyDescent="0.2">
      <c r="I715211" s="15"/>
    </row>
    <row r="715212" spans="9:9" x14ac:dyDescent="0.2">
      <c r="I715212" s="14"/>
    </row>
    <row r="715228" spans="9:9" x14ac:dyDescent="0.2">
      <c r="I715228" s="15"/>
    </row>
    <row r="715229" spans="9:9" x14ac:dyDescent="0.2">
      <c r="I715229" s="14"/>
    </row>
    <row r="715245" spans="9:9" x14ac:dyDescent="0.2">
      <c r="I715245" s="15"/>
    </row>
    <row r="715246" spans="9:9" x14ac:dyDescent="0.2">
      <c r="I715246" s="14"/>
    </row>
    <row r="715262" spans="9:9" x14ac:dyDescent="0.2">
      <c r="I715262" s="15"/>
    </row>
    <row r="715263" spans="9:9" x14ac:dyDescent="0.2">
      <c r="I715263" s="14"/>
    </row>
    <row r="715279" spans="9:9" x14ac:dyDescent="0.2">
      <c r="I715279" s="15"/>
    </row>
    <row r="715280" spans="9:9" x14ac:dyDescent="0.2">
      <c r="I715280" s="14"/>
    </row>
    <row r="715296" spans="9:9" x14ac:dyDescent="0.2">
      <c r="I715296" s="15"/>
    </row>
    <row r="715297" spans="9:9" x14ac:dyDescent="0.2">
      <c r="I715297" s="14"/>
    </row>
    <row r="715313" spans="9:9" x14ac:dyDescent="0.2">
      <c r="I715313" s="15"/>
    </row>
    <row r="715314" spans="9:9" x14ac:dyDescent="0.2">
      <c r="I715314" s="14"/>
    </row>
    <row r="715330" spans="9:9" x14ac:dyDescent="0.2">
      <c r="I715330" s="15"/>
    </row>
    <row r="715331" spans="9:9" x14ac:dyDescent="0.2">
      <c r="I715331" s="14"/>
    </row>
    <row r="715347" spans="9:9" x14ac:dyDescent="0.2">
      <c r="I715347" s="15"/>
    </row>
    <row r="715348" spans="9:9" x14ac:dyDescent="0.2">
      <c r="I715348" s="14"/>
    </row>
    <row r="715364" spans="9:9" x14ac:dyDescent="0.2">
      <c r="I715364" s="15"/>
    </row>
    <row r="715365" spans="9:9" x14ac:dyDescent="0.2">
      <c r="I715365" s="14"/>
    </row>
    <row r="715381" spans="9:9" x14ac:dyDescent="0.2">
      <c r="I715381" s="15"/>
    </row>
    <row r="715382" spans="9:9" x14ac:dyDescent="0.2">
      <c r="I715382" s="14"/>
    </row>
    <row r="715398" spans="9:9" x14ac:dyDescent="0.2">
      <c r="I715398" s="15"/>
    </row>
    <row r="715399" spans="9:9" x14ac:dyDescent="0.2">
      <c r="I715399" s="14"/>
    </row>
    <row r="715415" spans="9:9" x14ac:dyDescent="0.2">
      <c r="I715415" s="15"/>
    </row>
    <row r="715416" spans="9:9" x14ac:dyDescent="0.2">
      <c r="I715416" s="14"/>
    </row>
    <row r="715432" spans="9:9" x14ac:dyDescent="0.2">
      <c r="I715432" s="15"/>
    </row>
    <row r="715433" spans="9:9" x14ac:dyDescent="0.2">
      <c r="I715433" s="14"/>
    </row>
    <row r="715449" spans="9:9" x14ac:dyDescent="0.2">
      <c r="I715449" s="15"/>
    </row>
    <row r="715450" spans="9:9" x14ac:dyDescent="0.2">
      <c r="I715450" s="14"/>
    </row>
    <row r="715466" spans="9:9" x14ac:dyDescent="0.2">
      <c r="I715466" s="15"/>
    </row>
    <row r="715467" spans="9:9" x14ac:dyDescent="0.2">
      <c r="I715467" s="14"/>
    </row>
    <row r="715483" spans="9:9" x14ac:dyDescent="0.2">
      <c r="I715483" s="15"/>
    </row>
    <row r="715484" spans="9:9" x14ac:dyDescent="0.2">
      <c r="I715484" s="14"/>
    </row>
    <row r="715500" spans="9:9" x14ac:dyDescent="0.2">
      <c r="I715500" s="15"/>
    </row>
    <row r="715501" spans="9:9" x14ac:dyDescent="0.2">
      <c r="I715501" s="14"/>
    </row>
    <row r="715517" spans="9:9" x14ac:dyDescent="0.2">
      <c r="I715517" s="15"/>
    </row>
    <row r="715518" spans="9:9" x14ac:dyDescent="0.2">
      <c r="I715518" s="14"/>
    </row>
    <row r="715534" spans="9:9" x14ac:dyDescent="0.2">
      <c r="I715534" s="15"/>
    </row>
    <row r="715535" spans="9:9" x14ac:dyDescent="0.2">
      <c r="I715535" s="14"/>
    </row>
    <row r="715551" spans="9:9" x14ac:dyDescent="0.2">
      <c r="I715551" s="15"/>
    </row>
    <row r="715552" spans="9:9" x14ac:dyDescent="0.2">
      <c r="I715552" s="14"/>
    </row>
    <row r="715568" spans="9:9" x14ac:dyDescent="0.2">
      <c r="I715568" s="15"/>
    </row>
    <row r="715569" spans="9:9" x14ac:dyDescent="0.2">
      <c r="I715569" s="14"/>
    </row>
    <row r="715585" spans="9:9" x14ac:dyDescent="0.2">
      <c r="I715585" s="15"/>
    </row>
    <row r="715586" spans="9:9" x14ac:dyDescent="0.2">
      <c r="I715586" s="14"/>
    </row>
    <row r="715602" spans="9:9" x14ac:dyDescent="0.2">
      <c r="I715602" s="15"/>
    </row>
    <row r="715603" spans="9:9" x14ac:dyDescent="0.2">
      <c r="I715603" s="14"/>
    </row>
    <row r="715619" spans="9:9" x14ac:dyDescent="0.2">
      <c r="I715619" s="15"/>
    </row>
    <row r="715620" spans="9:9" x14ac:dyDescent="0.2">
      <c r="I715620" s="14"/>
    </row>
    <row r="715636" spans="9:9" x14ac:dyDescent="0.2">
      <c r="I715636" s="15"/>
    </row>
    <row r="715637" spans="9:9" x14ac:dyDescent="0.2">
      <c r="I715637" s="14"/>
    </row>
    <row r="715653" spans="9:9" x14ac:dyDescent="0.2">
      <c r="I715653" s="15"/>
    </row>
    <row r="715654" spans="9:9" x14ac:dyDescent="0.2">
      <c r="I715654" s="14"/>
    </row>
    <row r="715670" spans="9:9" x14ac:dyDescent="0.2">
      <c r="I715670" s="15"/>
    </row>
    <row r="715671" spans="9:9" x14ac:dyDescent="0.2">
      <c r="I715671" s="14"/>
    </row>
    <row r="715687" spans="9:9" x14ac:dyDescent="0.2">
      <c r="I715687" s="15"/>
    </row>
    <row r="715688" spans="9:9" x14ac:dyDescent="0.2">
      <c r="I715688" s="14"/>
    </row>
    <row r="715704" spans="9:9" x14ac:dyDescent="0.2">
      <c r="I715704" s="15"/>
    </row>
    <row r="715705" spans="9:9" x14ac:dyDescent="0.2">
      <c r="I715705" s="14"/>
    </row>
    <row r="715721" spans="9:9" x14ac:dyDescent="0.2">
      <c r="I715721" s="15"/>
    </row>
    <row r="715722" spans="9:9" x14ac:dyDescent="0.2">
      <c r="I715722" s="14"/>
    </row>
    <row r="715738" spans="9:9" x14ac:dyDescent="0.2">
      <c r="I715738" s="15"/>
    </row>
    <row r="715739" spans="9:9" x14ac:dyDescent="0.2">
      <c r="I715739" s="14"/>
    </row>
    <row r="715755" spans="9:9" x14ac:dyDescent="0.2">
      <c r="I715755" s="15"/>
    </row>
    <row r="715756" spans="9:9" x14ac:dyDescent="0.2">
      <c r="I715756" s="14"/>
    </row>
    <row r="715772" spans="9:9" x14ac:dyDescent="0.2">
      <c r="I715772" s="15"/>
    </row>
    <row r="715773" spans="9:9" x14ac:dyDescent="0.2">
      <c r="I715773" s="14"/>
    </row>
    <row r="715789" spans="9:9" x14ac:dyDescent="0.2">
      <c r="I715789" s="15"/>
    </row>
    <row r="715790" spans="9:9" x14ac:dyDescent="0.2">
      <c r="I715790" s="14"/>
    </row>
    <row r="715806" spans="9:9" x14ac:dyDescent="0.2">
      <c r="I715806" s="15"/>
    </row>
    <row r="715807" spans="9:9" x14ac:dyDescent="0.2">
      <c r="I715807" s="14"/>
    </row>
    <row r="715823" spans="9:9" x14ac:dyDescent="0.2">
      <c r="I715823" s="15"/>
    </row>
    <row r="715824" spans="9:9" x14ac:dyDescent="0.2">
      <c r="I715824" s="14"/>
    </row>
    <row r="715840" spans="9:9" x14ac:dyDescent="0.2">
      <c r="I715840" s="15"/>
    </row>
    <row r="715841" spans="9:9" x14ac:dyDescent="0.2">
      <c r="I715841" s="14"/>
    </row>
    <row r="715857" spans="9:9" x14ac:dyDescent="0.2">
      <c r="I715857" s="15"/>
    </row>
    <row r="715858" spans="9:9" x14ac:dyDescent="0.2">
      <c r="I715858" s="14"/>
    </row>
    <row r="715874" spans="9:9" x14ac:dyDescent="0.2">
      <c r="I715874" s="15"/>
    </row>
    <row r="715875" spans="9:9" x14ac:dyDescent="0.2">
      <c r="I715875" s="14"/>
    </row>
    <row r="715891" spans="9:9" x14ac:dyDescent="0.2">
      <c r="I715891" s="15"/>
    </row>
    <row r="715892" spans="9:9" x14ac:dyDescent="0.2">
      <c r="I715892" s="14"/>
    </row>
    <row r="715908" spans="9:9" x14ac:dyDescent="0.2">
      <c r="I715908" s="15"/>
    </row>
    <row r="715909" spans="9:9" x14ac:dyDescent="0.2">
      <c r="I715909" s="14"/>
    </row>
    <row r="715925" spans="9:9" x14ac:dyDescent="0.2">
      <c r="I715925" s="15"/>
    </row>
    <row r="715926" spans="9:9" x14ac:dyDescent="0.2">
      <c r="I715926" s="14"/>
    </row>
    <row r="715942" spans="9:9" x14ac:dyDescent="0.2">
      <c r="I715942" s="15"/>
    </row>
    <row r="715943" spans="9:9" x14ac:dyDescent="0.2">
      <c r="I715943" s="14"/>
    </row>
    <row r="715959" spans="9:9" x14ac:dyDescent="0.2">
      <c r="I715959" s="15"/>
    </row>
    <row r="715960" spans="9:9" x14ac:dyDescent="0.2">
      <c r="I715960" s="14"/>
    </row>
    <row r="715976" spans="9:9" x14ac:dyDescent="0.2">
      <c r="I715976" s="15"/>
    </row>
    <row r="715977" spans="9:9" x14ac:dyDescent="0.2">
      <c r="I715977" s="14"/>
    </row>
    <row r="715993" spans="9:9" x14ac:dyDescent="0.2">
      <c r="I715993" s="15"/>
    </row>
    <row r="715994" spans="9:9" x14ac:dyDescent="0.2">
      <c r="I715994" s="14"/>
    </row>
    <row r="716010" spans="9:9" x14ac:dyDescent="0.2">
      <c r="I716010" s="15"/>
    </row>
    <row r="716011" spans="9:9" x14ac:dyDescent="0.2">
      <c r="I716011" s="14"/>
    </row>
    <row r="716027" spans="9:9" x14ac:dyDescent="0.2">
      <c r="I716027" s="15"/>
    </row>
    <row r="716028" spans="9:9" x14ac:dyDescent="0.2">
      <c r="I716028" s="14"/>
    </row>
    <row r="716044" spans="9:9" x14ac:dyDescent="0.2">
      <c r="I716044" s="15"/>
    </row>
    <row r="716045" spans="9:9" x14ac:dyDescent="0.2">
      <c r="I716045" s="14"/>
    </row>
    <row r="716061" spans="9:9" x14ac:dyDescent="0.2">
      <c r="I716061" s="15"/>
    </row>
    <row r="716062" spans="9:9" x14ac:dyDescent="0.2">
      <c r="I716062" s="14"/>
    </row>
    <row r="716078" spans="9:9" x14ac:dyDescent="0.2">
      <c r="I716078" s="15"/>
    </row>
    <row r="716079" spans="9:9" x14ac:dyDescent="0.2">
      <c r="I716079" s="14"/>
    </row>
    <row r="716095" spans="9:9" x14ac:dyDescent="0.2">
      <c r="I716095" s="15"/>
    </row>
    <row r="716096" spans="9:9" x14ac:dyDescent="0.2">
      <c r="I716096" s="14"/>
    </row>
    <row r="716112" spans="9:9" x14ac:dyDescent="0.2">
      <c r="I716112" s="15"/>
    </row>
    <row r="716113" spans="9:9" x14ac:dyDescent="0.2">
      <c r="I716113" s="14"/>
    </row>
    <row r="716129" spans="9:9" x14ac:dyDescent="0.2">
      <c r="I716129" s="15"/>
    </row>
    <row r="716130" spans="9:9" x14ac:dyDescent="0.2">
      <c r="I716130" s="14"/>
    </row>
    <row r="716146" spans="9:9" x14ac:dyDescent="0.2">
      <c r="I716146" s="15"/>
    </row>
    <row r="716147" spans="9:9" x14ac:dyDescent="0.2">
      <c r="I716147" s="14"/>
    </row>
    <row r="716163" spans="9:9" x14ac:dyDescent="0.2">
      <c r="I716163" s="15"/>
    </row>
    <row r="716164" spans="9:9" x14ac:dyDescent="0.2">
      <c r="I716164" s="14"/>
    </row>
    <row r="716180" spans="9:9" x14ac:dyDescent="0.2">
      <c r="I716180" s="15"/>
    </row>
    <row r="716181" spans="9:9" x14ac:dyDescent="0.2">
      <c r="I716181" s="14"/>
    </row>
    <row r="716197" spans="9:9" x14ac:dyDescent="0.2">
      <c r="I716197" s="15"/>
    </row>
    <row r="716198" spans="9:9" x14ac:dyDescent="0.2">
      <c r="I716198" s="14"/>
    </row>
    <row r="716214" spans="9:9" x14ac:dyDescent="0.2">
      <c r="I716214" s="15"/>
    </row>
    <row r="716215" spans="9:9" x14ac:dyDescent="0.2">
      <c r="I716215" s="14"/>
    </row>
    <row r="716231" spans="9:9" x14ac:dyDescent="0.2">
      <c r="I716231" s="15"/>
    </row>
    <row r="716232" spans="9:9" x14ac:dyDescent="0.2">
      <c r="I716232" s="14"/>
    </row>
    <row r="716248" spans="9:9" x14ac:dyDescent="0.2">
      <c r="I716248" s="15"/>
    </row>
    <row r="716249" spans="9:9" x14ac:dyDescent="0.2">
      <c r="I716249" s="14"/>
    </row>
    <row r="716265" spans="9:9" x14ac:dyDescent="0.2">
      <c r="I716265" s="15"/>
    </row>
    <row r="716266" spans="9:9" x14ac:dyDescent="0.2">
      <c r="I716266" s="14"/>
    </row>
    <row r="716282" spans="9:9" x14ac:dyDescent="0.2">
      <c r="I716282" s="15"/>
    </row>
    <row r="716283" spans="9:9" x14ac:dyDescent="0.2">
      <c r="I716283" s="14"/>
    </row>
    <row r="716299" spans="9:9" x14ac:dyDescent="0.2">
      <c r="I716299" s="15"/>
    </row>
    <row r="716300" spans="9:9" x14ac:dyDescent="0.2">
      <c r="I716300" s="14"/>
    </row>
    <row r="716316" spans="9:9" x14ac:dyDescent="0.2">
      <c r="I716316" s="15"/>
    </row>
    <row r="716317" spans="9:9" x14ac:dyDescent="0.2">
      <c r="I716317" s="14"/>
    </row>
    <row r="716333" spans="9:9" x14ac:dyDescent="0.2">
      <c r="I716333" s="15"/>
    </row>
    <row r="716334" spans="9:9" x14ac:dyDescent="0.2">
      <c r="I716334" s="14"/>
    </row>
    <row r="716350" spans="9:9" x14ac:dyDescent="0.2">
      <c r="I716350" s="15"/>
    </row>
    <row r="716351" spans="9:9" x14ac:dyDescent="0.2">
      <c r="I716351" s="14"/>
    </row>
    <row r="716367" spans="9:9" x14ac:dyDescent="0.2">
      <c r="I716367" s="15"/>
    </row>
    <row r="716368" spans="9:9" x14ac:dyDescent="0.2">
      <c r="I716368" s="14"/>
    </row>
    <row r="716384" spans="9:9" x14ac:dyDescent="0.2">
      <c r="I716384" s="15"/>
    </row>
    <row r="716385" spans="9:9" x14ac:dyDescent="0.2">
      <c r="I716385" s="14"/>
    </row>
    <row r="716401" spans="9:9" x14ac:dyDescent="0.2">
      <c r="I716401" s="15"/>
    </row>
    <row r="716402" spans="9:9" x14ac:dyDescent="0.2">
      <c r="I716402" s="14"/>
    </row>
    <row r="716418" spans="9:9" x14ac:dyDescent="0.2">
      <c r="I716418" s="15"/>
    </row>
    <row r="716419" spans="9:9" x14ac:dyDescent="0.2">
      <c r="I716419" s="14"/>
    </row>
    <row r="716435" spans="9:9" x14ac:dyDescent="0.2">
      <c r="I716435" s="15"/>
    </row>
    <row r="716436" spans="9:9" x14ac:dyDescent="0.2">
      <c r="I716436" s="14"/>
    </row>
    <row r="716452" spans="9:9" x14ac:dyDescent="0.2">
      <c r="I716452" s="15"/>
    </row>
    <row r="716453" spans="9:9" x14ac:dyDescent="0.2">
      <c r="I716453" s="14"/>
    </row>
    <row r="716469" spans="9:9" x14ac:dyDescent="0.2">
      <c r="I716469" s="15"/>
    </row>
    <row r="716470" spans="9:9" x14ac:dyDescent="0.2">
      <c r="I716470" s="14"/>
    </row>
    <row r="716486" spans="9:9" x14ac:dyDescent="0.2">
      <c r="I716486" s="15"/>
    </row>
    <row r="716487" spans="9:9" x14ac:dyDescent="0.2">
      <c r="I716487" s="14"/>
    </row>
    <row r="716503" spans="9:9" x14ac:dyDescent="0.2">
      <c r="I716503" s="15"/>
    </row>
    <row r="716504" spans="9:9" x14ac:dyDescent="0.2">
      <c r="I716504" s="14"/>
    </row>
    <row r="716520" spans="9:9" x14ac:dyDescent="0.2">
      <c r="I716520" s="15"/>
    </row>
    <row r="716521" spans="9:9" x14ac:dyDescent="0.2">
      <c r="I716521" s="14"/>
    </row>
    <row r="716537" spans="9:9" x14ac:dyDescent="0.2">
      <c r="I716537" s="15"/>
    </row>
    <row r="716538" spans="9:9" x14ac:dyDescent="0.2">
      <c r="I716538" s="14"/>
    </row>
    <row r="716554" spans="9:9" x14ac:dyDescent="0.2">
      <c r="I716554" s="15"/>
    </row>
    <row r="716555" spans="9:9" x14ac:dyDescent="0.2">
      <c r="I716555" s="14"/>
    </row>
    <row r="716571" spans="9:9" x14ac:dyDescent="0.2">
      <c r="I716571" s="15"/>
    </row>
    <row r="716572" spans="9:9" x14ac:dyDescent="0.2">
      <c r="I716572" s="14"/>
    </row>
    <row r="716588" spans="9:9" x14ac:dyDescent="0.2">
      <c r="I716588" s="15"/>
    </row>
    <row r="716589" spans="9:9" x14ac:dyDescent="0.2">
      <c r="I716589" s="14"/>
    </row>
    <row r="716605" spans="9:9" x14ac:dyDescent="0.2">
      <c r="I716605" s="15"/>
    </row>
    <row r="716606" spans="9:9" x14ac:dyDescent="0.2">
      <c r="I716606" s="14"/>
    </row>
    <row r="716622" spans="9:9" x14ac:dyDescent="0.2">
      <c r="I716622" s="15"/>
    </row>
    <row r="716623" spans="9:9" x14ac:dyDescent="0.2">
      <c r="I716623" s="14"/>
    </row>
    <row r="716639" spans="9:9" x14ac:dyDescent="0.2">
      <c r="I716639" s="15"/>
    </row>
    <row r="716640" spans="9:9" x14ac:dyDescent="0.2">
      <c r="I716640" s="14"/>
    </row>
    <row r="716656" spans="9:9" x14ac:dyDescent="0.2">
      <c r="I716656" s="15"/>
    </row>
    <row r="716657" spans="9:9" x14ac:dyDescent="0.2">
      <c r="I716657" s="14"/>
    </row>
    <row r="716673" spans="9:9" x14ac:dyDescent="0.2">
      <c r="I716673" s="15"/>
    </row>
    <row r="716674" spans="9:9" x14ac:dyDescent="0.2">
      <c r="I716674" s="14"/>
    </row>
    <row r="716690" spans="9:9" x14ac:dyDescent="0.2">
      <c r="I716690" s="15"/>
    </row>
    <row r="716691" spans="9:9" x14ac:dyDescent="0.2">
      <c r="I716691" s="14"/>
    </row>
    <row r="716707" spans="9:9" x14ac:dyDescent="0.2">
      <c r="I716707" s="15"/>
    </row>
    <row r="716708" spans="9:9" x14ac:dyDescent="0.2">
      <c r="I716708" s="14"/>
    </row>
    <row r="716724" spans="9:9" x14ac:dyDescent="0.2">
      <c r="I716724" s="15"/>
    </row>
    <row r="716725" spans="9:9" x14ac:dyDescent="0.2">
      <c r="I716725" s="14"/>
    </row>
    <row r="716741" spans="9:9" x14ac:dyDescent="0.2">
      <c r="I716741" s="15"/>
    </row>
    <row r="716742" spans="9:9" x14ac:dyDescent="0.2">
      <c r="I716742" s="14"/>
    </row>
    <row r="716758" spans="9:9" x14ac:dyDescent="0.2">
      <c r="I716758" s="15"/>
    </row>
    <row r="716759" spans="9:9" x14ac:dyDescent="0.2">
      <c r="I716759" s="14"/>
    </row>
    <row r="716775" spans="9:9" x14ac:dyDescent="0.2">
      <c r="I716775" s="15"/>
    </row>
    <row r="716776" spans="9:9" x14ac:dyDescent="0.2">
      <c r="I716776" s="14"/>
    </row>
    <row r="716792" spans="9:9" x14ac:dyDescent="0.2">
      <c r="I716792" s="15"/>
    </row>
    <row r="716793" spans="9:9" x14ac:dyDescent="0.2">
      <c r="I716793" s="14"/>
    </row>
    <row r="716809" spans="9:9" x14ac:dyDescent="0.2">
      <c r="I716809" s="15"/>
    </row>
    <row r="716810" spans="9:9" x14ac:dyDescent="0.2">
      <c r="I716810" s="14"/>
    </row>
    <row r="716826" spans="9:9" x14ac:dyDescent="0.2">
      <c r="I716826" s="15"/>
    </row>
    <row r="716827" spans="9:9" x14ac:dyDescent="0.2">
      <c r="I716827" s="14"/>
    </row>
    <row r="716843" spans="9:9" x14ac:dyDescent="0.2">
      <c r="I716843" s="15"/>
    </row>
    <row r="716844" spans="9:9" x14ac:dyDescent="0.2">
      <c r="I716844" s="14"/>
    </row>
    <row r="716860" spans="9:9" x14ac:dyDescent="0.2">
      <c r="I716860" s="15"/>
    </row>
    <row r="716861" spans="9:9" x14ac:dyDescent="0.2">
      <c r="I716861" s="14"/>
    </row>
    <row r="716877" spans="9:9" x14ac:dyDescent="0.2">
      <c r="I716877" s="15"/>
    </row>
    <row r="716878" spans="9:9" x14ac:dyDescent="0.2">
      <c r="I716878" s="14"/>
    </row>
    <row r="716894" spans="9:9" x14ac:dyDescent="0.2">
      <c r="I716894" s="15"/>
    </row>
    <row r="716895" spans="9:9" x14ac:dyDescent="0.2">
      <c r="I716895" s="14"/>
    </row>
    <row r="716911" spans="9:9" x14ac:dyDescent="0.2">
      <c r="I716911" s="15"/>
    </row>
    <row r="716912" spans="9:9" x14ac:dyDescent="0.2">
      <c r="I716912" s="14"/>
    </row>
    <row r="716928" spans="9:9" x14ac:dyDescent="0.2">
      <c r="I716928" s="15"/>
    </row>
    <row r="716929" spans="9:9" x14ac:dyDescent="0.2">
      <c r="I716929" s="14"/>
    </row>
    <row r="716945" spans="9:9" x14ac:dyDescent="0.2">
      <c r="I716945" s="15"/>
    </row>
    <row r="716946" spans="9:9" x14ac:dyDescent="0.2">
      <c r="I716946" s="14"/>
    </row>
    <row r="716962" spans="9:9" x14ac:dyDescent="0.2">
      <c r="I716962" s="15"/>
    </row>
    <row r="716963" spans="9:9" x14ac:dyDescent="0.2">
      <c r="I716963" s="14"/>
    </row>
    <row r="716979" spans="9:9" x14ac:dyDescent="0.2">
      <c r="I716979" s="15"/>
    </row>
    <row r="716980" spans="9:9" x14ac:dyDescent="0.2">
      <c r="I716980" s="14"/>
    </row>
    <row r="716996" spans="9:9" x14ac:dyDescent="0.2">
      <c r="I716996" s="15"/>
    </row>
    <row r="716997" spans="9:9" x14ac:dyDescent="0.2">
      <c r="I716997" s="14"/>
    </row>
    <row r="717013" spans="9:9" x14ac:dyDescent="0.2">
      <c r="I717013" s="15"/>
    </row>
    <row r="717014" spans="9:9" x14ac:dyDescent="0.2">
      <c r="I717014" s="14"/>
    </row>
    <row r="717030" spans="9:9" x14ac:dyDescent="0.2">
      <c r="I717030" s="15"/>
    </row>
    <row r="717031" spans="9:9" x14ac:dyDescent="0.2">
      <c r="I717031" s="14"/>
    </row>
    <row r="717047" spans="9:9" x14ac:dyDescent="0.2">
      <c r="I717047" s="15"/>
    </row>
    <row r="717048" spans="9:9" x14ac:dyDescent="0.2">
      <c r="I717048" s="14"/>
    </row>
    <row r="717064" spans="9:9" x14ac:dyDescent="0.2">
      <c r="I717064" s="15"/>
    </row>
    <row r="717065" spans="9:9" x14ac:dyDescent="0.2">
      <c r="I717065" s="14"/>
    </row>
    <row r="717081" spans="9:9" x14ac:dyDescent="0.2">
      <c r="I717081" s="15"/>
    </row>
    <row r="717082" spans="9:9" x14ac:dyDescent="0.2">
      <c r="I717082" s="14"/>
    </row>
    <row r="717098" spans="9:9" x14ac:dyDescent="0.2">
      <c r="I717098" s="15"/>
    </row>
    <row r="717099" spans="9:9" x14ac:dyDescent="0.2">
      <c r="I717099" s="14"/>
    </row>
    <row r="717115" spans="9:9" x14ac:dyDescent="0.2">
      <c r="I717115" s="15"/>
    </row>
    <row r="717116" spans="9:9" x14ac:dyDescent="0.2">
      <c r="I717116" s="14"/>
    </row>
    <row r="717132" spans="9:9" x14ac:dyDescent="0.2">
      <c r="I717132" s="15"/>
    </row>
    <row r="717133" spans="9:9" x14ac:dyDescent="0.2">
      <c r="I717133" s="14"/>
    </row>
    <row r="717149" spans="9:9" x14ac:dyDescent="0.2">
      <c r="I717149" s="15"/>
    </row>
    <row r="717150" spans="9:9" x14ac:dyDescent="0.2">
      <c r="I717150" s="14"/>
    </row>
    <row r="717166" spans="9:9" x14ac:dyDescent="0.2">
      <c r="I717166" s="15"/>
    </row>
    <row r="717167" spans="9:9" x14ac:dyDescent="0.2">
      <c r="I717167" s="14"/>
    </row>
    <row r="717183" spans="9:9" x14ac:dyDescent="0.2">
      <c r="I717183" s="15"/>
    </row>
    <row r="717184" spans="9:9" x14ac:dyDescent="0.2">
      <c r="I717184" s="14"/>
    </row>
    <row r="717200" spans="9:9" x14ac:dyDescent="0.2">
      <c r="I717200" s="15"/>
    </row>
    <row r="717201" spans="9:9" x14ac:dyDescent="0.2">
      <c r="I717201" s="14"/>
    </row>
    <row r="717217" spans="9:9" x14ac:dyDescent="0.2">
      <c r="I717217" s="15"/>
    </row>
    <row r="717218" spans="9:9" x14ac:dyDescent="0.2">
      <c r="I717218" s="14"/>
    </row>
    <row r="717234" spans="9:9" x14ac:dyDescent="0.2">
      <c r="I717234" s="15"/>
    </row>
    <row r="717235" spans="9:9" x14ac:dyDescent="0.2">
      <c r="I717235" s="14"/>
    </row>
    <row r="717251" spans="9:9" x14ac:dyDescent="0.2">
      <c r="I717251" s="15"/>
    </row>
    <row r="717252" spans="9:9" x14ac:dyDescent="0.2">
      <c r="I717252" s="14"/>
    </row>
    <row r="717268" spans="9:9" x14ac:dyDescent="0.2">
      <c r="I717268" s="15"/>
    </row>
    <row r="717269" spans="9:9" x14ac:dyDescent="0.2">
      <c r="I717269" s="14"/>
    </row>
    <row r="717285" spans="9:9" x14ac:dyDescent="0.2">
      <c r="I717285" s="15"/>
    </row>
    <row r="717286" spans="9:9" x14ac:dyDescent="0.2">
      <c r="I717286" s="14"/>
    </row>
    <row r="717302" spans="9:9" x14ac:dyDescent="0.2">
      <c r="I717302" s="15"/>
    </row>
    <row r="717303" spans="9:9" x14ac:dyDescent="0.2">
      <c r="I717303" s="14"/>
    </row>
    <row r="717319" spans="9:9" x14ac:dyDescent="0.2">
      <c r="I717319" s="15"/>
    </row>
    <row r="717320" spans="9:9" x14ac:dyDescent="0.2">
      <c r="I717320" s="14"/>
    </row>
    <row r="717336" spans="9:9" x14ac:dyDescent="0.2">
      <c r="I717336" s="15"/>
    </row>
    <row r="717337" spans="9:9" x14ac:dyDescent="0.2">
      <c r="I717337" s="14"/>
    </row>
    <row r="717353" spans="9:9" x14ac:dyDescent="0.2">
      <c r="I717353" s="15"/>
    </row>
    <row r="717354" spans="9:9" x14ac:dyDescent="0.2">
      <c r="I717354" s="14"/>
    </row>
    <row r="717370" spans="9:9" x14ac:dyDescent="0.2">
      <c r="I717370" s="15"/>
    </row>
    <row r="717371" spans="9:9" x14ac:dyDescent="0.2">
      <c r="I717371" s="14"/>
    </row>
    <row r="717387" spans="9:9" x14ac:dyDescent="0.2">
      <c r="I717387" s="15"/>
    </row>
    <row r="717388" spans="9:9" x14ac:dyDescent="0.2">
      <c r="I717388" s="14"/>
    </row>
    <row r="717404" spans="9:9" x14ac:dyDescent="0.2">
      <c r="I717404" s="15"/>
    </row>
    <row r="717405" spans="9:9" x14ac:dyDescent="0.2">
      <c r="I717405" s="14"/>
    </row>
    <row r="717421" spans="9:9" x14ac:dyDescent="0.2">
      <c r="I717421" s="15"/>
    </row>
    <row r="717422" spans="9:9" x14ac:dyDescent="0.2">
      <c r="I717422" s="14"/>
    </row>
    <row r="717438" spans="9:9" x14ac:dyDescent="0.2">
      <c r="I717438" s="15"/>
    </row>
    <row r="717439" spans="9:9" x14ac:dyDescent="0.2">
      <c r="I717439" s="14"/>
    </row>
    <row r="717455" spans="9:9" x14ac:dyDescent="0.2">
      <c r="I717455" s="15"/>
    </row>
    <row r="717456" spans="9:9" x14ac:dyDescent="0.2">
      <c r="I717456" s="14"/>
    </row>
    <row r="717472" spans="9:9" x14ac:dyDescent="0.2">
      <c r="I717472" s="15"/>
    </row>
    <row r="717473" spans="9:9" x14ac:dyDescent="0.2">
      <c r="I717473" s="14"/>
    </row>
    <row r="717489" spans="9:9" x14ac:dyDescent="0.2">
      <c r="I717489" s="15"/>
    </row>
    <row r="717490" spans="9:9" x14ac:dyDescent="0.2">
      <c r="I717490" s="14"/>
    </row>
    <row r="717506" spans="9:9" x14ac:dyDescent="0.2">
      <c r="I717506" s="15"/>
    </row>
    <row r="717507" spans="9:9" x14ac:dyDescent="0.2">
      <c r="I717507" s="14"/>
    </row>
    <row r="717523" spans="9:9" x14ac:dyDescent="0.2">
      <c r="I717523" s="15"/>
    </row>
    <row r="717524" spans="9:9" x14ac:dyDescent="0.2">
      <c r="I717524" s="14"/>
    </row>
    <row r="717540" spans="9:9" x14ac:dyDescent="0.2">
      <c r="I717540" s="15"/>
    </row>
    <row r="717541" spans="9:9" x14ac:dyDescent="0.2">
      <c r="I717541" s="14"/>
    </row>
    <row r="717557" spans="9:9" x14ac:dyDescent="0.2">
      <c r="I717557" s="15"/>
    </row>
    <row r="717558" spans="9:9" x14ac:dyDescent="0.2">
      <c r="I717558" s="14"/>
    </row>
    <row r="717574" spans="9:9" x14ac:dyDescent="0.2">
      <c r="I717574" s="15"/>
    </row>
    <row r="717575" spans="9:9" x14ac:dyDescent="0.2">
      <c r="I717575" s="14"/>
    </row>
    <row r="717591" spans="9:9" x14ac:dyDescent="0.2">
      <c r="I717591" s="15"/>
    </row>
    <row r="717592" spans="9:9" x14ac:dyDescent="0.2">
      <c r="I717592" s="14"/>
    </row>
    <row r="717608" spans="9:9" x14ac:dyDescent="0.2">
      <c r="I717608" s="15"/>
    </row>
    <row r="717609" spans="9:9" x14ac:dyDescent="0.2">
      <c r="I717609" s="14"/>
    </row>
    <row r="717625" spans="9:9" x14ac:dyDescent="0.2">
      <c r="I717625" s="15"/>
    </row>
    <row r="717626" spans="9:9" x14ac:dyDescent="0.2">
      <c r="I717626" s="14"/>
    </row>
    <row r="717642" spans="9:9" x14ac:dyDescent="0.2">
      <c r="I717642" s="15"/>
    </row>
    <row r="717643" spans="9:9" x14ac:dyDescent="0.2">
      <c r="I717643" s="14"/>
    </row>
    <row r="717659" spans="9:9" x14ac:dyDescent="0.2">
      <c r="I717659" s="15"/>
    </row>
    <row r="717660" spans="9:9" x14ac:dyDescent="0.2">
      <c r="I717660" s="14"/>
    </row>
    <row r="717676" spans="9:9" x14ac:dyDescent="0.2">
      <c r="I717676" s="15"/>
    </row>
    <row r="717677" spans="9:9" x14ac:dyDescent="0.2">
      <c r="I717677" s="14"/>
    </row>
    <row r="717693" spans="9:9" x14ac:dyDescent="0.2">
      <c r="I717693" s="15"/>
    </row>
    <row r="717694" spans="9:9" x14ac:dyDescent="0.2">
      <c r="I717694" s="14"/>
    </row>
    <row r="717710" spans="9:9" x14ac:dyDescent="0.2">
      <c r="I717710" s="15"/>
    </row>
    <row r="717711" spans="9:9" x14ac:dyDescent="0.2">
      <c r="I717711" s="14"/>
    </row>
    <row r="717727" spans="9:9" x14ac:dyDescent="0.2">
      <c r="I717727" s="15"/>
    </row>
    <row r="717728" spans="9:9" x14ac:dyDescent="0.2">
      <c r="I717728" s="14"/>
    </row>
    <row r="717744" spans="9:9" x14ac:dyDescent="0.2">
      <c r="I717744" s="15"/>
    </row>
    <row r="717745" spans="9:9" x14ac:dyDescent="0.2">
      <c r="I717745" s="14"/>
    </row>
    <row r="717761" spans="9:9" x14ac:dyDescent="0.2">
      <c r="I717761" s="15"/>
    </row>
    <row r="717762" spans="9:9" x14ac:dyDescent="0.2">
      <c r="I717762" s="14"/>
    </row>
    <row r="717778" spans="9:9" x14ac:dyDescent="0.2">
      <c r="I717778" s="15"/>
    </row>
    <row r="717779" spans="9:9" x14ac:dyDescent="0.2">
      <c r="I717779" s="14"/>
    </row>
    <row r="717795" spans="9:9" x14ac:dyDescent="0.2">
      <c r="I717795" s="15"/>
    </row>
    <row r="717796" spans="9:9" x14ac:dyDescent="0.2">
      <c r="I717796" s="14"/>
    </row>
    <row r="717812" spans="9:9" x14ac:dyDescent="0.2">
      <c r="I717812" s="15"/>
    </row>
    <row r="717813" spans="9:9" x14ac:dyDescent="0.2">
      <c r="I717813" s="14"/>
    </row>
    <row r="717829" spans="9:9" x14ac:dyDescent="0.2">
      <c r="I717829" s="15"/>
    </row>
    <row r="717830" spans="9:9" x14ac:dyDescent="0.2">
      <c r="I717830" s="14"/>
    </row>
    <row r="717846" spans="9:9" x14ac:dyDescent="0.2">
      <c r="I717846" s="15"/>
    </row>
    <row r="717847" spans="9:9" x14ac:dyDescent="0.2">
      <c r="I717847" s="14"/>
    </row>
    <row r="717863" spans="9:9" x14ac:dyDescent="0.2">
      <c r="I717863" s="15"/>
    </row>
    <row r="717864" spans="9:9" x14ac:dyDescent="0.2">
      <c r="I717864" s="14"/>
    </row>
    <row r="717880" spans="9:9" x14ac:dyDescent="0.2">
      <c r="I717880" s="15"/>
    </row>
    <row r="717881" spans="9:9" x14ac:dyDescent="0.2">
      <c r="I717881" s="14"/>
    </row>
    <row r="717897" spans="9:9" x14ac:dyDescent="0.2">
      <c r="I717897" s="15"/>
    </row>
    <row r="717898" spans="9:9" x14ac:dyDescent="0.2">
      <c r="I717898" s="14"/>
    </row>
    <row r="717914" spans="9:9" x14ac:dyDescent="0.2">
      <c r="I717914" s="15"/>
    </row>
    <row r="717915" spans="9:9" x14ac:dyDescent="0.2">
      <c r="I717915" s="14"/>
    </row>
    <row r="717931" spans="9:9" x14ac:dyDescent="0.2">
      <c r="I717931" s="15"/>
    </row>
    <row r="717932" spans="9:9" x14ac:dyDescent="0.2">
      <c r="I717932" s="14"/>
    </row>
    <row r="717948" spans="9:9" x14ac:dyDescent="0.2">
      <c r="I717948" s="15"/>
    </row>
    <row r="717949" spans="9:9" x14ac:dyDescent="0.2">
      <c r="I717949" s="14"/>
    </row>
    <row r="717965" spans="9:9" x14ac:dyDescent="0.2">
      <c r="I717965" s="15"/>
    </row>
    <row r="717966" spans="9:9" x14ac:dyDescent="0.2">
      <c r="I717966" s="14"/>
    </row>
    <row r="717982" spans="9:9" x14ac:dyDescent="0.2">
      <c r="I717982" s="15"/>
    </row>
    <row r="717983" spans="9:9" x14ac:dyDescent="0.2">
      <c r="I717983" s="14"/>
    </row>
    <row r="717999" spans="9:9" x14ac:dyDescent="0.2">
      <c r="I717999" s="15"/>
    </row>
    <row r="718000" spans="9:9" x14ac:dyDescent="0.2">
      <c r="I718000" s="14"/>
    </row>
    <row r="718016" spans="9:9" x14ac:dyDescent="0.2">
      <c r="I718016" s="15"/>
    </row>
    <row r="718017" spans="9:9" x14ac:dyDescent="0.2">
      <c r="I718017" s="14"/>
    </row>
    <row r="718033" spans="9:9" x14ac:dyDescent="0.2">
      <c r="I718033" s="15"/>
    </row>
    <row r="718034" spans="9:9" x14ac:dyDescent="0.2">
      <c r="I718034" s="14"/>
    </row>
    <row r="718050" spans="9:9" x14ac:dyDescent="0.2">
      <c r="I718050" s="15"/>
    </row>
    <row r="718051" spans="9:9" x14ac:dyDescent="0.2">
      <c r="I718051" s="14"/>
    </row>
    <row r="718067" spans="9:9" x14ac:dyDescent="0.2">
      <c r="I718067" s="15"/>
    </row>
    <row r="718068" spans="9:9" x14ac:dyDescent="0.2">
      <c r="I718068" s="14"/>
    </row>
    <row r="718084" spans="9:9" x14ac:dyDescent="0.2">
      <c r="I718084" s="15"/>
    </row>
    <row r="718085" spans="9:9" x14ac:dyDescent="0.2">
      <c r="I718085" s="14"/>
    </row>
    <row r="718101" spans="9:9" x14ac:dyDescent="0.2">
      <c r="I718101" s="15"/>
    </row>
    <row r="718102" spans="9:9" x14ac:dyDescent="0.2">
      <c r="I718102" s="14"/>
    </row>
    <row r="718118" spans="9:9" x14ac:dyDescent="0.2">
      <c r="I718118" s="15"/>
    </row>
    <row r="718119" spans="9:9" x14ac:dyDescent="0.2">
      <c r="I718119" s="14"/>
    </row>
    <row r="718135" spans="9:9" x14ac:dyDescent="0.2">
      <c r="I718135" s="15"/>
    </row>
    <row r="718136" spans="9:9" x14ac:dyDescent="0.2">
      <c r="I718136" s="14"/>
    </row>
    <row r="718152" spans="9:9" x14ac:dyDescent="0.2">
      <c r="I718152" s="15"/>
    </row>
    <row r="718153" spans="9:9" x14ac:dyDescent="0.2">
      <c r="I718153" s="14"/>
    </row>
    <row r="718169" spans="9:9" x14ac:dyDescent="0.2">
      <c r="I718169" s="15"/>
    </row>
    <row r="718170" spans="9:9" x14ac:dyDescent="0.2">
      <c r="I718170" s="14"/>
    </row>
    <row r="718186" spans="9:9" x14ac:dyDescent="0.2">
      <c r="I718186" s="15"/>
    </row>
    <row r="718187" spans="9:9" x14ac:dyDescent="0.2">
      <c r="I718187" s="14"/>
    </row>
    <row r="718203" spans="9:9" x14ac:dyDescent="0.2">
      <c r="I718203" s="15"/>
    </row>
    <row r="718204" spans="9:9" x14ac:dyDescent="0.2">
      <c r="I718204" s="14"/>
    </row>
    <row r="718220" spans="9:9" x14ac:dyDescent="0.2">
      <c r="I718220" s="15"/>
    </row>
    <row r="718221" spans="9:9" x14ac:dyDescent="0.2">
      <c r="I718221" s="14"/>
    </row>
    <row r="718237" spans="9:9" x14ac:dyDescent="0.2">
      <c r="I718237" s="15"/>
    </row>
    <row r="718238" spans="9:9" x14ac:dyDescent="0.2">
      <c r="I718238" s="14"/>
    </row>
    <row r="718254" spans="9:9" x14ac:dyDescent="0.2">
      <c r="I718254" s="15"/>
    </row>
    <row r="718255" spans="9:9" x14ac:dyDescent="0.2">
      <c r="I718255" s="14"/>
    </row>
    <row r="718271" spans="9:9" x14ac:dyDescent="0.2">
      <c r="I718271" s="15"/>
    </row>
    <row r="718272" spans="9:9" x14ac:dyDescent="0.2">
      <c r="I718272" s="14"/>
    </row>
    <row r="718288" spans="9:9" x14ac:dyDescent="0.2">
      <c r="I718288" s="15"/>
    </row>
    <row r="718289" spans="9:9" x14ac:dyDescent="0.2">
      <c r="I718289" s="14"/>
    </row>
    <row r="718305" spans="9:9" x14ac:dyDescent="0.2">
      <c r="I718305" s="15"/>
    </row>
    <row r="718306" spans="9:9" x14ac:dyDescent="0.2">
      <c r="I718306" s="14"/>
    </row>
    <row r="718322" spans="9:9" x14ac:dyDescent="0.2">
      <c r="I718322" s="15"/>
    </row>
    <row r="718323" spans="9:9" x14ac:dyDescent="0.2">
      <c r="I718323" s="14"/>
    </row>
    <row r="718339" spans="9:9" x14ac:dyDescent="0.2">
      <c r="I718339" s="15"/>
    </row>
    <row r="718340" spans="9:9" x14ac:dyDescent="0.2">
      <c r="I718340" s="14"/>
    </row>
    <row r="718356" spans="9:9" x14ac:dyDescent="0.2">
      <c r="I718356" s="15"/>
    </row>
    <row r="718357" spans="9:9" x14ac:dyDescent="0.2">
      <c r="I718357" s="14"/>
    </row>
    <row r="718373" spans="9:9" x14ac:dyDescent="0.2">
      <c r="I718373" s="15"/>
    </row>
    <row r="718374" spans="9:9" x14ac:dyDescent="0.2">
      <c r="I718374" s="14"/>
    </row>
    <row r="718390" spans="9:9" x14ac:dyDescent="0.2">
      <c r="I718390" s="15"/>
    </row>
    <row r="718391" spans="9:9" x14ac:dyDescent="0.2">
      <c r="I718391" s="14"/>
    </row>
    <row r="718407" spans="9:9" x14ac:dyDescent="0.2">
      <c r="I718407" s="15"/>
    </row>
    <row r="718408" spans="9:9" x14ac:dyDescent="0.2">
      <c r="I718408" s="14"/>
    </row>
    <row r="718424" spans="9:9" x14ac:dyDescent="0.2">
      <c r="I718424" s="15"/>
    </row>
    <row r="718425" spans="9:9" x14ac:dyDescent="0.2">
      <c r="I718425" s="14"/>
    </row>
    <row r="718441" spans="9:9" x14ac:dyDescent="0.2">
      <c r="I718441" s="15"/>
    </row>
    <row r="718442" spans="9:9" x14ac:dyDescent="0.2">
      <c r="I718442" s="14"/>
    </row>
    <row r="718458" spans="9:9" x14ac:dyDescent="0.2">
      <c r="I718458" s="15"/>
    </row>
    <row r="718459" spans="9:9" x14ac:dyDescent="0.2">
      <c r="I718459" s="14"/>
    </row>
    <row r="718475" spans="9:9" x14ac:dyDescent="0.2">
      <c r="I718475" s="15"/>
    </row>
    <row r="718476" spans="9:9" x14ac:dyDescent="0.2">
      <c r="I718476" s="14"/>
    </row>
    <row r="718492" spans="9:9" x14ac:dyDescent="0.2">
      <c r="I718492" s="15"/>
    </row>
    <row r="718493" spans="9:9" x14ac:dyDescent="0.2">
      <c r="I718493" s="14"/>
    </row>
    <row r="718509" spans="9:9" x14ac:dyDescent="0.2">
      <c r="I718509" s="15"/>
    </row>
    <row r="718510" spans="9:9" x14ac:dyDescent="0.2">
      <c r="I718510" s="14"/>
    </row>
    <row r="718526" spans="9:9" x14ac:dyDescent="0.2">
      <c r="I718526" s="15"/>
    </row>
    <row r="718527" spans="9:9" x14ac:dyDescent="0.2">
      <c r="I718527" s="14"/>
    </row>
    <row r="718543" spans="9:9" x14ac:dyDescent="0.2">
      <c r="I718543" s="15"/>
    </row>
    <row r="718544" spans="9:9" x14ac:dyDescent="0.2">
      <c r="I718544" s="14"/>
    </row>
    <row r="718560" spans="9:9" x14ac:dyDescent="0.2">
      <c r="I718560" s="15"/>
    </row>
    <row r="718561" spans="9:9" x14ac:dyDescent="0.2">
      <c r="I718561" s="14"/>
    </row>
    <row r="718577" spans="9:9" x14ac:dyDescent="0.2">
      <c r="I718577" s="15"/>
    </row>
    <row r="718578" spans="9:9" x14ac:dyDescent="0.2">
      <c r="I718578" s="14"/>
    </row>
    <row r="718594" spans="9:9" x14ac:dyDescent="0.2">
      <c r="I718594" s="15"/>
    </row>
    <row r="718595" spans="9:9" x14ac:dyDescent="0.2">
      <c r="I718595" s="14"/>
    </row>
    <row r="718611" spans="9:9" x14ac:dyDescent="0.2">
      <c r="I718611" s="15"/>
    </row>
    <row r="718612" spans="9:9" x14ac:dyDescent="0.2">
      <c r="I718612" s="14"/>
    </row>
    <row r="718628" spans="9:9" x14ac:dyDescent="0.2">
      <c r="I718628" s="15"/>
    </row>
    <row r="718629" spans="9:9" x14ac:dyDescent="0.2">
      <c r="I718629" s="14"/>
    </row>
    <row r="718645" spans="9:9" x14ac:dyDescent="0.2">
      <c r="I718645" s="15"/>
    </row>
    <row r="718646" spans="9:9" x14ac:dyDescent="0.2">
      <c r="I718646" s="14"/>
    </row>
    <row r="718662" spans="9:9" x14ac:dyDescent="0.2">
      <c r="I718662" s="15"/>
    </row>
    <row r="718663" spans="9:9" x14ac:dyDescent="0.2">
      <c r="I718663" s="14"/>
    </row>
    <row r="718679" spans="9:9" x14ac:dyDescent="0.2">
      <c r="I718679" s="15"/>
    </row>
    <row r="718680" spans="9:9" x14ac:dyDescent="0.2">
      <c r="I718680" s="14"/>
    </row>
    <row r="718696" spans="9:9" x14ac:dyDescent="0.2">
      <c r="I718696" s="15"/>
    </row>
    <row r="718697" spans="9:9" x14ac:dyDescent="0.2">
      <c r="I718697" s="14"/>
    </row>
    <row r="718713" spans="9:9" x14ac:dyDescent="0.2">
      <c r="I718713" s="15"/>
    </row>
    <row r="718714" spans="9:9" x14ac:dyDescent="0.2">
      <c r="I718714" s="14"/>
    </row>
    <row r="718730" spans="9:9" x14ac:dyDescent="0.2">
      <c r="I718730" s="15"/>
    </row>
    <row r="718731" spans="9:9" x14ac:dyDescent="0.2">
      <c r="I718731" s="14"/>
    </row>
    <row r="718747" spans="9:9" x14ac:dyDescent="0.2">
      <c r="I718747" s="15"/>
    </row>
    <row r="718748" spans="9:9" x14ac:dyDescent="0.2">
      <c r="I718748" s="14"/>
    </row>
    <row r="718764" spans="9:9" x14ac:dyDescent="0.2">
      <c r="I718764" s="15"/>
    </row>
    <row r="718765" spans="9:9" x14ac:dyDescent="0.2">
      <c r="I718765" s="14"/>
    </row>
    <row r="718781" spans="9:9" x14ac:dyDescent="0.2">
      <c r="I718781" s="15"/>
    </row>
    <row r="718782" spans="9:9" x14ac:dyDescent="0.2">
      <c r="I718782" s="14"/>
    </row>
    <row r="718798" spans="9:9" x14ac:dyDescent="0.2">
      <c r="I718798" s="15"/>
    </row>
    <row r="718799" spans="9:9" x14ac:dyDescent="0.2">
      <c r="I718799" s="14"/>
    </row>
    <row r="718815" spans="9:9" x14ac:dyDescent="0.2">
      <c r="I718815" s="15"/>
    </row>
    <row r="718816" spans="9:9" x14ac:dyDescent="0.2">
      <c r="I718816" s="14"/>
    </row>
    <row r="718832" spans="9:9" x14ac:dyDescent="0.2">
      <c r="I718832" s="15"/>
    </row>
    <row r="718833" spans="9:9" x14ac:dyDescent="0.2">
      <c r="I718833" s="14"/>
    </row>
    <row r="718849" spans="9:9" x14ac:dyDescent="0.2">
      <c r="I718849" s="15"/>
    </row>
    <row r="718850" spans="9:9" x14ac:dyDescent="0.2">
      <c r="I718850" s="14"/>
    </row>
    <row r="718866" spans="9:9" x14ac:dyDescent="0.2">
      <c r="I718866" s="15"/>
    </row>
    <row r="718867" spans="9:9" x14ac:dyDescent="0.2">
      <c r="I718867" s="14"/>
    </row>
    <row r="718883" spans="9:9" x14ac:dyDescent="0.2">
      <c r="I718883" s="15"/>
    </row>
    <row r="718884" spans="9:9" x14ac:dyDescent="0.2">
      <c r="I718884" s="14"/>
    </row>
    <row r="718900" spans="9:9" x14ac:dyDescent="0.2">
      <c r="I718900" s="15"/>
    </row>
    <row r="718901" spans="9:9" x14ac:dyDescent="0.2">
      <c r="I718901" s="14"/>
    </row>
    <row r="718917" spans="9:9" x14ac:dyDescent="0.2">
      <c r="I718917" s="15"/>
    </row>
    <row r="718918" spans="9:9" x14ac:dyDescent="0.2">
      <c r="I718918" s="14"/>
    </row>
    <row r="718934" spans="9:9" x14ac:dyDescent="0.2">
      <c r="I718934" s="15"/>
    </row>
    <row r="718935" spans="9:9" x14ac:dyDescent="0.2">
      <c r="I718935" s="14"/>
    </row>
    <row r="718951" spans="9:9" x14ac:dyDescent="0.2">
      <c r="I718951" s="15"/>
    </row>
    <row r="718952" spans="9:9" x14ac:dyDescent="0.2">
      <c r="I718952" s="14"/>
    </row>
    <row r="718968" spans="9:9" x14ac:dyDescent="0.2">
      <c r="I718968" s="15"/>
    </row>
    <row r="718969" spans="9:9" x14ac:dyDescent="0.2">
      <c r="I718969" s="14"/>
    </row>
    <row r="718985" spans="9:9" x14ac:dyDescent="0.2">
      <c r="I718985" s="15"/>
    </row>
    <row r="718986" spans="9:9" x14ac:dyDescent="0.2">
      <c r="I718986" s="14"/>
    </row>
    <row r="719002" spans="9:9" x14ac:dyDescent="0.2">
      <c r="I719002" s="15"/>
    </row>
    <row r="719003" spans="9:9" x14ac:dyDescent="0.2">
      <c r="I719003" s="14"/>
    </row>
    <row r="719019" spans="9:9" x14ac:dyDescent="0.2">
      <c r="I719019" s="15"/>
    </row>
    <row r="719020" spans="9:9" x14ac:dyDescent="0.2">
      <c r="I719020" s="14"/>
    </row>
    <row r="719036" spans="9:9" x14ac:dyDescent="0.2">
      <c r="I719036" s="15"/>
    </row>
    <row r="719037" spans="9:9" x14ac:dyDescent="0.2">
      <c r="I719037" s="14"/>
    </row>
    <row r="719053" spans="9:9" x14ac:dyDescent="0.2">
      <c r="I719053" s="15"/>
    </row>
    <row r="719054" spans="9:9" x14ac:dyDescent="0.2">
      <c r="I719054" s="14"/>
    </row>
    <row r="719070" spans="9:9" x14ac:dyDescent="0.2">
      <c r="I719070" s="15"/>
    </row>
    <row r="719071" spans="9:9" x14ac:dyDescent="0.2">
      <c r="I719071" s="14"/>
    </row>
    <row r="719087" spans="9:9" x14ac:dyDescent="0.2">
      <c r="I719087" s="15"/>
    </row>
    <row r="719088" spans="9:9" x14ac:dyDescent="0.2">
      <c r="I719088" s="14"/>
    </row>
    <row r="719104" spans="9:9" x14ac:dyDescent="0.2">
      <c r="I719104" s="15"/>
    </row>
    <row r="719105" spans="9:9" x14ac:dyDescent="0.2">
      <c r="I719105" s="14"/>
    </row>
    <row r="719121" spans="9:9" x14ac:dyDescent="0.2">
      <c r="I719121" s="15"/>
    </row>
    <row r="719122" spans="9:9" x14ac:dyDescent="0.2">
      <c r="I719122" s="14"/>
    </row>
    <row r="719138" spans="9:9" x14ac:dyDescent="0.2">
      <c r="I719138" s="15"/>
    </row>
    <row r="719139" spans="9:9" x14ac:dyDescent="0.2">
      <c r="I719139" s="14"/>
    </row>
    <row r="719155" spans="9:9" x14ac:dyDescent="0.2">
      <c r="I719155" s="15"/>
    </row>
    <row r="719156" spans="9:9" x14ac:dyDescent="0.2">
      <c r="I719156" s="14"/>
    </row>
    <row r="719172" spans="9:9" x14ac:dyDescent="0.2">
      <c r="I719172" s="15"/>
    </row>
    <row r="719173" spans="9:9" x14ac:dyDescent="0.2">
      <c r="I719173" s="14"/>
    </row>
    <row r="719189" spans="9:9" x14ac:dyDescent="0.2">
      <c r="I719189" s="15"/>
    </row>
    <row r="719190" spans="9:9" x14ac:dyDescent="0.2">
      <c r="I719190" s="14"/>
    </row>
    <row r="719206" spans="9:9" x14ac:dyDescent="0.2">
      <c r="I719206" s="15"/>
    </row>
    <row r="719207" spans="9:9" x14ac:dyDescent="0.2">
      <c r="I719207" s="14"/>
    </row>
    <row r="719223" spans="9:9" x14ac:dyDescent="0.2">
      <c r="I719223" s="15"/>
    </row>
    <row r="719224" spans="9:9" x14ac:dyDescent="0.2">
      <c r="I719224" s="14"/>
    </row>
    <row r="719240" spans="9:9" x14ac:dyDescent="0.2">
      <c r="I719240" s="15"/>
    </row>
    <row r="719241" spans="9:9" x14ac:dyDescent="0.2">
      <c r="I719241" s="14"/>
    </row>
    <row r="719257" spans="9:9" x14ac:dyDescent="0.2">
      <c r="I719257" s="15"/>
    </row>
    <row r="719258" spans="9:9" x14ac:dyDescent="0.2">
      <c r="I719258" s="14"/>
    </row>
    <row r="719274" spans="9:9" x14ac:dyDescent="0.2">
      <c r="I719274" s="15"/>
    </row>
    <row r="719275" spans="9:9" x14ac:dyDescent="0.2">
      <c r="I719275" s="14"/>
    </row>
    <row r="719291" spans="9:9" x14ac:dyDescent="0.2">
      <c r="I719291" s="15"/>
    </row>
    <row r="719292" spans="9:9" x14ac:dyDescent="0.2">
      <c r="I719292" s="14"/>
    </row>
    <row r="719308" spans="9:9" x14ac:dyDescent="0.2">
      <c r="I719308" s="15"/>
    </row>
    <row r="719309" spans="9:9" x14ac:dyDescent="0.2">
      <c r="I719309" s="14"/>
    </row>
    <row r="719325" spans="9:9" x14ac:dyDescent="0.2">
      <c r="I719325" s="15"/>
    </row>
    <row r="719326" spans="9:9" x14ac:dyDescent="0.2">
      <c r="I719326" s="14"/>
    </row>
    <row r="719342" spans="9:9" x14ac:dyDescent="0.2">
      <c r="I719342" s="15"/>
    </row>
    <row r="719343" spans="9:9" x14ac:dyDescent="0.2">
      <c r="I719343" s="14"/>
    </row>
    <row r="719359" spans="9:9" x14ac:dyDescent="0.2">
      <c r="I719359" s="15"/>
    </row>
    <row r="719360" spans="9:9" x14ac:dyDescent="0.2">
      <c r="I719360" s="14"/>
    </row>
    <row r="719376" spans="9:9" x14ac:dyDescent="0.2">
      <c r="I719376" s="15"/>
    </row>
    <row r="719377" spans="9:9" x14ac:dyDescent="0.2">
      <c r="I719377" s="14"/>
    </row>
    <row r="719393" spans="9:9" x14ac:dyDescent="0.2">
      <c r="I719393" s="15"/>
    </row>
    <row r="719394" spans="9:9" x14ac:dyDescent="0.2">
      <c r="I719394" s="14"/>
    </row>
    <row r="719410" spans="9:9" x14ac:dyDescent="0.2">
      <c r="I719410" s="15"/>
    </row>
    <row r="719411" spans="9:9" x14ac:dyDescent="0.2">
      <c r="I719411" s="14"/>
    </row>
    <row r="719427" spans="9:9" x14ac:dyDescent="0.2">
      <c r="I719427" s="15"/>
    </row>
    <row r="719428" spans="9:9" x14ac:dyDescent="0.2">
      <c r="I719428" s="14"/>
    </row>
    <row r="719444" spans="9:9" x14ac:dyDescent="0.2">
      <c r="I719444" s="15"/>
    </row>
    <row r="719445" spans="9:9" x14ac:dyDescent="0.2">
      <c r="I719445" s="14"/>
    </row>
    <row r="719461" spans="9:9" x14ac:dyDescent="0.2">
      <c r="I719461" s="15"/>
    </row>
    <row r="719462" spans="9:9" x14ac:dyDescent="0.2">
      <c r="I719462" s="14"/>
    </row>
    <row r="719478" spans="9:9" x14ac:dyDescent="0.2">
      <c r="I719478" s="15"/>
    </row>
    <row r="719479" spans="9:9" x14ac:dyDescent="0.2">
      <c r="I719479" s="14"/>
    </row>
    <row r="719495" spans="9:9" x14ac:dyDescent="0.2">
      <c r="I719495" s="15"/>
    </row>
    <row r="719496" spans="9:9" x14ac:dyDescent="0.2">
      <c r="I719496" s="14"/>
    </row>
    <row r="719512" spans="9:9" x14ac:dyDescent="0.2">
      <c r="I719512" s="15"/>
    </row>
    <row r="719513" spans="9:9" x14ac:dyDescent="0.2">
      <c r="I719513" s="14"/>
    </row>
    <row r="719529" spans="9:9" x14ac:dyDescent="0.2">
      <c r="I719529" s="15"/>
    </row>
    <row r="719530" spans="9:9" x14ac:dyDescent="0.2">
      <c r="I719530" s="14"/>
    </row>
    <row r="719546" spans="9:9" x14ac:dyDescent="0.2">
      <c r="I719546" s="15"/>
    </row>
    <row r="719547" spans="9:9" x14ac:dyDescent="0.2">
      <c r="I719547" s="14"/>
    </row>
    <row r="719563" spans="9:9" x14ac:dyDescent="0.2">
      <c r="I719563" s="15"/>
    </row>
    <row r="719564" spans="9:9" x14ac:dyDescent="0.2">
      <c r="I719564" s="14"/>
    </row>
    <row r="719580" spans="9:9" x14ac:dyDescent="0.2">
      <c r="I719580" s="15"/>
    </row>
    <row r="719581" spans="9:9" x14ac:dyDescent="0.2">
      <c r="I719581" s="14"/>
    </row>
    <row r="719597" spans="9:9" x14ac:dyDescent="0.2">
      <c r="I719597" s="15"/>
    </row>
    <row r="719598" spans="9:9" x14ac:dyDescent="0.2">
      <c r="I719598" s="14"/>
    </row>
    <row r="719614" spans="9:9" x14ac:dyDescent="0.2">
      <c r="I719614" s="15"/>
    </row>
    <row r="719615" spans="9:9" x14ac:dyDescent="0.2">
      <c r="I719615" s="14"/>
    </row>
    <row r="719631" spans="9:9" x14ac:dyDescent="0.2">
      <c r="I719631" s="15"/>
    </row>
    <row r="719632" spans="9:9" x14ac:dyDescent="0.2">
      <c r="I719632" s="14"/>
    </row>
    <row r="719648" spans="9:9" x14ac:dyDescent="0.2">
      <c r="I719648" s="15"/>
    </row>
    <row r="719649" spans="9:9" x14ac:dyDescent="0.2">
      <c r="I719649" s="14"/>
    </row>
    <row r="719665" spans="9:9" x14ac:dyDescent="0.2">
      <c r="I719665" s="15"/>
    </row>
    <row r="719666" spans="9:9" x14ac:dyDescent="0.2">
      <c r="I719666" s="14"/>
    </row>
    <row r="719682" spans="9:9" x14ac:dyDescent="0.2">
      <c r="I719682" s="15"/>
    </row>
    <row r="719683" spans="9:9" x14ac:dyDescent="0.2">
      <c r="I719683" s="14"/>
    </row>
    <row r="719699" spans="9:9" x14ac:dyDescent="0.2">
      <c r="I719699" s="15"/>
    </row>
    <row r="719700" spans="9:9" x14ac:dyDescent="0.2">
      <c r="I719700" s="14"/>
    </row>
    <row r="719716" spans="9:9" x14ac:dyDescent="0.2">
      <c r="I719716" s="15"/>
    </row>
    <row r="719717" spans="9:9" x14ac:dyDescent="0.2">
      <c r="I719717" s="14"/>
    </row>
    <row r="719733" spans="9:9" x14ac:dyDescent="0.2">
      <c r="I719733" s="15"/>
    </row>
    <row r="719734" spans="9:9" x14ac:dyDescent="0.2">
      <c r="I719734" s="14"/>
    </row>
    <row r="719750" spans="9:9" x14ac:dyDescent="0.2">
      <c r="I719750" s="15"/>
    </row>
    <row r="719751" spans="9:9" x14ac:dyDescent="0.2">
      <c r="I719751" s="14"/>
    </row>
    <row r="719767" spans="9:9" x14ac:dyDescent="0.2">
      <c r="I719767" s="15"/>
    </row>
    <row r="719768" spans="9:9" x14ac:dyDescent="0.2">
      <c r="I719768" s="14"/>
    </row>
    <row r="719784" spans="9:9" x14ac:dyDescent="0.2">
      <c r="I719784" s="15"/>
    </row>
    <row r="719785" spans="9:9" x14ac:dyDescent="0.2">
      <c r="I719785" s="14"/>
    </row>
    <row r="719801" spans="9:9" x14ac:dyDescent="0.2">
      <c r="I719801" s="15"/>
    </row>
    <row r="719802" spans="9:9" x14ac:dyDescent="0.2">
      <c r="I719802" s="14"/>
    </row>
    <row r="719818" spans="9:9" x14ac:dyDescent="0.2">
      <c r="I719818" s="15"/>
    </row>
    <row r="719819" spans="9:9" x14ac:dyDescent="0.2">
      <c r="I719819" s="14"/>
    </row>
    <row r="719835" spans="9:9" x14ac:dyDescent="0.2">
      <c r="I719835" s="15"/>
    </row>
    <row r="719836" spans="9:9" x14ac:dyDescent="0.2">
      <c r="I719836" s="14"/>
    </row>
    <row r="719852" spans="9:9" x14ac:dyDescent="0.2">
      <c r="I719852" s="15"/>
    </row>
    <row r="719853" spans="9:9" x14ac:dyDescent="0.2">
      <c r="I719853" s="14"/>
    </row>
    <row r="719869" spans="9:9" x14ac:dyDescent="0.2">
      <c r="I719869" s="15"/>
    </row>
    <row r="719870" spans="9:9" x14ac:dyDescent="0.2">
      <c r="I719870" s="14"/>
    </row>
    <row r="719886" spans="9:9" x14ac:dyDescent="0.2">
      <c r="I719886" s="15"/>
    </row>
    <row r="719887" spans="9:9" x14ac:dyDescent="0.2">
      <c r="I719887" s="14"/>
    </row>
    <row r="719903" spans="9:9" x14ac:dyDescent="0.2">
      <c r="I719903" s="15"/>
    </row>
    <row r="719904" spans="9:9" x14ac:dyDescent="0.2">
      <c r="I719904" s="14"/>
    </row>
    <row r="719920" spans="9:9" x14ac:dyDescent="0.2">
      <c r="I719920" s="15"/>
    </row>
    <row r="719921" spans="9:9" x14ac:dyDescent="0.2">
      <c r="I719921" s="14"/>
    </row>
    <row r="719937" spans="9:9" x14ac:dyDescent="0.2">
      <c r="I719937" s="15"/>
    </row>
    <row r="719938" spans="9:9" x14ac:dyDescent="0.2">
      <c r="I719938" s="14"/>
    </row>
    <row r="719954" spans="9:9" x14ac:dyDescent="0.2">
      <c r="I719954" s="15"/>
    </row>
    <row r="719955" spans="9:9" x14ac:dyDescent="0.2">
      <c r="I719955" s="14"/>
    </row>
    <row r="719971" spans="9:9" x14ac:dyDescent="0.2">
      <c r="I719971" s="15"/>
    </row>
    <row r="719972" spans="9:9" x14ac:dyDescent="0.2">
      <c r="I719972" s="14"/>
    </row>
    <row r="719988" spans="9:9" x14ac:dyDescent="0.2">
      <c r="I719988" s="15"/>
    </row>
    <row r="719989" spans="9:9" x14ac:dyDescent="0.2">
      <c r="I719989" s="14"/>
    </row>
    <row r="720005" spans="9:9" x14ac:dyDescent="0.2">
      <c r="I720005" s="15"/>
    </row>
    <row r="720006" spans="9:9" x14ac:dyDescent="0.2">
      <c r="I720006" s="14"/>
    </row>
    <row r="720022" spans="9:9" x14ac:dyDescent="0.2">
      <c r="I720022" s="15"/>
    </row>
    <row r="720023" spans="9:9" x14ac:dyDescent="0.2">
      <c r="I720023" s="14"/>
    </row>
    <row r="720039" spans="9:9" x14ac:dyDescent="0.2">
      <c r="I720039" s="15"/>
    </row>
    <row r="720040" spans="9:9" x14ac:dyDescent="0.2">
      <c r="I720040" s="14"/>
    </row>
    <row r="720056" spans="9:9" x14ac:dyDescent="0.2">
      <c r="I720056" s="15"/>
    </row>
    <row r="720057" spans="9:9" x14ac:dyDescent="0.2">
      <c r="I720057" s="14"/>
    </row>
    <row r="720073" spans="9:9" x14ac:dyDescent="0.2">
      <c r="I720073" s="15"/>
    </row>
    <row r="720074" spans="9:9" x14ac:dyDescent="0.2">
      <c r="I720074" s="14"/>
    </row>
    <row r="720090" spans="9:9" x14ac:dyDescent="0.2">
      <c r="I720090" s="15"/>
    </row>
    <row r="720091" spans="9:9" x14ac:dyDescent="0.2">
      <c r="I720091" s="14"/>
    </row>
    <row r="720107" spans="9:9" x14ac:dyDescent="0.2">
      <c r="I720107" s="15"/>
    </row>
    <row r="720108" spans="9:9" x14ac:dyDescent="0.2">
      <c r="I720108" s="14"/>
    </row>
    <row r="720124" spans="9:9" x14ac:dyDescent="0.2">
      <c r="I720124" s="15"/>
    </row>
    <row r="720125" spans="9:9" x14ac:dyDescent="0.2">
      <c r="I720125" s="14"/>
    </row>
    <row r="720141" spans="9:9" x14ac:dyDescent="0.2">
      <c r="I720141" s="15"/>
    </row>
    <row r="720142" spans="9:9" x14ac:dyDescent="0.2">
      <c r="I720142" s="14"/>
    </row>
    <row r="720158" spans="9:9" x14ac:dyDescent="0.2">
      <c r="I720158" s="15"/>
    </row>
    <row r="720159" spans="9:9" x14ac:dyDescent="0.2">
      <c r="I720159" s="14"/>
    </row>
    <row r="720175" spans="9:9" x14ac:dyDescent="0.2">
      <c r="I720175" s="15"/>
    </row>
    <row r="720176" spans="9:9" x14ac:dyDescent="0.2">
      <c r="I720176" s="14"/>
    </row>
    <row r="720192" spans="9:9" x14ac:dyDescent="0.2">
      <c r="I720192" s="15"/>
    </row>
    <row r="720193" spans="9:9" x14ac:dyDescent="0.2">
      <c r="I720193" s="14"/>
    </row>
    <row r="720209" spans="9:9" x14ac:dyDescent="0.2">
      <c r="I720209" s="15"/>
    </row>
    <row r="720210" spans="9:9" x14ac:dyDescent="0.2">
      <c r="I720210" s="14"/>
    </row>
    <row r="720226" spans="9:9" x14ac:dyDescent="0.2">
      <c r="I720226" s="15"/>
    </row>
    <row r="720227" spans="9:9" x14ac:dyDescent="0.2">
      <c r="I720227" s="14"/>
    </row>
    <row r="720243" spans="9:9" x14ac:dyDescent="0.2">
      <c r="I720243" s="15"/>
    </row>
    <row r="720244" spans="9:9" x14ac:dyDescent="0.2">
      <c r="I720244" s="14"/>
    </row>
    <row r="720260" spans="9:9" x14ac:dyDescent="0.2">
      <c r="I720260" s="15"/>
    </row>
    <row r="720261" spans="9:9" x14ac:dyDescent="0.2">
      <c r="I720261" s="14"/>
    </row>
    <row r="720277" spans="9:9" x14ac:dyDescent="0.2">
      <c r="I720277" s="15"/>
    </row>
    <row r="720278" spans="9:9" x14ac:dyDescent="0.2">
      <c r="I720278" s="14"/>
    </row>
    <row r="720294" spans="9:9" x14ac:dyDescent="0.2">
      <c r="I720294" s="15"/>
    </row>
    <row r="720295" spans="9:9" x14ac:dyDescent="0.2">
      <c r="I720295" s="14"/>
    </row>
    <row r="720311" spans="9:9" x14ac:dyDescent="0.2">
      <c r="I720311" s="15"/>
    </row>
    <row r="720312" spans="9:9" x14ac:dyDescent="0.2">
      <c r="I720312" s="14"/>
    </row>
    <row r="720328" spans="9:9" x14ac:dyDescent="0.2">
      <c r="I720328" s="15"/>
    </row>
    <row r="720329" spans="9:9" x14ac:dyDescent="0.2">
      <c r="I720329" s="14"/>
    </row>
    <row r="720345" spans="9:9" x14ac:dyDescent="0.2">
      <c r="I720345" s="15"/>
    </row>
    <row r="720346" spans="9:9" x14ac:dyDescent="0.2">
      <c r="I720346" s="14"/>
    </row>
    <row r="720362" spans="9:9" x14ac:dyDescent="0.2">
      <c r="I720362" s="15"/>
    </row>
    <row r="720363" spans="9:9" x14ac:dyDescent="0.2">
      <c r="I720363" s="14"/>
    </row>
    <row r="720379" spans="9:9" x14ac:dyDescent="0.2">
      <c r="I720379" s="15"/>
    </row>
    <row r="720380" spans="9:9" x14ac:dyDescent="0.2">
      <c r="I720380" s="14"/>
    </row>
    <row r="720396" spans="9:9" x14ac:dyDescent="0.2">
      <c r="I720396" s="15"/>
    </row>
    <row r="720397" spans="9:9" x14ac:dyDescent="0.2">
      <c r="I720397" s="14"/>
    </row>
    <row r="720413" spans="9:9" x14ac:dyDescent="0.2">
      <c r="I720413" s="15"/>
    </row>
    <row r="720414" spans="9:9" x14ac:dyDescent="0.2">
      <c r="I720414" s="14"/>
    </row>
    <row r="720430" spans="9:9" x14ac:dyDescent="0.2">
      <c r="I720430" s="15"/>
    </row>
    <row r="720431" spans="9:9" x14ac:dyDescent="0.2">
      <c r="I720431" s="14"/>
    </row>
    <row r="720447" spans="9:9" x14ac:dyDescent="0.2">
      <c r="I720447" s="15"/>
    </row>
    <row r="720448" spans="9:9" x14ac:dyDescent="0.2">
      <c r="I720448" s="14"/>
    </row>
    <row r="720464" spans="9:9" x14ac:dyDescent="0.2">
      <c r="I720464" s="15"/>
    </row>
    <row r="720465" spans="9:9" x14ac:dyDescent="0.2">
      <c r="I720465" s="14"/>
    </row>
    <row r="720481" spans="9:9" x14ac:dyDescent="0.2">
      <c r="I720481" s="15"/>
    </row>
    <row r="720482" spans="9:9" x14ac:dyDescent="0.2">
      <c r="I720482" s="14"/>
    </row>
    <row r="720498" spans="9:9" x14ac:dyDescent="0.2">
      <c r="I720498" s="15"/>
    </row>
    <row r="720499" spans="9:9" x14ac:dyDescent="0.2">
      <c r="I720499" s="14"/>
    </row>
    <row r="720515" spans="9:9" x14ac:dyDescent="0.2">
      <c r="I720515" s="15"/>
    </row>
    <row r="720516" spans="9:9" x14ac:dyDescent="0.2">
      <c r="I720516" s="14"/>
    </row>
    <row r="720532" spans="9:9" x14ac:dyDescent="0.2">
      <c r="I720532" s="15"/>
    </row>
    <row r="720533" spans="9:9" x14ac:dyDescent="0.2">
      <c r="I720533" s="14"/>
    </row>
    <row r="720549" spans="9:9" x14ac:dyDescent="0.2">
      <c r="I720549" s="15"/>
    </row>
    <row r="720550" spans="9:9" x14ac:dyDescent="0.2">
      <c r="I720550" s="14"/>
    </row>
    <row r="720566" spans="9:9" x14ac:dyDescent="0.2">
      <c r="I720566" s="15"/>
    </row>
    <row r="720567" spans="9:9" x14ac:dyDescent="0.2">
      <c r="I720567" s="14"/>
    </row>
    <row r="720583" spans="9:9" x14ac:dyDescent="0.2">
      <c r="I720583" s="15"/>
    </row>
    <row r="720584" spans="9:9" x14ac:dyDescent="0.2">
      <c r="I720584" s="14"/>
    </row>
    <row r="720600" spans="9:9" x14ac:dyDescent="0.2">
      <c r="I720600" s="15"/>
    </row>
    <row r="720601" spans="9:9" x14ac:dyDescent="0.2">
      <c r="I720601" s="14"/>
    </row>
    <row r="720617" spans="9:9" x14ac:dyDescent="0.2">
      <c r="I720617" s="15"/>
    </row>
    <row r="720618" spans="9:9" x14ac:dyDescent="0.2">
      <c r="I720618" s="14"/>
    </row>
    <row r="720634" spans="9:9" x14ac:dyDescent="0.2">
      <c r="I720634" s="15"/>
    </row>
    <row r="720635" spans="9:9" x14ac:dyDescent="0.2">
      <c r="I720635" s="14"/>
    </row>
    <row r="720651" spans="9:9" x14ac:dyDescent="0.2">
      <c r="I720651" s="15"/>
    </row>
    <row r="720652" spans="9:9" x14ac:dyDescent="0.2">
      <c r="I720652" s="14"/>
    </row>
    <row r="720668" spans="9:9" x14ac:dyDescent="0.2">
      <c r="I720668" s="15"/>
    </row>
    <row r="720669" spans="9:9" x14ac:dyDescent="0.2">
      <c r="I720669" s="14"/>
    </row>
    <row r="720685" spans="9:9" x14ac:dyDescent="0.2">
      <c r="I720685" s="15"/>
    </row>
    <row r="720686" spans="9:9" x14ac:dyDescent="0.2">
      <c r="I720686" s="14"/>
    </row>
    <row r="720702" spans="9:9" x14ac:dyDescent="0.2">
      <c r="I720702" s="15"/>
    </row>
    <row r="720703" spans="9:9" x14ac:dyDescent="0.2">
      <c r="I720703" s="14"/>
    </row>
    <row r="720719" spans="9:9" x14ac:dyDescent="0.2">
      <c r="I720719" s="15"/>
    </row>
    <row r="720720" spans="9:9" x14ac:dyDescent="0.2">
      <c r="I720720" s="14"/>
    </row>
    <row r="720736" spans="9:9" x14ac:dyDescent="0.2">
      <c r="I720736" s="15"/>
    </row>
    <row r="720737" spans="9:9" x14ac:dyDescent="0.2">
      <c r="I720737" s="14"/>
    </row>
    <row r="720753" spans="9:9" x14ac:dyDescent="0.2">
      <c r="I720753" s="15"/>
    </row>
    <row r="720754" spans="9:9" x14ac:dyDescent="0.2">
      <c r="I720754" s="14"/>
    </row>
    <row r="720770" spans="9:9" x14ac:dyDescent="0.2">
      <c r="I720770" s="15"/>
    </row>
    <row r="720771" spans="9:9" x14ac:dyDescent="0.2">
      <c r="I720771" s="14"/>
    </row>
    <row r="720787" spans="9:9" x14ac:dyDescent="0.2">
      <c r="I720787" s="15"/>
    </row>
    <row r="720788" spans="9:9" x14ac:dyDescent="0.2">
      <c r="I720788" s="14"/>
    </row>
    <row r="720804" spans="9:9" x14ac:dyDescent="0.2">
      <c r="I720804" s="15"/>
    </row>
    <row r="720805" spans="9:9" x14ac:dyDescent="0.2">
      <c r="I720805" s="14"/>
    </row>
    <row r="720821" spans="9:9" x14ac:dyDescent="0.2">
      <c r="I720821" s="15"/>
    </row>
    <row r="720822" spans="9:9" x14ac:dyDescent="0.2">
      <c r="I720822" s="14"/>
    </row>
    <row r="720838" spans="9:9" x14ac:dyDescent="0.2">
      <c r="I720838" s="15"/>
    </row>
    <row r="720839" spans="9:9" x14ac:dyDescent="0.2">
      <c r="I720839" s="14"/>
    </row>
    <row r="720855" spans="9:9" x14ac:dyDescent="0.2">
      <c r="I720855" s="15"/>
    </row>
    <row r="720856" spans="9:9" x14ac:dyDescent="0.2">
      <c r="I720856" s="14"/>
    </row>
    <row r="720872" spans="9:9" x14ac:dyDescent="0.2">
      <c r="I720872" s="15"/>
    </row>
    <row r="720873" spans="9:9" x14ac:dyDescent="0.2">
      <c r="I720873" s="14"/>
    </row>
    <row r="720889" spans="9:9" x14ac:dyDescent="0.2">
      <c r="I720889" s="15"/>
    </row>
    <row r="720890" spans="9:9" x14ac:dyDescent="0.2">
      <c r="I720890" s="14"/>
    </row>
    <row r="720906" spans="9:9" x14ac:dyDescent="0.2">
      <c r="I720906" s="15"/>
    </row>
    <row r="720907" spans="9:9" x14ac:dyDescent="0.2">
      <c r="I720907" s="14"/>
    </row>
    <row r="720923" spans="9:9" x14ac:dyDescent="0.2">
      <c r="I720923" s="15"/>
    </row>
    <row r="720924" spans="9:9" x14ac:dyDescent="0.2">
      <c r="I720924" s="14"/>
    </row>
    <row r="720940" spans="9:9" x14ac:dyDescent="0.2">
      <c r="I720940" s="15"/>
    </row>
    <row r="720941" spans="9:9" x14ac:dyDescent="0.2">
      <c r="I720941" s="14"/>
    </row>
    <row r="720957" spans="9:9" x14ac:dyDescent="0.2">
      <c r="I720957" s="15"/>
    </row>
    <row r="720958" spans="9:9" x14ac:dyDescent="0.2">
      <c r="I720958" s="14"/>
    </row>
    <row r="720974" spans="9:9" x14ac:dyDescent="0.2">
      <c r="I720974" s="15"/>
    </row>
    <row r="720975" spans="9:9" x14ac:dyDescent="0.2">
      <c r="I720975" s="14"/>
    </row>
    <row r="720991" spans="9:9" x14ac:dyDescent="0.2">
      <c r="I720991" s="15"/>
    </row>
    <row r="720992" spans="9:9" x14ac:dyDescent="0.2">
      <c r="I720992" s="14"/>
    </row>
    <row r="721008" spans="9:9" x14ac:dyDescent="0.2">
      <c r="I721008" s="15"/>
    </row>
    <row r="721009" spans="9:9" x14ac:dyDescent="0.2">
      <c r="I721009" s="14"/>
    </row>
    <row r="721025" spans="9:9" x14ac:dyDescent="0.2">
      <c r="I721025" s="15"/>
    </row>
    <row r="721026" spans="9:9" x14ac:dyDescent="0.2">
      <c r="I721026" s="14"/>
    </row>
    <row r="721042" spans="9:9" x14ac:dyDescent="0.2">
      <c r="I721042" s="15"/>
    </row>
    <row r="721043" spans="9:9" x14ac:dyDescent="0.2">
      <c r="I721043" s="14"/>
    </row>
    <row r="721059" spans="9:9" x14ac:dyDescent="0.2">
      <c r="I721059" s="15"/>
    </row>
    <row r="721060" spans="9:9" x14ac:dyDescent="0.2">
      <c r="I721060" s="14"/>
    </row>
    <row r="721076" spans="9:9" x14ac:dyDescent="0.2">
      <c r="I721076" s="15"/>
    </row>
    <row r="721077" spans="9:9" x14ac:dyDescent="0.2">
      <c r="I721077" s="14"/>
    </row>
    <row r="721093" spans="9:9" x14ac:dyDescent="0.2">
      <c r="I721093" s="15"/>
    </row>
    <row r="721094" spans="9:9" x14ac:dyDescent="0.2">
      <c r="I721094" s="14"/>
    </row>
    <row r="721110" spans="9:9" x14ac:dyDescent="0.2">
      <c r="I721110" s="15"/>
    </row>
    <row r="721111" spans="9:9" x14ac:dyDescent="0.2">
      <c r="I721111" s="14"/>
    </row>
    <row r="721127" spans="9:9" x14ac:dyDescent="0.2">
      <c r="I721127" s="15"/>
    </row>
    <row r="721128" spans="9:9" x14ac:dyDescent="0.2">
      <c r="I721128" s="14"/>
    </row>
    <row r="721144" spans="9:9" x14ac:dyDescent="0.2">
      <c r="I721144" s="15"/>
    </row>
    <row r="721145" spans="9:9" x14ac:dyDescent="0.2">
      <c r="I721145" s="14"/>
    </row>
    <row r="721161" spans="9:9" x14ac:dyDescent="0.2">
      <c r="I721161" s="15"/>
    </row>
    <row r="721162" spans="9:9" x14ac:dyDescent="0.2">
      <c r="I721162" s="14"/>
    </row>
    <row r="721178" spans="9:9" x14ac:dyDescent="0.2">
      <c r="I721178" s="15"/>
    </row>
    <row r="721179" spans="9:9" x14ac:dyDescent="0.2">
      <c r="I721179" s="14"/>
    </row>
    <row r="721195" spans="9:9" x14ac:dyDescent="0.2">
      <c r="I721195" s="15"/>
    </row>
    <row r="721196" spans="9:9" x14ac:dyDescent="0.2">
      <c r="I721196" s="14"/>
    </row>
    <row r="721212" spans="9:9" x14ac:dyDescent="0.2">
      <c r="I721212" s="15"/>
    </row>
    <row r="721213" spans="9:9" x14ac:dyDescent="0.2">
      <c r="I721213" s="14"/>
    </row>
    <row r="721229" spans="9:9" x14ac:dyDescent="0.2">
      <c r="I721229" s="15"/>
    </row>
    <row r="721230" spans="9:9" x14ac:dyDescent="0.2">
      <c r="I721230" s="14"/>
    </row>
    <row r="721246" spans="9:9" x14ac:dyDescent="0.2">
      <c r="I721246" s="15"/>
    </row>
    <row r="721247" spans="9:9" x14ac:dyDescent="0.2">
      <c r="I721247" s="14"/>
    </row>
    <row r="721263" spans="9:9" x14ac:dyDescent="0.2">
      <c r="I721263" s="15"/>
    </row>
    <row r="721264" spans="9:9" x14ac:dyDescent="0.2">
      <c r="I721264" s="14"/>
    </row>
    <row r="721280" spans="9:9" x14ac:dyDescent="0.2">
      <c r="I721280" s="15"/>
    </row>
    <row r="721281" spans="9:9" x14ac:dyDescent="0.2">
      <c r="I721281" s="14"/>
    </row>
    <row r="721297" spans="9:9" x14ac:dyDescent="0.2">
      <c r="I721297" s="15"/>
    </row>
    <row r="721298" spans="9:9" x14ac:dyDescent="0.2">
      <c r="I721298" s="14"/>
    </row>
    <row r="721314" spans="9:9" x14ac:dyDescent="0.2">
      <c r="I721314" s="15"/>
    </row>
    <row r="721315" spans="9:9" x14ac:dyDescent="0.2">
      <c r="I721315" s="14"/>
    </row>
    <row r="721331" spans="9:9" x14ac:dyDescent="0.2">
      <c r="I721331" s="15"/>
    </row>
    <row r="721332" spans="9:9" x14ac:dyDescent="0.2">
      <c r="I721332" s="14"/>
    </row>
    <row r="721348" spans="9:9" x14ac:dyDescent="0.2">
      <c r="I721348" s="15"/>
    </row>
    <row r="721349" spans="9:9" x14ac:dyDescent="0.2">
      <c r="I721349" s="14"/>
    </row>
    <row r="721365" spans="9:9" x14ac:dyDescent="0.2">
      <c r="I721365" s="15"/>
    </row>
    <row r="721366" spans="9:9" x14ac:dyDescent="0.2">
      <c r="I721366" s="14"/>
    </row>
    <row r="721382" spans="9:9" x14ac:dyDescent="0.2">
      <c r="I721382" s="15"/>
    </row>
    <row r="721383" spans="9:9" x14ac:dyDescent="0.2">
      <c r="I721383" s="14"/>
    </row>
    <row r="721399" spans="9:9" x14ac:dyDescent="0.2">
      <c r="I721399" s="15"/>
    </row>
    <row r="721400" spans="9:9" x14ac:dyDescent="0.2">
      <c r="I721400" s="14"/>
    </row>
    <row r="721416" spans="9:9" x14ac:dyDescent="0.2">
      <c r="I721416" s="15"/>
    </row>
    <row r="721417" spans="9:9" x14ac:dyDescent="0.2">
      <c r="I721417" s="14"/>
    </row>
    <row r="721433" spans="9:9" x14ac:dyDescent="0.2">
      <c r="I721433" s="15"/>
    </row>
    <row r="721434" spans="9:9" x14ac:dyDescent="0.2">
      <c r="I721434" s="14"/>
    </row>
    <row r="721450" spans="9:9" x14ac:dyDescent="0.2">
      <c r="I721450" s="15"/>
    </row>
    <row r="721451" spans="9:9" x14ac:dyDescent="0.2">
      <c r="I721451" s="14"/>
    </row>
    <row r="721467" spans="9:9" x14ac:dyDescent="0.2">
      <c r="I721467" s="15"/>
    </row>
    <row r="721468" spans="9:9" x14ac:dyDescent="0.2">
      <c r="I721468" s="14"/>
    </row>
    <row r="721484" spans="9:9" x14ac:dyDescent="0.2">
      <c r="I721484" s="15"/>
    </row>
    <row r="721485" spans="9:9" x14ac:dyDescent="0.2">
      <c r="I721485" s="14"/>
    </row>
    <row r="721501" spans="9:9" x14ac:dyDescent="0.2">
      <c r="I721501" s="15"/>
    </row>
    <row r="721502" spans="9:9" x14ac:dyDescent="0.2">
      <c r="I721502" s="14"/>
    </row>
    <row r="721518" spans="9:9" x14ac:dyDescent="0.2">
      <c r="I721518" s="15"/>
    </row>
    <row r="721519" spans="9:9" x14ac:dyDescent="0.2">
      <c r="I721519" s="14"/>
    </row>
    <row r="721535" spans="9:9" x14ac:dyDescent="0.2">
      <c r="I721535" s="15"/>
    </row>
    <row r="721536" spans="9:9" x14ac:dyDescent="0.2">
      <c r="I721536" s="14"/>
    </row>
    <row r="721552" spans="9:9" x14ac:dyDescent="0.2">
      <c r="I721552" s="15"/>
    </row>
    <row r="721553" spans="9:9" x14ac:dyDescent="0.2">
      <c r="I721553" s="14"/>
    </row>
    <row r="721569" spans="9:9" x14ac:dyDescent="0.2">
      <c r="I721569" s="15"/>
    </row>
    <row r="721570" spans="9:9" x14ac:dyDescent="0.2">
      <c r="I721570" s="14"/>
    </row>
    <row r="721586" spans="9:9" x14ac:dyDescent="0.2">
      <c r="I721586" s="15"/>
    </row>
    <row r="721587" spans="9:9" x14ac:dyDescent="0.2">
      <c r="I721587" s="14"/>
    </row>
    <row r="721603" spans="9:9" x14ac:dyDescent="0.2">
      <c r="I721603" s="15"/>
    </row>
    <row r="721604" spans="9:9" x14ac:dyDescent="0.2">
      <c r="I721604" s="14"/>
    </row>
    <row r="721620" spans="9:9" x14ac:dyDescent="0.2">
      <c r="I721620" s="15"/>
    </row>
    <row r="721621" spans="9:9" x14ac:dyDescent="0.2">
      <c r="I721621" s="14"/>
    </row>
    <row r="721637" spans="9:9" x14ac:dyDescent="0.2">
      <c r="I721637" s="15"/>
    </row>
    <row r="721638" spans="9:9" x14ac:dyDescent="0.2">
      <c r="I721638" s="14"/>
    </row>
    <row r="721654" spans="9:9" x14ac:dyDescent="0.2">
      <c r="I721654" s="15"/>
    </row>
    <row r="721655" spans="9:9" x14ac:dyDescent="0.2">
      <c r="I721655" s="14"/>
    </row>
    <row r="721671" spans="9:9" x14ac:dyDescent="0.2">
      <c r="I721671" s="15"/>
    </row>
    <row r="721672" spans="9:9" x14ac:dyDescent="0.2">
      <c r="I721672" s="14"/>
    </row>
    <row r="721688" spans="9:9" x14ac:dyDescent="0.2">
      <c r="I721688" s="15"/>
    </row>
    <row r="721689" spans="9:9" x14ac:dyDescent="0.2">
      <c r="I721689" s="14"/>
    </row>
    <row r="721705" spans="9:9" x14ac:dyDescent="0.2">
      <c r="I721705" s="15"/>
    </row>
    <row r="721706" spans="9:9" x14ac:dyDescent="0.2">
      <c r="I721706" s="14"/>
    </row>
    <row r="721722" spans="9:9" x14ac:dyDescent="0.2">
      <c r="I721722" s="15"/>
    </row>
    <row r="721723" spans="9:9" x14ac:dyDescent="0.2">
      <c r="I721723" s="14"/>
    </row>
    <row r="721739" spans="9:9" x14ac:dyDescent="0.2">
      <c r="I721739" s="15"/>
    </row>
    <row r="721740" spans="9:9" x14ac:dyDescent="0.2">
      <c r="I721740" s="14"/>
    </row>
    <row r="721756" spans="9:9" x14ac:dyDescent="0.2">
      <c r="I721756" s="15"/>
    </row>
    <row r="721757" spans="9:9" x14ac:dyDescent="0.2">
      <c r="I721757" s="14"/>
    </row>
    <row r="721773" spans="9:9" x14ac:dyDescent="0.2">
      <c r="I721773" s="15"/>
    </row>
    <row r="721774" spans="9:9" x14ac:dyDescent="0.2">
      <c r="I721774" s="14"/>
    </row>
    <row r="721790" spans="9:9" x14ac:dyDescent="0.2">
      <c r="I721790" s="15"/>
    </row>
    <row r="721791" spans="9:9" x14ac:dyDescent="0.2">
      <c r="I721791" s="14"/>
    </row>
    <row r="721807" spans="9:9" x14ac:dyDescent="0.2">
      <c r="I721807" s="15"/>
    </row>
    <row r="721808" spans="9:9" x14ac:dyDescent="0.2">
      <c r="I721808" s="14"/>
    </row>
    <row r="721824" spans="9:9" x14ac:dyDescent="0.2">
      <c r="I721824" s="15"/>
    </row>
    <row r="721825" spans="9:9" x14ac:dyDescent="0.2">
      <c r="I721825" s="14"/>
    </row>
    <row r="721841" spans="9:9" x14ac:dyDescent="0.2">
      <c r="I721841" s="15"/>
    </row>
    <row r="721842" spans="9:9" x14ac:dyDescent="0.2">
      <c r="I721842" s="14"/>
    </row>
    <row r="721858" spans="9:9" x14ac:dyDescent="0.2">
      <c r="I721858" s="15"/>
    </row>
    <row r="721859" spans="9:9" x14ac:dyDescent="0.2">
      <c r="I721859" s="14"/>
    </row>
    <row r="721875" spans="9:9" x14ac:dyDescent="0.2">
      <c r="I721875" s="15"/>
    </row>
    <row r="721876" spans="9:9" x14ac:dyDescent="0.2">
      <c r="I721876" s="14"/>
    </row>
    <row r="721892" spans="9:9" x14ac:dyDescent="0.2">
      <c r="I721892" s="15"/>
    </row>
    <row r="721893" spans="9:9" x14ac:dyDescent="0.2">
      <c r="I721893" s="14"/>
    </row>
    <row r="721909" spans="9:9" x14ac:dyDescent="0.2">
      <c r="I721909" s="15"/>
    </row>
    <row r="721910" spans="9:9" x14ac:dyDescent="0.2">
      <c r="I721910" s="14"/>
    </row>
    <row r="721926" spans="9:9" x14ac:dyDescent="0.2">
      <c r="I721926" s="15"/>
    </row>
    <row r="721927" spans="9:9" x14ac:dyDescent="0.2">
      <c r="I721927" s="14"/>
    </row>
    <row r="721943" spans="9:9" x14ac:dyDescent="0.2">
      <c r="I721943" s="15"/>
    </row>
    <row r="721944" spans="9:9" x14ac:dyDescent="0.2">
      <c r="I721944" s="14"/>
    </row>
    <row r="721960" spans="9:9" x14ac:dyDescent="0.2">
      <c r="I721960" s="15"/>
    </row>
    <row r="721961" spans="9:9" x14ac:dyDescent="0.2">
      <c r="I721961" s="14"/>
    </row>
    <row r="721977" spans="9:9" x14ac:dyDescent="0.2">
      <c r="I721977" s="15"/>
    </row>
    <row r="721978" spans="9:9" x14ac:dyDescent="0.2">
      <c r="I721978" s="14"/>
    </row>
    <row r="721994" spans="9:9" x14ac:dyDescent="0.2">
      <c r="I721994" s="15"/>
    </row>
    <row r="721995" spans="9:9" x14ac:dyDescent="0.2">
      <c r="I721995" s="14"/>
    </row>
    <row r="722011" spans="9:9" x14ac:dyDescent="0.2">
      <c r="I722011" s="15"/>
    </row>
    <row r="722012" spans="9:9" x14ac:dyDescent="0.2">
      <c r="I722012" s="14"/>
    </row>
    <row r="722028" spans="9:9" x14ac:dyDescent="0.2">
      <c r="I722028" s="15"/>
    </row>
    <row r="722029" spans="9:9" x14ac:dyDescent="0.2">
      <c r="I722029" s="14"/>
    </row>
    <row r="722045" spans="9:9" x14ac:dyDescent="0.2">
      <c r="I722045" s="15"/>
    </row>
    <row r="722046" spans="9:9" x14ac:dyDescent="0.2">
      <c r="I722046" s="14"/>
    </row>
    <row r="722062" spans="9:9" x14ac:dyDescent="0.2">
      <c r="I722062" s="15"/>
    </row>
    <row r="722063" spans="9:9" x14ac:dyDescent="0.2">
      <c r="I722063" s="14"/>
    </row>
    <row r="722079" spans="9:9" x14ac:dyDescent="0.2">
      <c r="I722079" s="15"/>
    </row>
    <row r="722080" spans="9:9" x14ac:dyDescent="0.2">
      <c r="I722080" s="14"/>
    </row>
    <row r="722096" spans="9:9" x14ac:dyDescent="0.2">
      <c r="I722096" s="15"/>
    </row>
    <row r="722097" spans="9:9" x14ac:dyDescent="0.2">
      <c r="I722097" s="14"/>
    </row>
    <row r="722113" spans="9:9" x14ac:dyDescent="0.2">
      <c r="I722113" s="15"/>
    </row>
    <row r="722114" spans="9:9" x14ac:dyDescent="0.2">
      <c r="I722114" s="14"/>
    </row>
    <row r="722130" spans="9:9" x14ac:dyDescent="0.2">
      <c r="I722130" s="15"/>
    </row>
    <row r="722131" spans="9:9" x14ac:dyDescent="0.2">
      <c r="I722131" s="14"/>
    </row>
    <row r="722147" spans="9:9" x14ac:dyDescent="0.2">
      <c r="I722147" s="15"/>
    </row>
    <row r="722148" spans="9:9" x14ac:dyDescent="0.2">
      <c r="I722148" s="14"/>
    </row>
    <row r="722164" spans="9:9" x14ac:dyDescent="0.2">
      <c r="I722164" s="15"/>
    </row>
    <row r="722165" spans="9:9" x14ac:dyDescent="0.2">
      <c r="I722165" s="14"/>
    </row>
    <row r="722181" spans="9:9" x14ac:dyDescent="0.2">
      <c r="I722181" s="15"/>
    </row>
    <row r="722182" spans="9:9" x14ac:dyDescent="0.2">
      <c r="I722182" s="14"/>
    </row>
    <row r="722198" spans="9:9" x14ac:dyDescent="0.2">
      <c r="I722198" s="15"/>
    </row>
    <row r="722199" spans="9:9" x14ac:dyDescent="0.2">
      <c r="I722199" s="14"/>
    </row>
    <row r="722215" spans="9:9" x14ac:dyDescent="0.2">
      <c r="I722215" s="15"/>
    </row>
    <row r="722216" spans="9:9" x14ac:dyDescent="0.2">
      <c r="I722216" s="14"/>
    </row>
    <row r="722232" spans="9:9" x14ac:dyDescent="0.2">
      <c r="I722232" s="15"/>
    </row>
    <row r="722233" spans="9:9" x14ac:dyDescent="0.2">
      <c r="I722233" s="14"/>
    </row>
    <row r="722249" spans="9:9" x14ac:dyDescent="0.2">
      <c r="I722249" s="15"/>
    </row>
    <row r="722250" spans="9:9" x14ac:dyDescent="0.2">
      <c r="I722250" s="14"/>
    </row>
    <row r="722266" spans="9:9" x14ac:dyDescent="0.2">
      <c r="I722266" s="15"/>
    </row>
    <row r="722267" spans="9:9" x14ac:dyDescent="0.2">
      <c r="I722267" s="14"/>
    </row>
    <row r="722283" spans="9:9" x14ac:dyDescent="0.2">
      <c r="I722283" s="15"/>
    </row>
    <row r="722284" spans="9:9" x14ac:dyDescent="0.2">
      <c r="I722284" s="14"/>
    </row>
    <row r="722300" spans="9:9" x14ac:dyDescent="0.2">
      <c r="I722300" s="15"/>
    </row>
    <row r="722301" spans="9:9" x14ac:dyDescent="0.2">
      <c r="I722301" s="14"/>
    </row>
    <row r="722317" spans="9:9" x14ac:dyDescent="0.2">
      <c r="I722317" s="15"/>
    </row>
    <row r="722318" spans="9:9" x14ac:dyDescent="0.2">
      <c r="I722318" s="14"/>
    </row>
    <row r="722334" spans="9:9" x14ac:dyDescent="0.2">
      <c r="I722334" s="15"/>
    </row>
    <row r="722335" spans="9:9" x14ac:dyDescent="0.2">
      <c r="I722335" s="14"/>
    </row>
    <row r="722351" spans="9:9" x14ac:dyDescent="0.2">
      <c r="I722351" s="15"/>
    </row>
    <row r="722352" spans="9:9" x14ac:dyDescent="0.2">
      <c r="I722352" s="14"/>
    </row>
    <row r="722368" spans="9:9" x14ac:dyDescent="0.2">
      <c r="I722368" s="15"/>
    </row>
    <row r="722369" spans="9:9" x14ac:dyDescent="0.2">
      <c r="I722369" s="14"/>
    </row>
    <row r="722385" spans="9:9" x14ac:dyDescent="0.2">
      <c r="I722385" s="15"/>
    </row>
    <row r="722386" spans="9:9" x14ac:dyDescent="0.2">
      <c r="I722386" s="14"/>
    </row>
    <row r="722402" spans="9:9" x14ac:dyDescent="0.2">
      <c r="I722402" s="15"/>
    </row>
    <row r="722403" spans="9:9" x14ac:dyDescent="0.2">
      <c r="I722403" s="14"/>
    </row>
    <row r="722419" spans="9:9" x14ac:dyDescent="0.2">
      <c r="I722419" s="15"/>
    </row>
    <row r="722420" spans="9:9" x14ac:dyDescent="0.2">
      <c r="I722420" s="14"/>
    </row>
    <row r="722436" spans="9:9" x14ac:dyDescent="0.2">
      <c r="I722436" s="15"/>
    </row>
    <row r="722437" spans="9:9" x14ac:dyDescent="0.2">
      <c r="I722437" s="14"/>
    </row>
    <row r="722453" spans="9:9" x14ac:dyDescent="0.2">
      <c r="I722453" s="15"/>
    </row>
    <row r="722454" spans="9:9" x14ac:dyDescent="0.2">
      <c r="I722454" s="14"/>
    </row>
    <row r="722470" spans="9:9" x14ac:dyDescent="0.2">
      <c r="I722470" s="15"/>
    </row>
    <row r="722471" spans="9:9" x14ac:dyDescent="0.2">
      <c r="I722471" s="14"/>
    </row>
    <row r="722487" spans="9:9" x14ac:dyDescent="0.2">
      <c r="I722487" s="15"/>
    </row>
    <row r="722488" spans="9:9" x14ac:dyDescent="0.2">
      <c r="I722488" s="14"/>
    </row>
    <row r="722504" spans="9:9" x14ac:dyDescent="0.2">
      <c r="I722504" s="15"/>
    </row>
    <row r="722505" spans="9:9" x14ac:dyDescent="0.2">
      <c r="I722505" s="14"/>
    </row>
    <row r="722521" spans="9:9" x14ac:dyDescent="0.2">
      <c r="I722521" s="15"/>
    </row>
    <row r="722522" spans="9:9" x14ac:dyDescent="0.2">
      <c r="I722522" s="14"/>
    </row>
    <row r="722538" spans="9:9" x14ac:dyDescent="0.2">
      <c r="I722538" s="15"/>
    </row>
    <row r="722539" spans="9:9" x14ac:dyDescent="0.2">
      <c r="I722539" s="14"/>
    </row>
    <row r="722555" spans="9:9" x14ac:dyDescent="0.2">
      <c r="I722555" s="15"/>
    </row>
    <row r="722556" spans="9:9" x14ac:dyDescent="0.2">
      <c r="I722556" s="14"/>
    </row>
    <row r="722572" spans="9:9" x14ac:dyDescent="0.2">
      <c r="I722572" s="15"/>
    </row>
    <row r="722573" spans="9:9" x14ac:dyDescent="0.2">
      <c r="I722573" s="14"/>
    </row>
    <row r="722589" spans="9:9" x14ac:dyDescent="0.2">
      <c r="I722589" s="15"/>
    </row>
    <row r="722590" spans="9:9" x14ac:dyDescent="0.2">
      <c r="I722590" s="14"/>
    </row>
    <row r="722606" spans="9:9" x14ac:dyDescent="0.2">
      <c r="I722606" s="15"/>
    </row>
    <row r="722607" spans="9:9" x14ac:dyDescent="0.2">
      <c r="I722607" s="14"/>
    </row>
    <row r="722623" spans="9:9" x14ac:dyDescent="0.2">
      <c r="I722623" s="15"/>
    </row>
    <row r="722624" spans="9:9" x14ac:dyDescent="0.2">
      <c r="I722624" s="14"/>
    </row>
    <row r="722640" spans="9:9" x14ac:dyDescent="0.2">
      <c r="I722640" s="15"/>
    </row>
    <row r="722641" spans="9:9" x14ac:dyDescent="0.2">
      <c r="I722641" s="14"/>
    </row>
    <row r="722657" spans="9:9" x14ac:dyDescent="0.2">
      <c r="I722657" s="15"/>
    </row>
    <row r="722658" spans="9:9" x14ac:dyDescent="0.2">
      <c r="I722658" s="14"/>
    </row>
    <row r="722674" spans="9:9" x14ac:dyDescent="0.2">
      <c r="I722674" s="15"/>
    </row>
    <row r="722675" spans="9:9" x14ac:dyDescent="0.2">
      <c r="I722675" s="14"/>
    </row>
    <row r="722691" spans="9:9" x14ac:dyDescent="0.2">
      <c r="I722691" s="15"/>
    </row>
    <row r="722692" spans="9:9" x14ac:dyDescent="0.2">
      <c r="I722692" s="14"/>
    </row>
    <row r="722708" spans="9:9" x14ac:dyDescent="0.2">
      <c r="I722708" s="15"/>
    </row>
    <row r="722709" spans="9:9" x14ac:dyDescent="0.2">
      <c r="I722709" s="14"/>
    </row>
    <row r="722725" spans="9:9" x14ac:dyDescent="0.2">
      <c r="I722725" s="15"/>
    </row>
    <row r="722726" spans="9:9" x14ac:dyDescent="0.2">
      <c r="I722726" s="14"/>
    </row>
    <row r="722742" spans="9:9" x14ac:dyDescent="0.2">
      <c r="I722742" s="15"/>
    </row>
    <row r="722743" spans="9:9" x14ac:dyDescent="0.2">
      <c r="I722743" s="14"/>
    </row>
    <row r="722759" spans="9:9" x14ac:dyDescent="0.2">
      <c r="I722759" s="15"/>
    </row>
    <row r="722760" spans="9:9" x14ac:dyDescent="0.2">
      <c r="I722760" s="14"/>
    </row>
    <row r="722776" spans="9:9" x14ac:dyDescent="0.2">
      <c r="I722776" s="15"/>
    </row>
    <row r="722777" spans="9:9" x14ac:dyDescent="0.2">
      <c r="I722777" s="14"/>
    </row>
    <row r="722793" spans="9:9" x14ac:dyDescent="0.2">
      <c r="I722793" s="15"/>
    </row>
    <row r="722794" spans="9:9" x14ac:dyDescent="0.2">
      <c r="I722794" s="14"/>
    </row>
    <row r="722810" spans="9:9" x14ac:dyDescent="0.2">
      <c r="I722810" s="15"/>
    </row>
    <row r="722811" spans="9:9" x14ac:dyDescent="0.2">
      <c r="I722811" s="14"/>
    </row>
    <row r="722827" spans="9:9" x14ac:dyDescent="0.2">
      <c r="I722827" s="15"/>
    </row>
    <row r="722828" spans="9:9" x14ac:dyDescent="0.2">
      <c r="I722828" s="14"/>
    </row>
    <row r="722844" spans="9:9" x14ac:dyDescent="0.2">
      <c r="I722844" s="15"/>
    </row>
    <row r="722845" spans="9:9" x14ac:dyDescent="0.2">
      <c r="I722845" s="14"/>
    </row>
    <row r="722861" spans="9:9" x14ac:dyDescent="0.2">
      <c r="I722861" s="15"/>
    </row>
    <row r="722862" spans="9:9" x14ac:dyDescent="0.2">
      <c r="I722862" s="14"/>
    </row>
    <row r="722878" spans="9:9" x14ac:dyDescent="0.2">
      <c r="I722878" s="15"/>
    </row>
    <row r="722879" spans="9:9" x14ac:dyDescent="0.2">
      <c r="I722879" s="14"/>
    </row>
    <row r="722895" spans="9:9" x14ac:dyDescent="0.2">
      <c r="I722895" s="15"/>
    </row>
    <row r="722896" spans="9:9" x14ac:dyDescent="0.2">
      <c r="I722896" s="14"/>
    </row>
    <row r="722912" spans="9:9" x14ac:dyDescent="0.2">
      <c r="I722912" s="15"/>
    </row>
    <row r="722913" spans="9:9" x14ac:dyDescent="0.2">
      <c r="I722913" s="14"/>
    </row>
    <row r="722929" spans="9:9" x14ac:dyDescent="0.2">
      <c r="I722929" s="15"/>
    </row>
    <row r="722930" spans="9:9" x14ac:dyDescent="0.2">
      <c r="I722930" s="14"/>
    </row>
    <row r="722946" spans="9:9" x14ac:dyDescent="0.2">
      <c r="I722946" s="15"/>
    </row>
    <row r="722947" spans="9:9" x14ac:dyDescent="0.2">
      <c r="I722947" s="14"/>
    </row>
    <row r="722963" spans="9:9" x14ac:dyDescent="0.2">
      <c r="I722963" s="15"/>
    </row>
    <row r="722964" spans="9:9" x14ac:dyDescent="0.2">
      <c r="I722964" s="14"/>
    </row>
    <row r="722980" spans="9:9" x14ac:dyDescent="0.2">
      <c r="I722980" s="15"/>
    </row>
    <row r="722981" spans="9:9" x14ac:dyDescent="0.2">
      <c r="I722981" s="14"/>
    </row>
    <row r="722997" spans="9:9" x14ac:dyDescent="0.2">
      <c r="I722997" s="15"/>
    </row>
    <row r="722998" spans="9:9" x14ac:dyDescent="0.2">
      <c r="I722998" s="14"/>
    </row>
    <row r="723014" spans="9:9" x14ac:dyDescent="0.2">
      <c r="I723014" s="15"/>
    </row>
    <row r="723015" spans="9:9" x14ac:dyDescent="0.2">
      <c r="I723015" s="14"/>
    </row>
    <row r="723031" spans="9:9" x14ac:dyDescent="0.2">
      <c r="I723031" s="15"/>
    </row>
    <row r="723032" spans="9:9" x14ac:dyDescent="0.2">
      <c r="I723032" s="14"/>
    </row>
    <row r="723048" spans="9:9" x14ac:dyDescent="0.2">
      <c r="I723048" s="15"/>
    </row>
    <row r="723049" spans="9:9" x14ac:dyDescent="0.2">
      <c r="I723049" s="14"/>
    </row>
    <row r="723065" spans="9:9" x14ac:dyDescent="0.2">
      <c r="I723065" s="15"/>
    </row>
    <row r="723066" spans="9:9" x14ac:dyDescent="0.2">
      <c r="I723066" s="14"/>
    </row>
    <row r="723082" spans="9:9" x14ac:dyDescent="0.2">
      <c r="I723082" s="15"/>
    </row>
    <row r="723083" spans="9:9" x14ac:dyDescent="0.2">
      <c r="I723083" s="14"/>
    </row>
    <row r="723099" spans="9:9" x14ac:dyDescent="0.2">
      <c r="I723099" s="15"/>
    </row>
    <row r="723100" spans="9:9" x14ac:dyDescent="0.2">
      <c r="I723100" s="14"/>
    </row>
    <row r="723116" spans="9:9" x14ac:dyDescent="0.2">
      <c r="I723116" s="15"/>
    </row>
    <row r="723117" spans="9:9" x14ac:dyDescent="0.2">
      <c r="I723117" s="14"/>
    </row>
    <row r="723133" spans="9:9" x14ac:dyDescent="0.2">
      <c r="I723133" s="15"/>
    </row>
    <row r="723134" spans="9:9" x14ac:dyDescent="0.2">
      <c r="I723134" s="14"/>
    </row>
    <row r="723150" spans="9:9" x14ac:dyDescent="0.2">
      <c r="I723150" s="15"/>
    </row>
    <row r="723151" spans="9:9" x14ac:dyDescent="0.2">
      <c r="I723151" s="14"/>
    </row>
    <row r="723167" spans="9:9" x14ac:dyDescent="0.2">
      <c r="I723167" s="15"/>
    </row>
    <row r="723168" spans="9:9" x14ac:dyDescent="0.2">
      <c r="I723168" s="14"/>
    </row>
    <row r="723184" spans="9:9" x14ac:dyDescent="0.2">
      <c r="I723184" s="15"/>
    </row>
    <row r="723185" spans="9:9" x14ac:dyDescent="0.2">
      <c r="I723185" s="14"/>
    </row>
    <row r="723201" spans="9:9" x14ac:dyDescent="0.2">
      <c r="I723201" s="15"/>
    </row>
    <row r="723202" spans="9:9" x14ac:dyDescent="0.2">
      <c r="I723202" s="14"/>
    </row>
    <row r="723218" spans="9:9" x14ac:dyDescent="0.2">
      <c r="I723218" s="15"/>
    </row>
    <row r="723219" spans="9:9" x14ac:dyDescent="0.2">
      <c r="I723219" s="14"/>
    </row>
    <row r="723235" spans="9:9" x14ac:dyDescent="0.2">
      <c r="I723235" s="15"/>
    </row>
    <row r="723236" spans="9:9" x14ac:dyDescent="0.2">
      <c r="I723236" s="14"/>
    </row>
    <row r="723252" spans="9:9" x14ac:dyDescent="0.2">
      <c r="I723252" s="15"/>
    </row>
    <row r="723253" spans="9:9" x14ac:dyDescent="0.2">
      <c r="I723253" s="14"/>
    </row>
    <row r="723269" spans="9:9" x14ac:dyDescent="0.2">
      <c r="I723269" s="15"/>
    </row>
    <row r="723270" spans="9:9" x14ac:dyDescent="0.2">
      <c r="I723270" s="14"/>
    </row>
    <row r="723286" spans="9:9" x14ac:dyDescent="0.2">
      <c r="I723286" s="15"/>
    </row>
    <row r="723287" spans="9:9" x14ac:dyDescent="0.2">
      <c r="I723287" s="14"/>
    </row>
    <row r="723303" spans="9:9" x14ac:dyDescent="0.2">
      <c r="I723303" s="15"/>
    </row>
    <row r="723304" spans="9:9" x14ac:dyDescent="0.2">
      <c r="I723304" s="14"/>
    </row>
    <row r="723320" spans="9:9" x14ac:dyDescent="0.2">
      <c r="I723320" s="15"/>
    </row>
    <row r="723321" spans="9:9" x14ac:dyDescent="0.2">
      <c r="I723321" s="14"/>
    </row>
    <row r="723337" spans="9:9" x14ac:dyDescent="0.2">
      <c r="I723337" s="15"/>
    </row>
    <row r="723338" spans="9:9" x14ac:dyDescent="0.2">
      <c r="I723338" s="14"/>
    </row>
    <row r="723354" spans="9:9" x14ac:dyDescent="0.2">
      <c r="I723354" s="15"/>
    </row>
    <row r="723355" spans="9:9" x14ac:dyDescent="0.2">
      <c r="I723355" s="14"/>
    </row>
    <row r="723371" spans="9:9" x14ac:dyDescent="0.2">
      <c r="I723371" s="15"/>
    </row>
    <row r="723372" spans="9:9" x14ac:dyDescent="0.2">
      <c r="I723372" s="14"/>
    </row>
    <row r="723388" spans="9:9" x14ac:dyDescent="0.2">
      <c r="I723388" s="15"/>
    </row>
    <row r="723389" spans="9:9" x14ac:dyDescent="0.2">
      <c r="I723389" s="14"/>
    </row>
    <row r="723405" spans="9:9" x14ac:dyDescent="0.2">
      <c r="I723405" s="15"/>
    </row>
    <row r="723406" spans="9:9" x14ac:dyDescent="0.2">
      <c r="I723406" s="14"/>
    </row>
    <row r="723422" spans="9:9" x14ac:dyDescent="0.2">
      <c r="I723422" s="15"/>
    </row>
    <row r="723423" spans="9:9" x14ac:dyDescent="0.2">
      <c r="I723423" s="14"/>
    </row>
    <row r="723439" spans="9:9" x14ac:dyDescent="0.2">
      <c r="I723439" s="15"/>
    </row>
    <row r="723440" spans="9:9" x14ac:dyDescent="0.2">
      <c r="I723440" s="14"/>
    </row>
    <row r="723456" spans="9:9" x14ac:dyDescent="0.2">
      <c r="I723456" s="15"/>
    </row>
    <row r="723457" spans="9:9" x14ac:dyDescent="0.2">
      <c r="I723457" s="14"/>
    </row>
    <row r="723473" spans="9:9" x14ac:dyDescent="0.2">
      <c r="I723473" s="15"/>
    </row>
    <row r="723474" spans="9:9" x14ac:dyDescent="0.2">
      <c r="I723474" s="14"/>
    </row>
    <row r="723490" spans="9:9" x14ac:dyDescent="0.2">
      <c r="I723490" s="15"/>
    </row>
    <row r="723491" spans="9:9" x14ac:dyDescent="0.2">
      <c r="I723491" s="14"/>
    </row>
    <row r="723507" spans="9:9" x14ac:dyDescent="0.2">
      <c r="I723507" s="15"/>
    </row>
    <row r="723508" spans="9:9" x14ac:dyDescent="0.2">
      <c r="I723508" s="14"/>
    </row>
    <row r="723524" spans="9:9" x14ac:dyDescent="0.2">
      <c r="I723524" s="15"/>
    </row>
    <row r="723525" spans="9:9" x14ac:dyDescent="0.2">
      <c r="I723525" s="14"/>
    </row>
    <row r="723541" spans="9:9" x14ac:dyDescent="0.2">
      <c r="I723541" s="15"/>
    </row>
    <row r="723542" spans="9:9" x14ac:dyDescent="0.2">
      <c r="I723542" s="14"/>
    </row>
    <row r="723558" spans="9:9" x14ac:dyDescent="0.2">
      <c r="I723558" s="15"/>
    </row>
    <row r="723559" spans="9:9" x14ac:dyDescent="0.2">
      <c r="I723559" s="14"/>
    </row>
    <row r="723575" spans="9:9" x14ac:dyDescent="0.2">
      <c r="I723575" s="15"/>
    </row>
    <row r="723576" spans="9:9" x14ac:dyDescent="0.2">
      <c r="I723576" s="14"/>
    </row>
    <row r="723592" spans="9:9" x14ac:dyDescent="0.2">
      <c r="I723592" s="15"/>
    </row>
    <row r="723593" spans="9:9" x14ac:dyDescent="0.2">
      <c r="I723593" s="14"/>
    </row>
    <row r="723609" spans="9:9" x14ac:dyDescent="0.2">
      <c r="I723609" s="15"/>
    </row>
    <row r="723610" spans="9:9" x14ac:dyDescent="0.2">
      <c r="I723610" s="14"/>
    </row>
    <row r="723626" spans="9:9" x14ac:dyDescent="0.2">
      <c r="I723626" s="15"/>
    </row>
    <row r="723627" spans="9:9" x14ac:dyDescent="0.2">
      <c r="I723627" s="14"/>
    </row>
    <row r="723643" spans="9:9" x14ac:dyDescent="0.2">
      <c r="I723643" s="15"/>
    </row>
    <row r="723644" spans="9:9" x14ac:dyDescent="0.2">
      <c r="I723644" s="14"/>
    </row>
    <row r="723660" spans="9:9" x14ac:dyDescent="0.2">
      <c r="I723660" s="15"/>
    </row>
    <row r="723661" spans="9:9" x14ac:dyDescent="0.2">
      <c r="I723661" s="14"/>
    </row>
    <row r="723677" spans="9:9" x14ac:dyDescent="0.2">
      <c r="I723677" s="15"/>
    </row>
    <row r="723678" spans="9:9" x14ac:dyDescent="0.2">
      <c r="I723678" s="14"/>
    </row>
    <row r="723694" spans="9:9" x14ac:dyDescent="0.2">
      <c r="I723694" s="15"/>
    </row>
    <row r="723695" spans="9:9" x14ac:dyDescent="0.2">
      <c r="I723695" s="14"/>
    </row>
    <row r="723711" spans="9:9" x14ac:dyDescent="0.2">
      <c r="I723711" s="15"/>
    </row>
    <row r="723712" spans="9:9" x14ac:dyDescent="0.2">
      <c r="I723712" s="14"/>
    </row>
    <row r="723728" spans="9:9" x14ac:dyDescent="0.2">
      <c r="I723728" s="15"/>
    </row>
    <row r="723729" spans="9:9" x14ac:dyDescent="0.2">
      <c r="I723729" s="14"/>
    </row>
    <row r="723745" spans="9:9" x14ac:dyDescent="0.2">
      <c r="I723745" s="15"/>
    </row>
    <row r="723746" spans="9:9" x14ac:dyDescent="0.2">
      <c r="I723746" s="14"/>
    </row>
    <row r="723762" spans="9:9" x14ac:dyDescent="0.2">
      <c r="I723762" s="15"/>
    </row>
    <row r="723763" spans="9:9" x14ac:dyDescent="0.2">
      <c r="I723763" s="14"/>
    </row>
    <row r="723779" spans="9:9" x14ac:dyDescent="0.2">
      <c r="I723779" s="15"/>
    </row>
    <row r="723780" spans="9:9" x14ac:dyDescent="0.2">
      <c r="I723780" s="14"/>
    </row>
    <row r="723796" spans="9:9" x14ac:dyDescent="0.2">
      <c r="I723796" s="15"/>
    </row>
    <row r="723797" spans="9:9" x14ac:dyDescent="0.2">
      <c r="I723797" s="14"/>
    </row>
    <row r="723813" spans="9:9" x14ac:dyDescent="0.2">
      <c r="I723813" s="15"/>
    </row>
    <row r="723814" spans="9:9" x14ac:dyDescent="0.2">
      <c r="I723814" s="14"/>
    </row>
    <row r="723830" spans="9:9" x14ac:dyDescent="0.2">
      <c r="I723830" s="15"/>
    </row>
    <row r="723831" spans="9:9" x14ac:dyDescent="0.2">
      <c r="I723831" s="14"/>
    </row>
    <row r="723847" spans="9:9" x14ac:dyDescent="0.2">
      <c r="I723847" s="15"/>
    </row>
    <row r="723848" spans="9:9" x14ac:dyDescent="0.2">
      <c r="I723848" s="14"/>
    </row>
    <row r="723864" spans="9:9" x14ac:dyDescent="0.2">
      <c r="I723864" s="15"/>
    </row>
    <row r="723865" spans="9:9" x14ac:dyDescent="0.2">
      <c r="I723865" s="14"/>
    </row>
    <row r="723881" spans="9:9" x14ac:dyDescent="0.2">
      <c r="I723881" s="15"/>
    </row>
    <row r="723882" spans="9:9" x14ac:dyDescent="0.2">
      <c r="I723882" s="14"/>
    </row>
    <row r="723898" spans="9:9" x14ac:dyDescent="0.2">
      <c r="I723898" s="15"/>
    </row>
    <row r="723899" spans="9:9" x14ac:dyDescent="0.2">
      <c r="I723899" s="14"/>
    </row>
    <row r="723915" spans="9:9" x14ac:dyDescent="0.2">
      <c r="I723915" s="15"/>
    </row>
    <row r="723916" spans="9:9" x14ac:dyDescent="0.2">
      <c r="I723916" s="14"/>
    </row>
    <row r="723932" spans="9:9" x14ac:dyDescent="0.2">
      <c r="I723932" s="15"/>
    </row>
    <row r="723933" spans="9:9" x14ac:dyDescent="0.2">
      <c r="I723933" s="14"/>
    </row>
    <row r="723949" spans="9:9" x14ac:dyDescent="0.2">
      <c r="I723949" s="15"/>
    </row>
    <row r="723950" spans="9:9" x14ac:dyDescent="0.2">
      <c r="I723950" s="14"/>
    </row>
    <row r="723966" spans="9:9" x14ac:dyDescent="0.2">
      <c r="I723966" s="15"/>
    </row>
    <row r="723967" spans="9:9" x14ac:dyDescent="0.2">
      <c r="I723967" s="14"/>
    </row>
    <row r="723983" spans="9:9" x14ac:dyDescent="0.2">
      <c r="I723983" s="15"/>
    </row>
    <row r="723984" spans="9:9" x14ac:dyDescent="0.2">
      <c r="I723984" s="14"/>
    </row>
    <row r="724000" spans="9:9" x14ac:dyDescent="0.2">
      <c r="I724000" s="15"/>
    </row>
    <row r="724001" spans="9:9" x14ac:dyDescent="0.2">
      <c r="I724001" s="14"/>
    </row>
    <row r="724017" spans="9:9" x14ac:dyDescent="0.2">
      <c r="I724017" s="15"/>
    </row>
    <row r="724018" spans="9:9" x14ac:dyDescent="0.2">
      <c r="I724018" s="14"/>
    </row>
    <row r="724034" spans="9:9" x14ac:dyDescent="0.2">
      <c r="I724034" s="15"/>
    </row>
    <row r="724035" spans="9:9" x14ac:dyDescent="0.2">
      <c r="I724035" s="14"/>
    </row>
    <row r="724051" spans="9:9" x14ac:dyDescent="0.2">
      <c r="I724051" s="15"/>
    </row>
    <row r="724052" spans="9:9" x14ac:dyDescent="0.2">
      <c r="I724052" s="14"/>
    </row>
    <row r="724068" spans="9:9" x14ac:dyDescent="0.2">
      <c r="I724068" s="15"/>
    </row>
    <row r="724069" spans="9:9" x14ac:dyDescent="0.2">
      <c r="I724069" s="14"/>
    </row>
    <row r="724085" spans="9:9" x14ac:dyDescent="0.2">
      <c r="I724085" s="15"/>
    </row>
    <row r="724086" spans="9:9" x14ac:dyDescent="0.2">
      <c r="I724086" s="14"/>
    </row>
    <row r="724102" spans="9:9" x14ac:dyDescent="0.2">
      <c r="I724102" s="15"/>
    </row>
    <row r="724103" spans="9:9" x14ac:dyDescent="0.2">
      <c r="I724103" s="14"/>
    </row>
    <row r="724119" spans="9:9" x14ac:dyDescent="0.2">
      <c r="I724119" s="15"/>
    </row>
    <row r="724120" spans="9:9" x14ac:dyDescent="0.2">
      <c r="I724120" s="14"/>
    </row>
    <row r="724136" spans="9:9" x14ac:dyDescent="0.2">
      <c r="I724136" s="15"/>
    </row>
    <row r="724137" spans="9:9" x14ac:dyDescent="0.2">
      <c r="I724137" s="14"/>
    </row>
    <row r="724153" spans="9:9" x14ac:dyDescent="0.2">
      <c r="I724153" s="15"/>
    </row>
    <row r="724154" spans="9:9" x14ac:dyDescent="0.2">
      <c r="I724154" s="14"/>
    </row>
    <row r="724170" spans="9:9" x14ac:dyDescent="0.2">
      <c r="I724170" s="15"/>
    </row>
    <row r="724171" spans="9:9" x14ac:dyDescent="0.2">
      <c r="I724171" s="14"/>
    </row>
    <row r="724187" spans="9:9" x14ac:dyDescent="0.2">
      <c r="I724187" s="15"/>
    </row>
    <row r="724188" spans="9:9" x14ac:dyDescent="0.2">
      <c r="I724188" s="14"/>
    </row>
    <row r="724204" spans="9:9" x14ac:dyDescent="0.2">
      <c r="I724204" s="15"/>
    </row>
    <row r="724205" spans="9:9" x14ac:dyDescent="0.2">
      <c r="I724205" s="14"/>
    </row>
    <row r="724221" spans="9:9" x14ac:dyDescent="0.2">
      <c r="I724221" s="15"/>
    </row>
    <row r="724222" spans="9:9" x14ac:dyDescent="0.2">
      <c r="I724222" s="14"/>
    </row>
    <row r="724238" spans="9:9" x14ac:dyDescent="0.2">
      <c r="I724238" s="15"/>
    </row>
    <row r="724239" spans="9:9" x14ac:dyDescent="0.2">
      <c r="I724239" s="14"/>
    </row>
    <row r="724255" spans="9:9" x14ac:dyDescent="0.2">
      <c r="I724255" s="15"/>
    </row>
    <row r="724256" spans="9:9" x14ac:dyDescent="0.2">
      <c r="I724256" s="14"/>
    </row>
    <row r="724272" spans="9:9" x14ac:dyDescent="0.2">
      <c r="I724272" s="15"/>
    </row>
    <row r="724273" spans="9:9" x14ac:dyDescent="0.2">
      <c r="I724273" s="14"/>
    </row>
    <row r="724289" spans="9:9" x14ac:dyDescent="0.2">
      <c r="I724289" s="15"/>
    </row>
    <row r="724290" spans="9:9" x14ac:dyDescent="0.2">
      <c r="I724290" s="14"/>
    </row>
    <row r="724306" spans="9:9" x14ac:dyDescent="0.2">
      <c r="I724306" s="15"/>
    </row>
    <row r="724307" spans="9:9" x14ac:dyDescent="0.2">
      <c r="I724307" s="14"/>
    </row>
    <row r="724323" spans="9:9" x14ac:dyDescent="0.2">
      <c r="I724323" s="15"/>
    </row>
    <row r="724324" spans="9:9" x14ac:dyDescent="0.2">
      <c r="I724324" s="14"/>
    </row>
    <row r="724340" spans="9:9" x14ac:dyDescent="0.2">
      <c r="I724340" s="15"/>
    </row>
    <row r="724341" spans="9:9" x14ac:dyDescent="0.2">
      <c r="I724341" s="14"/>
    </row>
    <row r="724357" spans="9:9" x14ac:dyDescent="0.2">
      <c r="I724357" s="15"/>
    </row>
    <row r="724358" spans="9:9" x14ac:dyDescent="0.2">
      <c r="I724358" s="14"/>
    </row>
    <row r="724374" spans="9:9" x14ac:dyDescent="0.2">
      <c r="I724374" s="15"/>
    </row>
    <row r="724375" spans="9:9" x14ac:dyDescent="0.2">
      <c r="I724375" s="14"/>
    </row>
    <row r="724391" spans="9:9" x14ac:dyDescent="0.2">
      <c r="I724391" s="15"/>
    </row>
    <row r="724392" spans="9:9" x14ac:dyDescent="0.2">
      <c r="I724392" s="14"/>
    </row>
    <row r="724408" spans="9:9" x14ac:dyDescent="0.2">
      <c r="I724408" s="15"/>
    </row>
    <row r="724409" spans="9:9" x14ac:dyDescent="0.2">
      <c r="I724409" s="14"/>
    </row>
    <row r="724425" spans="9:9" x14ac:dyDescent="0.2">
      <c r="I724425" s="15"/>
    </row>
    <row r="724426" spans="9:9" x14ac:dyDescent="0.2">
      <c r="I724426" s="14"/>
    </row>
    <row r="724442" spans="9:9" x14ac:dyDescent="0.2">
      <c r="I724442" s="15"/>
    </row>
    <row r="724443" spans="9:9" x14ac:dyDescent="0.2">
      <c r="I724443" s="14"/>
    </row>
    <row r="724459" spans="9:9" x14ac:dyDescent="0.2">
      <c r="I724459" s="15"/>
    </row>
    <row r="724460" spans="9:9" x14ac:dyDescent="0.2">
      <c r="I724460" s="14"/>
    </row>
    <row r="724476" spans="9:9" x14ac:dyDescent="0.2">
      <c r="I724476" s="15"/>
    </row>
    <row r="724477" spans="9:9" x14ac:dyDescent="0.2">
      <c r="I724477" s="14"/>
    </row>
    <row r="724493" spans="9:9" x14ac:dyDescent="0.2">
      <c r="I724493" s="15"/>
    </row>
    <row r="724494" spans="9:9" x14ac:dyDescent="0.2">
      <c r="I724494" s="14"/>
    </row>
    <row r="724510" spans="9:9" x14ac:dyDescent="0.2">
      <c r="I724510" s="15"/>
    </row>
    <row r="724511" spans="9:9" x14ac:dyDescent="0.2">
      <c r="I724511" s="14"/>
    </row>
    <row r="724527" spans="9:9" x14ac:dyDescent="0.2">
      <c r="I724527" s="15"/>
    </row>
    <row r="724528" spans="9:9" x14ac:dyDescent="0.2">
      <c r="I724528" s="14"/>
    </row>
    <row r="724544" spans="9:9" x14ac:dyDescent="0.2">
      <c r="I724544" s="15"/>
    </row>
    <row r="724545" spans="9:9" x14ac:dyDescent="0.2">
      <c r="I724545" s="14"/>
    </row>
    <row r="724561" spans="9:9" x14ac:dyDescent="0.2">
      <c r="I724561" s="15"/>
    </row>
    <row r="724562" spans="9:9" x14ac:dyDescent="0.2">
      <c r="I724562" s="14"/>
    </row>
    <row r="724578" spans="9:9" x14ac:dyDescent="0.2">
      <c r="I724578" s="15"/>
    </row>
    <row r="724579" spans="9:9" x14ac:dyDescent="0.2">
      <c r="I724579" s="14"/>
    </row>
    <row r="724595" spans="9:9" x14ac:dyDescent="0.2">
      <c r="I724595" s="15"/>
    </row>
    <row r="724596" spans="9:9" x14ac:dyDescent="0.2">
      <c r="I724596" s="14"/>
    </row>
    <row r="724612" spans="9:9" x14ac:dyDescent="0.2">
      <c r="I724612" s="15"/>
    </row>
    <row r="724613" spans="9:9" x14ac:dyDescent="0.2">
      <c r="I724613" s="14"/>
    </row>
    <row r="724629" spans="9:9" x14ac:dyDescent="0.2">
      <c r="I724629" s="15"/>
    </row>
    <row r="724630" spans="9:9" x14ac:dyDescent="0.2">
      <c r="I724630" s="14"/>
    </row>
    <row r="724646" spans="9:9" x14ac:dyDescent="0.2">
      <c r="I724646" s="15"/>
    </row>
    <row r="724647" spans="9:9" x14ac:dyDescent="0.2">
      <c r="I724647" s="14"/>
    </row>
    <row r="724663" spans="9:9" x14ac:dyDescent="0.2">
      <c r="I724663" s="15"/>
    </row>
    <row r="724664" spans="9:9" x14ac:dyDescent="0.2">
      <c r="I724664" s="14"/>
    </row>
    <row r="724680" spans="9:9" x14ac:dyDescent="0.2">
      <c r="I724680" s="15"/>
    </row>
    <row r="724681" spans="9:9" x14ac:dyDescent="0.2">
      <c r="I724681" s="14"/>
    </row>
    <row r="724697" spans="9:9" x14ac:dyDescent="0.2">
      <c r="I724697" s="15"/>
    </row>
    <row r="724698" spans="9:9" x14ac:dyDescent="0.2">
      <c r="I724698" s="14"/>
    </row>
    <row r="724714" spans="9:9" x14ac:dyDescent="0.2">
      <c r="I724714" s="15"/>
    </row>
    <row r="724715" spans="9:9" x14ac:dyDescent="0.2">
      <c r="I724715" s="14"/>
    </row>
    <row r="724731" spans="9:9" x14ac:dyDescent="0.2">
      <c r="I724731" s="15"/>
    </row>
    <row r="724732" spans="9:9" x14ac:dyDescent="0.2">
      <c r="I724732" s="14"/>
    </row>
    <row r="724748" spans="9:9" x14ac:dyDescent="0.2">
      <c r="I724748" s="15"/>
    </row>
    <row r="724749" spans="9:9" x14ac:dyDescent="0.2">
      <c r="I724749" s="14"/>
    </row>
    <row r="724765" spans="9:9" x14ac:dyDescent="0.2">
      <c r="I724765" s="15"/>
    </row>
    <row r="724766" spans="9:9" x14ac:dyDescent="0.2">
      <c r="I724766" s="14"/>
    </row>
    <row r="724782" spans="9:9" x14ac:dyDescent="0.2">
      <c r="I724782" s="15"/>
    </row>
    <row r="724783" spans="9:9" x14ac:dyDescent="0.2">
      <c r="I724783" s="14"/>
    </row>
    <row r="724799" spans="9:9" x14ac:dyDescent="0.2">
      <c r="I724799" s="15"/>
    </row>
    <row r="724800" spans="9:9" x14ac:dyDescent="0.2">
      <c r="I724800" s="14"/>
    </row>
    <row r="724816" spans="9:9" x14ac:dyDescent="0.2">
      <c r="I724816" s="15"/>
    </row>
    <row r="724817" spans="9:9" x14ac:dyDescent="0.2">
      <c r="I724817" s="14"/>
    </row>
    <row r="724833" spans="9:9" x14ac:dyDescent="0.2">
      <c r="I724833" s="15"/>
    </row>
    <row r="724834" spans="9:9" x14ac:dyDescent="0.2">
      <c r="I724834" s="14"/>
    </row>
    <row r="724850" spans="9:9" x14ac:dyDescent="0.2">
      <c r="I724850" s="15"/>
    </row>
    <row r="724851" spans="9:9" x14ac:dyDescent="0.2">
      <c r="I724851" s="14"/>
    </row>
    <row r="724867" spans="9:9" x14ac:dyDescent="0.2">
      <c r="I724867" s="15"/>
    </row>
    <row r="724868" spans="9:9" x14ac:dyDescent="0.2">
      <c r="I724868" s="14"/>
    </row>
    <row r="724884" spans="9:9" x14ac:dyDescent="0.2">
      <c r="I724884" s="15"/>
    </row>
    <row r="724885" spans="9:9" x14ac:dyDescent="0.2">
      <c r="I724885" s="14"/>
    </row>
    <row r="724901" spans="9:9" x14ac:dyDescent="0.2">
      <c r="I724901" s="15"/>
    </row>
    <row r="724902" spans="9:9" x14ac:dyDescent="0.2">
      <c r="I724902" s="14"/>
    </row>
    <row r="724918" spans="9:9" x14ac:dyDescent="0.2">
      <c r="I724918" s="15"/>
    </row>
    <row r="724919" spans="9:9" x14ac:dyDescent="0.2">
      <c r="I724919" s="14"/>
    </row>
    <row r="724935" spans="9:9" x14ac:dyDescent="0.2">
      <c r="I724935" s="15"/>
    </row>
    <row r="724936" spans="9:9" x14ac:dyDescent="0.2">
      <c r="I724936" s="14"/>
    </row>
    <row r="724952" spans="9:9" x14ac:dyDescent="0.2">
      <c r="I724952" s="15"/>
    </row>
    <row r="724953" spans="9:9" x14ac:dyDescent="0.2">
      <c r="I724953" s="14"/>
    </row>
    <row r="724969" spans="9:9" x14ac:dyDescent="0.2">
      <c r="I724969" s="15"/>
    </row>
    <row r="724970" spans="9:9" x14ac:dyDescent="0.2">
      <c r="I724970" s="14"/>
    </row>
    <row r="724986" spans="9:9" x14ac:dyDescent="0.2">
      <c r="I724986" s="15"/>
    </row>
    <row r="724987" spans="9:9" x14ac:dyDescent="0.2">
      <c r="I724987" s="14"/>
    </row>
    <row r="725003" spans="9:9" x14ac:dyDescent="0.2">
      <c r="I725003" s="15"/>
    </row>
    <row r="725004" spans="9:9" x14ac:dyDescent="0.2">
      <c r="I725004" s="14"/>
    </row>
    <row r="725020" spans="9:9" x14ac:dyDescent="0.2">
      <c r="I725020" s="15"/>
    </row>
    <row r="725021" spans="9:9" x14ac:dyDescent="0.2">
      <c r="I725021" s="14"/>
    </row>
    <row r="725037" spans="9:9" x14ac:dyDescent="0.2">
      <c r="I725037" s="15"/>
    </row>
    <row r="725038" spans="9:9" x14ac:dyDescent="0.2">
      <c r="I725038" s="14"/>
    </row>
    <row r="725054" spans="9:9" x14ac:dyDescent="0.2">
      <c r="I725054" s="15"/>
    </row>
    <row r="725055" spans="9:9" x14ac:dyDescent="0.2">
      <c r="I725055" s="14"/>
    </row>
    <row r="725071" spans="9:9" x14ac:dyDescent="0.2">
      <c r="I725071" s="15"/>
    </row>
    <row r="725072" spans="9:9" x14ac:dyDescent="0.2">
      <c r="I725072" s="14"/>
    </row>
    <row r="725088" spans="9:9" x14ac:dyDescent="0.2">
      <c r="I725088" s="15"/>
    </row>
    <row r="725089" spans="9:9" x14ac:dyDescent="0.2">
      <c r="I725089" s="14"/>
    </row>
    <row r="725105" spans="9:9" x14ac:dyDescent="0.2">
      <c r="I725105" s="15"/>
    </row>
    <row r="725106" spans="9:9" x14ac:dyDescent="0.2">
      <c r="I725106" s="14"/>
    </row>
    <row r="725122" spans="9:9" x14ac:dyDescent="0.2">
      <c r="I725122" s="15"/>
    </row>
    <row r="725123" spans="9:9" x14ac:dyDescent="0.2">
      <c r="I725123" s="14"/>
    </row>
    <row r="725139" spans="9:9" x14ac:dyDescent="0.2">
      <c r="I725139" s="15"/>
    </row>
    <row r="725140" spans="9:9" x14ac:dyDescent="0.2">
      <c r="I725140" s="14"/>
    </row>
    <row r="725156" spans="9:9" x14ac:dyDescent="0.2">
      <c r="I725156" s="15"/>
    </row>
    <row r="725157" spans="9:9" x14ac:dyDescent="0.2">
      <c r="I725157" s="14"/>
    </row>
    <row r="725173" spans="9:9" x14ac:dyDescent="0.2">
      <c r="I725173" s="15"/>
    </row>
    <row r="725174" spans="9:9" x14ac:dyDescent="0.2">
      <c r="I725174" s="14"/>
    </row>
    <row r="725190" spans="9:9" x14ac:dyDescent="0.2">
      <c r="I725190" s="15"/>
    </row>
    <row r="725191" spans="9:9" x14ac:dyDescent="0.2">
      <c r="I725191" s="14"/>
    </row>
    <row r="725207" spans="9:9" x14ac:dyDescent="0.2">
      <c r="I725207" s="15"/>
    </row>
    <row r="725208" spans="9:9" x14ac:dyDescent="0.2">
      <c r="I725208" s="14"/>
    </row>
    <row r="725224" spans="9:9" x14ac:dyDescent="0.2">
      <c r="I725224" s="15"/>
    </row>
    <row r="725225" spans="9:9" x14ac:dyDescent="0.2">
      <c r="I725225" s="14"/>
    </row>
    <row r="725241" spans="9:9" x14ac:dyDescent="0.2">
      <c r="I725241" s="15"/>
    </row>
    <row r="725242" spans="9:9" x14ac:dyDescent="0.2">
      <c r="I725242" s="14"/>
    </row>
    <row r="725258" spans="9:9" x14ac:dyDescent="0.2">
      <c r="I725258" s="15"/>
    </row>
    <row r="725259" spans="9:9" x14ac:dyDescent="0.2">
      <c r="I725259" s="14"/>
    </row>
    <row r="725275" spans="9:9" x14ac:dyDescent="0.2">
      <c r="I725275" s="15"/>
    </row>
    <row r="725276" spans="9:9" x14ac:dyDescent="0.2">
      <c r="I725276" s="14"/>
    </row>
    <row r="725292" spans="9:9" x14ac:dyDescent="0.2">
      <c r="I725292" s="15"/>
    </row>
    <row r="725293" spans="9:9" x14ac:dyDescent="0.2">
      <c r="I725293" s="14"/>
    </row>
    <row r="725309" spans="9:9" x14ac:dyDescent="0.2">
      <c r="I725309" s="15"/>
    </row>
    <row r="725310" spans="9:9" x14ac:dyDescent="0.2">
      <c r="I725310" s="14"/>
    </row>
    <row r="725326" spans="9:9" x14ac:dyDescent="0.2">
      <c r="I725326" s="15"/>
    </row>
    <row r="725327" spans="9:9" x14ac:dyDescent="0.2">
      <c r="I725327" s="14"/>
    </row>
    <row r="725343" spans="9:9" x14ac:dyDescent="0.2">
      <c r="I725343" s="15"/>
    </row>
    <row r="725344" spans="9:9" x14ac:dyDescent="0.2">
      <c r="I725344" s="14"/>
    </row>
    <row r="725360" spans="9:9" x14ac:dyDescent="0.2">
      <c r="I725360" s="15"/>
    </row>
    <row r="725361" spans="9:9" x14ac:dyDescent="0.2">
      <c r="I725361" s="14"/>
    </row>
    <row r="725377" spans="9:9" x14ac:dyDescent="0.2">
      <c r="I725377" s="15"/>
    </row>
    <row r="725378" spans="9:9" x14ac:dyDescent="0.2">
      <c r="I725378" s="14"/>
    </row>
    <row r="725394" spans="9:9" x14ac:dyDescent="0.2">
      <c r="I725394" s="15"/>
    </row>
    <row r="725395" spans="9:9" x14ac:dyDescent="0.2">
      <c r="I725395" s="14"/>
    </row>
    <row r="725411" spans="9:9" x14ac:dyDescent="0.2">
      <c r="I725411" s="15"/>
    </row>
    <row r="725412" spans="9:9" x14ac:dyDescent="0.2">
      <c r="I725412" s="14"/>
    </row>
    <row r="725428" spans="9:9" x14ac:dyDescent="0.2">
      <c r="I725428" s="15"/>
    </row>
    <row r="725429" spans="9:9" x14ac:dyDescent="0.2">
      <c r="I725429" s="14"/>
    </row>
    <row r="725445" spans="9:9" x14ac:dyDescent="0.2">
      <c r="I725445" s="15"/>
    </row>
    <row r="725446" spans="9:9" x14ac:dyDescent="0.2">
      <c r="I725446" s="14"/>
    </row>
    <row r="725462" spans="9:9" x14ac:dyDescent="0.2">
      <c r="I725462" s="15"/>
    </row>
    <row r="725463" spans="9:9" x14ac:dyDescent="0.2">
      <c r="I725463" s="14"/>
    </row>
    <row r="725479" spans="9:9" x14ac:dyDescent="0.2">
      <c r="I725479" s="15"/>
    </row>
    <row r="725480" spans="9:9" x14ac:dyDescent="0.2">
      <c r="I725480" s="14"/>
    </row>
    <row r="725496" spans="9:9" x14ac:dyDescent="0.2">
      <c r="I725496" s="15"/>
    </row>
    <row r="725497" spans="9:9" x14ac:dyDescent="0.2">
      <c r="I725497" s="14"/>
    </row>
    <row r="725513" spans="9:9" x14ac:dyDescent="0.2">
      <c r="I725513" s="15"/>
    </row>
    <row r="725514" spans="9:9" x14ac:dyDescent="0.2">
      <c r="I725514" s="14"/>
    </row>
    <row r="725530" spans="9:9" x14ac:dyDescent="0.2">
      <c r="I725530" s="15"/>
    </row>
    <row r="725531" spans="9:9" x14ac:dyDescent="0.2">
      <c r="I725531" s="14"/>
    </row>
    <row r="725547" spans="9:9" x14ac:dyDescent="0.2">
      <c r="I725547" s="15"/>
    </row>
    <row r="725548" spans="9:9" x14ac:dyDescent="0.2">
      <c r="I725548" s="14"/>
    </row>
    <row r="725564" spans="9:9" x14ac:dyDescent="0.2">
      <c r="I725564" s="15"/>
    </row>
    <row r="725565" spans="9:9" x14ac:dyDescent="0.2">
      <c r="I725565" s="14"/>
    </row>
    <row r="725581" spans="9:9" x14ac:dyDescent="0.2">
      <c r="I725581" s="15"/>
    </row>
    <row r="725582" spans="9:9" x14ac:dyDescent="0.2">
      <c r="I725582" s="14"/>
    </row>
    <row r="725598" spans="9:9" x14ac:dyDescent="0.2">
      <c r="I725598" s="15"/>
    </row>
    <row r="725599" spans="9:9" x14ac:dyDescent="0.2">
      <c r="I725599" s="14"/>
    </row>
    <row r="725615" spans="9:9" x14ac:dyDescent="0.2">
      <c r="I725615" s="15"/>
    </row>
    <row r="725616" spans="9:9" x14ac:dyDescent="0.2">
      <c r="I725616" s="14"/>
    </row>
    <row r="725632" spans="9:9" x14ac:dyDescent="0.2">
      <c r="I725632" s="15"/>
    </row>
    <row r="725633" spans="9:9" x14ac:dyDescent="0.2">
      <c r="I725633" s="14"/>
    </row>
    <row r="725649" spans="9:9" x14ac:dyDescent="0.2">
      <c r="I725649" s="15"/>
    </row>
    <row r="725650" spans="9:9" x14ac:dyDescent="0.2">
      <c r="I725650" s="14"/>
    </row>
    <row r="725666" spans="9:9" x14ac:dyDescent="0.2">
      <c r="I725666" s="15"/>
    </row>
    <row r="725667" spans="9:9" x14ac:dyDescent="0.2">
      <c r="I725667" s="14"/>
    </row>
    <row r="725683" spans="9:9" x14ac:dyDescent="0.2">
      <c r="I725683" s="15"/>
    </row>
    <row r="725684" spans="9:9" x14ac:dyDescent="0.2">
      <c r="I725684" s="14"/>
    </row>
    <row r="725700" spans="9:9" x14ac:dyDescent="0.2">
      <c r="I725700" s="15"/>
    </row>
    <row r="725701" spans="9:9" x14ac:dyDescent="0.2">
      <c r="I725701" s="14"/>
    </row>
    <row r="725717" spans="9:9" x14ac:dyDescent="0.2">
      <c r="I725717" s="15"/>
    </row>
    <row r="725718" spans="9:9" x14ac:dyDescent="0.2">
      <c r="I725718" s="14"/>
    </row>
    <row r="725734" spans="9:9" x14ac:dyDescent="0.2">
      <c r="I725734" s="15"/>
    </row>
    <row r="725735" spans="9:9" x14ac:dyDescent="0.2">
      <c r="I725735" s="14"/>
    </row>
    <row r="725751" spans="9:9" x14ac:dyDescent="0.2">
      <c r="I725751" s="15"/>
    </row>
    <row r="725752" spans="9:9" x14ac:dyDescent="0.2">
      <c r="I725752" s="14"/>
    </row>
    <row r="725768" spans="9:9" x14ac:dyDescent="0.2">
      <c r="I725768" s="15"/>
    </row>
    <row r="725769" spans="9:9" x14ac:dyDescent="0.2">
      <c r="I725769" s="14"/>
    </row>
    <row r="725785" spans="9:9" x14ac:dyDescent="0.2">
      <c r="I725785" s="15"/>
    </row>
    <row r="725786" spans="9:9" x14ac:dyDescent="0.2">
      <c r="I725786" s="14"/>
    </row>
    <row r="725802" spans="9:9" x14ac:dyDescent="0.2">
      <c r="I725802" s="15"/>
    </row>
    <row r="725803" spans="9:9" x14ac:dyDescent="0.2">
      <c r="I725803" s="14"/>
    </row>
    <row r="725819" spans="9:9" x14ac:dyDescent="0.2">
      <c r="I725819" s="15"/>
    </row>
    <row r="725820" spans="9:9" x14ac:dyDescent="0.2">
      <c r="I725820" s="14"/>
    </row>
    <row r="725836" spans="9:9" x14ac:dyDescent="0.2">
      <c r="I725836" s="15"/>
    </row>
    <row r="725837" spans="9:9" x14ac:dyDescent="0.2">
      <c r="I725837" s="14"/>
    </row>
    <row r="725853" spans="9:9" x14ac:dyDescent="0.2">
      <c r="I725853" s="15"/>
    </row>
    <row r="725854" spans="9:9" x14ac:dyDescent="0.2">
      <c r="I725854" s="14"/>
    </row>
    <row r="725870" spans="9:9" x14ac:dyDescent="0.2">
      <c r="I725870" s="15"/>
    </row>
    <row r="725871" spans="9:9" x14ac:dyDescent="0.2">
      <c r="I725871" s="14"/>
    </row>
    <row r="725887" spans="9:9" x14ac:dyDescent="0.2">
      <c r="I725887" s="15"/>
    </row>
    <row r="725888" spans="9:9" x14ac:dyDescent="0.2">
      <c r="I725888" s="14"/>
    </row>
    <row r="725904" spans="9:9" x14ac:dyDescent="0.2">
      <c r="I725904" s="15"/>
    </row>
    <row r="725905" spans="9:9" x14ac:dyDescent="0.2">
      <c r="I725905" s="14"/>
    </row>
    <row r="725921" spans="9:9" x14ac:dyDescent="0.2">
      <c r="I725921" s="15"/>
    </row>
    <row r="725922" spans="9:9" x14ac:dyDescent="0.2">
      <c r="I725922" s="14"/>
    </row>
    <row r="725938" spans="9:9" x14ac:dyDescent="0.2">
      <c r="I725938" s="15"/>
    </row>
    <row r="725939" spans="9:9" x14ac:dyDescent="0.2">
      <c r="I725939" s="14"/>
    </row>
    <row r="725955" spans="9:9" x14ac:dyDescent="0.2">
      <c r="I725955" s="15"/>
    </row>
    <row r="725956" spans="9:9" x14ac:dyDescent="0.2">
      <c r="I725956" s="14"/>
    </row>
    <row r="725972" spans="9:9" x14ac:dyDescent="0.2">
      <c r="I725972" s="15"/>
    </row>
    <row r="725973" spans="9:9" x14ac:dyDescent="0.2">
      <c r="I725973" s="14"/>
    </row>
    <row r="725989" spans="9:9" x14ac:dyDescent="0.2">
      <c r="I725989" s="15"/>
    </row>
    <row r="725990" spans="9:9" x14ac:dyDescent="0.2">
      <c r="I725990" s="14"/>
    </row>
    <row r="726006" spans="9:9" x14ac:dyDescent="0.2">
      <c r="I726006" s="15"/>
    </row>
    <row r="726007" spans="9:9" x14ac:dyDescent="0.2">
      <c r="I726007" s="14"/>
    </row>
    <row r="726023" spans="9:9" x14ac:dyDescent="0.2">
      <c r="I726023" s="15"/>
    </row>
    <row r="726024" spans="9:9" x14ac:dyDescent="0.2">
      <c r="I726024" s="14"/>
    </row>
    <row r="726040" spans="9:9" x14ac:dyDescent="0.2">
      <c r="I726040" s="15"/>
    </row>
    <row r="726041" spans="9:9" x14ac:dyDescent="0.2">
      <c r="I726041" s="14"/>
    </row>
    <row r="726057" spans="9:9" x14ac:dyDescent="0.2">
      <c r="I726057" s="15"/>
    </row>
    <row r="726058" spans="9:9" x14ac:dyDescent="0.2">
      <c r="I726058" s="14"/>
    </row>
    <row r="726074" spans="9:9" x14ac:dyDescent="0.2">
      <c r="I726074" s="15"/>
    </row>
    <row r="726075" spans="9:9" x14ac:dyDescent="0.2">
      <c r="I726075" s="14"/>
    </row>
    <row r="726091" spans="9:9" x14ac:dyDescent="0.2">
      <c r="I726091" s="15"/>
    </row>
    <row r="726092" spans="9:9" x14ac:dyDescent="0.2">
      <c r="I726092" s="14"/>
    </row>
    <row r="726108" spans="9:9" x14ac:dyDescent="0.2">
      <c r="I726108" s="15"/>
    </row>
    <row r="726109" spans="9:9" x14ac:dyDescent="0.2">
      <c r="I726109" s="14"/>
    </row>
    <row r="726125" spans="9:9" x14ac:dyDescent="0.2">
      <c r="I726125" s="15"/>
    </row>
    <row r="726126" spans="9:9" x14ac:dyDescent="0.2">
      <c r="I726126" s="14"/>
    </row>
    <row r="726142" spans="9:9" x14ac:dyDescent="0.2">
      <c r="I726142" s="15"/>
    </row>
    <row r="726143" spans="9:9" x14ac:dyDescent="0.2">
      <c r="I726143" s="14"/>
    </row>
    <row r="726159" spans="9:9" x14ac:dyDescent="0.2">
      <c r="I726159" s="15"/>
    </row>
    <row r="726160" spans="9:9" x14ac:dyDescent="0.2">
      <c r="I726160" s="14"/>
    </row>
    <row r="726176" spans="9:9" x14ac:dyDescent="0.2">
      <c r="I726176" s="15"/>
    </row>
    <row r="726177" spans="9:9" x14ac:dyDescent="0.2">
      <c r="I726177" s="14"/>
    </row>
    <row r="726193" spans="9:9" x14ac:dyDescent="0.2">
      <c r="I726193" s="15"/>
    </row>
    <row r="726194" spans="9:9" x14ac:dyDescent="0.2">
      <c r="I726194" s="14"/>
    </row>
    <row r="726210" spans="9:9" x14ac:dyDescent="0.2">
      <c r="I726210" s="15"/>
    </row>
    <row r="726211" spans="9:9" x14ac:dyDescent="0.2">
      <c r="I726211" s="14"/>
    </row>
    <row r="726227" spans="9:9" x14ac:dyDescent="0.2">
      <c r="I726227" s="15"/>
    </row>
    <row r="726228" spans="9:9" x14ac:dyDescent="0.2">
      <c r="I726228" s="14"/>
    </row>
    <row r="726244" spans="9:9" x14ac:dyDescent="0.2">
      <c r="I726244" s="15"/>
    </row>
    <row r="726245" spans="9:9" x14ac:dyDescent="0.2">
      <c r="I726245" s="14"/>
    </row>
    <row r="726261" spans="9:9" x14ac:dyDescent="0.2">
      <c r="I726261" s="15"/>
    </row>
    <row r="726262" spans="9:9" x14ac:dyDescent="0.2">
      <c r="I726262" s="14"/>
    </row>
    <row r="726278" spans="9:9" x14ac:dyDescent="0.2">
      <c r="I726278" s="15"/>
    </row>
    <row r="726279" spans="9:9" x14ac:dyDescent="0.2">
      <c r="I726279" s="14"/>
    </row>
    <row r="726295" spans="9:9" x14ac:dyDescent="0.2">
      <c r="I726295" s="15"/>
    </row>
    <row r="726296" spans="9:9" x14ac:dyDescent="0.2">
      <c r="I726296" s="14"/>
    </row>
    <row r="726312" spans="9:9" x14ac:dyDescent="0.2">
      <c r="I726312" s="15"/>
    </row>
    <row r="726313" spans="9:9" x14ac:dyDescent="0.2">
      <c r="I726313" s="14"/>
    </row>
    <row r="726329" spans="9:9" x14ac:dyDescent="0.2">
      <c r="I726329" s="15"/>
    </row>
    <row r="726330" spans="9:9" x14ac:dyDescent="0.2">
      <c r="I726330" s="14"/>
    </row>
    <row r="726346" spans="9:9" x14ac:dyDescent="0.2">
      <c r="I726346" s="15"/>
    </row>
    <row r="726347" spans="9:9" x14ac:dyDescent="0.2">
      <c r="I726347" s="14"/>
    </row>
    <row r="726363" spans="9:9" x14ac:dyDescent="0.2">
      <c r="I726363" s="15"/>
    </row>
    <row r="726364" spans="9:9" x14ac:dyDescent="0.2">
      <c r="I726364" s="14"/>
    </row>
    <row r="726380" spans="9:9" x14ac:dyDescent="0.2">
      <c r="I726380" s="15"/>
    </row>
    <row r="726381" spans="9:9" x14ac:dyDescent="0.2">
      <c r="I726381" s="14"/>
    </row>
    <row r="726397" spans="9:9" x14ac:dyDescent="0.2">
      <c r="I726397" s="15"/>
    </row>
    <row r="726398" spans="9:9" x14ac:dyDescent="0.2">
      <c r="I726398" s="14"/>
    </row>
    <row r="726414" spans="9:9" x14ac:dyDescent="0.2">
      <c r="I726414" s="15"/>
    </row>
    <row r="726415" spans="9:9" x14ac:dyDescent="0.2">
      <c r="I726415" s="14"/>
    </row>
    <row r="726431" spans="9:9" x14ac:dyDescent="0.2">
      <c r="I726431" s="15"/>
    </row>
    <row r="726432" spans="9:9" x14ac:dyDescent="0.2">
      <c r="I726432" s="14"/>
    </row>
    <row r="726448" spans="9:9" x14ac:dyDescent="0.2">
      <c r="I726448" s="15"/>
    </row>
    <row r="726449" spans="9:9" x14ac:dyDescent="0.2">
      <c r="I726449" s="14"/>
    </row>
    <row r="726465" spans="9:9" x14ac:dyDescent="0.2">
      <c r="I726465" s="15"/>
    </row>
    <row r="726466" spans="9:9" x14ac:dyDescent="0.2">
      <c r="I726466" s="14"/>
    </row>
    <row r="726482" spans="9:9" x14ac:dyDescent="0.2">
      <c r="I726482" s="15"/>
    </row>
    <row r="726483" spans="9:9" x14ac:dyDescent="0.2">
      <c r="I726483" s="14"/>
    </row>
    <row r="726499" spans="9:9" x14ac:dyDescent="0.2">
      <c r="I726499" s="15"/>
    </row>
    <row r="726500" spans="9:9" x14ac:dyDescent="0.2">
      <c r="I726500" s="14"/>
    </row>
    <row r="726516" spans="9:9" x14ac:dyDescent="0.2">
      <c r="I726516" s="15"/>
    </row>
    <row r="726517" spans="9:9" x14ac:dyDescent="0.2">
      <c r="I726517" s="14"/>
    </row>
    <row r="726533" spans="9:9" x14ac:dyDescent="0.2">
      <c r="I726533" s="15"/>
    </row>
    <row r="726534" spans="9:9" x14ac:dyDescent="0.2">
      <c r="I726534" s="14"/>
    </row>
    <row r="726550" spans="9:9" x14ac:dyDescent="0.2">
      <c r="I726550" s="15"/>
    </row>
    <row r="726551" spans="9:9" x14ac:dyDescent="0.2">
      <c r="I726551" s="14"/>
    </row>
    <row r="726567" spans="9:9" x14ac:dyDescent="0.2">
      <c r="I726567" s="15"/>
    </row>
    <row r="726568" spans="9:9" x14ac:dyDescent="0.2">
      <c r="I726568" s="14"/>
    </row>
    <row r="726584" spans="9:9" x14ac:dyDescent="0.2">
      <c r="I726584" s="15"/>
    </row>
    <row r="726585" spans="9:9" x14ac:dyDescent="0.2">
      <c r="I726585" s="14"/>
    </row>
    <row r="726601" spans="9:9" x14ac:dyDescent="0.2">
      <c r="I726601" s="15"/>
    </row>
    <row r="726602" spans="9:9" x14ac:dyDescent="0.2">
      <c r="I726602" s="14"/>
    </row>
    <row r="726618" spans="9:9" x14ac:dyDescent="0.2">
      <c r="I726618" s="15"/>
    </row>
    <row r="726619" spans="9:9" x14ac:dyDescent="0.2">
      <c r="I726619" s="14"/>
    </row>
    <row r="726635" spans="9:9" x14ac:dyDescent="0.2">
      <c r="I726635" s="15"/>
    </row>
    <row r="726636" spans="9:9" x14ac:dyDescent="0.2">
      <c r="I726636" s="14"/>
    </row>
    <row r="726652" spans="9:9" x14ac:dyDescent="0.2">
      <c r="I726652" s="15"/>
    </row>
    <row r="726653" spans="9:9" x14ac:dyDescent="0.2">
      <c r="I726653" s="14"/>
    </row>
    <row r="726669" spans="9:9" x14ac:dyDescent="0.2">
      <c r="I726669" s="15"/>
    </row>
    <row r="726670" spans="9:9" x14ac:dyDescent="0.2">
      <c r="I726670" s="14"/>
    </row>
    <row r="726686" spans="9:9" x14ac:dyDescent="0.2">
      <c r="I726686" s="15"/>
    </row>
    <row r="726687" spans="9:9" x14ac:dyDescent="0.2">
      <c r="I726687" s="14"/>
    </row>
    <row r="726703" spans="9:9" x14ac:dyDescent="0.2">
      <c r="I726703" s="15"/>
    </row>
    <row r="726704" spans="9:9" x14ac:dyDescent="0.2">
      <c r="I726704" s="14"/>
    </row>
    <row r="726720" spans="9:9" x14ac:dyDescent="0.2">
      <c r="I726720" s="15"/>
    </row>
    <row r="726721" spans="9:9" x14ac:dyDescent="0.2">
      <c r="I726721" s="14"/>
    </row>
    <row r="726737" spans="9:9" x14ac:dyDescent="0.2">
      <c r="I726737" s="15"/>
    </row>
    <row r="726738" spans="9:9" x14ac:dyDescent="0.2">
      <c r="I726738" s="14"/>
    </row>
    <row r="726754" spans="9:9" x14ac:dyDescent="0.2">
      <c r="I726754" s="15"/>
    </row>
    <row r="726755" spans="9:9" x14ac:dyDescent="0.2">
      <c r="I726755" s="14"/>
    </row>
    <row r="726771" spans="9:9" x14ac:dyDescent="0.2">
      <c r="I726771" s="15"/>
    </row>
    <row r="726772" spans="9:9" x14ac:dyDescent="0.2">
      <c r="I726772" s="14"/>
    </row>
    <row r="726788" spans="9:9" x14ac:dyDescent="0.2">
      <c r="I726788" s="15"/>
    </row>
    <row r="726789" spans="9:9" x14ac:dyDescent="0.2">
      <c r="I726789" s="14"/>
    </row>
    <row r="726805" spans="9:9" x14ac:dyDescent="0.2">
      <c r="I726805" s="15"/>
    </row>
    <row r="726806" spans="9:9" x14ac:dyDescent="0.2">
      <c r="I726806" s="14"/>
    </row>
    <row r="726822" spans="9:9" x14ac:dyDescent="0.2">
      <c r="I726822" s="15"/>
    </row>
    <row r="726823" spans="9:9" x14ac:dyDescent="0.2">
      <c r="I726823" s="14"/>
    </row>
    <row r="726839" spans="9:9" x14ac:dyDescent="0.2">
      <c r="I726839" s="15"/>
    </row>
    <row r="726840" spans="9:9" x14ac:dyDescent="0.2">
      <c r="I726840" s="14"/>
    </row>
    <row r="726856" spans="9:9" x14ac:dyDescent="0.2">
      <c r="I726856" s="15"/>
    </row>
    <row r="726857" spans="9:9" x14ac:dyDescent="0.2">
      <c r="I726857" s="14"/>
    </row>
    <row r="726873" spans="9:9" x14ac:dyDescent="0.2">
      <c r="I726873" s="15"/>
    </row>
    <row r="726874" spans="9:9" x14ac:dyDescent="0.2">
      <c r="I726874" s="14"/>
    </row>
    <row r="726890" spans="9:9" x14ac:dyDescent="0.2">
      <c r="I726890" s="15"/>
    </row>
    <row r="726891" spans="9:9" x14ac:dyDescent="0.2">
      <c r="I726891" s="14"/>
    </row>
    <row r="726907" spans="9:9" x14ac:dyDescent="0.2">
      <c r="I726907" s="15"/>
    </row>
    <row r="726908" spans="9:9" x14ac:dyDescent="0.2">
      <c r="I726908" s="14"/>
    </row>
    <row r="726924" spans="9:9" x14ac:dyDescent="0.2">
      <c r="I726924" s="15"/>
    </row>
    <row r="726925" spans="9:9" x14ac:dyDescent="0.2">
      <c r="I726925" s="14"/>
    </row>
    <row r="726941" spans="9:9" x14ac:dyDescent="0.2">
      <c r="I726941" s="15"/>
    </row>
    <row r="726942" spans="9:9" x14ac:dyDescent="0.2">
      <c r="I726942" s="14"/>
    </row>
    <row r="726958" spans="9:9" x14ac:dyDescent="0.2">
      <c r="I726958" s="15"/>
    </row>
    <row r="726959" spans="9:9" x14ac:dyDescent="0.2">
      <c r="I726959" s="14"/>
    </row>
    <row r="726975" spans="9:9" x14ac:dyDescent="0.2">
      <c r="I726975" s="15"/>
    </row>
    <row r="726976" spans="9:9" x14ac:dyDescent="0.2">
      <c r="I726976" s="14"/>
    </row>
    <row r="726992" spans="9:9" x14ac:dyDescent="0.2">
      <c r="I726992" s="15"/>
    </row>
    <row r="726993" spans="9:9" x14ac:dyDescent="0.2">
      <c r="I726993" s="14"/>
    </row>
    <row r="727009" spans="9:9" x14ac:dyDescent="0.2">
      <c r="I727009" s="15"/>
    </row>
    <row r="727010" spans="9:9" x14ac:dyDescent="0.2">
      <c r="I727010" s="14"/>
    </row>
    <row r="727026" spans="9:9" x14ac:dyDescent="0.2">
      <c r="I727026" s="15"/>
    </row>
    <row r="727027" spans="9:9" x14ac:dyDescent="0.2">
      <c r="I727027" s="14"/>
    </row>
    <row r="727043" spans="9:9" x14ac:dyDescent="0.2">
      <c r="I727043" s="15"/>
    </row>
    <row r="727044" spans="9:9" x14ac:dyDescent="0.2">
      <c r="I727044" s="14"/>
    </row>
    <row r="727060" spans="9:9" x14ac:dyDescent="0.2">
      <c r="I727060" s="15"/>
    </row>
    <row r="727061" spans="9:9" x14ac:dyDescent="0.2">
      <c r="I727061" s="14"/>
    </row>
    <row r="727077" spans="9:9" x14ac:dyDescent="0.2">
      <c r="I727077" s="15"/>
    </row>
    <row r="727078" spans="9:9" x14ac:dyDescent="0.2">
      <c r="I727078" s="14"/>
    </row>
    <row r="727094" spans="9:9" x14ac:dyDescent="0.2">
      <c r="I727094" s="15"/>
    </row>
    <row r="727095" spans="9:9" x14ac:dyDescent="0.2">
      <c r="I727095" s="14"/>
    </row>
    <row r="727111" spans="9:9" x14ac:dyDescent="0.2">
      <c r="I727111" s="15"/>
    </row>
    <row r="727112" spans="9:9" x14ac:dyDescent="0.2">
      <c r="I727112" s="14"/>
    </row>
    <row r="727128" spans="9:9" x14ac:dyDescent="0.2">
      <c r="I727128" s="15"/>
    </row>
    <row r="727129" spans="9:9" x14ac:dyDescent="0.2">
      <c r="I727129" s="14"/>
    </row>
    <row r="727145" spans="9:9" x14ac:dyDescent="0.2">
      <c r="I727145" s="15"/>
    </row>
    <row r="727146" spans="9:9" x14ac:dyDescent="0.2">
      <c r="I727146" s="14"/>
    </row>
    <row r="727162" spans="9:9" x14ac:dyDescent="0.2">
      <c r="I727162" s="15"/>
    </row>
    <row r="727163" spans="9:9" x14ac:dyDescent="0.2">
      <c r="I727163" s="14"/>
    </row>
    <row r="727179" spans="9:9" x14ac:dyDescent="0.2">
      <c r="I727179" s="15"/>
    </row>
    <row r="727180" spans="9:9" x14ac:dyDescent="0.2">
      <c r="I727180" s="14"/>
    </row>
    <row r="727196" spans="9:9" x14ac:dyDescent="0.2">
      <c r="I727196" s="15"/>
    </row>
    <row r="727197" spans="9:9" x14ac:dyDescent="0.2">
      <c r="I727197" s="14"/>
    </row>
    <row r="727213" spans="9:9" x14ac:dyDescent="0.2">
      <c r="I727213" s="15"/>
    </row>
    <row r="727214" spans="9:9" x14ac:dyDescent="0.2">
      <c r="I727214" s="14"/>
    </row>
    <row r="727230" spans="9:9" x14ac:dyDescent="0.2">
      <c r="I727230" s="15"/>
    </row>
    <row r="727231" spans="9:9" x14ac:dyDescent="0.2">
      <c r="I727231" s="14"/>
    </row>
    <row r="727247" spans="9:9" x14ac:dyDescent="0.2">
      <c r="I727247" s="15"/>
    </row>
    <row r="727248" spans="9:9" x14ac:dyDescent="0.2">
      <c r="I727248" s="14"/>
    </row>
    <row r="727264" spans="9:9" x14ac:dyDescent="0.2">
      <c r="I727264" s="15"/>
    </row>
    <row r="727265" spans="9:9" x14ac:dyDescent="0.2">
      <c r="I727265" s="14"/>
    </row>
    <row r="727281" spans="9:9" x14ac:dyDescent="0.2">
      <c r="I727281" s="15"/>
    </row>
    <row r="727282" spans="9:9" x14ac:dyDescent="0.2">
      <c r="I727282" s="14"/>
    </row>
    <row r="727298" spans="9:9" x14ac:dyDescent="0.2">
      <c r="I727298" s="15"/>
    </row>
    <row r="727299" spans="9:9" x14ac:dyDescent="0.2">
      <c r="I727299" s="14"/>
    </row>
    <row r="727315" spans="9:9" x14ac:dyDescent="0.2">
      <c r="I727315" s="15"/>
    </row>
    <row r="727316" spans="9:9" x14ac:dyDescent="0.2">
      <c r="I727316" s="14"/>
    </row>
    <row r="727332" spans="9:9" x14ac:dyDescent="0.2">
      <c r="I727332" s="15"/>
    </row>
    <row r="727333" spans="9:9" x14ac:dyDescent="0.2">
      <c r="I727333" s="14"/>
    </row>
    <row r="727349" spans="9:9" x14ac:dyDescent="0.2">
      <c r="I727349" s="15"/>
    </row>
    <row r="727350" spans="9:9" x14ac:dyDescent="0.2">
      <c r="I727350" s="14"/>
    </row>
    <row r="727366" spans="9:9" x14ac:dyDescent="0.2">
      <c r="I727366" s="15"/>
    </row>
    <row r="727367" spans="9:9" x14ac:dyDescent="0.2">
      <c r="I727367" s="14"/>
    </row>
    <row r="727383" spans="9:9" x14ac:dyDescent="0.2">
      <c r="I727383" s="15"/>
    </row>
    <row r="727384" spans="9:9" x14ac:dyDescent="0.2">
      <c r="I727384" s="14"/>
    </row>
    <row r="727400" spans="9:9" x14ac:dyDescent="0.2">
      <c r="I727400" s="15"/>
    </row>
    <row r="727401" spans="9:9" x14ac:dyDescent="0.2">
      <c r="I727401" s="14"/>
    </row>
    <row r="727417" spans="9:9" x14ac:dyDescent="0.2">
      <c r="I727417" s="15"/>
    </row>
    <row r="727418" spans="9:9" x14ac:dyDescent="0.2">
      <c r="I727418" s="14"/>
    </row>
    <row r="727434" spans="9:9" x14ac:dyDescent="0.2">
      <c r="I727434" s="15"/>
    </row>
    <row r="727435" spans="9:9" x14ac:dyDescent="0.2">
      <c r="I727435" s="14"/>
    </row>
    <row r="727451" spans="9:9" x14ac:dyDescent="0.2">
      <c r="I727451" s="15"/>
    </row>
    <row r="727452" spans="9:9" x14ac:dyDescent="0.2">
      <c r="I727452" s="14"/>
    </row>
    <row r="727468" spans="9:9" x14ac:dyDescent="0.2">
      <c r="I727468" s="15"/>
    </row>
    <row r="727469" spans="9:9" x14ac:dyDescent="0.2">
      <c r="I727469" s="14"/>
    </row>
    <row r="727485" spans="9:9" x14ac:dyDescent="0.2">
      <c r="I727485" s="15"/>
    </row>
    <row r="727486" spans="9:9" x14ac:dyDescent="0.2">
      <c r="I727486" s="14"/>
    </row>
    <row r="727502" spans="9:9" x14ac:dyDescent="0.2">
      <c r="I727502" s="15"/>
    </row>
    <row r="727503" spans="9:9" x14ac:dyDescent="0.2">
      <c r="I727503" s="14"/>
    </row>
    <row r="727519" spans="9:9" x14ac:dyDescent="0.2">
      <c r="I727519" s="15"/>
    </row>
    <row r="727520" spans="9:9" x14ac:dyDescent="0.2">
      <c r="I727520" s="14"/>
    </row>
    <row r="727536" spans="9:9" x14ac:dyDescent="0.2">
      <c r="I727536" s="15"/>
    </row>
    <row r="727537" spans="9:9" x14ac:dyDescent="0.2">
      <c r="I727537" s="14"/>
    </row>
    <row r="727553" spans="9:9" x14ac:dyDescent="0.2">
      <c r="I727553" s="15"/>
    </row>
    <row r="727554" spans="9:9" x14ac:dyDescent="0.2">
      <c r="I727554" s="14"/>
    </row>
    <row r="727570" spans="9:9" x14ac:dyDescent="0.2">
      <c r="I727570" s="15"/>
    </row>
    <row r="727571" spans="9:9" x14ac:dyDescent="0.2">
      <c r="I727571" s="14"/>
    </row>
    <row r="727587" spans="9:9" x14ac:dyDescent="0.2">
      <c r="I727587" s="15"/>
    </row>
    <row r="727588" spans="9:9" x14ac:dyDescent="0.2">
      <c r="I727588" s="14"/>
    </row>
    <row r="727604" spans="9:9" x14ac:dyDescent="0.2">
      <c r="I727604" s="15"/>
    </row>
    <row r="727605" spans="9:9" x14ac:dyDescent="0.2">
      <c r="I727605" s="14"/>
    </row>
    <row r="727621" spans="9:9" x14ac:dyDescent="0.2">
      <c r="I727621" s="15"/>
    </row>
    <row r="727622" spans="9:9" x14ac:dyDescent="0.2">
      <c r="I727622" s="14"/>
    </row>
    <row r="727638" spans="9:9" x14ac:dyDescent="0.2">
      <c r="I727638" s="15"/>
    </row>
    <row r="727639" spans="9:9" x14ac:dyDescent="0.2">
      <c r="I727639" s="14"/>
    </row>
    <row r="727655" spans="9:9" x14ac:dyDescent="0.2">
      <c r="I727655" s="15"/>
    </row>
    <row r="727656" spans="9:9" x14ac:dyDescent="0.2">
      <c r="I727656" s="14"/>
    </row>
    <row r="727672" spans="9:9" x14ac:dyDescent="0.2">
      <c r="I727672" s="15"/>
    </row>
    <row r="727673" spans="9:9" x14ac:dyDescent="0.2">
      <c r="I727673" s="14"/>
    </row>
    <row r="727689" spans="9:9" x14ac:dyDescent="0.2">
      <c r="I727689" s="15"/>
    </row>
    <row r="727690" spans="9:9" x14ac:dyDescent="0.2">
      <c r="I727690" s="14"/>
    </row>
    <row r="727706" spans="9:9" x14ac:dyDescent="0.2">
      <c r="I727706" s="15"/>
    </row>
    <row r="727707" spans="9:9" x14ac:dyDescent="0.2">
      <c r="I727707" s="14"/>
    </row>
    <row r="727723" spans="9:9" x14ac:dyDescent="0.2">
      <c r="I727723" s="15"/>
    </row>
    <row r="727724" spans="9:9" x14ac:dyDescent="0.2">
      <c r="I727724" s="14"/>
    </row>
    <row r="727740" spans="9:9" x14ac:dyDescent="0.2">
      <c r="I727740" s="15"/>
    </row>
    <row r="727741" spans="9:9" x14ac:dyDescent="0.2">
      <c r="I727741" s="14"/>
    </row>
    <row r="727757" spans="9:9" x14ac:dyDescent="0.2">
      <c r="I727757" s="15"/>
    </row>
    <row r="727758" spans="9:9" x14ac:dyDescent="0.2">
      <c r="I727758" s="14"/>
    </row>
    <row r="727774" spans="9:9" x14ac:dyDescent="0.2">
      <c r="I727774" s="15"/>
    </row>
    <row r="727775" spans="9:9" x14ac:dyDescent="0.2">
      <c r="I727775" s="14"/>
    </row>
    <row r="727791" spans="9:9" x14ac:dyDescent="0.2">
      <c r="I727791" s="15"/>
    </row>
    <row r="727792" spans="9:9" x14ac:dyDescent="0.2">
      <c r="I727792" s="14"/>
    </row>
    <row r="727808" spans="9:9" x14ac:dyDescent="0.2">
      <c r="I727808" s="15"/>
    </row>
    <row r="727809" spans="9:9" x14ac:dyDescent="0.2">
      <c r="I727809" s="14"/>
    </row>
    <row r="727825" spans="9:9" x14ac:dyDescent="0.2">
      <c r="I727825" s="15"/>
    </row>
    <row r="727826" spans="9:9" x14ac:dyDescent="0.2">
      <c r="I727826" s="14"/>
    </row>
    <row r="727842" spans="9:9" x14ac:dyDescent="0.2">
      <c r="I727842" s="15"/>
    </row>
    <row r="727843" spans="9:9" x14ac:dyDescent="0.2">
      <c r="I727843" s="14"/>
    </row>
    <row r="727859" spans="9:9" x14ac:dyDescent="0.2">
      <c r="I727859" s="15"/>
    </row>
    <row r="727860" spans="9:9" x14ac:dyDescent="0.2">
      <c r="I727860" s="14"/>
    </row>
    <row r="727876" spans="9:9" x14ac:dyDescent="0.2">
      <c r="I727876" s="15"/>
    </row>
    <row r="727877" spans="9:9" x14ac:dyDescent="0.2">
      <c r="I727877" s="14"/>
    </row>
    <row r="727893" spans="9:9" x14ac:dyDescent="0.2">
      <c r="I727893" s="15"/>
    </row>
    <row r="727894" spans="9:9" x14ac:dyDescent="0.2">
      <c r="I727894" s="14"/>
    </row>
    <row r="727910" spans="9:9" x14ac:dyDescent="0.2">
      <c r="I727910" s="15"/>
    </row>
    <row r="727911" spans="9:9" x14ac:dyDescent="0.2">
      <c r="I727911" s="14"/>
    </row>
    <row r="727927" spans="9:9" x14ac:dyDescent="0.2">
      <c r="I727927" s="15"/>
    </row>
    <row r="727928" spans="9:9" x14ac:dyDescent="0.2">
      <c r="I727928" s="14"/>
    </row>
    <row r="727944" spans="9:9" x14ac:dyDescent="0.2">
      <c r="I727944" s="15"/>
    </row>
    <row r="727945" spans="9:9" x14ac:dyDescent="0.2">
      <c r="I727945" s="14"/>
    </row>
    <row r="727961" spans="9:9" x14ac:dyDescent="0.2">
      <c r="I727961" s="15"/>
    </row>
    <row r="727962" spans="9:9" x14ac:dyDescent="0.2">
      <c r="I727962" s="14"/>
    </row>
    <row r="727978" spans="9:9" x14ac:dyDescent="0.2">
      <c r="I727978" s="15"/>
    </row>
    <row r="727979" spans="9:9" x14ac:dyDescent="0.2">
      <c r="I727979" s="14"/>
    </row>
    <row r="727995" spans="9:9" x14ac:dyDescent="0.2">
      <c r="I727995" s="15"/>
    </row>
    <row r="727996" spans="9:9" x14ac:dyDescent="0.2">
      <c r="I727996" s="14"/>
    </row>
    <row r="728012" spans="9:9" x14ac:dyDescent="0.2">
      <c r="I728012" s="15"/>
    </row>
    <row r="728013" spans="9:9" x14ac:dyDescent="0.2">
      <c r="I728013" s="14"/>
    </row>
    <row r="728029" spans="9:9" x14ac:dyDescent="0.2">
      <c r="I728029" s="15"/>
    </row>
    <row r="728030" spans="9:9" x14ac:dyDescent="0.2">
      <c r="I728030" s="14"/>
    </row>
    <row r="728046" spans="9:9" x14ac:dyDescent="0.2">
      <c r="I728046" s="15"/>
    </row>
    <row r="728047" spans="9:9" x14ac:dyDescent="0.2">
      <c r="I728047" s="14"/>
    </row>
    <row r="728063" spans="9:9" x14ac:dyDescent="0.2">
      <c r="I728063" s="15"/>
    </row>
    <row r="728064" spans="9:9" x14ac:dyDescent="0.2">
      <c r="I728064" s="14"/>
    </row>
    <row r="728080" spans="9:9" x14ac:dyDescent="0.2">
      <c r="I728080" s="15"/>
    </row>
    <row r="728081" spans="9:9" x14ac:dyDescent="0.2">
      <c r="I728081" s="14"/>
    </row>
    <row r="728097" spans="9:9" x14ac:dyDescent="0.2">
      <c r="I728097" s="15"/>
    </row>
    <row r="728098" spans="9:9" x14ac:dyDescent="0.2">
      <c r="I728098" s="14"/>
    </row>
    <row r="728114" spans="9:9" x14ac:dyDescent="0.2">
      <c r="I728114" s="15"/>
    </row>
    <row r="728115" spans="9:9" x14ac:dyDescent="0.2">
      <c r="I728115" s="14"/>
    </row>
    <row r="728131" spans="9:9" x14ac:dyDescent="0.2">
      <c r="I728131" s="15"/>
    </row>
    <row r="728132" spans="9:9" x14ac:dyDescent="0.2">
      <c r="I728132" s="14"/>
    </row>
    <row r="728148" spans="9:9" x14ac:dyDescent="0.2">
      <c r="I728148" s="15"/>
    </row>
    <row r="728149" spans="9:9" x14ac:dyDescent="0.2">
      <c r="I728149" s="14"/>
    </row>
    <row r="728165" spans="9:9" x14ac:dyDescent="0.2">
      <c r="I728165" s="15"/>
    </row>
    <row r="728166" spans="9:9" x14ac:dyDescent="0.2">
      <c r="I728166" s="14"/>
    </row>
    <row r="728182" spans="9:9" x14ac:dyDescent="0.2">
      <c r="I728182" s="15"/>
    </row>
    <row r="728183" spans="9:9" x14ac:dyDescent="0.2">
      <c r="I728183" s="14"/>
    </row>
    <row r="728199" spans="9:9" x14ac:dyDescent="0.2">
      <c r="I728199" s="15"/>
    </row>
    <row r="728200" spans="9:9" x14ac:dyDescent="0.2">
      <c r="I728200" s="14"/>
    </row>
    <row r="728216" spans="9:9" x14ac:dyDescent="0.2">
      <c r="I728216" s="15"/>
    </row>
    <row r="728217" spans="9:9" x14ac:dyDescent="0.2">
      <c r="I728217" s="14"/>
    </row>
    <row r="728233" spans="9:9" x14ac:dyDescent="0.2">
      <c r="I728233" s="15"/>
    </row>
    <row r="728234" spans="9:9" x14ac:dyDescent="0.2">
      <c r="I728234" s="14"/>
    </row>
    <row r="728250" spans="9:9" x14ac:dyDescent="0.2">
      <c r="I728250" s="15"/>
    </row>
    <row r="728251" spans="9:9" x14ac:dyDescent="0.2">
      <c r="I728251" s="14"/>
    </row>
    <row r="728267" spans="9:9" x14ac:dyDescent="0.2">
      <c r="I728267" s="15"/>
    </row>
    <row r="728268" spans="9:9" x14ac:dyDescent="0.2">
      <c r="I728268" s="14"/>
    </row>
    <row r="728284" spans="9:9" x14ac:dyDescent="0.2">
      <c r="I728284" s="15"/>
    </row>
    <row r="728285" spans="9:9" x14ac:dyDescent="0.2">
      <c r="I728285" s="14"/>
    </row>
    <row r="728301" spans="9:9" x14ac:dyDescent="0.2">
      <c r="I728301" s="15"/>
    </row>
    <row r="728302" spans="9:9" x14ac:dyDescent="0.2">
      <c r="I728302" s="14"/>
    </row>
    <row r="728318" spans="9:9" x14ac:dyDescent="0.2">
      <c r="I728318" s="15"/>
    </row>
    <row r="728319" spans="9:9" x14ac:dyDescent="0.2">
      <c r="I728319" s="14"/>
    </row>
    <row r="728335" spans="9:9" x14ac:dyDescent="0.2">
      <c r="I728335" s="15"/>
    </row>
    <row r="728336" spans="9:9" x14ac:dyDescent="0.2">
      <c r="I728336" s="14"/>
    </row>
    <row r="728352" spans="9:9" x14ac:dyDescent="0.2">
      <c r="I728352" s="15"/>
    </row>
    <row r="728353" spans="9:9" x14ac:dyDescent="0.2">
      <c r="I728353" s="14"/>
    </row>
    <row r="728369" spans="9:9" x14ac:dyDescent="0.2">
      <c r="I728369" s="15"/>
    </row>
    <row r="728370" spans="9:9" x14ac:dyDescent="0.2">
      <c r="I728370" s="14"/>
    </row>
    <row r="728386" spans="9:9" x14ac:dyDescent="0.2">
      <c r="I728386" s="15"/>
    </row>
    <row r="728387" spans="9:9" x14ac:dyDescent="0.2">
      <c r="I728387" s="14"/>
    </row>
    <row r="728403" spans="9:9" x14ac:dyDescent="0.2">
      <c r="I728403" s="15"/>
    </row>
    <row r="728404" spans="9:9" x14ac:dyDescent="0.2">
      <c r="I728404" s="14"/>
    </row>
    <row r="728420" spans="9:9" x14ac:dyDescent="0.2">
      <c r="I728420" s="15"/>
    </row>
    <row r="728421" spans="9:9" x14ac:dyDescent="0.2">
      <c r="I728421" s="14"/>
    </row>
    <row r="728437" spans="9:9" x14ac:dyDescent="0.2">
      <c r="I728437" s="15"/>
    </row>
    <row r="728438" spans="9:9" x14ac:dyDescent="0.2">
      <c r="I728438" s="14"/>
    </row>
    <row r="728454" spans="9:9" x14ac:dyDescent="0.2">
      <c r="I728454" s="15"/>
    </row>
    <row r="728455" spans="9:9" x14ac:dyDescent="0.2">
      <c r="I728455" s="14"/>
    </row>
    <row r="728471" spans="9:9" x14ac:dyDescent="0.2">
      <c r="I728471" s="15"/>
    </row>
    <row r="728472" spans="9:9" x14ac:dyDescent="0.2">
      <c r="I728472" s="14"/>
    </row>
    <row r="728488" spans="9:9" x14ac:dyDescent="0.2">
      <c r="I728488" s="15"/>
    </row>
    <row r="728489" spans="9:9" x14ac:dyDescent="0.2">
      <c r="I728489" s="14"/>
    </row>
    <row r="728505" spans="9:9" x14ac:dyDescent="0.2">
      <c r="I728505" s="15"/>
    </row>
    <row r="728506" spans="9:9" x14ac:dyDescent="0.2">
      <c r="I728506" s="14"/>
    </row>
    <row r="728522" spans="9:9" x14ac:dyDescent="0.2">
      <c r="I728522" s="15"/>
    </row>
    <row r="728523" spans="9:9" x14ac:dyDescent="0.2">
      <c r="I728523" s="14"/>
    </row>
    <row r="728539" spans="9:9" x14ac:dyDescent="0.2">
      <c r="I728539" s="15"/>
    </row>
    <row r="728540" spans="9:9" x14ac:dyDescent="0.2">
      <c r="I728540" s="14"/>
    </row>
    <row r="728556" spans="9:9" x14ac:dyDescent="0.2">
      <c r="I728556" s="15"/>
    </row>
    <row r="728557" spans="9:9" x14ac:dyDescent="0.2">
      <c r="I728557" s="14"/>
    </row>
    <row r="728573" spans="9:9" x14ac:dyDescent="0.2">
      <c r="I728573" s="15"/>
    </row>
    <row r="728574" spans="9:9" x14ac:dyDescent="0.2">
      <c r="I728574" s="14"/>
    </row>
    <row r="728590" spans="9:9" x14ac:dyDescent="0.2">
      <c r="I728590" s="15"/>
    </row>
    <row r="728591" spans="9:9" x14ac:dyDescent="0.2">
      <c r="I728591" s="14"/>
    </row>
    <row r="728607" spans="9:9" x14ac:dyDescent="0.2">
      <c r="I728607" s="15"/>
    </row>
    <row r="728608" spans="9:9" x14ac:dyDescent="0.2">
      <c r="I728608" s="14"/>
    </row>
    <row r="728624" spans="9:9" x14ac:dyDescent="0.2">
      <c r="I728624" s="15"/>
    </row>
    <row r="728625" spans="9:9" x14ac:dyDescent="0.2">
      <c r="I728625" s="14"/>
    </row>
    <row r="728641" spans="9:9" x14ac:dyDescent="0.2">
      <c r="I728641" s="15"/>
    </row>
    <row r="728642" spans="9:9" x14ac:dyDescent="0.2">
      <c r="I728642" s="14"/>
    </row>
    <row r="728658" spans="9:9" x14ac:dyDescent="0.2">
      <c r="I728658" s="15"/>
    </row>
    <row r="728659" spans="9:9" x14ac:dyDescent="0.2">
      <c r="I728659" s="14"/>
    </row>
    <row r="728675" spans="9:9" x14ac:dyDescent="0.2">
      <c r="I728675" s="15"/>
    </row>
    <row r="728676" spans="9:9" x14ac:dyDescent="0.2">
      <c r="I728676" s="14"/>
    </row>
    <row r="728692" spans="9:9" x14ac:dyDescent="0.2">
      <c r="I728692" s="15"/>
    </row>
    <row r="728693" spans="9:9" x14ac:dyDescent="0.2">
      <c r="I728693" s="14"/>
    </row>
    <row r="728709" spans="9:9" x14ac:dyDescent="0.2">
      <c r="I728709" s="15"/>
    </row>
    <row r="728710" spans="9:9" x14ac:dyDescent="0.2">
      <c r="I728710" s="14"/>
    </row>
    <row r="728726" spans="9:9" x14ac:dyDescent="0.2">
      <c r="I728726" s="15"/>
    </row>
    <row r="728727" spans="9:9" x14ac:dyDescent="0.2">
      <c r="I728727" s="14"/>
    </row>
    <row r="728743" spans="9:9" x14ac:dyDescent="0.2">
      <c r="I728743" s="15"/>
    </row>
    <row r="728744" spans="9:9" x14ac:dyDescent="0.2">
      <c r="I728744" s="14"/>
    </row>
    <row r="728760" spans="9:9" x14ac:dyDescent="0.2">
      <c r="I728760" s="15"/>
    </row>
    <row r="728761" spans="9:9" x14ac:dyDescent="0.2">
      <c r="I728761" s="14"/>
    </row>
    <row r="728777" spans="9:9" x14ac:dyDescent="0.2">
      <c r="I728777" s="15"/>
    </row>
    <row r="728778" spans="9:9" x14ac:dyDescent="0.2">
      <c r="I728778" s="14"/>
    </row>
    <row r="728794" spans="9:9" x14ac:dyDescent="0.2">
      <c r="I728794" s="15"/>
    </row>
    <row r="728795" spans="9:9" x14ac:dyDescent="0.2">
      <c r="I728795" s="14"/>
    </row>
    <row r="728811" spans="9:9" x14ac:dyDescent="0.2">
      <c r="I728811" s="15"/>
    </row>
    <row r="728812" spans="9:9" x14ac:dyDescent="0.2">
      <c r="I728812" s="14"/>
    </row>
    <row r="728828" spans="9:9" x14ac:dyDescent="0.2">
      <c r="I728828" s="15"/>
    </row>
    <row r="728829" spans="9:9" x14ac:dyDescent="0.2">
      <c r="I728829" s="14"/>
    </row>
    <row r="728845" spans="9:9" x14ac:dyDescent="0.2">
      <c r="I728845" s="15"/>
    </row>
    <row r="728846" spans="9:9" x14ac:dyDescent="0.2">
      <c r="I728846" s="14"/>
    </row>
    <row r="728862" spans="9:9" x14ac:dyDescent="0.2">
      <c r="I728862" s="15"/>
    </row>
    <row r="728863" spans="9:9" x14ac:dyDescent="0.2">
      <c r="I728863" s="14"/>
    </row>
    <row r="728879" spans="9:9" x14ac:dyDescent="0.2">
      <c r="I728879" s="15"/>
    </row>
    <row r="728880" spans="9:9" x14ac:dyDescent="0.2">
      <c r="I728880" s="14"/>
    </row>
    <row r="728896" spans="9:9" x14ac:dyDescent="0.2">
      <c r="I728896" s="15"/>
    </row>
    <row r="728897" spans="9:9" x14ac:dyDescent="0.2">
      <c r="I728897" s="14"/>
    </row>
    <row r="728913" spans="9:9" x14ac:dyDescent="0.2">
      <c r="I728913" s="15"/>
    </row>
    <row r="728914" spans="9:9" x14ac:dyDescent="0.2">
      <c r="I728914" s="14"/>
    </row>
    <row r="728930" spans="9:9" x14ac:dyDescent="0.2">
      <c r="I728930" s="15"/>
    </row>
    <row r="728931" spans="9:9" x14ac:dyDescent="0.2">
      <c r="I728931" s="14"/>
    </row>
    <row r="728947" spans="9:9" x14ac:dyDescent="0.2">
      <c r="I728947" s="15"/>
    </row>
    <row r="728948" spans="9:9" x14ac:dyDescent="0.2">
      <c r="I728948" s="14"/>
    </row>
    <row r="728964" spans="9:9" x14ac:dyDescent="0.2">
      <c r="I728964" s="15"/>
    </row>
    <row r="728965" spans="9:9" x14ac:dyDescent="0.2">
      <c r="I728965" s="14"/>
    </row>
    <row r="728981" spans="9:9" x14ac:dyDescent="0.2">
      <c r="I728981" s="15"/>
    </row>
    <row r="728982" spans="9:9" x14ac:dyDescent="0.2">
      <c r="I728982" s="14"/>
    </row>
    <row r="728998" spans="9:9" x14ac:dyDescent="0.2">
      <c r="I728998" s="15"/>
    </row>
    <row r="728999" spans="9:9" x14ac:dyDescent="0.2">
      <c r="I728999" s="14"/>
    </row>
    <row r="729015" spans="9:9" x14ac:dyDescent="0.2">
      <c r="I729015" s="15"/>
    </row>
    <row r="729016" spans="9:9" x14ac:dyDescent="0.2">
      <c r="I729016" s="14"/>
    </row>
    <row r="729032" spans="9:9" x14ac:dyDescent="0.2">
      <c r="I729032" s="15"/>
    </row>
    <row r="729033" spans="9:9" x14ac:dyDescent="0.2">
      <c r="I729033" s="14"/>
    </row>
    <row r="729049" spans="9:9" x14ac:dyDescent="0.2">
      <c r="I729049" s="15"/>
    </row>
    <row r="729050" spans="9:9" x14ac:dyDescent="0.2">
      <c r="I729050" s="14"/>
    </row>
    <row r="729066" spans="9:9" x14ac:dyDescent="0.2">
      <c r="I729066" s="15"/>
    </row>
    <row r="729067" spans="9:9" x14ac:dyDescent="0.2">
      <c r="I729067" s="14"/>
    </row>
    <row r="729083" spans="9:9" x14ac:dyDescent="0.2">
      <c r="I729083" s="15"/>
    </row>
    <row r="729084" spans="9:9" x14ac:dyDescent="0.2">
      <c r="I729084" s="14"/>
    </row>
    <row r="729100" spans="9:9" x14ac:dyDescent="0.2">
      <c r="I729100" s="15"/>
    </row>
    <row r="729101" spans="9:9" x14ac:dyDescent="0.2">
      <c r="I729101" s="14"/>
    </row>
    <row r="729117" spans="9:9" x14ac:dyDescent="0.2">
      <c r="I729117" s="15"/>
    </row>
    <row r="729118" spans="9:9" x14ac:dyDescent="0.2">
      <c r="I729118" s="14"/>
    </row>
    <row r="729134" spans="9:9" x14ac:dyDescent="0.2">
      <c r="I729134" s="15"/>
    </row>
    <row r="729135" spans="9:9" x14ac:dyDescent="0.2">
      <c r="I729135" s="14"/>
    </row>
    <row r="729151" spans="9:9" x14ac:dyDescent="0.2">
      <c r="I729151" s="15"/>
    </row>
    <row r="729152" spans="9:9" x14ac:dyDescent="0.2">
      <c r="I729152" s="14"/>
    </row>
    <row r="729168" spans="9:9" x14ac:dyDescent="0.2">
      <c r="I729168" s="15"/>
    </row>
    <row r="729169" spans="9:9" x14ac:dyDescent="0.2">
      <c r="I729169" s="14"/>
    </row>
    <row r="729185" spans="9:9" x14ac:dyDescent="0.2">
      <c r="I729185" s="15"/>
    </row>
    <row r="729186" spans="9:9" x14ac:dyDescent="0.2">
      <c r="I729186" s="14"/>
    </row>
    <row r="729202" spans="9:9" x14ac:dyDescent="0.2">
      <c r="I729202" s="15"/>
    </row>
    <row r="729203" spans="9:9" x14ac:dyDescent="0.2">
      <c r="I729203" s="14"/>
    </row>
    <row r="729219" spans="9:9" x14ac:dyDescent="0.2">
      <c r="I729219" s="15"/>
    </row>
    <row r="729220" spans="9:9" x14ac:dyDescent="0.2">
      <c r="I729220" s="14"/>
    </row>
    <row r="729236" spans="9:9" x14ac:dyDescent="0.2">
      <c r="I729236" s="15"/>
    </row>
    <row r="729237" spans="9:9" x14ac:dyDescent="0.2">
      <c r="I729237" s="14"/>
    </row>
    <row r="729253" spans="9:9" x14ac:dyDescent="0.2">
      <c r="I729253" s="15"/>
    </row>
    <row r="729254" spans="9:9" x14ac:dyDescent="0.2">
      <c r="I729254" s="14"/>
    </row>
    <row r="729270" spans="9:9" x14ac:dyDescent="0.2">
      <c r="I729270" s="15"/>
    </row>
    <row r="729271" spans="9:9" x14ac:dyDescent="0.2">
      <c r="I729271" s="14"/>
    </row>
    <row r="729287" spans="9:9" x14ac:dyDescent="0.2">
      <c r="I729287" s="15"/>
    </row>
    <row r="729288" spans="9:9" x14ac:dyDescent="0.2">
      <c r="I729288" s="14"/>
    </row>
    <row r="729304" spans="9:9" x14ac:dyDescent="0.2">
      <c r="I729304" s="15"/>
    </row>
    <row r="729305" spans="9:9" x14ac:dyDescent="0.2">
      <c r="I729305" s="14"/>
    </row>
    <row r="729321" spans="9:9" x14ac:dyDescent="0.2">
      <c r="I729321" s="15"/>
    </row>
    <row r="729322" spans="9:9" x14ac:dyDescent="0.2">
      <c r="I729322" s="14"/>
    </row>
    <row r="729338" spans="9:9" x14ac:dyDescent="0.2">
      <c r="I729338" s="15"/>
    </row>
    <row r="729339" spans="9:9" x14ac:dyDescent="0.2">
      <c r="I729339" s="14"/>
    </row>
    <row r="729355" spans="9:9" x14ac:dyDescent="0.2">
      <c r="I729355" s="15"/>
    </row>
    <row r="729356" spans="9:9" x14ac:dyDescent="0.2">
      <c r="I729356" s="14"/>
    </row>
    <row r="729372" spans="9:9" x14ac:dyDescent="0.2">
      <c r="I729372" s="15"/>
    </row>
    <row r="729373" spans="9:9" x14ac:dyDescent="0.2">
      <c r="I729373" s="14"/>
    </row>
    <row r="729389" spans="9:9" x14ac:dyDescent="0.2">
      <c r="I729389" s="15"/>
    </row>
    <row r="729390" spans="9:9" x14ac:dyDescent="0.2">
      <c r="I729390" s="14"/>
    </row>
    <row r="729406" spans="9:9" x14ac:dyDescent="0.2">
      <c r="I729406" s="15"/>
    </row>
    <row r="729407" spans="9:9" x14ac:dyDescent="0.2">
      <c r="I729407" s="14"/>
    </row>
    <row r="729423" spans="9:9" x14ac:dyDescent="0.2">
      <c r="I729423" s="15"/>
    </row>
    <row r="729424" spans="9:9" x14ac:dyDescent="0.2">
      <c r="I729424" s="14"/>
    </row>
    <row r="729440" spans="9:9" x14ac:dyDescent="0.2">
      <c r="I729440" s="15"/>
    </row>
    <row r="729441" spans="9:9" x14ac:dyDescent="0.2">
      <c r="I729441" s="14"/>
    </row>
    <row r="729457" spans="9:9" x14ac:dyDescent="0.2">
      <c r="I729457" s="15"/>
    </row>
    <row r="729458" spans="9:9" x14ac:dyDescent="0.2">
      <c r="I729458" s="14"/>
    </row>
    <row r="729474" spans="9:9" x14ac:dyDescent="0.2">
      <c r="I729474" s="15"/>
    </row>
    <row r="729475" spans="9:9" x14ac:dyDescent="0.2">
      <c r="I729475" s="14"/>
    </row>
    <row r="729491" spans="9:9" x14ac:dyDescent="0.2">
      <c r="I729491" s="15"/>
    </row>
    <row r="729492" spans="9:9" x14ac:dyDescent="0.2">
      <c r="I729492" s="14"/>
    </row>
    <row r="729508" spans="9:9" x14ac:dyDescent="0.2">
      <c r="I729508" s="15"/>
    </row>
    <row r="729509" spans="9:9" x14ac:dyDescent="0.2">
      <c r="I729509" s="14"/>
    </row>
    <row r="729525" spans="9:9" x14ac:dyDescent="0.2">
      <c r="I729525" s="15"/>
    </row>
    <row r="729526" spans="9:9" x14ac:dyDescent="0.2">
      <c r="I729526" s="14"/>
    </row>
    <row r="729542" spans="9:9" x14ac:dyDescent="0.2">
      <c r="I729542" s="15"/>
    </row>
    <row r="729543" spans="9:9" x14ac:dyDescent="0.2">
      <c r="I729543" s="14"/>
    </row>
    <row r="729559" spans="9:9" x14ac:dyDescent="0.2">
      <c r="I729559" s="15"/>
    </row>
    <row r="729560" spans="9:9" x14ac:dyDescent="0.2">
      <c r="I729560" s="14"/>
    </row>
    <row r="729576" spans="9:9" x14ac:dyDescent="0.2">
      <c r="I729576" s="15"/>
    </row>
    <row r="729577" spans="9:9" x14ac:dyDescent="0.2">
      <c r="I729577" s="14"/>
    </row>
    <row r="729593" spans="9:9" x14ac:dyDescent="0.2">
      <c r="I729593" s="15"/>
    </row>
    <row r="729594" spans="9:9" x14ac:dyDescent="0.2">
      <c r="I729594" s="14"/>
    </row>
    <row r="729610" spans="9:9" x14ac:dyDescent="0.2">
      <c r="I729610" s="15"/>
    </row>
    <row r="729611" spans="9:9" x14ac:dyDescent="0.2">
      <c r="I729611" s="14"/>
    </row>
    <row r="729627" spans="9:9" x14ac:dyDescent="0.2">
      <c r="I729627" s="15"/>
    </row>
    <row r="729628" spans="9:9" x14ac:dyDescent="0.2">
      <c r="I729628" s="14"/>
    </row>
    <row r="729644" spans="9:9" x14ac:dyDescent="0.2">
      <c r="I729644" s="15"/>
    </row>
    <row r="729645" spans="9:9" x14ac:dyDescent="0.2">
      <c r="I729645" s="14"/>
    </row>
    <row r="729661" spans="9:9" x14ac:dyDescent="0.2">
      <c r="I729661" s="15"/>
    </row>
    <row r="729662" spans="9:9" x14ac:dyDescent="0.2">
      <c r="I729662" s="14"/>
    </row>
    <row r="729678" spans="9:9" x14ac:dyDescent="0.2">
      <c r="I729678" s="15"/>
    </row>
    <row r="729679" spans="9:9" x14ac:dyDescent="0.2">
      <c r="I729679" s="14"/>
    </row>
    <row r="729695" spans="9:9" x14ac:dyDescent="0.2">
      <c r="I729695" s="15"/>
    </row>
    <row r="729696" spans="9:9" x14ac:dyDescent="0.2">
      <c r="I729696" s="14"/>
    </row>
    <row r="729712" spans="9:9" x14ac:dyDescent="0.2">
      <c r="I729712" s="15"/>
    </row>
    <row r="729713" spans="9:9" x14ac:dyDescent="0.2">
      <c r="I729713" s="14"/>
    </row>
    <row r="729729" spans="9:9" x14ac:dyDescent="0.2">
      <c r="I729729" s="15"/>
    </row>
    <row r="729730" spans="9:9" x14ac:dyDescent="0.2">
      <c r="I729730" s="14"/>
    </row>
    <row r="729746" spans="9:9" x14ac:dyDescent="0.2">
      <c r="I729746" s="15"/>
    </row>
    <row r="729747" spans="9:9" x14ac:dyDescent="0.2">
      <c r="I729747" s="14"/>
    </row>
    <row r="729763" spans="9:9" x14ac:dyDescent="0.2">
      <c r="I729763" s="15"/>
    </row>
    <row r="729764" spans="9:9" x14ac:dyDescent="0.2">
      <c r="I729764" s="14"/>
    </row>
    <row r="729780" spans="9:9" x14ac:dyDescent="0.2">
      <c r="I729780" s="15"/>
    </row>
    <row r="729781" spans="9:9" x14ac:dyDescent="0.2">
      <c r="I729781" s="14"/>
    </row>
    <row r="729797" spans="9:9" x14ac:dyDescent="0.2">
      <c r="I729797" s="15"/>
    </row>
    <row r="729798" spans="9:9" x14ac:dyDescent="0.2">
      <c r="I729798" s="14"/>
    </row>
    <row r="729814" spans="9:9" x14ac:dyDescent="0.2">
      <c r="I729814" s="15"/>
    </row>
    <row r="729815" spans="9:9" x14ac:dyDescent="0.2">
      <c r="I729815" s="14"/>
    </row>
    <row r="729831" spans="9:9" x14ac:dyDescent="0.2">
      <c r="I729831" s="15"/>
    </row>
    <row r="729832" spans="9:9" x14ac:dyDescent="0.2">
      <c r="I729832" s="14"/>
    </row>
    <row r="729848" spans="9:9" x14ac:dyDescent="0.2">
      <c r="I729848" s="15"/>
    </row>
    <row r="729849" spans="9:9" x14ac:dyDescent="0.2">
      <c r="I729849" s="14"/>
    </row>
    <row r="729865" spans="9:9" x14ac:dyDescent="0.2">
      <c r="I729865" s="15"/>
    </row>
    <row r="729866" spans="9:9" x14ac:dyDescent="0.2">
      <c r="I729866" s="14"/>
    </row>
    <row r="729882" spans="9:9" x14ac:dyDescent="0.2">
      <c r="I729882" s="15"/>
    </row>
    <row r="729883" spans="9:9" x14ac:dyDescent="0.2">
      <c r="I729883" s="14"/>
    </row>
    <row r="729899" spans="9:9" x14ac:dyDescent="0.2">
      <c r="I729899" s="15"/>
    </row>
    <row r="729900" spans="9:9" x14ac:dyDescent="0.2">
      <c r="I729900" s="14"/>
    </row>
    <row r="729916" spans="9:9" x14ac:dyDescent="0.2">
      <c r="I729916" s="15"/>
    </row>
    <row r="729917" spans="9:9" x14ac:dyDescent="0.2">
      <c r="I729917" s="14"/>
    </row>
    <row r="729933" spans="9:9" x14ac:dyDescent="0.2">
      <c r="I729933" s="15"/>
    </row>
    <row r="729934" spans="9:9" x14ac:dyDescent="0.2">
      <c r="I729934" s="14"/>
    </row>
    <row r="729950" spans="9:9" x14ac:dyDescent="0.2">
      <c r="I729950" s="15"/>
    </row>
    <row r="729951" spans="9:9" x14ac:dyDescent="0.2">
      <c r="I729951" s="14"/>
    </row>
    <row r="729967" spans="9:9" x14ac:dyDescent="0.2">
      <c r="I729967" s="15"/>
    </row>
    <row r="729968" spans="9:9" x14ac:dyDescent="0.2">
      <c r="I729968" s="14"/>
    </row>
    <row r="729984" spans="9:9" x14ac:dyDescent="0.2">
      <c r="I729984" s="15"/>
    </row>
    <row r="729985" spans="9:9" x14ac:dyDescent="0.2">
      <c r="I729985" s="14"/>
    </row>
    <row r="730001" spans="9:9" x14ac:dyDescent="0.2">
      <c r="I730001" s="15"/>
    </row>
    <row r="730002" spans="9:9" x14ac:dyDescent="0.2">
      <c r="I730002" s="14"/>
    </row>
    <row r="730018" spans="9:9" x14ac:dyDescent="0.2">
      <c r="I730018" s="15"/>
    </row>
    <row r="730019" spans="9:9" x14ac:dyDescent="0.2">
      <c r="I730019" s="14"/>
    </row>
    <row r="730035" spans="9:9" x14ac:dyDescent="0.2">
      <c r="I730035" s="15"/>
    </row>
    <row r="730036" spans="9:9" x14ac:dyDescent="0.2">
      <c r="I730036" s="14"/>
    </row>
    <row r="730052" spans="9:9" x14ac:dyDescent="0.2">
      <c r="I730052" s="15"/>
    </row>
    <row r="730053" spans="9:9" x14ac:dyDescent="0.2">
      <c r="I730053" s="14"/>
    </row>
    <row r="730069" spans="9:9" x14ac:dyDescent="0.2">
      <c r="I730069" s="15"/>
    </row>
    <row r="730070" spans="9:9" x14ac:dyDescent="0.2">
      <c r="I730070" s="14"/>
    </row>
    <row r="730086" spans="9:9" x14ac:dyDescent="0.2">
      <c r="I730086" s="15"/>
    </row>
    <row r="730087" spans="9:9" x14ac:dyDescent="0.2">
      <c r="I730087" s="14"/>
    </row>
    <row r="730103" spans="9:9" x14ac:dyDescent="0.2">
      <c r="I730103" s="15"/>
    </row>
    <row r="730104" spans="9:9" x14ac:dyDescent="0.2">
      <c r="I730104" s="14"/>
    </row>
    <row r="730120" spans="9:9" x14ac:dyDescent="0.2">
      <c r="I730120" s="15"/>
    </row>
    <row r="730121" spans="9:9" x14ac:dyDescent="0.2">
      <c r="I730121" s="14"/>
    </row>
    <row r="730137" spans="9:9" x14ac:dyDescent="0.2">
      <c r="I730137" s="15"/>
    </row>
    <row r="730138" spans="9:9" x14ac:dyDescent="0.2">
      <c r="I730138" s="14"/>
    </row>
    <row r="730154" spans="9:9" x14ac:dyDescent="0.2">
      <c r="I730154" s="15"/>
    </row>
    <row r="730155" spans="9:9" x14ac:dyDescent="0.2">
      <c r="I730155" s="14"/>
    </row>
    <row r="730171" spans="9:9" x14ac:dyDescent="0.2">
      <c r="I730171" s="15"/>
    </row>
    <row r="730172" spans="9:9" x14ac:dyDescent="0.2">
      <c r="I730172" s="14"/>
    </row>
    <row r="730188" spans="9:9" x14ac:dyDescent="0.2">
      <c r="I730188" s="15"/>
    </row>
    <row r="730189" spans="9:9" x14ac:dyDescent="0.2">
      <c r="I730189" s="14"/>
    </row>
    <row r="730205" spans="9:9" x14ac:dyDescent="0.2">
      <c r="I730205" s="15"/>
    </row>
    <row r="730206" spans="9:9" x14ac:dyDescent="0.2">
      <c r="I730206" s="14"/>
    </row>
    <row r="730222" spans="9:9" x14ac:dyDescent="0.2">
      <c r="I730222" s="15"/>
    </row>
    <row r="730223" spans="9:9" x14ac:dyDescent="0.2">
      <c r="I730223" s="14"/>
    </row>
    <row r="730239" spans="9:9" x14ac:dyDescent="0.2">
      <c r="I730239" s="15"/>
    </row>
    <row r="730240" spans="9:9" x14ac:dyDescent="0.2">
      <c r="I730240" s="14"/>
    </row>
    <row r="730256" spans="9:9" x14ac:dyDescent="0.2">
      <c r="I730256" s="15"/>
    </row>
    <row r="730257" spans="9:9" x14ac:dyDescent="0.2">
      <c r="I730257" s="14"/>
    </row>
    <row r="730273" spans="9:9" x14ac:dyDescent="0.2">
      <c r="I730273" s="15"/>
    </row>
    <row r="730274" spans="9:9" x14ac:dyDescent="0.2">
      <c r="I730274" s="14"/>
    </row>
    <row r="730290" spans="9:9" x14ac:dyDescent="0.2">
      <c r="I730290" s="15"/>
    </row>
    <row r="730291" spans="9:9" x14ac:dyDescent="0.2">
      <c r="I730291" s="14"/>
    </row>
    <row r="730307" spans="9:9" x14ac:dyDescent="0.2">
      <c r="I730307" s="15"/>
    </row>
    <row r="730308" spans="9:9" x14ac:dyDescent="0.2">
      <c r="I730308" s="14"/>
    </row>
    <row r="730324" spans="9:9" x14ac:dyDescent="0.2">
      <c r="I730324" s="15"/>
    </row>
    <row r="730325" spans="9:9" x14ac:dyDescent="0.2">
      <c r="I730325" s="14"/>
    </row>
    <row r="730341" spans="9:9" x14ac:dyDescent="0.2">
      <c r="I730341" s="15"/>
    </row>
    <row r="730342" spans="9:9" x14ac:dyDescent="0.2">
      <c r="I730342" s="14"/>
    </row>
    <row r="730358" spans="9:9" x14ac:dyDescent="0.2">
      <c r="I730358" s="15"/>
    </row>
    <row r="730359" spans="9:9" x14ac:dyDescent="0.2">
      <c r="I730359" s="14"/>
    </row>
    <row r="730375" spans="9:9" x14ac:dyDescent="0.2">
      <c r="I730375" s="15"/>
    </row>
    <row r="730376" spans="9:9" x14ac:dyDescent="0.2">
      <c r="I730376" s="14"/>
    </row>
    <row r="730392" spans="9:9" x14ac:dyDescent="0.2">
      <c r="I730392" s="15"/>
    </row>
    <row r="730393" spans="9:9" x14ac:dyDescent="0.2">
      <c r="I730393" s="14"/>
    </row>
    <row r="730409" spans="9:9" x14ac:dyDescent="0.2">
      <c r="I730409" s="15"/>
    </row>
    <row r="730410" spans="9:9" x14ac:dyDescent="0.2">
      <c r="I730410" s="14"/>
    </row>
    <row r="730426" spans="9:9" x14ac:dyDescent="0.2">
      <c r="I730426" s="15"/>
    </row>
    <row r="730427" spans="9:9" x14ac:dyDescent="0.2">
      <c r="I730427" s="14"/>
    </row>
    <row r="730443" spans="9:9" x14ac:dyDescent="0.2">
      <c r="I730443" s="15"/>
    </row>
    <row r="730444" spans="9:9" x14ac:dyDescent="0.2">
      <c r="I730444" s="14"/>
    </row>
    <row r="730460" spans="9:9" x14ac:dyDescent="0.2">
      <c r="I730460" s="15"/>
    </row>
    <row r="730461" spans="9:9" x14ac:dyDescent="0.2">
      <c r="I730461" s="14"/>
    </row>
    <row r="730477" spans="9:9" x14ac:dyDescent="0.2">
      <c r="I730477" s="15"/>
    </row>
    <row r="730478" spans="9:9" x14ac:dyDescent="0.2">
      <c r="I730478" s="14"/>
    </row>
    <row r="730494" spans="9:9" x14ac:dyDescent="0.2">
      <c r="I730494" s="15"/>
    </row>
    <row r="730495" spans="9:9" x14ac:dyDescent="0.2">
      <c r="I730495" s="14"/>
    </row>
    <row r="730511" spans="9:9" x14ac:dyDescent="0.2">
      <c r="I730511" s="15"/>
    </row>
    <row r="730512" spans="9:9" x14ac:dyDescent="0.2">
      <c r="I730512" s="14"/>
    </row>
    <row r="730528" spans="9:9" x14ac:dyDescent="0.2">
      <c r="I730528" s="15"/>
    </row>
    <row r="730529" spans="9:9" x14ac:dyDescent="0.2">
      <c r="I730529" s="14"/>
    </row>
    <row r="730545" spans="9:9" x14ac:dyDescent="0.2">
      <c r="I730545" s="15"/>
    </row>
    <row r="730546" spans="9:9" x14ac:dyDescent="0.2">
      <c r="I730546" s="14"/>
    </row>
    <row r="730562" spans="9:9" x14ac:dyDescent="0.2">
      <c r="I730562" s="15"/>
    </row>
    <row r="730563" spans="9:9" x14ac:dyDescent="0.2">
      <c r="I730563" s="14"/>
    </row>
    <row r="730579" spans="9:9" x14ac:dyDescent="0.2">
      <c r="I730579" s="15"/>
    </row>
    <row r="730580" spans="9:9" x14ac:dyDescent="0.2">
      <c r="I730580" s="14"/>
    </row>
    <row r="730596" spans="9:9" x14ac:dyDescent="0.2">
      <c r="I730596" s="15"/>
    </row>
    <row r="730597" spans="9:9" x14ac:dyDescent="0.2">
      <c r="I730597" s="14"/>
    </row>
    <row r="730613" spans="9:9" x14ac:dyDescent="0.2">
      <c r="I730613" s="15"/>
    </row>
    <row r="730614" spans="9:9" x14ac:dyDescent="0.2">
      <c r="I730614" s="14"/>
    </row>
    <row r="730630" spans="9:9" x14ac:dyDescent="0.2">
      <c r="I730630" s="15"/>
    </row>
    <row r="730631" spans="9:9" x14ac:dyDescent="0.2">
      <c r="I730631" s="14"/>
    </row>
    <row r="730647" spans="9:9" x14ac:dyDescent="0.2">
      <c r="I730647" s="15"/>
    </row>
    <row r="730648" spans="9:9" x14ac:dyDescent="0.2">
      <c r="I730648" s="14"/>
    </row>
    <row r="730664" spans="9:9" x14ac:dyDescent="0.2">
      <c r="I730664" s="15"/>
    </row>
    <row r="730665" spans="9:9" x14ac:dyDescent="0.2">
      <c r="I730665" s="14"/>
    </row>
    <row r="730681" spans="9:9" x14ac:dyDescent="0.2">
      <c r="I730681" s="15"/>
    </row>
    <row r="730682" spans="9:9" x14ac:dyDescent="0.2">
      <c r="I730682" s="14"/>
    </row>
    <row r="730698" spans="9:9" x14ac:dyDescent="0.2">
      <c r="I730698" s="15"/>
    </row>
    <row r="730699" spans="9:9" x14ac:dyDescent="0.2">
      <c r="I730699" s="14"/>
    </row>
    <row r="730715" spans="9:9" x14ac:dyDescent="0.2">
      <c r="I730715" s="15"/>
    </row>
    <row r="730716" spans="9:9" x14ac:dyDescent="0.2">
      <c r="I730716" s="14"/>
    </row>
    <row r="730732" spans="9:9" x14ac:dyDescent="0.2">
      <c r="I730732" s="15"/>
    </row>
    <row r="730733" spans="9:9" x14ac:dyDescent="0.2">
      <c r="I730733" s="14"/>
    </row>
    <row r="730749" spans="9:9" x14ac:dyDescent="0.2">
      <c r="I730749" s="15"/>
    </row>
    <row r="730750" spans="9:9" x14ac:dyDescent="0.2">
      <c r="I730750" s="14"/>
    </row>
    <row r="730766" spans="9:9" x14ac:dyDescent="0.2">
      <c r="I730766" s="15"/>
    </row>
    <row r="730767" spans="9:9" x14ac:dyDescent="0.2">
      <c r="I730767" s="14"/>
    </row>
    <row r="730783" spans="9:9" x14ac:dyDescent="0.2">
      <c r="I730783" s="15"/>
    </row>
    <row r="730784" spans="9:9" x14ac:dyDescent="0.2">
      <c r="I730784" s="14"/>
    </row>
    <row r="730800" spans="9:9" x14ac:dyDescent="0.2">
      <c r="I730800" s="15"/>
    </row>
    <row r="730801" spans="9:9" x14ac:dyDescent="0.2">
      <c r="I730801" s="14"/>
    </row>
    <row r="730817" spans="9:9" x14ac:dyDescent="0.2">
      <c r="I730817" s="15"/>
    </row>
    <row r="730818" spans="9:9" x14ac:dyDescent="0.2">
      <c r="I730818" s="14"/>
    </row>
    <row r="730834" spans="9:9" x14ac:dyDescent="0.2">
      <c r="I730834" s="15"/>
    </row>
    <row r="730835" spans="9:9" x14ac:dyDescent="0.2">
      <c r="I730835" s="14"/>
    </row>
    <row r="730851" spans="9:9" x14ac:dyDescent="0.2">
      <c r="I730851" s="15"/>
    </row>
    <row r="730852" spans="9:9" x14ac:dyDescent="0.2">
      <c r="I730852" s="14"/>
    </row>
    <row r="730868" spans="9:9" x14ac:dyDescent="0.2">
      <c r="I730868" s="15"/>
    </row>
    <row r="730869" spans="9:9" x14ac:dyDescent="0.2">
      <c r="I730869" s="14"/>
    </row>
    <row r="730885" spans="9:9" x14ac:dyDescent="0.2">
      <c r="I730885" s="15"/>
    </row>
    <row r="730886" spans="9:9" x14ac:dyDescent="0.2">
      <c r="I730886" s="14"/>
    </row>
    <row r="730902" spans="9:9" x14ac:dyDescent="0.2">
      <c r="I730902" s="15"/>
    </row>
    <row r="730903" spans="9:9" x14ac:dyDescent="0.2">
      <c r="I730903" s="14"/>
    </row>
    <row r="730919" spans="9:9" x14ac:dyDescent="0.2">
      <c r="I730919" s="15"/>
    </row>
    <row r="730920" spans="9:9" x14ac:dyDescent="0.2">
      <c r="I730920" s="14"/>
    </row>
    <row r="730936" spans="9:9" x14ac:dyDescent="0.2">
      <c r="I730936" s="15"/>
    </row>
    <row r="730937" spans="9:9" x14ac:dyDescent="0.2">
      <c r="I730937" s="14"/>
    </row>
    <row r="730953" spans="9:9" x14ac:dyDescent="0.2">
      <c r="I730953" s="15"/>
    </row>
    <row r="730954" spans="9:9" x14ac:dyDescent="0.2">
      <c r="I730954" s="14"/>
    </row>
    <row r="730970" spans="9:9" x14ac:dyDescent="0.2">
      <c r="I730970" s="15"/>
    </row>
    <row r="730971" spans="9:9" x14ac:dyDescent="0.2">
      <c r="I730971" s="14"/>
    </row>
    <row r="730987" spans="9:9" x14ac:dyDescent="0.2">
      <c r="I730987" s="15"/>
    </row>
    <row r="730988" spans="9:9" x14ac:dyDescent="0.2">
      <c r="I730988" s="14"/>
    </row>
    <row r="731004" spans="9:9" x14ac:dyDescent="0.2">
      <c r="I731004" s="15"/>
    </row>
    <row r="731005" spans="9:9" x14ac:dyDescent="0.2">
      <c r="I731005" s="14"/>
    </row>
    <row r="731021" spans="9:9" x14ac:dyDescent="0.2">
      <c r="I731021" s="15"/>
    </row>
    <row r="731022" spans="9:9" x14ac:dyDescent="0.2">
      <c r="I731022" s="14"/>
    </row>
    <row r="731038" spans="9:9" x14ac:dyDescent="0.2">
      <c r="I731038" s="15"/>
    </row>
    <row r="731039" spans="9:9" x14ac:dyDescent="0.2">
      <c r="I731039" s="14"/>
    </row>
    <row r="731055" spans="9:9" x14ac:dyDescent="0.2">
      <c r="I731055" s="15"/>
    </row>
    <row r="731056" spans="9:9" x14ac:dyDescent="0.2">
      <c r="I731056" s="14"/>
    </row>
    <row r="731072" spans="9:9" x14ac:dyDescent="0.2">
      <c r="I731072" s="15"/>
    </row>
    <row r="731073" spans="9:9" x14ac:dyDescent="0.2">
      <c r="I731073" s="14"/>
    </row>
    <row r="731089" spans="9:9" x14ac:dyDescent="0.2">
      <c r="I731089" s="15"/>
    </row>
    <row r="731090" spans="9:9" x14ac:dyDescent="0.2">
      <c r="I731090" s="14"/>
    </row>
    <row r="731106" spans="9:9" x14ac:dyDescent="0.2">
      <c r="I731106" s="15"/>
    </row>
    <row r="731107" spans="9:9" x14ac:dyDescent="0.2">
      <c r="I731107" s="14"/>
    </row>
    <row r="731123" spans="9:9" x14ac:dyDescent="0.2">
      <c r="I731123" s="15"/>
    </row>
    <row r="731124" spans="9:9" x14ac:dyDescent="0.2">
      <c r="I731124" s="14"/>
    </row>
    <row r="731140" spans="9:9" x14ac:dyDescent="0.2">
      <c r="I731140" s="15"/>
    </row>
    <row r="731141" spans="9:9" x14ac:dyDescent="0.2">
      <c r="I731141" s="14"/>
    </row>
    <row r="731157" spans="9:9" x14ac:dyDescent="0.2">
      <c r="I731157" s="15"/>
    </row>
    <row r="731158" spans="9:9" x14ac:dyDescent="0.2">
      <c r="I731158" s="14"/>
    </row>
    <row r="731174" spans="9:9" x14ac:dyDescent="0.2">
      <c r="I731174" s="15"/>
    </row>
    <row r="731175" spans="9:9" x14ac:dyDescent="0.2">
      <c r="I731175" s="14"/>
    </row>
    <row r="731191" spans="9:9" x14ac:dyDescent="0.2">
      <c r="I731191" s="15"/>
    </row>
    <row r="731192" spans="9:9" x14ac:dyDescent="0.2">
      <c r="I731192" s="14"/>
    </row>
    <row r="731208" spans="9:9" x14ac:dyDescent="0.2">
      <c r="I731208" s="15"/>
    </row>
    <row r="731209" spans="9:9" x14ac:dyDescent="0.2">
      <c r="I731209" s="14"/>
    </row>
    <row r="731225" spans="9:9" x14ac:dyDescent="0.2">
      <c r="I731225" s="15"/>
    </row>
    <row r="731226" spans="9:9" x14ac:dyDescent="0.2">
      <c r="I731226" s="14"/>
    </row>
    <row r="731242" spans="9:9" x14ac:dyDescent="0.2">
      <c r="I731242" s="15"/>
    </row>
    <row r="731243" spans="9:9" x14ac:dyDescent="0.2">
      <c r="I731243" s="14"/>
    </row>
    <row r="731259" spans="9:9" x14ac:dyDescent="0.2">
      <c r="I731259" s="15"/>
    </row>
    <row r="731260" spans="9:9" x14ac:dyDescent="0.2">
      <c r="I731260" s="14"/>
    </row>
    <row r="731276" spans="9:9" x14ac:dyDescent="0.2">
      <c r="I731276" s="15"/>
    </row>
    <row r="731277" spans="9:9" x14ac:dyDescent="0.2">
      <c r="I731277" s="14"/>
    </row>
    <row r="731293" spans="9:9" x14ac:dyDescent="0.2">
      <c r="I731293" s="15"/>
    </row>
    <row r="731294" spans="9:9" x14ac:dyDescent="0.2">
      <c r="I731294" s="14"/>
    </row>
    <row r="731310" spans="9:9" x14ac:dyDescent="0.2">
      <c r="I731310" s="15"/>
    </row>
    <row r="731311" spans="9:9" x14ac:dyDescent="0.2">
      <c r="I731311" s="14"/>
    </row>
    <row r="731327" spans="9:9" x14ac:dyDescent="0.2">
      <c r="I731327" s="15"/>
    </row>
    <row r="731328" spans="9:9" x14ac:dyDescent="0.2">
      <c r="I731328" s="14"/>
    </row>
    <row r="731344" spans="9:9" x14ac:dyDescent="0.2">
      <c r="I731344" s="15"/>
    </row>
    <row r="731345" spans="9:9" x14ac:dyDescent="0.2">
      <c r="I731345" s="14"/>
    </row>
    <row r="731361" spans="9:9" x14ac:dyDescent="0.2">
      <c r="I731361" s="15"/>
    </row>
    <row r="731362" spans="9:9" x14ac:dyDescent="0.2">
      <c r="I731362" s="14"/>
    </row>
    <row r="731378" spans="9:9" x14ac:dyDescent="0.2">
      <c r="I731378" s="15"/>
    </row>
    <row r="731379" spans="9:9" x14ac:dyDescent="0.2">
      <c r="I731379" s="14"/>
    </row>
    <row r="731395" spans="9:9" x14ac:dyDescent="0.2">
      <c r="I731395" s="15"/>
    </row>
    <row r="731396" spans="9:9" x14ac:dyDescent="0.2">
      <c r="I731396" s="14"/>
    </row>
    <row r="731412" spans="9:9" x14ac:dyDescent="0.2">
      <c r="I731412" s="15"/>
    </row>
    <row r="731413" spans="9:9" x14ac:dyDescent="0.2">
      <c r="I731413" s="14"/>
    </row>
    <row r="731429" spans="9:9" x14ac:dyDescent="0.2">
      <c r="I731429" s="15"/>
    </row>
    <row r="731430" spans="9:9" x14ac:dyDescent="0.2">
      <c r="I731430" s="14"/>
    </row>
    <row r="731446" spans="9:9" x14ac:dyDescent="0.2">
      <c r="I731446" s="15"/>
    </row>
    <row r="731447" spans="9:9" x14ac:dyDescent="0.2">
      <c r="I731447" s="14"/>
    </row>
    <row r="731463" spans="9:9" x14ac:dyDescent="0.2">
      <c r="I731463" s="15"/>
    </row>
    <row r="731464" spans="9:9" x14ac:dyDescent="0.2">
      <c r="I731464" s="14"/>
    </row>
    <row r="731480" spans="9:9" x14ac:dyDescent="0.2">
      <c r="I731480" s="15"/>
    </row>
    <row r="731481" spans="9:9" x14ac:dyDescent="0.2">
      <c r="I731481" s="14"/>
    </row>
    <row r="731497" spans="9:9" x14ac:dyDescent="0.2">
      <c r="I731497" s="15"/>
    </row>
    <row r="731498" spans="9:9" x14ac:dyDescent="0.2">
      <c r="I731498" s="14"/>
    </row>
    <row r="731514" spans="9:9" x14ac:dyDescent="0.2">
      <c r="I731514" s="15"/>
    </row>
    <row r="731515" spans="9:9" x14ac:dyDescent="0.2">
      <c r="I731515" s="14"/>
    </row>
    <row r="731531" spans="9:9" x14ac:dyDescent="0.2">
      <c r="I731531" s="15"/>
    </row>
    <row r="731532" spans="9:9" x14ac:dyDescent="0.2">
      <c r="I731532" s="14"/>
    </row>
    <row r="731548" spans="9:9" x14ac:dyDescent="0.2">
      <c r="I731548" s="15"/>
    </row>
    <row r="731549" spans="9:9" x14ac:dyDescent="0.2">
      <c r="I731549" s="14"/>
    </row>
    <row r="731565" spans="9:9" x14ac:dyDescent="0.2">
      <c r="I731565" s="15"/>
    </row>
    <row r="731566" spans="9:9" x14ac:dyDescent="0.2">
      <c r="I731566" s="14"/>
    </row>
    <row r="731582" spans="9:9" x14ac:dyDescent="0.2">
      <c r="I731582" s="15"/>
    </row>
    <row r="731583" spans="9:9" x14ac:dyDescent="0.2">
      <c r="I731583" s="14"/>
    </row>
    <row r="731599" spans="9:9" x14ac:dyDescent="0.2">
      <c r="I731599" s="15"/>
    </row>
    <row r="731600" spans="9:9" x14ac:dyDescent="0.2">
      <c r="I731600" s="14"/>
    </row>
    <row r="731616" spans="9:9" x14ac:dyDescent="0.2">
      <c r="I731616" s="15"/>
    </row>
    <row r="731617" spans="9:9" x14ac:dyDescent="0.2">
      <c r="I731617" s="14"/>
    </row>
    <row r="731633" spans="9:9" x14ac:dyDescent="0.2">
      <c r="I731633" s="15"/>
    </row>
    <row r="731634" spans="9:9" x14ac:dyDescent="0.2">
      <c r="I731634" s="14"/>
    </row>
    <row r="731650" spans="9:9" x14ac:dyDescent="0.2">
      <c r="I731650" s="15"/>
    </row>
    <row r="731651" spans="9:9" x14ac:dyDescent="0.2">
      <c r="I731651" s="14"/>
    </row>
    <row r="731667" spans="9:9" x14ac:dyDescent="0.2">
      <c r="I731667" s="15"/>
    </row>
    <row r="731668" spans="9:9" x14ac:dyDescent="0.2">
      <c r="I731668" s="14"/>
    </row>
    <row r="731684" spans="9:9" x14ac:dyDescent="0.2">
      <c r="I731684" s="15"/>
    </row>
    <row r="731685" spans="9:9" x14ac:dyDescent="0.2">
      <c r="I731685" s="14"/>
    </row>
    <row r="731701" spans="9:9" x14ac:dyDescent="0.2">
      <c r="I731701" s="15"/>
    </row>
    <row r="731702" spans="9:9" x14ac:dyDescent="0.2">
      <c r="I731702" s="14"/>
    </row>
    <row r="731718" spans="9:9" x14ac:dyDescent="0.2">
      <c r="I731718" s="15"/>
    </row>
    <row r="731719" spans="9:9" x14ac:dyDescent="0.2">
      <c r="I731719" s="14"/>
    </row>
    <row r="731735" spans="9:9" x14ac:dyDescent="0.2">
      <c r="I731735" s="15"/>
    </row>
    <row r="731736" spans="9:9" x14ac:dyDescent="0.2">
      <c r="I731736" s="14"/>
    </row>
    <row r="731752" spans="9:9" x14ac:dyDescent="0.2">
      <c r="I731752" s="15"/>
    </row>
    <row r="731753" spans="9:9" x14ac:dyDescent="0.2">
      <c r="I731753" s="14"/>
    </row>
    <row r="731769" spans="9:9" x14ac:dyDescent="0.2">
      <c r="I731769" s="15"/>
    </row>
    <row r="731770" spans="9:9" x14ac:dyDescent="0.2">
      <c r="I731770" s="14"/>
    </row>
    <row r="731786" spans="9:9" x14ac:dyDescent="0.2">
      <c r="I731786" s="15"/>
    </row>
    <row r="731787" spans="9:9" x14ac:dyDescent="0.2">
      <c r="I731787" s="14"/>
    </row>
    <row r="731803" spans="9:9" x14ac:dyDescent="0.2">
      <c r="I731803" s="15"/>
    </row>
    <row r="731804" spans="9:9" x14ac:dyDescent="0.2">
      <c r="I731804" s="14"/>
    </row>
    <row r="731820" spans="9:9" x14ac:dyDescent="0.2">
      <c r="I731820" s="15"/>
    </row>
    <row r="731821" spans="9:9" x14ac:dyDescent="0.2">
      <c r="I731821" s="14"/>
    </row>
    <row r="731837" spans="9:9" x14ac:dyDescent="0.2">
      <c r="I731837" s="15"/>
    </row>
    <row r="731838" spans="9:9" x14ac:dyDescent="0.2">
      <c r="I731838" s="14"/>
    </row>
    <row r="731854" spans="9:9" x14ac:dyDescent="0.2">
      <c r="I731854" s="15"/>
    </row>
    <row r="731855" spans="9:9" x14ac:dyDescent="0.2">
      <c r="I731855" s="14"/>
    </row>
    <row r="731871" spans="9:9" x14ac:dyDescent="0.2">
      <c r="I731871" s="15"/>
    </row>
    <row r="731872" spans="9:9" x14ac:dyDescent="0.2">
      <c r="I731872" s="14"/>
    </row>
    <row r="731888" spans="9:9" x14ac:dyDescent="0.2">
      <c r="I731888" s="15"/>
    </row>
    <row r="731889" spans="9:9" x14ac:dyDescent="0.2">
      <c r="I731889" s="14"/>
    </row>
    <row r="731905" spans="9:9" x14ac:dyDescent="0.2">
      <c r="I731905" s="15"/>
    </row>
    <row r="731906" spans="9:9" x14ac:dyDescent="0.2">
      <c r="I731906" s="14"/>
    </row>
    <row r="731922" spans="9:9" x14ac:dyDescent="0.2">
      <c r="I731922" s="15"/>
    </row>
    <row r="731923" spans="9:9" x14ac:dyDescent="0.2">
      <c r="I731923" s="14"/>
    </row>
    <row r="731939" spans="9:9" x14ac:dyDescent="0.2">
      <c r="I731939" s="15"/>
    </row>
    <row r="731940" spans="9:9" x14ac:dyDescent="0.2">
      <c r="I731940" s="14"/>
    </row>
    <row r="731956" spans="9:9" x14ac:dyDescent="0.2">
      <c r="I731956" s="15"/>
    </row>
    <row r="731957" spans="9:9" x14ac:dyDescent="0.2">
      <c r="I731957" s="14"/>
    </row>
    <row r="731973" spans="9:9" x14ac:dyDescent="0.2">
      <c r="I731973" s="15"/>
    </row>
    <row r="731974" spans="9:9" x14ac:dyDescent="0.2">
      <c r="I731974" s="14"/>
    </row>
    <row r="731990" spans="9:9" x14ac:dyDescent="0.2">
      <c r="I731990" s="15"/>
    </row>
    <row r="731991" spans="9:9" x14ac:dyDescent="0.2">
      <c r="I731991" s="14"/>
    </row>
    <row r="732007" spans="9:9" x14ac:dyDescent="0.2">
      <c r="I732007" s="15"/>
    </row>
    <row r="732008" spans="9:9" x14ac:dyDescent="0.2">
      <c r="I732008" s="14"/>
    </row>
    <row r="732024" spans="9:9" x14ac:dyDescent="0.2">
      <c r="I732024" s="15"/>
    </row>
    <row r="732025" spans="9:9" x14ac:dyDescent="0.2">
      <c r="I732025" s="14"/>
    </row>
    <row r="732041" spans="9:9" x14ac:dyDescent="0.2">
      <c r="I732041" s="15"/>
    </row>
    <row r="732042" spans="9:9" x14ac:dyDescent="0.2">
      <c r="I732042" s="14"/>
    </row>
    <row r="732058" spans="9:9" x14ac:dyDescent="0.2">
      <c r="I732058" s="15"/>
    </row>
    <row r="732059" spans="9:9" x14ac:dyDescent="0.2">
      <c r="I732059" s="14"/>
    </row>
    <row r="732075" spans="9:9" x14ac:dyDescent="0.2">
      <c r="I732075" s="15"/>
    </row>
    <row r="732076" spans="9:9" x14ac:dyDescent="0.2">
      <c r="I732076" s="14"/>
    </row>
    <row r="732092" spans="9:9" x14ac:dyDescent="0.2">
      <c r="I732092" s="15"/>
    </row>
    <row r="732093" spans="9:9" x14ac:dyDescent="0.2">
      <c r="I732093" s="14"/>
    </row>
    <row r="732109" spans="9:9" x14ac:dyDescent="0.2">
      <c r="I732109" s="15"/>
    </row>
    <row r="732110" spans="9:9" x14ac:dyDescent="0.2">
      <c r="I732110" s="14"/>
    </row>
    <row r="732126" spans="9:9" x14ac:dyDescent="0.2">
      <c r="I732126" s="15"/>
    </row>
    <row r="732127" spans="9:9" x14ac:dyDescent="0.2">
      <c r="I732127" s="14"/>
    </row>
    <row r="732143" spans="9:9" x14ac:dyDescent="0.2">
      <c r="I732143" s="15"/>
    </row>
    <row r="732144" spans="9:9" x14ac:dyDescent="0.2">
      <c r="I732144" s="14"/>
    </row>
    <row r="732160" spans="9:9" x14ac:dyDescent="0.2">
      <c r="I732160" s="15"/>
    </row>
    <row r="732161" spans="9:9" x14ac:dyDescent="0.2">
      <c r="I732161" s="14"/>
    </row>
    <row r="732177" spans="9:9" x14ac:dyDescent="0.2">
      <c r="I732177" s="15"/>
    </row>
    <row r="732178" spans="9:9" x14ac:dyDescent="0.2">
      <c r="I732178" s="14"/>
    </row>
    <row r="732194" spans="9:9" x14ac:dyDescent="0.2">
      <c r="I732194" s="15"/>
    </row>
    <row r="732195" spans="9:9" x14ac:dyDescent="0.2">
      <c r="I732195" s="14"/>
    </row>
    <row r="732211" spans="9:9" x14ac:dyDescent="0.2">
      <c r="I732211" s="15"/>
    </row>
    <row r="732212" spans="9:9" x14ac:dyDescent="0.2">
      <c r="I732212" s="14"/>
    </row>
    <row r="732228" spans="9:9" x14ac:dyDescent="0.2">
      <c r="I732228" s="15"/>
    </row>
    <row r="732229" spans="9:9" x14ac:dyDescent="0.2">
      <c r="I732229" s="14"/>
    </row>
    <row r="732245" spans="9:9" x14ac:dyDescent="0.2">
      <c r="I732245" s="15"/>
    </row>
    <row r="732246" spans="9:9" x14ac:dyDescent="0.2">
      <c r="I732246" s="14"/>
    </row>
    <row r="732262" spans="9:9" x14ac:dyDescent="0.2">
      <c r="I732262" s="15"/>
    </row>
    <row r="732263" spans="9:9" x14ac:dyDescent="0.2">
      <c r="I732263" s="14"/>
    </row>
    <row r="732279" spans="9:9" x14ac:dyDescent="0.2">
      <c r="I732279" s="15"/>
    </row>
    <row r="732280" spans="9:9" x14ac:dyDescent="0.2">
      <c r="I732280" s="14"/>
    </row>
    <row r="732296" spans="9:9" x14ac:dyDescent="0.2">
      <c r="I732296" s="15"/>
    </row>
    <row r="732297" spans="9:9" x14ac:dyDescent="0.2">
      <c r="I732297" s="14"/>
    </row>
    <row r="732313" spans="9:9" x14ac:dyDescent="0.2">
      <c r="I732313" s="15"/>
    </row>
    <row r="732314" spans="9:9" x14ac:dyDescent="0.2">
      <c r="I732314" s="14"/>
    </row>
    <row r="732330" spans="9:9" x14ac:dyDescent="0.2">
      <c r="I732330" s="15"/>
    </row>
    <row r="732331" spans="9:9" x14ac:dyDescent="0.2">
      <c r="I732331" s="14"/>
    </row>
    <row r="732347" spans="9:9" x14ac:dyDescent="0.2">
      <c r="I732347" s="15"/>
    </row>
    <row r="732348" spans="9:9" x14ac:dyDescent="0.2">
      <c r="I732348" s="14"/>
    </row>
    <row r="732364" spans="9:9" x14ac:dyDescent="0.2">
      <c r="I732364" s="15"/>
    </row>
    <row r="732365" spans="9:9" x14ac:dyDescent="0.2">
      <c r="I732365" s="14"/>
    </row>
    <row r="732381" spans="9:9" x14ac:dyDescent="0.2">
      <c r="I732381" s="15"/>
    </row>
    <row r="732382" spans="9:9" x14ac:dyDescent="0.2">
      <c r="I732382" s="14"/>
    </row>
    <row r="732398" spans="9:9" x14ac:dyDescent="0.2">
      <c r="I732398" s="15"/>
    </row>
    <row r="732399" spans="9:9" x14ac:dyDescent="0.2">
      <c r="I732399" s="14"/>
    </row>
    <row r="732415" spans="9:9" x14ac:dyDescent="0.2">
      <c r="I732415" s="15"/>
    </row>
    <row r="732416" spans="9:9" x14ac:dyDescent="0.2">
      <c r="I732416" s="14"/>
    </row>
    <row r="732432" spans="9:9" x14ac:dyDescent="0.2">
      <c r="I732432" s="15"/>
    </row>
    <row r="732433" spans="9:9" x14ac:dyDescent="0.2">
      <c r="I732433" s="14"/>
    </row>
    <row r="732449" spans="9:9" x14ac:dyDescent="0.2">
      <c r="I732449" s="15"/>
    </row>
    <row r="732450" spans="9:9" x14ac:dyDescent="0.2">
      <c r="I732450" s="14"/>
    </row>
    <row r="732466" spans="9:9" x14ac:dyDescent="0.2">
      <c r="I732466" s="15"/>
    </row>
    <row r="732467" spans="9:9" x14ac:dyDescent="0.2">
      <c r="I732467" s="14"/>
    </row>
    <row r="732483" spans="9:9" x14ac:dyDescent="0.2">
      <c r="I732483" s="15"/>
    </row>
    <row r="732484" spans="9:9" x14ac:dyDescent="0.2">
      <c r="I732484" s="14"/>
    </row>
    <row r="732500" spans="9:9" x14ac:dyDescent="0.2">
      <c r="I732500" s="15"/>
    </row>
    <row r="732501" spans="9:9" x14ac:dyDescent="0.2">
      <c r="I732501" s="14"/>
    </row>
    <row r="732517" spans="9:9" x14ac:dyDescent="0.2">
      <c r="I732517" s="15"/>
    </row>
    <row r="732518" spans="9:9" x14ac:dyDescent="0.2">
      <c r="I732518" s="14"/>
    </row>
    <row r="732534" spans="9:9" x14ac:dyDescent="0.2">
      <c r="I732534" s="15"/>
    </row>
    <row r="732535" spans="9:9" x14ac:dyDescent="0.2">
      <c r="I732535" s="14"/>
    </row>
    <row r="732551" spans="9:9" x14ac:dyDescent="0.2">
      <c r="I732551" s="15"/>
    </row>
    <row r="732552" spans="9:9" x14ac:dyDescent="0.2">
      <c r="I732552" s="14"/>
    </row>
    <row r="732568" spans="9:9" x14ac:dyDescent="0.2">
      <c r="I732568" s="15"/>
    </row>
    <row r="732569" spans="9:9" x14ac:dyDescent="0.2">
      <c r="I732569" s="14"/>
    </row>
    <row r="732585" spans="9:9" x14ac:dyDescent="0.2">
      <c r="I732585" s="15"/>
    </row>
    <row r="732586" spans="9:9" x14ac:dyDescent="0.2">
      <c r="I732586" s="14"/>
    </row>
    <row r="732602" spans="9:9" x14ac:dyDescent="0.2">
      <c r="I732602" s="15"/>
    </row>
    <row r="732603" spans="9:9" x14ac:dyDescent="0.2">
      <c r="I732603" s="14"/>
    </row>
    <row r="732619" spans="9:9" x14ac:dyDescent="0.2">
      <c r="I732619" s="15"/>
    </row>
    <row r="732620" spans="9:9" x14ac:dyDescent="0.2">
      <c r="I732620" s="14"/>
    </row>
    <row r="732636" spans="9:9" x14ac:dyDescent="0.2">
      <c r="I732636" s="15"/>
    </row>
    <row r="732637" spans="9:9" x14ac:dyDescent="0.2">
      <c r="I732637" s="14"/>
    </row>
    <row r="732653" spans="9:9" x14ac:dyDescent="0.2">
      <c r="I732653" s="15"/>
    </row>
    <row r="732654" spans="9:9" x14ac:dyDescent="0.2">
      <c r="I732654" s="14"/>
    </row>
    <row r="732670" spans="9:9" x14ac:dyDescent="0.2">
      <c r="I732670" s="15"/>
    </row>
    <row r="732671" spans="9:9" x14ac:dyDescent="0.2">
      <c r="I732671" s="14"/>
    </row>
    <row r="732687" spans="9:9" x14ac:dyDescent="0.2">
      <c r="I732687" s="15"/>
    </row>
    <row r="732688" spans="9:9" x14ac:dyDescent="0.2">
      <c r="I732688" s="14"/>
    </row>
    <row r="732704" spans="9:9" x14ac:dyDescent="0.2">
      <c r="I732704" s="15"/>
    </row>
    <row r="732705" spans="9:9" x14ac:dyDescent="0.2">
      <c r="I732705" s="14"/>
    </row>
    <row r="732721" spans="9:9" x14ac:dyDescent="0.2">
      <c r="I732721" s="15"/>
    </row>
    <row r="732722" spans="9:9" x14ac:dyDescent="0.2">
      <c r="I732722" s="14"/>
    </row>
    <row r="732738" spans="9:9" x14ac:dyDescent="0.2">
      <c r="I732738" s="15"/>
    </row>
    <row r="732739" spans="9:9" x14ac:dyDescent="0.2">
      <c r="I732739" s="14"/>
    </row>
    <row r="732755" spans="9:9" x14ac:dyDescent="0.2">
      <c r="I732755" s="15"/>
    </row>
    <row r="732756" spans="9:9" x14ac:dyDescent="0.2">
      <c r="I732756" s="14"/>
    </row>
    <row r="732772" spans="9:9" x14ac:dyDescent="0.2">
      <c r="I732772" s="15"/>
    </row>
    <row r="732773" spans="9:9" x14ac:dyDescent="0.2">
      <c r="I732773" s="14"/>
    </row>
    <row r="732789" spans="9:9" x14ac:dyDescent="0.2">
      <c r="I732789" s="15"/>
    </row>
    <row r="732790" spans="9:9" x14ac:dyDescent="0.2">
      <c r="I732790" s="14"/>
    </row>
    <row r="732806" spans="9:9" x14ac:dyDescent="0.2">
      <c r="I732806" s="15"/>
    </row>
    <row r="732807" spans="9:9" x14ac:dyDescent="0.2">
      <c r="I732807" s="14"/>
    </row>
    <row r="732823" spans="9:9" x14ac:dyDescent="0.2">
      <c r="I732823" s="15"/>
    </row>
    <row r="732824" spans="9:9" x14ac:dyDescent="0.2">
      <c r="I732824" s="14"/>
    </row>
    <row r="732840" spans="9:9" x14ac:dyDescent="0.2">
      <c r="I732840" s="15"/>
    </row>
    <row r="732841" spans="9:9" x14ac:dyDescent="0.2">
      <c r="I732841" s="14"/>
    </row>
    <row r="732857" spans="9:9" x14ac:dyDescent="0.2">
      <c r="I732857" s="15"/>
    </row>
    <row r="732858" spans="9:9" x14ac:dyDescent="0.2">
      <c r="I732858" s="14"/>
    </row>
    <row r="732874" spans="9:9" x14ac:dyDescent="0.2">
      <c r="I732874" s="15"/>
    </row>
    <row r="732875" spans="9:9" x14ac:dyDescent="0.2">
      <c r="I732875" s="14"/>
    </row>
    <row r="732891" spans="9:9" x14ac:dyDescent="0.2">
      <c r="I732891" s="15"/>
    </row>
    <row r="732892" spans="9:9" x14ac:dyDescent="0.2">
      <c r="I732892" s="14"/>
    </row>
    <row r="732908" spans="9:9" x14ac:dyDescent="0.2">
      <c r="I732908" s="15"/>
    </row>
    <row r="732909" spans="9:9" x14ac:dyDescent="0.2">
      <c r="I732909" s="14"/>
    </row>
    <row r="732925" spans="9:9" x14ac:dyDescent="0.2">
      <c r="I732925" s="15"/>
    </row>
    <row r="732926" spans="9:9" x14ac:dyDescent="0.2">
      <c r="I732926" s="14"/>
    </row>
    <row r="732942" spans="9:9" x14ac:dyDescent="0.2">
      <c r="I732942" s="15"/>
    </row>
    <row r="732943" spans="9:9" x14ac:dyDescent="0.2">
      <c r="I732943" s="14"/>
    </row>
    <row r="732959" spans="9:9" x14ac:dyDescent="0.2">
      <c r="I732959" s="15"/>
    </row>
    <row r="732960" spans="9:9" x14ac:dyDescent="0.2">
      <c r="I732960" s="14"/>
    </row>
    <row r="732976" spans="9:9" x14ac:dyDescent="0.2">
      <c r="I732976" s="15"/>
    </row>
    <row r="732977" spans="9:9" x14ac:dyDescent="0.2">
      <c r="I732977" s="14"/>
    </row>
    <row r="732993" spans="9:9" x14ac:dyDescent="0.2">
      <c r="I732993" s="15"/>
    </row>
    <row r="732994" spans="9:9" x14ac:dyDescent="0.2">
      <c r="I732994" s="14"/>
    </row>
    <row r="733010" spans="9:9" x14ac:dyDescent="0.2">
      <c r="I733010" s="15"/>
    </row>
    <row r="733011" spans="9:9" x14ac:dyDescent="0.2">
      <c r="I733011" s="14"/>
    </row>
    <row r="733027" spans="9:9" x14ac:dyDescent="0.2">
      <c r="I733027" s="15"/>
    </row>
    <row r="733028" spans="9:9" x14ac:dyDescent="0.2">
      <c r="I733028" s="14"/>
    </row>
    <row r="733044" spans="9:9" x14ac:dyDescent="0.2">
      <c r="I733044" s="15"/>
    </row>
    <row r="733045" spans="9:9" x14ac:dyDescent="0.2">
      <c r="I733045" s="14"/>
    </row>
    <row r="733061" spans="9:9" x14ac:dyDescent="0.2">
      <c r="I733061" s="15"/>
    </row>
    <row r="733062" spans="9:9" x14ac:dyDescent="0.2">
      <c r="I733062" s="14"/>
    </row>
    <row r="733078" spans="9:9" x14ac:dyDescent="0.2">
      <c r="I733078" s="15"/>
    </row>
    <row r="733079" spans="9:9" x14ac:dyDescent="0.2">
      <c r="I733079" s="14"/>
    </row>
    <row r="733095" spans="9:9" x14ac:dyDescent="0.2">
      <c r="I733095" s="15"/>
    </row>
    <row r="733096" spans="9:9" x14ac:dyDescent="0.2">
      <c r="I733096" s="14"/>
    </row>
    <row r="733112" spans="9:9" x14ac:dyDescent="0.2">
      <c r="I733112" s="15"/>
    </row>
    <row r="733113" spans="9:9" x14ac:dyDescent="0.2">
      <c r="I733113" s="14"/>
    </row>
    <row r="733129" spans="9:9" x14ac:dyDescent="0.2">
      <c r="I733129" s="15"/>
    </row>
    <row r="733130" spans="9:9" x14ac:dyDescent="0.2">
      <c r="I733130" s="14"/>
    </row>
    <row r="733146" spans="9:9" x14ac:dyDescent="0.2">
      <c r="I733146" s="15"/>
    </row>
    <row r="733147" spans="9:9" x14ac:dyDescent="0.2">
      <c r="I733147" s="14"/>
    </row>
    <row r="733163" spans="9:9" x14ac:dyDescent="0.2">
      <c r="I733163" s="15"/>
    </row>
    <row r="733164" spans="9:9" x14ac:dyDescent="0.2">
      <c r="I733164" s="14"/>
    </row>
    <row r="733180" spans="9:9" x14ac:dyDescent="0.2">
      <c r="I733180" s="15"/>
    </row>
    <row r="733181" spans="9:9" x14ac:dyDescent="0.2">
      <c r="I733181" s="14"/>
    </row>
    <row r="733197" spans="9:9" x14ac:dyDescent="0.2">
      <c r="I733197" s="15"/>
    </row>
    <row r="733198" spans="9:9" x14ac:dyDescent="0.2">
      <c r="I733198" s="14"/>
    </row>
    <row r="733214" spans="9:9" x14ac:dyDescent="0.2">
      <c r="I733214" s="15"/>
    </row>
    <row r="733215" spans="9:9" x14ac:dyDescent="0.2">
      <c r="I733215" s="14"/>
    </row>
    <row r="733231" spans="9:9" x14ac:dyDescent="0.2">
      <c r="I733231" s="15"/>
    </row>
    <row r="733232" spans="9:9" x14ac:dyDescent="0.2">
      <c r="I733232" s="14"/>
    </row>
    <row r="733248" spans="9:9" x14ac:dyDescent="0.2">
      <c r="I733248" s="15"/>
    </row>
    <row r="733249" spans="9:9" x14ac:dyDescent="0.2">
      <c r="I733249" s="14"/>
    </row>
    <row r="733265" spans="9:9" x14ac:dyDescent="0.2">
      <c r="I733265" s="15"/>
    </row>
    <row r="733266" spans="9:9" x14ac:dyDescent="0.2">
      <c r="I733266" s="14"/>
    </row>
    <row r="733282" spans="9:9" x14ac:dyDescent="0.2">
      <c r="I733282" s="15"/>
    </row>
    <row r="733283" spans="9:9" x14ac:dyDescent="0.2">
      <c r="I733283" s="14"/>
    </row>
    <row r="733299" spans="9:9" x14ac:dyDescent="0.2">
      <c r="I733299" s="15"/>
    </row>
    <row r="733300" spans="9:9" x14ac:dyDescent="0.2">
      <c r="I733300" s="14"/>
    </row>
    <row r="733316" spans="9:9" x14ac:dyDescent="0.2">
      <c r="I733316" s="15"/>
    </row>
    <row r="733317" spans="9:9" x14ac:dyDescent="0.2">
      <c r="I733317" s="14"/>
    </row>
    <row r="733333" spans="9:9" x14ac:dyDescent="0.2">
      <c r="I733333" s="15"/>
    </row>
    <row r="733334" spans="9:9" x14ac:dyDescent="0.2">
      <c r="I733334" s="14"/>
    </row>
    <row r="733350" spans="9:9" x14ac:dyDescent="0.2">
      <c r="I733350" s="15"/>
    </row>
    <row r="733351" spans="9:9" x14ac:dyDescent="0.2">
      <c r="I733351" s="14"/>
    </row>
    <row r="733367" spans="9:9" x14ac:dyDescent="0.2">
      <c r="I733367" s="15"/>
    </row>
    <row r="733368" spans="9:9" x14ac:dyDescent="0.2">
      <c r="I733368" s="14"/>
    </row>
    <row r="733384" spans="9:9" x14ac:dyDescent="0.2">
      <c r="I733384" s="15"/>
    </row>
    <row r="733385" spans="9:9" x14ac:dyDescent="0.2">
      <c r="I733385" s="14"/>
    </row>
    <row r="733401" spans="9:9" x14ac:dyDescent="0.2">
      <c r="I733401" s="15"/>
    </row>
    <row r="733402" spans="9:9" x14ac:dyDescent="0.2">
      <c r="I733402" s="14"/>
    </row>
    <row r="733418" spans="9:9" x14ac:dyDescent="0.2">
      <c r="I733418" s="15"/>
    </row>
    <row r="733419" spans="9:9" x14ac:dyDescent="0.2">
      <c r="I733419" s="14"/>
    </row>
    <row r="733435" spans="9:9" x14ac:dyDescent="0.2">
      <c r="I733435" s="15"/>
    </row>
    <row r="733436" spans="9:9" x14ac:dyDescent="0.2">
      <c r="I733436" s="14"/>
    </row>
    <row r="733452" spans="9:9" x14ac:dyDescent="0.2">
      <c r="I733452" s="15"/>
    </row>
    <row r="733453" spans="9:9" x14ac:dyDescent="0.2">
      <c r="I733453" s="14"/>
    </row>
    <row r="733469" spans="9:9" x14ac:dyDescent="0.2">
      <c r="I733469" s="15"/>
    </row>
    <row r="733470" spans="9:9" x14ac:dyDescent="0.2">
      <c r="I733470" s="14"/>
    </row>
    <row r="733486" spans="9:9" x14ac:dyDescent="0.2">
      <c r="I733486" s="15"/>
    </row>
    <row r="733487" spans="9:9" x14ac:dyDescent="0.2">
      <c r="I733487" s="14"/>
    </row>
    <row r="733503" spans="9:9" x14ac:dyDescent="0.2">
      <c r="I733503" s="15"/>
    </row>
    <row r="733504" spans="9:9" x14ac:dyDescent="0.2">
      <c r="I733504" s="14"/>
    </row>
    <row r="733520" spans="9:9" x14ac:dyDescent="0.2">
      <c r="I733520" s="15"/>
    </row>
    <row r="733521" spans="9:9" x14ac:dyDescent="0.2">
      <c r="I733521" s="14"/>
    </row>
    <row r="733537" spans="9:9" x14ac:dyDescent="0.2">
      <c r="I733537" s="15"/>
    </row>
    <row r="733538" spans="9:9" x14ac:dyDescent="0.2">
      <c r="I733538" s="14"/>
    </row>
    <row r="733554" spans="9:9" x14ac:dyDescent="0.2">
      <c r="I733554" s="15"/>
    </row>
    <row r="733555" spans="9:9" x14ac:dyDescent="0.2">
      <c r="I733555" s="14"/>
    </row>
    <row r="733571" spans="9:9" x14ac:dyDescent="0.2">
      <c r="I733571" s="15"/>
    </row>
    <row r="733572" spans="9:9" x14ac:dyDescent="0.2">
      <c r="I733572" s="14"/>
    </row>
    <row r="733588" spans="9:9" x14ac:dyDescent="0.2">
      <c r="I733588" s="15"/>
    </row>
    <row r="733589" spans="9:9" x14ac:dyDescent="0.2">
      <c r="I733589" s="14"/>
    </row>
    <row r="733605" spans="9:9" x14ac:dyDescent="0.2">
      <c r="I733605" s="15"/>
    </row>
    <row r="733606" spans="9:9" x14ac:dyDescent="0.2">
      <c r="I733606" s="14"/>
    </row>
    <row r="733622" spans="9:9" x14ac:dyDescent="0.2">
      <c r="I733622" s="15"/>
    </row>
    <row r="733623" spans="9:9" x14ac:dyDescent="0.2">
      <c r="I733623" s="14"/>
    </row>
    <row r="733639" spans="9:9" x14ac:dyDescent="0.2">
      <c r="I733639" s="15"/>
    </row>
    <row r="733640" spans="9:9" x14ac:dyDescent="0.2">
      <c r="I733640" s="14"/>
    </row>
    <row r="733656" spans="9:9" x14ac:dyDescent="0.2">
      <c r="I733656" s="15"/>
    </row>
    <row r="733657" spans="9:9" x14ac:dyDescent="0.2">
      <c r="I733657" s="14"/>
    </row>
    <row r="733673" spans="9:9" x14ac:dyDescent="0.2">
      <c r="I733673" s="15"/>
    </row>
    <row r="733674" spans="9:9" x14ac:dyDescent="0.2">
      <c r="I733674" s="14"/>
    </row>
    <row r="733690" spans="9:9" x14ac:dyDescent="0.2">
      <c r="I733690" s="15"/>
    </row>
    <row r="733691" spans="9:9" x14ac:dyDescent="0.2">
      <c r="I733691" s="14"/>
    </row>
    <row r="733707" spans="9:9" x14ac:dyDescent="0.2">
      <c r="I733707" s="15"/>
    </row>
    <row r="733708" spans="9:9" x14ac:dyDescent="0.2">
      <c r="I733708" s="14"/>
    </row>
    <row r="733724" spans="9:9" x14ac:dyDescent="0.2">
      <c r="I733724" s="15"/>
    </row>
    <row r="733725" spans="9:9" x14ac:dyDescent="0.2">
      <c r="I733725" s="14"/>
    </row>
    <row r="733741" spans="9:9" x14ac:dyDescent="0.2">
      <c r="I733741" s="15"/>
    </row>
    <row r="733742" spans="9:9" x14ac:dyDescent="0.2">
      <c r="I733742" s="14"/>
    </row>
    <row r="733758" spans="9:9" x14ac:dyDescent="0.2">
      <c r="I733758" s="15"/>
    </row>
    <row r="733759" spans="9:9" x14ac:dyDescent="0.2">
      <c r="I733759" s="14"/>
    </row>
    <row r="733775" spans="9:9" x14ac:dyDescent="0.2">
      <c r="I733775" s="15"/>
    </row>
    <row r="733776" spans="9:9" x14ac:dyDescent="0.2">
      <c r="I733776" s="14"/>
    </row>
    <row r="733792" spans="9:9" x14ac:dyDescent="0.2">
      <c r="I733792" s="15"/>
    </row>
    <row r="733793" spans="9:9" x14ac:dyDescent="0.2">
      <c r="I733793" s="14"/>
    </row>
    <row r="733809" spans="9:9" x14ac:dyDescent="0.2">
      <c r="I733809" s="15"/>
    </row>
    <row r="733810" spans="9:9" x14ac:dyDescent="0.2">
      <c r="I733810" s="14"/>
    </row>
    <row r="733826" spans="9:9" x14ac:dyDescent="0.2">
      <c r="I733826" s="15"/>
    </row>
    <row r="733827" spans="9:9" x14ac:dyDescent="0.2">
      <c r="I733827" s="14"/>
    </row>
    <row r="733843" spans="9:9" x14ac:dyDescent="0.2">
      <c r="I733843" s="15"/>
    </row>
    <row r="733844" spans="9:9" x14ac:dyDescent="0.2">
      <c r="I733844" s="14"/>
    </row>
    <row r="733860" spans="9:9" x14ac:dyDescent="0.2">
      <c r="I733860" s="15"/>
    </row>
    <row r="733861" spans="9:9" x14ac:dyDescent="0.2">
      <c r="I733861" s="14"/>
    </row>
    <row r="733877" spans="9:9" x14ac:dyDescent="0.2">
      <c r="I733877" s="15"/>
    </row>
    <row r="733878" spans="9:9" x14ac:dyDescent="0.2">
      <c r="I733878" s="14"/>
    </row>
    <row r="733894" spans="9:9" x14ac:dyDescent="0.2">
      <c r="I733894" s="15"/>
    </row>
    <row r="733895" spans="9:9" x14ac:dyDescent="0.2">
      <c r="I733895" s="14"/>
    </row>
    <row r="733911" spans="9:9" x14ac:dyDescent="0.2">
      <c r="I733911" s="15"/>
    </row>
    <row r="733912" spans="9:9" x14ac:dyDescent="0.2">
      <c r="I733912" s="14"/>
    </row>
    <row r="733928" spans="9:9" x14ac:dyDescent="0.2">
      <c r="I733928" s="15"/>
    </row>
    <row r="733929" spans="9:9" x14ac:dyDescent="0.2">
      <c r="I733929" s="14"/>
    </row>
    <row r="733945" spans="9:9" x14ac:dyDescent="0.2">
      <c r="I733945" s="15"/>
    </row>
    <row r="733946" spans="9:9" x14ac:dyDescent="0.2">
      <c r="I733946" s="14"/>
    </row>
    <row r="733962" spans="9:9" x14ac:dyDescent="0.2">
      <c r="I733962" s="15"/>
    </row>
    <row r="733963" spans="9:9" x14ac:dyDescent="0.2">
      <c r="I733963" s="14"/>
    </row>
    <row r="733979" spans="9:9" x14ac:dyDescent="0.2">
      <c r="I733979" s="15"/>
    </row>
    <row r="733980" spans="9:9" x14ac:dyDescent="0.2">
      <c r="I733980" s="14"/>
    </row>
    <row r="733996" spans="9:9" x14ac:dyDescent="0.2">
      <c r="I733996" s="15"/>
    </row>
    <row r="733997" spans="9:9" x14ac:dyDescent="0.2">
      <c r="I733997" s="14"/>
    </row>
    <row r="734013" spans="9:9" x14ac:dyDescent="0.2">
      <c r="I734013" s="15"/>
    </row>
    <row r="734014" spans="9:9" x14ac:dyDescent="0.2">
      <c r="I734014" s="14"/>
    </row>
    <row r="734030" spans="9:9" x14ac:dyDescent="0.2">
      <c r="I734030" s="15"/>
    </row>
    <row r="734031" spans="9:9" x14ac:dyDescent="0.2">
      <c r="I734031" s="14"/>
    </row>
    <row r="734047" spans="9:9" x14ac:dyDescent="0.2">
      <c r="I734047" s="15"/>
    </row>
    <row r="734048" spans="9:9" x14ac:dyDescent="0.2">
      <c r="I734048" s="14"/>
    </row>
    <row r="734064" spans="9:9" x14ac:dyDescent="0.2">
      <c r="I734064" s="15"/>
    </row>
    <row r="734065" spans="9:9" x14ac:dyDescent="0.2">
      <c r="I734065" s="14"/>
    </row>
    <row r="734081" spans="9:9" x14ac:dyDescent="0.2">
      <c r="I734081" s="15"/>
    </row>
    <row r="734082" spans="9:9" x14ac:dyDescent="0.2">
      <c r="I734082" s="14"/>
    </row>
    <row r="734098" spans="9:9" x14ac:dyDescent="0.2">
      <c r="I734098" s="15"/>
    </row>
    <row r="734099" spans="9:9" x14ac:dyDescent="0.2">
      <c r="I734099" s="14"/>
    </row>
    <row r="734115" spans="9:9" x14ac:dyDescent="0.2">
      <c r="I734115" s="15"/>
    </row>
    <row r="734116" spans="9:9" x14ac:dyDescent="0.2">
      <c r="I734116" s="14"/>
    </row>
    <row r="734132" spans="9:9" x14ac:dyDescent="0.2">
      <c r="I734132" s="15"/>
    </row>
    <row r="734133" spans="9:9" x14ac:dyDescent="0.2">
      <c r="I734133" s="14"/>
    </row>
    <row r="734149" spans="9:9" x14ac:dyDescent="0.2">
      <c r="I734149" s="15"/>
    </row>
    <row r="734150" spans="9:9" x14ac:dyDescent="0.2">
      <c r="I734150" s="14"/>
    </row>
    <row r="734166" spans="9:9" x14ac:dyDescent="0.2">
      <c r="I734166" s="15"/>
    </row>
    <row r="734167" spans="9:9" x14ac:dyDescent="0.2">
      <c r="I734167" s="14"/>
    </row>
    <row r="734183" spans="9:9" x14ac:dyDescent="0.2">
      <c r="I734183" s="15"/>
    </row>
    <row r="734184" spans="9:9" x14ac:dyDescent="0.2">
      <c r="I734184" s="14"/>
    </row>
    <row r="734200" spans="9:9" x14ac:dyDescent="0.2">
      <c r="I734200" s="15"/>
    </row>
    <row r="734201" spans="9:9" x14ac:dyDescent="0.2">
      <c r="I734201" s="14"/>
    </row>
    <row r="734217" spans="9:9" x14ac:dyDescent="0.2">
      <c r="I734217" s="15"/>
    </row>
    <row r="734218" spans="9:9" x14ac:dyDescent="0.2">
      <c r="I734218" s="14"/>
    </row>
    <row r="734234" spans="9:9" x14ac:dyDescent="0.2">
      <c r="I734234" s="15"/>
    </row>
    <row r="734235" spans="9:9" x14ac:dyDescent="0.2">
      <c r="I734235" s="14"/>
    </row>
    <row r="734251" spans="9:9" x14ac:dyDescent="0.2">
      <c r="I734251" s="15"/>
    </row>
    <row r="734252" spans="9:9" x14ac:dyDescent="0.2">
      <c r="I734252" s="14"/>
    </row>
    <row r="734268" spans="9:9" x14ac:dyDescent="0.2">
      <c r="I734268" s="15"/>
    </row>
    <row r="734269" spans="9:9" x14ac:dyDescent="0.2">
      <c r="I734269" s="14"/>
    </row>
    <row r="734285" spans="9:9" x14ac:dyDescent="0.2">
      <c r="I734285" s="15"/>
    </row>
    <row r="734286" spans="9:9" x14ac:dyDescent="0.2">
      <c r="I734286" s="14"/>
    </row>
    <row r="734302" spans="9:9" x14ac:dyDescent="0.2">
      <c r="I734302" s="15"/>
    </row>
    <row r="734303" spans="9:9" x14ac:dyDescent="0.2">
      <c r="I734303" s="14"/>
    </row>
    <row r="734319" spans="9:9" x14ac:dyDescent="0.2">
      <c r="I734319" s="15"/>
    </row>
    <row r="734320" spans="9:9" x14ac:dyDescent="0.2">
      <c r="I734320" s="14"/>
    </row>
    <row r="734336" spans="9:9" x14ac:dyDescent="0.2">
      <c r="I734336" s="15"/>
    </row>
    <row r="734337" spans="9:9" x14ac:dyDescent="0.2">
      <c r="I734337" s="14"/>
    </row>
    <row r="734353" spans="9:9" x14ac:dyDescent="0.2">
      <c r="I734353" s="15"/>
    </row>
    <row r="734354" spans="9:9" x14ac:dyDescent="0.2">
      <c r="I734354" s="14"/>
    </row>
    <row r="734370" spans="9:9" x14ac:dyDescent="0.2">
      <c r="I734370" s="15"/>
    </row>
    <row r="734371" spans="9:9" x14ac:dyDescent="0.2">
      <c r="I734371" s="14"/>
    </row>
    <row r="734387" spans="9:9" x14ac:dyDescent="0.2">
      <c r="I734387" s="15"/>
    </row>
    <row r="734388" spans="9:9" x14ac:dyDescent="0.2">
      <c r="I734388" s="14"/>
    </row>
    <row r="734404" spans="9:9" x14ac:dyDescent="0.2">
      <c r="I734404" s="15"/>
    </row>
    <row r="734405" spans="9:9" x14ac:dyDescent="0.2">
      <c r="I734405" s="14"/>
    </row>
    <row r="734421" spans="9:9" x14ac:dyDescent="0.2">
      <c r="I734421" s="15"/>
    </row>
    <row r="734422" spans="9:9" x14ac:dyDescent="0.2">
      <c r="I734422" s="14"/>
    </row>
    <row r="734438" spans="9:9" x14ac:dyDescent="0.2">
      <c r="I734438" s="15"/>
    </row>
    <row r="734439" spans="9:9" x14ac:dyDescent="0.2">
      <c r="I734439" s="14"/>
    </row>
    <row r="734455" spans="9:9" x14ac:dyDescent="0.2">
      <c r="I734455" s="15"/>
    </row>
    <row r="734456" spans="9:9" x14ac:dyDescent="0.2">
      <c r="I734456" s="14"/>
    </row>
    <row r="734472" spans="9:9" x14ac:dyDescent="0.2">
      <c r="I734472" s="15"/>
    </row>
    <row r="734473" spans="9:9" x14ac:dyDescent="0.2">
      <c r="I734473" s="14"/>
    </row>
    <row r="734489" spans="9:9" x14ac:dyDescent="0.2">
      <c r="I734489" s="15"/>
    </row>
    <row r="734490" spans="9:9" x14ac:dyDescent="0.2">
      <c r="I734490" s="14"/>
    </row>
    <row r="734506" spans="9:9" x14ac:dyDescent="0.2">
      <c r="I734506" s="15"/>
    </row>
    <row r="734507" spans="9:9" x14ac:dyDescent="0.2">
      <c r="I734507" s="14"/>
    </row>
    <row r="734523" spans="9:9" x14ac:dyDescent="0.2">
      <c r="I734523" s="15"/>
    </row>
    <row r="734524" spans="9:9" x14ac:dyDescent="0.2">
      <c r="I734524" s="14"/>
    </row>
    <row r="734540" spans="9:9" x14ac:dyDescent="0.2">
      <c r="I734540" s="15"/>
    </row>
    <row r="734541" spans="9:9" x14ac:dyDescent="0.2">
      <c r="I734541" s="14"/>
    </row>
    <row r="734557" spans="9:9" x14ac:dyDescent="0.2">
      <c r="I734557" s="15"/>
    </row>
    <row r="734558" spans="9:9" x14ac:dyDescent="0.2">
      <c r="I734558" s="14"/>
    </row>
    <row r="734574" spans="9:9" x14ac:dyDescent="0.2">
      <c r="I734574" s="15"/>
    </row>
    <row r="734575" spans="9:9" x14ac:dyDescent="0.2">
      <c r="I734575" s="14"/>
    </row>
    <row r="734591" spans="9:9" x14ac:dyDescent="0.2">
      <c r="I734591" s="15"/>
    </row>
    <row r="734592" spans="9:9" x14ac:dyDescent="0.2">
      <c r="I734592" s="14"/>
    </row>
    <row r="734608" spans="9:9" x14ac:dyDescent="0.2">
      <c r="I734608" s="15"/>
    </row>
    <row r="734609" spans="9:9" x14ac:dyDescent="0.2">
      <c r="I734609" s="14"/>
    </row>
    <row r="734625" spans="9:9" x14ac:dyDescent="0.2">
      <c r="I734625" s="15"/>
    </row>
    <row r="734626" spans="9:9" x14ac:dyDescent="0.2">
      <c r="I734626" s="14"/>
    </row>
    <row r="734642" spans="9:9" x14ac:dyDescent="0.2">
      <c r="I734642" s="15"/>
    </row>
    <row r="734643" spans="9:9" x14ac:dyDescent="0.2">
      <c r="I734643" s="14"/>
    </row>
    <row r="734659" spans="9:9" x14ac:dyDescent="0.2">
      <c r="I734659" s="15"/>
    </row>
    <row r="734660" spans="9:9" x14ac:dyDescent="0.2">
      <c r="I734660" s="14"/>
    </row>
    <row r="734676" spans="9:9" x14ac:dyDescent="0.2">
      <c r="I734676" s="15"/>
    </row>
    <row r="734677" spans="9:9" x14ac:dyDescent="0.2">
      <c r="I734677" s="14"/>
    </row>
    <row r="734693" spans="9:9" x14ac:dyDescent="0.2">
      <c r="I734693" s="15"/>
    </row>
    <row r="734694" spans="9:9" x14ac:dyDescent="0.2">
      <c r="I734694" s="14"/>
    </row>
    <row r="734710" spans="9:9" x14ac:dyDescent="0.2">
      <c r="I734710" s="15"/>
    </row>
    <row r="734711" spans="9:9" x14ac:dyDescent="0.2">
      <c r="I734711" s="14"/>
    </row>
    <row r="734727" spans="9:9" x14ac:dyDescent="0.2">
      <c r="I734727" s="15"/>
    </row>
    <row r="734728" spans="9:9" x14ac:dyDescent="0.2">
      <c r="I734728" s="14"/>
    </row>
    <row r="734744" spans="9:9" x14ac:dyDescent="0.2">
      <c r="I734744" s="15"/>
    </row>
    <row r="734745" spans="9:9" x14ac:dyDescent="0.2">
      <c r="I734745" s="14"/>
    </row>
    <row r="734761" spans="9:9" x14ac:dyDescent="0.2">
      <c r="I734761" s="15"/>
    </row>
    <row r="734762" spans="9:9" x14ac:dyDescent="0.2">
      <c r="I734762" s="14"/>
    </row>
    <row r="734778" spans="9:9" x14ac:dyDescent="0.2">
      <c r="I734778" s="15"/>
    </row>
    <row r="734779" spans="9:9" x14ac:dyDescent="0.2">
      <c r="I734779" s="14"/>
    </row>
    <row r="734795" spans="9:9" x14ac:dyDescent="0.2">
      <c r="I734795" s="15"/>
    </row>
    <row r="734796" spans="9:9" x14ac:dyDescent="0.2">
      <c r="I734796" s="14"/>
    </row>
    <row r="734812" spans="9:9" x14ac:dyDescent="0.2">
      <c r="I734812" s="15"/>
    </row>
    <row r="734813" spans="9:9" x14ac:dyDescent="0.2">
      <c r="I734813" s="14"/>
    </row>
    <row r="734829" spans="9:9" x14ac:dyDescent="0.2">
      <c r="I734829" s="15"/>
    </row>
    <row r="734830" spans="9:9" x14ac:dyDescent="0.2">
      <c r="I734830" s="14"/>
    </row>
    <row r="734846" spans="9:9" x14ac:dyDescent="0.2">
      <c r="I734846" s="15"/>
    </row>
    <row r="734847" spans="9:9" x14ac:dyDescent="0.2">
      <c r="I734847" s="14"/>
    </row>
    <row r="734863" spans="9:9" x14ac:dyDescent="0.2">
      <c r="I734863" s="15"/>
    </row>
    <row r="734864" spans="9:9" x14ac:dyDescent="0.2">
      <c r="I734864" s="14"/>
    </row>
    <row r="734880" spans="9:9" x14ac:dyDescent="0.2">
      <c r="I734880" s="15"/>
    </row>
    <row r="734881" spans="9:9" x14ac:dyDescent="0.2">
      <c r="I734881" s="14"/>
    </row>
    <row r="734897" spans="9:9" x14ac:dyDescent="0.2">
      <c r="I734897" s="15"/>
    </row>
    <row r="734898" spans="9:9" x14ac:dyDescent="0.2">
      <c r="I734898" s="14"/>
    </row>
    <row r="734914" spans="9:9" x14ac:dyDescent="0.2">
      <c r="I734914" s="15"/>
    </row>
    <row r="734915" spans="9:9" x14ac:dyDescent="0.2">
      <c r="I734915" s="14"/>
    </row>
    <row r="734931" spans="9:9" x14ac:dyDescent="0.2">
      <c r="I734931" s="15"/>
    </row>
    <row r="734932" spans="9:9" x14ac:dyDescent="0.2">
      <c r="I734932" s="14"/>
    </row>
    <row r="734948" spans="9:9" x14ac:dyDescent="0.2">
      <c r="I734948" s="15"/>
    </row>
    <row r="734949" spans="9:9" x14ac:dyDescent="0.2">
      <c r="I734949" s="14"/>
    </row>
    <row r="734965" spans="9:9" x14ac:dyDescent="0.2">
      <c r="I734965" s="15"/>
    </row>
    <row r="734966" spans="9:9" x14ac:dyDescent="0.2">
      <c r="I734966" s="14"/>
    </row>
    <row r="734982" spans="9:9" x14ac:dyDescent="0.2">
      <c r="I734982" s="15"/>
    </row>
    <row r="734983" spans="9:9" x14ac:dyDescent="0.2">
      <c r="I734983" s="14"/>
    </row>
    <row r="734999" spans="9:9" x14ac:dyDescent="0.2">
      <c r="I734999" s="15"/>
    </row>
    <row r="735000" spans="9:9" x14ac:dyDescent="0.2">
      <c r="I735000" s="14"/>
    </row>
    <row r="735016" spans="9:9" x14ac:dyDescent="0.2">
      <c r="I735016" s="15"/>
    </row>
    <row r="735017" spans="9:9" x14ac:dyDescent="0.2">
      <c r="I735017" s="14"/>
    </row>
    <row r="735033" spans="9:9" x14ac:dyDescent="0.2">
      <c r="I735033" s="15"/>
    </row>
    <row r="735034" spans="9:9" x14ac:dyDescent="0.2">
      <c r="I735034" s="14"/>
    </row>
    <row r="735050" spans="9:9" x14ac:dyDescent="0.2">
      <c r="I735050" s="15"/>
    </row>
    <row r="735051" spans="9:9" x14ac:dyDescent="0.2">
      <c r="I735051" s="14"/>
    </row>
    <row r="735067" spans="9:9" x14ac:dyDescent="0.2">
      <c r="I735067" s="15"/>
    </row>
    <row r="735068" spans="9:9" x14ac:dyDescent="0.2">
      <c r="I735068" s="14"/>
    </row>
    <row r="735084" spans="9:9" x14ac:dyDescent="0.2">
      <c r="I735084" s="15"/>
    </row>
    <row r="735085" spans="9:9" x14ac:dyDescent="0.2">
      <c r="I735085" s="14"/>
    </row>
    <row r="735101" spans="9:9" x14ac:dyDescent="0.2">
      <c r="I735101" s="15"/>
    </row>
    <row r="735102" spans="9:9" x14ac:dyDescent="0.2">
      <c r="I735102" s="14"/>
    </row>
    <row r="735118" spans="9:9" x14ac:dyDescent="0.2">
      <c r="I735118" s="15"/>
    </row>
    <row r="735119" spans="9:9" x14ac:dyDescent="0.2">
      <c r="I735119" s="14"/>
    </row>
    <row r="735135" spans="9:9" x14ac:dyDescent="0.2">
      <c r="I735135" s="15"/>
    </row>
    <row r="735136" spans="9:9" x14ac:dyDescent="0.2">
      <c r="I735136" s="14"/>
    </row>
    <row r="735152" spans="9:9" x14ac:dyDescent="0.2">
      <c r="I735152" s="15"/>
    </row>
    <row r="735153" spans="9:9" x14ac:dyDescent="0.2">
      <c r="I735153" s="14"/>
    </row>
    <row r="735169" spans="9:9" x14ac:dyDescent="0.2">
      <c r="I735169" s="15"/>
    </row>
    <row r="735170" spans="9:9" x14ac:dyDescent="0.2">
      <c r="I735170" s="14"/>
    </row>
    <row r="735186" spans="9:9" x14ac:dyDescent="0.2">
      <c r="I735186" s="15"/>
    </row>
    <row r="735187" spans="9:9" x14ac:dyDescent="0.2">
      <c r="I735187" s="14"/>
    </row>
    <row r="735203" spans="9:9" x14ac:dyDescent="0.2">
      <c r="I735203" s="15"/>
    </row>
    <row r="735204" spans="9:9" x14ac:dyDescent="0.2">
      <c r="I735204" s="14"/>
    </row>
    <row r="735220" spans="9:9" x14ac:dyDescent="0.2">
      <c r="I735220" s="15"/>
    </row>
    <row r="735221" spans="9:9" x14ac:dyDescent="0.2">
      <c r="I735221" s="14"/>
    </row>
    <row r="735237" spans="9:9" x14ac:dyDescent="0.2">
      <c r="I735237" s="15"/>
    </row>
    <row r="735238" spans="9:9" x14ac:dyDescent="0.2">
      <c r="I735238" s="14"/>
    </row>
    <row r="735254" spans="9:9" x14ac:dyDescent="0.2">
      <c r="I735254" s="15"/>
    </row>
    <row r="735255" spans="9:9" x14ac:dyDescent="0.2">
      <c r="I735255" s="14"/>
    </row>
    <row r="735271" spans="9:9" x14ac:dyDescent="0.2">
      <c r="I735271" s="15"/>
    </row>
    <row r="735272" spans="9:9" x14ac:dyDescent="0.2">
      <c r="I735272" s="14"/>
    </row>
    <row r="735288" spans="9:9" x14ac:dyDescent="0.2">
      <c r="I735288" s="15"/>
    </row>
    <row r="735289" spans="9:9" x14ac:dyDescent="0.2">
      <c r="I735289" s="14"/>
    </row>
    <row r="735305" spans="9:9" x14ac:dyDescent="0.2">
      <c r="I735305" s="15"/>
    </row>
    <row r="735306" spans="9:9" x14ac:dyDescent="0.2">
      <c r="I735306" s="14"/>
    </row>
    <row r="735322" spans="9:9" x14ac:dyDescent="0.2">
      <c r="I735322" s="15"/>
    </row>
    <row r="735323" spans="9:9" x14ac:dyDescent="0.2">
      <c r="I735323" s="14"/>
    </row>
    <row r="735339" spans="9:9" x14ac:dyDescent="0.2">
      <c r="I735339" s="15"/>
    </row>
    <row r="735340" spans="9:9" x14ac:dyDescent="0.2">
      <c r="I735340" s="14"/>
    </row>
    <row r="735356" spans="9:9" x14ac:dyDescent="0.2">
      <c r="I735356" s="15"/>
    </row>
    <row r="735357" spans="9:9" x14ac:dyDescent="0.2">
      <c r="I735357" s="14"/>
    </row>
    <row r="735373" spans="9:9" x14ac:dyDescent="0.2">
      <c r="I735373" s="15"/>
    </row>
    <row r="735374" spans="9:9" x14ac:dyDescent="0.2">
      <c r="I735374" s="14"/>
    </row>
    <row r="735390" spans="9:9" x14ac:dyDescent="0.2">
      <c r="I735390" s="15"/>
    </row>
    <row r="735391" spans="9:9" x14ac:dyDescent="0.2">
      <c r="I735391" s="14"/>
    </row>
    <row r="735407" spans="9:9" x14ac:dyDescent="0.2">
      <c r="I735407" s="15"/>
    </row>
    <row r="735408" spans="9:9" x14ac:dyDescent="0.2">
      <c r="I735408" s="14"/>
    </row>
    <row r="735424" spans="9:9" x14ac:dyDescent="0.2">
      <c r="I735424" s="15"/>
    </row>
    <row r="735425" spans="9:9" x14ac:dyDescent="0.2">
      <c r="I735425" s="14"/>
    </row>
    <row r="735441" spans="9:9" x14ac:dyDescent="0.2">
      <c r="I735441" s="15"/>
    </row>
    <row r="735442" spans="9:9" x14ac:dyDescent="0.2">
      <c r="I735442" s="14"/>
    </row>
    <row r="735458" spans="9:9" x14ac:dyDescent="0.2">
      <c r="I735458" s="15"/>
    </row>
    <row r="735459" spans="9:9" x14ac:dyDescent="0.2">
      <c r="I735459" s="14"/>
    </row>
    <row r="735475" spans="9:9" x14ac:dyDescent="0.2">
      <c r="I735475" s="15"/>
    </row>
    <row r="735476" spans="9:9" x14ac:dyDescent="0.2">
      <c r="I735476" s="14"/>
    </row>
    <row r="735492" spans="9:9" x14ac:dyDescent="0.2">
      <c r="I735492" s="15"/>
    </row>
    <row r="735493" spans="9:9" x14ac:dyDescent="0.2">
      <c r="I735493" s="14"/>
    </row>
    <row r="735509" spans="9:9" x14ac:dyDescent="0.2">
      <c r="I735509" s="15"/>
    </row>
    <row r="735510" spans="9:9" x14ac:dyDescent="0.2">
      <c r="I735510" s="14"/>
    </row>
    <row r="735526" spans="9:9" x14ac:dyDescent="0.2">
      <c r="I735526" s="15"/>
    </row>
    <row r="735527" spans="9:9" x14ac:dyDescent="0.2">
      <c r="I735527" s="14"/>
    </row>
    <row r="735543" spans="9:9" x14ac:dyDescent="0.2">
      <c r="I735543" s="15"/>
    </row>
    <row r="735544" spans="9:9" x14ac:dyDescent="0.2">
      <c r="I735544" s="14"/>
    </row>
    <row r="735560" spans="9:9" x14ac:dyDescent="0.2">
      <c r="I735560" s="15"/>
    </row>
    <row r="735561" spans="9:9" x14ac:dyDescent="0.2">
      <c r="I735561" s="14"/>
    </row>
    <row r="735577" spans="9:9" x14ac:dyDescent="0.2">
      <c r="I735577" s="15"/>
    </row>
    <row r="735578" spans="9:9" x14ac:dyDescent="0.2">
      <c r="I735578" s="14"/>
    </row>
    <row r="735594" spans="9:9" x14ac:dyDescent="0.2">
      <c r="I735594" s="15"/>
    </row>
    <row r="735595" spans="9:9" x14ac:dyDescent="0.2">
      <c r="I735595" s="14"/>
    </row>
    <row r="735611" spans="9:9" x14ac:dyDescent="0.2">
      <c r="I735611" s="15"/>
    </row>
    <row r="735612" spans="9:9" x14ac:dyDescent="0.2">
      <c r="I735612" s="14"/>
    </row>
    <row r="735628" spans="9:9" x14ac:dyDescent="0.2">
      <c r="I735628" s="15"/>
    </row>
    <row r="735629" spans="9:9" x14ac:dyDescent="0.2">
      <c r="I735629" s="14"/>
    </row>
    <row r="735645" spans="9:9" x14ac:dyDescent="0.2">
      <c r="I735645" s="15"/>
    </row>
    <row r="735646" spans="9:9" x14ac:dyDescent="0.2">
      <c r="I735646" s="14"/>
    </row>
    <row r="735662" spans="9:9" x14ac:dyDescent="0.2">
      <c r="I735662" s="15"/>
    </row>
    <row r="735663" spans="9:9" x14ac:dyDescent="0.2">
      <c r="I735663" s="14"/>
    </row>
    <row r="735679" spans="9:9" x14ac:dyDescent="0.2">
      <c r="I735679" s="15"/>
    </row>
    <row r="735680" spans="9:9" x14ac:dyDescent="0.2">
      <c r="I735680" s="14"/>
    </row>
    <row r="735696" spans="9:9" x14ac:dyDescent="0.2">
      <c r="I735696" s="15"/>
    </row>
    <row r="735697" spans="9:9" x14ac:dyDescent="0.2">
      <c r="I735697" s="14"/>
    </row>
    <row r="735713" spans="9:9" x14ac:dyDescent="0.2">
      <c r="I735713" s="15"/>
    </row>
    <row r="735714" spans="9:9" x14ac:dyDescent="0.2">
      <c r="I735714" s="14"/>
    </row>
    <row r="735730" spans="9:9" x14ac:dyDescent="0.2">
      <c r="I735730" s="15"/>
    </row>
    <row r="735731" spans="9:9" x14ac:dyDescent="0.2">
      <c r="I735731" s="14"/>
    </row>
    <row r="735747" spans="9:9" x14ac:dyDescent="0.2">
      <c r="I735747" s="15"/>
    </row>
    <row r="735748" spans="9:9" x14ac:dyDescent="0.2">
      <c r="I735748" s="14"/>
    </row>
    <row r="735764" spans="9:9" x14ac:dyDescent="0.2">
      <c r="I735764" s="15"/>
    </row>
    <row r="735765" spans="9:9" x14ac:dyDescent="0.2">
      <c r="I735765" s="14"/>
    </row>
    <row r="735781" spans="9:9" x14ac:dyDescent="0.2">
      <c r="I735781" s="15"/>
    </row>
    <row r="735782" spans="9:9" x14ac:dyDescent="0.2">
      <c r="I735782" s="14"/>
    </row>
    <row r="735798" spans="9:9" x14ac:dyDescent="0.2">
      <c r="I735798" s="15"/>
    </row>
    <row r="735799" spans="9:9" x14ac:dyDescent="0.2">
      <c r="I735799" s="14"/>
    </row>
    <row r="735815" spans="9:9" x14ac:dyDescent="0.2">
      <c r="I735815" s="15"/>
    </row>
    <row r="735816" spans="9:9" x14ac:dyDescent="0.2">
      <c r="I735816" s="14"/>
    </row>
    <row r="735832" spans="9:9" x14ac:dyDescent="0.2">
      <c r="I735832" s="15"/>
    </row>
    <row r="735833" spans="9:9" x14ac:dyDescent="0.2">
      <c r="I735833" s="14"/>
    </row>
    <row r="735849" spans="9:9" x14ac:dyDescent="0.2">
      <c r="I735849" s="15"/>
    </row>
    <row r="735850" spans="9:9" x14ac:dyDescent="0.2">
      <c r="I735850" s="14"/>
    </row>
    <row r="735866" spans="9:9" x14ac:dyDescent="0.2">
      <c r="I735866" s="15"/>
    </row>
    <row r="735867" spans="9:9" x14ac:dyDescent="0.2">
      <c r="I735867" s="14"/>
    </row>
    <row r="735883" spans="9:9" x14ac:dyDescent="0.2">
      <c r="I735883" s="15"/>
    </row>
    <row r="735884" spans="9:9" x14ac:dyDescent="0.2">
      <c r="I735884" s="14"/>
    </row>
    <row r="735900" spans="9:9" x14ac:dyDescent="0.2">
      <c r="I735900" s="15"/>
    </row>
    <row r="735901" spans="9:9" x14ac:dyDescent="0.2">
      <c r="I735901" s="14"/>
    </row>
    <row r="735917" spans="9:9" x14ac:dyDescent="0.2">
      <c r="I735917" s="15"/>
    </row>
    <row r="735918" spans="9:9" x14ac:dyDescent="0.2">
      <c r="I735918" s="14"/>
    </row>
    <row r="735934" spans="9:9" x14ac:dyDescent="0.2">
      <c r="I735934" s="15"/>
    </row>
    <row r="735935" spans="9:9" x14ac:dyDescent="0.2">
      <c r="I735935" s="14"/>
    </row>
    <row r="735951" spans="9:9" x14ac:dyDescent="0.2">
      <c r="I735951" s="15"/>
    </row>
    <row r="735952" spans="9:9" x14ac:dyDescent="0.2">
      <c r="I735952" s="14"/>
    </row>
    <row r="735968" spans="9:9" x14ac:dyDescent="0.2">
      <c r="I735968" s="15"/>
    </row>
    <row r="735969" spans="9:9" x14ac:dyDescent="0.2">
      <c r="I735969" s="14"/>
    </row>
    <row r="735985" spans="9:9" x14ac:dyDescent="0.2">
      <c r="I735985" s="15"/>
    </row>
    <row r="735986" spans="9:9" x14ac:dyDescent="0.2">
      <c r="I735986" s="14"/>
    </row>
    <row r="736002" spans="9:9" x14ac:dyDescent="0.2">
      <c r="I736002" s="15"/>
    </row>
    <row r="736003" spans="9:9" x14ac:dyDescent="0.2">
      <c r="I736003" s="14"/>
    </row>
    <row r="736019" spans="9:9" x14ac:dyDescent="0.2">
      <c r="I736019" s="15"/>
    </row>
    <row r="736020" spans="9:9" x14ac:dyDescent="0.2">
      <c r="I736020" s="14"/>
    </row>
    <row r="736036" spans="9:9" x14ac:dyDescent="0.2">
      <c r="I736036" s="15"/>
    </row>
    <row r="736037" spans="9:9" x14ac:dyDescent="0.2">
      <c r="I736037" s="14"/>
    </row>
    <row r="736053" spans="9:9" x14ac:dyDescent="0.2">
      <c r="I736053" s="15"/>
    </row>
    <row r="736054" spans="9:9" x14ac:dyDescent="0.2">
      <c r="I736054" s="14"/>
    </row>
    <row r="736070" spans="9:9" x14ac:dyDescent="0.2">
      <c r="I736070" s="15"/>
    </row>
    <row r="736071" spans="9:9" x14ac:dyDescent="0.2">
      <c r="I736071" s="14"/>
    </row>
    <row r="736087" spans="9:9" x14ac:dyDescent="0.2">
      <c r="I736087" s="15"/>
    </row>
    <row r="736088" spans="9:9" x14ac:dyDescent="0.2">
      <c r="I736088" s="14"/>
    </row>
    <row r="736104" spans="9:9" x14ac:dyDescent="0.2">
      <c r="I736104" s="15"/>
    </row>
    <row r="736105" spans="9:9" x14ac:dyDescent="0.2">
      <c r="I736105" s="14"/>
    </row>
    <row r="736121" spans="9:9" x14ac:dyDescent="0.2">
      <c r="I736121" s="15"/>
    </row>
    <row r="736122" spans="9:9" x14ac:dyDescent="0.2">
      <c r="I736122" s="14"/>
    </row>
    <row r="736138" spans="9:9" x14ac:dyDescent="0.2">
      <c r="I736138" s="15"/>
    </row>
    <row r="736139" spans="9:9" x14ac:dyDescent="0.2">
      <c r="I736139" s="14"/>
    </row>
    <row r="736155" spans="9:9" x14ac:dyDescent="0.2">
      <c r="I736155" s="15"/>
    </row>
    <row r="736156" spans="9:9" x14ac:dyDescent="0.2">
      <c r="I736156" s="14"/>
    </row>
    <row r="736172" spans="9:9" x14ac:dyDescent="0.2">
      <c r="I736172" s="15"/>
    </row>
    <row r="736173" spans="9:9" x14ac:dyDescent="0.2">
      <c r="I736173" s="14"/>
    </row>
    <row r="736189" spans="9:9" x14ac:dyDescent="0.2">
      <c r="I736189" s="15"/>
    </row>
    <row r="736190" spans="9:9" x14ac:dyDescent="0.2">
      <c r="I736190" s="14"/>
    </row>
    <row r="736206" spans="9:9" x14ac:dyDescent="0.2">
      <c r="I736206" s="15"/>
    </row>
    <row r="736207" spans="9:9" x14ac:dyDescent="0.2">
      <c r="I736207" s="14"/>
    </row>
    <row r="736223" spans="9:9" x14ac:dyDescent="0.2">
      <c r="I736223" s="15"/>
    </row>
    <row r="736224" spans="9:9" x14ac:dyDescent="0.2">
      <c r="I736224" s="14"/>
    </row>
    <row r="736240" spans="9:9" x14ac:dyDescent="0.2">
      <c r="I736240" s="15"/>
    </row>
    <row r="736241" spans="9:9" x14ac:dyDescent="0.2">
      <c r="I736241" s="14"/>
    </row>
    <row r="736257" spans="9:9" x14ac:dyDescent="0.2">
      <c r="I736257" s="15"/>
    </row>
    <row r="736258" spans="9:9" x14ac:dyDescent="0.2">
      <c r="I736258" s="14"/>
    </row>
    <row r="736274" spans="9:9" x14ac:dyDescent="0.2">
      <c r="I736274" s="15"/>
    </row>
    <row r="736275" spans="9:9" x14ac:dyDescent="0.2">
      <c r="I736275" s="14"/>
    </row>
    <row r="736291" spans="9:9" x14ac:dyDescent="0.2">
      <c r="I736291" s="15"/>
    </row>
    <row r="736292" spans="9:9" x14ac:dyDescent="0.2">
      <c r="I736292" s="14"/>
    </row>
    <row r="736308" spans="9:9" x14ac:dyDescent="0.2">
      <c r="I736308" s="15"/>
    </row>
    <row r="736309" spans="9:9" x14ac:dyDescent="0.2">
      <c r="I736309" s="14"/>
    </row>
    <row r="736325" spans="9:9" x14ac:dyDescent="0.2">
      <c r="I736325" s="15"/>
    </row>
    <row r="736326" spans="9:9" x14ac:dyDescent="0.2">
      <c r="I736326" s="14"/>
    </row>
    <row r="736342" spans="9:9" x14ac:dyDescent="0.2">
      <c r="I736342" s="15"/>
    </row>
    <row r="736343" spans="9:9" x14ac:dyDescent="0.2">
      <c r="I736343" s="14"/>
    </row>
    <row r="736359" spans="9:9" x14ac:dyDescent="0.2">
      <c r="I736359" s="15"/>
    </row>
    <row r="736360" spans="9:9" x14ac:dyDescent="0.2">
      <c r="I736360" s="14"/>
    </row>
    <row r="736376" spans="9:9" x14ac:dyDescent="0.2">
      <c r="I736376" s="15"/>
    </row>
    <row r="736377" spans="9:9" x14ac:dyDescent="0.2">
      <c r="I736377" s="14"/>
    </row>
    <row r="736393" spans="9:9" x14ac:dyDescent="0.2">
      <c r="I736393" s="15"/>
    </row>
    <row r="736394" spans="9:9" x14ac:dyDescent="0.2">
      <c r="I736394" s="14"/>
    </row>
    <row r="736410" spans="9:9" x14ac:dyDescent="0.2">
      <c r="I736410" s="15"/>
    </row>
    <row r="736411" spans="9:9" x14ac:dyDescent="0.2">
      <c r="I736411" s="14"/>
    </row>
    <row r="736427" spans="9:9" x14ac:dyDescent="0.2">
      <c r="I736427" s="15"/>
    </row>
    <row r="736428" spans="9:9" x14ac:dyDescent="0.2">
      <c r="I736428" s="14"/>
    </row>
    <row r="736444" spans="9:9" x14ac:dyDescent="0.2">
      <c r="I736444" s="15"/>
    </row>
    <row r="736445" spans="9:9" x14ac:dyDescent="0.2">
      <c r="I736445" s="14"/>
    </row>
    <row r="736461" spans="9:9" x14ac:dyDescent="0.2">
      <c r="I736461" s="15"/>
    </row>
    <row r="736462" spans="9:9" x14ac:dyDescent="0.2">
      <c r="I736462" s="14"/>
    </row>
    <row r="736478" spans="9:9" x14ac:dyDescent="0.2">
      <c r="I736478" s="15"/>
    </row>
    <row r="736479" spans="9:9" x14ac:dyDescent="0.2">
      <c r="I736479" s="14"/>
    </row>
    <row r="736495" spans="9:9" x14ac:dyDescent="0.2">
      <c r="I736495" s="15"/>
    </row>
    <row r="736496" spans="9:9" x14ac:dyDescent="0.2">
      <c r="I736496" s="14"/>
    </row>
    <row r="736512" spans="9:9" x14ac:dyDescent="0.2">
      <c r="I736512" s="15"/>
    </row>
    <row r="736513" spans="9:9" x14ac:dyDescent="0.2">
      <c r="I736513" s="14"/>
    </row>
    <row r="736529" spans="9:9" x14ac:dyDescent="0.2">
      <c r="I736529" s="15"/>
    </row>
    <row r="736530" spans="9:9" x14ac:dyDescent="0.2">
      <c r="I736530" s="14"/>
    </row>
    <row r="736546" spans="9:9" x14ac:dyDescent="0.2">
      <c r="I736546" s="15"/>
    </row>
    <row r="736547" spans="9:9" x14ac:dyDescent="0.2">
      <c r="I736547" s="14"/>
    </row>
    <row r="736563" spans="9:9" x14ac:dyDescent="0.2">
      <c r="I736563" s="15"/>
    </row>
    <row r="736564" spans="9:9" x14ac:dyDescent="0.2">
      <c r="I736564" s="14"/>
    </row>
    <row r="736580" spans="9:9" x14ac:dyDescent="0.2">
      <c r="I736580" s="15"/>
    </row>
    <row r="736581" spans="9:9" x14ac:dyDescent="0.2">
      <c r="I736581" s="14"/>
    </row>
    <row r="736597" spans="9:9" x14ac:dyDescent="0.2">
      <c r="I736597" s="15"/>
    </row>
    <row r="736598" spans="9:9" x14ac:dyDescent="0.2">
      <c r="I736598" s="14"/>
    </row>
    <row r="736614" spans="9:9" x14ac:dyDescent="0.2">
      <c r="I736614" s="15"/>
    </row>
    <row r="736615" spans="9:9" x14ac:dyDescent="0.2">
      <c r="I736615" s="14"/>
    </row>
    <row r="736631" spans="9:9" x14ac:dyDescent="0.2">
      <c r="I736631" s="15"/>
    </row>
    <row r="736632" spans="9:9" x14ac:dyDescent="0.2">
      <c r="I736632" s="14"/>
    </row>
    <row r="736648" spans="9:9" x14ac:dyDescent="0.2">
      <c r="I736648" s="15"/>
    </row>
    <row r="736649" spans="9:9" x14ac:dyDescent="0.2">
      <c r="I736649" s="14"/>
    </row>
    <row r="736665" spans="9:9" x14ac:dyDescent="0.2">
      <c r="I736665" s="15"/>
    </row>
    <row r="736666" spans="9:9" x14ac:dyDescent="0.2">
      <c r="I736666" s="14"/>
    </row>
    <row r="736682" spans="9:9" x14ac:dyDescent="0.2">
      <c r="I736682" s="15"/>
    </row>
    <row r="736683" spans="9:9" x14ac:dyDescent="0.2">
      <c r="I736683" s="14"/>
    </row>
    <row r="736699" spans="9:9" x14ac:dyDescent="0.2">
      <c r="I736699" s="15"/>
    </row>
    <row r="736700" spans="9:9" x14ac:dyDescent="0.2">
      <c r="I736700" s="14"/>
    </row>
    <row r="736716" spans="9:9" x14ac:dyDescent="0.2">
      <c r="I736716" s="15"/>
    </row>
    <row r="736717" spans="9:9" x14ac:dyDescent="0.2">
      <c r="I736717" s="14"/>
    </row>
    <row r="736733" spans="9:9" x14ac:dyDescent="0.2">
      <c r="I736733" s="15"/>
    </row>
    <row r="736734" spans="9:9" x14ac:dyDescent="0.2">
      <c r="I736734" s="14"/>
    </row>
    <row r="736750" spans="9:9" x14ac:dyDescent="0.2">
      <c r="I736750" s="15"/>
    </row>
    <row r="736751" spans="9:9" x14ac:dyDescent="0.2">
      <c r="I736751" s="14"/>
    </row>
    <row r="736767" spans="9:9" x14ac:dyDescent="0.2">
      <c r="I736767" s="15"/>
    </row>
    <row r="736768" spans="9:9" x14ac:dyDescent="0.2">
      <c r="I736768" s="14"/>
    </row>
    <row r="736784" spans="9:9" x14ac:dyDescent="0.2">
      <c r="I736784" s="15"/>
    </row>
    <row r="736785" spans="9:9" x14ac:dyDescent="0.2">
      <c r="I736785" s="14"/>
    </row>
    <row r="736801" spans="9:9" x14ac:dyDescent="0.2">
      <c r="I736801" s="15"/>
    </row>
    <row r="736802" spans="9:9" x14ac:dyDescent="0.2">
      <c r="I736802" s="14"/>
    </row>
    <row r="736818" spans="9:9" x14ac:dyDescent="0.2">
      <c r="I736818" s="15"/>
    </row>
    <row r="736819" spans="9:9" x14ac:dyDescent="0.2">
      <c r="I736819" s="14"/>
    </row>
    <row r="736835" spans="9:9" x14ac:dyDescent="0.2">
      <c r="I736835" s="15"/>
    </row>
    <row r="736836" spans="9:9" x14ac:dyDescent="0.2">
      <c r="I736836" s="14"/>
    </row>
    <row r="736852" spans="9:9" x14ac:dyDescent="0.2">
      <c r="I736852" s="15"/>
    </row>
    <row r="736853" spans="9:9" x14ac:dyDescent="0.2">
      <c r="I736853" s="14"/>
    </row>
    <row r="736869" spans="9:9" x14ac:dyDescent="0.2">
      <c r="I736869" s="15"/>
    </row>
    <row r="736870" spans="9:9" x14ac:dyDescent="0.2">
      <c r="I736870" s="14"/>
    </row>
    <row r="736886" spans="9:9" x14ac:dyDescent="0.2">
      <c r="I736886" s="15"/>
    </row>
    <row r="736887" spans="9:9" x14ac:dyDescent="0.2">
      <c r="I736887" s="14"/>
    </row>
    <row r="736903" spans="9:9" x14ac:dyDescent="0.2">
      <c r="I736903" s="15"/>
    </row>
    <row r="736904" spans="9:9" x14ac:dyDescent="0.2">
      <c r="I736904" s="14"/>
    </row>
    <row r="736920" spans="9:9" x14ac:dyDescent="0.2">
      <c r="I736920" s="15"/>
    </row>
    <row r="736921" spans="9:9" x14ac:dyDescent="0.2">
      <c r="I736921" s="14"/>
    </row>
    <row r="736937" spans="9:9" x14ac:dyDescent="0.2">
      <c r="I736937" s="15"/>
    </row>
    <row r="736938" spans="9:9" x14ac:dyDescent="0.2">
      <c r="I736938" s="14"/>
    </row>
    <row r="736954" spans="9:9" x14ac:dyDescent="0.2">
      <c r="I736954" s="15"/>
    </row>
    <row r="736955" spans="9:9" x14ac:dyDescent="0.2">
      <c r="I736955" s="14"/>
    </row>
    <row r="736971" spans="9:9" x14ac:dyDescent="0.2">
      <c r="I736971" s="15"/>
    </row>
    <row r="736972" spans="9:9" x14ac:dyDescent="0.2">
      <c r="I736972" s="14"/>
    </row>
    <row r="736988" spans="9:9" x14ac:dyDescent="0.2">
      <c r="I736988" s="15"/>
    </row>
    <row r="736989" spans="9:9" x14ac:dyDescent="0.2">
      <c r="I736989" s="14"/>
    </row>
    <row r="737005" spans="9:9" x14ac:dyDescent="0.2">
      <c r="I737005" s="15"/>
    </row>
    <row r="737006" spans="9:9" x14ac:dyDescent="0.2">
      <c r="I737006" s="14"/>
    </row>
    <row r="737022" spans="9:9" x14ac:dyDescent="0.2">
      <c r="I737022" s="15"/>
    </row>
    <row r="737023" spans="9:9" x14ac:dyDescent="0.2">
      <c r="I737023" s="14"/>
    </row>
    <row r="737039" spans="9:9" x14ac:dyDescent="0.2">
      <c r="I737039" s="15"/>
    </row>
    <row r="737040" spans="9:9" x14ac:dyDescent="0.2">
      <c r="I737040" s="14"/>
    </row>
    <row r="737056" spans="9:9" x14ac:dyDescent="0.2">
      <c r="I737056" s="15"/>
    </row>
    <row r="737057" spans="9:9" x14ac:dyDescent="0.2">
      <c r="I737057" s="14"/>
    </row>
    <row r="737073" spans="9:9" x14ac:dyDescent="0.2">
      <c r="I737073" s="15"/>
    </row>
    <row r="737074" spans="9:9" x14ac:dyDescent="0.2">
      <c r="I737074" s="14"/>
    </row>
    <row r="737090" spans="9:9" x14ac:dyDescent="0.2">
      <c r="I737090" s="15"/>
    </row>
    <row r="737091" spans="9:9" x14ac:dyDescent="0.2">
      <c r="I737091" s="14"/>
    </row>
    <row r="737107" spans="9:9" x14ac:dyDescent="0.2">
      <c r="I737107" s="15"/>
    </row>
    <row r="737108" spans="9:9" x14ac:dyDescent="0.2">
      <c r="I737108" s="14"/>
    </row>
    <row r="737124" spans="9:9" x14ac:dyDescent="0.2">
      <c r="I737124" s="15"/>
    </row>
    <row r="737125" spans="9:9" x14ac:dyDescent="0.2">
      <c r="I737125" s="14"/>
    </row>
    <row r="737141" spans="9:9" x14ac:dyDescent="0.2">
      <c r="I737141" s="15"/>
    </row>
    <row r="737142" spans="9:9" x14ac:dyDescent="0.2">
      <c r="I737142" s="14"/>
    </row>
    <row r="737158" spans="9:9" x14ac:dyDescent="0.2">
      <c r="I737158" s="15"/>
    </row>
    <row r="737159" spans="9:9" x14ac:dyDescent="0.2">
      <c r="I737159" s="14"/>
    </row>
    <row r="737175" spans="9:9" x14ac:dyDescent="0.2">
      <c r="I737175" s="15"/>
    </row>
    <row r="737176" spans="9:9" x14ac:dyDescent="0.2">
      <c r="I737176" s="14"/>
    </row>
    <row r="737192" spans="9:9" x14ac:dyDescent="0.2">
      <c r="I737192" s="15"/>
    </row>
    <row r="737193" spans="9:9" x14ac:dyDescent="0.2">
      <c r="I737193" s="14"/>
    </row>
    <row r="737209" spans="9:9" x14ac:dyDescent="0.2">
      <c r="I737209" s="15"/>
    </row>
    <row r="737210" spans="9:9" x14ac:dyDescent="0.2">
      <c r="I737210" s="14"/>
    </row>
    <row r="737226" spans="9:9" x14ac:dyDescent="0.2">
      <c r="I737226" s="15"/>
    </row>
    <row r="737227" spans="9:9" x14ac:dyDescent="0.2">
      <c r="I737227" s="14"/>
    </row>
    <row r="737243" spans="9:9" x14ac:dyDescent="0.2">
      <c r="I737243" s="15"/>
    </row>
    <row r="737244" spans="9:9" x14ac:dyDescent="0.2">
      <c r="I737244" s="14"/>
    </row>
    <row r="737260" spans="9:9" x14ac:dyDescent="0.2">
      <c r="I737260" s="15"/>
    </row>
    <row r="737261" spans="9:9" x14ac:dyDescent="0.2">
      <c r="I737261" s="14"/>
    </row>
    <row r="737277" spans="9:9" x14ac:dyDescent="0.2">
      <c r="I737277" s="15"/>
    </row>
    <row r="737278" spans="9:9" x14ac:dyDescent="0.2">
      <c r="I737278" s="14"/>
    </row>
    <row r="737294" spans="9:9" x14ac:dyDescent="0.2">
      <c r="I737294" s="15"/>
    </row>
    <row r="737295" spans="9:9" x14ac:dyDescent="0.2">
      <c r="I737295" s="14"/>
    </row>
    <row r="737311" spans="9:9" x14ac:dyDescent="0.2">
      <c r="I737311" s="15"/>
    </row>
    <row r="737312" spans="9:9" x14ac:dyDescent="0.2">
      <c r="I737312" s="14"/>
    </row>
    <row r="737328" spans="9:9" x14ac:dyDescent="0.2">
      <c r="I737328" s="15"/>
    </row>
    <row r="737329" spans="9:9" x14ac:dyDescent="0.2">
      <c r="I737329" s="14"/>
    </row>
    <row r="737345" spans="9:9" x14ac:dyDescent="0.2">
      <c r="I737345" s="15"/>
    </row>
    <row r="737346" spans="9:9" x14ac:dyDescent="0.2">
      <c r="I737346" s="14"/>
    </row>
    <row r="737362" spans="9:9" x14ac:dyDescent="0.2">
      <c r="I737362" s="15"/>
    </row>
    <row r="737363" spans="9:9" x14ac:dyDescent="0.2">
      <c r="I737363" s="14"/>
    </row>
    <row r="737379" spans="9:9" x14ac:dyDescent="0.2">
      <c r="I737379" s="15"/>
    </row>
    <row r="737380" spans="9:9" x14ac:dyDescent="0.2">
      <c r="I737380" s="14"/>
    </row>
    <row r="737396" spans="9:9" x14ac:dyDescent="0.2">
      <c r="I737396" s="15"/>
    </row>
    <row r="737397" spans="9:9" x14ac:dyDescent="0.2">
      <c r="I737397" s="14"/>
    </row>
    <row r="737413" spans="9:9" x14ac:dyDescent="0.2">
      <c r="I737413" s="15"/>
    </row>
    <row r="737414" spans="9:9" x14ac:dyDescent="0.2">
      <c r="I737414" s="14"/>
    </row>
    <row r="737430" spans="9:9" x14ac:dyDescent="0.2">
      <c r="I737430" s="15"/>
    </row>
    <row r="737431" spans="9:9" x14ac:dyDescent="0.2">
      <c r="I737431" s="14"/>
    </row>
    <row r="737447" spans="9:9" x14ac:dyDescent="0.2">
      <c r="I737447" s="15"/>
    </row>
    <row r="737448" spans="9:9" x14ac:dyDescent="0.2">
      <c r="I737448" s="14"/>
    </row>
    <row r="737464" spans="9:9" x14ac:dyDescent="0.2">
      <c r="I737464" s="15"/>
    </row>
    <row r="737465" spans="9:9" x14ac:dyDescent="0.2">
      <c r="I737465" s="14"/>
    </row>
    <row r="737481" spans="9:9" x14ac:dyDescent="0.2">
      <c r="I737481" s="15"/>
    </row>
    <row r="737482" spans="9:9" x14ac:dyDescent="0.2">
      <c r="I737482" s="14"/>
    </row>
    <row r="737498" spans="9:9" x14ac:dyDescent="0.2">
      <c r="I737498" s="15"/>
    </row>
    <row r="737499" spans="9:9" x14ac:dyDescent="0.2">
      <c r="I737499" s="14"/>
    </row>
    <row r="737515" spans="9:9" x14ac:dyDescent="0.2">
      <c r="I737515" s="15"/>
    </row>
    <row r="737516" spans="9:9" x14ac:dyDescent="0.2">
      <c r="I737516" s="14"/>
    </row>
    <row r="737532" spans="9:9" x14ac:dyDescent="0.2">
      <c r="I737532" s="15"/>
    </row>
    <row r="737533" spans="9:9" x14ac:dyDescent="0.2">
      <c r="I737533" s="14"/>
    </row>
    <row r="737549" spans="9:9" x14ac:dyDescent="0.2">
      <c r="I737549" s="15"/>
    </row>
    <row r="737550" spans="9:9" x14ac:dyDescent="0.2">
      <c r="I737550" s="14"/>
    </row>
    <row r="737566" spans="9:9" x14ac:dyDescent="0.2">
      <c r="I737566" s="15"/>
    </row>
    <row r="737567" spans="9:9" x14ac:dyDescent="0.2">
      <c r="I737567" s="14"/>
    </row>
    <row r="737583" spans="9:9" x14ac:dyDescent="0.2">
      <c r="I737583" s="15"/>
    </row>
    <row r="737584" spans="9:9" x14ac:dyDescent="0.2">
      <c r="I737584" s="14"/>
    </row>
    <row r="737600" spans="9:9" x14ac:dyDescent="0.2">
      <c r="I737600" s="15"/>
    </row>
    <row r="737601" spans="9:9" x14ac:dyDescent="0.2">
      <c r="I737601" s="14"/>
    </row>
    <row r="737617" spans="9:9" x14ac:dyDescent="0.2">
      <c r="I737617" s="15"/>
    </row>
    <row r="737618" spans="9:9" x14ac:dyDescent="0.2">
      <c r="I737618" s="14"/>
    </row>
    <row r="737634" spans="9:9" x14ac:dyDescent="0.2">
      <c r="I737634" s="15"/>
    </row>
    <row r="737635" spans="9:9" x14ac:dyDescent="0.2">
      <c r="I737635" s="14"/>
    </row>
    <row r="737651" spans="9:9" x14ac:dyDescent="0.2">
      <c r="I737651" s="15"/>
    </row>
    <row r="737652" spans="9:9" x14ac:dyDescent="0.2">
      <c r="I737652" s="14"/>
    </row>
    <row r="737668" spans="9:9" x14ac:dyDescent="0.2">
      <c r="I737668" s="15"/>
    </row>
    <row r="737669" spans="9:9" x14ac:dyDescent="0.2">
      <c r="I737669" s="14"/>
    </row>
    <row r="737685" spans="9:9" x14ac:dyDescent="0.2">
      <c r="I737685" s="15"/>
    </row>
    <row r="737686" spans="9:9" x14ac:dyDescent="0.2">
      <c r="I737686" s="14"/>
    </row>
    <row r="737702" spans="9:9" x14ac:dyDescent="0.2">
      <c r="I737702" s="15"/>
    </row>
    <row r="737703" spans="9:9" x14ac:dyDescent="0.2">
      <c r="I737703" s="14"/>
    </row>
    <row r="737719" spans="9:9" x14ac:dyDescent="0.2">
      <c r="I737719" s="15"/>
    </row>
    <row r="737720" spans="9:9" x14ac:dyDescent="0.2">
      <c r="I737720" s="14"/>
    </row>
    <row r="737736" spans="9:9" x14ac:dyDescent="0.2">
      <c r="I737736" s="15"/>
    </row>
    <row r="737737" spans="9:9" x14ac:dyDescent="0.2">
      <c r="I737737" s="14"/>
    </row>
    <row r="737753" spans="9:9" x14ac:dyDescent="0.2">
      <c r="I737753" s="15"/>
    </row>
    <row r="737754" spans="9:9" x14ac:dyDescent="0.2">
      <c r="I737754" s="14"/>
    </row>
    <row r="737770" spans="9:9" x14ac:dyDescent="0.2">
      <c r="I737770" s="15"/>
    </row>
    <row r="737771" spans="9:9" x14ac:dyDescent="0.2">
      <c r="I737771" s="14"/>
    </row>
    <row r="737787" spans="9:9" x14ac:dyDescent="0.2">
      <c r="I737787" s="15"/>
    </row>
    <row r="737788" spans="9:9" x14ac:dyDescent="0.2">
      <c r="I737788" s="14"/>
    </row>
    <row r="737804" spans="9:9" x14ac:dyDescent="0.2">
      <c r="I737804" s="15"/>
    </row>
    <row r="737805" spans="9:9" x14ac:dyDescent="0.2">
      <c r="I737805" s="14"/>
    </row>
    <row r="737821" spans="9:9" x14ac:dyDescent="0.2">
      <c r="I737821" s="15"/>
    </row>
    <row r="737822" spans="9:9" x14ac:dyDescent="0.2">
      <c r="I737822" s="14"/>
    </row>
    <row r="737838" spans="9:9" x14ac:dyDescent="0.2">
      <c r="I737838" s="15"/>
    </row>
    <row r="737839" spans="9:9" x14ac:dyDescent="0.2">
      <c r="I737839" s="14"/>
    </row>
    <row r="737855" spans="9:9" x14ac:dyDescent="0.2">
      <c r="I737855" s="15"/>
    </row>
    <row r="737856" spans="9:9" x14ac:dyDescent="0.2">
      <c r="I737856" s="14"/>
    </row>
    <row r="737872" spans="9:9" x14ac:dyDescent="0.2">
      <c r="I737872" s="15"/>
    </row>
    <row r="737873" spans="9:9" x14ac:dyDescent="0.2">
      <c r="I737873" s="14"/>
    </row>
    <row r="737889" spans="9:9" x14ac:dyDescent="0.2">
      <c r="I737889" s="15"/>
    </row>
    <row r="737890" spans="9:9" x14ac:dyDescent="0.2">
      <c r="I737890" s="14"/>
    </row>
    <row r="737906" spans="9:9" x14ac:dyDescent="0.2">
      <c r="I737906" s="15"/>
    </row>
    <row r="737907" spans="9:9" x14ac:dyDescent="0.2">
      <c r="I737907" s="14"/>
    </row>
    <row r="737923" spans="9:9" x14ac:dyDescent="0.2">
      <c r="I737923" s="15"/>
    </row>
    <row r="737924" spans="9:9" x14ac:dyDescent="0.2">
      <c r="I737924" s="14"/>
    </row>
    <row r="737940" spans="9:9" x14ac:dyDescent="0.2">
      <c r="I737940" s="15"/>
    </row>
    <row r="737941" spans="9:9" x14ac:dyDescent="0.2">
      <c r="I737941" s="14"/>
    </row>
    <row r="737957" spans="9:9" x14ac:dyDescent="0.2">
      <c r="I737957" s="15"/>
    </row>
    <row r="737958" spans="9:9" x14ac:dyDescent="0.2">
      <c r="I737958" s="14"/>
    </row>
    <row r="737974" spans="9:9" x14ac:dyDescent="0.2">
      <c r="I737974" s="15"/>
    </row>
    <row r="737975" spans="9:9" x14ac:dyDescent="0.2">
      <c r="I737975" s="14"/>
    </row>
    <row r="737991" spans="9:9" x14ac:dyDescent="0.2">
      <c r="I737991" s="15"/>
    </row>
    <row r="737992" spans="9:9" x14ac:dyDescent="0.2">
      <c r="I737992" s="14"/>
    </row>
    <row r="738008" spans="9:9" x14ac:dyDescent="0.2">
      <c r="I738008" s="15"/>
    </row>
    <row r="738009" spans="9:9" x14ac:dyDescent="0.2">
      <c r="I738009" s="14"/>
    </row>
    <row r="738025" spans="9:9" x14ac:dyDescent="0.2">
      <c r="I738025" s="15"/>
    </row>
    <row r="738026" spans="9:9" x14ac:dyDescent="0.2">
      <c r="I738026" s="14"/>
    </row>
    <row r="738042" spans="9:9" x14ac:dyDescent="0.2">
      <c r="I738042" s="15"/>
    </row>
    <row r="738043" spans="9:9" x14ac:dyDescent="0.2">
      <c r="I738043" s="14"/>
    </row>
    <row r="738059" spans="9:9" x14ac:dyDescent="0.2">
      <c r="I738059" s="15"/>
    </row>
    <row r="738060" spans="9:9" x14ac:dyDescent="0.2">
      <c r="I738060" s="14"/>
    </row>
    <row r="738076" spans="9:9" x14ac:dyDescent="0.2">
      <c r="I738076" s="15"/>
    </row>
    <row r="738077" spans="9:9" x14ac:dyDescent="0.2">
      <c r="I738077" s="14"/>
    </row>
    <row r="738093" spans="9:9" x14ac:dyDescent="0.2">
      <c r="I738093" s="15"/>
    </row>
    <row r="738094" spans="9:9" x14ac:dyDescent="0.2">
      <c r="I738094" s="14"/>
    </row>
    <row r="738110" spans="9:9" x14ac:dyDescent="0.2">
      <c r="I738110" s="15"/>
    </row>
    <row r="738111" spans="9:9" x14ac:dyDescent="0.2">
      <c r="I738111" s="14"/>
    </row>
    <row r="738127" spans="9:9" x14ac:dyDescent="0.2">
      <c r="I738127" s="15"/>
    </row>
    <row r="738128" spans="9:9" x14ac:dyDescent="0.2">
      <c r="I738128" s="14"/>
    </row>
    <row r="738144" spans="9:9" x14ac:dyDescent="0.2">
      <c r="I738144" s="15"/>
    </row>
    <row r="738145" spans="9:9" x14ac:dyDescent="0.2">
      <c r="I738145" s="14"/>
    </row>
    <row r="738161" spans="9:9" x14ac:dyDescent="0.2">
      <c r="I738161" s="15"/>
    </row>
    <row r="738162" spans="9:9" x14ac:dyDescent="0.2">
      <c r="I738162" s="14"/>
    </row>
    <row r="738178" spans="9:9" x14ac:dyDescent="0.2">
      <c r="I738178" s="15"/>
    </row>
    <row r="738179" spans="9:9" x14ac:dyDescent="0.2">
      <c r="I738179" s="14"/>
    </row>
    <row r="738195" spans="9:9" x14ac:dyDescent="0.2">
      <c r="I738195" s="15"/>
    </row>
    <row r="738196" spans="9:9" x14ac:dyDescent="0.2">
      <c r="I738196" s="14"/>
    </row>
    <row r="738212" spans="9:9" x14ac:dyDescent="0.2">
      <c r="I738212" s="15"/>
    </row>
    <row r="738213" spans="9:9" x14ac:dyDescent="0.2">
      <c r="I738213" s="14"/>
    </row>
    <row r="738229" spans="9:9" x14ac:dyDescent="0.2">
      <c r="I738229" s="15"/>
    </row>
    <row r="738230" spans="9:9" x14ac:dyDescent="0.2">
      <c r="I738230" s="14"/>
    </row>
    <row r="738246" spans="9:9" x14ac:dyDescent="0.2">
      <c r="I738246" s="15"/>
    </row>
    <row r="738247" spans="9:9" x14ac:dyDescent="0.2">
      <c r="I738247" s="14"/>
    </row>
    <row r="738263" spans="9:9" x14ac:dyDescent="0.2">
      <c r="I738263" s="15"/>
    </row>
    <row r="738264" spans="9:9" x14ac:dyDescent="0.2">
      <c r="I738264" s="14"/>
    </row>
    <row r="738280" spans="9:9" x14ac:dyDescent="0.2">
      <c r="I738280" s="15"/>
    </row>
    <row r="738281" spans="9:9" x14ac:dyDescent="0.2">
      <c r="I738281" s="14"/>
    </row>
    <row r="738297" spans="9:9" x14ac:dyDescent="0.2">
      <c r="I738297" s="15"/>
    </row>
    <row r="738298" spans="9:9" x14ac:dyDescent="0.2">
      <c r="I738298" s="14"/>
    </row>
    <row r="738314" spans="9:9" x14ac:dyDescent="0.2">
      <c r="I738314" s="15"/>
    </row>
    <row r="738315" spans="9:9" x14ac:dyDescent="0.2">
      <c r="I738315" s="14"/>
    </row>
    <row r="738331" spans="9:9" x14ac:dyDescent="0.2">
      <c r="I738331" s="15"/>
    </row>
    <row r="738332" spans="9:9" x14ac:dyDescent="0.2">
      <c r="I738332" s="14"/>
    </row>
    <row r="738348" spans="9:9" x14ac:dyDescent="0.2">
      <c r="I738348" s="15"/>
    </row>
    <row r="738349" spans="9:9" x14ac:dyDescent="0.2">
      <c r="I738349" s="14"/>
    </row>
    <row r="738365" spans="9:9" x14ac:dyDescent="0.2">
      <c r="I738365" s="15"/>
    </row>
    <row r="738366" spans="9:9" x14ac:dyDescent="0.2">
      <c r="I738366" s="14"/>
    </row>
    <row r="738382" spans="9:9" x14ac:dyDescent="0.2">
      <c r="I738382" s="15"/>
    </row>
    <row r="738383" spans="9:9" x14ac:dyDescent="0.2">
      <c r="I738383" s="14"/>
    </row>
    <row r="738399" spans="9:9" x14ac:dyDescent="0.2">
      <c r="I738399" s="15"/>
    </row>
    <row r="738400" spans="9:9" x14ac:dyDescent="0.2">
      <c r="I738400" s="14"/>
    </row>
    <row r="738416" spans="9:9" x14ac:dyDescent="0.2">
      <c r="I738416" s="15"/>
    </row>
    <row r="738417" spans="9:9" x14ac:dyDescent="0.2">
      <c r="I738417" s="14"/>
    </row>
    <row r="738433" spans="9:9" x14ac:dyDescent="0.2">
      <c r="I738433" s="15"/>
    </row>
    <row r="738434" spans="9:9" x14ac:dyDescent="0.2">
      <c r="I738434" s="14"/>
    </row>
    <row r="738450" spans="9:9" x14ac:dyDescent="0.2">
      <c r="I738450" s="15"/>
    </row>
    <row r="738451" spans="9:9" x14ac:dyDescent="0.2">
      <c r="I738451" s="14"/>
    </row>
    <row r="738467" spans="9:9" x14ac:dyDescent="0.2">
      <c r="I738467" s="15"/>
    </row>
    <row r="738468" spans="9:9" x14ac:dyDescent="0.2">
      <c r="I738468" s="14"/>
    </row>
    <row r="738484" spans="9:9" x14ac:dyDescent="0.2">
      <c r="I738484" s="15"/>
    </row>
    <row r="738485" spans="9:9" x14ac:dyDescent="0.2">
      <c r="I738485" s="14"/>
    </row>
    <row r="738501" spans="9:9" x14ac:dyDescent="0.2">
      <c r="I738501" s="15"/>
    </row>
    <row r="738502" spans="9:9" x14ac:dyDescent="0.2">
      <c r="I738502" s="14"/>
    </row>
    <row r="738518" spans="9:9" x14ac:dyDescent="0.2">
      <c r="I738518" s="15"/>
    </row>
    <row r="738519" spans="9:9" x14ac:dyDescent="0.2">
      <c r="I738519" s="14"/>
    </row>
    <row r="738535" spans="9:9" x14ac:dyDescent="0.2">
      <c r="I738535" s="15"/>
    </row>
    <row r="738536" spans="9:9" x14ac:dyDescent="0.2">
      <c r="I738536" s="14"/>
    </row>
    <row r="738552" spans="9:9" x14ac:dyDescent="0.2">
      <c r="I738552" s="15"/>
    </row>
    <row r="738553" spans="9:9" x14ac:dyDescent="0.2">
      <c r="I738553" s="14"/>
    </row>
    <row r="738569" spans="9:9" x14ac:dyDescent="0.2">
      <c r="I738569" s="15"/>
    </row>
    <row r="738570" spans="9:9" x14ac:dyDescent="0.2">
      <c r="I738570" s="14"/>
    </row>
    <row r="738586" spans="9:9" x14ac:dyDescent="0.2">
      <c r="I738586" s="15"/>
    </row>
    <row r="738587" spans="9:9" x14ac:dyDescent="0.2">
      <c r="I738587" s="14"/>
    </row>
    <row r="738603" spans="9:9" x14ac:dyDescent="0.2">
      <c r="I738603" s="15"/>
    </row>
    <row r="738604" spans="9:9" x14ac:dyDescent="0.2">
      <c r="I738604" s="14"/>
    </row>
    <row r="738620" spans="9:9" x14ac:dyDescent="0.2">
      <c r="I738620" s="15"/>
    </row>
    <row r="738621" spans="9:9" x14ac:dyDescent="0.2">
      <c r="I738621" s="14"/>
    </row>
    <row r="738637" spans="9:9" x14ac:dyDescent="0.2">
      <c r="I738637" s="15"/>
    </row>
    <row r="738638" spans="9:9" x14ac:dyDescent="0.2">
      <c r="I738638" s="14"/>
    </row>
    <row r="738654" spans="9:9" x14ac:dyDescent="0.2">
      <c r="I738654" s="15"/>
    </row>
    <row r="738655" spans="9:9" x14ac:dyDescent="0.2">
      <c r="I738655" s="14"/>
    </row>
    <row r="738671" spans="9:9" x14ac:dyDescent="0.2">
      <c r="I738671" s="15"/>
    </row>
    <row r="738672" spans="9:9" x14ac:dyDescent="0.2">
      <c r="I738672" s="14"/>
    </row>
    <row r="738688" spans="9:9" x14ac:dyDescent="0.2">
      <c r="I738688" s="15"/>
    </row>
    <row r="738689" spans="9:9" x14ac:dyDescent="0.2">
      <c r="I738689" s="14"/>
    </row>
    <row r="738705" spans="9:9" x14ac:dyDescent="0.2">
      <c r="I738705" s="15"/>
    </row>
    <row r="738706" spans="9:9" x14ac:dyDescent="0.2">
      <c r="I738706" s="14"/>
    </row>
    <row r="738722" spans="9:9" x14ac:dyDescent="0.2">
      <c r="I738722" s="15"/>
    </row>
    <row r="738723" spans="9:9" x14ac:dyDescent="0.2">
      <c r="I738723" s="14"/>
    </row>
    <row r="738739" spans="9:9" x14ac:dyDescent="0.2">
      <c r="I738739" s="15"/>
    </row>
    <row r="738740" spans="9:9" x14ac:dyDescent="0.2">
      <c r="I738740" s="14"/>
    </row>
    <row r="738756" spans="9:9" x14ac:dyDescent="0.2">
      <c r="I738756" s="15"/>
    </row>
    <row r="738757" spans="9:9" x14ac:dyDescent="0.2">
      <c r="I738757" s="14"/>
    </row>
    <row r="738773" spans="9:9" x14ac:dyDescent="0.2">
      <c r="I738773" s="15"/>
    </row>
    <row r="738774" spans="9:9" x14ac:dyDescent="0.2">
      <c r="I738774" s="14"/>
    </row>
    <row r="738790" spans="9:9" x14ac:dyDescent="0.2">
      <c r="I738790" s="15"/>
    </row>
    <row r="738791" spans="9:9" x14ac:dyDescent="0.2">
      <c r="I738791" s="14"/>
    </row>
    <row r="738807" spans="9:9" x14ac:dyDescent="0.2">
      <c r="I738807" s="15"/>
    </row>
    <row r="738808" spans="9:9" x14ac:dyDescent="0.2">
      <c r="I738808" s="14"/>
    </row>
    <row r="738824" spans="9:9" x14ac:dyDescent="0.2">
      <c r="I738824" s="15"/>
    </row>
    <row r="738825" spans="9:9" x14ac:dyDescent="0.2">
      <c r="I738825" s="14"/>
    </row>
    <row r="738841" spans="9:9" x14ac:dyDescent="0.2">
      <c r="I738841" s="15"/>
    </row>
    <row r="738842" spans="9:9" x14ac:dyDescent="0.2">
      <c r="I738842" s="14"/>
    </row>
    <row r="738858" spans="9:9" x14ac:dyDescent="0.2">
      <c r="I738858" s="15"/>
    </row>
    <row r="738859" spans="9:9" x14ac:dyDescent="0.2">
      <c r="I738859" s="14"/>
    </row>
    <row r="738875" spans="9:9" x14ac:dyDescent="0.2">
      <c r="I738875" s="15"/>
    </row>
    <row r="738876" spans="9:9" x14ac:dyDescent="0.2">
      <c r="I738876" s="14"/>
    </row>
    <row r="738892" spans="9:9" x14ac:dyDescent="0.2">
      <c r="I738892" s="15"/>
    </row>
    <row r="738893" spans="9:9" x14ac:dyDescent="0.2">
      <c r="I738893" s="14"/>
    </row>
    <row r="738909" spans="9:9" x14ac:dyDescent="0.2">
      <c r="I738909" s="15"/>
    </row>
    <row r="738910" spans="9:9" x14ac:dyDescent="0.2">
      <c r="I738910" s="14"/>
    </row>
    <row r="738926" spans="9:9" x14ac:dyDescent="0.2">
      <c r="I738926" s="15"/>
    </row>
    <row r="738927" spans="9:9" x14ac:dyDescent="0.2">
      <c r="I738927" s="14"/>
    </row>
    <row r="738943" spans="9:9" x14ac:dyDescent="0.2">
      <c r="I738943" s="15"/>
    </row>
    <row r="738944" spans="9:9" x14ac:dyDescent="0.2">
      <c r="I738944" s="14"/>
    </row>
    <row r="738960" spans="9:9" x14ac:dyDescent="0.2">
      <c r="I738960" s="15"/>
    </row>
    <row r="738961" spans="9:9" x14ac:dyDescent="0.2">
      <c r="I738961" s="14"/>
    </row>
    <row r="738977" spans="9:9" x14ac:dyDescent="0.2">
      <c r="I738977" s="15"/>
    </row>
    <row r="738978" spans="9:9" x14ac:dyDescent="0.2">
      <c r="I738978" s="14"/>
    </row>
    <row r="738994" spans="9:9" x14ac:dyDescent="0.2">
      <c r="I738994" s="15"/>
    </row>
    <row r="738995" spans="9:9" x14ac:dyDescent="0.2">
      <c r="I738995" s="14"/>
    </row>
    <row r="739011" spans="9:9" x14ac:dyDescent="0.2">
      <c r="I739011" s="15"/>
    </row>
    <row r="739012" spans="9:9" x14ac:dyDescent="0.2">
      <c r="I739012" s="14"/>
    </row>
    <row r="739028" spans="9:9" x14ac:dyDescent="0.2">
      <c r="I739028" s="15"/>
    </row>
    <row r="739029" spans="9:9" x14ac:dyDescent="0.2">
      <c r="I739029" s="14"/>
    </row>
    <row r="739045" spans="9:9" x14ac:dyDescent="0.2">
      <c r="I739045" s="15"/>
    </row>
    <row r="739046" spans="9:9" x14ac:dyDescent="0.2">
      <c r="I739046" s="14"/>
    </row>
    <row r="739062" spans="9:9" x14ac:dyDescent="0.2">
      <c r="I739062" s="15"/>
    </row>
    <row r="739063" spans="9:9" x14ac:dyDescent="0.2">
      <c r="I739063" s="14"/>
    </row>
    <row r="739079" spans="9:9" x14ac:dyDescent="0.2">
      <c r="I739079" s="15"/>
    </row>
    <row r="739080" spans="9:9" x14ac:dyDescent="0.2">
      <c r="I739080" s="14"/>
    </row>
    <row r="739096" spans="9:9" x14ac:dyDescent="0.2">
      <c r="I739096" s="15"/>
    </row>
    <row r="739097" spans="9:9" x14ac:dyDescent="0.2">
      <c r="I739097" s="14"/>
    </row>
    <row r="739113" spans="9:9" x14ac:dyDescent="0.2">
      <c r="I739113" s="15"/>
    </row>
    <row r="739114" spans="9:9" x14ac:dyDescent="0.2">
      <c r="I739114" s="14"/>
    </row>
    <row r="739130" spans="9:9" x14ac:dyDescent="0.2">
      <c r="I739130" s="15"/>
    </row>
    <row r="739131" spans="9:9" x14ac:dyDescent="0.2">
      <c r="I739131" s="14"/>
    </row>
    <row r="739147" spans="9:9" x14ac:dyDescent="0.2">
      <c r="I739147" s="15"/>
    </row>
    <row r="739148" spans="9:9" x14ac:dyDescent="0.2">
      <c r="I739148" s="14"/>
    </row>
    <row r="739164" spans="9:9" x14ac:dyDescent="0.2">
      <c r="I739164" s="15"/>
    </row>
    <row r="739165" spans="9:9" x14ac:dyDescent="0.2">
      <c r="I739165" s="14"/>
    </row>
    <row r="739181" spans="9:9" x14ac:dyDescent="0.2">
      <c r="I739181" s="15"/>
    </row>
    <row r="739182" spans="9:9" x14ac:dyDescent="0.2">
      <c r="I739182" s="14"/>
    </row>
    <row r="739198" spans="9:9" x14ac:dyDescent="0.2">
      <c r="I739198" s="15"/>
    </row>
    <row r="739199" spans="9:9" x14ac:dyDescent="0.2">
      <c r="I739199" s="14"/>
    </row>
    <row r="739215" spans="9:9" x14ac:dyDescent="0.2">
      <c r="I739215" s="15"/>
    </row>
    <row r="739216" spans="9:9" x14ac:dyDescent="0.2">
      <c r="I739216" s="14"/>
    </row>
    <row r="739232" spans="9:9" x14ac:dyDescent="0.2">
      <c r="I739232" s="15"/>
    </row>
    <row r="739233" spans="9:9" x14ac:dyDescent="0.2">
      <c r="I739233" s="14"/>
    </row>
    <row r="739249" spans="9:9" x14ac:dyDescent="0.2">
      <c r="I739249" s="15"/>
    </row>
    <row r="739250" spans="9:9" x14ac:dyDescent="0.2">
      <c r="I739250" s="14"/>
    </row>
    <row r="739266" spans="9:9" x14ac:dyDescent="0.2">
      <c r="I739266" s="15"/>
    </row>
    <row r="739267" spans="9:9" x14ac:dyDescent="0.2">
      <c r="I739267" s="14"/>
    </row>
    <row r="739283" spans="9:9" x14ac:dyDescent="0.2">
      <c r="I739283" s="15"/>
    </row>
    <row r="739284" spans="9:9" x14ac:dyDescent="0.2">
      <c r="I739284" s="14"/>
    </row>
    <row r="739300" spans="9:9" x14ac:dyDescent="0.2">
      <c r="I739300" s="15"/>
    </row>
    <row r="739301" spans="9:9" x14ac:dyDescent="0.2">
      <c r="I739301" s="14"/>
    </row>
    <row r="739317" spans="9:9" x14ac:dyDescent="0.2">
      <c r="I739317" s="15"/>
    </row>
    <row r="739318" spans="9:9" x14ac:dyDescent="0.2">
      <c r="I739318" s="14"/>
    </row>
    <row r="739334" spans="9:9" x14ac:dyDescent="0.2">
      <c r="I739334" s="15"/>
    </row>
    <row r="739335" spans="9:9" x14ac:dyDescent="0.2">
      <c r="I739335" s="14"/>
    </row>
    <row r="739351" spans="9:9" x14ac:dyDescent="0.2">
      <c r="I739351" s="15"/>
    </row>
    <row r="739352" spans="9:9" x14ac:dyDescent="0.2">
      <c r="I739352" s="14"/>
    </row>
    <row r="739368" spans="9:9" x14ac:dyDescent="0.2">
      <c r="I739368" s="15"/>
    </row>
    <row r="739369" spans="9:9" x14ac:dyDescent="0.2">
      <c r="I739369" s="14"/>
    </row>
    <row r="739385" spans="9:9" x14ac:dyDescent="0.2">
      <c r="I739385" s="15"/>
    </row>
    <row r="739386" spans="9:9" x14ac:dyDescent="0.2">
      <c r="I739386" s="14"/>
    </row>
    <row r="739402" spans="9:9" x14ac:dyDescent="0.2">
      <c r="I739402" s="15"/>
    </row>
    <row r="739403" spans="9:9" x14ac:dyDescent="0.2">
      <c r="I739403" s="14"/>
    </row>
    <row r="739419" spans="9:9" x14ac:dyDescent="0.2">
      <c r="I739419" s="15"/>
    </row>
    <row r="739420" spans="9:9" x14ac:dyDescent="0.2">
      <c r="I739420" s="14"/>
    </row>
    <row r="739436" spans="9:9" x14ac:dyDescent="0.2">
      <c r="I739436" s="15"/>
    </row>
    <row r="739437" spans="9:9" x14ac:dyDescent="0.2">
      <c r="I739437" s="14"/>
    </row>
    <row r="739453" spans="9:9" x14ac:dyDescent="0.2">
      <c r="I739453" s="15"/>
    </row>
    <row r="739454" spans="9:9" x14ac:dyDescent="0.2">
      <c r="I739454" s="14"/>
    </row>
    <row r="739470" spans="9:9" x14ac:dyDescent="0.2">
      <c r="I739470" s="15"/>
    </row>
    <row r="739471" spans="9:9" x14ac:dyDescent="0.2">
      <c r="I739471" s="14"/>
    </row>
    <row r="739487" spans="9:9" x14ac:dyDescent="0.2">
      <c r="I739487" s="15"/>
    </row>
    <row r="739488" spans="9:9" x14ac:dyDescent="0.2">
      <c r="I739488" s="14"/>
    </row>
    <row r="739504" spans="9:9" x14ac:dyDescent="0.2">
      <c r="I739504" s="15"/>
    </row>
    <row r="739505" spans="9:9" x14ac:dyDescent="0.2">
      <c r="I739505" s="14"/>
    </row>
    <row r="739521" spans="9:9" x14ac:dyDescent="0.2">
      <c r="I739521" s="15"/>
    </row>
    <row r="739522" spans="9:9" x14ac:dyDescent="0.2">
      <c r="I739522" s="14"/>
    </row>
    <row r="739538" spans="9:9" x14ac:dyDescent="0.2">
      <c r="I739538" s="15"/>
    </row>
    <row r="739539" spans="9:9" x14ac:dyDescent="0.2">
      <c r="I739539" s="14"/>
    </row>
    <row r="739555" spans="9:9" x14ac:dyDescent="0.2">
      <c r="I739555" s="15"/>
    </row>
    <row r="739556" spans="9:9" x14ac:dyDescent="0.2">
      <c r="I739556" s="14"/>
    </row>
    <row r="739572" spans="9:9" x14ac:dyDescent="0.2">
      <c r="I739572" s="15"/>
    </row>
    <row r="739573" spans="9:9" x14ac:dyDescent="0.2">
      <c r="I739573" s="14"/>
    </row>
    <row r="739589" spans="9:9" x14ac:dyDescent="0.2">
      <c r="I739589" s="15"/>
    </row>
    <row r="739590" spans="9:9" x14ac:dyDescent="0.2">
      <c r="I739590" s="14"/>
    </row>
    <row r="739606" spans="9:9" x14ac:dyDescent="0.2">
      <c r="I739606" s="15"/>
    </row>
    <row r="739607" spans="9:9" x14ac:dyDescent="0.2">
      <c r="I739607" s="14"/>
    </row>
    <row r="739623" spans="9:9" x14ac:dyDescent="0.2">
      <c r="I739623" s="15"/>
    </row>
    <row r="739624" spans="9:9" x14ac:dyDescent="0.2">
      <c r="I739624" s="14"/>
    </row>
    <row r="739640" spans="9:9" x14ac:dyDescent="0.2">
      <c r="I739640" s="15"/>
    </row>
    <row r="739641" spans="9:9" x14ac:dyDescent="0.2">
      <c r="I739641" s="14"/>
    </row>
    <row r="739657" spans="9:9" x14ac:dyDescent="0.2">
      <c r="I739657" s="15"/>
    </row>
    <row r="739658" spans="9:9" x14ac:dyDescent="0.2">
      <c r="I739658" s="14"/>
    </row>
    <row r="739674" spans="9:9" x14ac:dyDescent="0.2">
      <c r="I739674" s="15"/>
    </row>
    <row r="739675" spans="9:9" x14ac:dyDescent="0.2">
      <c r="I739675" s="14"/>
    </row>
    <row r="739691" spans="9:9" x14ac:dyDescent="0.2">
      <c r="I739691" s="15"/>
    </row>
    <row r="739692" spans="9:9" x14ac:dyDescent="0.2">
      <c r="I739692" s="14"/>
    </row>
    <row r="739708" spans="9:9" x14ac:dyDescent="0.2">
      <c r="I739708" s="15"/>
    </row>
    <row r="739709" spans="9:9" x14ac:dyDescent="0.2">
      <c r="I739709" s="14"/>
    </row>
    <row r="739725" spans="9:9" x14ac:dyDescent="0.2">
      <c r="I739725" s="15"/>
    </row>
    <row r="739726" spans="9:9" x14ac:dyDescent="0.2">
      <c r="I739726" s="14"/>
    </row>
    <row r="739742" spans="9:9" x14ac:dyDescent="0.2">
      <c r="I739742" s="15"/>
    </row>
    <row r="739743" spans="9:9" x14ac:dyDescent="0.2">
      <c r="I739743" s="14"/>
    </row>
    <row r="739759" spans="9:9" x14ac:dyDescent="0.2">
      <c r="I739759" s="15"/>
    </row>
    <row r="739760" spans="9:9" x14ac:dyDescent="0.2">
      <c r="I739760" s="14"/>
    </row>
    <row r="739776" spans="9:9" x14ac:dyDescent="0.2">
      <c r="I739776" s="15"/>
    </row>
    <row r="739777" spans="9:9" x14ac:dyDescent="0.2">
      <c r="I739777" s="14"/>
    </row>
    <row r="739793" spans="9:9" x14ac:dyDescent="0.2">
      <c r="I739793" s="15"/>
    </row>
    <row r="739794" spans="9:9" x14ac:dyDescent="0.2">
      <c r="I739794" s="14"/>
    </row>
    <row r="739810" spans="9:9" x14ac:dyDescent="0.2">
      <c r="I739810" s="15"/>
    </row>
    <row r="739811" spans="9:9" x14ac:dyDescent="0.2">
      <c r="I739811" s="14"/>
    </row>
    <row r="739827" spans="9:9" x14ac:dyDescent="0.2">
      <c r="I739827" s="15"/>
    </row>
    <row r="739828" spans="9:9" x14ac:dyDescent="0.2">
      <c r="I739828" s="14"/>
    </row>
    <row r="739844" spans="9:9" x14ac:dyDescent="0.2">
      <c r="I739844" s="15"/>
    </row>
    <row r="739845" spans="9:9" x14ac:dyDescent="0.2">
      <c r="I739845" s="14"/>
    </row>
    <row r="739861" spans="9:9" x14ac:dyDescent="0.2">
      <c r="I739861" s="15"/>
    </row>
    <row r="739862" spans="9:9" x14ac:dyDescent="0.2">
      <c r="I739862" s="14"/>
    </row>
    <row r="739878" spans="9:9" x14ac:dyDescent="0.2">
      <c r="I739878" s="15"/>
    </row>
    <row r="739879" spans="9:9" x14ac:dyDescent="0.2">
      <c r="I739879" s="14"/>
    </row>
    <row r="739895" spans="9:9" x14ac:dyDescent="0.2">
      <c r="I739895" s="15"/>
    </row>
    <row r="739896" spans="9:9" x14ac:dyDescent="0.2">
      <c r="I739896" s="14"/>
    </row>
    <row r="739912" spans="9:9" x14ac:dyDescent="0.2">
      <c r="I739912" s="15"/>
    </row>
    <row r="739913" spans="9:9" x14ac:dyDescent="0.2">
      <c r="I739913" s="14"/>
    </row>
    <row r="739929" spans="9:9" x14ac:dyDescent="0.2">
      <c r="I739929" s="15"/>
    </row>
    <row r="739930" spans="9:9" x14ac:dyDescent="0.2">
      <c r="I739930" s="14"/>
    </row>
    <row r="739946" spans="9:9" x14ac:dyDescent="0.2">
      <c r="I739946" s="15"/>
    </row>
    <row r="739947" spans="9:9" x14ac:dyDescent="0.2">
      <c r="I739947" s="14"/>
    </row>
    <row r="739963" spans="9:9" x14ac:dyDescent="0.2">
      <c r="I739963" s="15"/>
    </row>
    <row r="739964" spans="9:9" x14ac:dyDescent="0.2">
      <c r="I739964" s="14"/>
    </row>
    <row r="739980" spans="9:9" x14ac:dyDescent="0.2">
      <c r="I739980" s="15"/>
    </row>
    <row r="739981" spans="9:9" x14ac:dyDescent="0.2">
      <c r="I739981" s="14"/>
    </row>
    <row r="739997" spans="9:9" x14ac:dyDescent="0.2">
      <c r="I739997" s="15"/>
    </row>
    <row r="739998" spans="9:9" x14ac:dyDescent="0.2">
      <c r="I739998" s="14"/>
    </row>
    <row r="740014" spans="9:9" x14ac:dyDescent="0.2">
      <c r="I740014" s="15"/>
    </row>
    <row r="740015" spans="9:9" x14ac:dyDescent="0.2">
      <c r="I740015" s="14"/>
    </row>
    <row r="740031" spans="9:9" x14ac:dyDescent="0.2">
      <c r="I740031" s="15"/>
    </row>
    <row r="740032" spans="9:9" x14ac:dyDescent="0.2">
      <c r="I740032" s="14"/>
    </row>
    <row r="740048" spans="9:9" x14ac:dyDescent="0.2">
      <c r="I740048" s="15"/>
    </row>
    <row r="740049" spans="9:9" x14ac:dyDescent="0.2">
      <c r="I740049" s="14"/>
    </row>
    <row r="740065" spans="9:9" x14ac:dyDescent="0.2">
      <c r="I740065" s="15"/>
    </row>
    <row r="740066" spans="9:9" x14ac:dyDescent="0.2">
      <c r="I740066" s="14"/>
    </row>
    <row r="740082" spans="9:9" x14ac:dyDescent="0.2">
      <c r="I740082" s="15"/>
    </row>
    <row r="740083" spans="9:9" x14ac:dyDescent="0.2">
      <c r="I740083" s="14"/>
    </row>
    <row r="740099" spans="9:9" x14ac:dyDescent="0.2">
      <c r="I740099" s="15"/>
    </row>
    <row r="740100" spans="9:9" x14ac:dyDescent="0.2">
      <c r="I740100" s="14"/>
    </row>
    <row r="740116" spans="9:9" x14ac:dyDescent="0.2">
      <c r="I740116" s="15"/>
    </row>
    <row r="740117" spans="9:9" x14ac:dyDescent="0.2">
      <c r="I740117" s="14"/>
    </row>
    <row r="740133" spans="9:9" x14ac:dyDescent="0.2">
      <c r="I740133" s="15"/>
    </row>
    <row r="740134" spans="9:9" x14ac:dyDescent="0.2">
      <c r="I740134" s="14"/>
    </row>
    <row r="740150" spans="9:9" x14ac:dyDescent="0.2">
      <c r="I740150" s="15"/>
    </row>
    <row r="740151" spans="9:9" x14ac:dyDescent="0.2">
      <c r="I740151" s="14"/>
    </row>
    <row r="740167" spans="9:9" x14ac:dyDescent="0.2">
      <c r="I740167" s="15"/>
    </row>
    <row r="740168" spans="9:9" x14ac:dyDescent="0.2">
      <c r="I740168" s="14"/>
    </row>
    <row r="740184" spans="9:9" x14ac:dyDescent="0.2">
      <c r="I740184" s="15"/>
    </row>
    <row r="740185" spans="9:9" x14ac:dyDescent="0.2">
      <c r="I740185" s="14"/>
    </row>
    <row r="740201" spans="9:9" x14ac:dyDescent="0.2">
      <c r="I740201" s="15"/>
    </row>
    <row r="740202" spans="9:9" x14ac:dyDescent="0.2">
      <c r="I740202" s="14"/>
    </row>
    <row r="740218" spans="9:9" x14ac:dyDescent="0.2">
      <c r="I740218" s="15"/>
    </row>
    <row r="740219" spans="9:9" x14ac:dyDescent="0.2">
      <c r="I740219" s="14"/>
    </row>
    <row r="740235" spans="9:9" x14ac:dyDescent="0.2">
      <c r="I740235" s="15"/>
    </row>
    <row r="740236" spans="9:9" x14ac:dyDescent="0.2">
      <c r="I740236" s="14"/>
    </row>
    <row r="740252" spans="9:9" x14ac:dyDescent="0.2">
      <c r="I740252" s="15"/>
    </row>
    <row r="740253" spans="9:9" x14ac:dyDescent="0.2">
      <c r="I740253" s="14"/>
    </row>
    <row r="740269" spans="9:9" x14ac:dyDescent="0.2">
      <c r="I740269" s="15"/>
    </row>
    <row r="740270" spans="9:9" x14ac:dyDescent="0.2">
      <c r="I740270" s="14"/>
    </row>
    <row r="740286" spans="9:9" x14ac:dyDescent="0.2">
      <c r="I740286" s="15"/>
    </row>
    <row r="740287" spans="9:9" x14ac:dyDescent="0.2">
      <c r="I740287" s="14"/>
    </row>
    <row r="740303" spans="9:9" x14ac:dyDescent="0.2">
      <c r="I740303" s="15"/>
    </row>
    <row r="740304" spans="9:9" x14ac:dyDescent="0.2">
      <c r="I740304" s="14"/>
    </row>
    <row r="740320" spans="9:9" x14ac:dyDescent="0.2">
      <c r="I740320" s="15"/>
    </row>
    <row r="740321" spans="9:9" x14ac:dyDescent="0.2">
      <c r="I740321" s="14"/>
    </row>
    <row r="740337" spans="9:9" x14ac:dyDescent="0.2">
      <c r="I740337" s="15"/>
    </row>
    <row r="740338" spans="9:9" x14ac:dyDescent="0.2">
      <c r="I740338" s="14"/>
    </row>
    <row r="740354" spans="9:9" x14ac:dyDescent="0.2">
      <c r="I740354" s="15"/>
    </row>
    <row r="740355" spans="9:9" x14ac:dyDescent="0.2">
      <c r="I740355" s="14"/>
    </row>
    <row r="740371" spans="9:9" x14ac:dyDescent="0.2">
      <c r="I740371" s="15"/>
    </row>
    <row r="740372" spans="9:9" x14ac:dyDescent="0.2">
      <c r="I740372" s="14"/>
    </row>
    <row r="740388" spans="9:9" x14ac:dyDescent="0.2">
      <c r="I740388" s="15"/>
    </row>
    <row r="740389" spans="9:9" x14ac:dyDescent="0.2">
      <c r="I740389" s="14"/>
    </row>
    <row r="740405" spans="9:9" x14ac:dyDescent="0.2">
      <c r="I740405" s="15"/>
    </row>
    <row r="740406" spans="9:9" x14ac:dyDescent="0.2">
      <c r="I740406" s="14"/>
    </row>
    <row r="740422" spans="9:9" x14ac:dyDescent="0.2">
      <c r="I740422" s="15"/>
    </row>
    <row r="740423" spans="9:9" x14ac:dyDescent="0.2">
      <c r="I740423" s="14"/>
    </row>
    <row r="740439" spans="9:9" x14ac:dyDescent="0.2">
      <c r="I740439" s="15"/>
    </row>
    <row r="740440" spans="9:9" x14ac:dyDescent="0.2">
      <c r="I740440" s="14"/>
    </row>
    <row r="740456" spans="9:9" x14ac:dyDescent="0.2">
      <c r="I740456" s="15"/>
    </row>
    <row r="740457" spans="9:9" x14ac:dyDescent="0.2">
      <c r="I740457" s="14"/>
    </row>
    <row r="740473" spans="9:9" x14ac:dyDescent="0.2">
      <c r="I740473" s="15"/>
    </row>
    <row r="740474" spans="9:9" x14ac:dyDescent="0.2">
      <c r="I740474" s="14"/>
    </row>
    <row r="740490" spans="9:9" x14ac:dyDescent="0.2">
      <c r="I740490" s="15"/>
    </row>
    <row r="740491" spans="9:9" x14ac:dyDescent="0.2">
      <c r="I740491" s="14"/>
    </row>
    <row r="740507" spans="9:9" x14ac:dyDescent="0.2">
      <c r="I740507" s="15"/>
    </row>
    <row r="740508" spans="9:9" x14ac:dyDescent="0.2">
      <c r="I740508" s="14"/>
    </row>
    <row r="740524" spans="9:9" x14ac:dyDescent="0.2">
      <c r="I740524" s="15"/>
    </row>
    <row r="740525" spans="9:9" x14ac:dyDescent="0.2">
      <c r="I740525" s="14"/>
    </row>
    <row r="740541" spans="9:9" x14ac:dyDescent="0.2">
      <c r="I740541" s="15"/>
    </row>
    <row r="740542" spans="9:9" x14ac:dyDescent="0.2">
      <c r="I740542" s="14"/>
    </row>
    <row r="740558" spans="9:9" x14ac:dyDescent="0.2">
      <c r="I740558" s="15"/>
    </row>
    <row r="740559" spans="9:9" x14ac:dyDescent="0.2">
      <c r="I740559" s="14"/>
    </row>
    <row r="740575" spans="9:9" x14ac:dyDescent="0.2">
      <c r="I740575" s="15"/>
    </row>
    <row r="740576" spans="9:9" x14ac:dyDescent="0.2">
      <c r="I740576" s="14"/>
    </row>
    <row r="740592" spans="9:9" x14ac:dyDescent="0.2">
      <c r="I740592" s="15"/>
    </row>
    <row r="740593" spans="9:9" x14ac:dyDescent="0.2">
      <c r="I740593" s="14"/>
    </row>
    <row r="740609" spans="9:9" x14ac:dyDescent="0.2">
      <c r="I740609" s="15"/>
    </row>
    <row r="740610" spans="9:9" x14ac:dyDescent="0.2">
      <c r="I740610" s="14"/>
    </row>
    <row r="740626" spans="9:9" x14ac:dyDescent="0.2">
      <c r="I740626" s="15"/>
    </row>
    <row r="740627" spans="9:9" x14ac:dyDescent="0.2">
      <c r="I740627" s="14"/>
    </row>
    <row r="740643" spans="9:9" x14ac:dyDescent="0.2">
      <c r="I740643" s="15"/>
    </row>
    <row r="740644" spans="9:9" x14ac:dyDescent="0.2">
      <c r="I740644" s="14"/>
    </row>
    <row r="740660" spans="9:9" x14ac:dyDescent="0.2">
      <c r="I740660" s="15"/>
    </row>
    <row r="740661" spans="9:9" x14ac:dyDescent="0.2">
      <c r="I740661" s="14"/>
    </row>
    <row r="740677" spans="9:9" x14ac:dyDescent="0.2">
      <c r="I740677" s="15"/>
    </row>
    <row r="740678" spans="9:9" x14ac:dyDescent="0.2">
      <c r="I740678" s="14"/>
    </row>
    <row r="740694" spans="9:9" x14ac:dyDescent="0.2">
      <c r="I740694" s="15"/>
    </row>
    <row r="740695" spans="9:9" x14ac:dyDescent="0.2">
      <c r="I740695" s="14"/>
    </row>
    <row r="740711" spans="9:9" x14ac:dyDescent="0.2">
      <c r="I740711" s="15"/>
    </row>
    <row r="740712" spans="9:9" x14ac:dyDescent="0.2">
      <c r="I740712" s="14"/>
    </row>
    <row r="740728" spans="9:9" x14ac:dyDescent="0.2">
      <c r="I740728" s="15"/>
    </row>
    <row r="740729" spans="9:9" x14ac:dyDescent="0.2">
      <c r="I740729" s="14"/>
    </row>
    <row r="740745" spans="9:9" x14ac:dyDescent="0.2">
      <c r="I740745" s="15"/>
    </row>
    <row r="740746" spans="9:9" x14ac:dyDescent="0.2">
      <c r="I740746" s="14"/>
    </row>
    <row r="740762" spans="9:9" x14ac:dyDescent="0.2">
      <c r="I740762" s="15"/>
    </row>
    <row r="740763" spans="9:9" x14ac:dyDescent="0.2">
      <c r="I740763" s="14"/>
    </row>
    <row r="740779" spans="9:9" x14ac:dyDescent="0.2">
      <c r="I740779" s="15"/>
    </row>
    <row r="740780" spans="9:9" x14ac:dyDescent="0.2">
      <c r="I740780" s="14"/>
    </row>
    <row r="740796" spans="9:9" x14ac:dyDescent="0.2">
      <c r="I740796" s="15"/>
    </row>
    <row r="740797" spans="9:9" x14ac:dyDescent="0.2">
      <c r="I740797" s="14"/>
    </row>
    <row r="740813" spans="9:9" x14ac:dyDescent="0.2">
      <c r="I740813" s="15"/>
    </row>
    <row r="740814" spans="9:9" x14ac:dyDescent="0.2">
      <c r="I740814" s="14"/>
    </row>
    <row r="740830" spans="9:9" x14ac:dyDescent="0.2">
      <c r="I740830" s="15"/>
    </row>
    <row r="740831" spans="9:9" x14ac:dyDescent="0.2">
      <c r="I740831" s="14"/>
    </row>
    <row r="740847" spans="9:9" x14ac:dyDescent="0.2">
      <c r="I740847" s="15"/>
    </row>
    <row r="740848" spans="9:9" x14ac:dyDescent="0.2">
      <c r="I740848" s="14"/>
    </row>
    <row r="740864" spans="9:9" x14ac:dyDescent="0.2">
      <c r="I740864" s="15"/>
    </row>
    <row r="740865" spans="9:9" x14ac:dyDescent="0.2">
      <c r="I740865" s="14"/>
    </row>
    <row r="740881" spans="9:9" x14ac:dyDescent="0.2">
      <c r="I740881" s="15"/>
    </row>
    <row r="740882" spans="9:9" x14ac:dyDescent="0.2">
      <c r="I740882" s="14"/>
    </row>
    <row r="740898" spans="9:9" x14ac:dyDescent="0.2">
      <c r="I740898" s="15"/>
    </row>
    <row r="740899" spans="9:9" x14ac:dyDescent="0.2">
      <c r="I740899" s="14"/>
    </row>
    <row r="740915" spans="9:9" x14ac:dyDescent="0.2">
      <c r="I740915" s="15"/>
    </row>
    <row r="740916" spans="9:9" x14ac:dyDescent="0.2">
      <c r="I740916" s="14"/>
    </row>
    <row r="740932" spans="9:9" x14ac:dyDescent="0.2">
      <c r="I740932" s="15"/>
    </row>
    <row r="740933" spans="9:9" x14ac:dyDescent="0.2">
      <c r="I740933" s="14"/>
    </row>
    <row r="740949" spans="9:9" x14ac:dyDescent="0.2">
      <c r="I740949" s="15"/>
    </row>
    <row r="740950" spans="9:9" x14ac:dyDescent="0.2">
      <c r="I740950" s="14"/>
    </row>
    <row r="740966" spans="9:9" x14ac:dyDescent="0.2">
      <c r="I740966" s="15"/>
    </row>
    <row r="740967" spans="9:9" x14ac:dyDescent="0.2">
      <c r="I740967" s="14"/>
    </row>
    <row r="740983" spans="9:9" x14ac:dyDescent="0.2">
      <c r="I740983" s="15"/>
    </row>
    <row r="740984" spans="9:9" x14ac:dyDescent="0.2">
      <c r="I740984" s="14"/>
    </row>
    <row r="741000" spans="9:9" x14ac:dyDescent="0.2">
      <c r="I741000" s="15"/>
    </row>
    <row r="741001" spans="9:9" x14ac:dyDescent="0.2">
      <c r="I741001" s="14"/>
    </row>
    <row r="741017" spans="9:9" x14ac:dyDescent="0.2">
      <c r="I741017" s="15"/>
    </row>
    <row r="741018" spans="9:9" x14ac:dyDescent="0.2">
      <c r="I741018" s="14"/>
    </row>
    <row r="741034" spans="9:9" x14ac:dyDescent="0.2">
      <c r="I741034" s="15"/>
    </row>
    <row r="741035" spans="9:9" x14ac:dyDescent="0.2">
      <c r="I741035" s="14"/>
    </row>
    <row r="741051" spans="9:9" x14ac:dyDescent="0.2">
      <c r="I741051" s="15"/>
    </row>
    <row r="741052" spans="9:9" x14ac:dyDescent="0.2">
      <c r="I741052" s="14"/>
    </row>
    <row r="741068" spans="9:9" x14ac:dyDescent="0.2">
      <c r="I741068" s="15"/>
    </row>
    <row r="741069" spans="9:9" x14ac:dyDescent="0.2">
      <c r="I741069" s="14"/>
    </row>
    <row r="741085" spans="9:9" x14ac:dyDescent="0.2">
      <c r="I741085" s="15"/>
    </row>
    <row r="741086" spans="9:9" x14ac:dyDescent="0.2">
      <c r="I741086" s="14"/>
    </row>
    <row r="741102" spans="9:9" x14ac:dyDescent="0.2">
      <c r="I741102" s="15"/>
    </row>
    <row r="741103" spans="9:9" x14ac:dyDescent="0.2">
      <c r="I741103" s="14"/>
    </row>
    <row r="741119" spans="9:9" x14ac:dyDescent="0.2">
      <c r="I741119" s="15"/>
    </row>
    <row r="741120" spans="9:9" x14ac:dyDescent="0.2">
      <c r="I741120" s="14"/>
    </row>
    <row r="741136" spans="9:9" x14ac:dyDescent="0.2">
      <c r="I741136" s="15"/>
    </row>
    <row r="741137" spans="9:9" x14ac:dyDescent="0.2">
      <c r="I741137" s="14"/>
    </row>
    <row r="741153" spans="9:9" x14ac:dyDescent="0.2">
      <c r="I741153" s="15"/>
    </row>
    <row r="741154" spans="9:9" x14ac:dyDescent="0.2">
      <c r="I741154" s="14"/>
    </row>
    <row r="741170" spans="9:9" x14ac:dyDescent="0.2">
      <c r="I741170" s="15"/>
    </row>
    <row r="741171" spans="9:9" x14ac:dyDescent="0.2">
      <c r="I741171" s="14"/>
    </row>
    <row r="741187" spans="9:9" x14ac:dyDescent="0.2">
      <c r="I741187" s="15"/>
    </row>
    <row r="741188" spans="9:9" x14ac:dyDescent="0.2">
      <c r="I741188" s="14"/>
    </row>
    <row r="741204" spans="9:9" x14ac:dyDescent="0.2">
      <c r="I741204" s="15"/>
    </row>
    <row r="741205" spans="9:9" x14ac:dyDescent="0.2">
      <c r="I741205" s="14"/>
    </row>
    <row r="741221" spans="9:9" x14ac:dyDescent="0.2">
      <c r="I741221" s="15"/>
    </row>
    <row r="741222" spans="9:9" x14ac:dyDescent="0.2">
      <c r="I741222" s="14"/>
    </row>
    <row r="741238" spans="9:9" x14ac:dyDescent="0.2">
      <c r="I741238" s="15"/>
    </row>
    <row r="741239" spans="9:9" x14ac:dyDescent="0.2">
      <c r="I741239" s="14"/>
    </row>
    <row r="741255" spans="9:9" x14ac:dyDescent="0.2">
      <c r="I741255" s="15"/>
    </row>
    <row r="741256" spans="9:9" x14ac:dyDescent="0.2">
      <c r="I741256" s="14"/>
    </row>
    <row r="741272" spans="9:9" x14ac:dyDescent="0.2">
      <c r="I741272" s="15"/>
    </row>
    <row r="741273" spans="9:9" x14ac:dyDescent="0.2">
      <c r="I741273" s="14"/>
    </row>
    <row r="741289" spans="9:9" x14ac:dyDescent="0.2">
      <c r="I741289" s="15"/>
    </row>
    <row r="741290" spans="9:9" x14ac:dyDescent="0.2">
      <c r="I741290" s="14"/>
    </row>
    <row r="741306" spans="9:9" x14ac:dyDescent="0.2">
      <c r="I741306" s="15"/>
    </row>
    <row r="741307" spans="9:9" x14ac:dyDescent="0.2">
      <c r="I741307" s="14"/>
    </row>
    <row r="741323" spans="9:9" x14ac:dyDescent="0.2">
      <c r="I741323" s="15"/>
    </row>
    <row r="741324" spans="9:9" x14ac:dyDescent="0.2">
      <c r="I741324" s="14"/>
    </row>
    <row r="741340" spans="9:9" x14ac:dyDescent="0.2">
      <c r="I741340" s="15"/>
    </row>
    <row r="741341" spans="9:9" x14ac:dyDescent="0.2">
      <c r="I741341" s="14"/>
    </row>
    <row r="741357" spans="9:9" x14ac:dyDescent="0.2">
      <c r="I741357" s="15"/>
    </row>
    <row r="741358" spans="9:9" x14ac:dyDescent="0.2">
      <c r="I741358" s="14"/>
    </row>
    <row r="741374" spans="9:9" x14ac:dyDescent="0.2">
      <c r="I741374" s="15"/>
    </row>
    <row r="741375" spans="9:9" x14ac:dyDescent="0.2">
      <c r="I741375" s="14"/>
    </row>
    <row r="741391" spans="9:9" x14ac:dyDescent="0.2">
      <c r="I741391" s="15"/>
    </row>
    <row r="741392" spans="9:9" x14ac:dyDescent="0.2">
      <c r="I741392" s="14"/>
    </row>
    <row r="741408" spans="9:9" x14ac:dyDescent="0.2">
      <c r="I741408" s="15"/>
    </row>
    <row r="741409" spans="9:9" x14ac:dyDescent="0.2">
      <c r="I741409" s="14"/>
    </row>
    <row r="741425" spans="9:9" x14ac:dyDescent="0.2">
      <c r="I741425" s="15"/>
    </row>
    <row r="741426" spans="9:9" x14ac:dyDescent="0.2">
      <c r="I741426" s="14"/>
    </row>
    <row r="741442" spans="9:9" x14ac:dyDescent="0.2">
      <c r="I741442" s="15"/>
    </row>
    <row r="741443" spans="9:9" x14ac:dyDescent="0.2">
      <c r="I741443" s="14"/>
    </row>
    <row r="741459" spans="9:9" x14ac:dyDescent="0.2">
      <c r="I741459" s="15"/>
    </row>
    <row r="741460" spans="9:9" x14ac:dyDescent="0.2">
      <c r="I741460" s="14"/>
    </row>
    <row r="741476" spans="9:9" x14ac:dyDescent="0.2">
      <c r="I741476" s="15"/>
    </row>
    <row r="741477" spans="9:9" x14ac:dyDescent="0.2">
      <c r="I741477" s="14"/>
    </row>
    <row r="741493" spans="9:9" x14ac:dyDescent="0.2">
      <c r="I741493" s="15"/>
    </row>
    <row r="741494" spans="9:9" x14ac:dyDescent="0.2">
      <c r="I741494" s="14"/>
    </row>
    <row r="741510" spans="9:9" x14ac:dyDescent="0.2">
      <c r="I741510" s="15"/>
    </row>
    <row r="741511" spans="9:9" x14ac:dyDescent="0.2">
      <c r="I741511" s="14"/>
    </row>
    <row r="741527" spans="9:9" x14ac:dyDescent="0.2">
      <c r="I741527" s="15"/>
    </row>
    <row r="741528" spans="9:9" x14ac:dyDescent="0.2">
      <c r="I741528" s="14"/>
    </row>
    <row r="741544" spans="9:9" x14ac:dyDescent="0.2">
      <c r="I741544" s="15"/>
    </row>
    <row r="741545" spans="9:9" x14ac:dyDescent="0.2">
      <c r="I741545" s="14"/>
    </row>
    <row r="741561" spans="9:9" x14ac:dyDescent="0.2">
      <c r="I741561" s="15"/>
    </row>
    <row r="741562" spans="9:9" x14ac:dyDescent="0.2">
      <c r="I741562" s="14"/>
    </row>
    <row r="741578" spans="9:9" x14ac:dyDescent="0.2">
      <c r="I741578" s="15"/>
    </row>
    <row r="741579" spans="9:9" x14ac:dyDescent="0.2">
      <c r="I741579" s="14"/>
    </row>
    <row r="741595" spans="9:9" x14ac:dyDescent="0.2">
      <c r="I741595" s="15"/>
    </row>
    <row r="741596" spans="9:9" x14ac:dyDescent="0.2">
      <c r="I741596" s="14"/>
    </row>
    <row r="741612" spans="9:9" x14ac:dyDescent="0.2">
      <c r="I741612" s="15"/>
    </row>
    <row r="741613" spans="9:9" x14ac:dyDescent="0.2">
      <c r="I741613" s="14"/>
    </row>
    <row r="741629" spans="9:9" x14ac:dyDescent="0.2">
      <c r="I741629" s="15"/>
    </row>
    <row r="741630" spans="9:9" x14ac:dyDescent="0.2">
      <c r="I741630" s="14"/>
    </row>
    <row r="741646" spans="9:9" x14ac:dyDescent="0.2">
      <c r="I741646" s="15"/>
    </row>
    <row r="741647" spans="9:9" x14ac:dyDescent="0.2">
      <c r="I741647" s="14"/>
    </row>
    <row r="741663" spans="9:9" x14ac:dyDescent="0.2">
      <c r="I741663" s="15"/>
    </row>
    <row r="741664" spans="9:9" x14ac:dyDescent="0.2">
      <c r="I741664" s="14"/>
    </row>
    <row r="741680" spans="9:9" x14ac:dyDescent="0.2">
      <c r="I741680" s="15"/>
    </row>
    <row r="741681" spans="9:9" x14ac:dyDescent="0.2">
      <c r="I741681" s="14"/>
    </row>
    <row r="741697" spans="9:9" x14ac:dyDescent="0.2">
      <c r="I741697" s="15"/>
    </row>
    <row r="741698" spans="9:9" x14ac:dyDescent="0.2">
      <c r="I741698" s="14"/>
    </row>
    <row r="741714" spans="9:9" x14ac:dyDescent="0.2">
      <c r="I741714" s="15"/>
    </row>
    <row r="741715" spans="9:9" x14ac:dyDescent="0.2">
      <c r="I741715" s="14"/>
    </row>
    <row r="741731" spans="9:9" x14ac:dyDescent="0.2">
      <c r="I741731" s="15"/>
    </row>
    <row r="741732" spans="9:9" x14ac:dyDescent="0.2">
      <c r="I741732" s="14"/>
    </row>
    <row r="741748" spans="9:9" x14ac:dyDescent="0.2">
      <c r="I741748" s="15"/>
    </row>
    <row r="741749" spans="9:9" x14ac:dyDescent="0.2">
      <c r="I741749" s="14"/>
    </row>
    <row r="741765" spans="9:9" x14ac:dyDescent="0.2">
      <c r="I741765" s="15"/>
    </row>
    <row r="741766" spans="9:9" x14ac:dyDescent="0.2">
      <c r="I741766" s="14"/>
    </row>
    <row r="741782" spans="9:9" x14ac:dyDescent="0.2">
      <c r="I741782" s="15"/>
    </row>
    <row r="741783" spans="9:9" x14ac:dyDescent="0.2">
      <c r="I741783" s="14"/>
    </row>
    <row r="741799" spans="9:9" x14ac:dyDescent="0.2">
      <c r="I741799" s="15"/>
    </row>
    <row r="741800" spans="9:9" x14ac:dyDescent="0.2">
      <c r="I741800" s="14"/>
    </row>
    <row r="741816" spans="9:9" x14ac:dyDescent="0.2">
      <c r="I741816" s="15"/>
    </row>
    <row r="741817" spans="9:9" x14ac:dyDescent="0.2">
      <c r="I741817" s="14"/>
    </row>
    <row r="741833" spans="9:9" x14ac:dyDescent="0.2">
      <c r="I741833" s="15"/>
    </row>
    <row r="741834" spans="9:9" x14ac:dyDescent="0.2">
      <c r="I741834" s="14"/>
    </row>
    <row r="741850" spans="9:9" x14ac:dyDescent="0.2">
      <c r="I741850" s="15"/>
    </row>
    <row r="741851" spans="9:9" x14ac:dyDescent="0.2">
      <c r="I741851" s="14"/>
    </row>
    <row r="741867" spans="9:9" x14ac:dyDescent="0.2">
      <c r="I741867" s="15"/>
    </row>
    <row r="741868" spans="9:9" x14ac:dyDescent="0.2">
      <c r="I741868" s="14"/>
    </row>
    <row r="741884" spans="9:9" x14ac:dyDescent="0.2">
      <c r="I741884" s="15"/>
    </row>
    <row r="741885" spans="9:9" x14ac:dyDescent="0.2">
      <c r="I741885" s="14"/>
    </row>
    <row r="741901" spans="9:9" x14ac:dyDescent="0.2">
      <c r="I741901" s="15"/>
    </row>
    <row r="741902" spans="9:9" x14ac:dyDescent="0.2">
      <c r="I741902" s="14"/>
    </row>
    <row r="741918" spans="9:9" x14ac:dyDescent="0.2">
      <c r="I741918" s="15"/>
    </row>
    <row r="741919" spans="9:9" x14ac:dyDescent="0.2">
      <c r="I741919" s="14"/>
    </row>
    <row r="741935" spans="9:9" x14ac:dyDescent="0.2">
      <c r="I741935" s="15"/>
    </row>
    <row r="741936" spans="9:9" x14ac:dyDescent="0.2">
      <c r="I741936" s="14"/>
    </row>
    <row r="741952" spans="9:9" x14ac:dyDescent="0.2">
      <c r="I741952" s="15"/>
    </row>
    <row r="741953" spans="9:9" x14ac:dyDescent="0.2">
      <c r="I741953" s="14"/>
    </row>
    <row r="741969" spans="9:9" x14ac:dyDescent="0.2">
      <c r="I741969" s="15"/>
    </row>
    <row r="741970" spans="9:9" x14ac:dyDescent="0.2">
      <c r="I741970" s="14"/>
    </row>
    <row r="741986" spans="9:9" x14ac:dyDescent="0.2">
      <c r="I741986" s="15"/>
    </row>
    <row r="741987" spans="9:9" x14ac:dyDescent="0.2">
      <c r="I741987" s="14"/>
    </row>
    <row r="742003" spans="9:9" x14ac:dyDescent="0.2">
      <c r="I742003" s="15"/>
    </row>
    <row r="742004" spans="9:9" x14ac:dyDescent="0.2">
      <c r="I742004" s="14"/>
    </row>
    <row r="742020" spans="9:9" x14ac:dyDescent="0.2">
      <c r="I742020" s="15"/>
    </row>
    <row r="742021" spans="9:9" x14ac:dyDescent="0.2">
      <c r="I742021" s="14"/>
    </row>
    <row r="742037" spans="9:9" x14ac:dyDescent="0.2">
      <c r="I742037" s="15"/>
    </row>
    <row r="742038" spans="9:9" x14ac:dyDescent="0.2">
      <c r="I742038" s="14"/>
    </row>
    <row r="742054" spans="9:9" x14ac:dyDescent="0.2">
      <c r="I742054" s="15"/>
    </row>
    <row r="742055" spans="9:9" x14ac:dyDescent="0.2">
      <c r="I742055" s="14"/>
    </row>
    <row r="742071" spans="9:9" x14ac:dyDescent="0.2">
      <c r="I742071" s="15"/>
    </row>
    <row r="742072" spans="9:9" x14ac:dyDescent="0.2">
      <c r="I742072" s="14"/>
    </row>
    <row r="742088" spans="9:9" x14ac:dyDescent="0.2">
      <c r="I742088" s="15"/>
    </row>
    <row r="742089" spans="9:9" x14ac:dyDescent="0.2">
      <c r="I742089" s="14"/>
    </row>
    <row r="742105" spans="9:9" x14ac:dyDescent="0.2">
      <c r="I742105" s="15"/>
    </row>
    <row r="742106" spans="9:9" x14ac:dyDescent="0.2">
      <c r="I742106" s="14"/>
    </row>
    <row r="742122" spans="9:9" x14ac:dyDescent="0.2">
      <c r="I742122" s="15"/>
    </row>
    <row r="742123" spans="9:9" x14ac:dyDescent="0.2">
      <c r="I742123" s="14"/>
    </row>
    <row r="742139" spans="9:9" x14ac:dyDescent="0.2">
      <c r="I742139" s="15"/>
    </row>
    <row r="742140" spans="9:9" x14ac:dyDescent="0.2">
      <c r="I742140" s="14"/>
    </row>
    <row r="742156" spans="9:9" x14ac:dyDescent="0.2">
      <c r="I742156" s="15"/>
    </row>
    <row r="742157" spans="9:9" x14ac:dyDescent="0.2">
      <c r="I742157" s="14"/>
    </row>
    <row r="742173" spans="9:9" x14ac:dyDescent="0.2">
      <c r="I742173" s="15"/>
    </row>
    <row r="742174" spans="9:9" x14ac:dyDescent="0.2">
      <c r="I742174" s="14"/>
    </row>
    <row r="742190" spans="9:9" x14ac:dyDescent="0.2">
      <c r="I742190" s="15"/>
    </row>
    <row r="742191" spans="9:9" x14ac:dyDescent="0.2">
      <c r="I742191" s="14"/>
    </row>
    <row r="742207" spans="9:9" x14ac:dyDescent="0.2">
      <c r="I742207" s="15"/>
    </row>
    <row r="742208" spans="9:9" x14ac:dyDescent="0.2">
      <c r="I742208" s="14"/>
    </row>
    <row r="742224" spans="9:9" x14ac:dyDescent="0.2">
      <c r="I742224" s="15"/>
    </row>
    <row r="742225" spans="9:9" x14ac:dyDescent="0.2">
      <c r="I742225" s="14"/>
    </row>
    <row r="742241" spans="9:9" x14ac:dyDescent="0.2">
      <c r="I742241" s="15"/>
    </row>
    <row r="742242" spans="9:9" x14ac:dyDescent="0.2">
      <c r="I742242" s="14"/>
    </row>
    <row r="742258" spans="9:9" x14ac:dyDescent="0.2">
      <c r="I742258" s="15"/>
    </row>
    <row r="742259" spans="9:9" x14ac:dyDescent="0.2">
      <c r="I742259" s="14"/>
    </row>
    <row r="742275" spans="9:9" x14ac:dyDescent="0.2">
      <c r="I742275" s="15"/>
    </row>
    <row r="742276" spans="9:9" x14ac:dyDescent="0.2">
      <c r="I742276" s="14"/>
    </row>
    <row r="742292" spans="9:9" x14ac:dyDescent="0.2">
      <c r="I742292" s="15"/>
    </row>
    <row r="742293" spans="9:9" x14ac:dyDescent="0.2">
      <c r="I742293" s="14"/>
    </row>
    <row r="742309" spans="9:9" x14ac:dyDescent="0.2">
      <c r="I742309" s="15"/>
    </row>
    <row r="742310" spans="9:9" x14ac:dyDescent="0.2">
      <c r="I742310" s="14"/>
    </row>
    <row r="742326" spans="9:9" x14ac:dyDescent="0.2">
      <c r="I742326" s="15"/>
    </row>
    <row r="742327" spans="9:9" x14ac:dyDescent="0.2">
      <c r="I742327" s="14"/>
    </row>
    <row r="742343" spans="9:9" x14ac:dyDescent="0.2">
      <c r="I742343" s="15"/>
    </row>
    <row r="742344" spans="9:9" x14ac:dyDescent="0.2">
      <c r="I742344" s="14"/>
    </row>
    <row r="742360" spans="9:9" x14ac:dyDescent="0.2">
      <c r="I742360" s="15"/>
    </row>
    <row r="742361" spans="9:9" x14ac:dyDescent="0.2">
      <c r="I742361" s="14"/>
    </row>
    <row r="742377" spans="9:9" x14ac:dyDescent="0.2">
      <c r="I742377" s="15"/>
    </row>
    <row r="742378" spans="9:9" x14ac:dyDescent="0.2">
      <c r="I742378" s="14"/>
    </row>
    <row r="742394" spans="9:9" x14ac:dyDescent="0.2">
      <c r="I742394" s="15"/>
    </row>
    <row r="742395" spans="9:9" x14ac:dyDescent="0.2">
      <c r="I742395" s="14"/>
    </row>
    <row r="742411" spans="9:9" x14ac:dyDescent="0.2">
      <c r="I742411" s="15"/>
    </row>
    <row r="742412" spans="9:9" x14ac:dyDescent="0.2">
      <c r="I742412" s="14"/>
    </row>
    <row r="742428" spans="9:9" x14ac:dyDescent="0.2">
      <c r="I742428" s="15"/>
    </row>
    <row r="742429" spans="9:9" x14ac:dyDescent="0.2">
      <c r="I742429" s="14"/>
    </row>
    <row r="742445" spans="9:9" x14ac:dyDescent="0.2">
      <c r="I742445" s="15"/>
    </row>
    <row r="742446" spans="9:9" x14ac:dyDescent="0.2">
      <c r="I742446" s="14"/>
    </row>
    <row r="742462" spans="9:9" x14ac:dyDescent="0.2">
      <c r="I742462" s="15"/>
    </row>
    <row r="742463" spans="9:9" x14ac:dyDescent="0.2">
      <c r="I742463" s="14"/>
    </row>
    <row r="742479" spans="9:9" x14ac:dyDescent="0.2">
      <c r="I742479" s="15"/>
    </row>
    <row r="742480" spans="9:9" x14ac:dyDescent="0.2">
      <c r="I742480" s="14"/>
    </row>
    <row r="742496" spans="9:9" x14ac:dyDescent="0.2">
      <c r="I742496" s="15"/>
    </row>
    <row r="742497" spans="9:9" x14ac:dyDescent="0.2">
      <c r="I742497" s="14"/>
    </row>
    <row r="742513" spans="9:9" x14ac:dyDescent="0.2">
      <c r="I742513" s="15"/>
    </row>
    <row r="742514" spans="9:9" x14ac:dyDescent="0.2">
      <c r="I742514" s="14"/>
    </row>
    <row r="742530" spans="9:9" x14ac:dyDescent="0.2">
      <c r="I742530" s="15"/>
    </row>
    <row r="742531" spans="9:9" x14ac:dyDescent="0.2">
      <c r="I742531" s="14"/>
    </row>
    <row r="742547" spans="9:9" x14ac:dyDescent="0.2">
      <c r="I742547" s="15"/>
    </row>
    <row r="742548" spans="9:9" x14ac:dyDescent="0.2">
      <c r="I742548" s="14"/>
    </row>
    <row r="742564" spans="9:9" x14ac:dyDescent="0.2">
      <c r="I742564" s="15"/>
    </row>
    <row r="742565" spans="9:9" x14ac:dyDescent="0.2">
      <c r="I742565" s="14"/>
    </row>
    <row r="742581" spans="9:9" x14ac:dyDescent="0.2">
      <c r="I742581" s="15"/>
    </row>
    <row r="742582" spans="9:9" x14ac:dyDescent="0.2">
      <c r="I742582" s="14"/>
    </row>
    <row r="742598" spans="9:9" x14ac:dyDescent="0.2">
      <c r="I742598" s="15"/>
    </row>
    <row r="742599" spans="9:9" x14ac:dyDescent="0.2">
      <c r="I742599" s="14"/>
    </row>
    <row r="742615" spans="9:9" x14ac:dyDescent="0.2">
      <c r="I742615" s="15"/>
    </row>
    <row r="742616" spans="9:9" x14ac:dyDescent="0.2">
      <c r="I742616" s="14"/>
    </row>
    <row r="742632" spans="9:9" x14ac:dyDescent="0.2">
      <c r="I742632" s="15"/>
    </row>
    <row r="742633" spans="9:9" x14ac:dyDescent="0.2">
      <c r="I742633" s="14"/>
    </row>
    <row r="742649" spans="9:9" x14ac:dyDescent="0.2">
      <c r="I742649" s="15"/>
    </row>
    <row r="742650" spans="9:9" x14ac:dyDescent="0.2">
      <c r="I742650" s="14"/>
    </row>
    <row r="742666" spans="9:9" x14ac:dyDescent="0.2">
      <c r="I742666" s="15"/>
    </row>
    <row r="742667" spans="9:9" x14ac:dyDescent="0.2">
      <c r="I742667" s="14"/>
    </row>
    <row r="742683" spans="9:9" x14ac:dyDescent="0.2">
      <c r="I742683" s="15"/>
    </row>
    <row r="742684" spans="9:9" x14ac:dyDescent="0.2">
      <c r="I742684" s="14"/>
    </row>
    <row r="742700" spans="9:9" x14ac:dyDescent="0.2">
      <c r="I742700" s="15"/>
    </row>
    <row r="742701" spans="9:9" x14ac:dyDescent="0.2">
      <c r="I742701" s="14"/>
    </row>
    <row r="742717" spans="9:9" x14ac:dyDescent="0.2">
      <c r="I742717" s="15"/>
    </row>
    <row r="742718" spans="9:9" x14ac:dyDescent="0.2">
      <c r="I742718" s="14"/>
    </row>
    <row r="742734" spans="9:9" x14ac:dyDescent="0.2">
      <c r="I742734" s="15"/>
    </row>
    <row r="742735" spans="9:9" x14ac:dyDescent="0.2">
      <c r="I742735" s="14"/>
    </row>
    <row r="742751" spans="9:9" x14ac:dyDescent="0.2">
      <c r="I742751" s="15"/>
    </row>
    <row r="742752" spans="9:9" x14ac:dyDescent="0.2">
      <c r="I742752" s="14"/>
    </row>
    <row r="742768" spans="9:9" x14ac:dyDescent="0.2">
      <c r="I742768" s="15"/>
    </row>
    <row r="742769" spans="9:9" x14ac:dyDescent="0.2">
      <c r="I742769" s="14"/>
    </row>
    <row r="742785" spans="9:9" x14ac:dyDescent="0.2">
      <c r="I742785" s="15"/>
    </row>
    <row r="742786" spans="9:9" x14ac:dyDescent="0.2">
      <c r="I742786" s="14"/>
    </row>
    <row r="742802" spans="9:9" x14ac:dyDescent="0.2">
      <c r="I742802" s="15"/>
    </row>
    <row r="742803" spans="9:9" x14ac:dyDescent="0.2">
      <c r="I742803" s="14"/>
    </row>
    <row r="742819" spans="9:9" x14ac:dyDescent="0.2">
      <c r="I742819" s="15"/>
    </row>
    <row r="742820" spans="9:9" x14ac:dyDescent="0.2">
      <c r="I742820" s="14"/>
    </row>
    <row r="742836" spans="9:9" x14ac:dyDescent="0.2">
      <c r="I742836" s="15"/>
    </row>
    <row r="742837" spans="9:9" x14ac:dyDescent="0.2">
      <c r="I742837" s="14"/>
    </row>
    <row r="742853" spans="9:9" x14ac:dyDescent="0.2">
      <c r="I742853" s="15"/>
    </row>
    <row r="742854" spans="9:9" x14ac:dyDescent="0.2">
      <c r="I742854" s="14"/>
    </row>
    <row r="742870" spans="9:9" x14ac:dyDescent="0.2">
      <c r="I742870" s="15"/>
    </row>
    <row r="742871" spans="9:9" x14ac:dyDescent="0.2">
      <c r="I742871" s="14"/>
    </row>
    <row r="742887" spans="9:9" x14ac:dyDescent="0.2">
      <c r="I742887" s="15"/>
    </row>
    <row r="742888" spans="9:9" x14ac:dyDescent="0.2">
      <c r="I742888" s="14"/>
    </row>
    <row r="742904" spans="9:9" x14ac:dyDescent="0.2">
      <c r="I742904" s="15"/>
    </row>
    <row r="742905" spans="9:9" x14ac:dyDescent="0.2">
      <c r="I742905" s="14"/>
    </row>
    <row r="742921" spans="9:9" x14ac:dyDescent="0.2">
      <c r="I742921" s="15"/>
    </row>
    <row r="742922" spans="9:9" x14ac:dyDescent="0.2">
      <c r="I742922" s="14"/>
    </row>
    <row r="742938" spans="9:9" x14ac:dyDescent="0.2">
      <c r="I742938" s="15"/>
    </row>
    <row r="742939" spans="9:9" x14ac:dyDescent="0.2">
      <c r="I742939" s="14"/>
    </row>
    <row r="742955" spans="9:9" x14ac:dyDescent="0.2">
      <c r="I742955" s="15"/>
    </row>
    <row r="742956" spans="9:9" x14ac:dyDescent="0.2">
      <c r="I742956" s="14"/>
    </row>
    <row r="742972" spans="9:9" x14ac:dyDescent="0.2">
      <c r="I742972" s="15"/>
    </row>
    <row r="742973" spans="9:9" x14ac:dyDescent="0.2">
      <c r="I742973" s="14"/>
    </row>
    <row r="742989" spans="9:9" x14ac:dyDescent="0.2">
      <c r="I742989" s="15"/>
    </row>
    <row r="742990" spans="9:9" x14ac:dyDescent="0.2">
      <c r="I742990" s="14"/>
    </row>
    <row r="743006" spans="9:9" x14ac:dyDescent="0.2">
      <c r="I743006" s="15"/>
    </row>
    <row r="743007" spans="9:9" x14ac:dyDescent="0.2">
      <c r="I743007" s="14"/>
    </row>
    <row r="743023" spans="9:9" x14ac:dyDescent="0.2">
      <c r="I743023" s="15"/>
    </row>
    <row r="743024" spans="9:9" x14ac:dyDescent="0.2">
      <c r="I743024" s="14"/>
    </row>
    <row r="743040" spans="9:9" x14ac:dyDescent="0.2">
      <c r="I743040" s="15"/>
    </row>
    <row r="743041" spans="9:9" x14ac:dyDescent="0.2">
      <c r="I743041" s="14"/>
    </row>
    <row r="743057" spans="9:9" x14ac:dyDescent="0.2">
      <c r="I743057" s="15"/>
    </row>
    <row r="743058" spans="9:9" x14ac:dyDescent="0.2">
      <c r="I743058" s="14"/>
    </row>
    <row r="743074" spans="9:9" x14ac:dyDescent="0.2">
      <c r="I743074" s="15"/>
    </row>
    <row r="743075" spans="9:9" x14ac:dyDescent="0.2">
      <c r="I743075" s="14"/>
    </row>
    <row r="743091" spans="9:9" x14ac:dyDescent="0.2">
      <c r="I743091" s="15"/>
    </row>
    <row r="743092" spans="9:9" x14ac:dyDescent="0.2">
      <c r="I743092" s="14"/>
    </row>
    <row r="743108" spans="9:9" x14ac:dyDescent="0.2">
      <c r="I743108" s="15"/>
    </row>
    <row r="743109" spans="9:9" x14ac:dyDescent="0.2">
      <c r="I743109" s="14"/>
    </row>
    <row r="743125" spans="9:9" x14ac:dyDescent="0.2">
      <c r="I743125" s="15"/>
    </row>
    <row r="743126" spans="9:9" x14ac:dyDescent="0.2">
      <c r="I743126" s="14"/>
    </row>
    <row r="743142" spans="9:9" x14ac:dyDescent="0.2">
      <c r="I743142" s="15"/>
    </row>
    <row r="743143" spans="9:9" x14ac:dyDescent="0.2">
      <c r="I743143" s="14"/>
    </row>
    <row r="743159" spans="9:9" x14ac:dyDescent="0.2">
      <c r="I743159" s="15"/>
    </row>
    <row r="743160" spans="9:9" x14ac:dyDescent="0.2">
      <c r="I743160" s="14"/>
    </row>
    <row r="743176" spans="9:9" x14ac:dyDescent="0.2">
      <c r="I743176" s="15"/>
    </row>
    <row r="743177" spans="9:9" x14ac:dyDescent="0.2">
      <c r="I743177" s="14"/>
    </row>
    <row r="743193" spans="9:9" x14ac:dyDescent="0.2">
      <c r="I743193" s="15"/>
    </row>
    <row r="743194" spans="9:9" x14ac:dyDescent="0.2">
      <c r="I743194" s="14"/>
    </row>
    <row r="743210" spans="9:9" x14ac:dyDescent="0.2">
      <c r="I743210" s="15"/>
    </row>
    <row r="743211" spans="9:9" x14ac:dyDescent="0.2">
      <c r="I743211" s="14"/>
    </row>
    <row r="743227" spans="9:9" x14ac:dyDescent="0.2">
      <c r="I743227" s="15"/>
    </row>
    <row r="743228" spans="9:9" x14ac:dyDescent="0.2">
      <c r="I743228" s="14"/>
    </row>
    <row r="743244" spans="9:9" x14ac:dyDescent="0.2">
      <c r="I743244" s="15"/>
    </row>
    <row r="743245" spans="9:9" x14ac:dyDescent="0.2">
      <c r="I743245" s="14"/>
    </row>
    <row r="743261" spans="9:9" x14ac:dyDescent="0.2">
      <c r="I743261" s="15"/>
    </row>
    <row r="743262" spans="9:9" x14ac:dyDescent="0.2">
      <c r="I743262" s="14"/>
    </row>
    <row r="743278" spans="9:9" x14ac:dyDescent="0.2">
      <c r="I743278" s="15"/>
    </row>
    <row r="743279" spans="9:9" x14ac:dyDescent="0.2">
      <c r="I743279" s="14"/>
    </row>
    <row r="743295" spans="9:9" x14ac:dyDescent="0.2">
      <c r="I743295" s="15"/>
    </row>
    <row r="743296" spans="9:9" x14ac:dyDescent="0.2">
      <c r="I743296" s="14"/>
    </row>
    <row r="743312" spans="9:9" x14ac:dyDescent="0.2">
      <c r="I743312" s="15"/>
    </row>
    <row r="743313" spans="9:9" x14ac:dyDescent="0.2">
      <c r="I743313" s="14"/>
    </row>
    <row r="743329" spans="9:9" x14ac:dyDescent="0.2">
      <c r="I743329" s="15"/>
    </row>
    <row r="743330" spans="9:9" x14ac:dyDescent="0.2">
      <c r="I743330" s="14"/>
    </row>
    <row r="743346" spans="9:9" x14ac:dyDescent="0.2">
      <c r="I743346" s="15"/>
    </row>
    <row r="743347" spans="9:9" x14ac:dyDescent="0.2">
      <c r="I743347" s="14"/>
    </row>
    <row r="743363" spans="9:9" x14ac:dyDescent="0.2">
      <c r="I743363" s="15"/>
    </row>
    <row r="743364" spans="9:9" x14ac:dyDescent="0.2">
      <c r="I743364" s="14"/>
    </row>
    <row r="743380" spans="9:9" x14ac:dyDescent="0.2">
      <c r="I743380" s="15"/>
    </row>
    <row r="743381" spans="9:9" x14ac:dyDescent="0.2">
      <c r="I743381" s="14"/>
    </row>
    <row r="743397" spans="9:9" x14ac:dyDescent="0.2">
      <c r="I743397" s="15"/>
    </row>
    <row r="743398" spans="9:9" x14ac:dyDescent="0.2">
      <c r="I743398" s="14"/>
    </row>
    <row r="743414" spans="9:9" x14ac:dyDescent="0.2">
      <c r="I743414" s="15"/>
    </row>
    <row r="743415" spans="9:9" x14ac:dyDescent="0.2">
      <c r="I743415" s="14"/>
    </row>
    <row r="743431" spans="9:9" x14ac:dyDescent="0.2">
      <c r="I743431" s="15"/>
    </row>
    <row r="743432" spans="9:9" x14ac:dyDescent="0.2">
      <c r="I743432" s="14"/>
    </row>
    <row r="743448" spans="9:9" x14ac:dyDescent="0.2">
      <c r="I743448" s="15"/>
    </row>
    <row r="743449" spans="9:9" x14ac:dyDescent="0.2">
      <c r="I743449" s="14"/>
    </row>
    <row r="743465" spans="9:9" x14ac:dyDescent="0.2">
      <c r="I743465" s="15"/>
    </row>
    <row r="743466" spans="9:9" x14ac:dyDescent="0.2">
      <c r="I743466" s="14"/>
    </row>
    <row r="743482" spans="9:9" x14ac:dyDescent="0.2">
      <c r="I743482" s="15"/>
    </row>
    <row r="743483" spans="9:9" x14ac:dyDescent="0.2">
      <c r="I743483" s="14"/>
    </row>
    <row r="743499" spans="9:9" x14ac:dyDescent="0.2">
      <c r="I743499" s="15"/>
    </row>
    <row r="743500" spans="9:9" x14ac:dyDescent="0.2">
      <c r="I743500" s="14"/>
    </row>
    <row r="743516" spans="9:9" x14ac:dyDescent="0.2">
      <c r="I743516" s="15"/>
    </row>
    <row r="743517" spans="9:9" x14ac:dyDescent="0.2">
      <c r="I743517" s="14"/>
    </row>
    <row r="743533" spans="9:9" x14ac:dyDescent="0.2">
      <c r="I743533" s="15"/>
    </row>
    <row r="743534" spans="9:9" x14ac:dyDescent="0.2">
      <c r="I743534" s="14"/>
    </row>
    <row r="743550" spans="9:9" x14ac:dyDescent="0.2">
      <c r="I743550" s="15"/>
    </row>
    <row r="743551" spans="9:9" x14ac:dyDescent="0.2">
      <c r="I743551" s="14"/>
    </row>
    <row r="743567" spans="9:9" x14ac:dyDescent="0.2">
      <c r="I743567" s="15"/>
    </row>
    <row r="743568" spans="9:9" x14ac:dyDescent="0.2">
      <c r="I743568" s="14"/>
    </row>
    <row r="743584" spans="9:9" x14ac:dyDescent="0.2">
      <c r="I743584" s="15"/>
    </row>
    <row r="743585" spans="9:9" x14ac:dyDescent="0.2">
      <c r="I743585" s="14"/>
    </row>
    <row r="743601" spans="9:9" x14ac:dyDescent="0.2">
      <c r="I743601" s="15"/>
    </row>
    <row r="743602" spans="9:9" x14ac:dyDescent="0.2">
      <c r="I743602" s="14"/>
    </row>
    <row r="743618" spans="9:9" x14ac:dyDescent="0.2">
      <c r="I743618" s="15"/>
    </row>
    <row r="743619" spans="9:9" x14ac:dyDescent="0.2">
      <c r="I743619" s="14"/>
    </row>
    <row r="743635" spans="9:9" x14ac:dyDescent="0.2">
      <c r="I743635" s="15"/>
    </row>
    <row r="743636" spans="9:9" x14ac:dyDescent="0.2">
      <c r="I743636" s="14"/>
    </row>
    <row r="743652" spans="9:9" x14ac:dyDescent="0.2">
      <c r="I743652" s="15"/>
    </row>
    <row r="743653" spans="9:9" x14ac:dyDescent="0.2">
      <c r="I743653" s="14"/>
    </row>
    <row r="743669" spans="9:9" x14ac:dyDescent="0.2">
      <c r="I743669" s="15"/>
    </row>
    <row r="743670" spans="9:9" x14ac:dyDescent="0.2">
      <c r="I743670" s="14"/>
    </row>
    <row r="743686" spans="9:9" x14ac:dyDescent="0.2">
      <c r="I743686" s="15"/>
    </row>
    <row r="743687" spans="9:9" x14ac:dyDescent="0.2">
      <c r="I743687" s="14"/>
    </row>
    <row r="743703" spans="9:9" x14ac:dyDescent="0.2">
      <c r="I743703" s="15"/>
    </row>
    <row r="743704" spans="9:9" x14ac:dyDescent="0.2">
      <c r="I743704" s="14"/>
    </row>
    <row r="743720" spans="9:9" x14ac:dyDescent="0.2">
      <c r="I743720" s="15"/>
    </row>
    <row r="743721" spans="9:9" x14ac:dyDescent="0.2">
      <c r="I743721" s="14"/>
    </row>
    <row r="743737" spans="9:9" x14ac:dyDescent="0.2">
      <c r="I743737" s="15"/>
    </row>
    <row r="743738" spans="9:9" x14ac:dyDescent="0.2">
      <c r="I743738" s="14"/>
    </row>
    <row r="743754" spans="9:9" x14ac:dyDescent="0.2">
      <c r="I743754" s="15"/>
    </row>
    <row r="743755" spans="9:9" x14ac:dyDescent="0.2">
      <c r="I743755" s="14"/>
    </row>
    <row r="743771" spans="9:9" x14ac:dyDescent="0.2">
      <c r="I743771" s="15"/>
    </row>
    <row r="743772" spans="9:9" x14ac:dyDescent="0.2">
      <c r="I743772" s="14"/>
    </row>
    <row r="743788" spans="9:9" x14ac:dyDescent="0.2">
      <c r="I743788" s="15"/>
    </row>
    <row r="743789" spans="9:9" x14ac:dyDescent="0.2">
      <c r="I743789" s="14"/>
    </row>
    <row r="743805" spans="9:9" x14ac:dyDescent="0.2">
      <c r="I743805" s="15"/>
    </row>
    <row r="743806" spans="9:9" x14ac:dyDescent="0.2">
      <c r="I743806" s="14"/>
    </row>
    <row r="743822" spans="9:9" x14ac:dyDescent="0.2">
      <c r="I743822" s="15"/>
    </row>
    <row r="743823" spans="9:9" x14ac:dyDescent="0.2">
      <c r="I743823" s="14"/>
    </row>
    <row r="743839" spans="9:9" x14ac:dyDescent="0.2">
      <c r="I743839" s="15"/>
    </row>
    <row r="743840" spans="9:9" x14ac:dyDescent="0.2">
      <c r="I743840" s="14"/>
    </row>
    <row r="743856" spans="9:9" x14ac:dyDescent="0.2">
      <c r="I743856" s="15"/>
    </row>
    <row r="743857" spans="9:9" x14ac:dyDescent="0.2">
      <c r="I743857" s="14"/>
    </row>
    <row r="743873" spans="9:9" x14ac:dyDescent="0.2">
      <c r="I743873" s="15"/>
    </row>
    <row r="743874" spans="9:9" x14ac:dyDescent="0.2">
      <c r="I743874" s="14"/>
    </row>
    <row r="743890" spans="9:9" x14ac:dyDescent="0.2">
      <c r="I743890" s="15"/>
    </row>
    <row r="743891" spans="9:9" x14ac:dyDescent="0.2">
      <c r="I743891" s="14"/>
    </row>
    <row r="743907" spans="9:9" x14ac:dyDescent="0.2">
      <c r="I743907" s="15"/>
    </row>
    <row r="743908" spans="9:9" x14ac:dyDescent="0.2">
      <c r="I743908" s="14"/>
    </row>
    <row r="743924" spans="9:9" x14ac:dyDescent="0.2">
      <c r="I743924" s="15"/>
    </row>
    <row r="743925" spans="9:9" x14ac:dyDescent="0.2">
      <c r="I743925" s="14"/>
    </row>
    <row r="743941" spans="9:9" x14ac:dyDescent="0.2">
      <c r="I743941" s="15"/>
    </row>
    <row r="743942" spans="9:9" x14ac:dyDescent="0.2">
      <c r="I743942" s="14"/>
    </row>
    <row r="743958" spans="9:9" x14ac:dyDescent="0.2">
      <c r="I743958" s="15"/>
    </row>
    <row r="743959" spans="9:9" x14ac:dyDescent="0.2">
      <c r="I743959" s="14"/>
    </row>
    <row r="743975" spans="9:9" x14ac:dyDescent="0.2">
      <c r="I743975" s="15"/>
    </row>
    <row r="743976" spans="9:9" x14ac:dyDescent="0.2">
      <c r="I743976" s="14"/>
    </row>
    <row r="743992" spans="9:9" x14ac:dyDescent="0.2">
      <c r="I743992" s="15"/>
    </row>
    <row r="743993" spans="9:9" x14ac:dyDescent="0.2">
      <c r="I743993" s="14"/>
    </row>
    <row r="744009" spans="9:9" x14ac:dyDescent="0.2">
      <c r="I744009" s="15"/>
    </row>
    <row r="744010" spans="9:9" x14ac:dyDescent="0.2">
      <c r="I744010" s="14"/>
    </row>
    <row r="744026" spans="9:9" x14ac:dyDescent="0.2">
      <c r="I744026" s="15"/>
    </row>
    <row r="744027" spans="9:9" x14ac:dyDescent="0.2">
      <c r="I744027" s="14"/>
    </row>
    <row r="744043" spans="9:9" x14ac:dyDescent="0.2">
      <c r="I744043" s="15"/>
    </row>
    <row r="744044" spans="9:9" x14ac:dyDescent="0.2">
      <c r="I744044" s="14"/>
    </row>
    <row r="744060" spans="9:9" x14ac:dyDescent="0.2">
      <c r="I744060" s="15"/>
    </row>
    <row r="744061" spans="9:9" x14ac:dyDescent="0.2">
      <c r="I744061" s="14"/>
    </row>
    <row r="744077" spans="9:9" x14ac:dyDescent="0.2">
      <c r="I744077" s="15"/>
    </row>
    <row r="744078" spans="9:9" x14ac:dyDescent="0.2">
      <c r="I744078" s="14"/>
    </row>
    <row r="744094" spans="9:9" x14ac:dyDescent="0.2">
      <c r="I744094" s="15"/>
    </row>
    <row r="744095" spans="9:9" x14ac:dyDescent="0.2">
      <c r="I744095" s="14"/>
    </row>
    <row r="744111" spans="9:9" x14ac:dyDescent="0.2">
      <c r="I744111" s="15"/>
    </row>
    <row r="744112" spans="9:9" x14ac:dyDescent="0.2">
      <c r="I744112" s="14"/>
    </row>
    <row r="744128" spans="9:9" x14ac:dyDescent="0.2">
      <c r="I744128" s="15"/>
    </row>
    <row r="744129" spans="9:9" x14ac:dyDescent="0.2">
      <c r="I744129" s="14"/>
    </row>
    <row r="744145" spans="9:9" x14ac:dyDescent="0.2">
      <c r="I744145" s="15"/>
    </row>
    <row r="744146" spans="9:9" x14ac:dyDescent="0.2">
      <c r="I744146" s="14"/>
    </row>
    <row r="744162" spans="9:9" x14ac:dyDescent="0.2">
      <c r="I744162" s="15"/>
    </row>
    <row r="744163" spans="9:9" x14ac:dyDescent="0.2">
      <c r="I744163" s="14"/>
    </row>
    <row r="744179" spans="9:9" x14ac:dyDescent="0.2">
      <c r="I744179" s="15"/>
    </row>
    <row r="744180" spans="9:9" x14ac:dyDescent="0.2">
      <c r="I744180" s="14"/>
    </row>
    <row r="744196" spans="9:9" x14ac:dyDescent="0.2">
      <c r="I744196" s="15"/>
    </row>
    <row r="744197" spans="9:9" x14ac:dyDescent="0.2">
      <c r="I744197" s="14"/>
    </row>
    <row r="744213" spans="9:9" x14ac:dyDescent="0.2">
      <c r="I744213" s="15"/>
    </row>
    <row r="744214" spans="9:9" x14ac:dyDescent="0.2">
      <c r="I744214" s="14"/>
    </row>
    <row r="744230" spans="9:9" x14ac:dyDescent="0.2">
      <c r="I744230" s="15"/>
    </row>
    <row r="744231" spans="9:9" x14ac:dyDescent="0.2">
      <c r="I744231" s="14"/>
    </row>
    <row r="744247" spans="9:9" x14ac:dyDescent="0.2">
      <c r="I744247" s="15"/>
    </row>
    <row r="744248" spans="9:9" x14ac:dyDescent="0.2">
      <c r="I744248" s="14"/>
    </row>
    <row r="744264" spans="9:9" x14ac:dyDescent="0.2">
      <c r="I744264" s="15"/>
    </row>
    <row r="744265" spans="9:9" x14ac:dyDescent="0.2">
      <c r="I744265" s="14"/>
    </row>
    <row r="744281" spans="9:9" x14ac:dyDescent="0.2">
      <c r="I744281" s="15"/>
    </row>
    <row r="744282" spans="9:9" x14ac:dyDescent="0.2">
      <c r="I744282" s="14"/>
    </row>
    <row r="744298" spans="9:9" x14ac:dyDescent="0.2">
      <c r="I744298" s="15"/>
    </row>
    <row r="744299" spans="9:9" x14ac:dyDescent="0.2">
      <c r="I744299" s="14"/>
    </row>
    <row r="744315" spans="9:9" x14ac:dyDescent="0.2">
      <c r="I744315" s="15"/>
    </row>
    <row r="744316" spans="9:9" x14ac:dyDescent="0.2">
      <c r="I744316" s="14"/>
    </row>
    <row r="744332" spans="9:9" x14ac:dyDescent="0.2">
      <c r="I744332" s="15"/>
    </row>
    <row r="744333" spans="9:9" x14ac:dyDescent="0.2">
      <c r="I744333" s="14"/>
    </row>
    <row r="744349" spans="9:9" x14ac:dyDescent="0.2">
      <c r="I744349" s="15"/>
    </row>
    <row r="744350" spans="9:9" x14ac:dyDescent="0.2">
      <c r="I744350" s="14"/>
    </row>
    <row r="744366" spans="9:9" x14ac:dyDescent="0.2">
      <c r="I744366" s="15"/>
    </row>
    <row r="744367" spans="9:9" x14ac:dyDescent="0.2">
      <c r="I744367" s="14"/>
    </row>
    <row r="744383" spans="9:9" x14ac:dyDescent="0.2">
      <c r="I744383" s="15"/>
    </row>
    <row r="744384" spans="9:9" x14ac:dyDescent="0.2">
      <c r="I744384" s="14"/>
    </row>
    <row r="744400" spans="9:9" x14ac:dyDescent="0.2">
      <c r="I744400" s="15"/>
    </row>
    <row r="744401" spans="9:9" x14ac:dyDescent="0.2">
      <c r="I744401" s="14"/>
    </row>
    <row r="744417" spans="9:9" x14ac:dyDescent="0.2">
      <c r="I744417" s="15"/>
    </row>
    <row r="744418" spans="9:9" x14ac:dyDescent="0.2">
      <c r="I744418" s="14"/>
    </row>
    <row r="744434" spans="9:9" x14ac:dyDescent="0.2">
      <c r="I744434" s="15"/>
    </row>
    <row r="744435" spans="9:9" x14ac:dyDescent="0.2">
      <c r="I744435" s="14"/>
    </row>
    <row r="744451" spans="9:9" x14ac:dyDescent="0.2">
      <c r="I744451" s="15"/>
    </row>
    <row r="744452" spans="9:9" x14ac:dyDescent="0.2">
      <c r="I744452" s="14"/>
    </row>
    <row r="744468" spans="9:9" x14ac:dyDescent="0.2">
      <c r="I744468" s="15"/>
    </row>
    <row r="744469" spans="9:9" x14ac:dyDescent="0.2">
      <c r="I744469" s="14"/>
    </row>
    <row r="744485" spans="9:9" x14ac:dyDescent="0.2">
      <c r="I744485" s="15"/>
    </row>
    <row r="744486" spans="9:9" x14ac:dyDescent="0.2">
      <c r="I744486" s="14"/>
    </row>
    <row r="744502" spans="9:9" x14ac:dyDescent="0.2">
      <c r="I744502" s="15"/>
    </row>
    <row r="744503" spans="9:9" x14ac:dyDescent="0.2">
      <c r="I744503" s="14"/>
    </row>
    <row r="744519" spans="9:9" x14ac:dyDescent="0.2">
      <c r="I744519" s="15"/>
    </row>
    <row r="744520" spans="9:9" x14ac:dyDescent="0.2">
      <c r="I744520" s="14"/>
    </row>
    <row r="744536" spans="9:9" x14ac:dyDescent="0.2">
      <c r="I744536" s="15"/>
    </row>
    <row r="744537" spans="9:9" x14ac:dyDescent="0.2">
      <c r="I744537" s="14"/>
    </row>
    <row r="744553" spans="9:9" x14ac:dyDescent="0.2">
      <c r="I744553" s="15"/>
    </row>
    <row r="744554" spans="9:9" x14ac:dyDescent="0.2">
      <c r="I744554" s="14"/>
    </row>
    <row r="744570" spans="9:9" x14ac:dyDescent="0.2">
      <c r="I744570" s="15"/>
    </row>
    <row r="744571" spans="9:9" x14ac:dyDescent="0.2">
      <c r="I744571" s="14"/>
    </row>
    <row r="744587" spans="9:9" x14ac:dyDescent="0.2">
      <c r="I744587" s="15"/>
    </row>
    <row r="744588" spans="9:9" x14ac:dyDescent="0.2">
      <c r="I744588" s="14"/>
    </row>
    <row r="744604" spans="9:9" x14ac:dyDescent="0.2">
      <c r="I744604" s="15"/>
    </row>
    <row r="744605" spans="9:9" x14ac:dyDescent="0.2">
      <c r="I744605" s="14"/>
    </row>
    <row r="744621" spans="9:9" x14ac:dyDescent="0.2">
      <c r="I744621" s="15"/>
    </row>
    <row r="744622" spans="9:9" x14ac:dyDescent="0.2">
      <c r="I744622" s="14"/>
    </row>
    <row r="744638" spans="9:9" x14ac:dyDescent="0.2">
      <c r="I744638" s="15"/>
    </row>
    <row r="744639" spans="9:9" x14ac:dyDescent="0.2">
      <c r="I744639" s="14"/>
    </row>
    <row r="744655" spans="9:9" x14ac:dyDescent="0.2">
      <c r="I744655" s="15"/>
    </row>
    <row r="744656" spans="9:9" x14ac:dyDescent="0.2">
      <c r="I744656" s="14"/>
    </row>
    <row r="744672" spans="9:9" x14ac:dyDescent="0.2">
      <c r="I744672" s="15"/>
    </row>
    <row r="744673" spans="9:9" x14ac:dyDescent="0.2">
      <c r="I744673" s="14"/>
    </row>
    <row r="744689" spans="9:9" x14ac:dyDescent="0.2">
      <c r="I744689" s="15"/>
    </row>
    <row r="744690" spans="9:9" x14ac:dyDescent="0.2">
      <c r="I744690" s="14"/>
    </row>
    <row r="744706" spans="9:9" x14ac:dyDescent="0.2">
      <c r="I744706" s="15"/>
    </row>
    <row r="744707" spans="9:9" x14ac:dyDescent="0.2">
      <c r="I744707" s="14"/>
    </row>
    <row r="744723" spans="9:9" x14ac:dyDescent="0.2">
      <c r="I744723" s="15"/>
    </row>
    <row r="744724" spans="9:9" x14ac:dyDescent="0.2">
      <c r="I744724" s="14"/>
    </row>
    <row r="744740" spans="9:9" x14ac:dyDescent="0.2">
      <c r="I744740" s="15"/>
    </row>
    <row r="744741" spans="9:9" x14ac:dyDescent="0.2">
      <c r="I744741" s="14"/>
    </row>
    <row r="744757" spans="9:9" x14ac:dyDescent="0.2">
      <c r="I744757" s="15"/>
    </row>
    <row r="744758" spans="9:9" x14ac:dyDescent="0.2">
      <c r="I744758" s="14"/>
    </row>
    <row r="744774" spans="9:9" x14ac:dyDescent="0.2">
      <c r="I744774" s="15"/>
    </row>
    <row r="744775" spans="9:9" x14ac:dyDescent="0.2">
      <c r="I744775" s="14"/>
    </row>
    <row r="744791" spans="9:9" x14ac:dyDescent="0.2">
      <c r="I744791" s="15"/>
    </row>
    <row r="744792" spans="9:9" x14ac:dyDescent="0.2">
      <c r="I744792" s="14"/>
    </row>
    <row r="744808" spans="9:9" x14ac:dyDescent="0.2">
      <c r="I744808" s="15"/>
    </row>
    <row r="744809" spans="9:9" x14ac:dyDescent="0.2">
      <c r="I744809" s="14"/>
    </row>
    <row r="744825" spans="9:9" x14ac:dyDescent="0.2">
      <c r="I744825" s="15"/>
    </row>
    <row r="744826" spans="9:9" x14ac:dyDescent="0.2">
      <c r="I744826" s="14"/>
    </row>
    <row r="744842" spans="9:9" x14ac:dyDescent="0.2">
      <c r="I744842" s="15"/>
    </row>
    <row r="744843" spans="9:9" x14ac:dyDescent="0.2">
      <c r="I744843" s="14"/>
    </row>
    <row r="744859" spans="9:9" x14ac:dyDescent="0.2">
      <c r="I744859" s="15"/>
    </row>
    <row r="744860" spans="9:9" x14ac:dyDescent="0.2">
      <c r="I744860" s="14"/>
    </row>
    <row r="744876" spans="9:9" x14ac:dyDescent="0.2">
      <c r="I744876" s="15"/>
    </row>
    <row r="744877" spans="9:9" x14ac:dyDescent="0.2">
      <c r="I744877" s="14"/>
    </row>
    <row r="744893" spans="9:9" x14ac:dyDescent="0.2">
      <c r="I744893" s="15"/>
    </row>
    <row r="744894" spans="9:9" x14ac:dyDescent="0.2">
      <c r="I744894" s="14"/>
    </row>
    <row r="744910" spans="9:9" x14ac:dyDescent="0.2">
      <c r="I744910" s="15"/>
    </row>
    <row r="744911" spans="9:9" x14ac:dyDescent="0.2">
      <c r="I744911" s="14"/>
    </row>
    <row r="744927" spans="9:9" x14ac:dyDescent="0.2">
      <c r="I744927" s="15"/>
    </row>
    <row r="744928" spans="9:9" x14ac:dyDescent="0.2">
      <c r="I744928" s="14"/>
    </row>
    <row r="744944" spans="9:9" x14ac:dyDescent="0.2">
      <c r="I744944" s="15"/>
    </row>
    <row r="744945" spans="9:9" x14ac:dyDescent="0.2">
      <c r="I744945" s="14"/>
    </row>
    <row r="744961" spans="9:9" x14ac:dyDescent="0.2">
      <c r="I744961" s="15"/>
    </row>
    <row r="744962" spans="9:9" x14ac:dyDescent="0.2">
      <c r="I744962" s="14"/>
    </row>
    <row r="744978" spans="9:9" x14ac:dyDescent="0.2">
      <c r="I744978" s="15"/>
    </row>
    <row r="744979" spans="9:9" x14ac:dyDescent="0.2">
      <c r="I744979" s="14"/>
    </row>
    <row r="744995" spans="9:9" x14ac:dyDescent="0.2">
      <c r="I744995" s="15"/>
    </row>
    <row r="744996" spans="9:9" x14ac:dyDescent="0.2">
      <c r="I744996" s="14"/>
    </row>
    <row r="745012" spans="9:9" x14ac:dyDescent="0.2">
      <c r="I745012" s="15"/>
    </row>
    <row r="745013" spans="9:9" x14ac:dyDescent="0.2">
      <c r="I745013" s="14"/>
    </row>
    <row r="745029" spans="9:9" x14ac:dyDescent="0.2">
      <c r="I745029" s="15"/>
    </row>
    <row r="745030" spans="9:9" x14ac:dyDescent="0.2">
      <c r="I745030" s="14"/>
    </row>
    <row r="745046" spans="9:9" x14ac:dyDescent="0.2">
      <c r="I745046" s="15"/>
    </row>
    <row r="745047" spans="9:9" x14ac:dyDescent="0.2">
      <c r="I745047" s="14"/>
    </row>
    <row r="745063" spans="9:9" x14ac:dyDescent="0.2">
      <c r="I745063" s="15"/>
    </row>
    <row r="745064" spans="9:9" x14ac:dyDescent="0.2">
      <c r="I745064" s="14"/>
    </row>
    <row r="745080" spans="9:9" x14ac:dyDescent="0.2">
      <c r="I745080" s="15"/>
    </row>
    <row r="745081" spans="9:9" x14ac:dyDescent="0.2">
      <c r="I745081" s="14"/>
    </row>
    <row r="745097" spans="9:9" x14ac:dyDescent="0.2">
      <c r="I745097" s="15"/>
    </row>
    <row r="745098" spans="9:9" x14ac:dyDescent="0.2">
      <c r="I745098" s="14"/>
    </row>
    <row r="745114" spans="9:9" x14ac:dyDescent="0.2">
      <c r="I745114" s="15"/>
    </row>
    <row r="745115" spans="9:9" x14ac:dyDescent="0.2">
      <c r="I745115" s="14"/>
    </row>
    <row r="745131" spans="9:9" x14ac:dyDescent="0.2">
      <c r="I745131" s="15"/>
    </row>
    <row r="745132" spans="9:9" x14ac:dyDescent="0.2">
      <c r="I745132" s="14"/>
    </row>
    <row r="745148" spans="9:9" x14ac:dyDescent="0.2">
      <c r="I745148" s="15"/>
    </row>
    <row r="745149" spans="9:9" x14ac:dyDescent="0.2">
      <c r="I745149" s="14"/>
    </row>
    <row r="745165" spans="9:9" x14ac:dyDescent="0.2">
      <c r="I745165" s="15"/>
    </row>
    <row r="745166" spans="9:9" x14ac:dyDescent="0.2">
      <c r="I745166" s="14"/>
    </row>
    <row r="745182" spans="9:9" x14ac:dyDescent="0.2">
      <c r="I745182" s="15"/>
    </row>
    <row r="745183" spans="9:9" x14ac:dyDescent="0.2">
      <c r="I745183" s="14"/>
    </row>
    <row r="745199" spans="9:9" x14ac:dyDescent="0.2">
      <c r="I745199" s="15"/>
    </row>
    <row r="745200" spans="9:9" x14ac:dyDescent="0.2">
      <c r="I745200" s="14"/>
    </row>
    <row r="745216" spans="9:9" x14ac:dyDescent="0.2">
      <c r="I745216" s="15"/>
    </row>
    <row r="745217" spans="9:9" x14ac:dyDescent="0.2">
      <c r="I745217" s="14"/>
    </row>
    <row r="745233" spans="9:9" x14ac:dyDescent="0.2">
      <c r="I745233" s="15"/>
    </row>
    <row r="745234" spans="9:9" x14ac:dyDescent="0.2">
      <c r="I745234" s="14"/>
    </row>
    <row r="745250" spans="9:9" x14ac:dyDescent="0.2">
      <c r="I745250" s="15"/>
    </row>
    <row r="745251" spans="9:9" x14ac:dyDescent="0.2">
      <c r="I745251" s="14"/>
    </row>
    <row r="745267" spans="9:9" x14ac:dyDescent="0.2">
      <c r="I745267" s="15"/>
    </row>
    <row r="745268" spans="9:9" x14ac:dyDescent="0.2">
      <c r="I745268" s="14"/>
    </row>
    <row r="745284" spans="9:9" x14ac:dyDescent="0.2">
      <c r="I745284" s="15"/>
    </row>
    <row r="745285" spans="9:9" x14ac:dyDescent="0.2">
      <c r="I745285" s="14"/>
    </row>
    <row r="745301" spans="9:9" x14ac:dyDescent="0.2">
      <c r="I745301" s="15"/>
    </row>
    <row r="745302" spans="9:9" x14ac:dyDescent="0.2">
      <c r="I745302" s="14"/>
    </row>
    <row r="745318" spans="9:9" x14ac:dyDescent="0.2">
      <c r="I745318" s="15"/>
    </row>
    <row r="745319" spans="9:9" x14ac:dyDescent="0.2">
      <c r="I745319" s="14"/>
    </row>
    <row r="745335" spans="9:9" x14ac:dyDescent="0.2">
      <c r="I745335" s="15"/>
    </row>
    <row r="745336" spans="9:9" x14ac:dyDescent="0.2">
      <c r="I745336" s="14"/>
    </row>
    <row r="745352" spans="9:9" x14ac:dyDescent="0.2">
      <c r="I745352" s="15"/>
    </row>
    <row r="745353" spans="9:9" x14ac:dyDescent="0.2">
      <c r="I745353" s="14"/>
    </row>
    <row r="745369" spans="9:9" x14ac:dyDescent="0.2">
      <c r="I745369" s="15"/>
    </row>
    <row r="745370" spans="9:9" x14ac:dyDescent="0.2">
      <c r="I745370" s="14"/>
    </row>
    <row r="745386" spans="9:9" x14ac:dyDescent="0.2">
      <c r="I745386" s="15"/>
    </row>
    <row r="745387" spans="9:9" x14ac:dyDescent="0.2">
      <c r="I745387" s="14"/>
    </row>
    <row r="745403" spans="9:9" x14ac:dyDescent="0.2">
      <c r="I745403" s="15"/>
    </row>
    <row r="745404" spans="9:9" x14ac:dyDescent="0.2">
      <c r="I745404" s="14"/>
    </row>
    <row r="745420" spans="9:9" x14ac:dyDescent="0.2">
      <c r="I745420" s="15"/>
    </row>
    <row r="745421" spans="9:9" x14ac:dyDescent="0.2">
      <c r="I745421" s="14"/>
    </row>
    <row r="745437" spans="9:9" x14ac:dyDescent="0.2">
      <c r="I745437" s="15"/>
    </row>
    <row r="745438" spans="9:9" x14ac:dyDescent="0.2">
      <c r="I745438" s="14"/>
    </row>
    <row r="745454" spans="9:9" x14ac:dyDescent="0.2">
      <c r="I745454" s="15"/>
    </row>
    <row r="745455" spans="9:9" x14ac:dyDescent="0.2">
      <c r="I745455" s="14"/>
    </row>
    <row r="745471" spans="9:9" x14ac:dyDescent="0.2">
      <c r="I745471" s="15"/>
    </row>
    <row r="745472" spans="9:9" x14ac:dyDescent="0.2">
      <c r="I745472" s="14"/>
    </row>
    <row r="745488" spans="9:9" x14ac:dyDescent="0.2">
      <c r="I745488" s="15"/>
    </row>
    <row r="745489" spans="9:9" x14ac:dyDescent="0.2">
      <c r="I745489" s="14"/>
    </row>
    <row r="745505" spans="9:9" x14ac:dyDescent="0.2">
      <c r="I745505" s="15"/>
    </row>
    <row r="745506" spans="9:9" x14ac:dyDescent="0.2">
      <c r="I745506" s="14"/>
    </row>
    <row r="745522" spans="9:9" x14ac:dyDescent="0.2">
      <c r="I745522" s="15"/>
    </row>
    <row r="745523" spans="9:9" x14ac:dyDescent="0.2">
      <c r="I745523" s="14"/>
    </row>
    <row r="745539" spans="9:9" x14ac:dyDescent="0.2">
      <c r="I745539" s="15"/>
    </row>
    <row r="745540" spans="9:9" x14ac:dyDescent="0.2">
      <c r="I745540" s="14"/>
    </row>
    <row r="745556" spans="9:9" x14ac:dyDescent="0.2">
      <c r="I745556" s="15"/>
    </row>
    <row r="745557" spans="9:9" x14ac:dyDescent="0.2">
      <c r="I745557" s="14"/>
    </row>
    <row r="745573" spans="9:9" x14ac:dyDescent="0.2">
      <c r="I745573" s="15"/>
    </row>
    <row r="745574" spans="9:9" x14ac:dyDescent="0.2">
      <c r="I745574" s="14"/>
    </row>
    <row r="745590" spans="9:9" x14ac:dyDescent="0.2">
      <c r="I745590" s="15"/>
    </row>
    <row r="745591" spans="9:9" x14ac:dyDescent="0.2">
      <c r="I745591" s="14"/>
    </row>
    <row r="745607" spans="9:9" x14ac:dyDescent="0.2">
      <c r="I745607" s="15"/>
    </row>
    <row r="745608" spans="9:9" x14ac:dyDescent="0.2">
      <c r="I745608" s="14"/>
    </row>
    <row r="745624" spans="9:9" x14ac:dyDescent="0.2">
      <c r="I745624" s="15"/>
    </row>
    <row r="745625" spans="9:9" x14ac:dyDescent="0.2">
      <c r="I745625" s="14"/>
    </row>
    <row r="745641" spans="9:9" x14ac:dyDescent="0.2">
      <c r="I745641" s="15"/>
    </row>
    <row r="745642" spans="9:9" x14ac:dyDescent="0.2">
      <c r="I745642" s="14"/>
    </row>
    <row r="745658" spans="9:9" x14ac:dyDescent="0.2">
      <c r="I745658" s="15"/>
    </row>
    <row r="745659" spans="9:9" x14ac:dyDescent="0.2">
      <c r="I745659" s="14"/>
    </row>
    <row r="745675" spans="9:9" x14ac:dyDescent="0.2">
      <c r="I745675" s="15"/>
    </row>
    <row r="745676" spans="9:9" x14ac:dyDescent="0.2">
      <c r="I745676" s="14"/>
    </row>
    <row r="745692" spans="9:9" x14ac:dyDescent="0.2">
      <c r="I745692" s="15"/>
    </row>
    <row r="745693" spans="9:9" x14ac:dyDescent="0.2">
      <c r="I745693" s="14"/>
    </row>
    <row r="745709" spans="9:9" x14ac:dyDescent="0.2">
      <c r="I745709" s="15"/>
    </row>
    <row r="745710" spans="9:9" x14ac:dyDescent="0.2">
      <c r="I745710" s="14"/>
    </row>
    <row r="745726" spans="9:9" x14ac:dyDescent="0.2">
      <c r="I745726" s="15"/>
    </row>
    <row r="745727" spans="9:9" x14ac:dyDescent="0.2">
      <c r="I745727" s="14"/>
    </row>
    <row r="745743" spans="9:9" x14ac:dyDescent="0.2">
      <c r="I745743" s="15"/>
    </row>
    <row r="745744" spans="9:9" x14ac:dyDescent="0.2">
      <c r="I745744" s="14"/>
    </row>
    <row r="745760" spans="9:9" x14ac:dyDescent="0.2">
      <c r="I745760" s="15"/>
    </row>
    <row r="745761" spans="9:9" x14ac:dyDescent="0.2">
      <c r="I745761" s="14"/>
    </row>
    <row r="745777" spans="9:9" x14ac:dyDescent="0.2">
      <c r="I745777" s="15"/>
    </row>
    <row r="745778" spans="9:9" x14ac:dyDescent="0.2">
      <c r="I745778" s="14"/>
    </row>
    <row r="745794" spans="9:9" x14ac:dyDescent="0.2">
      <c r="I745794" s="15"/>
    </row>
    <row r="745795" spans="9:9" x14ac:dyDescent="0.2">
      <c r="I745795" s="14"/>
    </row>
    <row r="745811" spans="9:9" x14ac:dyDescent="0.2">
      <c r="I745811" s="15"/>
    </row>
    <row r="745812" spans="9:9" x14ac:dyDescent="0.2">
      <c r="I745812" s="14"/>
    </row>
    <row r="745828" spans="9:9" x14ac:dyDescent="0.2">
      <c r="I745828" s="15"/>
    </row>
    <row r="745829" spans="9:9" x14ac:dyDescent="0.2">
      <c r="I745829" s="14"/>
    </row>
    <row r="745845" spans="9:9" x14ac:dyDescent="0.2">
      <c r="I745845" s="15"/>
    </row>
    <row r="745846" spans="9:9" x14ac:dyDescent="0.2">
      <c r="I745846" s="14"/>
    </row>
    <row r="745862" spans="9:9" x14ac:dyDescent="0.2">
      <c r="I745862" s="15"/>
    </row>
    <row r="745863" spans="9:9" x14ac:dyDescent="0.2">
      <c r="I745863" s="14"/>
    </row>
    <row r="745879" spans="9:9" x14ac:dyDescent="0.2">
      <c r="I745879" s="15"/>
    </row>
    <row r="745880" spans="9:9" x14ac:dyDescent="0.2">
      <c r="I745880" s="14"/>
    </row>
    <row r="745896" spans="9:9" x14ac:dyDescent="0.2">
      <c r="I745896" s="15"/>
    </row>
    <row r="745897" spans="9:9" x14ac:dyDescent="0.2">
      <c r="I745897" s="14"/>
    </row>
    <row r="745913" spans="9:9" x14ac:dyDescent="0.2">
      <c r="I745913" s="15"/>
    </row>
    <row r="745914" spans="9:9" x14ac:dyDescent="0.2">
      <c r="I745914" s="14"/>
    </row>
    <row r="745930" spans="9:9" x14ac:dyDescent="0.2">
      <c r="I745930" s="15"/>
    </row>
    <row r="745931" spans="9:9" x14ac:dyDescent="0.2">
      <c r="I745931" s="14"/>
    </row>
    <row r="745947" spans="9:9" x14ac:dyDescent="0.2">
      <c r="I745947" s="15"/>
    </row>
    <row r="745948" spans="9:9" x14ac:dyDescent="0.2">
      <c r="I745948" s="14"/>
    </row>
    <row r="745964" spans="9:9" x14ac:dyDescent="0.2">
      <c r="I745964" s="15"/>
    </row>
    <row r="745965" spans="9:9" x14ac:dyDescent="0.2">
      <c r="I745965" s="14"/>
    </row>
    <row r="745981" spans="9:9" x14ac:dyDescent="0.2">
      <c r="I745981" s="15"/>
    </row>
    <row r="745982" spans="9:9" x14ac:dyDescent="0.2">
      <c r="I745982" s="14"/>
    </row>
    <row r="745998" spans="9:9" x14ac:dyDescent="0.2">
      <c r="I745998" s="15"/>
    </row>
    <row r="745999" spans="9:9" x14ac:dyDescent="0.2">
      <c r="I745999" s="14"/>
    </row>
    <row r="746015" spans="9:9" x14ac:dyDescent="0.2">
      <c r="I746015" s="15"/>
    </row>
    <row r="746016" spans="9:9" x14ac:dyDescent="0.2">
      <c r="I746016" s="14"/>
    </row>
    <row r="746032" spans="9:9" x14ac:dyDescent="0.2">
      <c r="I746032" s="15"/>
    </row>
    <row r="746033" spans="9:9" x14ac:dyDescent="0.2">
      <c r="I746033" s="14"/>
    </row>
    <row r="746049" spans="9:9" x14ac:dyDescent="0.2">
      <c r="I746049" s="15"/>
    </row>
    <row r="746050" spans="9:9" x14ac:dyDescent="0.2">
      <c r="I746050" s="14"/>
    </row>
    <row r="746066" spans="9:9" x14ac:dyDescent="0.2">
      <c r="I746066" s="15"/>
    </row>
    <row r="746067" spans="9:9" x14ac:dyDescent="0.2">
      <c r="I746067" s="14"/>
    </row>
    <row r="746083" spans="9:9" x14ac:dyDescent="0.2">
      <c r="I746083" s="15"/>
    </row>
    <row r="746084" spans="9:9" x14ac:dyDescent="0.2">
      <c r="I746084" s="14"/>
    </row>
    <row r="746100" spans="9:9" x14ac:dyDescent="0.2">
      <c r="I746100" s="15"/>
    </row>
    <row r="746101" spans="9:9" x14ac:dyDescent="0.2">
      <c r="I746101" s="14"/>
    </row>
    <row r="746117" spans="9:9" x14ac:dyDescent="0.2">
      <c r="I746117" s="15"/>
    </row>
    <row r="746118" spans="9:9" x14ac:dyDescent="0.2">
      <c r="I746118" s="14"/>
    </row>
    <row r="746134" spans="9:9" x14ac:dyDescent="0.2">
      <c r="I746134" s="15"/>
    </row>
    <row r="746135" spans="9:9" x14ac:dyDescent="0.2">
      <c r="I746135" s="14"/>
    </row>
    <row r="746151" spans="9:9" x14ac:dyDescent="0.2">
      <c r="I746151" s="15"/>
    </row>
    <row r="746152" spans="9:9" x14ac:dyDescent="0.2">
      <c r="I746152" s="14"/>
    </row>
    <row r="746168" spans="9:9" x14ac:dyDescent="0.2">
      <c r="I746168" s="15"/>
    </row>
    <row r="746169" spans="9:9" x14ac:dyDescent="0.2">
      <c r="I746169" s="14"/>
    </row>
    <row r="746185" spans="9:9" x14ac:dyDescent="0.2">
      <c r="I746185" s="15"/>
    </row>
    <row r="746186" spans="9:9" x14ac:dyDescent="0.2">
      <c r="I746186" s="14"/>
    </row>
    <row r="746202" spans="9:9" x14ac:dyDescent="0.2">
      <c r="I746202" s="15"/>
    </row>
    <row r="746203" spans="9:9" x14ac:dyDescent="0.2">
      <c r="I746203" s="14"/>
    </row>
    <row r="746219" spans="9:9" x14ac:dyDescent="0.2">
      <c r="I746219" s="15"/>
    </row>
    <row r="746220" spans="9:9" x14ac:dyDescent="0.2">
      <c r="I746220" s="14"/>
    </row>
    <row r="746236" spans="9:9" x14ac:dyDescent="0.2">
      <c r="I746236" s="15"/>
    </row>
    <row r="746237" spans="9:9" x14ac:dyDescent="0.2">
      <c r="I746237" s="14"/>
    </row>
    <row r="746253" spans="9:9" x14ac:dyDescent="0.2">
      <c r="I746253" s="15"/>
    </row>
    <row r="746254" spans="9:9" x14ac:dyDescent="0.2">
      <c r="I746254" s="14"/>
    </row>
    <row r="746270" spans="9:9" x14ac:dyDescent="0.2">
      <c r="I746270" s="15"/>
    </row>
    <row r="746271" spans="9:9" x14ac:dyDescent="0.2">
      <c r="I746271" s="14"/>
    </row>
    <row r="746287" spans="9:9" x14ac:dyDescent="0.2">
      <c r="I746287" s="15"/>
    </row>
    <row r="746288" spans="9:9" x14ac:dyDescent="0.2">
      <c r="I746288" s="14"/>
    </row>
    <row r="746304" spans="9:9" x14ac:dyDescent="0.2">
      <c r="I746304" s="15"/>
    </row>
    <row r="746305" spans="9:9" x14ac:dyDescent="0.2">
      <c r="I746305" s="14"/>
    </row>
    <row r="746321" spans="9:9" x14ac:dyDescent="0.2">
      <c r="I746321" s="15"/>
    </row>
    <row r="746322" spans="9:9" x14ac:dyDescent="0.2">
      <c r="I746322" s="14"/>
    </row>
    <row r="746338" spans="9:9" x14ac:dyDescent="0.2">
      <c r="I746338" s="15"/>
    </row>
    <row r="746339" spans="9:9" x14ac:dyDescent="0.2">
      <c r="I746339" s="14"/>
    </row>
    <row r="746355" spans="9:9" x14ac:dyDescent="0.2">
      <c r="I746355" s="15"/>
    </row>
    <row r="746356" spans="9:9" x14ac:dyDescent="0.2">
      <c r="I746356" s="14"/>
    </row>
    <row r="746372" spans="9:9" x14ac:dyDescent="0.2">
      <c r="I746372" s="15"/>
    </row>
    <row r="746373" spans="9:9" x14ac:dyDescent="0.2">
      <c r="I746373" s="14"/>
    </row>
    <row r="746389" spans="9:9" x14ac:dyDescent="0.2">
      <c r="I746389" s="15"/>
    </row>
    <row r="746390" spans="9:9" x14ac:dyDescent="0.2">
      <c r="I746390" s="14"/>
    </row>
    <row r="746406" spans="9:9" x14ac:dyDescent="0.2">
      <c r="I746406" s="15"/>
    </row>
    <row r="746407" spans="9:9" x14ac:dyDescent="0.2">
      <c r="I746407" s="14"/>
    </row>
    <row r="746423" spans="9:9" x14ac:dyDescent="0.2">
      <c r="I746423" s="15"/>
    </row>
    <row r="746424" spans="9:9" x14ac:dyDescent="0.2">
      <c r="I746424" s="14"/>
    </row>
    <row r="746440" spans="9:9" x14ac:dyDescent="0.2">
      <c r="I746440" s="15"/>
    </row>
    <row r="746441" spans="9:9" x14ac:dyDescent="0.2">
      <c r="I746441" s="14"/>
    </row>
    <row r="746457" spans="9:9" x14ac:dyDescent="0.2">
      <c r="I746457" s="15"/>
    </row>
    <row r="746458" spans="9:9" x14ac:dyDescent="0.2">
      <c r="I746458" s="14"/>
    </row>
    <row r="746474" spans="9:9" x14ac:dyDescent="0.2">
      <c r="I746474" s="15"/>
    </row>
    <row r="746475" spans="9:9" x14ac:dyDescent="0.2">
      <c r="I746475" s="14"/>
    </row>
    <row r="746491" spans="9:9" x14ac:dyDescent="0.2">
      <c r="I746491" s="15"/>
    </row>
    <row r="746492" spans="9:9" x14ac:dyDescent="0.2">
      <c r="I746492" s="14"/>
    </row>
    <row r="746508" spans="9:9" x14ac:dyDescent="0.2">
      <c r="I746508" s="15"/>
    </row>
    <row r="746509" spans="9:9" x14ac:dyDescent="0.2">
      <c r="I746509" s="14"/>
    </row>
    <row r="746525" spans="9:9" x14ac:dyDescent="0.2">
      <c r="I746525" s="15"/>
    </row>
    <row r="746526" spans="9:9" x14ac:dyDescent="0.2">
      <c r="I746526" s="14"/>
    </row>
    <row r="746542" spans="9:9" x14ac:dyDescent="0.2">
      <c r="I746542" s="15"/>
    </row>
    <row r="746543" spans="9:9" x14ac:dyDescent="0.2">
      <c r="I746543" s="14"/>
    </row>
    <row r="746559" spans="9:9" x14ac:dyDescent="0.2">
      <c r="I746559" s="15"/>
    </row>
    <row r="746560" spans="9:9" x14ac:dyDescent="0.2">
      <c r="I746560" s="14"/>
    </row>
    <row r="746576" spans="9:9" x14ac:dyDescent="0.2">
      <c r="I746576" s="15"/>
    </row>
    <row r="746577" spans="9:9" x14ac:dyDescent="0.2">
      <c r="I746577" s="14"/>
    </row>
    <row r="746593" spans="9:9" x14ac:dyDescent="0.2">
      <c r="I746593" s="15"/>
    </row>
    <row r="746594" spans="9:9" x14ac:dyDescent="0.2">
      <c r="I746594" s="14"/>
    </row>
    <row r="746610" spans="9:9" x14ac:dyDescent="0.2">
      <c r="I746610" s="15"/>
    </row>
    <row r="746611" spans="9:9" x14ac:dyDescent="0.2">
      <c r="I746611" s="14"/>
    </row>
    <row r="746627" spans="9:9" x14ac:dyDescent="0.2">
      <c r="I746627" s="15"/>
    </row>
    <row r="746628" spans="9:9" x14ac:dyDescent="0.2">
      <c r="I746628" s="14"/>
    </row>
    <row r="746644" spans="9:9" x14ac:dyDescent="0.2">
      <c r="I746644" s="15"/>
    </row>
    <row r="746645" spans="9:9" x14ac:dyDescent="0.2">
      <c r="I746645" s="14"/>
    </row>
    <row r="746661" spans="9:9" x14ac:dyDescent="0.2">
      <c r="I746661" s="15"/>
    </row>
    <row r="746662" spans="9:9" x14ac:dyDescent="0.2">
      <c r="I746662" s="14"/>
    </row>
    <row r="746678" spans="9:9" x14ac:dyDescent="0.2">
      <c r="I746678" s="15"/>
    </row>
    <row r="746679" spans="9:9" x14ac:dyDescent="0.2">
      <c r="I746679" s="14"/>
    </row>
    <row r="746695" spans="9:9" x14ac:dyDescent="0.2">
      <c r="I746695" s="15"/>
    </row>
    <row r="746696" spans="9:9" x14ac:dyDescent="0.2">
      <c r="I746696" s="14"/>
    </row>
    <row r="746712" spans="9:9" x14ac:dyDescent="0.2">
      <c r="I746712" s="15"/>
    </row>
    <row r="746713" spans="9:9" x14ac:dyDescent="0.2">
      <c r="I746713" s="14"/>
    </row>
    <row r="746729" spans="9:9" x14ac:dyDescent="0.2">
      <c r="I746729" s="15"/>
    </row>
    <row r="746730" spans="9:9" x14ac:dyDescent="0.2">
      <c r="I746730" s="14"/>
    </row>
    <row r="746746" spans="9:9" x14ac:dyDescent="0.2">
      <c r="I746746" s="15"/>
    </row>
    <row r="746747" spans="9:9" x14ac:dyDescent="0.2">
      <c r="I746747" s="14"/>
    </row>
    <row r="746763" spans="9:9" x14ac:dyDescent="0.2">
      <c r="I746763" s="15"/>
    </row>
    <row r="746764" spans="9:9" x14ac:dyDescent="0.2">
      <c r="I746764" s="14"/>
    </row>
    <row r="746780" spans="9:9" x14ac:dyDescent="0.2">
      <c r="I746780" s="15"/>
    </row>
    <row r="746781" spans="9:9" x14ac:dyDescent="0.2">
      <c r="I746781" s="14"/>
    </row>
    <row r="746797" spans="9:9" x14ac:dyDescent="0.2">
      <c r="I746797" s="15"/>
    </row>
    <row r="746798" spans="9:9" x14ac:dyDescent="0.2">
      <c r="I746798" s="14"/>
    </row>
    <row r="746814" spans="9:9" x14ac:dyDescent="0.2">
      <c r="I746814" s="15"/>
    </row>
    <row r="746815" spans="9:9" x14ac:dyDescent="0.2">
      <c r="I746815" s="14"/>
    </row>
    <row r="746831" spans="9:9" x14ac:dyDescent="0.2">
      <c r="I746831" s="15"/>
    </row>
    <row r="746832" spans="9:9" x14ac:dyDescent="0.2">
      <c r="I746832" s="14"/>
    </row>
    <row r="746848" spans="9:9" x14ac:dyDescent="0.2">
      <c r="I746848" s="15"/>
    </row>
    <row r="746849" spans="9:9" x14ac:dyDescent="0.2">
      <c r="I746849" s="14"/>
    </row>
    <row r="746865" spans="9:9" x14ac:dyDescent="0.2">
      <c r="I746865" s="15"/>
    </row>
    <row r="746866" spans="9:9" x14ac:dyDescent="0.2">
      <c r="I746866" s="14"/>
    </row>
    <row r="746882" spans="9:9" x14ac:dyDescent="0.2">
      <c r="I746882" s="15"/>
    </row>
    <row r="746883" spans="9:9" x14ac:dyDescent="0.2">
      <c r="I746883" s="14"/>
    </row>
    <row r="746899" spans="9:9" x14ac:dyDescent="0.2">
      <c r="I746899" s="15"/>
    </row>
    <row r="746900" spans="9:9" x14ac:dyDescent="0.2">
      <c r="I746900" s="14"/>
    </row>
    <row r="746916" spans="9:9" x14ac:dyDescent="0.2">
      <c r="I746916" s="15"/>
    </row>
    <row r="746917" spans="9:9" x14ac:dyDescent="0.2">
      <c r="I746917" s="14"/>
    </row>
    <row r="746933" spans="9:9" x14ac:dyDescent="0.2">
      <c r="I746933" s="15"/>
    </row>
    <row r="746934" spans="9:9" x14ac:dyDescent="0.2">
      <c r="I746934" s="14"/>
    </row>
    <row r="746950" spans="9:9" x14ac:dyDescent="0.2">
      <c r="I746950" s="15"/>
    </row>
    <row r="746951" spans="9:9" x14ac:dyDescent="0.2">
      <c r="I746951" s="14"/>
    </row>
    <row r="746967" spans="9:9" x14ac:dyDescent="0.2">
      <c r="I746967" s="15"/>
    </row>
    <row r="746968" spans="9:9" x14ac:dyDescent="0.2">
      <c r="I746968" s="14"/>
    </row>
    <row r="746984" spans="9:9" x14ac:dyDescent="0.2">
      <c r="I746984" s="15"/>
    </row>
    <row r="746985" spans="9:9" x14ac:dyDescent="0.2">
      <c r="I746985" s="14"/>
    </row>
    <row r="747001" spans="9:9" x14ac:dyDescent="0.2">
      <c r="I747001" s="15"/>
    </row>
    <row r="747002" spans="9:9" x14ac:dyDescent="0.2">
      <c r="I747002" s="14"/>
    </row>
    <row r="747018" spans="9:9" x14ac:dyDescent="0.2">
      <c r="I747018" s="15"/>
    </row>
    <row r="747019" spans="9:9" x14ac:dyDescent="0.2">
      <c r="I747019" s="14"/>
    </row>
    <row r="747035" spans="9:9" x14ac:dyDescent="0.2">
      <c r="I747035" s="15"/>
    </row>
    <row r="747036" spans="9:9" x14ac:dyDescent="0.2">
      <c r="I747036" s="14"/>
    </row>
    <row r="747052" spans="9:9" x14ac:dyDescent="0.2">
      <c r="I747052" s="15"/>
    </row>
    <row r="747053" spans="9:9" x14ac:dyDescent="0.2">
      <c r="I747053" s="14"/>
    </row>
    <row r="747069" spans="9:9" x14ac:dyDescent="0.2">
      <c r="I747069" s="15"/>
    </row>
    <row r="747070" spans="9:9" x14ac:dyDescent="0.2">
      <c r="I747070" s="14"/>
    </row>
    <row r="747086" spans="9:9" x14ac:dyDescent="0.2">
      <c r="I747086" s="15"/>
    </row>
    <row r="747087" spans="9:9" x14ac:dyDescent="0.2">
      <c r="I747087" s="14"/>
    </row>
    <row r="747103" spans="9:9" x14ac:dyDescent="0.2">
      <c r="I747103" s="15"/>
    </row>
    <row r="747104" spans="9:9" x14ac:dyDescent="0.2">
      <c r="I747104" s="14"/>
    </row>
    <row r="747120" spans="9:9" x14ac:dyDescent="0.2">
      <c r="I747120" s="15"/>
    </row>
    <row r="747121" spans="9:9" x14ac:dyDescent="0.2">
      <c r="I747121" s="14"/>
    </row>
    <row r="747137" spans="9:9" x14ac:dyDescent="0.2">
      <c r="I747137" s="15"/>
    </row>
    <row r="747138" spans="9:9" x14ac:dyDescent="0.2">
      <c r="I747138" s="14"/>
    </row>
    <row r="747154" spans="9:9" x14ac:dyDescent="0.2">
      <c r="I747154" s="15"/>
    </row>
    <row r="747155" spans="9:9" x14ac:dyDescent="0.2">
      <c r="I747155" s="14"/>
    </row>
    <row r="747171" spans="9:9" x14ac:dyDescent="0.2">
      <c r="I747171" s="15"/>
    </row>
    <row r="747172" spans="9:9" x14ac:dyDescent="0.2">
      <c r="I747172" s="14"/>
    </row>
    <row r="747188" spans="9:9" x14ac:dyDescent="0.2">
      <c r="I747188" s="15"/>
    </row>
    <row r="747189" spans="9:9" x14ac:dyDescent="0.2">
      <c r="I747189" s="14"/>
    </row>
    <row r="747205" spans="9:9" x14ac:dyDescent="0.2">
      <c r="I747205" s="15"/>
    </row>
    <row r="747206" spans="9:9" x14ac:dyDescent="0.2">
      <c r="I747206" s="14"/>
    </row>
    <row r="747222" spans="9:9" x14ac:dyDescent="0.2">
      <c r="I747222" s="15"/>
    </row>
    <row r="747223" spans="9:9" x14ac:dyDescent="0.2">
      <c r="I747223" s="14"/>
    </row>
    <row r="747239" spans="9:9" x14ac:dyDescent="0.2">
      <c r="I747239" s="15"/>
    </row>
    <row r="747240" spans="9:9" x14ac:dyDescent="0.2">
      <c r="I747240" s="14"/>
    </row>
    <row r="747256" spans="9:9" x14ac:dyDescent="0.2">
      <c r="I747256" s="15"/>
    </row>
    <row r="747257" spans="9:9" x14ac:dyDescent="0.2">
      <c r="I747257" s="14"/>
    </row>
    <row r="747273" spans="9:9" x14ac:dyDescent="0.2">
      <c r="I747273" s="15"/>
    </row>
    <row r="747274" spans="9:9" x14ac:dyDescent="0.2">
      <c r="I747274" s="14"/>
    </row>
    <row r="747290" spans="9:9" x14ac:dyDescent="0.2">
      <c r="I747290" s="15"/>
    </row>
    <row r="747291" spans="9:9" x14ac:dyDescent="0.2">
      <c r="I747291" s="14"/>
    </row>
    <row r="747307" spans="9:9" x14ac:dyDescent="0.2">
      <c r="I747307" s="15"/>
    </row>
    <row r="747308" spans="9:9" x14ac:dyDescent="0.2">
      <c r="I747308" s="14"/>
    </row>
    <row r="747324" spans="9:9" x14ac:dyDescent="0.2">
      <c r="I747324" s="15"/>
    </row>
    <row r="747325" spans="9:9" x14ac:dyDescent="0.2">
      <c r="I747325" s="14"/>
    </row>
    <row r="747341" spans="9:9" x14ac:dyDescent="0.2">
      <c r="I747341" s="15"/>
    </row>
    <row r="747342" spans="9:9" x14ac:dyDescent="0.2">
      <c r="I747342" s="14"/>
    </row>
    <row r="747358" spans="9:9" x14ac:dyDescent="0.2">
      <c r="I747358" s="15"/>
    </row>
    <row r="747359" spans="9:9" x14ac:dyDescent="0.2">
      <c r="I747359" s="14"/>
    </row>
    <row r="747375" spans="9:9" x14ac:dyDescent="0.2">
      <c r="I747375" s="15"/>
    </row>
    <row r="747376" spans="9:9" x14ac:dyDescent="0.2">
      <c r="I747376" s="14"/>
    </row>
    <row r="747392" spans="9:9" x14ac:dyDescent="0.2">
      <c r="I747392" s="15"/>
    </row>
    <row r="747393" spans="9:9" x14ac:dyDescent="0.2">
      <c r="I747393" s="14"/>
    </row>
    <row r="747409" spans="9:9" x14ac:dyDescent="0.2">
      <c r="I747409" s="15"/>
    </row>
    <row r="747410" spans="9:9" x14ac:dyDescent="0.2">
      <c r="I747410" s="14"/>
    </row>
    <row r="747426" spans="9:9" x14ac:dyDescent="0.2">
      <c r="I747426" s="15"/>
    </row>
    <row r="747427" spans="9:9" x14ac:dyDescent="0.2">
      <c r="I747427" s="14"/>
    </row>
    <row r="747443" spans="9:9" x14ac:dyDescent="0.2">
      <c r="I747443" s="15"/>
    </row>
    <row r="747444" spans="9:9" x14ac:dyDescent="0.2">
      <c r="I747444" s="14"/>
    </row>
    <row r="747460" spans="9:9" x14ac:dyDescent="0.2">
      <c r="I747460" s="15"/>
    </row>
    <row r="747461" spans="9:9" x14ac:dyDescent="0.2">
      <c r="I747461" s="14"/>
    </row>
    <row r="747477" spans="9:9" x14ac:dyDescent="0.2">
      <c r="I747477" s="15"/>
    </row>
    <row r="747478" spans="9:9" x14ac:dyDescent="0.2">
      <c r="I747478" s="14"/>
    </row>
    <row r="747494" spans="9:9" x14ac:dyDescent="0.2">
      <c r="I747494" s="15"/>
    </row>
    <row r="747495" spans="9:9" x14ac:dyDescent="0.2">
      <c r="I747495" s="14"/>
    </row>
    <row r="747511" spans="9:9" x14ac:dyDescent="0.2">
      <c r="I747511" s="15"/>
    </row>
    <row r="747512" spans="9:9" x14ac:dyDescent="0.2">
      <c r="I747512" s="14"/>
    </row>
    <row r="747528" spans="9:9" x14ac:dyDescent="0.2">
      <c r="I747528" s="15"/>
    </row>
    <row r="747529" spans="9:9" x14ac:dyDescent="0.2">
      <c r="I747529" s="14"/>
    </row>
    <row r="747545" spans="9:9" x14ac:dyDescent="0.2">
      <c r="I747545" s="15"/>
    </row>
    <row r="747546" spans="9:9" x14ac:dyDescent="0.2">
      <c r="I747546" s="14"/>
    </row>
    <row r="747562" spans="9:9" x14ac:dyDescent="0.2">
      <c r="I747562" s="15"/>
    </row>
    <row r="747563" spans="9:9" x14ac:dyDescent="0.2">
      <c r="I747563" s="14"/>
    </row>
    <row r="747579" spans="9:9" x14ac:dyDescent="0.2">
      <c r="I747579" s="15"/>
    </row>
    <row r="747580" spans="9:9" x14ac:dyDescent="0.2">
      <c r="I747580" s="14"/>
    </row>
    <row r="747596" spans="9:9" x14ac:dyDescent="0.2">
      <c r="I747596" s="15"/>
    </row>
    <row r="747597" spans="9:9" x14ac:dyDescent="0.2">
      <c r="I747597" s="14"/>
    </row>
    <row r="747613" spans="9:9" x14ac:dyDescent="0.2">
      <c r="I747613" s="15"/>
    </row>
    <row r="747614" spans="9:9" x14ac:dyDescent="0.2">
      <c r="I747614" s="14"/>
    </row>
    <row r="747630" spans="9:9" x14ac:dyDescent="0.2">
      <c r="I747630" s="15"/>
    </row>
    <row r="747631" spans="9:9" x14ac:dyDescent="0.2">
      <c r="I747631" s="14"/>
    </row>
    <row r="747647" spans="9:9" x14ac:dyDescent="0.2">
      <c r="I747647" s="15"/>
    </row>
    <row r="747648" spans="9:9" x14ac:dyDescent="0.2">
      <c r="I747648" s="14"/>
    </row>
    <row r="747664" spans="9:9" x14ac:dyDescent="0.2">
      <c r="I747664" s="15"/>
    </row>
    <row r="747665" spans="9:9" x14ac:dyDescent="0.2">
      <c r="I747665" s="14"/>
    </row>
    <row r="747681" spans="9:9" x14ac:dyDescent="0.2">
      <c r="I747681" s="15"/>
    </row>
    <row r="747682" spans="9:9" x14ac:dyDescent="0.2">
      <c r="I747682" s="14"/>
    </row>
    <row r="747698" spans="9:9" x14ac:dyDescent="0.2">
      <c r="I747698" s="15"/>
    </row>
    <row r="747699" spans="9:9" x14ac:dyDescent="0.2">
      <c r="I747699" s="14"/>
    </row>
    <row r="747715" spans="9:9" x14ac:dyDescent="0.2">
      <c r="I747715" s="15"/>
    </row>
    <row r="747716" spans="9:9" x14ac:dyDescent="0.2">
      <c r="I747716" s="14"/>
    </row>
    <row r="747732" spans="9:9" x14ac:dyDescent="0.2">
      <c r="I747732" s="15"/>
    </row>
    <row r="747733" spans="9:9" x14ac:dyDescent="0.2">
      <c r="I747733" s="14"/>
    </row>
    <row r="747749" spans="9:9" x14ac:dyDescent="0.2">
      <c r="I747749" s="15"/>
    </row>
    <row r="747750" spans="9:9" x14ac:dyDescent="0.2">
      <c r="I747750" s="14"/>
    </row>
    <row r="747766" spans="9:9" x14ac:dyDescent="0.2">
      <c r="I747766" s="15"/>
    </row>
    <row r="747767" spans="9:9" x14ac:dyDescent="0.2">
      <c r="I747767" s="14"/>
    </row>
    <row r="747783" spans="9:9" x14ac:dyDescent="0.2">
      <c r="I747783" s="15"/>
    </row>
    <row r="747784" spans="9:9" x14ac:dyDescent="0.2">
      <c r="I747784" s="14"/>
    </row>
    <row r="747800" spans="9:9" x14ac:dyDescent="0.2">
      <c r="I747800" s="15"/>
    </row>
    <row r="747801" spans="9:9" x14ac:dyDescent="0.2">
      <c r="I747801" s="14"/>
    </row>
    <row r="747817" spans="9:9" x14ac:dyDescent="0.2">
      <c r="I747817" s="15"/>
    </row>
    <row r="747818" spans="9:9" x14ac:dyDescent="0.2">
      <c r="I747818" s="14"/>
    </row>
    <row r="747834" spans="9:9" x14ac:dyDescent="0.2">
      <c r="I747834" s="15"/>
    </row>
    <row r="747835" spans="9:9" x14ac:dyDescent="0.2">
      <c r="I747835" s="14"/>
    </row>
    <row r="747851" spans="9:9" x14ac:dyDescent="0.2">
      <c r="I747851" s="15"/>
    </row>
    <row r="747852" spans="9:9" x14ac:dyDescent="0.2">
      <c r="I747852" s="14"/>
    </row>
    <row r="747868" spans="9:9" x14ac:dyDescent="0.2">
      <c r="I747868" s="15"/>
    </row>
    <row r="747869" spans="9:9" x14ac:dyDescent="0.2">
      <c r="I747869" s="14"/>
    </row>
    <row r="747885" spans="9:9" x14ac:dyDescent="0.2">
      <c r="I747885" s="15"/>
    </row>
    <row r="747886" spans="9:9" x14ac:dyDescent="0.2">
      <c r="I747886" s="14"/>
    </row>
    <row r="747902" spans="9:9" x14ac:dyDescent="0.2">
      <c r="I747902" s="15"/>
    </row>
    <row r="747903" spans="9:9" x14ac:dyDescent="0.2">
      <c r="I747903" s="14"/>
    </row>
    <row r="747919" spans="9:9" x14ac:dyDescent="0.2">
      <c r="I747919" s="15"/>
    </row>
    <row r="747920" spans="9:9" x14ac:dyDescent="0.2">
      <c r="I747920" s="14"/>
    </row>
    <row r="747936" spans="9:9" x14ac:dyDescent="0.2">
      <c r="I747936" s="15"/>
    </row>
    <row r="747937" spans="9:9" x14ac:dyDescent="0.2">
      <c r="I747937" s="14"/>
    </row>
    <row r="747953" spans="9:9" x14ac:dyDescent="0.2">
      <c r="I747953" s="15"/>
    </row>
    <row r="747954" spans="9:9" x14ac:dyDescent="0.2">
      <c r="I747954" s="14"/>
    </row>
    <row r="747970" spans="9:9" x14ac:dyDescent="0.2">
      <c r="I747970" s="15"/>
    </row>
    <row r="747971" spans="9:9" x14ac:dyDescent="0.2">
      <c r="I747971" s="14"/>
    </row>
    <row r="747987" spans="9:9" x14ac:dyDescent="0.2">
      <c r="I747987" s="15"/>
    </row>
    <row r="747988" spans="9:9" x14ac:dyDescent="0.2">
      <c r="I747988" s="14"/>
    </row>
    <row r="748004" spans="9:9" x14ac:dyDescent="0.2">
      <c r="I748004" s="15"/>
    </row>
    <row r="748005" spans="9:9" x14ac:dyDescent="0.2">
      <c r="I748005" s="14"/>
    </row>
    <row r="748021" spans="9:9" x14ac:dyDescent="0.2">
      <c r="I748021" s="15"/>
    </row>
    <row r="748022" spans="9:9" x14ac:dyDescent="0.2">
      <c r="I748022" s="14"/>
    </row>
    <row r="748038" spans="9:9" x14ac:dyDescent="0.2">
      <c r="I748038" s="15"/>
    </row>
    <row r="748039" spans="9:9" x14ac:dyDescent="0.2">
      <c r="I748039" s="14"/>
    </row>
    <row r="748055" spans="9:9" x14ac:dyDescent="0.2">
      <c r="I748055" s="15"/>
    </row>
    <row r="748056" spans="9:9" x14ac:dyDescent="0.2">
      <c r="I748056" s="14"/>
    </row>
    <row r="748072" spans="9:9" x14ac:dyDescent="0.2">
      <c r="I748072" s="15"/>
    </row>
    <row r="748073" spans="9:9" x14ac:dyDescent="0.2">
      <c r="I748073" s="14"/>
    </row>
    <row r="748089" spans="9:9" x14ac:dyDescent="0.2">
      <c r="I748089" s="15"/>
    </row>
    <row r="748090" spans="9:9" x14ac:dyDescent="0.2">
      <c r="I748090" s="14"/>
    </row>
    <row r="748106" spans="9:9" x14ac:dyDescent="0.2">
      <c r="I748106" s="15"/>
    </row>
    <row r="748107" spans="9:9" x14ac:dyDescent="0.2">
      <c r="I748107" s="14"/>
    </row>
    <row r="748123" spans="9:9" x14ac:dyDescent="0.2">
      <c r="I748123" s="15"/>
    </row>
    <row r="748124" spans="9:9" x14ac:dyDescent="0.2">
      <c r="I748124" s="14"/>
    </row>
    <row r="748140" spans="9:9" x14ac:dyDescent="0.2">
      <c r="I748140" s="15"/>
    </row>
    <row r="748141" spans="9:9" x14ac:dyDescent="0.2">
      <c r="I748141" s="14"/>
    </row>
    <row r="748157" spans="9:9" x14ac:dyDescent="0.2">
      <c r="I748157" s="15"/>
    </row>
    <row r="748158" spans="9:9" x14ac:dyDescent="0.2">
      <c r="I748158" s="14"/>
    </row>
    <row r="748174" spans="9:9" x14ac:dyDescent="0.2">
      <c r="I748174" s="15"/>
    </row>
    <row r="748175" spans="9:9" x14ac:dyDescent="0.2">
      <c r="I748175" s="14"/>
    </row>
    <row r="748191" spans="9:9" x14ac:dyDescent="0.2">
      <c r="I748191" s="15"/>
    </row>
    <row r="748192" spans="9:9" x14ac:dyDescent="0.2">
      <c r="I748192" s="14"/>
    </row>
    <row r="748208" spans="9:9" x14ac:dyDescent="0.2">
      <c r="I748208" s="15"/>
    </row>
    <row r="748209" spans="9:9" x14ac:dyDescent="0.2">
      <c r="I748209" s="14"/>
    </row>
    <row r="748225" spans="9:9" x14ac:dyDescent="0.2">
      <c r="I748225" s="15"/>
    </row>
    <row r="748226" spans="9:9" x14ac:dyDescent="0.2">
      <c r="I748226" s="14"/>
    </row>
    <row r="748242" spans="9:9" x14ac:dyDescent="0.2">
      <c r="I748242" s="15"/>
    </row>
    <row r="748243" spans="9:9" x14ac:dyDescent="0.2">
      <c r="I748243" s="14"/>
    </row>
    <row r="748259" spans="9:9" x14ac:dyDescent="0.2">
      <c r="I748259" s="15"/>
    </row>
    <row r="748260" spans="9:9" x14ac:dyDescent="0.2">
      <c r="I748260" s="14"/>
    </row>
    <row r="748276" spans="9:9" x14ac:dyDescent="0.2">
      <c r="I748276" s="15"/>
    </row>
    <row r="748277" spans="9:9" x14ac:dyDescent="0.2">
      <c r="I748277" s="14"/>
    </row>
    <row r="748293" spans="9:9" x14ac:dyDescent="0.2">
      <c r="I748293" s="15"/>
    </row>
    <row r="748294" spans="9:9" x14ac:dyDescent="0.2">
      <c r="I748294" s="14"/>
    </row>
    <row r="748310" spans="9:9" x14ac:dyDescent="0.2">
      <c r="I748310" s="15"/>
    </row>
    <row r="748311" spans="9:9" x14ac:dyDescent="0.2">
      <c r="I748311" s="14"/>
    </row>
    <row r="748327" spans="9:9" x14ac:dyDescent="0.2">
      <c r="I748327" s="15"/>
    </row>
    <row r="748328" spans="9:9" x14ac:dyDescent="0.2">
      <c r="I748328" s="14"/>
    </row>
    <row r="748344" spans="9:9" x14ac:dyDescent="0.2">
      <c r="I748344" s="15"/>
    </row>
    <row r="748345" spans="9:9" x14ac:dyDescent="0.2">
      <c r="I748345" s="14"/>
    </row>
    <row r="748361" spans="9:9" x14ac:dyDescent="0.2">
      <c r="I748361" s="15"/>
    </row>
    <row r="748362" spans="9:9" x14ac:dyDescent="0.2">
      <c r="I748362" s="14"/>
    </row>
    <row r="748378" spans="9:9" x14ac:dyDescent="0.2">
      <c r="I748378" s="15"/>
    </row>
    <row r="748379" spans="9:9" x14ac:dyDescent="0.2">
      <c r="I748379" s="14"/>
    </row>
    <row r="748395" spans="9:9" x14ac:dyDescent="0.2">
      <c r="I748395" s="15"/>
    </row>
    <row r="748396" spans="9:9" x14ac:dyDescent="0.2">
      <c r="I748396" s="14"/>
    </row>
    <row r="748412" spans="9:9" x14ac:dyDescent="0.2">
      <c r="I748412" s="15"/>
    </row>
    <row r="748413" spans="9:9" x14ac:dyDescent="0.2">
      <c r="I748413" s="14"/>
    </row>
    <row r="748429" spans="9:9" x14ac:dyDescent="0.2">
      <c r="I748429" s="15"/>
    </row>
    <row r="748430" spans="9:9" x14ac:dyDescent="0.2">
      <c r="I748430" s="14"/>
    </row>
    <row r="748446" spans="9:9" x14ac:dyDescent="0.2">
      <c r="I748446" s="15"/>
    </row>
    <row r="748447" spans="9:9" x14ac:dyDescent="0.2">
      <c r="I748447" s="14"/>
    </row>
    <row r="748463" spans="9:9" x14ac:dyDescent="0.2">
      <c r="I748463" s="15"/>
    </row>
    <row r="748464" spans="9:9" x14ac:dyDescent="0.2">
      <c r="I748464" s="14"/>
    </row>
    <row r="748480" spans="9:9" x14ac:dyDescent="0.2">
      <c r="I748480" s="15"/>
    </row>
    <row r="748481" spans="9:9" x14ac:dyDescent="0.2">
      <c r="I748481" s="14"/>
    </row>
    <row r="748497" spans="9:9" x14ac:dyDescent="0.2">
      <c r="I748497" s="15"/>
    </row>
    <row r="748498" spans="9:9" x14ac:dyDescent="0.2">
      <c r="I748498" s="14"/>
    </row>
    <row r="748514" spans="9:9" x14ac:dyDescent="0.2">
      <c r="I748514" s="15"/>
    </row>
    <row r="748515" spans="9:9" x14ac:dyDescent="0.2">
      <c r="I748515" s="14"/>
    </row>
    <row r="748531" spans="9:9" x14ac:dyDescent="0.2">
      <c r="I748531" s="15"/>
    </row>
    <row r="748532" spans="9:9" x14ac:dyDescent="0.2">
      <c r="I748532" s="14"/>
    </row>
    <row r="748548" spans="9:9" x14ac:dyDescent="0.2">
      <c r="I748548" s="15"/>
    </row>
    <row r="748549" spans="9:9" x14ac:dyDescent="0.2">
      <c r="I748549" s="14"/>
    </row>
    <row r="748565" spans="9:9" x14ac:dyDescent="0.2">
      <c r="I748565" s="15"/>
    </row>
    <row r="748566" spans="9:9" x14ac:dyDescent="0.2">
      <c r="I748566" s="14"/>
    </row>
    <row r="748582" spans="9:9" x14ac:dyDescent="0.2">
      <c r="I748582" s="15"/>
    </row>
    <row r="748583" spans="9:9" x14ac:dyDescent="0.2">
      <c r="I748583" s="14"/>
    </row>
    <row r="748599" spans="9:9" x14ac:dyDescent="0.2">
      <c r="I748599" s="15"/>
    </row>
    <row r="748600" spans="9:9" x14ac:dyDescent="0.2">
      <c r="I748600" s="14"/>
    </row>
    <row r="748616" spans="9:9" x14ac:dyDescent="0.2">
      <c r="I748616" s="15"/>
    </row>
    <row r="748617" spans="9:9" x14ac:dyDescent="0.2">
      <c r="I748617" s="14"/>
    </row>
    <row r="748633" spans="9:9" x14ac:dyDescent="0.2">
      <c r="I748633" s="15"/>
    </row>
    <row r="748634" spans="9:9" x14ac:dyDescent="0.2">
      <c r="I748634" s="14"/>
    </row>
    <row r="748650" spans="9:9" x14ac:dyDescent="0.2">
      <c r="I748650" s="15"/>
    </row>
    <row r="748651" spans="9:9" x14ac:dyDescent="0.2">
      <c r="I748651" s="14"/>
    </row>
    <row r="748667" spans="9:9" x14ac:dyDescent="0.2">
      <c r="I748667" s="15"/>
    </row>
    <row r="748668" spans="9:9" x14ac:dyDescent="0.2">
      <c r="I748668" s="14"/>
    </row>
    <row r="748684" spans="9:9" x14ac:dyDescent="0.2">
      <c r="I748684" s="15"/>
    </row>
    <row r="748685" spans="9:9" x14ac:dyDescent="0.2">
      <c r="I748685" s="14"/>
    </row>
    <row r="748701" spans="9:9" x14ac:dyDescent="0.2">
      <c r="I748701" s="15"/>
    </row>
    <row r="748702" spans="9:9" x14ac:dyDescent="0.2">
      <c r="I748702" s="14"/>
    </row>
    <row r="748718" spans="9:9" x14ac:dyDescent="0.2">
      <c r="I748718" s="15"/>
    </row>
    <row r="748719" spans="9:9" x14ac:dyDescent="0.2">
      <c r="I748719" s="14"/>
    </row>
    <row r="748735" spans="9:9" x14ac:dyDescent="0.2">
      <c r="I748735" s="15"/>
    </row>
    <row r="748736" spans="9:9" x14ac:dyDescent="0.2">
      <c r="I748736" s="14"/>
    </row>
    <row r="748752" spans="9:9" x14ac:dyDescent="0.2">
      <c r="I748752" s="15"/>
    </row>
    <row r="748753" spans="9:9" x14ac:dyDescent="0.2">
      <c r="I748753" s="14"/>
    </row>
    <row r="748769" spans="9:9" x14ac:dyDescent="0.2">
      <c r="I748769" s="15"/>
    </row>
    <row r="748770" spans="9:9" x14ac:dyDescent="0.2">
      <c r="I748770" s="14"/>
    </row>
    <row r="748786" spans="9:9" x14ac:dyDescent="0.2">
      <c r="I748786" s="15"/>
    </row>
    <row r="748787" spans="9:9" x14ac:dyDescent="0.2">
      <c r="I748787" s="14"/>
    </row>
    <row r="748803" spans="9:9" x14ac:dyDescent="0.2">
      <c r="I748803" s="15"/>
    </row>
    <row r="748804" spans="9:9" x14ac:dyDescent="0.2">
      <c r="I748804" s="14"/>
    </row>
    <row r="748820" spans="9:9" x14ac:dyDescent="0.2">
      <c r="I748820" s="15"/>
    </row>
    <row r="748821" spans="9:9" x14ac:dyDescent="0.2">
      <c r="I748821" s="14"/>
    </row>
    <row r="748837" spans="9:9" x14ac:dyDescent="0.2">
      <c r="I748837" s="15"/>
    </row>
    <row r="748838" spans="9:9" x14ac:dyDescent="0.2">
      <c r="I748838" s="14"/>
    </row>
    <row r="748854" spans="9:9" x14ac:dyDescent="0.2">
      <c r="I748854" s="15"/>
    </row>
    <row r="748855" spans="9:9" x14ac:dyDescent="0.2">
      <c r="I748855" s="14"/>
    </row>
    <row r="748871" spans="9:9" x14ac:dyDescent="0.2">
      <c r="I748871" s="15"/>
    </row>
    <row r="748872" spans="9:9" x14ac:dyDescent="0.2">
      <c r="I748872" s="14"/>
    </row>
    <row r="748888" spans="9:9" x14ac:dyDescent="0.2">
      <c r="I748888" s="15"/>
    </row>
    <row r="748889" spans="9:9" x14ac:dyDescent="0.2">
      <c r="I748889" s="14"/>
    </row>
    <row r="748905" spans="9:9" x14ac:dyDescent="0.2">
      <c r="I748905" s="15"/>
    </row>
    <row r="748906" spans="9:9" x14ac:dyDescent="0.2">
      <c r="I748906" s="14"/>
    </row>
    <row r="748922" spans="9:9" x14ac:dyDescent="0.2">
      <c r="I748922" s="15"/>
    </row>
    <row r="748923" spans="9:9" x14ac:dyDescent="0.2">
      <c r="I748923" s="14"/>
    </row>
    <row r="748939" spans="9:9" x14ac:dyDescent="0.2">
      <c r="I748939" s="15"/>
    </row>
    <row r="748940" spans="9:9" x14ac:dyDescent="0.2">
      <c r="I748940" s="14"/>
    </row>
    <row r="748956" spans="9:9" x14ac:dyDescent="0.2">
      <c r="I748956" s="15"/>
    </row>
    <row r="748957" spans="9:9" x14ac:dyDescent="0.2">
      <c r="I748957" s="14"/>
    </row>
    <row r="748973" spans="9:9" x14ac:dyDescent="0.2">
      <c r="I748973" s="15"/>
    </row>
    <row r="748974" spans="9:9" x14ac:dyDescent="0.2">
      <c r="I748974" s="14"/>
    </row>
    <row r="748990" spans="9:9" x14ac:dyDescent="0.2">
      <c r="I748990" s="15"/>
    </row>
    <row r="748991" spans="9:9" x14ac:dyDescent="0.2">
      <c r="I748991" s="14"/>
    </row>
    <row r="749007" spans="9:9" x14ac:dyDescent="0.2">
      <c r="I749007" s="15"/>
    </row>
    <row r="749008" spans="9:9" x14ac:dyDescent="0.2">
      <c r="I749008" s="14"/>
    </row>
    <row r="749024" spans="9:9" x14ac:dyDescent="0.2">
      <c r="I749024" s="15"/>
    </row>
    <row r="749025" spans="9:9" x14ac:dyDescent="0.2">
      <c r="I749025" s="14"/>
    </row>
    <row r="749041" spans="9:9" x14ac:dyDescent="0.2">
      <c r="I749041" s="15"/>
    </row>
    <row r="749042" spans="9:9" x14ac:dyDescent="0.2">
      <c r="I749042" s="14"/>
    </row>
    <row r="749058" spans="9:9" x14ac:dyDescent="0.2">
      <c r="I749058" s="15"/>
    </row>
    <row r="749059" spans="9:9" x14ac:dyDescent="0.2">
      <c r="I749059" s="14"/>
    </row>
    <row r="749075" spans="9:9" x14ac:dyDescent="0.2">
      <c r="I749075" s="15"/>
    </row>
    <row r="749076" spans="9:9" x14ac:dyDescent="0.2">
      <c r="I749076" s="14"/>
    </row>
    <row r="749092" spans="9:9" x14ac:dyDescent="0.2">
      <c r="I749092" s="15"/>
    </row>
    <row r="749093" spans="9:9" x14ac:dyDescent="0.2">
      <c r="I749093" s="14"/>
    </row>
    <row r="749109" spans="9:9" x14ac:dyDescent="0.2">
      <c r="I749109" s="15"/>
    </row>
    <row r="749110" spans="9:9" x14ac:dyDescent="0.2">
      <c r="I749110" s="14"/>
    </row>
    <row r="749126" spans="9:9" x14ac:dyDescent="0.2">
      <c r="I749126" s="15"/>
    </row>
    <row r="749127" spans="9:9" x14ac:dyDescent="0.2">
      <c r="I749127" s="14"/>
    </row>
    <row r="749143" spans="9:9" x14ac:dyDescent="0.2">
      <c r="I749143" s="15"/>
    </row>
    <row r="749144" spans="9:9" x14ac:dyDescent="0.2">
      <c r="I749144" s="14"/>
    </row>
    <row r="749160" spans="9:9" x14ac:dyDescent="0.2">
      <c r="I749160" s="15"/>
    </row>
    <row r="749161" spans="9:9" x14ac:dyDescent="0.2">
      <c r="I749161" s="14"/>
    </row>
    <row r="749177" spans="9:9" x14ac:dyDescent="0.2">
      <c r="I749177" s="15"/>
    </row>
    <row r="749178" spans="9:9" x14ac:dyDescent="0.2">
      <c r="I749178" s="14"/>
    </row>
    <row r="749194" spans="9:9" x14ac:dyDescent="0.2">
      <c r="I749194" s="15"/>
    </row>
    <row r="749195" spans="9:9" x14ac:dyDescent="0.2">
      <c r="I749195" s="14"/>
    </row>
    <row r="749211" spans="9:9" x14ac:dyDescent="0.2">
      <c r="I749211" s="15"/>
    </row>
    <row r="749212" spans="9:9" x14ac:dyDescent="0.2">
      <c r="I749212" s="14"/>
    </row>
    <row r="749228" spans="9:9" x14ac:dyDescent="0.2">
      <c r="I749228" s="15"/>
    </row>
    <row r="749229" spans="9:9" x14ac:dyDescent="0.2">
      <c r="I749229" s="14"/>
    </row>
    <row r="749245" spans="9:9" x14ac:dyDescent="0.2">
      <c r="I749245" s="15"/>
    </row>
    <row r="749246" spans="9:9" x14ac:dyDescent="0.2">
      <c r="I749246" s="14"/>
    </row>
    <row r="749262" spans="9:9" x14ac:dyDescent="0.2">
      <c r="I749262" s="15"/>
    </row>
    <row r="749263" spans="9:9" x14ac:dyDescent="0.2">
      <c r="I749263" s="14"/>
    </row>
    <row r="749279" spans="9:9" x14ac:dyDescent="0.2">
      <c r="I749279" s="15"/>
    </row>
    <row r="749280" spans="9:9" x14ac:dyDescent="0.2">
      <c r="I749280" s="14"/>
    </row>
    <row r="749296" spans="9:9" x14ac:dyDescent="0.2">
      <c r="I749296" s="15"/>
    </row>
    <row r="749297" spans="9:9" x14ac:dyDescent="0.2">
      <c r="I749297" s="14"/>
    </row>
    <row r="749313" spans="9:9" x14ac:dyDescent="0.2">
      <c r="I749313" s="15"/>
    </row>
    <row r="749314" spans="9:9" x14ac:dyDescent="0.2">
      <c r="I749314" s="14"/>
    </row>
    <row r="749330" spans="9:9" x14ac:dyDescent="0.2">
      <c r="I749330" s="15"/>
    </row>
    <row r="749331" spans="9:9" x14ac:dyDescent="0.2">
      <c r="I749331" s="14"/>
    </row>
    <row r="749347" spans="9:9" x14ac:dyDescent="0.2">
      <c r="I749347" s="15"/>
    </row>
    <row r="749348" spans="9:9" x14ac:dyDescent="0.2">
      <c r="I749348" s="14"/>
    </row>
    <row r="749364" spans="9:9" x14ac:dyDescent="0.2">
      <c r="I749364" s="15"/>
    </row>
    <row r="749365" spans="9:9" x14ac:dyDescent="0.2">
      <c r="I749365" s="14"/>
    </row>
    <row r="749381" spans="9:9" x14ac:dyDescent="0.2">
      <c r="I749381" s="15"/>
    </row>
    <row r="749382" spans="9:9" x14ac:dyDescent="0.2">
      <c r="I749382" s="14"/>
    </row>
    <row r="749398" spans="9:9" x14ac:dyDescent="0.2">
      <c r="I749398" s="15"/>
    </row>
    <row r="749399" spans="9:9" x14ac:dyDescent="0.2">
      <c r="I749399" s="14"/>
    </row>
    <row r="749415" spans="9:9" x14ac:dyDescent="0.2">
      <c r="I749415" s="15"/>
    </row>
    <row r="749416" spans="9:9" x14ac:dyDescent="0.2">
      <c r="I749416" s="14"/>
    </row>
    <row r="749432" spans="9:9" x14ac:dyDescent="0.2">
      <c r="I749432" s="15"/>
    </row>
    <row r="749433" spans="9:9" x14ac:dyDescent="0.2">
      <c r="I749433" s="14"/>
    </row>
    <row r="749449" spans="9:9" x14ac:dyDescent="0.2">
      <c r="I749449" s="15"/>
    </row>
    <row r="749450" spans="9:9" x14ac:dyDescent="0.2">
      <c r="I749450" s="14"/>
    </row>
    <row r="749466" spans="9:9" x14ac:dyDescent="0.2">
      <c r="I749466" s="15"/>
    </row>
    <row r="749467" spans="9:9" x14ac:dyDescent="0.2">
      <c r="I749467" s="14"/>
    </row>
    <row r="749483" spans="9:9" x14ac:dyDescent="0.2">
      <c r="I749483" s="15"/>
    </row>
    <row r="749484" spans="9:9" x14ac:dyDescent="0.2">
      <c r="I749484" s="14"/>
    </row>
    <row r="749500" spans="9:9" x14ac:dyDescent="0.2">
      <c r="I749500" s="15"/>
    </row>
    <row r="749501" spans="9:9" x14ac:dyDescent="0.2">
      <c r="I749501" s="14"/>
    </row>
    <row r="749517" spans="9:9" x14ac:dyDescent="0.2">
      <c r="I749517" s="15"/>
    </row>
    <row r="749518" spans="9:9" x14ac:dyDescent="0.2">
      <c r="I749518" s="14"/>
    </row>
    <row r="749534" spans="9:9" x14ac:dyDescent="0.2">
      <c r="I749534" s="15"/>
    </row>
    <row r="749535" spans="9:9" x14ac:dyDescent="0.2">
      <c r="I749535" s="14"/>
    </row>
    <row r="749551" spans="9:9" x14ac:dyDescent="0.2">
      <c r="I749551" s="15"/>
    </row>
    <row r="749552" spans="9:9" x14ac:dyDescent="0.2">
      <c r="I749552" s="14"/>
    </row>
    <row r="749568" spans="9:9" x14ac:dyDescent="0.2">
      <c r="I749568" s="15"/>
    </row>
    <row r="749569" spans="9:9" x14ac:dyDescent="0.2">
      <c r="I749569" s="14"/>
    </row>
    <row r="749585" spans="9:9" x14ac:dyDescent="0.2">
      <c r="I749585" s="15"/>
    </row>
    <row r="749586" spans="9:9" x14ac:dyDescent="0.2">
      <c r="I749586" s="14"/>
    </row>
    <row r="749602" spans="9:9" x14ac:dyDescent="0.2">
      <c r="I749602" s="15"/>
    </row>
    <row r="749603" spans="9:9" x14ac:dyDescent="0.2">
      <c r="I749603" s="14"/>
    </row>
    <row r="749619" spans="9:9" x14ac:dyDescent="0.2">
      <c r="I749619" s="15"/>
    </row>
    <row r="749620" spans="9:9" x14ac:dyDescent="0.2">
      <c r="I749620" s="14"/>
    </row>
    <row r="749636" spans="9:9" x14ac:dyDescent="0.2">
      <c r="I749636" s="15"/>
    </row>
    <row r="749637" spans="9:9" x14ac:dyDescent="0.2">
      <c r="I749637" s="14"/>
    </row>
    <row r="749653" spans="9:9" x14ac:dyDescent="0.2">
      <c r="I749653" s="15"/>
    </row>
    <row r="749654" spans="9:9" x14ac:dyDescent="0.2">
      <c r="I749654" s="14"/>
    </row>
    <row r="749670" spans="9:9" x14ac:dyDescent="0.2">
      <c r="I749670" s="15"/>
    </row>
    <row r="749671" spans="9:9" x14ac:dyDescent="0.2">
      <c r="I749671" s="14"/>
    </row>
    <row r="749687" spans="9:9" x14ac:dyDescent="0.2">
      <c r="I749687" s="15"/>
    </row>
    <row r="749688" spans="9:9" x14ac:dyDescent="0.2">
      <c r="I749688" s="14"/>
    </row>
    <row r="749704" spans="9:9" x14ac:dyDescent="0.2">
      <c r="I749704" s="15"/>
    </row>
    <row r="749705" spans="9:9" x14ac:dyDescent="0.2">
      <c r="I749705" s="14"/>
    </row>
    <row r="749721" spans="9:9" x14ac:dyDescent="0.2">
      <c r="I749721" s="15"/>
    </row>
    <row r="749722" spans="9:9" x14ac:dyDescent="0.2">
      <c r="I749722" s="14"/>
    </row>
    <row r="749738" spans="9:9" x14ac:dyDescent="0.2">
      <c r="I749738" s="15"/>
    </row>
    <row r="749739" spans="9:9" x14ac:dyDescent="0.2">
      <c r="I749739" s="14"/>
    </row>
    <row r="749755" spans="9:9" x14ac:dyDescent="0.2">
      <c r="I749755" s="15"/>
    </row>
    <row r="749756" spans="9:9" x14ac:dyDescent="0.2">
      <c r="I749756" s="14"/>
    </row>
    <row r="749772" spans="9:9" x14ac:dyDescent="0.2">
      <c r="I749772" s="15"/>
    </row>
    <row r="749773" spans="9:9" x14ac:dyDescent="0.2">
      <c r="I749773" s="14"/>
    </row>
    <row r="749789" spans="9:9" x14ac:dyDescent="0.2">
      <c r="I749789" s="15"/>
    </row>
    <row r="749790" spans="9:9" x14ac:dyDescent="0.2">
      <c r="I749790" s="14"/>
    </row>
    <row r="749806" spans="9:9" x14ac:dyDescent="0.2">
      <c r="I749806" s="15"/>
    </row>
    <row r="749807" spans="9:9" x14ac:dyDescent="0.2">
      <c r="I749807" s="14"/>
    </row>
    <row r="749823" spans="9:9" x14ac:dyDescent="0.2">
      <c r="I749823" s="15"/>
    </row>
    <row r="749824" spans="9:9" x14ac:dyDescent="0.2">
      <c r="I749824" s="14"/>
    </row>
    <row r="749840" spans="9:9" x14ac:dyDescent="0.2">
      <c r="I749840" s="15"/>
    </row>
    <row r="749841" spans="9:9" x14ac:dyDescent="0.2">
      <c r="I749841" s="14"/>
    </row>
    <row r="749857" spans="9:9" x14ac:dyDescent="0.2">
      <c r="I749857" s="15"/>
    </row>
    <row r="749858" spans="9:9" x14ac:dyDescent="0.2">
      <c r="I749858" s="14"/>
    </row>
    <row r="749874" spans="9:9" x14ac:dyDescent="0.2">
      <c r="I749874" s="15"/>
    </row>
    <row r="749875" spans="9:9" x14ac:dyDescent="0.2">
      <c r="I749875" s="14"/>
    </row>
    <row r="749891" spans="9:9" x14ac:dyDescent="0.2">
      <c r="I749891" s="15"/>
    </row>
    <row r="749892" spans="9:9" x14ac:dyDescent="0.2">
      <c r="I749892" s="14"/>
    </row>
    <row r="749908" spans="9:9" x14ac:dyDescent="0.2">
      <c r="I749908" s="15"/>
    </row>
    <row r="749909" spans="9:9" x14ac:dyDescent="0.2">
      <c r="I749909" s="14"/>
    </row>
    <row r="749925" spans="9:9" x14ac:dyDescent="0.2">
      <c r="I749925" s="15"/>
    </row>
    <row r="749926" spans="9:9" x14ac:dyDescent="0.2">
      <c r="I749926" s="14"/>
    </row>
    <row r="749942" spans="9:9" x14ac:dyDescent="0.2">
      <c r="I749942" s="15"/>
    </row>
    <row r="749943" spans="9:9" x14ac:dyDescent="0.2">
      <c r="I749943" s="14"/>
    </row>
    <row r="749959" spans="9:9" x14ac:dyDescent="0.2">
      <c r="I749959" s="15"/>
    </row>
    <row r="749960" spans="9:9" x14ac:dyDescent="0.2">
      <c r="I749960" s="14"/>
    </row>
    <row r="749976" spans="9:9" x14ac:dyDescent="0.2">
      <c r="I749976" s="15"/>
    </row>
    <row r="749977" spans="9:9" x14ac:dyDescent="0.2">
      <c r="I749977" s="14"/>
    </row>
    <row r="749993" spans="9:9" x14ac:dyDescent="0.2">
      <c r="I749993" s="15"/>
    </row>
    <row r="749994" spans="9:9" x14ac:dyDescent="0.2">
      <c r="I749994" s="14"/>
    </row>
    <row r="750010" spans="9:9" x14ac:dyDescent="0.2">
      <c r="I750010" s="15"/>
    </row>
    <row r="750011" spans="9:9" x14ac:dyDescent="0.2">
      <c r="I750011" s="14"/>
    </row>
    <row r="750027" spans="9:9" x14ac:dyDescent="0.2">
      <c r="I750027" s="15"/>
    </row>
    <row r="750028" spans="9:9" x14ac:dyDescent="0.2">
      <c r="I750028" s="14"/>
    </row>
    <row r="750044" spans="9:9" x14ac:dyDescent="0.2">
      <c r="I750044" s="15"/>
    </row>
    <row r="750045" spans="9:9" x14ac:dyDescent="0.2">
      <c r="I750045" s="14"/>
    </row>
    <row r="750061" spans="9:9" x14ac:dyDescent="0.2">
      <c r="I750061" s="15"/>
    </row>
    <row r="750062" spans="9:9" x14ac:dyDescent="0.2">
      <c r="I750062" s="14"/>
    </row>
    <row r="750078" spans="9:9" x14ac:dyDescent="0.2">
      <c r="I750078" s="15"/>
    </row>
    <row r="750079" spans="9:9" x14ac:dyDescent="0.2">
      <c r="I750079" s="14"/>
    </row>
    <row r="750095" spans="9:9" x14ac:dyDescent="0.2">
      <c r="I750095" s="15"/>
    </row>
    <row r="750096" spans="9:9" x14ac:dyDescent="0.2">
      <c r="I750096" s="14"/>
    </row>
    <row r="750112" spans="9:9" x14ac:dyDescent="0.2">
      <c r="I750112" s="15"/>
    </row>
    <row r="750113" spans="9:9" x14ac:dyDescent="0.2">
      <c r="I750113" s="14"/>
    </row>
    <row r="750129" spans="9:9" x14ac:dyDescent="0.2">
      <c r="I750129" s="15"/>
    </row>
    <row r="750130" spans="9:9" x14ac:dyDescent="0.2">
      <c r="I750130" s="14"/>
    </row>
    <row r="750146" spans="9:9" x14ac:dyDescent="0.2">
      <c r="I750146" s="15"/>
    </row>
    <row r="750147" spans="9:9" x14ac:dyDescent="0.2">
      <c r="I750147" s="14"/>
    </row>
    <row r="750163" spans="9:9" x14ac:dyDescent="0.2">
      <c r="I750163" s="15"/>
    </row>
    <row r="750164" spans="9:9" x14ac:dyDescent="0.2">
      <c r="I750164" s="14"/>
    </row>
    <row r="750180" spans="9:9" x14ac:dyDescent="0.2">
      <c r="I750180" s="15"/>
    </row>
    <row r="750181" spans="9:9" x14ac:dyDescent="0.2">
      <c r="I750181" s="14"/>
    </row>
    <row r="750197" spans="9:9" x14ac:dyDescent="0.2">
      <c r="I750197" s="15"/>
    </row>
    <row r="750198" spans="9:9" x14ac:dyDescent="0.2">
      <c r="I750198" s="14"/>
    </row>
    <row r="750214" spans="9:9" x14ac:dyDescent="0.2">
      <c r="I750214" s="15"/>
    </row>
    <row r="750215" spans="9:9" x14ac:dyDescent="0.2">
      <c r="I750215" s="14"/>
    </row>
    <row r="750231" spans="9:9" x14ac:dyDescent="0.2">
      <c r="I750231" s="15"/>
    </row>
    <row r="750232" spans="9:9" x14ac:dyDescent="0.2">
      <c r="I750232" s="14"/>
    </row>
    <row r="750248" spans="9:9" x14ac:dyDescent="0.2">
      <c r="I750248" s="15"/>
    </row>
    <row r="750249" spans="9:9" x14ac:dyDescent="0.2">
      <c r="I750249" s="14"/>
    </row>
    <row r="750265" spans="9:9" x14ac:dyDescent="0.2">
      <c r="I750265" s="15"/>
    </row>
    <row r="750266" spans="9:9" x14ac:dyDescent="0.2">
      <c r="I750266" s="14"/>
    </row>
    <row r="750282" spans="9:9" x14ac:dyDescent="0.2">
      <c r="I750282" s="15"/>
    </row>
    <row r="750283" spans="9:9" x14ac:dyDescent="0.2">
      <c r="I750283" s="14"/>
    </row>
    <row r="750299" spans="9:9" x14ac:dyDescent="0.2">
      <c r="I750299" s="15"/>
    </row>
    <row r="750300" spans="9:9" x14ac:dyDescent="0.2">
      <c r="I750300" s="14"/>
    </row>
    <row r="750316" spans="9:9" x14ac:dyDescent="0.2">
      <c r="I750316" s="15"/>
    </row>
    <row r="750317" spans="9:9" x14ac:dyDescent="0.2">
      <c r="I750317" s="14"/>
    </row>
    <row r="750333" spans="9:9" x14ac:dyDescent="0.2">
      <c r="I750333" s="15"/>
    </row>
    <row r="750334" spans="9:9" x14ac:dyDescent="0.2">
      <c r="I750334" s="14"/>
    </row>
    <row r="750350" spans="9:9" x14ac:dyDescent="0.2">
      <c r="I750350" s="15"/>
    </row>
    <row r="750351" spans="9:9" x14ac:dyDescent="0.2">
      <c r="I750351" s="14"/>
    </row>
    <row r="750367" spans="9:9" x14ac:dyDescent="0.2">
      <c r="I750367" s="15"/>
    </row>
    <row r="750368" spans="9:9" x14ac:dyDescent="0.2">
      <c r="I750368" s="14"/>
    </row>
    <row r="750384" spans="9:9" x14ac:dyDescent="0.2">
      <c r="I750384" s="15"/>
    </row>
    <row r="750385" spans="9:9" x14ac:dyDescent="0.2">
      <c r="I750385" s="14"/>
    </row>
    <row r="750401" spans="9:9" x14ac:dyDescent="0.2">
      <c r="I750401" s="15"/>
    </row>
    <row r="750402" spans="9:9" x14ac:dyDescent="0.2">
      <c r="I750402" s="14"/>
    </row>
    <row r="750418" spans="9:9" x14ac:dyDescent="0.2">
      <c r="I750418" s="15"/>
    </row>
    <row r="750419" spans="9:9" x14ac:dyDescent="0.2">
      <c r="I750419" s="14"/>
    </row>
    <row r="750435" spans="9:9" x14ac:dyDescent="0.2">
      <c r="I750435" s="15"/>
    </row>
    <row r="750436" spans="9:9" x14ac:dyDescent="0.2">
      <c r="I750436" s="14"/>
    </row>
    <row r="750452" spans="9:9" x14ac:dyDescent="0.2">
      <c r="I750452" s="15"/>
    </row>
    <row r="750453" spans="9:9" x14ac:dyDescent="0.2">
      <c r="I750453" s="14"/>
    </row>
    <row r="750469" spans="9:9" x14ac:dyDescent="0.2">
      <c r="I750469" s="15"/>
    </row>
    <row r="750470" spans="9:9" x14ac:dyDescent="0.2">
      <c r="I750470" s="14"/>
    </row>
    <row r="750486" spans="9:9" x14ac:dyDescent="0.2">
      <c r="I750486" s="15"/>
    </row>
    <row r="750487" spans="9:9" x14ac:dyDescent="0.2">
      <c r="I750487" s="14"/>
    </row>
    <row r="750503" spans="9:9" x14ac:dyDescent="0.2">
      <c r="I750503" s="15"/>
    </row>
    <row r="750504" spans="9:9" x14ac:dyDescent="0.2">
      <c r="I750504" s="14"/>
    </row>
    <row r="750520" spans="9:9" x14ac:dyDescent="0.2">
      <c r="I750520" s="15"/>
    </row>
    <row r="750521" spans="9:9" x14ac:dyDescent="0.2">
      <c r="I750521" s="14"/>
    </row>
    <row r="750537" spans="9:9" x14ac:dyDescent="0.2">
      <c r="I750537" s="15"/>
    </row>
    <row r="750538" spans="9:9" x14ac:dyDescent="0.2">
      <c r="I750538" s="14"/>
    </row>
    <row r="750554" spans="9:9" x14ac:dyDescent="0.2">
      <c r="I750554" s="15"/>
    </row>
    <row r="750555" spans="9:9" x14ac:dyDescent="0.2">
      <c r="I750555" s="14"/>
    </row>
    <row r="750571" spans="9:9" x14ac:dyDescent="0.2">
      <c r="I750571" s="15"/>
    </row>
    <row r="750572" spans="9:9" x14ac:dyDescent="0.2">
      <c r="I750572" s="14"/>
    </row>
    <row r="750588" spans="9:9" x14ac:dyDescent="0.2">
      <c r="I750588" s="15"/>
    </row>
    <row r="750589" spans="9:9" x14ac:dyDescent="0.2">
      <c r="I750589" s="14"/>
    </row>
    <row r="750605" spans="9:9" x14ac:dyDescent="0.2">
      <c r="I750605" s="15"/>
    </row>
    <row r="750606" spans="9:9" x14ac:dyDescent="0.2">
      <c r="I750606" s="14"/>
    </row>
    <row r="750622" spans="9:9" x14ac:dyDescent="0.2">
      <c r="I750622" s="15"/>
    </row>
    <row r="750623" spans="9:9" x14ac:dyDescent="0.2">
      <c r="I750623" s="14"/>
    </row>
    <row r="750639" spans="9:9" x14ac:dyDescent="0.2">
      <c r="I750639" s="15"/>
    </row>
    <row r="750640" spans="9:9" x14ac:dyDescent="0.2">
      <c r="I750640" s="14"/>
    </row>
    <row r="750656" spans="9:9" x14ac:dyDescent="0.2">
      <c r="I750656" s="15"/>
    </row>
    <row r="750657" spans="9:9" x14ac:dyDescent="0.2">
      <c r="I750657" s="14"/>
    </row>
    <row r="750673" spans="9:9" x14ac:dyDescent="0.2">
      <c r="I750673" s="15"/>
    </row>
    <row r="750674" spans="9:9" x14ac:dyDescent="0.2">
      <c r="I750674" s="14"/>
    </row>
    <row r="750690" spans="9:9" x14ac:dyDescent="0.2">
      <c r="I750690" s="15"/>
    </row>
    <row r="750691" spans="9:9" x14ac:dyDescent="0.2">
      <c r="I750691" s="14"/>
    </row>
    <row r="750707" spans="9:9" x14ac:dyDescent="0.2">
      <c r="I750707" s="15"/>
    </row>
    <row r="750708" spans="9:9" x14ac:dyDescent="0.2">
      <c r="I750708" s="14"/>
    </row>
    <row r="750724" spans="9:9" x14ac:dyDescent="0.2">
      <c r="I750724" s="15"/>
    </row>
    <row r="750725" spans="9:9" x14ac:dyDescent="0.2">
      <c r="I750725" s="14"/>
    </row>
    <row r="750741" spans="9:9" x14ac:dyDescent="0.2">
      <c r="I750741" s="15"/>
    </row>
    <row r="750742" spans="9:9" x14ac:dyDescent="0.2">
      <c r="I750742" s="14"/>
    </row>
    <row r="750758" spans="9:9" x14ac:dyDescent="0.2">
      <c r="I750758" s="15"/>
    </row>
    <row r="750759" spans="9:9" x14ac:dyDescent="0.2">
      <c r="I750759" s="14"/>
    </row>
    <row r="750775" spans="9:9" x14ac:dyDescent="0.2">
      <c r="I750775" s="15"/>
    </row>
    <row r="750776" spans="9:9" x14ac:dyDescent="0.2">
      <c r="I750776" s="14"/>
    </row>
    <row r="750792" spans="9:9" x14ac:dyDescent="0.2">
      <c r="I750792" s="15"/>
    </row>
    <row r="750793" spans="9:9" x14ac:dyDescent="0.2">
      <c r="I750793" s="14"/>
    </row>
    <row r="750809" spans="9:9" x14ac:dyDescent="0.2">
      <c r="I750809" s="15"/>
    </row>
    <row r="750810" spans="9:9" x14ac:dyDescent="0.2">
      <c r="I750810" s="14"/>
    </row>
    <row r="750826" spans="9:9" x14ac:dyDescent="0.2">
      <c r="I750826" s="15"/>
    </row>
    <row r="750827" spans="9:9" x14ac:dyDescent="0.2">
      <c r="I750827" s="14"/>
    </row>
    <row r="750843" spans="9:9" x14ac:dyDescent="0.2">
      <c r="I750843" s="15"/>
    </row>
    <row r="750844" spans="9:9" x14ac:dyDescent="0.2">
      <c r="I750844" s="14"/>
    </row>
    <row r="750860" spans="9:9" x14ac:dyDescent="0.2">
      <c r="I750860" s="15"/>
    </row>
    <row r="750861" spans="9:9" x14ac:dyDescent="0.2">
      <c r="I750861" s="14"/>
    </row>
    <row r="750877" spans="9:9" x14ac:dyDescent="0.2">
      <c r="I750877" s="15"/>
    </row>
    <row r="750878" spans="9:9" x14ac:dyDescent="0.2">
      <c r="I750878" s="14"/>
    </row>
    <row r="750894" spans="9:9" x14ac:dyDescent="0.2">
      <c r="I750894" s="15"/>
    </row>
    <row r="750895" spans="9:9" x14ac:dyDescent="0.2">
      <c r="I750895" s="14"/>
    </row>
    <row r="750911" spans="9:9" x14ac:dyDescent="0.2">
      <c r="I750911" s="15"/>
    </row>
    <row r="750912" spans="9:9" x14ac:dyDescent="0.2">
      <c r="I750912" s="14"/>
    </row>
    <row r="750928" spans="9:9" x14ac:dyDescent="0.2">
      <c r="I750928" s="15"/>
    </row>
    <row r="750929" spans="9:9" x14ac:dyDescent="0.2">
      <c r="I750929" s="14"/>
    </row>
    <row r="750945" spans="9:9" x14ac:dyDescent="0.2">
      <c r="I750945" s="15"/>
    </row>
    <row r="750946" spans="9:9" x14ac:dyDescent="0.2">
      <c r="I750946" s="14"/>
    </row>
    <row r="750962" spans="9:9" x14ac:dyDescent="0.2">
      <c r="I750962" s="15"/>
    </row>
    <row r="750963" spans="9:9" x14ac:dyDescent="0.2">
      <c r="I750963" s="14"/>
    </row>
    <row r="750979" spans="9:9" x14ac:dyDescent="0.2">
      <c r="I750979" s="15"/>
    </row>
    <row r="750980" spans="9:9" x14ac:dyDescent="0.2">
      <c r="I750980" s="14"/>
    </row>
    <row r="750996" spans="9:9" x14ac:dyDescent="0.2">
      <c r="I750996" s="15"/>
    </row>
    <row r="750997" spans="9:9" x14ac:dyDescent="0.2">
      <c r="I750997" s="14"/>
    </row>
    <row r="751013" spans="9:9" x14ac:dyDescent="0.2">
      <c r="I751013" s="15"/>
    </row>
    <row r="751014" spans="9:9" x14ac:dyDescent="0.2">
      <c r="I751014" s="14"/>
    </row>
    <row r="751030" spans="9:9" x14ac:dyDescent="0.2">
      <c r="I751030" s="15"/>
    </row>
    <row r="751031" spans="9:9" x14ac:dyDescent="0.2">
      <c r="I751031" s="14"/>
    </row>
    <row r="751047" spans="9:9" x14ac:dyDescent="0.2">
      <c r="I751047" s="15"/>
    </row>
    <row r="751048" spans="9:9" x14ac:dyDescent="0.2">
      <c r="I751048" s="14"/>
    </row>
    <row r="751064" spans="9:9" x14ac:dyDescent="0.2">
      <c r="I751064" s="15"/>
    </row>
    <row r="751065" spans="9:9" x14ac:dyDescent="0.2">
      <c r="I751065" s="14"/>
    </row>
    <row r="751081" spans="9:9" x14ac:dyDescent="0.2">
      <c r="I751081" s="15"/>
    </row>
    <row r="751082" spans="9:9" x14ac:dyDescent="0.2">
      <c r="I751082" s="14"/>
    </row>
    <row r="751098" spans="9:9" x14ac:dyDescent="0.2">
      <c r="I751098" s="15"/>
    </row>
    <row r="751099" spans="9:9" x14ac:dyDescent="0.2">
      <c r="I751099" s="14"/>
    </row>
    <row r="751115" spans="9:9" x14ac:dyDescent="0.2">
      <c r="I751115" s="15"/>
    </row>
    <row r="751116" spans="9:9" x14ac:dyDescent="0.2">
      <c r="I751116" s="14"/>
    </row>
    <row r="751132" spans="9:9" x14ac:dyDescent="0.2">
      <c r="I751132" s="15"/>
    </row>
    <row r="751133" spans="9:9" x14ac:dyDescent="0.2">
      <c r="I751133" s="14"/>
    </row>
    <row r="751149" spans="9:9" x14ac:dyDescent="0.2">
      <c r="I751149" s="15"/>
    </row>
    <row r="751150" spans="9:9" x14ac:dyDescent="0.2">
      <c r="I751150" s="14"/>
    </row>
    <row r="751166" spans="9:9" x14ac:dyDescent="0.2">
      <c r="I751166" s="15"/>
    </row>
    <row r="751167" spans="9:9" x14ac:dyDescent="0.2">
      <c r="I751167" s="14"/>
    </row>
    <row r="751183" spans="9:9" x14ac:dyDescent="0.2">
      <c r="I751183" s="15"/>
    </row>
    <row r="751184" spans="9:9" x14ac:dyDescent="0.2">
      <c r="I751184" s="14"/>
    </row>
    <row r="751200" spans="9:9" x14ac:dyDescent="0.2">
      <c r="I751200" s="15"/>
    </row>
    <row r="751201" spans="9:9" x14ac:dyDescent="0.2">
      <c r="I751201" s="14"/>
    </row>
    <row r="751217" spans="9:9" x14ac:dyDescent="0.2">
      <c r="I751217" s="15"/>
    </row>
    <row r="751218" spans="9:9" x14ac:dyDescent="0.2">
      <c r="I751218" s="14"/>
    </row>
    <row r="751234" spans="9:9" x14ac:dyDescent="0.2">
      <c r="I751234" s="15"/>
    </row>
    <row r="751235" spans="9:9" x14ac:dyDescent="0.2">
      <c r="I751235" s="14"/>
    </row>
    <row r="751251" spans="9:9" x14ac:dyDescent="0.2">
      <c r="I751251" s="15"/>
    </row>
    <row r="751252" spans="9:9" x14ac:dyDescent="0.2">
      <c r="I751252" s="14"/>
    </row>
    <row r="751268" spans="9:9" x14ac:dyDescent="0.2">
      <c r="I751268" s="15"/>
    </row>
    <row r="751269" spans="9:9" x14ac:dyDescent="0.2">
      <c r="I751269" s="14"/>
    </row>
    <row r="751285" spans="9:9" x14ac:dyDescent="0.2">
      <c r="I751285" s="15"/>
    </row>
    <row r="751286" spans="9:9" x14ac:dyDescent="0.2">
      <c r="I751286" s="14"/>
    </row>
    <row r="751302" spans="9:9" x14ac:dyDescent="0.2">
      <c r="I751302" s="15"/>
    </row>
    <row r="751303" spans="9:9" x14ac:dyDescent="0.2">
      <c r="I751303" s="14"/>
    </row>
    <row r="751319" spans="9:9" x14ac:dyDescent="0.2">
      <c r="I751319" s="15"/>
    </row>
    <row r="751320" spans="9:9" x14ac:dyDescent="0.2">
      <c r="I751320" s="14"/>
    </row>
    <row r="751336" spans="9:9" x14ac:dyDescent="0.2">
      <c r="I751336" s="15"/>
    </row>
    <row r="751337" spans="9:9" x14ac:dyDescent="0.2">
      <c r="I751337" s="14"/>
    </row>
    <row r="751353" spans="9:9" x14ac:dyDescent="0.2">
      <c r="I751353" s="15"/>
    </row>
    <row r="751354" spans="9:9" x14ac:dyDescent="0.2">
      <c r="I751354" s="14"/>
    </row>
    <row r="751370" spans="9:9" x14ac:dyDescent="0.2">
      <c r="I751370" s="15"/>
    </row>
    <row r="751371" spans="9:9" x14ac:dyDescent="0.2">
      <c r="I751371" s="14"/>
    </row>
    <row r="751387" spans="9:9" x14ac:dyDescent="0.2">
      <c r="I751387" s="15"/>
    </row>
    <row r="751388" spans="9:9" x14ac:dyDescent="0.2">
      <c r="I751388" s="14"/>
    </row>
    <row r="751404" spans="9:9" x14ac:dyDescent="0.2">
      <c r="I751404" s="15"/>
    </row>
    <row r="751405" spans="9:9" x14ac:dyDescent="0.2">
      <c r="I751405" s="14"/>
    </row>
    <row r="751421" spans="9:9" x14ac:dyDescent="0.2">
      <c r="I751421" s="15"/>
    </row>
    <row r="751422" spans="9:9" x14ac:dyDescent="0.2">
      <c r="I751422" s="14"/>
    </row>
    <row r="751438" spans="9:9" x14ac:dyDescent="0.2">
      <c r="I751438" s="15"/>
    </row>
    <row r="751439" spans="9:9" x14ac:dyDescent="0.2">
      <c r="I751439" s="14"/>
    </row>
    <row r="751455" spans="9:9" x14ac:dyDescent="0.2">
      <c r="I751455" s="15"/>
    </row>
    <row r="751456" spans="9:9" x14ac:dyDescent="0.2">
      <c r="I751456" s="14"/>
    </row>
    <row r="751472" spans="9:9" x14ac:dyDescent="0.2">
      <c r="I751472" s="15"/>
    </row>
    <row r="751473" spans="9:9" x14ac:dyDescent="0.2">
      <c r="I751473" s="14"/>
    </row>
    <row r="751489" spans="9:9" x14ac:dyDescent="0.2">
      <c r="I751489" s="15"/>
    </row>
    <row r="751490" spans="9:9" x14ac:dyDescent="0.2">
      <c r="I751490" s="14"/>
    </row>
    <row r="751506" spans="9:9" x14ac:dyDescent="0.2">
      <c r="I751506" s="15"/>
    </row>
    <row r="751507" spans="9:9" x14ac:dyDescent="0.2">
      <c r="I751507" s="14"/>
    </row>
    <row r="751523" spans="9:9" x14ac:dyDescent="0.2">
      <c r="I751523" s="15"/>
    </row>
    <row r="751524" spans="9:9" x14ac:dyDescent="0.2">
      <c r="I751524" s="14"/>
    </row>
    <row r="751540" spans="9:9" x14ac:dyDescent="0.2">
      <c r="I751540" s="15"/>
    </row>
    <row r="751541" spans="9:9" x14ac:dyDescent="0.2">
      <c r="I751541" s="14"/>
    </row>
    <row r="751557" spans="9:9" x14ac:dyDescent="0.2">
      <c r="I751557" s="15"/>
    </row>
    <row r="751558" spans="9:9" x14ac:dyDescent="0.2">
      <c r="I751558" s="14"/>
    </row>
    <row r="751574" spans="9:9" x14ac:dyDescent="0.2">
      <c r="I751574" s="15"/>
    </row>
    <row r="751575" spans="9:9" x14ac:dyDescent="0.2">
      <c r="I751575" s="14"/>
    </row>
    <row r="751591" spans="9:9" x14ac:dyDescent="0.2">
      <c r="I751591" s="15"/>
    </row>
    <row r="751592" spans="9:9" x14ac:dyDescent="0.2">
      <c r="I751592" s="14"/>
    </row>
    <row r="751608" spans="9:9" x14ac:dyDescent="0.2">
      <c r="I751608" s="15"/>
    </row>
    <row r="751609" spans="9:9" x14ac:dyDescent="0.2">
      <c r="I751609" s="14"/>
    </row>
    <row r="751625" spans="9:9" x14ac:dyDescent="0.2">
      <c r="I751625" s="15"/>
    </row>
    <row r="751626" spans="9:9" x14ac:dyDescent="0.2">
      <c r="I751626" s="14"/>
    </row>
    <row r="751642" spans="9:9" x14ac:dyDescent="0.2">
      <c r="I751642" s="15"/>
    </row>
    <row r="751643" spans="9:9" x14ac:dyDescent="0.2">
      <c r="I751643" s="14"/>
    </row>
    <row r="751659" spans="9:9" x14ac:dyDescent="0.2">
      <c r="I751659" s="15"/>
    </row>
    <row r="751660" spans="9:9" x14ac:dyDescent="0.2">
      <c r="I751660" s="14"/>
    </row>
    <row r="751676" spans="9:9" x14ac:dyDescent="0.2">
      <c r="I751676" s="15"/>
    </row>
    <row r="751677" spans="9:9" x14ac:dyDescent="0.2">
      <c r="I751677" s="14"/>
    </row>
    <row r="751693" spans="9:9" x14ac:dyDescent="0.2">
      <c r="I751693" s="15"/>
    </row>
    <row r="751694" spans="9:9" x14ac:dyDescent="0.2">
      <c r="I751694" s="14"/>
    </row>
    <row r="751710" spans="9:9" x14ac:dyDescent="0.2">
      <c r="I751710" s="15"/>
    </row>
    <row r="751711" spans="9:9" x14ac:dyDescent="0.2">
      <c r="I751711" s="14"/>
    </row>
    <row r="751727" spans="9:9" x14ac:dyDescent="0.2">
      <c r="I751727" s="15"/>
    </row>
    <row r="751728" spans="9:9" x14ac:dyDescent="0.2">
      <c r="I751728" s="14"/>
    </row>
    <row r="751744" spans="9:9" x14ac:dyDescent="0.2">
      <c r="I751744" s="15"/>
    </row>
    <row r="751745" spans="9:9" x14ac:dyDescent="0.2">
      <c r="I751745" s="14"/>
    </row>
    <row r="751761" spans="9:9" x14ac:dyDescent="0.2">
      <c r="I751761" s="15"/>
    </row>
    <row r="751762" spans="9:9" x14ac:dyDescent="0.2">
      <c r="I751762" s="14"/>
    </row>
    <row r="751778" spans="9:9" x14ac:dyDescent="0.2">
      <c r="I751778" s="15"/>
    </row>
    <row r="751779" spans="9:9" x14ac:dyDescent="0.2">
      <c r="I751779" s="14"/>
    </row>
    <row r="751795" spans="9:9" x14ac:dyDescent="0.2">
      <c r="I751795" s="15"/>
    </row>
    <row r="751796" spans="9:9" x14ac:dyDescent="0.2">
      <c r="I751796" s="14"/>
    </row>
    <row r="751812" spans="9:9" x14ac:dyDescent="0.2">
      <c r="I751812" s="15"/>
    </row>
    <row r="751813" spans="9:9" x14ac:dyDescent="0.2">
      <c r="I751813" s="14"/>
    </row>
    <row r="751829" spans="9:9" x14ac:dyDescent="0.2">
      <c r="I751829" s="15"/>
    </row>
    <row r="751830" spans="9:9" x14ac:dyDescent="0.2">
      <c r="I751830" s="14"/>
    </row>
    <row r="751846" spans="9:9" x14ac:dyDescent="0.2">
      <c r="I751846" s="15"/>
    </row>
    <row r="751847" spans="9:9" x14ac:dyDescent="0.2">
      <c r="I751847" s="14"/>
    </row>
    <row r="751863" spans="9:9" x14ac:dyDescent="0.2">
      <c r="I751863" s="15"/>
    </row>
    <row r="751864" spans="9:9" x14ac:dyDescent="0.2">
      <c r="I751864" s="14"/>
    </row>
    <row r="751880" spans="9:9" x14ac:dyDescent="0.2">
      <c r="I751880" s="15"/>
    </row>
    <row r="751881" spans="9:9" x14ac:dyDescent="0.2">
      <c r="I751881" s="14"/>
    </row>
    <row r="751897" spans="9:9" x14ac:dyDescent="0.2">
      <c r="I751897" s="15"/>
    </row>
    <row r="751898" spans="9:9" x14ac:dyDescent="0.2">
      <c r="I751898" s="14"/>
    </row>
    <row r="751914" spans="9:9" x14ac:dyDescent="0.2">
      <c r="I751914" s="15"/>
    </row>
    <row r="751915" spans="9:9" x14ac:dyDescent="0.2">
      <c r="I751915" s="14"/>
    </row>
    <row r="751931" spans="9:9" x14ac:dyDescent="0.2">
      <c r="I751931" s="15"/>
    </row>
    <row r="751932" spans="9:9" x14ac:dyDescent="0.2">
      <c r="I751932" s="14"/>
    </row>
    <row r="751948" spans="9:9" x14ac:dyDescent="0.2">
      <c r="I751948" s="15"/>
    </row>
    <row r="751949" spans="9:9" x14ac:dyDescent="0.2">
      <c r="I751949" s="14"/>
    </row>
    <row r="751965" spans="9:9" x14ac:dyDescent="0.2">
      <c r="I751965" s="15"/>
    </row>
    <row r="751966" spans="9:9" x14ac:dyDescent="0.2">
      <c r="I751966" s="14"/>
    </row>
    <row r="751982" spans="9:9" x14ac:dyDescent="0.2">
      <c r="I751982" s="15"/>
    </row>
    <row r="751983" spans="9:9" x14ac:dyDescent="0.2">
      <c r="I751983" s="14"/>
    </row>
    <row r="751999" spans="9:9" x14ac:dyDescent="0.2">
      <c r="I751999" s="15"/>
    </row>
    <row r="752000" spans="9:9" x14ac:dyDescent="0.2">
      <c r="I752000" s="14"/>
    </row>
    <row r="752016" spans="9:9" x14ac:dyDescent="0.2">
      <c r="I752016" s="15"/>
    </row>
    <row r="752017" spans="9:9" x14ac:dyDescent="0.2">
      <c r="I752017" s="14"/>
    </row>
    <row r="752033" spans="9:9" x14ac:dyDescent="0.2">
      <c r="I752033" s="15"/>
    </row>
    <row r="752034" spans="9:9" x14ac:dyDescent="0.2">
      <c r="I752034" s="14"/>
    </row>
    <row r="752050" spans="9:9" x14ac:dyDescent="0.2">
      <c r="I752050" s="15"/>
    </row>
    <row r="752051" spans="9:9" x14ac:dyDescent="0.2">
      <c r="I752051" s="14"/>
    </row>
    <row r="752067" spans="9:9" x14ac:dyDescent="0.2">
      <c r="I752067" s="15"/>
    </row>
    <row r="752068" spans="9:9" x14ac:dyDescent="0.2">
      <c r="I752068" s="14"/>
    </row>
    <row r="752084" spans="9:9" x14ac:dyDescent="0.2">
      <c r="I752084" s="15"/>
    </row>
    <row r="752085" spans="9:9" x14ac:dyDescent="0.2">
      <c r="I752085" s="14"/>
    </row>
    <row r="752101" spans="9:9" x14ac:dyDescent="0.2">
      <c r="I752101" s="15"/>
    </row>
    <row r="752102" spans="9:9" x14ac:dyDescent="0.2">
      <c r="I752102" s="14"/>
    </row>
    <row r="752118" spans="9:9" x14ac:dyDescent="0.2">
      <c r="I752118" s="15"/>
    </row>
    <row r="752119" spans="9:9" x14ac:dyDescent="0.2">
      <c r="I752119" s="14"/>
    </row>
    <row r="752135" spans="9:9" x14ac:dyDescent="0.2">
      <c r="I752135" s="15"/>
    </row>
    <row r="752136" spans="9:9" x14ac:dyDescent="0.2">
      <c r="I752136" s="14"/>
    </row>
    <row r="752152" spans="9:9" x14ac:dyDescent="0.2">
      <c r="I752152" s="15"/>
    </row>
    <row r="752153" spans="9:9" x14ac:dyDescent="0.2">
      <c r="I752153" s="14"/>
    </row>
    <row r="752169" spans="9:9" x14ac:dyDescent="0.2">
      <c r="I752169" s="15"/>
    </row>
    <row r="752170" spans="9:9" x14ac:dyDescent="0.2">
      <c r="I752170" s="14"/>
    </row>
    <row r="752186" spans="9:9" x14ac:dyDescent="0.2">
      <c r="I752186" s="15"/>
    </row>
    <row r="752187" spans="9:9" x14ac:dyDescent="0.2">
      <c r="I752187" s="14"/>
    </row>
    <row r="752203" spans="9:9" x14ac:dyDescent="0.2">
      <c r="I752203" s="15"/>
    </row>
    <row r="752204" spans="9:9" x14ac:dyDescent="0.2">
      <c r="I752204" s="14"/>
    </row>
    <row r="752220" spans="9:9" x14ac:dyDescent="0.2">
      <c r="I752220" s="15"/>
    </row>
    <row r="752221" spans="9:9" x14ac:dyDescent="0.2">
      <c r="I752221" s="14"/>
    </row>
    <row r="752237" spans="9:9" x14ac:dyDescent="0.2">
      <c r="I752237" s="15"/>
    </row>
    <row r="752238" spans="9:9" x14ac:dyDescent="0.2">
      <c r="I752238" s="14"/>
    </row>
    <row r="752254" spans="9:9" x14ac:dyDescent="0.2">
      <c r="I752254" s="15"/>
    </row>
    <row r="752255" spans="9:9" x14ac:dyDescent="0.2">
      <c r="I752255" s="14"/>
    </row>
    <row r="752271" spans="9:9" x14ac:dyDescent="0.2">
      <c r="I752271" s="15"/>
    </row>
    <row r="752272" spans="9:9" x14ac:dyDescent="0.2">
      <c r="I752272" s="14"/>
    </row>
    <row r="752288" spans="9:9" x14ac:dyDescent="0.2">
      <c r="I752288" s="15"/>
    </row>
    <row r="752289" spans="9:9" x14ac:dyDescent="0.2">
      <c r="I752289" s="14"/>
    </row>
    <row r="752305" spans="9:9" x14ac:dyDescent="0.2">
      <c r="I752305" s="15"/>
    </row>
    <row r="752306" spans="9:9" x14ac:dyDescent="0.2">
      <c r="I752306" s="14"/>
    </row>
    <row r="752322" spans="9:9" x14ac:dyDescent="0.2">
      <c r="I752322" s="15"/>
    </row>
    <row r="752323" spans="9:9" x14ac:dyDescent="0.2">
      <c r="I752323" s="14"/>
    </row>
    <row r="752339" spans="9:9" x14ac:dyDescent="0.2">
      <c r="I752339" s="15"/>
    </row>
    <row r="752340" spans="9:9" x14ac:dyDescent="0.2">
      <c r="I752340" s="14"/>
    </row>
    <row r="752356" spans="9:9" x14ac:dyDescent="0.2">
      <c r="I752356" s="15"/>
    </row>
    <row r="752357" spans="9:9" x14ac:dyDescent="0.2">
      <c r="I752357" s="14"/>
    </row>
    <row r="752373" spans="9:9" x14ac:dyDescent="0.2">
      <c r="I752373" s="15"/>
    </row>
    <row r="752374" spans="9:9" x14ac:dyDescent="0.2">
      <c r="I752374" s="14"/>
    </row>
    <row r="752390" spans="9:9" x14ac:dyDescent="0.2">
      <c r="I752390" s="15"/>
    </row>
    <row r="752391" spans="9:9" x14ac:dyDescent="0.2">
      <c r="I752391" s="14"/>
    </row>
    <row r="752407" spans="9:9" x14ac:dyDescent="0.2">
      <c r="I752407" s="15"/>
    </row>
    <row r="752408" spans="9:9" x14ac:dyDescent="0.2">
      <c r="I752408" s="14"/>
    </row>
    <row r="752424" spans="9:9" x14ac:dyDescent="0.2">
      <c r="I752424" s="15"/>
    </row>
    <row r="752425" spans="9:9" x14ac:dyDescent="0.2">
      <c r="I752425" s="14"/>
    </row>
    <row r="752441" spans="9:9" x14ac:dyDescent="0.2">
      <c r="I752441" s="15"/>
    </row>
    <row r="752442" spans="9:9" x14ac:dyDescent="0.2">
      <c r="I752442" s="14"/>
    </row>
    <row r="752458" spans="9:9" x14ac:dyDescent="0.2">
      <c r="I752458" s="15"/>
    </row>
    <row r="752459" spans="9:9" x14ac:dyDescent="0.2">
      <c r="I752459" s="14"/>
    </row>
    <row r="752475" spans="9:9" x14ac:dyDescent="0.2">
      <c r="I752475" s="15"/>
    </row>
    <row r="752476" spans="9:9" x14ac:dyDescent="0.2">
      <c r="I752476" s="14"/>
    </row>
    <row r="752492" spans="9:9" x14ac:dyDescent="0.2">
      <c r="I752492" s="15"/>
    </row>
    <row r="752493" spans="9:9" x14ac:dyDescent="0.2">
      <c r="I752493" s="14"/>
    </row>
    <row r="752509" spans="9:9" x14ac:dyDescent="0.2">
      <c r="I752509" s="15"/>
    </row>
    <row r="752510" spans="9:9" x14ac:dyDescent="0.2">
      <c r="I752510" s="14"/>
    </row>
    <row r="752526" spans="9:9" x14ac:dyDescent="0.2">
      <c r="I752526" s="15"/>
    </row>
    <row r="752527" spans="9:9" x14ac:dyDescent="0.2">
      <c r="I752527" s="14"/>
    </row>
    <row r="752543" spans="9:9" x14ac:dyDescent="0.2">
      <c r="I752543" s="15"/>
    </row>
    <row r="752544" spans="9:9" x14ac:dyDescent="0.2">
      <c r="I752544" s="14"/>
    </row>
    <row r="752560" spans="9:9" x14ac:dyDescent="0.2">
      <c r="I752560" s="15"/>
    </row>
    <row r="752561" spans="9:9" x14ac:dyDescent="0.2">
      <c r="I752561" s="14"/>
    </row>
    <row r="752577" spans="9:9" x14ac:dyDescent="0.2">
      <c r="I752577" s="15"/>
    </row>
    <row r="752578" spans="9:9" x14ac:dyDescent="0.2">
      <c r="I752578" s="14"/>
    </row>
    <row r="752594" spans="9:9" x14ac:dyDescent="0.2">
      <c r="I752594" s="15"/>
    </row>
    <row r="752595" spans="9:9" x14ac:dyDescent="0.2">
      <c r="I752595" s="14"/>
    </row>
    <row r="752611" spans="9:9" x14ac:dyDescent="0.2">
      <c r="I752611" s="15"/>
    </row>
    <row r="752612" spans="9:9" x14ac:dyDescent="0.2">
      <c r="I752612" s="14"/>
    </row>
    <row r="752628" spans="9:9" x14ac:dyDescent="0.2">
      <c r="I752628" s="15"/>
    </row>
    <row r="752629" spans="9:9" x14ac:dyDescent="0.2">
      <c r="I752629" s="14"/>
    </row>
    <row r="752645" spans="9:9" x14ac:dyDescent="0.2">
      <c r="I752645" s="15"/>
    </row>
    <row r="752646" spans="9:9" x14ac:dyDescent="0.2">
      <c r="I752646" s="14"/>
    </row>
    <row r="752662" spans="9:9" x14ac:dyDescent="0.2">
      <c r="I752662" s="15"/>
    </row>
    <row r="752663" spans="9:9" x14ac:dyDescent="0.2">
      <c r="I752663" s="14"/>
    </row>
    <row r="752679" spans="9:9" x14ac:dyDescent="0.2">
      <c r="I752679" s="15"/>
    </row>
    <row r="752680" spans="9:9" x14ac:dyDescent="0.2">
      <c r="I752680" s="14"/>
    </row>
    <row r="752696" spans="9:9" x14ac:dyDescent="0.2">
      <c r="I752696" s="15"/>
    </row>
    <row r="752697" spans="9:9" x14ac:dyDescent="0.2">
      <c r="I752697" s="14"/>
    </row>
    <row r="752713" spans="9:9" x14ac:dyDescent="0.2">
      <c r="I752713" s="15"/>
    </row>
    <row r="752714" spans="9:9" x14ac:dyDescent="0.2">
      <c r="I752714" s="14"/>
    </row>
    <row r="752730" spans="9:9" x14ac:dyDescent="0.2">
      <c r="I752730" s="15"/>
    </row>
    <row r="752731" spans="9:9" x14ac:dyDescent="0.2">
      <c r="I752731" s="14"/>
    </row>
    <row r="752747" spans="9:9" x14ac:dyDescent="0.2">
      <c r="I752747" s="15"/>
    </row>
    <row r="752748" spans="9:9" x14ac:dyDescent="0.2">
      <c r="I752748" s="14"/>
    </row>
    <row r="752764" spans="9:9" x14ac:dyDescent="0.2">
      <c r="I752764" s="15"/>
    </row>
    <row r="752765" spans="9:9" x14ac:dyDescent="0.2">
      <c r="I752765" s="14"/>
    </row>
    <row r="752781" spans="9:9" x14ac:dyDescent="0.2">
      <c r="I752781" s="15"/>
    </row>
    <row r="752782" spans="9:9" x14ac:dyDescent="0.2">
      <c r="I752782" s="14"/>
    </row>
    <row r="752798" spans="9:9" x14ac:dyDescent="0.2">
      <c r="I752798" s="15"/>
    </row>
    <row r="752799" spans="9:9" x14ac:dyDescent="0.2">
      <c r="I752799" s="14"/>
    </row>
    <row r="752815" spans="9:9" x14ac:dyDescent="0.2">
      <c r="I752815" s="15"/>
    </row>
    <row r="752816" spans="9:9" x14ac:dyDescent="0.2">
      <c r="I752816" s="14"/>
    </row>
    <row r="752832" spans="9:9" x14ac:dyDescent="0.2">
      <c r="I752832" s="15"/>
    </row>
    <row r="752833" spans="9:9" x14ac:dyDescent="0.2">
      <c r="I752833" s="14"/>
    </row>
    <row r="752849" spans="9:9" x14ac:dyDescent="0.2">
      <c r="I752849" s="15"/>
    </row>
    <row r="752850" spans="9:9" x14ac:dyDescent="0.2">
      <c r="I752850" s="14"/>
    </row>
    <row r="752866" spans="9:9" x14ac:dyDescent="0.2">
      <c r="I752866" s="15"/>
    </row>
    <row r="752867" spans="9:9" x14ac:dyDescent="0.2">
      <c r="I752867" s="14"/>
    </row>
    <row r="752883" spans="9:9" x14ac:dyDescent="0.2">
      <c r="I752883" s="15"/>
    </row>
    <row r="752884" spans="9:9" x14ac:dyDescent="0.2">
      <c r="I752884" s="14"/>
    </row>
    <row r="752900" spans="9:9" x14ac:dyDescent="0.2">
      <c r="I752900" s="15"/>
    </row>
    <row r="752901" spans="9:9" x14ac:dyDescent="0.2">
      <c r="I752901" s="14"/>
    </row>
    <row r="752917" spans="9:9" x14ac:dyDescent="0.2">
      <c r="I752917" s="15"/>
    </row>
    <row r="752918" spans="9:9" x14ac:dyDescent="0.2">
      <c r="I752918" s="14"/>
    </row>
    <row r="752934" spans="9:9" x14ac:dyDescent="0.2">
      <c r="I752934" s="15"/>
    </row>
    <row r="752935" spans="9:9" x14ac:dyDescent="0.2">
      <c r="I752935" s="14"/>
    </row>
    <row r="752951" spans="9:9" x14ac:dyDescent="0.2">
      <c r="I752951" s="15"/>
    </row>
    <row r="752952" spans="9:9" x14ac:dyDescent="0.2">
      <c r="I752952" s="14"/>
    </row>
    <row r="752968" spans="9:9" x14ac:dyDescent="0.2">
      <c r="I752968" s="15"/>
    </row>
    <row r="752969" spans="9:9" x14ac:dyDescent="0.2">
      <c r="I752969" s="14"/>
    </row>
    <row r="752985" spans="9:9" x14ac:dyDescent="0.2">
      <c r="I752985" s="15"/>
    </row>
    <row r="752986" spans="9:9" x14ac:dyDescent="0.2">
      <c r="I752986" s="14"/>
    </row>
    <row r="753002" spans="9:9" x14ac:dyDescent="0.2">
      <c r="I753002" s="15"/>
    </row>
    <row r="753003" spans="9:9" x14ac:dyDescent="0.2">
      <c r="I753003" s="14"/>
    </row>
    <row r="753019" spans="9:9" x14ac:dyDescent="0.2">
      <c r="I753019" s="15"/>
    </row>
    <row r="753020" spans="9:9" x14ac:dyDescent="0.2">
      <c r="I753020" s="14"/>
    </row>
    <row r="753036" spans="9:9" x14ac:dyDescent="0.2">
      <c r="I753036" s="15"/>
    </row>
    <row r="753037" spans="9:9" x14ac:dyDescent="0.2">
      <c r="I753037" s="14"/>
    </row>
    <row r="753053" spans="9:9" x14ac:dyDescent="0.2">
      <c r="I753053" s="15"/>
    </row>
    <row r="753054" spans="9:9" x14ac:dyDescent="0.2">
      <c r="I753054" s="14"/>
    </row>
    <row r="753070" spans="9:9" x14ac:dyDescent="0.2">
      <c r="I753070" s="15"/>
    </row>
    <row r="753071" spans="9:9" x14ac:dyDescent="0.2">
      <c r="I753071" s="14"/>
    </row>
    <row r="753087" spans="9:9" x14ac:dyDescent="0.2">
      <c r="I753087" s="15"/>
    </row>
    <row r="753088" spans="9:9" x14ac:dyDescent="0.2">
      <c r="I753088" s="14"/>
    </row>
    <row r="753104" spans="9:9" x14ac:dyDescent="0.2">
      <c r="I753104" s="15"/>
    </row>
    <row r="753105" spans="9:9" x14ac:dyDescent="0.2">
      <c r="I753105" s="14"/>
    </row>
    <row r="753121" spans="9:9" x14ac:dyDescent="0.2">
      <c r="I753121" s="15"/>
    </row>
    <row r="753122" spans="9:9" x14ac:dyDescent="0.2">
      <c r="I753122" s="14"/>
    </row>
    <row r="753138" spans="9:9" x14ac:dyDescent="0.2">
      <c r="I753138" s="15"/>
    </row>
    <row r="753139" spans="9:9" x14ac:dyDescent="0.2">
      <c r="I753139" s="14"/>
    </row>
    <row r="753155" spans="9:9" x14ac:dyDescent="0.2">
      <c r="I753155" s="15"/>
    </row>
    <row r="753156" spans="9:9" x14ac:dyDescent="0.2">
      <c r="I753156" s="14"/>
    </row>
    <row r="753172" spans="9:9" x14ac:dyDescent="0.2">
      <c r="I753172" s="15"/>
    </row>
    <row r="753173" spans="9:9" x14ac:dyDescent="0.2">
      <c r="I753173" s="14"/>
    </row>
    <row r="753189" spans="9:9" x14ac:dyDescent="0.2">
      <c r="I753189" s="15"/>
    </row>
    <row r="753190" spans="9:9" x14ac:dyDescent="0.2">
      <c r="I753190" s="14"/>
    </row>
    <row r="753206" spans="9:9" x14ac:dyDescent="0.2">
      <c r="I753206" s="15"/>
    </row>
    <row r="753207" spans="9:9" x14ac:dyDescent="0.2">
      <c r="I753207" s="14"/>
    </row>
    <row r="753223" spans="9:9" x14ac:dyDescent="0.2">
      <c r="I753223" s="15"/>
    </row>
    <row r="753224" spans="9:9" x14ac:dyDescent="0.2">
      <c r="I753224" s="14"/>
    </row>
    <row r="753240" spans="9:9" x14ac:dyDescent="0.2">
      <c r="I753240" s="15"/>
    </row>
    <row r="753241" spans="9:9" x14ac:dyDescent="0.2">
      <c r="I753241" s="14"/>
    </row>
    <row r="753257" spans="9:9" x14ac:dyDescent="0.2">
      <c r="I753257" s="15"/>
    </row>
    <row r="753258" spans="9:9" x14ac:dyDescent="0.2">
      <c r="I753258" s="14"/>
    </row>
    <row r="753274" spans="9:9" x14ac:dyDescent="0.2">
      <c r="I753274" s="15"/>
    </row>
    <row r="753275" spans="9:9" x14ac:dyDescent="0.2">
      <c r="I753275" s="14"/>
    </row>
    <row r="753291" spans="9:9" x14ac:dyDescent="0.2">
      <c r="I753291" s="15"/>
    </row>
    <row r="753292" spans="9:9" x14ac:dyDescent="0.2">
      <c r="I753292" s="14"/>
    </row>
    <row r="753308" spans="9:9" x14ac:dyDescent="0.2">
      <c r="I753308" s="15"/>
    </row>
    <row r="753309" spans="9:9" x14ac:dyDescent="0.2">
      <c r="I753309" s="14"/>
    </row>
    <row r="753325" spans="9:9" x14ac:dyDescent="0.2">
      <c r="I753325" s="15"/>
    </row>
    <row r="753326" spans="9:9" x14ac:dyDescent="0.2">
      <c r="I753326" s="14"/>
    </row>
    <row r="753342" spans="9:9" x14ac:dyDescent="0.2">
      <c r="I753342" s="15"/>
    </row>
    <row r="753343" spans="9:9" x14ac:dyDescent="0.2">
      <c r="I753343" s="14"/>
    </row>
    <row r="753359" spans="9:9" x14ac:dyDescent="0.2">
      <c r="I753359" s="15"/>
    </row>
    <row r="753360" spans="9:9" x14ac:dyDescent="0.2">
      <c r="I753360" s="14"/>
    </row>
    <row r="753376" spans="9:9" x14ac:dyDescent="0.2">
      <c r="I753376" s="15"/>
    </row>
    <row r="753377" spans="9:9" x14ac:dyDescent="0.2">
      <c r="I753377" s="14"/>
    </row>
    <row r="753393" spans="9:9" x14ac:dyDescent="0.2">
      <c r="I753393" s="15"/>
    </row>
    <row r="753394" spans="9:9" x14ac:dyDescent="0.2">
      <c r="I753394" s="14"/>
    </row>
    <row r="753410" spans="9:9" x14ac:dyDescent="0.2">
      <c r="I753410" s="15"/>
    </row>
    <row r="753411" spans="9:9" x14ac:dyDescent="0.2">
      <c r="I753411" s="14"/>
    </row>
    <row r="753427" spans="9:9" x14ac:dyDescent="0.2">
      <c r="I753427" s="15"/>
    </row>
    <row r="753428" spans="9:9" x14ac:dyDescent="0.2">
      <c r="I753428" s="14"/>
    </row>
    <row r="753444" spans="9:9" x14ac:dyDescent="0.2">
      <c r="I753444" s="15"/>
    </row>
    <row r="753445" spans="9:9" x14ac:dyDescent="0.2">
      <c r="I753445" s="14"/>
    </row>
    <row r="753461" spans="9:9" x14ac:dyDescent="0.2">
      <c r="I753461" s="15"/>
    </row>
    <row r="753462" spans="9:9" x14ac:dyDescent="0.2">
      <c r="I753462" s="14"/>
    </row>
    <row r="753478" spans="9:9" x14ac:dyDescent="0.2">
      <c r="I753478" s="15"/>
    </row>
    <row r="753479" spans="9:9" x14ac:dyDescent="0.2">
      <c r="I753479" s="14"/>
    </row>
    <row r="753495" spans="9:9" x14ac:dyDescent="0.2">
      <c r="I753495" s="15"/>
    </row>
    <row r="753496" spans="9:9" x14ac:dyDescent="0.2">
      <c r="I753496" s="14"/>
    </row>
    <row r="753512" spans="9:9" x14ac:dyDescent="0.2">
      <c r="I753512" s="15"/>
    </row>
    <row r="753513" spans="9:9" x14ac:dyDescent="0.2">
      <c r="I753513" s="14"/>
    </row>
    <row r="753529" spans="9:9" x14ac:dyDescent="0.2">
      <c r="I753529" s="15"/>
    </row>
    <row r="753530" spans="9:9" x14ac:dyDescent="0.2">
      <c r="I753530" s="14"/>
    </row>
    <row r="753546" spans="9:9" x14ac:dyDescent="0.2">
      <c r="I753546" s="15"/>
    </row>
    <row r="753547" spans="9:9" x14ac:dyDescent="0.2">
      <c r="I753547" s="14"/>
    </row>
    <row r="753563" spans="9:9" x14ac:dyDescent="0.2">
      <c r="I753563" s="15"/>
    </row>
    <row r="753564" spans="9:9" x14ac:dyDescent="0.2">
      <c r="I753564" s="14"/>
    </row>
    <row r="753580" spans="9:9" x14ac:dyDescent="0.2">
      <c r="I753580" s="15"/>
    </row>
    <row r="753581" spans="9:9" x14ac:dyDescent="0.2">
      <c r="I753581" s="14"/>
    </row>
    <row r="753597" spans="9:9" x14ac:dyDescent="0.2">
      <c r="I753597" s="15"/>
    </row>
    <row r="753598" spans="9:9" x14ac:dyDescent="0.2">
      <c r="I753598" s="14"/>
    </row>
    <row r="753614" spans="9:9" x14ac:dyDescent="0.2">
      <c r="I753614" s="15"/>
    </row>
    <row r="753615" spans="9:9" x14ac:dyDescent="0.2">
      <c r="I753615" s="14"/>
    </row>
    <row r="753631" spans="9:9" x14ac:dyDescent="0.2">
      <c r="I753631" s="15"/>
    </row>
    <row r="753632" spans="9:9" x14ac:dyDescent="0.2">
      <c r="I753632" s="14"/>
    </row>
    <row r="753648" spans="9:9" x14ac:dyDescent="0.2">
      <c r="I753648" s="15"/>
    </row>
    <row r="753649" spans="9:9" x14ac:dyDescent="0.2">
      <c r="I753649" s="14"/>
    </row>
    <row r="753665" spans="9:9" x14ac:dyDescent="0.2">
      <c r="I753665" s="15"/>
    </row>
    <row r="753666" spans="9:9" x14ac:dyDescent="0.2">
      <c r="I753666" s="14"/>
    </row>
    <row r="753682" spans="9:9" x14ac:dyDescent="0.2">
      <c r="I753682" s="15"/>
    </row>
    <row r="753683" spans="9:9" x14ac:dyDescent="0.2">
      <c r="I753683" s="14"/>
    </row>
    <row r="753699" spans="9:9" x14ac:dyDescent="0.2">
      <c r="I753699" s="15"/>
    </row>
    <row r="753700" spans="9:9" x14ac:dyDescent="0.2">
      <c r="I753700" s="14"/>
    </row>
    <row r="753716" spans="9:9" x14ac:dyDescent="0.2">
      <c r="I753716" s="15"/>
    </row>
    <row r="753717" spans="9:9" x14ac:dyDescent="0.2">
      <c r="I753717" s="14"/>
    </row>
    <row r="753733" spans="9:9" x14ac:dyDescent="0.2">
      <c r="I753733" s="15"/>
    </row>
    <row r="753734" spans="9:9" x14ac:dyDescent="0.2">
      <c r="I753734" s="14"/>
    </row>
    <row r="753750" spans="9:9" x14ac:dyDescent="0.2">
      <c r="I753750" s="15"/>
    </row>
    <row r="753751" spans="9:9" x14ac:dyDescent="0.2">
      <c r="I753751" s="14"/>
    </row>
    <row r="753767" spans="9:9" x14ac:dyDescent="0.2">
      <c r="I753767" s="15"/>
    </row>
    <row r="753768" spans="9:9" x14ac:dyDescent="0.2">
      <c r="I753768" s="14"/>
    </row>
    <row r="753784" spans="9:9" x14ac:dyDescent="0.2">
      <c r="I753784" s="15"/>
    </row>
    <row r="753785" spans="9:9" x14ac:dyDescent="0.2">
      <c r="I753785" s="14"/>
    </row>
    <row r="753801" spans="9:9" x14ac:dyDescent="0.2">
      <c r="I753801" s="15"/>
    </row>
    <row r="753802" spans="9:9" x14ac:dyDescent="0.2">
      <c r="I753802" s="14"/>
    </row>
    <row r="753818" spans="9:9" x14ac:dyDescent="0.2">
      <c r="I753818" s="15"/>
    </row>
    <row r="753819" spans="9:9" x14ac:dyDescent="0.2">
      <c r="I753819" s="14"/>
    </row>
    <row r="753835" spans="9:9" x14ac:dyDescent="0.2">
      <c r="I753835" s="15"/>
    </row>
    <row r="753836" spans="9:9" x14ac:dyDescent="0.2">
      <c r="I753836" s="14"/>
    </row>
    <row r="753852" spans="9:9" x14ac:dyDescent="0.2">
      <c r="I753852" s="15"/>
    </row>
    <row r="753853" spans="9:9" x14ac:dyDescent="0.2">
      <c r="I753853" s="14"/>
    </row>
    <row r="753869" spans="9:9" x14ac:dyDescent="0.2">
      <c r="I753869" s="15"/>
    </row>
    <row r="753870" spans="9:9" x14ac:dyDescent="0.2">
      <c r="I753870" s="14"/>
    </row>
    <row r="753886" spans="9:9" x14ac:dyDescent="0.2">
      <c r="I753886" s="15"/>
    </row>
    <row r="753887" spans="9:9" x14ac:dyDescent="0.2">
      <c r="I753887" s="14"/>
    </row>
    <row r="753903" spans="9:9" x14ac:dyDescent="0.2">
      <c r="I753903" s="15"/>
    </row>
    <row r="753904" spans="9:9" x14ac:dyDescent="0.2">
      <c r="I753904" s="14"/>
    </row>
    <row r="753920" spans="9:9" x14ac:dyDescent="0.2">
      <c r="I753920" s="15"/>
    </row>
    <row r="753921" spans="9:9" x14ac:dyDescent="0.2">
      <c r="I753921" s="14"/>
    </row>
    <row r="753937" spans="9:9" x14ac:dyDescent="0.2">
      <c r="I753937" s="15"/>
    </row>
    <row r="753938" spans="9:9" x14ac:dyDescent="0.2">
      <c r="I753938" s="14"/>
    </row>
    <row r="753954" spans="9:9" x14ac:dyDescent="0.2">
      <c r="I753954" s="15"/>
    </row>
    <row r="753955" spans="9:9" x14ac:dyDescent="0.2">
      <c r="I753955" s="14"/>
    </row>
    <row r="753971" spans="9:9" x14ac:dyDescent="0.2">
      <c r="I753971" s="15"/>
    </row>
    <row r="753972" spans="9:9" x14ac:dyDescent="0.2">
      <c r="I753972" s="14"/>
    </row>
    <row r="753988" spans="9:9" x14ac:dyDescent="0.2">
      <c r="I753988" s="15"/>
    </row>
    <row r="753989" spans="9:9" x14ac:dyDescent="0.2">
      <c r="I753989" s="14"/>
    </row>
    <row r="754005" spans="9:9" x14ac:dyDescent="0.2">
      <c r="I754005" s="15"/>
    </row>
    <row r="754006" spans="9:9" x14ac:dyDescent="0.2">
      <c r="I754006" s="14"/>
    </row>
    <row r="754022" spans="9:9" x14ac:dyDescent="0.2">
      <c r="I754022" s="15"/>
    </row>
    <row r="754023" spans="9:9" x14ac:dyDescent="0.2">
      <c r="I754023" s="14"/>
    </row>
    <row r="754039" spans="9:9" x14ac:dyDescent="0.2">
      <c r="I754039" s="15"/>
    </row>
    <row r="754040" spans="9:9" x14ac:dyDescent="0.2">
      <c r="I754040" s="14"/>
    </row>
    <row r="754056" spans="9:9" x14ac:dyDescent="0.2">
      <c r="I754056" s="15"/>
    </row>
    <row r="754057" spans="9:9" x14ac:dyDescent="0.2">
      <c r="I754057" s="14"/>
    </row>
    <row r="754073" spans="9:9" x14ac:dyDescent="0.2">
      <c r="I754073" s="15"/>
    </row>
    <row r="754074" spans="9:9" x14ac:dyDescent="0.2">
      <c r="I754074" s="14"/>
    </row>
    <row r="754090" spans="9:9" x14ac:dyDescent="0.2">
      <c r="I754090" s="15"/>
    </row>
    <row r="754091" spans="9:9" x14ac:dyDescent="0.2">
      <c r="I754091" s="14"/>
    </row>
    <row r="754107" spans="9:9" x14ac:dyDescent="0.2">
      <c r="I754107" s="15"/>
    </row>
    <row r="754108" spans="9:9" x14ac:dyDescent="0.2">
      <c r="I754108" s="14"/>
    </row>
    <row r="754124" spans="9:9" x14ac:dyDescent="0.2">
      <c r="I754124" s="15"/>
    </row>
    <row r="754125" spans="9:9" x14ac:dyDescent="0.2">
      <c r="I754125" s="14"/>
    </row>
    <row r="754141" spans="9:9" x14ac:dyDescent="0.2">
      <c r="I754141" s="15"/>
    </row>
    <row r="754142" spans="9:9" x14ac:dyDescent="0.2">
      <c r="I754142" s="14"/>
    </row>
    <row r="754158" spans="9:9" x14ac:dyDescent="0.2">
      <c r="I754158" s="15"/>
    </row>
    <row r="754159" spans="9:9" x14ac:dyDescent="0.2">
      <c r="I754159" s="14"/>
    </row>
    <row r="754175" spans="9:9" x14ac:dyDescent="0.2">
      <c r="I754175" s="15"/>
    </row>
    <row r="754176" spans="9:9" x14ac:dyDescent="0.2">
      <c r="I754176" s="14"/>
    </row>
    <row r="754192" spans="9:9" x14ac:dyDescent="0.2">
      <c r="I754192" s="15"/>
    </row>
    <row r="754193" spans="9:9" x14ac:dyDescent="0.2">
      <c r="I754193" s="14"/>
    </row>
    <row r="754209" spans="9:9" x14ac:dyDescent="0.2">
      <c r="I754209" s="15"/>
    </row>
    <row r="754210" spans="9:9" x14ac:dyDescent="0.2">
      <c r="I754210" s="14"/>
    </row>
    <row r="754226" spans="9:9" x14ac:dyDescent="0.2">
      <c r="I754226" s="15"/>
    </row>
    <row r="754227" spans="9:9" x14ac:dyDescent="0.2">
      <c r="I754227" s="14"/>
    </row>
    <row r="754243" spans="9:9" x14ac:dyDescent="0.2">
      <c r="I754243" s="15"/>
    </row>
    <row r="754244" spans="9:9" x14ac:dyDescent="0.2">
      <c r="I754244" s="14"/>
    </row>
    <row r="754260" spans="9:9" x14ac:dyDescent="0.2">
      <c r="I754260" s="15"/>
    </row>
    <row r="754261" spans="9:9" x14ac:dyDescent="0.2">
      <c r="I754261" s="14"/>
    </row>
    <row r="754277" spans="9:9" x14ac:dyDescent="0.2">
      <c r="I754277" s="15"/>
    </row>
    <row r="754278" spans="9:9" x14ac:dyDescent="0.2">
      <c r="I754278" s="14"/>
    </row>
    <row r="754294" spans="9:9" x14ac:dyDescent="0.2">
      <c r="I754294" s="15"/>
    </row>
    <row r="754295" spans="9:9" x14ac:dyDescent="0.2">
      <c r="I754295" s="14"/>
    </row>
    <row r="754311" spans="9:9" x14ac:dyDescent="0.2">
      <c r="I754311" s="15"/>
    </row>
    <row r="754312" spans="9:9" x14ac:dyDescent="0.2">
      <c r="I754312" s="14"/>
    </row>
    <row r="754328" spans="9:9" x14ac:dyDescent="0.2">
      <c r="I754328" s="15"/>
    </row>
    <row r="754329" spans="9:9" x14ac:dyDescent="0.2">
      <c r="I754329" s="14"/>
    </row>
    <row r="754345" spans="9:9" x14ac:dyDescent="0.2">
      <c r="I754345" s="15"/>
    </row>
    <row r="754346" spans="9:9" x14ac:dyDescent="0.2">
      <c r="I754346" s="14"/>
    </row>
    <row r="754362" spans="9:9" x14ac:dyDescent="0.2">
      <c r="I754362" s="15"/>
    </row>
    <row r="754363" spans="9:9" x14ac:dyDescent="0.2">
      <c r="I754363" s="14"/>
    </row>
    <row r="754379" spans="9:9" x14ac:dyDescent="0.2">
      <c r="I754379" s="15"/>
    </row>
    <row r="754380" spans="9:9" x14ac:dyDescent="0.2">
      <c r="I754380" s="14"/>
    </row>
    <row r="754396" spans="9:9" x14ac:dyDescent="0.2">
      <c r="I754396" s="15"/>
    </row>
    <row r="754397" spans="9:9" x14ac:dyDescent="0.2">
      <c r="I754397" s="14"/>
    </row>
    <row r="754413" spans="9:9" x14ac:dyDescent="0.2">
      <c r="I754413" s="15"/>
    </row>
    <row r="754414" spans="9:9" x14ac:dyDescent="0.2">
      <c r="I754414" s="14"/>
    </row>
    <row r="754430" spans="9:9" x14ac:dyDescent="0.2">
      <c r="I754430" s="15"/>
    </row>
    <row r="754431" spans="9:9" x14ac:dyDescent="0.2">
      <c r="I754431" s="14"/>
    </row>
    <row r="754447" spans="9:9" x14ac:dyDescent="0.2">
      <c r="I754447" s="15"/>
    </row>
    <row r="754448" spans="9:9" x14ac:dyDescent="0.2">
      <c r="I754448" s="14"/>
    </row>
    <row r="754464" spans="9:9" x14ac:dyDescent="0.2">
      <c r="I754464" s="15"/>
    </row>
    <row r="754465" spans="9:9" x14ac:dyDescent="0.2">
      <c r="I754465" s="14"/>
    </row>
    <row r="754481" spans="9:9" x14ac:dyDescent="0.2">
      <c r="I754481" s="15"/>
    </row>
    <row r="754482" spans="9:9" x14ac:dyDescent="0.2">
      <c r="I754482" s="14"/>
    </row>
    <row r="754498" spans="9:9" x14ac:dyDescent="0.2">
      <c r="I754498" s="15"/>
    </row>
    <row r="754499" spans="9:9" x14ac:dyDescent="0.2">
      <c r="I754499" s="14"/>
    </row>
    <row r="754515" spans="9:9" x14ac:dyDescent="0.2">
      <c r="I754515" s="15"/>
    </row>
    <row r="754516" spans="9:9" x14ac:dyDescent="0.2">
      <c r="I754516" s="14"/>
    </row>
    <row r="754532" spans="9:9" x14ac:dyDescent="0.2">
      <c r="I754532" s="15"/>
    </row>
    <row r="754533" spans="9:9" x14ac:dyDescent="0.2">
      <c r="I754533" s="14"/>
    </row>
    <row r="754549" spans="9:9" x14ac:dyDescent="0.2">
      <c r="I754549" s="15"/>
    </row>
    <row r="754550" spans="9:9" x14ac:dyDescent="0.2">
      <c r="I754550" s="14"/>
    </row>
    <row r="754566" spans="9:9" x14ac:dyDescent="0.2">
      <c r="I754566" s="15"/>
    </row>
    <row r="754567" spans="9:9" x14ac:dyDescent="0.2">
      <c r="I754567" s="14"/>
    </row>
    <row r="754583" spans="9:9" x14ac:dyDescent="0.2">
      <c r="I754583" s="15"/>
    </row>
    <row r="754584" spans="9:9" x14ac:dyDescent="0.2">
      <c r="I754584" s="14"/>
    </row>
    <row r="754600" spans="9:9" x14ac:dyDescent="0.2">
      <c r="I754600" s="15"/>
    </row>
    <row r="754601" spans="9:9" x14ac:dyDescent="0.2">
      <c r="I754601" s="14"/>
    </row>
    <row r="754617" spans="9:9" x14ac:dyDescent="0.2">
      <c r="I754617" s="15"/>
    </row>
    <row r="754618" spans="9:9" x14ac:dyDescent="0.2">
      <c r="I754618" s="14"/>
    </row>
    <row r="754634" spans="9:9" x14ac:dyDescent="0.2">
      <c r="I754634" s="15"/>
    </row>
    <row r="754635" spans="9:9" x14ac:dyDescent="0.2">
      <c r="I754635" s="14"/>
    </row>
    <row r="754651" spans="9:9" x14ac:dyDescent="0.2">
      <c r="I754651" s="15"/>
    </row>
    <row r="754652" spans="9:9" x14ac:dyDescent="0.2">
      <c r="I754652" s="14"/>
    </row>
    <row r="754668" spans="9:9" x14ac:dyDescent="0.2">
      <c r="I754668" s="15"/>
    </row>
    <row r="754669" spans="9:9" x14ac:dyDescent="0.2">
      <c r="I754669" s="14"/>
    </row>
    <row r="754685" spans="9:9" x14ac:dyDescent="0.2">
      <c r="I754685" s="15"/>
    </row>
    <row r="754686" spans="9:9" x14ac:dyDescent="0.2">
      <c r="I754686" s="14"/>
    </row>
    <row r="754702" spans="9:9" x14ac:dyDescent="0.2">
      <c r="I754702" s="15"/>
    </row>
    <row r="754703" spans="9:9" x14ac:dyDescent="0.2">
      <c r="I754703" s="14"/>
    </row>
    <row r="754719" spans="9:9" x14ac:dyDescent="0.2">
      <c r="I754719" s="15"/>
    </row>
    <row r="754720" spans="9:9" x14ac:dyDescent="0.2">
      <c r="I754720" s="14"/>
    </row>
    <row r="754736" spans="9:9" x14ac:dyDescent="0.2">
      <c r="I754736" s="15"/>
    </row>
    <row r="754737" spans="9:9" x14ac:dyDescent="0.2">
      <c r="I754737" s="14"/>
    </row>
    <row r="754753" spans="9:9" x14ac:dyDescent="0.2">
      <c r="I754753" s="15"/>
    </row>
    <row r="754754" spans="9:9" x14ac:dyDescent="0.2">
      <c r="I754754" s="14"/>
    </row>
    <row r="754770" spans="9:9" x14ac:dyDescent="0.2">
      <c r="I754770" s="15"/>
    </row>
    <row r="754771" spans="9:9" x14ac:dyDescent="0.2">
      <c r="I754771" s="14"/>
    </row>
    <row r="754787" spans="9:9" x14ac:dyDescent="0.2">
      <c r="I754787" s="15"/>
    </row>
    <row r="754788" spans="9:9" x14ac:dyDescent="0.2">
      <c r="I754788" s="14"/>
    </row>
    <row r="754804" spans="9:9" x14ac:dyDescent="0.2">
      <c r="I754804" s="15"/>
    </row>
    <row r="754805" spans="9:9" x14ac:dyDescent="0.2">
      <c r="I754805" s="14"/>
    </row>
    <row r="754821" spans="9:9" x14ac:dyDescent="0.2">
      <c r="I754821" s="15"/>
    </row>
    <row r="754822" spans="9:9" x14ac:dyDescent="0.2">
      <c r="I754822" s="14"/>
    </row>
    <row r="754838" spans="9:9" x14ac:dyDescent="0.2">
      <c r="I754838" s="15"/>
    </row>
    <row r="754839" spans="9:9" x14ac:dyDescent="0.2">
      <c r="I754839" s="14"/>
    </row>
    <row r="754855" spans="9:9" x14ac:dyDescent="0.2">
      <c r="I754855" s="15"/>
    </row>
    <row r="754856" spans="9:9" x14ac:dyDescent="0.2">
      <c r="I754856" s="14"/>
    </row>
    <row r="754872" spans="9:9" x14ac:dyDescent="0.2">
      <c r="I754872" s="15"/>
    </row>
    <row r="754873" spans="9:9" x14ac:dyDescent="0.2">
      <c r="I754873" s="14"/>
    </row>
    <row r="754889" spans="9:9" x14ac:dyDescent="0.2">
      <c r="I754889" s="15"/>
    </row>
    <row r="754890" spans="9:9" x14ac:dyDescent="0.2">
      <c r="I754890" s="14"/>
    </row>
    <row r="754906" spans="9:9" x14ac:dyDescent="0.2">
      <c r="I754906" s="15"/>
    </row>
    <row r="754907" spans="9:9" x14ac:dyDescent="0.2">
      <c r="I754907" s="14"/>
    </row>
    <row r="754923" spans="9:9" x14ac:dyDescent="0.2">
      <c r="I754923" s="15"/>
    </row>
    <row r="754924" spans="9:9" x14ac:dyDescent="0.2">
      <c r="I754924" s="14"/>
    </row>
    <row r="754940" spans="9:9" x14ac:dyDescent="0.2">
      <c r="I754940" s="15"/>
    </row>
    <row r="754941" spans="9:9" x14ac:dyDescent="0.2">
      <c r="I754941" s="14"/>
    </row>
    <row r="754957" spans="9:9" x14ac:dyDescent="0.2">
      <c r="I754957" s="15"/>
    </row>
    <row r="754958" spans="9:9" x14ac:dyDescent="0.2">
      <c r="I754958" s="14"/>
    </row>
    <row r="754974" spans="9:9" x14ac:dyDescent="0.2">
      <c r="I754974" s="15"/>
    </row>
    <row r="754975" spans="9:9" x14ac:dyDescent="0.2">
      <c r="I754975" s="14"/>
    </row>
    <row r="754991" spans="9:9" x14ac:dyDescent="0.2">
      <c r="I754991" s="15"/>
    </row>
    <row r="754992" spans="9:9" x14ac:dyDescent="0.2">
      <c r="I754992" s="14"/>
    </row>
    <row r="755008" spans="9:9" x14ac:dyDescent="0.2">
      <c r="I755008" s="15"/>
    </row>
    <row r="755009" spans="9:9" x14ac:dyDescent="0.2">
      <c r="I755009" s="14"/>
    </row>
    <row r="755025" spans="9:9" x14ac:dyDescent="0.2">
      <c r="I755025" s="15"/>
    </row>
    <row r="755026" spans="9:9" x14ac:dyDescent="0.2">
      <c r="I755026" s="14"/>
    </row>
    <row r="755042" spans="9:9" x14ac:dyDescent="0.2">
      <c r="I755042" s="15"/>
    </row>
    <row r="755043" spans="9:9" x14ac:dyDescent="0.2">
      <c r="I755043" s="14"/>
    </row>
    <row r="755059" spans="9:9" x14ac:dyDescent="0.2">
      <c r="I755059" s="15"/>
    </row>
    <row r="755060" spans="9:9" x14ac:dyDescent="0.2">
      <c r="I755060" s="14"/>
    </row>
    <row r="755076" spans="9:9" x14ac:dyDescent="0.2">
      <c r="I755076" s="15"/>
    </row>
    <row r="755077" spans="9:9" x14ac:dyDescent="0.2">
      <c r="I755077" s="14"/>
    </row>
    <row r="755093" spans="9:9" x14ac:dyDescent="0.2">
      <c r="I755093" s="15"/>
    </row>
    <row r="755094" spans="9:9" x14ac:dyDescent="0.2">
      <c r="I755094" s="14"/>
    </row>
    <row r="755110" spans="9:9" x14ac:dyDescent="0.2">
      <c r="I755110" s="15"/>
    </row>
    <row r="755111" spans="9:9" x14ac:dyDescent="0.2">
      <c r="I755111" s="14"/>
    </row>
    <row r="755127" spans="9:9" x14ac:dyDescent="0.2">
      <c r="I755127" s="15"/>
    </row>
    <row r="755128" spans="9:9" x14ac:dyDescent="0.2">
      <c r="I755128" s="14"/>
    </row>
    <row r="755144" spans="9:9" x14ac:dyDescent="0.2">
      <c r="I755144" s="15"/>
    </row>
    <row r="755145" spans="9:9" x14ac:dyDescent="0.2">
      <c r="I755145" s="14"/>
    </row>
    <row r="755161" spans="9:9" x14ac:dyDescent="0.2">
      <c r="I755161" s="15"/>
    </row>
    <row r="755162" spans="9:9" x14ac:dyDescent="0.2">
      <c r="I755162" s="14"/>
    </row>
    <row r="755178" spans="9:9" x14ac:dyDescent="0.2">
      <c r="I755178" s="15"/>
    </row>
    <row r="755179" spans="9:9" x14ac:dyDescent="0.2">
      <c r="I755179" s="14"/>
    </row>
    <row r="755195" spans="9:9" x14ac:dyDescent="0.2">
      <c r="I755195" s="15"/>
    </row>
    <row r="755196" spans="9:9" x14ac:dyDescent="0.2">
      <c r="I755196" s="14"/>
    </row>
    <row r="755212" spans="9:9" x14ac:dyDescent="0.2">
      <c r="I755212" s="15"/>
    </row>
    <row r="755213" spans="9:9" x14ac:dyDescent="0.2">
      <c r="I755213" s="14"/>
    </row>
    <row r="755229" spans="9:9" x14ac:dyDescent="0.2">
      <c r="I755229" s="15"/>
    </row>
    <row r="755230" spans="9:9" x14ac:dyDescent="0.2">
      <c r="I755230" s="14"/>
    </row>
    <row r="755246" spans="9:9" x14ac:dyDescent="0.2">
      <c r="I755246" s="15"/>
    </row>
    <row r="755247" spans="9:9" x14ac:dyDescent="0.2">
      <c r="I755247" s="14"/>
    </row>
    <row r="755263" spans="9:9" x14ac:dyDescent="0.2">
      <c r="I755263" s="15"/>
    </row>
    <row r="755264" spans="9:9" x14ac:dyDescent="0.2">
      <c r="I755264" s="14"/>
    </row>
    <row r="755280" spans="9:9" x14ac:dyDescent="0.2">
      <c r="I755280" s="15"/>
    </row>
    <row r="755281" spans="9:9" x14ac:dyDescent="0.2">
      <c r="I755281" s="14"/>
    </row>
    <row r="755297" spans="9:9" x14ac:dyDescent="0.2">
      <c r="I755297" s="15"/>
    </row>
    <row r="755298" spans="9:9" x14ac:dyDescent="0.2">
      <c r="I755298" s="14"/>
    </row>
    <row r="755314" spans="9:9" x14ac:dyDescent="0.2">
      <c r="I755314" s="15"/>
    </row>
    <row r="755315" spans="9:9" x14ac:dyDescent="0.2">
      <c r="I755315" s="14"/>
    </row>
    <row r="755331" spans="9:9" x14ac:dyDescent="0.2">
      <c r="I755331" s="15"/>
    </row>
    <row r="755332" spans="9:9" x14ac:dyDescent="0.2">
      <c r="I755332" s="14"/>
    </row>
    <row r="755348" spans="9:9" x14ac:dyDescent="0.2">
      <c r="I755348" s="15"/>
    </row>
    <row r="755349" spans="9:9" x14ac:dyDescent="0.2">
      <c r="I755349" s="14"/>
    </row>
    <row r="755365" spans="9:9" x14ac:dyDescent="0.2">
      <c r="I755365" s="15"/>
    </row>
    <row r="755366" spans="9:9" x14ac:dyDescent="0.2">
      <c r="I755366" s="14"/>
    </row>
    <row r="755382" spans="9:9" x14ac:dyDescent="0.2">
      <c r="I755382" s="15"/>
    </row>
    <row r="755383" spans="9:9" x14ac:dyDescent="0.2">
      <c r="I755383" s="14"/>
    </row>
    <row r="755399" spans="9:9" x14ac:dyDescent="0.2">
      <c r="I755399" s="15"/>
    </row>
    <row r="755400" spans="9:9" x14ac:dyDescent="0.2">
      <c r="I755400" s="14"/>
    </row>
    <row r="755416" spans="9:9" x14ac:dyDescent="0.2">
      <c r="I755416" s="15"/>
    </row>
    <row r="755417" spans="9:9" x14ac:dyDescent="0.2">
      <c r="I755417" s="14"/>
    </row>
    <row r="755433" spans="9:9" x14ac:dyDescent="0.2">
      <c r="I755433" s="15"/>
    </row>
    <row r="755434" spans="9:9" x14ac:dyDescent="0.2">
      <c r="I755434" s="14"/>
    </row>
    <row r="755450" spans="9:9" x14ac:dyDescent="0.2">
      <c r="I755450" s="15"/>
    </row>
    <row r="755451" spans="9:9" x14ac:dyDescent="0.2">
      <c r="I755451" s="14"/>
    </row>
    <row r="755467" spans="9:9" x14ac:dyDescent="0.2">
      <c r="I755467" s="15"/>
    </row>
    <row r="755468" spans="9:9" x14ac:dyDescent="0.2">
      <c r="I755468" s="14"/>
    </row>
    <row r="755484" spans="9:9" x14ac:dyDescent="0.2">
      <c r="I755484" s="15"/>
    </row>
    <row r="755485" spans="9:9" x14ac:dyDescent="0.2">
      <c r="I755485" s="14"/>
    </row>
    <row r="755501" spans="9:9" x14ac:dyDescent="0.2">
      <c r="I755501" s="15"/>
    </row>
    <row r="755502" spans="9:9" x14ac:dyDescent="0.2">
      <c r="I755502" s="14"/>
    </row>
    <row r="755518" spans="9:9" x14ac:dyDescent="0.2">
      <c r="I755518" s="15"/>
    </row>
    <row r="755519" spans="9:9" x14ac:dyDescent="0.2">
      <c r="I755519" s="14"/>
    </row>
    <row r="755535" spans="9:9" x14ac:dyDescent="0.2">
      <c r="I755535" s="15"/>
    </row>
    <row r="755536" spans="9:9" x14ac:dyDescent="0.2">
      <c r="I755536" s="14"/>
    </row>
    <row r="755552" spans="9:9" x14ac:dyDescent="0.2">
      <c r="I755552" s="15"/>
    </row>
    <row r="755553" spans="9:9" x14ac:dyDescent="0.2">
      <c r="I755553" s="14"/>
    </row>
    <row r="755569" spans="9:9" x14ac:dyDescent="0.2">
      <c r="I755569" s="15"/>
    </row>
    <row r="755570" spans="9:9" x14ac:dyDescent="0.2">
      <c r="I755570" s="14"/>
    </row>
    <row r="755586" spans="9:9" x14ac:dyDescent="0.2">
      <c r="I755586" s="15"/>
    </row>
    <row r="755587" spans="9:9" x14ac:dyDescent="0.2">
      <c r="I755587" s="14"/>
    </row>
    <row r="755603" spans="9:9" x14ac:dyDescent="0.2">
      <c r="I755603" s="15"/>
    </row>
    <row r="755604" spans="9:9" x14ac:dyDescent="0.2">
      <c r="I755604" s="14"/>
    </row>
    <row r="755620" spans="9:9" x14ac:dyDescent="0.2">
      <c r="I755620" s="15"/>
    </row>
    <row r="755621" spans="9:9" x14ac:dyDescent="0.2">
      <c r="I755621" s="14"/>
    </row>
    <row r="755637" spans="9:9" x14ac:dyDescent="0.2">
      <c r="I755637" s="15"/>
    </row>
    <row r="755638" spans="9:9" x14ac:dyDescent="0.2">
      <c r="I755638" s="14"/>
    </row>
    <row r="755654" spans="9:9" x14ac:dyDescent="0.2">
      <c r="I755654" s="15"/>
    </row>
    <row r="755655" spans="9:9" x14ac:dyDescent="0.2">
      <c r="I755655" s="14"/>
    </row>
    <row r="755671" spans="9:9" x14ac:dyDescent="0.2">
      <c r="I755671" s="15"/>
    </row>
    <row r="755672" spans="9:9" x14ac:dyDescent="0.2">
      <c r="I755672" s="14"/>
    </row>
    <row r="755688" spans="9:9" x14ac:dyDescent="0.2">
      <c r="I755688" s="15"/>
    </row>
    <row r="755689" spans="9:9" x14ac:dyDescent="0.2">
      <c r="I755689" s="14"/>
    </row>
    <row r="755705" spans="9:9" x14ac:dyDescent="0.2">
      <c r="I755705" s="15"/>
    </row>
    <row r="755706" spans="9:9" x14ac:dyDescent="0.2">
      <c r="I755706" s="14"/>
    </row>
    <row r="755722" spans="9:9" x14ac:dyDescent="0.2">
      <c r="I755722" s="15"/>
    </row>
    <row r="755723" spans="9:9" x14ac:dyDescent="0.2">
      <c r="I755723" s="14"/>
    </row>
    <row r="755739" spans="9:9" x14ac:dyDescent="0.2">
      <c r="I755739" s="15"/>
    </row>
    <row r="755740" spans="9:9" x14ac:dyDescent="0.2">
      <c r="I755740" s="14"/>
    </row>
    <row r="755756" spans="9:9" x14ac:dyDescent="0.2">
      <c r="I755756" s="15"/>
    </row>
    <row r="755757" spans="9:9" x14ac:dyDescent="0.2">
      <c r="I755757" s="14"/>
    </row>
    <row r="755773" spans="9:9" x14ac:dyDescent="0.2">
      <c r="I755773" s="15"/>
    </row>
    <row r="755774" spans="9:9" x14ac:dyDescent="0.2">
      <c r="I755774" s="14"/>
    </row>
    <row r="755790" spans="9:9" x14ac:dyDescent="0.2">
      <c r="I755790" s="15"/>
    </row>
    <row r="755791" spans="9:9" x14ac:dyDescent="0.2">
      <c r="I755791" s="14"/>
    </row>
    <row r="755807" spans="9:9" x14ac:dyDescent="0.2">
      <c r="I755807" s="15"/>
    </row>
    <row r="755808" spans="9:9" x14ac:dyDescent="0.2">
      <c r="I755808" s="14"/>
    </row>
    <row r="755824" spans="9:9" x14ac:dyDescent="0.2">
      <c r="I755824" s="15"/>
    </row>
    <row r="755825" spans="9:9" x14ac:dyDescent="0.2">
      <c r="I755825" s="14"/>
    </row>
    <row r="755841" spans="9:9" x14ac:dyDescent="0.2">
      <c r="I755841" s="15"/>
    </row>
    <row r="755842" spans="9:9" x14ac:dyDescent="0.2">
      <c r="I755842" s="14"/>
    </row>
    <row r="755858" spans="9:9" x14ac:dyDescent="0.2">
      <c r="I755858" s="15"/>
    </row>
    <row r="755859" spans="9:9" x14ac:dyDescent="0.2">
      <c r="I755859" s="14"/>
    </row>
    <row r="755875" spans="9:9" x14ac:dyDescent="0.2">
      <c r="I755875" s="15"/>
    </row>
    <row r="755876" spans="9:9" x14ac:dyDescent="0.2">
      <c r="I755876" s="14"/>
    </row>
    <row r="755892" spans="9:9" x14ac:dyDescent="0.2">
      <c r="I755892" s="15"/>
    </row>
    <row r="755893" spans="9:9" x14ac:dyDescent="0.2">
      <c r="I755893" s="14"/>
    </row>
    <row r="755909" spans="9:9" x14ac:dyDescent="0.2">
      <c r="I755909" s="15"/>
    </row>
    <row r="755910" spans="9:9" x14ac:dyDescent="0.2">
      <c r="I755910" s="14"/>
    </row>
    <row r="755926" spans="9:9" x14ac:dyDescent="0.2">
      <c r="I755926" s="15"/>
    </row>
    <row r="755927" spans="9:9" x14ac:dyDescent="0.2">
      <c r="I755927" s="14"/>
    </row>
    <row r="755943" spans="9:9" x14ac:dyDescent="0.2">
      <c r="I755943" s="15"/>
    </row>
    <row r="755944" spans="9:9" x14ac:dyDescent="0.2">
      <c r="I755944" s="14"/>
    </row>
    <row r="755960" spans="9:9" x14ac:dyDescent="0.2">
      <c r="I755960" s="15"/>
    </row>
    <row r="755961" spans="9:9" x14ac:dyDescent="0.2">
      <c r="I755961" s="14"/>
    </row>
    <row r="755977" spans="9:9" x14ac:dyDescent="0.2">
      <c r="I755977" s="15"/>
    </row>
    <row r="755978" spans="9:9" x14ac:dyDescent="0.2">
      <c r="I755978" s="14"/>
    </row>
    <row r="755994" spans="9:9" x14ac:dyDescent="0.2">
      <c r="I755994" s="15"/>
    </row>
    <row r="755995" spans="9:9" x14ac:dyDescent="0.2">
      <c r="I755995" s="14"/>
    </row>
    <row r="756011" spans="9:9" x14ac:dyDescent="0.2">
      <c r="I756011" s="15"/>
    </row>
    <row r="756012" spans="9:9" x14ac:dyDescent="0.2">
      <c r="I756012" s="14"/>
    </row>
    <row r="756028" spans="9:9" x14ac:dyDescent="0.2">
      <c r="I756028" s="15"/>
    </row>
    <row r="756029" spans="9:9" x14ac:dyDescent="0.2">
      <c r="I756029" s="14"/>
    </row>
    <row r="756045" spans="9:9" x14ac:dyDescent="0.2">
      <c r="I756045" s="15"/>
    </row>
    <row r="756046" spans="9:9" x14ac:dyDescent="0.2">
      <c r="I756046" s="14"/>
    </row>
    <row r="756062" spans="9:9" x14ac:dyDescent="0.2">
      <c r="I756062" s="15"/>
    </row>
    <row r="756063" spans="9:9" x14ac:dyDescent="0.2">
      <c r="I756063" s="14"/>
    </row>
    <row r="756079" spans="9:9" x14ac:dyDescent="0.2">
      <c r="I756079" s="15"/>
    </row>
    <row r="756080" spans="9:9" x14ac:dyDescent="0.2">
      <c r="I756080" s="14"/>
    </row>
    <row r="756096" spans="9:9" x14ac:dyDescent="0.2">
      <c r="I756096" s="15"/>
    </row>
    <row r="756097" spans="9:9" x14ac:dyDescent="0.2">
      <c r="I756097" s="14"/>
    </row>
    <row r="756113" spans="9:9" x14ac:dyDescent="0.2">
      <c r="I756113" s="15"/>
    </row>
    <row r="756114" spans="9:9" x14ac:dyDescent="0.2">
      <c r="I756114" s="14"/>
    </row>
    <row r="756130" spans="9:9" x14ac:dyDescent="0.2">
      <c r="I756130" s="15"/>
    </row>
    <row r="756131" spans="9:9" x14ac:dyDescent="0.2">
      <c r="I756131" s="14"/>
    </row>
    <row r="756147" spans="9:9" x14ac:dyDescent="0.2">
      <c r="I756147" s="15"/>
    </row>
    <row r="756148" spans="9:9" x14ac:dyDescent="0.2">
      <c r="I756148" s="14"/>
    </row>
    <row r="756164" spans="9:9" x14ac:dyDescent="0.2">
      <c r="I756164" s="15"/>
    </row>
    <row r="756165" spans="9:9" x14ac:dyDescent="0.2">
      <c r="I756165" s="14"/>
    </row>
    <row r="756181" spans="9:9" x14ac:dyDescent="0.2">
      <c r="I756181" s="15"/>
    </row>
    <row r="756182" spans="9:9" x14ac:dyDescent="0.2">
      <c r="I756182" s="14"/>
    </row>
    <row r="756198" spans="9:9" x14ac:dyDescent="0.2">
      <c r="I756198" s="15"/>
    </row>
    <row r="756199" spans="9:9" x14ac:dyDescent="0.2">
      <c r="I756199" s="14"/>
    </row>
    <row r="756215" spans="9:9" x14ac:dyDescent="0.2">
      <c r="I756215" s="15"/>
    </row>
    <row r="756216" spans="9:9" x14ac:dyDescent="0.2">
      <c r="I756216" s="14"/>
    </row>
    <row r="756232" spans="9:9" x14ac:dyDescent="0.2">
      <c r="I756232" s="15"/>
    </row>
    <row r="756233" spans="9:9" x14ac:dyDescent="0.2">
      <c r="I756233" s="14"/>
    </row>
    <row r="756249" spans="9:9" x14ac:dyDescent="0.2">
      <c r="I756249" s="15"/>
    </row>
    <row r="756250" spans="9:9" x14ac:dyDescent="0.2">
      <c r="I756250" s="14"/>
    </row>
    <row r="756266" spans="9:9" x14ac:dyDescent="0.2">
      <c r="I756266" s="15"/>
    </row>
    <row r="756267" spans="9:9" x14ac:dyDescent="0.2">
      <c r="I756267" s="14"/>
    </row>
    <row r="756283" spans="9:9" x14ac:dyDescent="0.2">
      <c r="I756283" s="15"/>
    </row>
    <row r="756284" spans="9:9" x14ac:dyDescent="0.2">
      <c r="I756284" s="14"/>
    </row>
    <row r="756300" spans="9:9" x14ac:dyDescent="0.2">
      <c r="I756300" s="15"/>
    </row>
    <row r="756301" spans="9:9" x14ac:dyDescent="0.2">
      <c r="I756301" s="14"/>
    </row>
    <row r="756317" spans="9:9" x14ac:dyDescent="0.2">
      <c r="I756317" s="15"/>
    </row>
    <row r="756318" spans="9:9" x14ac:dyDescent="0.2">
      <c r="I756318" s="14"/>
    </row>
    <row r="756334" spans="9:9" x14ac:dyDescent="0.2">
      <c r="I756334" s="15"/>
    </row>
    <row r="756335" spans="9:9" x14ac:dyDescent="0.2">
      <c r="I756335" s="14"/>
    </row>
    <row r="756351" spans="9:9" x14ac:dyDescent="0.2">
      <c r="I756351" s="15"/>
    </row>
    <row r="756352" spans="9:9" x14ac:dyDescent="0.2">
      <c r="I756352" s="14"/>
    </row>
    <row r="756368" spans="9:9" x14ac:dyDescent="0.2">
      <c r="I756368" s="15"/>
    </row>
    <row r="756369" spans="9:9" x14ac:dyDescent="0.2">
      <c r="I756369" s="14"/>
    </row>
    <row r="756385" spans="9:9" x14ac:dyDescent="0.2">
      <c r="I756385" s="15"/>
    </row>
    <row r="756386" spans="9:9" x14ac:dyDescent="0.2">
      <c r="I756386" s="14"/>
    </row>
    <row r="756402" spans="9:9" x14ac:dyDescent="0.2">
      <c r="I756402" s="15"/>
    </row>
    <row r="756403" spans="9:9" x14ac:dyDescent="0.2">
      <c r="I756403" s="14"/>
    </row>
    <row r="756419" spans="9:9" x14ac:dyDescent="0.2">
      <c r="I756419" s="15"/>
    </row>
    <row r="756420" spans="9:9" x14ac:dyDescent="0.2">
      <c r="I756420" s="14"/>
    </row>
    <row r="756436" spans="9:9" x14ac:dyDescent="0.2">
      <c r="I756436" s="15"/>
    </row>
    <row r="756437" spans="9:9" x14ac:dyDescent="0.2">
      <c r="I756437" s="14"/>
    </row>
    <row r="756453" spans="9:9" x14ac:dyDescent="0.2">
      <c r="I756453" s="15"/>
    </row>
    <row r="756454" spans="9:9" x14ac:dyDescent="0.2">
      <c r="I756454" s="14"/>
    </row>
    <row r="756470" spans="9:9" x14ac:dyDescent="0.2">
      <c r="I756470" s="15"/>
    </row>
    <row r="756471" spans="9:9" x14ac:dyDescent="0.2">
      <c r="I756471" s="14"/>
    </row>
    <row r="756487" spans="9:9" x14ac:dyDescent="0.2">
      <c r="I756487" s="15"/>
    </row>
    <row r="756488" spans="9:9" x14ac:dyDescent="0.2">
      <c r="I756488" s="14"/>
    </row>
    <row r="756504" spans="9:9" x14ac:dyDescent="0.2">
      <c r="I756504" s="15"/>
    </row>
    <row r="756505" spans="9:9" x14ac:dyDescent="0.2">
      <c r="I756505" s="14"/>
    </row>
    <row r="756521" spans="9:9" x14ac:dyDescent="0.2">
      <c r="I756521" s="15"/>
    </row>
    <row r="756522" spans="9:9" x14ac:dyDescent="0.2">
      <c r="I756522" s="14"/>
    </row>
    <row r="756538" spans="9:9" x14ac:dyDescent="0.2">
      <c r="I756538" s="15"/>
    </row>
    <row r="756539" spans="9:9" x14ac:dyDescent="0.2">
      <c r="I756539" s="14"/>
    </row>
    <row r="756555" spans="9:9" x14ac:dyDescent="0.2">
      <c r="I756555" s="15"/>
    </row>
    <row r="756556" spans="9:9" x14ac:dyDescent="0.2">
      <c r="I756556" s="14"/>
    </row>
    <row r="756572" spans="9:9" x14ac:dyDescent="0.2">
      <c r="I756572" s="15"/>
    </row>
    <row r="756573" spans="9:9" x14ac:dyDescent="0.2">
      <c r="I756573" s="14"/>
    </row>
    <row r="756589" spans="9:9" x14ac:dyDescent="0.2">
      <c r="I756589" s="15"/>
    </row>
    <row r="756590" spans="9:9" x14ac:dyDescent="0.2">
      <c r="I756590" s="14"/>
    </row>
    <row r="756606" spans="9:9" x14ac:dyDescent="0.2">
      <c r="I756606" s="15"/>
    </row>
    <row r="756607" spans="9:9" x14ac:dyDescent="0.2">
      <c r="I756607" s="14"/>
    </row>
    <row r="756623" spans="9:9" x14ac:dyDescent="0.2">
      <c r="I756623" s="15"/>
    </row>
    <row r="756624" spans="9:9" x14ac:dyDescent="0.2">
      <c r="I756624" s="14"/>
    </row>
    <row r="756640" spans="9:9" x14ac:dyDescent="0.2">
      <c r="I756640" s="15"/>
    </row>
    <row r="756641" spans="9:9" x14ac:dyDescent="0.2">
      <c r="I756641" s="14"/>
    </row>
    <row r="756657" spans="9:9" x14ac:dyDescent="0.2">
      <c r="I756657" s="15"/>
    </row>
    <row r="756658" spans="9:9" x14ac:dyDescent="0.2">
      <c r="I756658" s="14"/>
    </row>
    <row r="756674" spans="9:9" x14ac:dyDescent="0.2">
      <c r="I756674" s="15"/>
    </row>
    <row r="756675" spans="9:9" x14ac:dyDescent="0.2">
      <c r="I756675" s="14"/>
    </row>
    <row r="756691" spans="9:9" x14ac:dyDescent="0.2">
      <c r="I756691" s="15"/>
    </row>
    <row r="756692" spans="9:9" x14ac:dyDescent="0.2">
      <c r="I756692" s="14"/>
    </row>
    <row r="756708" spans="9:9" x14ac:dyDescent="0.2">
      <c r="I756708" s="15"/>
    </row>
    <row r="756709" spans="9:9" x14ac:dyDescent="0.2">
      <c r="I756709" s="14"/>
    </row>
    <row r="756725" spans="9:9" x14ac:dyDescent="0.2">
      <c r="I756725" s="15"/>
    </row>
    <row r="756726" spans="9:9" x14ac:dyDescent="0.2">
      <c r="I756726" s="14"/>
    </row>
    <row r="756742" spans="9:9" x14ac:dyDescent="0.2">
      <c r="I756742" s="15"/>
    </row>
    <row r="756743" spans="9:9" x14ac:dyDescent="0.2">
      <c r="I756743" s="14"/>
    </row>
    <row r="756759" spans="9:9" x14ac:dyDescent="0.2">
      <c r="I756759" s="15"/>
    </row>
    <row r="756760" spans="9:9" x14ac:dyDescent="0.2">
      <c r="I756760" s="14"/>
    </row>
    <row r="756776" spans="9:9" x14ac:dyDescent="0.2">
      <c r="I756776" s="15"/>
    </row>
    <row r="756777" spans="9:9" x14ac:dyDescent="0.2">
      <c r="I756777" s="14"/>
    </row>
    <row r="756793" spans="9:9" x14ac:dyDescent="0.2">
      <c r="I756793" s="15"/>
    </row>
    <row r="756794" spans="9:9" x14ac:dyDescent="0.2">
      <c r="I756794" s="14"/>
    </row>
    <row r="756810" spans="9:9" x14ac:dyDescent="0.2">
      <c r="I756810" s="15"/>
    </row>
    <row r="756811" spans="9:9" x14ac:dyDescent="0.2">
      <c r="I756811" s="14"/>
    </row>
    <row r="756827" spans="9:9" x14ac:dyDescent="0.2">
      <c r="I756827" s="15"/>
    </row>
    <row r="756828" spans="9:9" x14ac:dyDescent="0.2">
      <c r="I756828" s="14"/>
    </row>
    <row r="756844" spans="9:9" x14ac:dyDescent="0.2">
      <c r="I756844" s="15"/>
    </row>
    <row r="756845" spans="9:9" x14ac:dyDescent="0.2">
      <c r="I756845" s="14"/>
    </row>
    <row r="756861" spans="9:9" x14ac:dyDescent="0.2">
      <c r="I756861" s="15"/>
    </row>
    <row r="756862" spans="9:9" x14ac:dyDescent="0.2">
      <c r="I756862" s="14"/>
    </row>
    <row r="756878" spans="9:9" x14ac:dyDescent="0.2">
      <c r="I756878" s="15"/>
    </row>
    <row r="756879" spans="9:9" x14ac:dyDescent="0.2">
      <c r="I756879" s="14"/>
    </row>
    <row r="756895" spans="9:9" x14ac:dyDescent="0.2">
      <c r="I756895" s="15"/>
    </row>
    <row r="756896" spans="9:9" x14ac:dyDescent="0.2">
      <c r="I756896" s="14"/>
    </row>
    <row r="756912" spans="9:9" x14ac:dyDescent="0.2">
      <c r="I756912" s="15"/>
    </row>
    <row r="756913" spans="9:9" x14ac:dyDescent="0.2">
      <c r="I756913" s="14"/>
    </row>
    <row r="756929" spans="9:9" x14ac:dyDescent="0.2">
      <c r="I756929" s="15"/>
    </row>
    <row r="756930" spans="9:9" x14ac:dyDescent="0.2">
      <c r="I756930" s="14"/>
    </row>
    <row r="756946" spans="9:9" x14ac:dyDescent="0.2">
      <c r="I756946" s="15"/>
    </row>
    <row r="756947" spans="9:9" x14ac:dyDescent="0.2">
      <c r="I756947" s="14"/>
    </row>
    <row r="756963" spans="9:9" x14ac:dyDescent="0.2">
      <c r="I756963" s="15"/>
    </row>
    <row r="756964" spans="9:9" x14ac:dyDescent="0.2">
      <c r="I756964" s="14"/>
    </row>
    <row r="756980" spans="9:9" x14ac:dyDescent="0.2">
      <c r="I756980" s="15"/>
    </row>
    <row r="756981" spans="9:9" x14ac:dyDescent="0.2">
      <c r="I756981" s="14"/>
    </row>
    <row r="756997" spans="9:9" x14ac:dyDescent="0.2">
      <c r="I756997" s="15"/>
    </row>
    <row r="756998" spans="9:9" x14ac:dyDescent="0.2">
      <c r="I756998" s="14"/>
    </row>
    <row r="757014" spans="9:9" x14ac:dyDescent="0.2">
      <c r="I757014" s="15"/>
    </row>
    <row r="757015" spans="9:9" x14ac:dyDescent="0.2">
      <c r="I757015" s="14"/>
    </row>
    <row r="757031" spans="9:9" x14ac:dyDescent="0.2">
      <c r="I757031" s="15"/>
    </row>
    <row r="757032" spans="9:9" x14ac:dyDescent="0.2">
      <c r="I757032" s="14"/>
    </row>
    <row r="757048" spans="9:9" x14ac:dyDescent="0.2">
      <c r="I757048" s="15"/>
    </row>
    <row r="757049" spans="9:9" x14ac:dyDescent="0.2">
      <c r="I757049" s="14"/>
    </row>
    <row r="757065" spans="9:9" x14ac:dyDescent="0.2">
      <c r="I757065" s="15"/>
    </row>
    <row r="757066" spans="9:9" x14ac:dyDescent="0.2">
      <c r="I757066" s="14"/>
    </row>
    <row r="757082" spans="9:9" x14ac:dyDescent="0.2">
      <c r="I757082" s="15"/>
    </row>
    <row r="757083" spans="9:9" x14ac:dyDescent="0.2">
      <c r="I757083" s="14"/>
    </row>
    <row r="757099" spans="9:9" x14ac:dyDescent="0.2">
      <c r="I757099" s="15"/>
    </row>
    <row r="757100" spans="9:9" x14ac:dyDescent="0.2">
      <c r="I757100" s="14"/>
    </row>
    <row r="757116" spans="9:9" x14ac:dyDescent="0.2">
      <c r="I757116" s="15"/>
    </row>
    <row r="757117" spans="9:9" x14ac:dyDescent="0.2">
      <c r="I757117" s="14"/>
    </row>
    <row r="757133" spans="9:9" x14ac:dyDescent="0.2">
      <c r="I757133" s="15"/>
    </row>
    <row r="757134" spans="9:9" x14ac:dyDescent="0.2">
      <c r="I757134" s="14"/>
    </row>
    <row r="757150" spans="9:9" x14ac:dyDescent="0.2">
      <c r="I757150" s="15"/>
    </row>
    <row r="757151" spans="9:9" x14ac:dyDescent="0.2">
      <c r="I757151" s="14"/>
    </row>
    <row r="757167" spans="9:9" x14ac:dyDescent="0.2">
      <c r="I757167" s="15"/>
    </row>
    <row r="757168" spans="9:9" x14ac:dyDescent="0.2">
      <c r="I757168" s="14"/>
    </row>
    <row r="757184" spans="9:9" x14ac:dyDescent="0.2">
      <c r="I757184" s="15"/>
    </row>
    <row r="757185" spans="9:9" x14ac:dyDescent="0.2">
      <c r="I757185" s="14"/>
    </row>
    <row r="757201" spans="9:9" x14ac:dyDescent="0.2">
      <c r="I757201" s="15"/>
    </row>
    <row r="757202" spans="9:9" x14ac:dyDescent="0.2">
      <c r="I757202" s="14"/>
    </row>
    <row r="757218" spans="9:9" x14ac:dyDescent="0.2">
      <c r="I757218" s="15"/>
    </row>
    <row r="757219" spans="9:9" x14ac:dyDescent="0.2">
      <c r="I757219" s="14"/>
    </row>
    <row r="757235" spans="9:9" x14ac:dyDescent="0.2">
      <c r="I757235" s="15"/>
    </row>
    <row r="757236" spans="9:9" x14ac:dyDescent="0.2">
      <c r="I757236" s="14"/>
    </row>
    <row r="757252" spans="9:9" x14ac:dyDescent="0.2">
      <c r="I757252" s="15"/>
    </row>
    <row r="757253" spans="9:9" x14ac:dyDescent="0.2">
      <c r="I757253" s="14"/>
    </row>
    <row r="757269" spans="9:9" x14ac:dyDescent="0.2">
      <c r="I757269" s="15"/>
    </row>
    <row r="757270" spans="9:9" x14ac:dyDescent="0.2">
      <c r="I757270" s="14"/>
    </row>
    <row r="757286" spans="9:9" x14ac:dyDescent="0.2">
      <c r="I757286" s="15"/>
    </row>
    <row r="757287" spans="9:9" x14ac:dyDescent="0.2">
      <c r="I757287" s="14"/>
    </row>
    <row r="757303" spans="9:9" x14ac:dyDescent="0.2">
      <c r="I757303" s="15"/>
    </row>
    <row r="757304" spans="9:9" x14ac:dyDescent="0.2">
      <c r="I757304" s="14"/>
    </row>
    <row r="757320" spans="9:9" x14ac:dyDescent="0.2">
      <c r="I757320" s="15"/>
    </row>
    <row r="757321" spans="9:9" x14ac:dyDescent="0.2">
      <c r="I757321" s="14"/>
    </row>
    <row r="757337" spans="9:9" x14ac:dyDescent="0.2">
      <c r="I757337" s="15"/>
    </row>
    <row r="757338" spans="9:9" x14ac:dyDescent="0.2">
      <c r="I757338" s="14"/>
    </row>
    <row r="757354" spans="9:9" x14ac:dyDescent="0.2">
      <c r="I757354" s="15"/>
    </row>
    <row r="757355" spans="9:9" x14ac:dyDescent="0.2">
      <c r="I757355" s="14"/>
    </row>
    <row r="757371" spans="9:9" x14ac:dyDescent="0.2">
      <c r="I757371" s="15"/>
    </row>
    <row r="757372" spans="9:9" x14ac:dyDescent="0.2">
      <c r="I757372" s="14"/>
    </row>
    <row r="757388" spans="9:9" x14ac:dyDescent="0.2">
      <c r="I757388" s="15"/>
    </row>
    <row r="757389" spans="9:9" x14ac:dyDescent="0.2">
      <c r="I757389" s="14"/>
    </row>
    <row r="757405" spans="9:9" x14ac:dyDescent="0.2">
      <c r="I757405" s="15"/>
    </row>
    <row r="757406" spans="9:9" x14ac:dyDescent="0.2">
      <c r="I757406" s="14"/>
    </row>
    <row r="757422" spans="9:9" x14ac:dyDescent="0.2">
      <c r="I757422" s="15"/>
    </row>
    <row r="757423" spans="9:9" x14ac:dyDescent="0.2">
      <c r="I757423" s="14"/>
    </row>
    <row r="757439" spans="9:9" x14ac:dyDescent="0.2">
      <c r="I757439" s="15"/>
    </row>
    <row r="757440" spans="9:9" x14ac:dyDescent="0.2">
      <c r="I757440" s="14"/>
    </row>
    <row r="757456" spans="9:9" x14ac:dyDescent="0.2">
      <c r="I757456" s="15"/>
    </row>
    <row r="757457" spans="9:9" x14ac:dyDescent="0.2">
      <c r="I757457" s="14"/>
    </row>
    <row r="757473" spans="9:9" x14ac:dyDescent="0.2">
      <c r="I757473" s="15"/>
    </row>
    <row r="757474" spans="9:9" x14ac:dyDescent="0.2">
      <c r="I757474" s="14"/>
    </row>
    <row r="757490" spans="9:9" x14ac:dyDescent="0.2">
      <c r="I757490" s="15"/>
    </row>
    <row r="757491" spans="9:9" x14ac:dyDescent="0.2">
      <c r="I757491" s="14"/>
    </row>
    <row r="757507" spans="9:9" x14ac:dyDescent="0.2">
      <c r="I757507" s="15"/>
    </row>
    <row r="757508" spans="9:9" x14ac:dyDescent="0.2">
      <c r="I757508" s="14"/>
    </row>
    <row r="757524" spans="9:9" x14ac:dyDescent="0.2">
      <c r="I757524" s="15"/>
    </row>
    <row r="757525" spans="9:9" x14ac:dyDescent="0.2">
      <c r="I757525" s="14"/>
    </row>
    <row r="757541" spans="9:9" x14ac:dyDescent="0.2">
      <c r="I757541" s="15"/>
    </row>
    <row r="757542" spans="9:9" x14ac:dyDescent="0.2">
      <c r="I757542" s="14"/>
    </row>
    <row r="757558" spans="9:9" x14ac:dyDescent="0.2">
      <c r="I757558" s="15"/>
    </row>
    <row r="757559" spans="9:9" x14ac:dyDescent="0.2">
      <c r="I757559" s="14"/>
    </row>
    <row r="757575" spans="9:9" x14ac:dyDescent="0.2">
      <c r="I757575" s="15"/>
    </row>
    <row r="757576" spans="9:9" x14ac:dyDescent="0.2">
      <c r="I757576" s="14"/>
    </row>
    <row r="757592" spans="9:9" x14ac:dyDescent="0.2">
      <c r="I757592" s="15"/>
    </row>
    <row r="757593" spans="9:9" x14ac:dyDescent="0.2">
      <c r="I757593" s="14"/>
    </row>
    <row r="757609" spans="9:9" x14ac:dyDescent="0.2">
      <c r="I757609" s="15"/>
    </row>
    <row r="757610" spans="9:9" x14ac:dyDescent="0.2">
      <c r="I757610" s="14"/>
    </row>
    <row r="757626" spans="9:9" x14ac:dyDescent="0.2">
      <c r="I757626" s="15"/>
    </row>
    <row r="757627" spans="9:9" x14ac:dyDescent="0.2">
      <c r="I757627" s="14"/>
    </row>
    <row r="757643" spans="9:9" x14ac:dyDescent="0.2">
      <c r="I757643" s="15"/>
    </row>
    <row r="757644" spans="9:9" x14ac:dyDescent="0.2">
      <c r="I757644" s="14"/>
    </row>
    <row r="757660" spans="9:9" x14ac:dyDescent="0.2">
      <c r="I757660" s="15"/>
    </row>
    <row r="757661" spans="9:9" x14ac:dyDescent="0.2">
      <c r="I757661" s="14"/>
    </row>
    <row r="757677" spans="9:9" x14ac:dyDescent="0.2">
      <c r="I757677" s="15"/>
    </row>
    <row r="757678" spans="9:9" x14ac:dyDescent="0.2">
      <c r="I757678" s="14"/>
    </row>
    <row r="757694" spans="9:9" x14ac:dyDescent="0.2">
      <c r="I757694" s="15"/>
    </row>
    <row r="757695" spans="9:9" x14ac:dyDescent="0.2">
      <c r="I757695" s="14"/>
    </row>
    <row r="757711" spans="9:9" x14ac:dyDescent="0.2">
      <c r="I757711" s="15"/>
    </row>
    <row r="757712" spans="9:9" x14ac:dyDescent="0.2">
      <c r="I757712" s="14"/>
    </row>
    <row r="757728" spans="9:9" x14ac:dyDescent="0.2">
      <c r="I757728" s="15"/>
    </row>
    <row r="757729" spans="9:9" x14ac:dyDescent="0.2">
      <c r="I757729" s="14"/>
    </row>
    <row r="757745" spans="9:9" x14ac:dyDescent="0.2">
      <c r="I757745" s="15"/>
    </row>
    <row r="757746" spans="9:9" x14ac:dyDescent="0.2">
      <c r="I757746" s="14"/>
    </row>
    <row r="757762" spans="9:9" x14ac:dyDescent="0.2">
      <c r="I757762" s="15"/>
    </row>
    <row r="757763" spans="9:9" x14ac:dyDescent="0.2">
      <c r="I757763" s="14"/>
    </row>
    <row r="757779" spans="9:9" x14ac:dyDescent="0.2">
      <c r="I757779" s="15"/>
    </row>
    <row r="757780" spans="9:9" x14ac:dyDescent="0.2">
      <c r="I757780" s="14"/>
    </row>
    <row r="757796" spans="9:9" x14ac:dyDescent="0.2">
      <c r="I757796" s="15"/>
    </row>
    <row r="757797" spans="9:9" x14ac:dyDescent="0.2">
      <c r="I757797" s="14"/>
    </row>
    <row r="757813" spans="9:9" x14ac:dyDescent="0.2">
      <c r="I757813" s="15"/>
    </row>
    <row r="757814" spans="9:9" x14ac:dyDescent="0.2">
      <c r="I757814" s="14"/>
    </row>
    <row r="757830" spans="9:9" x14ac:dyDescent="0.2">
      <c r="I757830" s="15"/>
    </row>
    <row r="757831" spans="9:9" x14ac:dyDescent="0.2">
      <c r="I757831" s="14"/>
    </row>
    <row r="757847" spans="9:9" x14ac:dyDescent="0.2">
      <c r="I757847" s="15"/>
    </row>
    <row r="757848" spans="9:9" x14ac:dyDescent="0.2">
      <c r="I757848" s="14"/>
    </row>
    <row r="757864" spans="9:9" x14ac:dyDescent="0.2">
      <c r="I757864" s="15"/>
    </row>
    <row r="757865" spans="9:9" x14ac:dyDescent="0.2">
      <c r="I757865" s="14"/>
    </row>
    <row r="757881" spans="9:9" x14ac:dyDescent="0.2">
      <c r="I757881" s="15"/>
    </row>
    <row r="757882" spans="9:9" x14ac:dyDescent="0.2">
      <c r="I757882" s="14"/>
    </row>
    <row r="757898" spans="9:9" x14ac:dyDescent="0.2">
      <c r="I757898" s="15"/>
    </row>
    <row r="757899" spans="9:9" x14ac:dyDescent="0.2">
      <c r="I757899" s="14"/>
    </row>
    <row r="757915" spans="9:9" x14ac:dyDescent="0.2">
      <c r="I757915" s="15"/>
    </row>
    <row r="757916" spans="9:9" x14ac:dyDescent="0.2">
      <c r="I757916" s="14"/>
    </row>
    <row r="757932" spans="9:9" x14ac:dyDescent="0.2">
      <c r="I757932" s="15"/>
    </row>
    <row r="757933" spans="9:9" x14ac:dyDescent="0.2">
      <c r="I757933" s="14"/>
    </row>
    <row r="757949" spans="9:9" x14ac:dyDescent="0.2">
      <c r="I757949" s="15"/>
    </row>
    <row r="757950" spans="9:9" x14ac:dyDescent="0.2">
      <c r="I757950" s="14"/>
    </row>
    <row r="757966" spans="9:9" x14ac:dyDescent="0.2">
      <c r="I757966" s="15"/>
    </row>
    <row r="757967" spans="9:9" x14ac:dyDescent="0.2">
      <c r="I757967" s="14"/>
    </row>
    <row r="757983" spans="9:9" x14ac:dyDescent="0.2">
      <c r="I757983" s="15"/>
    </row>
    <row r="757984" spans="9:9" x14ac:dyDescent="0.2">
      <c r="I757984" s="14"/>
    </row>
    <row r="758000" spans="9:9" x14ac:dyDescent="0.2">
      <c r="I758000" s="15"/>
    </row>
    <row r="758001" spans="9:9" x14ac:dyDescent="0.2">
      <c r="I758001" s="14"/>
    </row>
    <row r="758017" spans="9:9" x14ac:dyDescent="0.2">
      <c r="I758017" s="15"/>
    </row>
    <row r="758018" spans="9:9" x14ac:dyDescent="0.2">
      <c r="I758018" s="14"/>
    </row>
    <row r="758034" spans="9:9" x14ac:dyDescent="0.2">
      <c r="I758034" s="15"/>
    </row>
    <row r="758035" spans="9:9" x14ac:dyDescent="0.2">
      <c r="I758035" s="14"/>
    </row>
    <row r="758051" spans="9:9" x14ac:dyDescent="0.2">
      <c r="I758051" s="15"/>
    </row>
    <row r="758052" spans="9:9" x14ac:dyDescent="0.2">
      <c r="I758052" s="14"/>
    </row>
    <row r="758068" spans="9:9" x14ac:dyDescent="0.2">
      <c r="I758068" s="15"/>
    </row>
    <row r="758069" spans="9:9" x14ac:dyDescent="0.2">
      <c r="I758069" s="14"/>
    </row>
    <row r="758085" spans="9:9" x14ac:dyDescent="0.2">
      <c r="I758085" s="15"/>
    </row>
    <row r="758086" spans="9:9" x14ac:dyDescent="0.2">
      <c r="I758086" s="14"/>
    </row>
    <row r="758102" spans="9:9" x14ac:dyDescent="0.2">
      <c r="I758102" s="15"/>
    </row>
    <row r="758103" spans="9:9" x14ac:dyDescent="0.2">
      <c r="I758103" s="14"/>
    </row>
    <row r="758119" spans="9:9" x14ac:dyDescent="0.2">
      <c r="I758119" s="15"/>
    </row>
    <row r="758120" spans="9:9" x14ac:dyDescent="0.2">
      <c r="I758120" s="14"/>
    </row>
    <row r="758136" spans="9:9" x14ac:dyDescent="0.2">
      <c r="I758136" s="15"/>
    </row>
    <row r="758137" spans="9:9" x14ac:dyDescent="0.2">
      <c r="I758137" s="14"/>
    </row>
    <row r="758153" spans="9:9" x14ac:dyDescent="0.2">
      <c r="I758153" s="15"/>
    </row>
    <row r="758154" spans="9:9" x14ac:dyDescent="0.2">
      <c r="I758154" s="14"/>
    </row>
    <row r="758170" spans="9:9" x14ac:dyDescent="0.2">
      <c r="I758170" s="15"/>
    </row>
    <row r="758171" spans="9:9" x14ac:dyDescent="0.2">
      <c r="I758171" s="14"/>
    </row>
    <row r="758187" spans="9:9" x14ac:dyDescent="0.2">
      <c r="I758187" s="15"/>
    </row>
    <row r="758188" spans="9:9" x14ac:dyDescent="0.2">
      <c r="I758188" s="14"/>
    </row>
    <row r="758204" spans="9:9" x14ac:dyDescent="0.2">
      <c r="I758204" s="15"/>
    </row>
    <row r="758205" spans="9:9" x14ac:dyDescent="0.2">
      <c r="I758205" s="14"/>
    </row>
    <row r="758221" spans="9:9" x14ac:dyDescent="0.2">
      <c r="I758221" s="15"/>
    </row>
    <row r="758222" spans="9:9" x14ac:dyDescent="0.2">
      <c r="I758222" s="14"/>
    </row>
    <row r="758238" spans="9:9" x14ac:dyDescent="0.2">
      <c r="I758238" s="15"/>
    </row>
    <row r="758239" spans="9:9" x14ac:dyDescent="0.2">
      <c r="I758239" s="14"/>
    </row>
    <row r="758255" spans="9:9" x14ac:dyDescent="0.2">
      <c r="I758255" s="15"/>
    </row>
    <row r="758256" spans="9:9" x14ac:dyDescent="0.2">
      <c r="I758256" s="14"/>
    </row>
    <row r="758272" spans="9:9" x14ac:dyDescent="0.2">
      <c r="I758272" s="15"/>
    </row>
    <row r="758273" spans="9:9" x14ac:dyDescent="0.2">
      <c r="I758273" s="14"/>
    </row>
    <row r="758289" spans="9:9" x14ac:dyDescent="0.2">
      <c r="I758289" s="15"/>
    </row>
    <row r="758290" spans="9:9" x14ac:dyDescent="0.2">
      <c r="I758290" s="14"/>
    </row>
    <row r="758306" spans="9:9" x14ac:dyDescent="0.2">
      <c r="I758306" s="15"/>
    </row>
    <row r="758307" spans="9:9" x14ac:dyDescent="0.2">
      <c r="I758307" s="14"/>
    </row>
    <row r="758323" spans="9:9" x14ac:dyDescent="0.2">
      <c r="I758323" s="15"/>
    </row>
    <row r="758324" spans="9:9" x14ac:dyDescent="0.2">
      <c r="I758324" s="14"/>
    </row>
    <row r="758340" spans="9:9" x14ac:dyDescent="0.2">
      <c r="I758340" s="15"/>
    </row>
    <row r="758341" spans="9:9" x14ac:dyDescent="0.2">
      <c r="I758341" s="14"/>
    </row>
    <row r="758357" spans="9:9" x14ac:dyDescent="0.2">
      <c r="I758357" s="15"/>
    </row>
    <row r="758358" spans="9:9" x14ac:dyDescent="0.2">
      <c r="I758358" s="14"/>
    </row>
    <row r="758374" spans="9:9" x14ac:dyDescent="0.2">
      <c r="I758374" s="15"/>
    </row>
    <row r="758375" spans="9:9" x14ac:dyDescent="0.2">
      <c r="I758375" s="14"/>
    </row>
    <row r="758391" spans="9:9" x14ac:dyDescent="0.2">
      <c r="I758391" s="15"/>
    </row>
    <row r="758392" spans="9:9" x14ac:dyDescent="0.2">
      <c r="I758392" s="14"/>
    </row>
    <row r="758408" spans="9:9" x14ac:dyDescent="0.2">
      <c r="I758408" s="15"/>
    </row>
    <row r="758409" spans="9:9" x14ac:dyDescent="0.2">
      <c r="I758409" s="14"/>
    </row>
    <row r="758425" spans="9:9" x14ac:dyDescent="0.2">
      <c r="I758425" s="15"/>
    </row>
    <row r="758426" spans="9:9" x14ac:dyDescent="0.2">
      <c r="I758426" s="14"/>
    </row>
    <row r="758442" spans="9:9" x14ac:dyDescent="0.2">
      <c r="I758442" s="15"/>
    </row>
    <row r="758443" spans="9:9" x14ac:dyDescent="0.2">
      <c r="I758443" s="14"/>
    </row>
    <row r="758459" spans="9:9" x14ac:dyDescent="0.2">
      <c r="I758459" s="15"/>
    </row>
    <row r="758460" spans="9:9" x14ac:dyDescent="0.2">
      <c r="I758460" s="14"/>
    </row>
    <row r="758476" spans="9:9" x14ac:dyDescent="0.2">
      <c r="I758476" s="15"/>
    </row>
    <row r="758477" spans="9:9" x14ac:dyDescent="0.2">
      <c r="I758477" s="14"/>
    </row>
    <row r="758493" spans="9:9" x14ac:dyDescent="0.2">
      <c r="I758493" s="15"/>
    </row>
    <row r="758494" spans="9:9" x14ac:dyDescent="0.2">
      <c r="I758494" s="14"/>
    </row>
    <row r="758510" spans="9:9" x14ac:dyDescent="0.2">
      <c r="I758510" s="15"/>
    </row>
    <row r="758511" spans="9:9" x14ac:dyDescent="0.2">
      <c r="I758511" s="14"/>
    </row>
    <row r="758527" spans="9:9" x14ac:dyDescent="0.2">
      <c r="I758527" s="15"/>
    </row>
    <row r="758528" spans="9:9" x14ac:dyDescent="0.2">
      <c r="I758528" s="14"/>
    </row>
    <row r="758544" spans="9:9" x14ac:dyDescent="0.2">
      <c r="I758544" s="15"/>
    </row>
    <row r="758545" spans="9:9" x14ac:dyDescent="0.2">
      <c r="I758545" s="14"/>
    </row>
    <row r="758561" spans="9:9" x14ac:dyDescent="0.2">
      <c r="I758561" s="15"/>
    </row>
    <row r="758562" spans="9:9" x14ac:dyDescent="0.2">
      <c r="I758562" s="14"/>
    </row>
    <row r="758578" spans="9:9" x14ac:dyDescent="0.2">
      <c r="I758578" s="15"/>
    </row>
    <row r="758579" spans="9:9" x14ac:dyDescent="0.2">
      <c r="I758579" s="14"/>
    </row>
    <row r="758595" spans="9:9" x14ac:dyDescent="0.2">
      <c r="I758595" s="15"/>
    </row>
    <row r="758596" spans="9:9" x14ac:dyDescent="0.2">
      <c r="I758596" s="14"/>
    </row>
    <row r="758612" spans="9:9" x14ac:dyDescent="0.2">
      <c r="I758612" s="15"/>
    </row>
    <row r="758613" spans="9:9" x14ac:dyDescent="0.2">
      <c r="I758613" s="14"/>
    </row>
    <row r="758629" spans="9:9" x14ac:dyDescent="0.2">
      <c r="I758629" s="15"/>
    </row>
    <row r="758630" spans="9:9" x14ac:dyDescent="0.2">
      <c r="I758630" s="14"/>
    </row>
    <row r="758646" spans="9:9" x14ac:dyDescent="0.2">
      <c r="I758646" s="15"/>
    </row>
    <row r="758647" spans="9:9" x14ac:dyDescent="0.2">
      <c r="I758647" s="14"/>
    </row>
    <row r="758663" spans="9:9" x14ac:dyDescent="0.2">
      <c r="I758663" s="15"/>
    </row>
    <row r="758664" spans="9:9" x14ac:dyDescent="0.2">
      <c r="I758664" s="14"/>
    </row>
    <row r="758680" spans="9:9" x14ac:dyDescent="0.2">
      <c r="I758680" s="15"/>
    </row>
    <row r="758681" spans="9:9" x14ac:dyDescent="0.2">
      <c r="I758681" s="14"/>
    </row>
    <row r="758697" spans="9:9" x14ac:dyDescent="0.2">
      <c r="I758697" s="15"/>
    </row>
    <row r="758698" spans="9:9" x14ac:dyDescent="0.2">
      <c r="I758698" s="14"/>
    </row>
    <row r="758714" spans="9:9" x14ac:dyDescent="0.2">
      <c r="I758714" s="15"/>
    </row>
    <row r="758715" spans="9:9" x14ac:dyDescent="0.2">
      <c r="I758715" s="14"/>
    </row>
    <row r="758731" spans="9:9" x14ac:dyDescent="0.2">
      <c r="I758731" s="15"/>
    </row>
    <row r="758732" spans="9:9" x14ac:dyDescent="0.2">
      <c r="I758732" s="14"/>
    </row>
    <row r="758748" spans="9:9" x14ac:dyDescent="0.2">
      <c r="I758748" s="15"/>
    </row>
    <row r="758749" spans="9:9" x14ac:dyDescent="0.2">
      <c r="I758749" s="14"/>
    </row>
    <row r="758765" spans="9:9" x14ac:dyDescent="0.2">
      <c r="I758765" s="15"/>
    </row>
    <row r="758766" spans="9:9" x14ac:dyDescent="0.2">
      <c r="I758766" s="14"/>
    </row>
    <row r="758782" spans="9:9" x14ac:dyDescent="0.2">
      <c r="I758782" s="15"/>
    </row>
    <row r="758783" spans="9:9" x14ac:dyDescent="0.2">
      <c r="I758783" s="14"/>
    </row>
    <row r="758799" spans="9:9" x14ac:dyDescent="0.2">
      <c r="I758799" s="15"/>
    </row>
    <row r="758800" spans="9:9" x14ac:dyDescent="0.2">
      <c r="I758800" s="14"/>
    </row>
    <row r="758816" spans="9:9" x14ac:dyDescent="0.2">
      <c r="I758816" s="15"/>
    </row>
    <row r="758817" spans="9:9" x14ac:dyDescent="0.2">
      <c r="I758817" s="14"/>
    </row>
    <row r="758833" spans="9:9" x14ac:dyDescent="0.2">
      <c r="I758833" s="15"/>
    </row>
    <row r="758834" spans="9:9" x14ac:dyDescent="0.2">
      <c r="I758834" s="14"/>
    </row>
    <row r="758850" spans="9:9" x14ac:dyDescent="0.2">
      <c r="I758850" s="15"/>
    </row>
    <row r="758851" spans="9:9" x14ac:dyDescent="0.2">
      <c r="I758851" s="14"/>
    </row>
    <row r="758867" spans="9:9" x14ac:dyDescent="0.2">
      <c r="I758867" s="15"/>
    </row>
    <row r="758868" spans="9:9" x14ac:dyDescent="0.2">
      <c r="I758868" s="14"/>
    </row>
    <row r="758884" spans="9:9" x14ac:dyDescent="0.2">
      <c r="I758884" s="15"/>
    </row>
    <row r="758885" spans="9:9" x14ac:dyDescent="0.2">
      <c r="I758885" s="14"/>
    </row>
    <row r="758901" spans="9:9" x14ac:dyDescent="0.2">
      <c r="I758901" s="15"/>
    </row>
    <row r="758902" spans="9:9" x14ac:dyDescent="0.2">
      <c r="I758902" s="14"/>
    </row>
    <row r="758918" spans="9:9" x14ac:dyDescent="0.2">
      <c r="I758918" s="15"/>
    </row>
    <row r="758919" spans="9:9" x14ac:dyDescent="0.2">
      <c r="I758919" s="14"/>
    </row>
    <row r="758935" spans="9:9" x14ac:dyDescent="0.2">
      <c r="I758935" s="15"/>
    </row>
    <row r="758936" spans="9:9" x14ac:dyDescent="0.2">
      <c r="I758936" s="14"/>
    </row>
    <row r="758952" spans="9:9" x14ac:dyDescent="0.2">
      <c r="I758952" s="15"/>
    </row>
    <row r="758953" spans="9:9" x14ac:dyDescent="0.2">
      <c r="I758953" s="14"/>
    </row>
    <row r="758969" spans="9:9" x14ac:dyDescent="0.2">
      <c r="I758969" s="15"/>
    </row>
    <row r="758970" spans="9:9" x14ac:dyDescent="0.2">
      <c r="I758970" s="14"/>
    </row>
    <row r="758986" spans="9:9" x14ac:dyDescent="0.2">
      <c r="I758986" s="15"/>
    </row>
    <row r="758987" spans="9:9" x14ac:dyDescent="0.2">
      <c r="I758987" s="14"/>
    </row>
    <row r="759003" spans="9:9" x14ac:dyDescent="0.2">
      <c r="I759003" s="15"/>
    </row>
    <row r="759004" spans="9:9" x14ac:dyDescent="0.2">
      <c r="I759004" s="14"/>
    </row>
    <row r="759020" spans="9:9" x14ac:dyDescent="0.2">
      <c r="I759020" s="15"/>
    </row>
    <row r="759021" spans="9:9" x14ac:dyDescent="0.2">
      <c r="I759021" s="14"/>
    </row>
    <row r="759037" spans="9:9" x14ac:dyDescent="0.2">
      <c r="I759037" s="15"/>
    </row>
    <row r="759038" spans="9:9" x14ac:dyDescent="0.2">
      <c r="I759038" s="14"/>
    </row>
    <row r="759054" spans="9:9" x14ac:dyDescent="0.2">
      <c r="I759054" s="15"/>
    </row>
    <row r="759055" spans="9:9" x14ac:dyDescent="0.2">
      <c r="I759055" s="14"/>
    </row>
    <row r="759071" spans="9:9" x14ac:dyDescent="0.2">
      <c r="I759071" s="15"/>
    </row>
    <row r="759072" spans="9:9" x14ac:dyDescent="0.2">
      <c r="I759072" s="14"/>
    </row>
    <row r="759088" spans="9:9" x14ac:dyDescent="0.2">
      <c r="I759088" s="15"/>
    </row>
    <row r="759089" spans="9:9" x14ac:dyDescent="0.2">
      <c r="I759089" s="14"/>
    </row>
    <row r="759105" spans="9:9" x14ac:dyDescent="0.2">
      <c r="I759105" s="15"/>
    </row>
    <row r="759106" spans="9:9" x14ac:dyDescent="0.2">
      <c r="I759106" s="14"/>
    </row>
    <row r="759122" spans="9:9" x14ac:dyDescent="0.2">
      <c r="I759122" s="15"/>
    </row>
    <row r="759123" spans="9:9" x14ac:dyDescent="0.2">
      <c r="I759123" s="14"/>
    </row>
    <row r="759139" spans="9:9" x14ac:dyDescent="0.2">
      <c r="I759139" s="15"/>
    </row>
    <row r="759140" spans="9:9" x14ac:dyDescent="0.2">
      <c r="I759140" s="14"/>
    </row>
    <row r="759156" spans="9:9" x14ac:dyDescent="0.2">
      <c r="I759156" s="15"/>
    </row>
    <row r="759157" spans="9:9" x14ac:dyDescent="0.2">
      <c r="I759157" s="14"/>
    </row>
    <row r="759173" spans="9:9" x14ac:dyDescent="0.2">
      <c r="I759173" s="15"/>
    </row>
    <row r="759174" spans="9:9" x14ac:dyDescent="0.2">
      <c r="I759174" s="14"/>
    </row>
    <row r="759190" spans="9:9" x14ac:dyDescent="0.2">
      <c r="I759190" s="15"/>
    </row>
    <row r="759191" spans="9:9" x14ac:dyDescent="0.2">
      <c r="I759191" s="14"/>
    </row>
    <row r="759207" spans="9:9" x14ac:dyDescent="0.2">
      <c r="I759207" s="15"/>
    </row>
    <row r="759208" spans="9:9" x14ac:dyDescent="0.2">
      <c r="I759208" s="14"/>
    </row>
    <row r="759224" spans="9:9" x14ac:dyDescent="0.2">
      <c r="I759224" s="15"/>
    </row>
    <row r="759225" spans="9:9" x14ac:dyDescent="0.2">
      <c r="I759225" s="14"/>
    </row>
    <row r="759241" spans="9:9" x14ac:dyDescent="0.2">
      <c r="I759241" s="15"/>
    </row>
    <row r="759242" spans="9:9" x14ac:dyDescent="0.2">
      <c r="I759242" s="14"/>
    </row>
    <row r="759258" spans="9:9" x14ac:dyDescent="0.2">
      <c r="I759258" s="15"/>
    </row>
    <row r="759259" spans="9:9" x14ac:dyDescent="0.2">
      <c r="I759259" s="14"/>
    </row>
    <row r="759275" spans="9:9" x14ac:dyDescent="0.2">
      <c r="I759275" s="15"/>
    </row>
    <row r="759276" spans="9:9" x14ac:dyDescent="0.2">
      <c r="I759276" s="14"/>
    </row>
    <row r="759292" spans="9:9" x14ac:dyDescent="0.2">
      <c r="I759292" s="15"/>
    </row>
    <row r="759293" spans="9:9" x14ac:dyDescent="0.2">
      <c r="I759293" s="14"/>
    </row>
    <row r="759309" spans="9:9" x14ac:dyDescent="0.2">
      <c r="I759309" s="15"/>
    </row>
    <row r="759310" spans="9:9" x14ac:dyDescent="0.2">
      <c r="I759310" s="14"/>
    </row>
    <row r="759326" spans="9:9" x14ac:dyDescent="0.2">
      <c r="I759326" s="15"/>
    </row>
    <row r="759327" spans="9:9" x14ac:dyDescent="0.2">
      <c r="I759327" s="14"/>
    </row>
    <row r="759343" spans="9:9" x14ac:dyDescent="0.2">
      <c r="I759343" s="15"/>
    </row>
    <row r="759344" spans="9:9" x14ac:dyDescent="0.2">
      <c r="I759344" s="14"/>
    </row>
    <row r="759360" spans="9:9" x14ac:dyDescent="0.2">
      <c r="I759360" s="15"/>
    </row>
    <row r="759361" spans="9:9" x14ac:dyDescent="0.2">
      <c r="I759361" s="14"/>
    </row>
    <row r="759377" spans="9:9" x14ac:dyDescent="0.2">
      <c r="I759377" s="15"/>
    </row>
    <row r="759378" spans="9:9" x14ac:dyDescent="0.2">
      <c r="I759378" s="14"/>
    </row>
    <row r="759394" spans="9:9" x14ac:dyDescent="0.2">
      <c r="I759394" s="15"/>
    </row>
    <row r="759395" spans="9:9" x14ac:dyDescent="0.2">
      <c r="I759395" s="14"/>
    </row>
    <row r="759411" spans="9:9" x14ac:dyDescent="0.2">
      <c r="I759411" s="15"/>
    </row>
    <row r="759412" spans="9:9" x14ac:dyDescent="0.2">
      <c r="I759412" s="14"/>
    </row>
    <row r="759428" spans="9:9" x14ac:dyDescent="0.2">
      <c r="I759428" s="15"/>
    </row>
    <row r="759429" spans="9:9" x14ac:dyDescent="0.2">
      <c r="I759429" s="14"/>
    </row>
    <row r="759445" spans="9:9" x14ac:dyDescent="0.2">
      <c r="I759445" s="15"/>
    </row>
    <row r="759446" spans="9:9" x14ac:dyDescent="0.2">
      <c r="I759446" s="14"/>
    </row>
    <row r="759462" spans="9:9" x14ac:dyDescent="0.2">
      <c r="I759462" s="15"/>
    </row>
    <row r="759463" spans="9:9" x14ac:dyDescent="0.2">
      <c r="I759463" s="14"/>
    </row>
    <row r="759479" spans="9:9" x14ac:dyDescent="0.2">
      <c r="I759479" s="15"/>
    </row>
    <row r="759480" spans="9:9" x14ac:dyDescent="0.2">
      <c r="I759480" s="14"/>
    </row>
    <row r="759496" spans="9:9" x14ac:dyDescent="0.2">
      <c r="I759496" s="15"/>
    </row>
    <row r="759497" spans="9:9" x14ac:dyDescent="0.2">
      <c r="I759497" s="14"/>
    </row>
    <row r="759513" spans="9:9" x14ac:dyDescent="0.2">
      <c r="I759513" s="15"/>
    </row>
    <row r="759514" spans="9:9" x14ac:dyDescent="0.2">
      <c r="I759514" s="14"/>
    </row>
    <row r="759530" spans="9:9" x14ac:dyDescent="0.2">
      <c r="I759530" s="15"/>
    </row>
    <row r="759531" spans="9:9" x14ac:dyDescent="0.2">
      <c r="I759531" s="14"/>
    </row>
    <row r="759547" spans="9:9" x14ac:dyDescent="0.2">
      <c r="I759547" s="15"/>
    </row>
    <row r="759548" spans="9:9" x14ac:dyDescent="0.2">
      <c r="I759548" s="14"/>
    </row>
    <row r="759564" spans="9:9" x14ac:dyDescent="0.2">
      <c r="I759564" s="15"/>
    </row>
    <row r="759565" spans="9:9" x14ac:dyDescent="0.2">
      <c r="I759565" s="14"/>
    </row>
    <row r="759581" spans="9:9" x14ac:dyDescent="0.2">
      <c r="I759581" s="15"/>
    </row>
    <row r="759582" spans="9:9" x14ac:dyDescent="0.2">
      <c r="I759582" s="14"/>
    </row>
    <row r="759598" spans="9:9" x14ac:dyDescent="0.2">
      <c r="I759598" s="15"/>
    </row>
    <row r="759599" spans="9:9" x14ac:dyDescent="0.2">
      <c r="I759599" s="14"/>
    </row>
    <row r="759615" spans="9:9" x14ac:dyDescent="0.2">
      <c r="I759615" s="15"/>
    </row>
    <row r="759616" spans="9:9" x14ac:dyDescent="0.2">
      <c r="I759616" s="14"/>
    </row>
    <row r="759632" spans="9:9" x14ac:dyDescent="0.2">
      <c r="I759632" s="15"/>
    </row>
    <row r="759633" spans="9:9" x14ac:dyDescent="0.2">
      <c r="I759633" s="14"/>
    </row>
    <row r="759649" spans="9:9" x14ac:dyDescent="0.2">
      <c r="I759649" s="15"/>
    </row>
    <row r="759650" spans="9:9" x14ac:dyDescent="0.2">
      <c r="I759650" s="14"/>
    </row>
    <row r="759666" spans="9:9" x14ac:dyDescent="0.2">
      <c r="I759666" s="15"/>
    </row>
    <row r="759667" spans="9:9" x14ac:dyDescent="0.2">
      <c r="I759667" s="14"/>
    </row>
    <row r="759683" spans="9:9" x14ac:dyDescent="0.2">
      <c r="I759683" s="15"/>
    </row>
    <row r="759684" spans="9:9" x14ac:dyDescent="0.2">
      <c r="I759684" s="14"/>
    </row>
    <row r="759700" spans="9:9" x14ac:dyDescent="0.2">
      <c r="I759700" s="15"/>
    </row>
    <row r="759701" spans="9:9" x14ac:dyDescent="0.2">
      <c r="I759701" s="14"/>
    </row>
    <row r="759717" spans="9:9" x14ac:dyDescent="0.2">
      <c r="I759717" s="15"/>
    </row>
    <row r="759718" spans="9:9" x14ac:dyDescent="0.2">
      <c r="I759718" s="14"/>
    </row>
    <row r="759734" spans="9:9" x14ac:dyDescent="0.2">
      <c r="I759734" s="15"/>
    </row>
    <row r="759735" spans="9:9" x14ac:dyDescent="0.2">
      <c r="I759735" s="14"/>
    </row>
    <row r="759751" spans="9:9" x14ac:dyDescent="0.2">
      <c r="I759751" s="15"/>
    </row>
    <row r="759752" spans="9:9" x14ac:dyDescent="0.2">
      <c r="I759752" s="14"/>
    </row>
    <row r="759768" spans="9:9" x14ac:dyDescent="0.2">
      <c r="I759768" s="15"/>
    </row>
    <row r="759769" spans="9:9" x14ac:dyDescent="0.2">
      <c r="I759769" s="14"/>
    </row>
    <row r="759785" spans="9:9" x14ac:dyDescent="0.2">
      <c r="I759785" s="15"/>
    </row>
    <row r="759786" spans="9:9" x14ac:dyDescent="0.2">
      <c r="I759786" s="14"/>
    </row>
    <row r="759802" spans="9:9" x14ac:dyDescent="0.2">
      <c r="I759802" s="15"/>
    </row>
    <row r="759803" spans="9:9" x14ac:dyDescent="0.2">
      <c r="I759803" s="14"/>
    </row>
    <row r="759819" spans="9:9" x14ac:dyDescent="0.2">
      <c r="I759819" s="15"/>
    </row>
    <row r="759820" spans="9:9" x14ac:dyDescent="0.2">
      <c r="I759820" s="14"/>
    </row>
    <row r="759836" spans="9:9" x14ac:dyDescent="0.2">
      <c r="I759836" s="15"/>
    </row>
    <row r="759837" spans="9:9" x14ac:dyDescent="0.2">
      <c r="I759837" s="14"/>
    </row>
    <row r="759853" spans="9:9" x14ac:dyDescent="0.2">
      <c r="I759853" s="15"/>
    </row>
    <row r="759854" spans="9:9" x14ac:dyDescent="0.2">
      <c r="I759854" s="14"/>
    </row>
    <row r="759870" spans="9:9" x14ac:dyDescent="0.2">
      <c r="I759870" s="15"/>
    </row>
    <row r="759871" spans="9:9" x14ac:dyDescent="0.2">
      <c r="I759871" s="14"/>
    </row>
    <row r="759887" spans="9:9" x14ac:dyDescent="0.2">
      <c r="I759887" s="15"/>
    </row>
    <row r="759888" spans="9:9" x14ac:dyDescent="0.2">
      <c r="I759888" s="14"/>
    </row>
    <row r="759904" spans="9:9" x14ac:dyDescent="0.2">
      <c r="I759904" s="15"/>
    </row>
    <row r="759905" spans="9:9" x14ac:dyDescent="0.2">
      <c r="I759905" s="14"/>
    </row>
    <row r="759921" spans="9:9" x14ac:dyDescent="0.2">
      <c r="I759921" s="15"/>
    </row>
    <row r="759922" spans="9:9" x14ac:dyDescent="0.2">
      <c r="I759922" s="14"/>
    </row>
    <row r="759938" spans="9:9" x14ac:dyDescent="0.2">
      <c r="I759938" s="15"/>
    </row>
    <row r="759939" spans="9:9" x14ac:dyDescent="0.2">
      <c r="I759939" s="14"/>
    </row>
    <row r="759955" spans="9:9" x14ac:dyDescent="0.2">
      <c r="I759955" s="15"/>
    </row>
    <row r="759956" spans="9:9" x14ac:dyDescent="0.2">
      <c r="I759956" s="14"/>
    </row>
    <row r="759972" spans="9:9" x14ac:dyDescent="0.2">
      <c r="I759972" s="15"/>
    </row>
    <row r="759973" spans="9:9" x14ac:dyDescent="0.2">
      <c r="I759973" s="14"/>
    </row>
    <row r="759989" spans="9:9" x14ac:dyDescent="0.2">
      <c r="I759989" s="15"/>
    </row>
    <row r="759990" spans="9:9" x14ac:dyDescent="0.2">
      <c r="I759990" s="14"/>
    </row>
    <row r="760006" spans="9:9" x14ac:dyDescent="0.2">
      <c r="I760006" s="15"/>
    </row>
    <row r="760007" spans="9:9" x14ac:dyDescent="0.2">
      <c r="I760007" s="14"/>
    </row>
    <row r="760023" spans="9:9" x14ac:dyDescent="0.2">
      <c r="I760023" s="15"/>
    </row>
    <row r="760024" spans="9:9" x14ac:dyDescent="0.2">
      <c r="I760024" s="14"/>
    </row>
    <row r="760040" spans="9:9" x14ac:dyDescent="0.2">
      <c r="I760040" s="15"/>
    </row>
    <row r="760041" spans="9:9" x14ac:dyDescent="0.2">
      <c r="I760041" s="14"/>
    </row>
    <row r="760057" spans="9:9" x14ac:dyDescent="0.2">
      <c r="I760057" s="15"/>
    </row>
    <row r="760058" spans="9:9" x14ac:dyDescent="0.2">
      <c r="I760058" s="14"/>
    </row>
    <row r="760074" spans="9:9" x14ac:dyDescent="0.2">
      <c r="I760074" s="15"/>
    </row>
    <row r="760075" spans="9:9" x14ac:dyDescent="0.2">
      <c r="I760075" s="14"/>
    </row>
    <row r="760091" spans="9:9" x14ac:dyDescent="0.2">
      <c r="I760091" s="15"/>
    </row>
    <row r="760092" spans="9:9" x14ac:dyDescent="0.2">
      <c r="I760092" s="14"/>
    </row>
    <row r="760108" spans="9:9" x14ac:dyDescent="0.2">
      <c r="I760108" s="15"/>
    </row>
    <row r="760109" spans="9:9" x14ac:dyDescent="0.2">
      <c r="I760109" s="14"/>
    </row>
    <row r="760125" spans="9:9" x14ac:dyDescent="0.2">
      <c r="I760125" s="15"/>
    </row>
    <row r="760126" spans="9:9" x14ac:dyDescent="0.2">
      <c r="I760126" s="14"/>
    </row>
    <row r="760142" spans="9:9" x14ac:dyDescent="0.2">
      <c r="I760142" s="15"/>
    </row>
    <row r="760143" spans="9:9" x14ac:dyDescent="0.2">
      <c r="I760143" s="14"/>
    </row>
    <row r="760159" spans="9:9" x14ac:dyDescent="0.2">
      <c r="I760159" s="15"/>
    </row>
    <row r="760160" spans="9:9" x14ac:dyDescent="0.2">
      <c r="I760160" s="14"/>
    </row>
    <row r="760176" spans="9:9" x14ac:dyDescent="0.2">
      <c r="I760176" s="15"/>
    </row>
    <row r="760177" spans="9:9" x14ac:dyDescent="0.2">
      <c r="I760177" s="14"/>
    </row>
    <row r="760193" spans="9:9" x14ac:dyDescent="0.2">
      <c r="I760193" s="15"/>
    </row>
    <row r="760194" spans="9:9" x14ac:dyDescent="0.2">
      <c r="I760194" s="14"/>
    </row>
    <row r="760210" spans="9:9" x14ac:dyDescent="0.2">
      <c r="I760210" s="15"/>
    </row>
    <row r="760211" spans="9:9" x14ac:dyDescent="0.2">
      <c r="I760211" s="14"/>
    </row>
    <row r="760227" spans="9:9" x14ac:dyDescent="0.2">
      <c r="I760227" s="15"/>
    </row>
    <row r="760228" spans="9:9" x14ac:dyDescent="0.2">
      <c r="I760228" s="14"/>
    </row>
    <row r="760244" spans="9:9" x14ac:dyDescent="0.2">
      <c r="I760244" s="15"/>
    </row>
    <row r="760245" spans="9:9" x14ac:dyDescent="0.2">
      <c r="I760245" s="14"/>
    </row>
    <row r="760261" spans="9:9" x14ac:dyDescent="0.2">
      <c r="I760261" s="15"/>
    </row>
    <row r="760262" spans="9:9" x14ac:dyDescent="0.2">
      <c r="I760262" s="14"/>
    </row>
    <row r="760278" spans="9:9" x14ac:dyDescent="0.2">
      <c r="I760278" s="15"/>
    </row>
    <row r="760279" spans="9:9" x14ac:dyDescent="0.2">
      <c r="I760279" s="14"/>
    </row>
    <row r="760295" spans="9:9" x14ac:dyDescent="0.2">
      <c r="I760295" s="15"/>
    </row>
    <row r="760296" spans="9:9" x14ac:dyDescent="0.2">
      <c r="I760296" s="14"/>
    </row>
    <row r="760312" spans="9:9" x14ac:dyDescent="0.2">
      <c r="I760312" s="15"/>
    </row>
    <row r="760313" spans="9:9" x14ac:dyDescent="0.2">
      <c r="I760313" s="14"/>
    </row>
    <row r="760329" spans="9:9" x14ac:dyDescent="0.2">
      <c r="I760329" s="15"/>
    </row>
    <row r="760330" spans="9:9" x14ac:dyDescent="0.2">
      <c r="I760330" s="14"/>
    </row>
    <row r="760346" spans="9:9" x14ac:dyDescent="0.2">
      <c r="I760346" s="15"/>
    </row>
    <row r="760347" spans="9:9" x14ac:dyDescent="0.2">
      <c r="I760347" s="14"/>
    </row>
    <row r="760363" spans="9:9" x14ac:dyDescent="0.2">
      <c r="I760363" s="15"/>
    </row>
    <row r="760364" spans="9:9" x14ac:dyDescent="0.2">
      <c r="I760364" s="14"/>
    </row>
    <row r="760380" spans="9:9" x14ac:dyDescent="0.2">
      <c r="I760380" s="15"/>
    </row>
    <row r="760381" spans="9:9" x14ac:dyDescent="0.2">
      <c r="I760381" s="14"/>
    </row>
    <row r="760397" spans="9:9" x14ac:dyDescent="0.2">
      <c r="I760397" s="15"/>
    </row>
    <row r="760398" spans="9:9" x14ac:dyDescent="0.2">
      <c r="I760398" s="14"/>
    </row>
    <row r="760414" spans="9:9" x14ac:dyDescent="0.2">
      <c r="I760414" s="15"/>
    </row>
    <row r="760415" spans="9:9" x14ac:dyDescent="0.2">
      <c r="I760415" s="14"/>
    </row>
    <row r="760431" spans="9:9" x14ac:dyDescent="0.2">
      <c r="I760431" s="15"/>
    </row>
    <row r="760432" spans="9:9" x14ac:dyDescent="0.2">
      <c r="I760432" s="14"/>
    </row>
    <row r="760448" spans="9:9" x14ac:dyDescent="0.2">
      <c r="I760448" s="15"/>
    </row>
    <row r="760449" spans="9:9" x14ac:dyDescent="0.2">
      <c r="I760449" s="14"/>
    </row>
    <row r="760465" spans="9:9" x14ac:dyDescent="0.2">
      <c r="I760465" s="15"/>
    </row>
    <row r="760466" spans="9:9" x14ac:dyDescent="0.2">
      <c r="I760466" s="14"/>
    </row>
    <row r="760482" spans="9:9" x14ac:dyDescent="0.2">
      <c r="I760482" s="15"/>
    </row>
    <row r="760483" spans="9:9" x14ac:dyDescent="0.2">
      <c r="I760483" s="14"/>
    </row>
    <row r="760499" spans="9:9" x14ac:dyDescent="0.2">
      <c r="I760499" s="15"/>
    </row>
    <row r="760500" spans="9:9" x14ac:dyDescent="0.2">
      <c r="I760500" s="14"/>
    </row>
    <row r="760516" spans="9:9" x14ac:dyDescent="0.2">
      <c r="I760516" s="15"/>
    </row>
    <row r="760517" spans="9:9" x14ac:dyDescent="0.2">
      <c r="I760517" s="14"/>
    </row>
    <row r="760533" spans="9:9" x14ac:dyDescent="0.2">
      <c r="I760533" s="15"/>
    </row>
    <row r="760534" spans="9:9" x14ac:dyDescent="0.2">
      <c r="I760534" s="14"/>
    </row>
    <row r="760550" spans="9:9" x14ac:dyDescent="0.2">
      <c r="I760550" s="15"/>
    </row>
    <row r="760551" spans="9:9" x14ac:dyDescent="0.2">
      <c r="I760551" s="14"/>
    </row>
    <row r="760567" spans="9:9" x14ac:dyDescent="0.2">
      <c r="I760567" s="15"/>
    </row>
    <row r="760568" spans="9:9" x14ac:dyDescent="0.2">
      <c r="I760568" s="14"/>
    </row>
    <row r="760584" spans="9:9" x14ac:dyDescent="0.2">
      <c r="I760584" s="15"/>
    </row>
    <row r="760585" spans="9:9" x14ac:dyDescent="0.2">
      <c r="I760585" s="14"/>
    </row>
    <row r="760601" spans="9:9" x14ac:dyDescent="0.2">
      <c r="I760601" s="15"/>
    </row>
    <row r="760602" spans="9:9" x14ac:dyDescent="0.2">
      <c r="I760602" s="14"/>
    </row>
    <row r="760618" spans="9:9" x14ac:dyDescent="0.2">
      <c r="I760618" s="15"/>
    </row>
    <row r="760619" spans="9:9" x14ac:dyDescent="0.2">
      <c r="I760619" s="14"/>
    </row>
    <row r="760635" spans="9:9" x14ac:dyDescent="0.2">
      <c r="I760635" s="15"/>
    </row>
    <row r="760636" spans="9:9" x14ac:dyDescent="0.2">
      <c r="I760636" s="14"/>
    </row>
    <row r="760652" spans="9:9" x14ac:dyDescent="0.2">
      <c r="I760652" s="15"/>
    </row>
    <row r="760653" spans="9:9" x14ac:dyDescent="0.2">
      <c r="I760653" s="14"/>
    </row>
    <row r="760669" spans="9:9" x14ac:dyDescent="0.2">
      <c r="I760669" s="15"/>
    </row>
    <row r="760670" spans="9:9" x14ac:dyDescent="0.2">
      <c r="I760670" s="14"/>
    </row>
    <row r="760686" spans="9:9" x14ac:dyDescent="0.2">
      <c r="I760686" s="15"/>
    </row>
    <row r="760687" spans="9:9" x14ac:dyDescent="0.2">
      <c r="I760687" s="14"/>
    </row>
    <row r="760703" spans="9:9" x14ac:dyDescent="0.2">
      <c r="I760703" s="15"/>
    </row>
    <row r="760704" spans="9:9" x14ac:dyDescent="0.2">
      <c r="I760704" s="14"/>
    </row>
    <row r="760720" spans="9:9" x14ac:dyDescent="0.2">
      <c r="I760720" s="15"/>
    </row>
    <row r="760721" spans="9:9" x14ac:dyDescent="0.2">
      <c r="I760721" s="14"/>
    </row>
    <row r="760737" spans="9:9" x14ac:dyDescent="0.2">
      <c r="I760737" s="15"/>
    </row>
    <row r="760738" spans="9:9" x14ac:dyDescent="0.2">
      <c r="I760738" s="14"/>
    </row>
    <row r="760754" spans="9:9" x14ac:dyDescent="0.2">
      <c r="I760754" s="15"/>
    </row>
    <row r="760755" spans="9:9" x14ac:dyDescent="0.2">
      <c r="I760755" s="14"/>
    </row>
    <row r="760771" spans="9:9" x14ac:dyDescent="0.2">
      <c r="I760771" s="15"/>
    </row>
    <row r="760772" spans="9:9" x14ac:dyDescent="0.2">
      <c r="I760772" s="14"/>
    </row>
    <row r="760788" spans="9:9" x14ac:dyDescent="0.2">
      <c r="I760788" s="15"/>
    </row>
    <row r="760789" spans="9:9" x14ac:dyDescent="0.2">
      <c r="I760789" s="14"/>
    </row>
    <row r="760805" spans="9:9" x14ac:dyDescent="0.2">
      <c r="I760805" s="15"/>
    </row>
    <row r="760806" spans="9:9" x14ac:dyDescent="0.2">
      <c r="I760806" s="14"/>
    </row>
    <row r="760822" spans="9:9" x14ac:dyDescent="0.2">
      <c r="I760822" s="15"/>
    </row>
    <row r="760823" spans="9:9" x14ac:dyDescent="0.2">
      <c r="I760823" s="14"/>
    </row>
    <row r="760839" spans="9:9" x14ac:dyDescent="0.2">
      <c r="I760839" s="15"/>
    </row>
    <row r="760840" spans="9:9" x14ac:dyDescent="0.2">
      <c r="I760840" s="14"/>
    </row>
    <row r="760856" spans="9:9" x14ac:dyDescent="0.2">
      <c r="I760856" s="15"/>
    </row>
    <row r="760857" spans="9:9" x14ac:dyDescent="0.2">
      <c r="I760857" s="14"/>
    </row>
    <row r="760873" spans="9:9" x14ac:dyDescent="0.2">
      <c r="I760873" s="15"/>
    </row>
    <row r="760874" spans="9:9" x14ac:dyDescent="0.2">
      <c r="I760874" s="14"/>
    </row>
    <row r="760890" spans="9:9" x14ac:dyDescent="0.2">
      <c r="I760890" s="15"/>
    </row>
    <row r="760891" spans="9:9" x14ac:dyDescent="0.2">
      <c r="I760891" s="14"/>
    </row>
    <row r="760907" spans="9:9" x14ac:dyDescent="0.2">
      <c r="I760907" s="15"/>
    </row>
    <row r="760908" spans="9:9" x14ac:dyDescent="0.2">
      <c r="I760908" s="14"/>
    </row>
    <row r="760924" spans="9:9" x14ac:dyDescent="0.2">
      <c r="I760924" s="15"/>
    </row>
    <row r="760925" spans="9:9" x14ac:dyDescent="0.2">
      <c r="I760925" s="14"/>
    </row>
    <row r="760941" spans="9:9" x14ac:dyDescent="0.2">
      <c r="I760941" s="15"/>
    </row>
    <row r="760942" spans="9:9" x14ac:dyDescent="0.2">
      <c r="I760942" s="14"/>
    </row>
    <row r="760958" spans="9:9" x14ac:dyDescent="0.2">
      <c r="I760958" s="15"/>
    </row>
    <row r="760959" spans="9:9" x14ac:dyDescent="0.2">
      <c r="I760959" s="14"/>
    </row>
    <row r="760975" spans="9:9" x14ac:dyDescent="0.2">
      <c r="I760975" s="15"/>
    </row>
    <row r="760976" spans="9:9" x14ac:dyDescent="0.2">
      <c r="I760976" s="14"/>
    </row>
    <row r="760992" spans="9:9" x14ac:dyDescent="0.2">
      <c r="I760992" s="15"/>
    </row>
    <row r="760993" spans="9:9" x14ac:dyDescent="0.2">
      <c r="I760993" s="14"/>
    </row>
    <row r="761009" spans="9:9" x14ac:dyDescent="0.2">
      <c r="I761009" s="15"/>
    </row>
    <row r="761010" spans="9:9" x14ac:dyDescent="0.2">
      <c r="I761010" s="14"/>
    </row>
    <row r="761026" spans="9:9" x14ac:dyDescent="0.2">
      <c r="I761026" s="15"/>
    </row>
    <row r="761027" spans="9:9" x14ac:dyDescent="0.2">
      <c r="I761027" s="14"/>
    </row>
    <row r="761043" spans="9:9" x14ac:dyDescent="0.2">
      <c r="I761043" s="15"/>
    </row>
    <row r="761044" spans="9:9" x14ac:dyDescent="0.2">
      <c r="I761044" s="14"/>
    </row>
    <row r="761060" spans="9:9" x14ac:dyDescent="0.2">
      <c r="I761060" s="15"/>
    </row>
    <row r="761061" spans="9:9" x14ac:dyDescent="0.2">
      <c r="I761061" s="14"/>
    </row>
    <row r="761077" spans="9:9" x14ac:dyDescent="0.2">
      <c r="I761077" s="15"/>
    </row>
    <row r="761078" spans="9:9" x14ac:dyDescent="0.2">
      <c r="I761078" s="14"/>
    </row>
    <row r="761094" spans="9:9" x14ac:dyDescent="0.2">
      <c r="I761094" s="15"/>
    </row>
    <row r="761095" spans="9:9" x14ac:dyDescent="0.2">
      <c r="I761095" s="14"/>
    </row>
    <row r="761111" spans="9:9" x14ac:dyDescent="0.2">
      <c r="I761111" s="15"/>
    </row>
    <row r="761112" spans="9:9" x14ac:dyDescent="0.2">
      <c r="I761112" s="14"/>
    </row>
    <row r="761128" spans="9:9" x14ac:dyDescent="0.2">
      <c r="I761128" s="15"/>
    </row>
    <row r="761129" spans="9:9" x14ac:dyDescent="0.2">
      <c r="I761129" s="14"/>
    </row>
    <row r="761145" spans="9:9" x14ac:dyDescent="0.2">
      <c r="I761145" s="15"/>
    </row>
    <row r="761146" spans="9:9" x14ac:dyDescent="0.2">
      <c r="I761146" s="14"/>
    </row>
    <row r="761162" spans="9:9" x14ac:dyDescent="0.2">
      <c r="I761162" s="15"/>
    </row>
    <row r="761163" spans="9:9" x14ac:dyDescent="0.2">
      <c r="I761163" s="14"/>
    </row>
    <row r="761179" spans="9:9" x14ac:dyDescent="0.2">
      <c r="I761179" s="15"/>
    </row>
    <row r="761180" spans="9:9" x14ac:dyDescent="0.2">
      <c r="I761180" s="14"/>
    </row>
    <row r="761196" spans="9:9" x14ac:dyDescent="0.2">
      <c r="I761196" s="15"/>
    </row>
    <row r="761197" spans="9:9" x14ac:dyDescent="0.2">
      <c r="I761197" s="14"/>
    </row>
    <row r="761213" spans="9:9" x14ac:dyDescent="0.2">
      <c r="I761213" s="15"/>
    </row>
    <row r="761214" spans="9:9" x14ac:dyDescent="0.2">
      <c r="I761214" s="14"/>
    </row>
    <row r="761230" spans="9:9" x14ac:dyDescent="0.2">
      <c r="I761230" s="15"/>
    </row>
    <row r="761231" spans="9:9" x14ac:dyDescent="0.2">
      <c r="I761231" s="14"/>
    </row>
    <row r="761247" spans="9:9" x14ac:dyDescent="0.2">
      <c r="I761247" s="15"/>
    </row>
    <row r="761248" spans="9:9" x14ac:dyDescent="0.2">
      <c r="I761248" s="14"/>
    </row>
    <row r="761264" spans="9:9" x14ac:dyDescent="0.2">
      <c r="I761264" s="15"/>
    </row>
    <row r="761265" spans="9:9" x14ac:dyDescent="0.2">
      <c r="I761265" s="14"/>
    </row>
    <row r="761281" spans="9:9" x14ac:dyDescent="0.2">
      <c r="I761281" s="15"/>
    </row>
    <row r="761282" spans="9:9" x14ac:dyDescent="0.2">
      <c r="I761282" s="14"/>
    </row>
    <row r="761298" spans="9:9" x14ac:dyDescent="0.2">
      <c r="I761298" s="15"/>
    </row>
    <row r="761299" spans="9:9" x14ac:dyDescent="0.2">
      <c r="I761299" s="14"/>
    </row>
    <row r="761315" spans="9:9" x14ac:dyDescent="0.2">
      <c r="I761315" s="15"/>
    </row>
    <row r="761316" spans="9:9" x14ac:dyDescent="0.2">
      <c r="I761316" s="14"/>
    </row>
    <row r="761332" spans="9:9" x14ac:dyDescent="0.2">
      <c r="I761332" s="15"/>
    </row>
    <row r="761333" spans="9:9" x14ac:dyDescent="0.2">
      <c r="I761333" s="14"/>
    </row>
    <row r="761349" spans="9:9" x14ac:dyDescent="0.2">
      <c r="I761349" s="15"/>
    </row>
    <row r="761350" spans="9:9" x14ac:dyDescent="0.2">
      <c r="I761350" s="14"/>
    </row>
    <row r="761366" spans="9:9" x14ac:dyDescent="0.2">
      <c r="I761366" s="15"/>
    </row>
    <row r="761367" spans="9:9" x14ac:dyDescent="0.2">
      <c r="I761367" s="14"/>
    </row>
    <row r="761383" spans="9:9" x14ac:dyDescent="0.2">
      <c r="I761383" s="15"/>
    </row>
    <row r="761384" spans="9:9" x14ac:dyDescent="0.2">
      <c r="I761384" s="14"/>
    </row>
    <row r="761400" spans="9:9" x14ac:dyDescent="0.2">
      <c r="I761400" s="15"/>
    </row>
    <row r="761401" spans="9:9" x14ac:dyDescent="0.2">
      <c r="I761401" s="14"/>
    </row>
    <row r="761417" spans="9:9" x14ac:dyDescent="0.2">
      <c r="I761417" s="15"/>
    </row>
    <row r="761418" spans="9:9" x14ac:dyDescent="0.2">
      <c r="I761418" s="14"/>
    </row>
    <row r="761434" spans="9:9" x14ac:dyDescent="0.2">
      <c r="I761434" s="15"/>
    </row>
    <row r="761435" spans="9:9" x14ac:dyDescent="0.2">
      <c r="I761435" s="14"/>
    </row>
    <row r="761451" spans="9:9" x14ac:dyDescent="0.2">
      <c r="I761451" s="15"/>
    </row>
    <row r="761452" spans="9:9" x14ac:dyDescent="0.2">
      <c r="I761452" s="14"/>
    </row>
    <row r="761468" spans="9:9" x14ac:dyDescent="0.2">
      <c r="I761468" s="15"/>
    </row>
    <row r="761469" spans="9:9" x14ac:dyDescent="0.2">
      <c r="I761469" s="14"/>
    </row>
    <row r="761485" spans="9:9" x14ac:dyDescent="0.2">
      <c r="I761485" s="15"/>
    </row>
    <row r="761486" spans="9:9" x14ac:dyDescent="0.2">
      <c r="I761486" s="14"/>
    </row>
    <row r="761502" spans="9:9" x14ac:dyDescent="0.2">
      <c r="I761502" s="15"/>
    </row>
    <row r="761503" spans="9:9" x14ac:dyDescent="0.2">
      <c r="I761503" s="14"/>
    </row>
    <row r="761519" spans="9:9" x14ac:dyDescent="0.2">
      <c r="I761519" s="15"/>
    </row>
    <row r="761520" spans="9:9" x14ac:dyDescent="0.2">
      <c r="I761520" s="14"/>
    </row>
    <row r="761536" spans="9:9" x14ac:dyDescent="0.2">
      <c r="I761536" s="15"/>
    </row>
    <row r="761537" spans="9:9" x14ac:dyDescent="0.2">
      <c r="I761537" s="14"/>
    </row>
    <row r="761553" spans="9:9" x14ac:dyDescent="0.2">
      <c r="I761553" s="15"/>
    </row>
    <row r="761554" spans="9:9" x14ac:dyDescent="0.2">
      <c r="I761554" s="14"/>
    </row>
    <row r="761570" spans="9:9" x14ac:dyDescent="0.2">
      <c r="I761570" s="15"/>
    </row>
    <row r="761571" spans="9:9" x14ac:dyDescent="0.2">
      <c r="I761571" s="14"/>
    </row>
    <row r="761587" spans="9:9" x14ac:dyDescent="0.2">
      <c r="I761587" s="15"/>
    </row>
    <row r="761588" spans="9:9" x14ac:dyDescent="0.2">
      <c r="I761588" s="14"/>
    </row>
    <row r="761604" spans="9:9" x14ac:dyDescent="0.2">
      <c r="I761604" s="15"/>
    </row>
    <row r="761605" spans="9:9" x14ac:dyDescent="0.2">
      <c r="I761605" s="14"/>
    </row>
    <row r="761621" spans="9:9" x14ac:dyDescent="0.2">
      <c r="I761621" s="15"/>
    </row>
    <row r="761622" spans="9:9" x14ac:dyDescent="0.2">
      <c r="I761622" s="14"/>
    </row>
    <row r="761638" spans="9:9" x14ac:dyDescent="0.2">
      <c r="I761638" s="15"/>
    </row>
    <row r="761639" spans="9:9" x14ac:dyDescent="0.2">
      <c r="I761639" s="14"/>
    </row>
    <row r="761655" spans="9:9" x14ac:dyDescent="0.2">
      <c r="I761655" s="15"/>
    </row>
    <row r="761656" spans="9:9" x14ac:dyDescent="0.2">
      <c r="I761656" s="14"/>
    </row>
    <row r="761672" spans="9:9" x14ac:dyDescent="0.2">
      <c r="I761672" s="15"/>
    </row>
    <row r="761673" spans="9:9" x14ac:dyDescent="0.2">
      <c r="I761673" s="14"/>
    </row>
    <row r="761689" spans="9:9" x14ac:dyDescent="0.2">
      <c r="I761689" s="15"/>
    </row>
    <row r="761690" spans="9:9" x14ac:dyDescent="0.2">
      <c r="I761690" s="14"/>
    </row>
    <row r="761706" spans="9:9" x14ac:dyDescent="0.2">
      <c r="I761706" s="15"/>
    </row>
    <row r="761707" spans="9:9" x14ac:dyDescent="0.2">
      <c r="I761707" s="14"/>
    </row>
    <row r="761723" spans="9:9" x14ac:dyDescent="0.2">
      <c r="I761723" s="15"/>
    </row>
    <row r="761724" spans="9:9" x14ac:dyDescent="0.2">
      <c r="I761724" s="14"/>
    </row>
    <row r="761740" spans="9:9" x14ac:dyDescent="0.2">
      <c r="I761740" s="15"/>
    </row>
    <row r="761741" spans="9:9" x14ac:dyDescent="0.2">
      <c r="I761741" s="14"/>
    </row>
    <row r="761757" spans="9:9" x14ac:dyDescent="0.2">
      <c r="I761757" s="15"/>
    </row>
    <row r="761758" spans="9:9" x14ac:dyDescent="0.2">
      <c r="I761758" s="14"/>
    </row>
    <row r="761774" spans="9:9" x14ac:dyDescent="0.2">
      <c r="I761774" s="15"/>
    </row>
    <row r="761775" spans="9:9" x14ac:dyDescent="0.2">
      <c r="I761775" s="14"/>
    </row>
    <row r="761791" spans="9:9" x14ac:dyDescent="0.2">
      <c r="I761791" s="15"/>
    </row>
    <row r="761792" spans="9:9" x14ac:dyDescent="0.2">
      <c r="I761792" s="14"/>
    </row>
    <row r="761808" spans="9:9" x14ac:dyDescent="0.2">
      <c r="I761808" s="15"/>
    </row>
    <row r="761809" spans="9:9" x14ac:dyDescent="0.2">
      <c r="I761809" s="14"/>
    </row>
    <row r="761825" spans="9:9" x14ac:dyDescent="0.2">
      <c r="I761825" s="15"/>
    </row>
    <row r="761826" spans="9:9" x14ac:dyDescent="0.2">
      <c r="I761826" s="14"/>
    </row>
    <row r="761842" spans="9:9" x14ac:dyDescent="0.2">
      <c r="I761842" s="15"/>
    </row>
    <row r="761843" spans="9:9" x14ac:dyDescent="0.2">
      <c r="I761843" s="14"/>
    </row>
    <row r="761859" spans="9:9" x14ac:dyDescent="0.2">
      <c r="I761859" s="15"/>
    </row>
    <row r="761860" spans="9:9" x14ac:dyDescent="0.2">
      <c r="I761860" s="14"/>
    </row>
    <row r="761876" spans="9:9" x14ac:dyDescent="0.2">
      <c r="I761876" s="15"/>
    </row>
    <row r="761877" spans="9:9" x14ac:dyDescent="0.2">
      <c r="I761877" s="14"/>
    </row>
    <row r="761893" spans="9:9" x14ac:dyDescent="0.2">
      <c r="I761893" s="15"/>
    </row>
    <row r="761894" spans="9:9" x14ac:dyDescent="0.2">
      <c r="I761894" s="14"/>
    </row>
    <row r="761910" spans="9:9" x14ac:dyDescent="0.2">
      <c r="I761910" s="15"/>
    </row>
    <row r="761911" spans="9:9" x14ac:dyDescent="0.2">
      <c r="I761911" s="14"/>
    </row>
    <row r="761927" spans="9:9" x14ac:dyDescent="0.2">
      <c r="I761927" s="15"/>
    </row>
    <row r="761928" spans="9:9" x14ac:dyDescent="0.2">
      <c r="I761928" s="14"/>
    </row>
    <row r="761944" spans="9:9" x14ac:dyDescent="0.2">
      <c r="I761944" s="15"/>
    </row>
    <row r="761945" spans="9:9" x14ac:dyDescent="0.2">
      <c r="I761945" s="14"/>
    </row>
    <row r="761961" spans="9:9" x14ac:dyDescent="0.2">
      <c r="I761961" s="15"/>
    </row>
    <row r="761962" spans="9:9" x14ac:dyDescent="0.2">
      <c r="I761962" s="14"/>
    </row>
    <row r="761978" spans="9:9" x14ac:dyDescent="0.2">
      <c r="I761978" s="15"/>
    </row>
    <row r="761979" spans="9:9" x14ac:dyDescent="0.2">
      <c r="I761979" s="14"/>
    </row>
    <row r="761995" spans="9:9" x14ac:dyDescent="0.2">
      <c r="I761995" s="15"/>
    </row>
    <row r="761996" spans="9:9" x14ac:dyDescent="0.2">
      <c r="I761996" s="14"/>
    </row>
    <row r="762012" spans="9:9" x14ac:dyDescent="0.2">
      <c r="I762012" s="15"/>
    </row>
    <row r="762013" spans="9:9" x14ac:dyDescent="0.2">
      <c r="I762013" s="14"/>
    </row>
    <row r="762029" spans="9:9" x14ac:dyDescent="0.2">
      <c r="I762029" s="15"/>
    </row>
    <row r="762030" spans="9:9" x14ac:dyDescent="0.2">
      <c r="I762030" s="14"/>
    </row>
    <row r="762046" spans="9:9" x14ac:dyDescent="0.2">
      <c r="I762046" s="15"/>
    </row>
    <row r="762047" spans="9:9" x14ac:dyDescent="0.2">
      <c r="I762047" s="14"/>
    </row>
    <row r="762063" spans="9:9" x14ac:dyDescent="0.2">
      <c r="I762063" s="15"/>
    </row>
    <row r="762064" spans="9:9" x14ac:dyDescent="0.2">
      <c r="I762064" s="14"/>
    </row>
    <row r="762080" spans="9:9" x14ac:dyDescent="0.2">
      <c r="I762080" s="15"/>
    </row>
    <row r="762081" spans="9:9" x14ac:dyDescent="0.2">
      <c r="I762081" s="14"/>
    </row>
    <row r="762097" spans="9:9" x14ac:dyDescent="0.2">
      <c r="I762097" s="15"/>
    </row>
    <row r="762098" spans="9:9" x14ac:dyDescent="0.2">
      <c r="I762098" s="14"/>
    </row>
    <row r="762114" spans="9:9" x14ac:dyDescent="0.2">
      <c r="I762114" s="15"/>
    </row>
    <row r="762115" spans="9:9" x14ac:dyDescent="0.2">
      <c r="I762115" s="14"/>
    </row>
    <row r="762131" spans="9:9" x14ac:dyDescent="0.2">
      <c r="I762131" s="15"/>
    </row>
    <row r="762132" spans="9:9" x14ac:dyDescent="0.2">
      <c r="I762132" s="14"/>
    </row>
    <row r="762148" spans="9:9" x14ac:dyDescent="0.2">
      <c r="I762148" s="15"/>
    </row>
    <row r="762149" spans="9:9" x14ac:dyDescent="0.2">
      <c r="I762149" s="14"/>
    </row>
    <row r="762165" spans="9:9" x14ac:dyDescent="0.2">
      <c r="I762165" s="15"/>
    </row>
    <row r="762166" spans="9:9" x14ac:dyDescent="0.2">
      <c r="I762166" s="14"/>
    </row>
    <row r="762182" spans="9:9" x14ac:dyDescent="0.2">
      <c r="I762182" s="15"/>
    </row>
    <row r="762183" spans="9:9" x14ac:dyDescent="0.2">
      <c r="I762183" s="14"/>
    </row>
    <row r="762199" spans="9:9" x14ac:dyDescent="0.2">
      <c r="I762199" s="15"/>
    </row>
    <row r="762200" spans="9:9" x14ac:dyDescent="0.2">
      <c r="I762200" s="14"/>
    </row>
    <row r="762216" spans="9:9" x14ac:dyDescent="0.2">
      <c r="I762216" s="15"/>
    </row>
    <row r="762217" spans="9:9" x14ac:dyDescent="0.2">
      <c r="I762217" s="14"/>
    </row>
    <row r="762233" spans="9:9" x14ac:dyDescent="0.2">
      <c r="I762233" s="15"/>
    </row>
    <row r="762234" spans="9:9" x14ac:dyDescent="0.2">
      <c r="I762234" s="14"/>
    </row>
    <row r="762250" spans="9:9" x14ac:dyDescent="0.2">
      <c r="I762250" s="15"/>
    </row>
    <row r="762251" spans="9:9" x14ac:dyDescent="0.2">
      <c r="I762251" s="14"/>
    </row>
    <row r="762267" spans="9:9" x14ac:dyDescent="0.2">
      <c r="I762267" s="15"/>
    </row>
    <row r="762268" spans="9:9" x14ac:dyDescent="0.2">
      <c r="I762268" s="14"/>
    </row>
    <row r="762284" spans="9:9" x14ac:dyDescent="0.2">
      <c r="I762284" s="15"/>
    </row>
    <row r="762285" spans="9:9" x14ac:dyDescent="0.2">
      <c r="I762285" s="14"/>
    </row>
    <row r="762301" spans="9:9" x14ac:dyDescent="0.2">
      <c r="I762301" s="15"/>
    </row>
    <row r="762302" spans="9:9" x14ac:dyDescent="0.2">
      <c r="I762302" s="14"/>
    </row>
    <row r="762318" spans="9:9" x14ac:dyDescent="0.2">
      <c r="I762318" s="15"/>
    </row>
    <row r="762319" spans="9:9" x14ac:dyDescent="0.2">
      <c r="I762319" s="14"/>
    </row>
    <row r="762335" spans="9:9" x14ac:dyDescent="0.2">
      <c r="I762335" s="15"/>
    </row>
    <row r="762336" spans="9:9" x14ac:dyDescent="0.2">
      <c r="I762336" s="14"/>
    </row>
    <row r="762352" spans="9:9" x14ac:dyDescent="0.2">
      <c r="I762352" s="15"/>
    </row>
    <row r="762353" spans="9:9" x14ac:dyDescent="0.2">
      <c r="I762353" s="14"/>
    </row>
    <row r="762369" spans="9:9" x14ac:dyDescent="0.2">
      <c r="I762369" s="15"/>
    </row>
    <row r="762370" spans="9:9" x14ac:dyDescent="0.2">
      <c r="I762370" s="14"/>
    </row>
    <row r="762386" spans="9:9" x14ac:dyDescent="0.2">
      <c r="I762386" s="15"/>
    </row>
    <row r="762387" spans="9:9" x14ac:dyDescent="0.2">
      <c r="I762387" s="14"/>
    </row>
    <row r="762403" spans="9:9" x14ac:dyDescent="0.2">
      <c r="I762403" s="15"/>
    </row>
    <row r="762404" spans="9:9" x14ac:dyDescent="0.2">
      <c r="I762404" s="14"/>
    </row>
    <row r="762420" spans="9:9" x14ac:dyDescent="0.2">
      <c r="I762420" s="15"/>
    </row>
    <row r="762421" spans="9:9" x14ac:dyDescent="0.2">
      <c r="I762421" s="14"/>
    </row>
    <row r="762437" spans="9:9" x14ac:dyDescent="0.2">
      <c r="I762437" s="15"/>
    </row>
    <row r="762438" spans="9:9" x14ac:dyDescent="0.2">
      <c r="I762438" s="14"/>
    </row>
    <row r="762454" spans="9:9" x14ac:dyDescent="0.2">
      <c r="I762454" s="15"/>
    </row>
    <row r="762455" spans="9:9" x14ac:dyDescent="0.2">
      <c r="I762455" s="14"/>
    </row>
    <row r="762471" spans="9:9" x14ac:dyDescent="0.2">
      <c r="I762471" s="15"/>
    </row>
    <row r="762472" spans="9:9" x14ac:dyDescent="0.2">
      <c r="I762472" s="14"/>
    </row>
    <row r="762488" spans="9:9" x14ac:dyDescent="0.2">
      <c r="I762488" s="15"/>
    </row>
    <row r="762489" spans="9:9" x14ac:dyDescent="0.2">
      <c r="I762489" s="14"/>
    </row>
    <row r="762505" spans="9:9" x14ac:dyDescent="0.2">
      <c r="I762505" s="15"/>
    </row>
    <row r="762506" spans="9:9" x14ac:dyDescent="0.2">
      <c r="I762506" s="14"/>
    </row>
    <row r="762522" spans="9:9" x14ac:dyDescent="0.2">
      <c r="I762522" s="15"/>
    </row>
    <row r="762523" spans="9:9" x14ac:dyDescent="0.2">
      <c r="I762523" s="14"/>
    </row>
    <row r="762539" spans="9:9" x14ac:dyDescent="0.2">
      <c r="I762539" s="15"/>
    </row>
    <row r="762540" spans="9:9" x14ac:dyDescent="0.2">
      <c r="I762540" s="14"/>
    </row>
    <row r="762556" spans="9:9" x14ac:dyDescent="0.2">
      <c r="I762556" s="15"/>
    </row>
    <row r="762557" spans="9:9" x14ac:dyDescent="0.2">
      <c r="I762557" s="14"/>
    </row>
    <row r="762573" spans="9:9" x14ac:dyDescent="0.2">
      <c r="I762573" s="15"/>
    </row>
    <row r="762574" spans="9:9" x14ac:dyDescent="0.2">
      <c r="I762574" s="14"/>
    </row>
    <row r="762590" spans="9:9" x14ac:dyDescent="0.2">
      <c r="I762590" s="15"/>
    </row>
    <row r="762591" spans="9:9" x14ac:dyDescent="0.2">
      <c r="I762591" s="14"/>
    </row>
    <row r="762607" spans="9:9" x14ac:dyDescent="0.2">
      <c r="I762607" s="15"/>
    </row>
    <row r="762608" spans="9:9" x14ac:dyDescent="0.2">
      <c r="I762608" s="14"/>
    </row>
    <row r="762624" spans="9:9" x14ac:dyDescent="0.2">
      <c r="I762624" s="15"/>
    </row>
    <row r="762625" spans="9:9" x14ac:dyDescent="0.2">
      <c r="I762625" s="14"/>
    </row>
    <row r="762641" spans="9:9" x14ac:dyDescent="0.2">
      <c r="I762641" s="15"/>
    </row>
    <row r="762642" spans="9:9" x14ac:dyDescent="0.2">
      <c r="I762642" s="14"/>
    </row>
    <row r="762658" spans="9:9" x14ac:dyDescent="0.2">
      <c r="I762658" s="15"/>
    </row>
    <row r="762659" spans="9:9" x14ac:dyDescent="0.2">
      <c r="I762659" s="14"/>
    </row>
    <row r="762675" spans="9:9" x14ac:dyDescent="0.2">
      <c r="I762675" s="15"/>
    </row>
    <row r="762676" spans="9:9" x14ac:dyDescent="0.2">
      <c r="I762676" s="14"/>
    </row>
    <row r="762692" spans="9:9" x14ac:dyDescent="0.2">
      <c r="I762692" s="15"/>
    </row>
    <row r="762693" spans="9:9" x14ac:dyDescent="0.2">
      <c r="I762693" s="14"/>
    </row>
    <row r="762709" spans="9:9" x14ac:dyDescent="0.2">
      <c r="I762709" s="15"/>
    </row>
    <row r="762710" spans="9:9" x14ac:dyDescent="0.2">
      <c r="I762710" s="14"/>
    </row>
    <row r="762726" spans="9:9" x14ac:dyDescent="0.2">
      <c r="I762726" s="15"/>
    </row>
    <row r="762727" spans="9:9" x14ac:dyDescent="0.2">
      <c r="I762727" s="14"/>
    </row>
    <row r="762743" spans="9:9" x14ac:dyDescent="0.2">
      <c r="I762743" s="15"/>
    </row>
    <row r="762744" spans="9:9" x14ac:dyDescent="0.2">
      <c r="I762744" s="14"/>
    </row>
    <row r="762760" spans="9:9" x14ac:dyDescent="0.2">
      <c r="I762760" s="15"/>
    </row>
    <row r="762761" spans="9:9" x14ac:dyDescent="0.2">
      <c r="I762761" s="14"/>
    </row>
    <row r="762777" spans="9:9" x14ac:dyDescent="0.2">
      <c r="I762777" s="15"/>
    </row>
    <row r="762778" spans="9:9" x14ac:dyDescent="0.2">
      <c r="I762778" s="14"/>
    </row>
    <row r="762794" spans="9:9" x14ac:dyDescent="0.2">
      <c r="I762794" s="15"/>
    </row>
    <row r="762795" spans="9:9" x14ac:dyDescent="0.2">
      <c r="I762795" s="14"/>
    </row>
    <row r="762811" spans="9:9" x14ac:dyDescent="0.2">
      <c r="I762811" s="15"/>
    </row>
    <row r="762812" spans="9:9" x14ac:dyDescent="0.2">
      <c r="I762812" s="14"/>
    </row>
    <row r="762828" spans="9:9" x14ac:dyDescent="0.2">
      <c r="I762828" s="15"/>
    </row>
    <row r="762829" spans="9:9" x14ac:dyDescent="0.2">
      <c r="I762829" s="14"/>
    </row>
    <row r="762845" spans="9:9" x14ac:dyDescent="0.2">
      <c r="I762845" s="15"/>
    </row>
    <row r="762846" spans="9:9" x14ac:dyDescent="0.2">
      <c r="I762846" s="14"/>
    </row>
    <row r="762862" spans="9:9" x14ac:dyDescent="0.2">
      <c r="I762862" s="15"/>
    </row>
    <row r="762863" spans="9:9" x14ac:dyDescent="0.2">
      <c r="I762863" s="14"/>
    </row>
    <row r="762879" spans="9:9" x14ac:dyDescent="0.2">
      <c r="I762879" s="15"/>
    </row>
    <row r="762880" spans="9:9" x14ac:dyDescent="0.2">
      <c r="I762880" s="14"/>
    </row>
    <row r="762896" spans="9:9" x14ac:dyDescent="0.2">
      <c r="I762896" s="15"/>
    </row>
    <row r="762897" spans="9:9" x14ac:dyDescent="0.2">
      <c r="I762897" s="14"/>
    </row>
    <row r="762913" spans="9:9" x14ac:dyDescent="0.2">
      <c r="I762913" s="15"/>
    </row>
    <row r="762914" spans="9:9" x14ac:dyDescent="0.2">
      <c r="I762914" s="14"/>
    </row>
    <row r="762930" spans="9:9" x14ac:dyDescent="0.2">
      <c r="I762930" s="15"/>
    </row>
    <row r="762931" spans="9:9" x14ac:dyDescent="0.2">
      <c r="I762931" s="14"/>
    </row>
    <row r="762947" spans="9:9" x14ac:dyDescent="0.2">
      <c r="I762947" s="15"/>
    </row>
    <row r="762948" spans="9:9" x14ac:dyDescent="0.2">
      <c r="I762948" s="14"/>
    </row>
    <row r="762964" spans="9:9" x14ac:dyDescent="0.2">
      <c r="I762964" s="15"/>
    </row>
    <row r="762965" spans="9:9" x14ac:dyDescent="0.2">
      <c r="I762965" s="14"/>
    </row>
    <row r="762981" spans="9:9" x14ac:dyDescent="0.2">
      <c r="I762981" s="15"/>
    </row>
    <row r="762982" spans="9:9" x14ac:dyDescent="0.2">
      <c r="I762982" s="14"/>
    </row>
    <row r="762998" spans="9:9" x14ac:dyDescent="0.2">
      <c r="I762998" s="15"/>
    </row>
    <row r="762999" spans="9:9" x14ac:dyDescent="0.2">
      <c r="I762999" s="14"/>
    </row>
    <row r="763015" spans="9:9" x14ac:dyDescent="0.2">
      <c r="I763015" s="15"/>
    </row>
    <row r="763016" spans="9:9" x14ac:dyDescent="0.2">
      <c r="I763016" s="14"/>
    </row>
    <row r="763032" spans="9:9" x14ac:dyDescent="0.2">
      <c r="I763032" s="15"/>
    </row>
    <row r="763033" spans="9:9" x14ac:dyDescent="0.2">
      <c r="I763033" s="14"/>
    </row>
    <row r="763049" spans="9:9" x14ac:dyDescent="0.2">
      <c r="I763049" s="15"/>
    </row>
    <row r="763050" spans="9:9" x14ac:dyDescent="0.2">
      <c r="I763050" s="14"/>
    </row>
    <row r="763066" spans="9:9" x14ac:dyDescent="0.2">
      <c r="I763066" s="15"/>
    </row>
    <row r="763067" spans="9:9" x14ac:dyDescent="0.2">
      <c r="I763067" s="14"/>
    </row>
    <row r="763083" spans="9:9" x14ac:dyDescent="0.2">
      <c r="I763083" s="15"/>
    </row>
    <row r="763084" spans="9:9" x14ac:dyDescent="0.2">
      <c r="I763084" s="14"/>
    </row>
    <row r="763100" spans="9:9" x14ac:dyDescent="0.2">
      <c r="I763100" s="15"/>
    </row>
    <row r="763101" spans="9:9" x14ac:dyDescent="0.2">
      <c r="I763101" s="14"/>
    </row>
    <row r="763117" spans="9:9" x14ac:dyDescent="0.2">
      <c r="I763117" s="15"/>
    </row>
    <row r="763118" spans="9:9" x14ac:dyDescent="0.2">
      <c r="I763118" s="14"/>
    </row>
    <row r="763134" spans="9:9" x14ac:dyDescent="0.2">
      <c r="I763134" s="15"/>
    </row>
    <row r="763135" spans="9:9" x14ac:dyDescent="0.2">
      <c r="I763135" s="14"/>
    </row>
    <row r="763151" spans="9:9" x14ac:dyDescent="0.2">
      <c r="I763151" s="15"/>
    </row>
    <row r="763152" spans="9:9" x14ac:dyDescent="0.2">
      <c r="I763152" s="14"/>
    </row>
    <row r="763168" spans="9:9" x14ac:dyDescent="0.2">
      <c r="I763168" s="15"/>
    </row>
    <row r="763169" spans="9:9" x14ac:dyDescent="0.2">
      <c r="I763169" s="14"/>
    </row>
    <row r="763185" spans="9:9" x14ac:dyDescent="0.2">
      <c r="I763185" s="15"/>
    </row>
    <row r="763186" spans="9:9" x14ac:dyDescent="0.2">
      <c r="I763186" s="14"/>
    </row>
    <row r="763202" spans="9:9" x14ac:dyDescent="0.2">
      <c r="I763202" s="15"/>
    </row>
    <row r="763203" spans="9:9" x14ac:dyDescent="0.2">
      <c r="I763203" s="14"/>
    </row>
    <row r="763219" spans="9:9" x14ac:dyDescent="0.2">
      <c r="I763219" s="15"/>
    </row>
    <row r="763220" spans="9:9" x14ac:dyDescent="0.2">
      <c r="I763220" s="14"/>
    </row>
    <row r="763236" spans="9:9" x14ac:dyDescent="0.2">
      <c r="I763236" s="15"/>
    </row>
    <row r="763237" spans="9:9" x14ac:dyDescent="0.2">
      <c r="I763237" s="14"/>
    </row>
    <row r="763253" spans="9:9" x14ac:dyDescent="0.2">
      <c r="I763253" s="15"/>
    </row>
    <row r="763254" spans="9:9" x14ac:dyDescent="0.2">
      <c r="I763254" s="14"/>
    </row>
    <row r="763270" spans="9:9" x14ac:dyDescent="0.2">
      <c r="I763270" s="15"/>
    </row>
    <row r="763271" spans="9:9" x14ac:dyDescent="0.2">
      <c r="I763271" s="14"/>
    </row>
    <row r="763287" spans="9:9" x14ac:dyDescent="0.2">
      <c r="I763287" s="15"/>
    </row>
    <row r="763288" spans="9:9" x14ac:dyDescent="0.2">
      <c r="I763288" s="14"/>
    </row>
    <row r="763304" spans="9:9" x14ac:dyDescent="0.2">
      <c r="I763304" s="15"/>
    </row>
    <row r="763305" spans="9:9" x14ac:dyDescent="0.2">
      <c r="I763305" s="14"/>
    </row>
    <row r="763321" spans="9:9" x14ac:dyDescent="0.2">
      <c r="I763321" s="15"/>
    </row>
    <row r="763322" spans="9:9" x14ac:dyDescent="0.2">
      <c r="I763322" s="14"/>
    </row>
    <row r="763338" spans="9:9" x14ac:dyDescent="0.2">
      <c r="I763338" s="15"/>
    </row>
    <row r="763339" spans="9:9" x14ac:dyDescent="0.2">
      <c r="I763339" s="14"/>
    </row>
    <row r="763355" spans="9:9" x14ac:dyDescent="0.2">
      <c r="I763355" s="15"/>
    </row>
    <row r="763356" spans="9:9" x14ac:dyDescent="0.2">
      <c r="I763356" s="14"/>
    </row>
    <row r="763372" spans="9:9" x14ac:dyDescent="0.2">
      <c r="I763372" s="15"/>
    </row>
    <row r="763373" spans="9:9" x14ac:dyDescent="0.2">
      <c r="I763373" s="14"/>
    </row>
    <row r="763389" spans="9:9" x14ac:dyDescent="0.2">
      <c r="I763389" s="15"/>
    </row>
    <row r="763390" spans="9:9" x14ac:dyDescent="0.2">
      <c r="I763390" s="14"/>
    </row>
    <row r="763406" spans="9:9" x14ac:dyDescent="0.2">
      <c r="I763406" s="15"/>
    </row>
    <row r="763407" spans="9:9" x14ac:dyDescent="0.2">
      <c r="I763407" s="14"/>
    </row>
    <row r="763423" spans="9:9" x14ac:dyDescent="0.2">
      <c r="I763423" s="15"/>
    </row>
    <row r="763424" spans="9:9" x14ac:dyDescent="0.2">
      <c r="I763424" s="14"/>
    </row>
    <row r="763440" spans="9:9" x14ac:dyDescent="0.2">
      <c r="I763440" s="15"/>
    </row>
    <row r="763441" spans="9:9" x14ac:dyDescent="0.2">
      <c r="I763441" s="14"/>
    </row>
    <row r="763457" spans="9:9" x14ac:dyDescent="0.2">
      <c r="I763457" s="15"/>
    </row>
    <row r="763458" spans="9:9" x14ac:dyDescent="0.2">
      <c r="I763458" s="14"/>
    </row>
    <row r="763474" spans="9:9" x14ac:dyDescent="0.2">
      <c r="I763474" s="15"/>
    </row>
    <row r="763475" spans="9:9" x14ac:dyDescent="0.2">
      <c r="I763475" s="14"/>
    </row>
    <row r="763491" spans="9:9" x14ac:dyDescent="0.2">
      <c r="I763491" s="15"/>
    </row>
    <row r="763492" spans="9:9" x14ac:dyDescent="0.2">
      <c r="I763492" s="14"/>
    </row>
    <row r="763508" spans="9:9" x14ac:dyDescent="0.2">
      <c r="I763508" s="15"/>
    </row>
    <row r="763509" spans="9:9" x14ac:dyDescent="0.2">
      <c r="I763509" s="14"/>
    </row>
    <row r="763525" spans="9:9" x14ac:dyDescent="0.2">
      <c r="I763525" s="15"/>
    </row>
    <row r="763526" spans="9:9" x14ac:dyDescent="0.2">
      <c r="I763526" s="14"/>
    </row>
    <row r="763542" spans="9:9" x14ac:dyDescent="0.2">
      <c r="I763542" s="15"/>
    </row>
    <row r="763543" spans="9:9" x14ac:dyDescent="0.2">
      <c r="I763543" s="14"/>
    </row>
    <row r="763559" spans="9:9" x14ac:dyDescent="0.2">
      <c r="I763559" s="15"/>
    </row>
    <row r="763560" spans="9:9" x14ac:dyDescent="0.2">
      <c r="I763560" s="14"/>
    </row>
    <row r="763576" spans="9:9" x14ac:dyDescent="0.2">
      <c r="I763576" s="15"/>
    </row>
    <row r="763577" spans="9:9" x14ac:dyDescent="0.2">
      <c r="I763577" s="14"/>
    </row>
    <row r="763593" spans="9:9" x14ac:dyDescent="0.2">
      <c r="I763593" s="15"/>
    </row>
    <row r="763594" spans="9:9" x14ac:dyDescent="0.2">
      <c r="I763594" s="14"/>
    </row>
    <row r="763610" spans="9:9" x14ac:dyDescent="0.2">
      <c r="I763610" s="15"/>
    </row>
    <row r="763611" spans="9:9" x14ac:dyDescent="0.2">
      <c r="I763611" s="14"/>
    </row>
    <row r="763627" spans="9:9" x14ac:dyDescent="0.2">
      <c r="I763627" s="15"/>
    </row>
    <row r="763628" spans="9:9" x14ac:dyDescent="0.2">
      <c r="I763628" s="14"/>
    </row>
    <row r="763644" spans="9:9" x14ac:dyDescent="0.2">
      <c r="I763644" s="15"/>
    </row>
    <row r="763645" spans="9:9" x14ac:dyDescent="0.2">
      <c r="I763645" s="14"/>
    </row>
    <row r="763661" spans="9:9" x14ac:dyDescent="0.2">
      <c r="I763661" s="15"/>
    </row>
    <row r="763662" spans="9:9" x14ac:dyDescent="0.2">
      <c r="I763662" s="14"/>
    </row>
    <row r="763678" spans="9:9" x14ac:dyDescent="0.2">
      <c r="I763678" s="15"/>
    </row>
    <row r="763679" spans="9:9" x14ac:dyDescent="0.2">
      <c r="I763679" s="14"/>
    </row>
    <row r="763695" spans="9:9" x14ac:dyDescent="0.2">
      <c r="I763695" s="15"/>
    </row>
    <row r="763696" spans="9:9" x14ac:dyDescent="0.2">
      <c r="I763696" s="14"/>
    </row>
    <row r="763712" spans="9:9" x14ac:dyDescent="0.2">
      <c r="I763712" s="15"/>
    </row>
    <row r="763713" spans="9:9" x14ac:dyDescent="0.2">
      <c r="I763713" s="14"/>
    </row>
    <row r="763729" spans="9:9" x14ac:dyDescent="0.2">
      <c r="I763729" s="15"/>
    </row>
    <row r="763730" spans="9:9" x14ac:dyDescent="0.2">
      <c r="I763730" s="14"/>
    </row>
    <row r="763746" spans="9:9" x14ac:dyDescent="0.2">
      <c r="I763746" s="15"/>
    </row>
    <row r="763747" spans="9:9" x14ac:dyDescent="0.2">
      <c r="I763747" s="14"/>
    </row>
    <row r="763763" spans="9:9" x14ac:dyDescent="0.2">
      <c r="I763763" s="15"/>
    </row>
    <row r="763764" spans="9:9" x14ac:dyDescent="0.2">
      <c r="I763764" s="14"/>
    </row>
    <row r="763780" spans="9:9" x14ac:dyDescent="0.2">
      <c r="I763780" s="15"/>
    </row>
    <row r="763781" spans="9:9" x14ac:dyDescent="0.2">
      <c r="I763781" s="14"/>
    </row>
    <row r="763797" spans="9:9" x14ac:dyDescent="0.2">
      <c r="I763797" s="15"/>
    </row>
    <row r="763798" spans="9:9" x14ac:dyDescent="0.2">
      <c r="I763798" s="14"/>
    </row>
    <row r="763814" spans="9:9" x14ac:dyDescent="0.2">
      <c r="I763814" s="15"/>
    </row>
    <row r="763815" spans="9:9" x14ac:dyDescent="0.2">
      <c r="I763815" s="14"/>
    </row>
    <row r="763831" spans="9:9" x14ac:dyDescent="0.2">
      <c r="I763831" s="15"/>
    </row>
    <row r="763832" spans="9:9" x14ac:dyDescent="0.2">
      <c r="I763832" s="14"/>
    </row>
    <row r="763848" spans="9:9" x14ac:dyDescent="0.2">
      <c r="I763848" s="15"/>
    </row>
    <row r="763849" spans="9:9" x14ac:dyDescent="0.2">
      <c r="I763849" s="14"/>
    </row>
    <row r="763865" spans="9:9" x14ac:dyDescent="0.2">
      <c r="I763865" s="15"/>
    </row>
    <row r="763866" spans="9:9" x14ac:dyDescent="0.2">
      <c r="I763866" s="14"/>
    </row>
    <row r="763882" spans="9:9" x14ac:dyDescent="0.2">
      <c r="I763882" s="15"/>
    </row>
    <row r="763883" spans="9:9" x14ac:dyDescent="0.2">
      <c r="I763883" s="14"/>
    </row>
    <row r="763899" spans="9:9" x14ac:dyDescent="0.2">
      <c r="I763899" s="15"/>
    </row>
    <row r="763900" spans="9:9" x14ac:dyDescent="0.2">
      <c r="I763900" s="14"/>
    </row>
    <row r="763916" spans="9:9" x14ac:dyDescent="0.2">
      <c r="I763916" s="15"/>
    </row>
    <row r="763917" spans="9:9" x14ac:dyDescent="0.2">
      <c r="I763917" s="14"/>
    </row>
    <row r="763933" spans="9:9" x14ac:dyDescent="0.2">
      <c r="I763933" s="15"/>
    </row>
    <row r="763934" spans="9:9" x14ac:dyDescent="0.2">
      <c r="I763934" s="14"/>
    </row>
    <row r="763950" spans="9:9" x14ac:dyDescent="0.2">
      <c r="I763950" s="15"/>
    </row>
    <row r="763951" spans="9:9" x14ac:dyDescent="0.2">
      <c r="I763951" s="14"/>
    </row>
    <row r="763967" spans="9:9" x14ac:dyDescent="0.2">
      <c r="I763967" s="15"/>
    </row>
    <row r="763968" spans="9:9" x14ac:dyDescent="0.2">
      <c r="I763968" s="14"/>
    </row>
    <row r="763984" spans="9:9" x14ac:dyDescent="0.2">
      <c r="I763984" s="15"/>
    </row>
    <row r="763985" spans="9:9" x14ac:dyDescent="0.2">
      <c r="I763985" s="14"/>
    </row>
    <row r="764001" spans="9:9" x14ac:dyDescent="0.2">
      <c r="I764001" s="15"/>
    </row>
    <row r="764002" spans="9:9" x14ac:dyDescent="0.2">
      <c r="I764002" s="14"/>
    </row>
    <row r="764018" spans="9:9" x14ac:dyDescent="0.2">
      <c r="I764018" s="15"/>
    </row>
    <row r="764019" spans="9:9" x14ac:dyDescent="0.2">
      <c r="I764019" s="14"/>
    </row>
    <row r="764035" spans="9:9" x14ac:dyDescent="0.2">
      <c r="I764035" s="15"/>
    </row>
    <row r="764036" spans="9:9" x14ac:dyDescent="0.2">
      <c r="I764036" s="14"/>
    </row>
    <row r="764052" spans="9:9" x14ac:dyDescent="0.2">
      <c r="I764052" s="15"/>
    </row>
    <row r="764053" spans="9:9" x14ac:dyDescent="0.2">
      <c r="I764053" s="14"/>
    </row>
    <row r="764069" spans="9:9" x14ac:dyDescent="0.2">
      <c r="I764069" s="15"/>
    </row>
    <row r="764070" spans="9:9" x14ac:dyDescent="0.2">
      <c r="I764070" s="14"/>
    </row>
    <row r="764086" spans="9:9" x14ac:dyDescent="0.2">
      <c r="I764086" s="15"/>
    </row>
    <row r="764087" spans="9:9" x14ac:dyDescent="0.2">
      <c r="I764087" s="14"/>
    </row>
    <row r="764103" spans="9:9" x14ac:dyDescent="0.2">
      <c r="I764103" s="15"/>
    </row>
    <row r="764104" spans="9:9" x14ac:dyDescent="0.2">
      <c r="I764104" s="14"/>
    </row>
    <row r="764120" spans="9:9" x14ac:dyDescent="0.2">
      <c r="I764120" s="15"/>
    </row>
    <row r="764121" spans="9:9" x14ac:dyDescent="0.2">
      <c r="I764121" s="14"/>
    </row>
    <row r="764137" spans="9:9" x14ac:dyDescent="0.2">
      <c r="I764137" s="15"/>
    </row>
    <row r="764138" spans="9:9" x14ac:dyDescent="0.2">
      <c r="I764138" s="14"/>
    </row>
    <row r="764154" spans="9:9" x14ac:dyDescent="0.2">
      <c r="I764154" s="15"/>
    </row>
    <row r="764155" spans="9:9" x14ac:dyDescent="0.2">
      <c r="I764155" s="14"/>
    </row>
    <row r="764171" spans="9:9" x14ac:dyDescent="0.2">
      <c r="I764171" s="15"/>
    </row>
    <row r="764172" spans="9:9" x14ac:dyDescent="0.2">
      <c r="I764172" s="14"/>
    </row>
    <row r="764188" spans="9:9" x14ac:dyDescent="0.2">
      <c r="I764188" s="15"/>
    </row>
    <row r="764189" spans="9:9" x14ac:dyDescent="0.2">
      <c r="I764189" s="14"/>
    </row>
    <row r="764205" spans="9:9" x14ac:dyDescent="0.2">
      <c r="I764205" s="15"/>
    </row>
    <row r="764206" spans="9:9" x14ac:dyDescent="0.2">
      <c r="I764206" s="14"/>
    </row>
    <row r="764222" spans="9:9" x14ac:dyDescent="0.2">
      <c r="I764222" s="15"/>
    </row>
    <row r="764223" spans="9:9" x14ac:dyDescent="0.2">
      <c r="I764223" s="14"/>
    </row>
    <row r="764239" spans="9:9" x14ac:dyDescent="0.2">
      <c r="I764239" s="15"/>
    </row>
    <row r="764240" spans="9:9" x14ac:dyDescent="0.2">
      <c r="I764240" s="14"/>
    </row>
    <row r="764256" spans="9:9" x14ac:dyDescent="0.2">
      <c r="I764256" s="15"/>
    </row>
    <row r="764257" spans="9:9" x14ac:dyDescent="0.2">
      <c r="I764257" s="14"/>
    </row>
    <row r="764273" spans="9:9" x14ac:dyDescent="0.2">
      <c r="I764273" s="15"/>
    </row>
    <row r="764274" spans="9:9" x14ac:dyDescent="0.2">
      <c r="I764274" s="14"/>
    </row>
    <row r="764290" spans="9:9" x14ac:dyDescent="0.2">
      <c r="I764290" s="15"/>
    </row>
    <row r="764291" spans="9:9" x14ac:dyDescent="0.2">
      <c r="I764291" s="14"/>
    </row>
    <row r="764307" spans="9:9" x14ac:dyDescent="0.2">
      <c r="I764307" s="15"/>
    </row>
    <row r="764308" spans="9:9" x14ac:dyDescent="0.2">
      <c r="I764308" s="14"/>
    </row>
    <row r="764324" spans="9:9" x14ac:dyDescent="0.2">
      <c r="I764324" s="15"/>
    </row>
    <row r="764325" spans="9:9" x14ac:dyDescent="0.2">
      <c r="I764325" s="14"/>
    </row>
    <row r="764341" spans="9:9" x14ac:dyDescent="0.2">
      <c r="I764341" s="15"/>
    </row>
    <row r="764342" spans="9:9" x14ac:dyDescent="0.2">
      <c r="I764342" s="14"/>
    </row>
    <row r="764358" spans="9:9" x14ac:dyDescent="0.2">
      <c r="I764358" s="15"/>
    </row>
    <row r="764359" spans="9:9" x14ac:dyDescent="0.2">
      <c r="I764359" s="14"/>
    </row>
    <row r="764375" spans="9:9" x14ac:dyDescent="0.2">
      <c r="I764375" s="15"/>
    </row>
    <row r="764376" spans="9:9" x14ac:dyDescent="0.2">
      <c r="I764376" s="14"/>
    </row>
    <row r="764392" spans="9:9" x14ac:dyDescent="0.2">
      <c r="I764392" s="15"/>
    </row>
    <row r="764393" spans="9:9" x14ac:dyDescent="0.2">
      <c r="I764393" s="14"/>
    </row>
    <row r="764409" spans="9:9" x14ac:dyDescent="0.2">
      <c r="I764409" s="15"/>
    </row>
    <row r="764410" spans="9:9" x14ac:dyDescent="0.2">
      <c r="I764410" s="14"/>
    </row>
    <row r="764426" spans="9:9" x14ac:dyDescent="0.2">
      <c r="I764426" s="15"/>
    </row>
    <row r="764427" spans="9:9" x14ac:dyDescent="0.2">
      <c r="I764427" s="14"/>
    </row>
    <row r="764443" spans="9:9" x14ac:dyDescent="0.2">
      <c r="I764443" s="15"/>
    </row>
    <row r="764444" spans="9:9" x14ac:dyDescent="0.2">
      <c r="I764444" s="14"/>
    </row>
    <row r="764460" spans="9:9" x14ac:dyDescent="0.2">
      <c r="I764460" s="15"/>
    </row>
    <row r="764461" spans="9:9" x14ac:dyDescent="0.2">
      <c r="I764461" s="14"/>
    </row>
    <row r="764477" spans="9:9" x14ac:dyDescent="0.2">
      <c r="I764477" s="15"/>
    </row>
    <row r="764478" spans="9:9" x14ac:dyDescent="0.2">
      <c r="I764478" s="14"/>
    </row>
    <row r="764494" spans="9:9" x14ac:dyDescent="0.2">
      <c r="I764494" s="15"/>
    </row>
    <row r="764495" spans="9:9" x14ac:dyDescent="0.2">
      <c r="I764495" s="14"/>
    </row>
    <row r="764511" spans="9:9" x14ac:dyDescent="0.2">
      <c r="I764511" s="15"/>
    </row>
    <row r="764512" spans="9:9" x14ac:dyDescent="0.2">
      <c r="I764512" s="14"/>
    </row>
    <row r="764528" spans="9:9" x14ac:dyDescent="0.2">
      <c r="I764528" s="15"/>
    </row>
    <row r="764529" spans="9:9" x14ac:dyDescent="0.2">
      <c r="I764529" s="14"/>
    </row>
    <row r="764545" spans="9:9" x14ac:dyDescent="0.2">
      <c r="I764545" s="15"/>
    </row>
    <row r="764546" spans="9:9" x14ac:dyDescent="0.2">
      <c r="I764546" s="14"/>
    </row>
    <row r="764562" spans="9:9" x14ac:dyDescent="0.2">
      <c r="I764562" s="15"/>
    </row>
    <row r="764563" spans="9:9" x14ac:dyDescent="0.2">
      <c r="I764563" s="14"/>
    </row>
    <row r="764579" spans="9:9" x14ac:dyDescent="0.2">
      <c r="I764579" s="15"/>
    </row>
    <row r="764580" spans="9:9" x14ac:dyDescent="0.2">
      <c r="I764580" s="14"/>
    </row>
    <row r="764596" spans="9:9" x14ac:dyDescent="0.2">
      <c r="I764596" s="15"/>
    </row>
    <row r="764597" spans="9:9" x14ac:dyDescent="0.2">
      <c r="I764597" s="14"/>
    </row>
    <row r="764613" spans="9:9" x14ac:dyDescent="0.2">
      <c r="I764613" s="15"/>
    </row>
    <row r="764614" spans="9:9" x14ac:dyDescent="0.2">
      <c r="I764614" s="14"/>
    </row>
    <row r="764630" spans="9:9" x14ac:dyDescent="0.2">
      <c r="I764630" s="15"/>
    </row>
    <row r="764631" spans="9:9" x14ac:dyDescent="0.2">
      <c r="I764631" s="14"/>
    </row>
    <row r="764647" spans="9:9" x14ac:dyDescent="0.2">
      <c r="I764647" s="15"/>
    </row>
    <row r="764648" spans="9:9" x14ac:dyDescent="0.2">
      <c r="I764648" s="14"/>
    </row>
    <row r="764664" spans="9:9" x14ac:dyDescent="0.2">
      <c r="I764664" s="15"/>
    </row>
    <row r="764665" spans="9:9" x14ac:dyDescent="0.2">
      <c r="I764665" s="14"/>
    </row>
    <row r="764681" spans="9:9" x14ac:dyDescent="0.2">
      <c r="I764681" s="15"/>
    </row>
    <row r="764682" spans="9:9" x14ac:dyDescent="0.2">
      <c r="I764682" s="14"/>
    </row>
    <row r="764698" spans="9:9" x14ac:dyDescent="0.2">
      <c r="I764698" s="15"/>
    </row>
    <row r="764699" spans="9:9" x14ac:dyDescent="0.2">
      <c r="I764699" s="14"/>
    </row>
    <row r="764715" spans="9:9" x14ac:dyDescent="0.2">
      <c r="I764715" s="15"/>
    </row>
    <row r="764716" spans="9:9" x14ac:dyDescent="0.2">
      <c r="I764716" s="14"/>
    </row>
    <row r="764732" spans="9:9" x14ac:dyDescent="0.2">
      <c r="I764732" s="15"/>
    </row>
    <row r="764733" spans="9:9" x14ac:dyDescent="0.2">
      <c r="I764733" s="14"/>
    </row>
    <row r="764749" spans="9:9" x14ac:dyDescent="0.2">
      <c r="I764749" s="15"/>
    </row>
    <row r="764750" spans="9:9" x14ac:dyDescent="0.2">
      <c r="I764750" s="14"/>
    </row>
    <row r="764766" spans="9:9" x14ac:dyDescent="0.2">
      <c r="I764766" s="15"/>
    </row>
    <row r="764767" spans="9:9" x14ac:dyDescent="0.2">
      <c r="I764767" s="14"/>
    </row>
    <row r="764783" spans="9:9" x14ac:dyDescent="0.2">
      <c r="I764783" s="15"/>
    </row>
    <row r="764784" spans="9:9" x14ac:dyDescent="0.2">
      <c r="I764784" s="14"/>
    </row>
    <row r="764800" spans="9:9" x14ac:dyDescent="0.2">
      <c r="I764800" s="15"/>
    </row>
    <row r="764801" spans="9:9" x14ac:dyDescent="0.2">
      <c r="I764801" s="14"/>
    </row>
    <row r="764817" spans="9:9" x14ac:dyDescent="0.2">
      <c r="I764817" s="15"/>
    </row>
    <row r="764818" spans="9:9" x14ac:dyDescent="0.2">
      <c r="I764818" s="14"/>
    </row>
    <row r="764834" spans="9:9" x14ac:dyDescent="0.2">
      <c r="I764834" s="15"/>
    </row>
    <row r="764835" spans="9:9" x14ac:dyDescent="0.2">
      <c r="I764835" s="14"/>
    </row>
    <row r="764851" spans="9:9" x14ac:dyDescent="0.2">
      <c r="I764851" s="15"/>
    </row>
    <row r="764852" spans="9:9" x14ac:dyDescent="0.2">
      <c r="I764852" s="14"/>
    </row>
    <row r="764868" spans="9:9" x14ac:dyDescent="0.2">
      <c r="I764868" s="15"/>
    </row>
    <row r="764869" spans="9:9" x14ac:dyDescent="0.2">
      <c r="I764869" s="14"/>
    </row>
    <row r="764885" spans="9:9" x14ac:dyDescent="0.2">
      <c r="I764885" s="15"/>
    </row>
    <row r="764886" spans="9:9" x14ac:dyDescent="0.2">
      <c r="I764886" s="14"/>
    </row>
    <row r="764902" spans="9:9" x14ac:dyDescent="0.2">
      <c r="I764902" s="15"/>
    </row>
    <row r="764903" spans="9:9" x14ac:dyDescent="0.2">
      <c r="I764903" s="14"/>
    </row>
    <row r="764919" spans="9:9" x14ac:dyDescent="0.2">
      <c r="I764919" s="15"/>
    </row>
    <row r="764920" spans="9:9" x14ac:dyDescent="0.2">
      <c r="I764920" s="14"/>
    </row>
    <row r="764936" spans="9:9" x14ac:dyDescent="0.2">
      <c r="I764936" s="15"/>
    </row>
    <row r="764937" spans="9:9" x14ac:dyDescent="0.2">
      <c r="I764937" s="14"/>
    </row>
    <row r="764953" spans="9:9" x14ac:dyDescent="0.2">
      <c r="I764953" s="15"/>
    </row>
    <row r="764954" spans="9:9" x14ac:dyDescent="0.2">
      <c r="I764954" s="14"/>
    </row>
    <row r="764970" spans="9:9" x14ac:dyDescent="0.2">
      <c r="I764970" s="15"/>
    </row>
    <row r="764971" spans="9:9" x14ac:dyDescent="0.2">
      <c r="I764971" s="14"/>
    </row>
    <row r="764987" spans="9:9" x14ac:dyDescent="0.2">
      <c r="I764987" s="15"/>
    </row>
    <row r="764988" spans="9:9" x14ac:dyDescent="0.2">
      <c r="I764988" s="14"/>
    </row>
    <row r="765004" spans="9:9" x14ac:dyDescent="0.2">
      <c r="I765004" s="15"/>
    </row>
    <row r="765005" spans="9:9" x14ac:dyDescent="0.2">
      <c r="I765005" s="14"/>
    </row>
    <row r="765021" spans="9:9" x14ac:dyDescent="0.2">
      <c r="I765021" s="15"/>
    </row>
    <row r="765022" spans="9:9" x14ac:dyDescent="0.2">
      <c r="I765022" s="14"/>
    </row>
    <row r="765038" spans="9:9" x14ac:dyDescent="0.2">
      <c r="I765038" s="15"/>
    </row>
    <row r="765039" spans="9:9" x14ac:dyDescent="0.2">
      <c r="I765039" s="14"/>
    </row>
    <row r="765055" spans="9:9" x14ac:dyDescent="0.2">
      <c r="I765055" s="15"/>
    </row>
    <row r="765056" spans="9:9" x14ac:dyDescent="0.2">
      <c r="I765056" s="14"/>
    </row>
    <row r="765072" spans="9:9" x14ac:dyDescent="0.2">
      <c r="I765072" s="15"/>
    </row>
    <row r="765073" spans="9:9" x14ac:dyDescent="0.2">
      <c r="I765073" s="14"/>
    </row>
    <row r="765089" spans="9:9" x14ac:dyDescent="0.2">
      <c r="I765089" s="15"/>
    </row>
    <row r="765090" spans="9:9" x14ac:dyDescent="0.2">
      <c r="I765090" s="14"/>
    </row>
    <row r="765106" spans="9:9" x14ac:dyDescent="0.2">
      <c r="I765106" s="15"/>
    </row>
    <row r="765107" spans="9:9" x14ac:dyDescent="0.2">
      <c r="I765107" s="14"/>
    </row>
    <row r="765123" spans="9:9" x14ac:dyDescent="0.2">
      <c r="I765123" s="15"/>
    </row>
    <row r="765124" spans="9:9" x14ac:dyDescent="0.2">
      <c r="I765124" s="14"/>
    </row>
    <row r="765140" spans="9:9" x14ac:dyDescent="0.2">
      <c r="I765140" s="15"/>
    </row>
    <row r="765141" spans="9:9" x14ac:dyDescent="0.2">
      <c r="I765141" s="14"/>
    </row>
    <row r="765157" spans="9:9" x14ac:dyDescent="0.2">
      <c r="I765157" s="15"/>
    </row>
    <row r="765158" spans="9:9" x14ac:dyDescent="0.2">
      <c r="I765158" s="14"/>
    </row>
    <row r="765174" spans="9:9" x14ac:dyDescent="0.2">
      <c r="I765174" s="15"/>
    </row>
    <row r="765175" spans="9:9" x14ac:dyDescent="0.2">
      <c r="I765175" s="14"/>
    </row>
    <row r="765191" spans="9:9" x14ac:dyDescent="0.2">
      <c r="I765191" s="15"/>
    </row>
    <row r="765192" spans="9:9" x14ac:dyDescent="0.2">
      <c r="I765192" s="14"/>
    </row>
    <row r="765208" spans="9:9" x14ac:dyDescent="0.2">
      <c r="I765208" s="15"/>
    </row>
    <row r="765209" spans="9:9" x14ac:dyDescent="0.2">
      <c r="I765209" s="14"/>
    </row>
    <row r="765225" spans="9:9" x14ac:dyDescent="0.2">
      <c r="I765225" s="15"/>
    </row>
    <row r="765226" spans="9:9" x14ac:dyDescent="0.2">
      <c r="I765226" s="14"/>
    </row>
    <row r="765242" spans="9:9" x14ac:dyDescent="0.2">
      <c r="I765242" s="15"/>
    </row>
    <row r="765243" spans="9:9" x14ac:dyDescent="0.2">
      <c r="I765243" s="14"/>
    </row>
    <row r="765259" spans="9:9" x14ac:dyDescent="0.2">
      <c r="I765259" s="15"/>
    </row>
    <row r="765260" spans="9:9" x14ac:dyDescent="0.2">
      <c r="I765260" s="14"/>
    </row>
    <row r="765276" spans="9:9" x14ac:dyDescent="0.2">
      <c r="I765276" s="15"/>
    </row>
    <row r="765277" spans="9:9" x14ac:dyDescent="0.2">
      <c r="I765277" s="14"/>
    </row>
    <row r="765293" spans="9:9" x14ac:dyDescent="0.2">
      <c r="I765293" s="15"/>
    </row>
    <row r="765294" spans="9:9" x14ac:dyDescent="0.2">
      <c r="I765294" s="14"/>
    </row>
    <row r="765310" spans="9:9" x14ac:dyDescent="0.2">
      <c r="I765310" s="15"/>
    </row>
    <row r="765311" spans="9:9" x14ac:dyDescent="0.2">
      <c r="I765311" s="14"/>
    </row>
    <row r="765327" spans="9:9" x14ac:dyDescent="0.2">
      <c r="I765327" s="15"/>
    </row>
    <row r="765328" spans="9:9" x14ac:dyDescent="0.2">
      <c r="I765328" s="14"/>
    </row>
    <row r="765344" spans="9:9" x14ac:dyDescent="0.2">
      <c r="I765344" s="15"/>
    </row>
    <row r="765345" spans="9:9" x14ac:dyDescent="0.2">
      <c r="I765345" s="14"/>
    </row>
    <row r="765361" spans="9:9" x14ac:dyDescent="0.2">
      <c r="I765361" s="15"/>
    </row>
    <row r="765362" spans="9:9" x14ac:dyDescent="0.2">
      <c r="I765362" s="14"/>
    </row>
    <row r="765378" spans="9:9" x14ac:dyDescent="0.2">
      <c r="I765378" s="15"/>
    </row>
    <row r="765379" spans="9:9" x14ac:dyDescent="0.2">
      <c r="I765379" s="14"/>
    </row>
    <row r="765395" spans="9:9" x14ac:dyDescent="0.2">
      <c r="I765395" s="15"/>
    </row>
    <row r="765396" spans="9:9" x14ac:dyDescent="0.2">
      <c r="I765396" s="14"/>
    </row>
    <row r="765412" spans="9:9" x14ac:dyDescent="0.2">
      <c r="I765412" s="15"/>
    </row>
    <row r="765413" spans="9:9" x14ac:dyDescent="0.2">
      <c r="I765413" s="14"/>
    </row>
    <row r="765429" spans="9:9" x14ac:dyDescent="0.2">
      <c r="I765429" s="15"/>
    </row>
    <row r="765430" spans="9:9" x14ac:dyDescent="0.2">
      <c r="I765430" s="14"/>
    </row>
    <row r="765446" spans="9:9" x14ac:dyDescent="0.2">
      <c r="I765446" s="15"/>
    </row>
    <row r="765447" spans="9:9" x14ac:dyDescent="0.2">
      <c r="I765447" s="14"/>
    </row>
    <row r="765463" spans="9:9" x14ac:dyDescent="0.2">
      <c r="I765463" s="15"/>
    </row>
    <row r="765464" spans="9:9" x14ac:dyDescent="0.2">
      <c r="I765464" s="14"/>
    </row>
    <row r="765480" spans="9:9" x14ac:dyDescent="0.2">
      <c r="I765480" s="15"/>
    </row>
    <row r="765481" spans="9:9" x14ac:dyDescent="0.2">
      <c r="I765481" s="14"/>
    </row>
    <row r="765497" spans="9:9" x14ac:dyDescent="0.2">
      <c r="I765497" s="15"/>
    </row>
    <row r="765498" spans="9:9" x14ac:dyDescent="0.2">
      <c r="I765498" s="14"/>
    </row>
    <row r="765514" spans="9:9" x14ac:dyDescent="0.2">
      <c r="I765514" s="15"/>
    </row>
    <row r="765515" spans="9:9" x14ac:dyDescent="0.2">
      <c r="I765515" s="14"/>
    </row>
    <row r="765531" spans="9:9" x14ac:dyDescent="0.2">
      <c r="I765531" s="15"/>
    </row>
    <row r="765532" spans="9:9" x14ac:dyDescent="0.2">
      <c r="I765532" s="14"/>
    </row>
    <row r="765548" spans="9:9" x14ac:dyDescent="0.2">
      <c r="I765548" s="15"/>
    </row>
    <row r="765549" spans="9:9" x14ac:dyDescent="0.2">
      <c r="I765549" s="14"/>
    </row>
    <row r="765565" spans="9:9" x14ac:dyDescent="0.2">
      <c r="I765565" s="15"/>
    </row>
    <row r="765566" spans="9:9" x14ac:dyDescent="0.2">
      <c r="I765566" s="14"/>
    </row>
    <row r="765582" spans="9:9" x14ac:dyDescent="0.2">
      <c r="I765582" s="15"/>
    </row>
    <row r="765583" spans="9:9" x14ac:dyDescent="0.2">
      <c r="I765583" s="14"/>
    </row>
    <row r="765599" spans="9:9" x14ac:dyDescent="0.2">
      <c r="I765599" s="15"/>
    </row>
    <row r="765600" spans="9:9" x14ac:dyDescent="0.2">
      <c r="I765600" s="14"/>
    </row>
    <row r="765616" spans="9:9" x14ac:dyDescent="0.2">
      <c r="I765616" s="15"/>
    </row>
    <row r="765617" spans="9:9" x14ac:dyDescent="0.2">
      <c r="I765617" s="14"/>
    </row>
    <row r="765633" spans="9:9" x14ac:dyDescent="0.2">
      <c r="I765633" s="15"/>
    </row>
    <row r="765634" spans="9:9" x14ac:dyDescent="0.2">
      <c r="I765634" s="14"/>
    </row>
    <row r="765650" spans="9:9" x14ac:dyDescent="0.2">
      <c r="I765650" s="15"/>
    </row>
    <row r="765651" spans="9:9" x14ac:dyDescent="0.2">
      <c r="I765651" s="14"/>
    </row>
    <row r="765667" spans="9:9" x14ac:dyDescent="0.2">
      <c r="I765667" s="15"/>
    </row>
    <row r="765668" spans="9:9" x14ac:dyDescent="0.2">
      <c r="I765668" s="14"/>
    </row>
    <row r="765684" spans="9:9" x14ac:dyDescent="0.2">
      <c r="I765684" s="15"/>
    </row>
    <row r="765685" spans="9:9" x14ac:dyDescent="0.2">
      <c r="I765685" s="14"/>
    </row>
    <row r="765701" spans="9:9" x14ac:dyDescent="0.2">
      <c r="I765701" s="15"/>
    </row>
    <row r="765702" spans="9:9" x14ac:dyDescent="0.2">
      <c r="I765702" s="14"/>
    </row>
    <row r="765718" spans="9:9" x14ac:dyDescent="0.2">
      <c r="I765718" s="15"/>
    </row>
    <row r="765719" spans="9:9" x14ac:dyDescent="0.2">
      <c r="I765719" s="14"/>
    </row>
    <row r="765735" spans="9:9" x14ac:dyDescent="0.2">
      <c r="I765735" s="15"/>
    </row>
    <row r="765736" spans="9:9" x14ac:dyDescent="0.2">
      <c r="I765736" s="14"/>
    </row>
    <row r="765752" spans="9:9" x14ac:dyDescent="0.2">
      <c r="I765752" s="15"/>
    </row>
    <row r="765753" spans="9:9" x14ac:dyDescent="0.2">
      <c r="I765753" s="14"/>
    </row>
    <row r="765769" spans="9:9" x14ac:dyDescent="0.2">
      <c r="I765769" s="15"/>
    </row>
    <row r="765770" spans="9:9" x14ac:dyDescent="0.2">
      <c r="I765770" s="14"/>
    </row>
    <row r="765786" spans="9:9" x14ac:dyDescent="0.2">
      <c r="I765786" s="15"/>
    </row>
    <row r="765787" spans="9:9" x14ac:dyDescent="0.2">
      <c r="I765787" s="14"/>
    </row>
    <row r="765803" spans="9:9" x14ac:dyDescent="0.2">
      <c r="I765803" s="15"/>
    </row>
    <row r="765804" spans="9:9" x14ac:dyDescent="0.2">
      <c r="I765804" s="14"/>
    </row>
    <row r="765820" spans="9:9" x14ac:dyDescent="0.2">
      <c r="I765820" s="15"/>
    </row>
    <row r="765821" spans="9:9" x14ac:dyDescent="0.2">
      <c r="I765821" s="14"/>
    </row>
    <row r="765837" spans="9:9" x14ac:dyDescent="0.2">
      <c r="I765837" s="15"/>
    </row>
    <row r="765838" spans="9:9" x14ac:dyDescent="0.2">
      <c r="I765838" s="14"/>
    </row>
    <row r="765854" spans="9:9" x14ac:dyDescent="0.2">
      <c r="I765854" s="15"/>
    </row>
    <row r="765855" spans="9:9" x14ac:dyDescent="0.2">
      <c r="I765855" s="14"/>
    </row>
    <row r="765871" spans="9:9" x14ac:dyDescent="0.2">
      <c r="I765871" s="15"/>
    </row>
    <row r="765872" spans="9:9" x14ac:dyDescent="0.2">
      <c r="I765872" s="14"/>
    </row>
    <row r="765888" spans="9:9" x14ac:dyDescent="0.2">
      <c r="I765888" s="15"/>
    </row>
    <row r="765889" spans="9:9" x14ac:dyDescent="0.2">
      <c r="I765889" s="14"/>
    </row>
    <row r="765905" spans="9:9" x14ac:dyDescent="0.2">
      <c r="I765905" s="15"/>
    </row>
    <row r="765906" spans="9:9" x14ac:dyDescent="0.2">
      <c r="I765906" s="14"/>
    </row>
    <row r="765922" spans="9:9" x14ac:dyDescent="0.2">
      <c r="I765922" s="15"/>
    </row>
    <row r="765923" spans="9:9" x14ac:dyDescent="0.2">
      <c r="I765923" s="14"/>
    </row>
    <row r="765939" spans="9:9" x14ac:dyDescent="0.2">
      <c r="I765939" s="15"/>
    </row>
    <row r="765940" spans="9:9" x14ac:dyDescent="0.2">
      <c r="I765940" s="14"/>
    </row>
    <row r="765956" spans="9:9" x14ac:dyDescent="0.2">
      <c r="I765956" s="15"/>
    </row>
    <row r="765957" spans="9:9" x14ac:dyDescent="0.2">
      <c r="I765957" s="14"/>
    </row>
    <row r="765973" spans="9:9" x14ac:dyDescent="0.2">
      <c r="I765973" s="15"/>
    </row>
    <row r="765974" spans="9:9" x14ac:dyDescent="0.2">
      <c r="I765974" s="14"/>
    </row>
    <row r="765990" spans="9:9" x14ac:dyDescent="0.2">
      <c r="I765990" s="15"/>
    </row>
    <row r="765991" spans="9:9" x14ac:dyDescent="0.2">
      <c r="I765991" s="14"/>
    </row>
    <row r="766007" spans="9:9" x14ac:dyDescent="0.2">
      <c r="I766007" s="15"/>
    </row>
    <row r="766008" spans="9:9" x14ac:dyDescent="0.2">
      <c r="I766008" s="14"/>
    </row>
    <row r="766024" spans="9:9" x14ac:dyDescent="0.2">
      <c r="I766024" s="15"/>
    </row>
    <row r="766025" spans="9:9" x14ac:dyDescent="0.2">
      <c r="I766025" s="14"/>
    </row>
    <row r="766041" spans="9:9" x14ac:dyDescent="0.2">
      <c r="I766041" s="15"/>
    </row>
    <row r="766042" spans="9:9" x14ac:dyDescent="0.2">
      <c r="I766042" s="14"/>
    </row>
    <row r="766058" spans="9:9" x14ac:dyDescent="0.2">
      <c r="I766058" s="15"/>
    </row>
    <row r="766059" spans="9:9" x14ac:dyDescent="0.2">
      <c r="I766059" s="14"/>
    </row>
    <row r="766075" spans="9:9" x14ac:dyDescent="0.2">
      <c r="I766075" s="15"/>
    </row>
    <row r="766076" spans="9:9" x14ac:dyDescent="0.2">
      <c r="I766076" s="14"/>
    </row>
    <row r="766092" spans="9:9" x14ac:dyDescent="0.2">
      <c r="I766092" s="15"/>
    </row>
    <row r="766093" spans="9:9" x14ac:dyDescent="0.2">
      <c r="I766093" s="14"/>
    </row>
    <row r="766109" spans="9:9" x14ac:dyDescent="0.2">
      <c r="I766109" s="15"/>
    </row>
    <row r="766110" spans="9:9" x14ac:dyDescent="0.2">
      <c r="I766110" s="14"/>
    </row>
    <row r="766126" spans="9:9" x14ac:dyDescent="0.2">
      <c r="I766126" s="15"/>
    </row>
    <row r="766127" spans="9:9" x14ac:dyDescent="0.2">
      <c r="I766127" s="14"/>
    </row>
    <row r="766143" spans="9:9" x14ac:dyDescent="0.2">
      <c r="I766143" s="15"/>
    </row>
    <row r="766144" spans="9:9" x14ac:dyDescent="0.2">
      <c r="I766144" s="14"/>
    </row>
    <row r="766160" spans="9:9" x14ac:dyDescent="0.2">
      <c r="I766160" s="15"/>
    </row>
    <row r="766161" spans="9:9" x14ac:dyDescent="0.2">
      <c r="I766161" s="14"/>
    </row>
    <row r="766177" spans="9:9" x14ac:dyDescent="0.2">
      <c r="I766177" s="15"/>
    </row>
    <row r="766178" spans="9:9" x14ac:dyDescent="0.2">
      <c r="I766178" s="14"/>
    </row>
    <row r="766194" spans="9:9" x14ac:dyDescent="0.2">
      <c r="I766194" s="15"/>
    </row>
    <row r="766195" spans="9:9" x14ac:dyDescent="0.2">
      <c r="I766195" s="14"/>
    </row>
    <row r="766211" spans="9:9" x14ac:dyDescent="0.2">
      <c r="I766211" s="15"/>
    </row>
    <row r="766212" spans="9:9" x14ac:dyDescent="0.2">
      <c r="I766212" s="14"/>
    </row>
    <row r="766228" spans="9:9" x14ac:dyDescent="0.2">
      <c r="I766228" s="15"/>
    </row>
    <row r="766229" spans="9:9" x14ac:dyDescent="0.2">
      <c r="I766229" s="14"/>
    </row>
    <row r="766245" spans="9:9" x14ac:dyDescent="0.2">
      <c r="I766245" s="15"/>
    </row>
    <row r="766246" spans="9:9" x14ac:dyDescent="0.2">
      <c r="I766246" s="14"/>
    </row>
    <row r="766262" spans="9:9" x14ac:dyDescent="0.2">
      <c r="I766262" s="15"/>
    </row>
    <row r="766263" spans="9:9" x14ac:dyDescent="0.2">
      <c r="I766263" s="14"/>
    </row>
    <row r="766279" spans="9:9" x14ac:dyDescent="0.2">
      <c r="I766279" s="15"/>
    </row>
    <row r="766280" spans="9:9" x14ac:dyDescent="0.2">
      <c r="I766280" s="14"/>
    </row>
    <row r="766296" spans="9:9" x14ac:dyDescent="0.2">
      <c r="I766296" s="15"/>
    </row>
    <row r="766297" spans="9:9" x14ac:dyDescent="0.2">
      <c r="I766297" s="14"/>
    </row>
    <row r="766313" spans="9:9" x14ac:dyDescent="0.2">
      <c r="I766313" s="15"/>
    </row>
    <row r="766314" spans="9:9" x14ac:dyDescent="0.2">
      <c r="I766314" s="14"/>
    </row>
    <row r="766330" spans="9:9" x14ac:dyDescent="0.2">
      <c r="I766330" s="15"/>
    </row>
    <row r="766331" spans="9:9" x14ac:dyDescent="0.2">
      <c r="I766331" s="14"/>
    </row>
    <row r="766347" spans="9:9" x14ac:dyDescent="0.2">
      <c r="I766347" s="15"/>
    </row>
    <row r="766348" spans="9:9" x14ac:dyDescent="0.2">
      <c r="I766348" s="14"/>
    </row>
    <row r="766364" spans="9:9" x14ac:dyDescent="0.2">
      <c r="I766364" s="15"/>
    </row>
    <row r="766365" spans="9:9" x14ac:dyDescent="0.2">
      <c r="I766365" s="14"/>
    </row>
    <row r="766381" spans="9:9" x14ac:dyDescent="0.2">
      <c r="I766381" s="15"/>
    </row>
    <row r="766382" spans="9:9" x14ac:dyDescent="0.2">
      <c r="I766382" s="14"/>
    </row>
    <row r="766398" spans="9:9" x14ac:dyDescent="0.2">
      <c r="I766398" s="15"/>
    </row>
    <row r="766399" spans="9:9" x14ac:dyDescent="0.2">
      <c r="I766399" s="14"/>
    </row>
    <row r="766415" spans="9:9" x14ac:dyDescent="0.2">
      <c r="I766415" s="15"/>
    </row>
    <row r="766416" spans="9:9" x14ac:dyDescent="0.2">
      <c r="I766416" s="14"/>
    </row>
    <row r="766432" spans="9:9" x14ac:dyDescent="0.2">
      <c r="I766432" s="15"/>
    </row>
    <row r="766433" spans="9:9" x14ac:dyDescent="0.2">
      <c r="I766433" s="14"/>
    </row>
    <row r="766449" spans="9:9" x14ac:dyDescent="0.2">
      <c r="I766449" s="15"/>
    </row>
    <row r="766450" spans="9:9" x14ac:dyDescent="0.2">
      <c r="I766450" s="14"/>
    </row>
    <row r="766466" spans="9:9" x14ac:dyDescent="0.2">
      <c r="I766466" s="15"/>
    </row>
    <row r="766467" spans="9:9" x14ac:dyDescent="0.2">
      <c r="I766467" s="14"/>
    </row>
    <row r="766483" spans="9:9" x14ac:dyDescent="0.2">
      <c r="I766483" s="15"/>
    </row>
    <row r="766484" spans="9:9" x14ac:dyDescent="0.2">
      <c r="I766484" s="14"/>
    </row>
    <row r="766500" spans="9:9" x14ac:dyDescent="0.2">
      <c r="I766500" s="15"/>
    </row>
    <row r="766501" spans="9:9" x14ac:dyDescent="0.2">
      <c r="I766501" s="14"/>
    </row>
    <row r="766517" spans="9:9" x14ac:dyDescent="0.2">
      <c r="I766517" s="15"/>
    </row>
    <row r="766518" spans="9:9" x14ac:dyDescent="0.2">
      <c r="I766518" s="14"/>
    </row>
    <row r="766534" spans="9:9" x14ac:dyDescent="0.2">
      <c r="I766534" s="15"/>
    </row>
    <row r="766535" spans="9:9" x14ac:dyDescent="0.2">
      <c r="I766535" s="14"/>
    </row>
    <row r="766551" spans="9:9" x14ac:dyDescent="0.2">
      <c r="I766551" s="15"/>
    </row>
    <row r="766552" spans="9:9" x14ac:dyDescent="0.2">
      <c r="I766552" s="14"/>
    </row>
    <row r="766568" spans="9:9" x14ac:dyDescent="0.2">
      <c r="I766568" s="15"/>
    </row>
    <row r="766569" spans="9:9" x14ac:dyDescent="0.2">
      <c r="I766569" s="14"/>
    </row>
    <row r="766585" spans="9:9" x14ac:dyDescent="0.2">
      <c r="I766585" s="15"/>
    </row>
    <row r="766586" spans="9:9" x14ac:dyDescent="0.2">
      <c r="I766586" s="14"/>
    </row>
    <row r="766602" spans="9:9" x14ac:dyDescent="0.2">
      <c r="I766602" s="15"/>
    </row>
    <row r="766603" spans="9:9" x14ac:dyDescent="0.2">
      <c r="I766603" s="14"/>
    </row>
    <row r="766619" spans="9:9" x14ac:dyDescent="0.2">
      <c r="I766619" s="15"/>
    </row>
    <row r="766620" spans="9:9" x14ac:dyDescent="0.2">
      <c r="I766620" s="14"/>
    </row>
    <row r="766636" spans="9:9" x14ac:dyDescent="0.2">
      <c r="I766636" s="15"/>
    </row>
    <row r="766637" spans="9:9" x14ac:dyDescent="0.2">
      <c r="I766637" s="14"/>
    </row>
    <row r="766653" spans="9:9" x14ac:dyDescent="0.2">
      <c r="I766653" s="15"/>
    </row>
    <row r="766654" spans="9:9" x14ac:dyDescent="0.2">
      <c r="I766654" s="14"/>
    </row>
    <row r="766670" spans="9:9" x14ac:dyDescent="0.2">
      <c r="I766670" s="15"/>
    </row>
    <row r="766671" spans="9:9" x14ac:dyDescent="0.2">
      <c r="I766671" s="14"/>
    </row>
    <row r="766687" spans="9:9" x14ac:dyDescent="0.2">
      <c r="I766687" s="15"/>
    </row>
    <row r="766688" spans="9:9" x14ac:dyDescent="0.2">
      <c r="I766688" s="14"/>
    </row>
    <row r="766704" spans="9:9" x14ac:dyDescent="0.2">
      <c r="I766704" s="15"/>
    </row>
    <row r="766705" spans="9:9" x14ac:dyDescent="0.2">
      <c r="I766705" s="14"/>
    </row>
    <row r="766721" spans="9:9" x14ac:dyDescent="0.2">
      <c r="I766721" s="15"/>
    </row>
    <row r="766722" spans="9:9" x14ac:dyDescent="0.2">
      <c r="I766722" s="14"/>
    </row>
    <row r="766738" spans="9:9" x14ac:dyDescent="0.2">
      <c r="I766738" s="15"/>
    </row>
    <row r="766739" spans="9:9" x14ac:dyDescent="0.2">
      <c r="I766739" s="14"/>
    </row>
    <row r="766755" spans="9:9" x14ac:dyDescent="0.2">
      <c r="I766755" s="15"/>
    </row>
    <row r="766756" spans="9:9" x14ac:dyDescent="0.2">
      <c r="I766756" s="14"/>
    </row>
    <row r="766772" spans="9:9" x14ac:dyDescent="0.2">
      <c r="I766772" s="15"/>
    </row>
    <row r="766773" spans="9:9" x14ac:dyDescent="0.2">
      <c r="I766773" s="14"/>
    </row>
    <row r="766789" spans="9:9" x14ac:dyDescent="0.2">
      <c r="I766789" s="15"/>
    </row>
    <row r="766790" spans="9:9" x14ac:dyDescent="0.2">
      <c r="I766790" s="14"/>
    </row>
    <row r="766806" spans="9:9" x14ac:dyDescent="0.2">
      <c r="I766806" s="15"/>
    </row>
    <row r="766807" spans="9:9" x14ac:dyDescent="0.2">
      <c r="I766807" s="14"/>
    </row>
    <row r="766823" spans="9:9" x14ac:dyDescent="0.2">
      <c r="I766823" s="15"/>
    </row>
    <row r="766824" spans="9:9" x14ac:dyDescent="0.2">
      <c r="I766824" s="14"/>
    </row>
    <row r="766840" spans="9:9" x14ac:dyDescent="0.2">
      <c r="I766840" s="15"/>
    </row>
    <row r="766841" spans="9:9" x14ac:dyDescent="0.2">
      <c r="I766841" s="14"/>
    </row>
    <row r="766857" spans="9:9" x14ac:dyDescent="0.2">
      <c r="I766857" s="15"/>
    </row>
    <row r="766858" spans="9:9" x14ac:dyDescent="0.2">
      <c r="I766858" s="14"/>
    </row>
    <row r="766874" spans="9:9" x14ac:dyDescent="0.2">
      <c r="I766874" s="15"/>
    </row>
    <row r="766875" spans="9:9" x14ac:dyDescent="0.2">
      <c r="I766875" s="14"/>
    </row>
    <row r="766891" spans="9:9" x14ac:dyDescent="0.2">
      <c r="I766891" s="15"/>
    </row>
    <row r="766892" spans="9:9" x14ac:dyDescent="0.2">
      <c r="I766892" s="14"/>
    </row>
    <row r="766908" spans="9:9" x14ac:dyDescent="0.2">
      <c r="I766908" s="15"/>
    </row>
    <row r="766909" spans="9:9" x14ac:dyDescent="0.2">
      <c r="I766909" s="14"/>
    </row>
    <row r="766925" spans="9:9" x14ac:dyDescent="0.2">
      <c r="I766925" s="15"/>
    </row>
    <row r="766926" spans="9:9" x14ac:dyDescent="0.2">
      <c r="I766926" s="14"/>
    </row>
    <row r="766942" spans="9:9" x14ac:dyDescent="0.2">
      <c r="I766942" s="15"/>
    </row>
    <row r="766943" spans="9:9" x14ac:dyDescent="0.2">
      <c r="I766943" s="14"/>
    </row>
    <row r="766959" spans="9:9" x14ac:dyDescent="0.2">
      <c r="I766959" s="15"/>
    </row>
    <row r="766960" spans="9:9" x14ac:dyDescent="0.2">
      <c r="I766960" s="14"/>
    </row>
    <row r="766976" spans="9:9" x14ac:dyDescent="0.2">
      <c r="I766976" s="15"/>
    </row>
    <row r="766977" spans="9:9" x14ac:dyDescent="0.2">
      <c r="I766977" s="14"/>
    </row>
    <row r="766993" spans="9:9" x14ac:dyDescent="0.2">
      <c r="I766993" s="15"/>
    </row>
    <row r="766994" spans="9:9" x14ac:dyDescent="0.2">
      <c r="I766994" s="14"/>
    </row>
    <row r="767010" spans="9:9" x14ac:dyDescent="0.2">
      <c r="I767010" s="15"/>
    </row>
    <row r="767011" spans="9:9" x14ac:dyDescent="0.2">
      <c r="I767011" s="14"/>
    </row>
    <row r="767027" spans="9:9" x14ac:dyDescent="0.2">
      <c r="I767027" s="15"/>
    </row>
    <row r="767028" spans="9:9" x14ac:dyDescent="0.2">
      <c r="I767028" s="14"/>
    </row>
    <row r="767044" spans="9:9" x14ac:dyDescent="0.2">
      <c r="I767044" s="15"/>
    </row>
    <row r="767045" spans="9:9" x14ac:dyDescent="0.2">
      <c r="I767045" s="14"/>
    </row>
    <row r="767061" spans="9:9" x14ac:dyDescent="0.2">
      <c r="I767061" s="15"/>
    </row>
    <row r="767062" spans="9:9" x14ac:dyDescent="0.2">
      <c r="I767062" s="14"/>
    </row>
    <row r="767078" spans="9:9" x14ac:dyDescent="0.2">
      <c r="I767078" s="15"/>
    </row>
    <row r="767079" spans="9:9" x14ac:dyDescent="0.2">
      <c r="I767079" s="14"/>
    </row>
    <row r="767095" spans="9:9" x14ac:dyDescent="0.2">
      <c r="I767095" s="15"/>
    </row>
    <row r="767096" spans="9:9" x14ac:dyDescent="0.2">
      <c r="I767096" s="14"/>
    </row>
    <row r="767112" spans="9:9" x14ac:dyDescent="0.2">
      <c r="I767112" s="15"/>
    </row>
    <row r="767113" spans="9:9" x14ac:dyDescent="0.2">
      <c r="I767113" s="14"/>
    </row>
    <row r="767129" spans="9:9" x14ac:dyDescent="0.2">
      <c r="I767129" s="15"/>
    </row>
    <row r="767130" spans="9:9" x14ac:dyDescent="0.2">
      <c r="I767130" s="14"/>
    </row>
    <row r="767146" spans="9:9" x14ac:dyDescent="0.2">
      <c r="I767146" s="15"/>
    </row>
    <row r="767147" spans="9:9" x14ac:dyDescent="0.2">
      <c r="I767147" s="14"/>
    </row>
    <row r="767163" spans="9:9" x14ac:dyDescent="0.2">
      <c r="I767163" s="15"/>
    </row>
    <row r="767164" spans="9:9" x14ac:dyDescent="0.2">
      <c r="I767164" s="14"/>
    </row>
    <row r="767180" spans="9:9" x14ac:dyDescent="0.2">
      <c r="I767180" s="15"/>
    </row>
    <row r="767181" spans="9:9" x14ac:dyDescent="0.2">
      <c r="I767181" s="14"/>
    </row>
    <row r="767197" spans="9:9" x14ac:dyDescent="0.2">
      <c r="I767197" s="15"/>
    </row>
    <row r="767198" spans="9:9" x14ac:dyDescent="0.2">
      <c r="I767198" s="14"/>
    </row>
    <row r="767214" spans="9:9" x14ac:dyDescent="0.2">
      <c r="I767214" s="15"/>
    </row>
    <row r="767215" spans="9:9" x14ac:dyDescent="0.2">
      <c r="I767215" s="14"/>
    </row>
    <row r="767231" spans="9:9" x14ac:dyDescent="0.2">
      <c r="I767231" s="15"/>
    </row>
    <row r="767232" spans="9:9" x14ac:dyDescent="0.2">
      <c r="I767232" s="14"/>
    </row>
    <row r="767248" spans="9:9" x14ac:dyDescent="0.2">
      <c r="I767248" s="15"/>
    </row>
    <row r="767249" spans="9:9" x14ac:dyDescent="0.2">
      <c r="I767249" s="14"/>
    </row>
    <row r="767265" spans="9:9" x14ac:dyDescent="0.2">
      <c r="I767265" s="15"/>
    </row>
    <row r="767266" spans="9:9" x14ac:dyDescent="0.2">
      <c r="I767266" s="14"/>
    </row>
    <row r="767282" spans="9:9" x14ac:dyDescent="0.2">
      <c r="I767282" s="15"/>
    </row>
    <row r="767283" spans="9:9" x14ac:dyDescent="0.2">
      <c r="I767283" s="14"/>
    </row>
    <row r="767299" spans="9:9" x14ac:dyDescent="0.2">
      <c r="I767299" s="15"/>
    </row>
    <row r="767300" spans="9:9" x14ac:dyDescent="0.2">
      <c r="I767300" s="14"/>
    </row>
    <row r="767316" spans="9:9" x14ac:dyDescent="0.2">
      <c r="I767316" s="15"/>
    </row>
    <row r="767317" spans="9:9" x14ac:dyDescent="0.2">
      <c r="I767317" s="14"/>
    </row>
    <row r="767333" spans="9:9" x14ac:dyDescent="0.2">
      <c r="I767333" s="15"/>
    </row>
    <row r="767334" spans="9:9" x14ac:dyDescent="0.2">
      <c r="I767334" s="14"/>
    </row>
    <row r="767350" spans="9:9" x14ac:dyDescent="0.2">
      <c r="I767350" s="15"/>
    </row>
    <row r="767351" spans="9:9" x14ac:dyDescent="0.2">
      <c r="I767351" s="14"/>
    </row>
    <row r="767367" spans="9:9" x14ac:dyDescent="0.2">
      <c r="I767367" s="15"/>
    </row>
    <row r="767368" spans="9:9" x14ac:dyDescent="0.2">
      <c r="I767368" s="14"/>
    </row>
    <row r="767384" spans="9:9" x14ac:dyDescent="0.2">
      <c r="I767384" s="15"/>
    </row>
    <row r="767385" spans="9:9" x14ac:dyDescent="0.2">
      <c r="I767385" s="14"/>
    </row>
    <row r="767401" spans="9:9" x14ac:dyDescent="0.2">
      <c r="I767401" s="15"/>
    </row>
    <row r="767402" spans="9:9" x14ac:dyDescent="0.2">
      <c r="I767402" s="14"/>
    </row>
    <row r="767418" spans="9:9" x14ac:dyDescent="0.2">
      <c r="I767418" s="15"/>
    </row>
    <row r="767419" spans="9:9" x14ac:dyDescent="0.2">
      <c r="I767419" s="14"/>
    </row>
    <row r="767435" spans="9:9" x14ac:dyDescent="0.2">
      <c r="I767435" s="15"/>
    </row>
    <row r="767436" spans="9:9" x14ac:dyDescent="0.2">
      <c r="I767436" s="14"/>
    </row>
    <row r="767452" spans="9:9" x14ac:dyDescent="0.2">
      <c r="I767452" s="15"/>
    </row>
    <row r="767453" spans="9:9" x14ac:dyDescent="0.2">
      <c r="I767453" s="14"/>
    </row>
    <row r="767469" spans="9:9" x14ac:dyDescent="0.2">
      <c r="I767469" s="15"/>
    </row>
    <row r="767470" spans="9:9" x14ac:dyDescent="0.2">
      <c r="I767470" s="14"/>
    </row>
    <row r="767486" spans="9:9" x14ac:dyDescent="0.2">
      <c r="I767486" s="15"/>
    </row>
    <row r="767487" spans="9:9" x14ac:dyDescent="0.2">
      <c r="I767487" s="14"/>
    </row>
    <row r="767503" spans="9:9" x14ac:dyDescent="0.2">
      <c r="I767503" s="15"/>
    </row>
    <row r="767504" spans="9:9" x14ac:dyDescent="0.2">
      <c r="I767504" s="14"/>
    </row>
    <row r="767520" spans="9:9" x14ac:dyDescent="0.2">
      <c r="I767520" s="15"/>
    </row>
    <row r="767521" spans="9:9" x14ac:dyDescent="0.2">
      <c r="I767521" s="14"/>
    </row>
    <row r="767537" spans="9:9" x14ac:dyDescent="0.2">
      <c r="I767537" s="15"/>
    </row>
    <row r="767538" spans="9:9" x14ac:dyDescent="0.2">
      <c r="I767538" s="14"/>
    </row>
    <row r="767554" spans="9:9" x14ac:dyDescent="0.2">
      <c r="I767554" s="15"/>
    </row>
    <row r="767555" spans="9:9" x14ac:dyDescent="0.2">
      <c r="I767555" s="14"/>
    </row>
    <row r="767571" spans="9:9" x14ac:dyDescent="0.2">
      <c r="I767571" s="15"/>
    </row>
    <row r="767572" spans="9:9" x14ac:dyDescent="0.2">
      <c r="I767572" s="14"/>
    </row>
    <row r="767588" spans="9:9" x14ac:dyDescent="0.2">
      <c r="I767588" s="15"/>
    </row>
    <row r="767589" spans="9:9" x14ac:dyDescent="0.2">
      <c r="I767589" s="14"/>
    </row>
    <row r="767605" spans="9:9" x14ac:dyDescent="0.2">
      <c r="I767605" s="15"/>
    </row>
    <row r="767606" spans="9:9" x14ac:dyDescent="0.2">
      <c r="I767606" s="14"/>
    </row>
    <row r="767622" spans="9:9" x14ac:dyDescent="0.2">
      <c r="I767622" s="15"/>
    </row>
    <row r="767623" spans="9:9" x14ac:dyDescent="0.2">
      <c r="I767623" s="14"/>
    </row>
    <row r="767639" spans="9:9" x14ac:dyDescent="0.2">
      <c r="I767639" s="15"/>
    </row>
    <row r="767640" spans="9:9" x14ac:dyDescent="0.2">
      <c r="I767640" s="14"/>
    </row>
    <row r="767656" spans="9:9" x14ac:dyDescent="0.2">
      <c r="I767656" s="15"/>
    </row>
    <row r="767657" spans="9:9" x14ac:dyDescent="0.2">
      <c r="I767657" s="14"/>
    </row>
    <row r="767673" spans="9:9" x14ac:dyDescent="0.2">
      <c r="I767673" s="15"/>
    </row>
    <row r="767674" spans="9:9" x14ac:dyDescent="0.2">
      <c r="I767674" s="14"/>
    </row>
    <row r="767690" spans="9:9" x14ac:dyDescent="0.2">
      <c r="I767690" s="15"/>
    </row>
    <row r="767691" spans="9:9" x14ac:dyDescent="0.2">
      <c r="I767691" s="14"/>
    </row>
    <row r="767707" spans="9:9" x14ac:dyDescent="0.2">
      <c r="I767707" s="15"/>
    </row>
    <row r="767708" spans="9:9" x14ac:dyDescent="0.2">
      <c r="I767708" s="14"/>
    </row>
    <row r="767724" spans="9:9" x14ac:dyDescent="0.2">
      <c r="I767724" s="15"/>
    </row>
    <row r="767725" spans="9:9" x14ac:dyDescent="0.2">
      <c r="I767725" s="14"/>
    </row>
    <row r="767741" spans="9:9" x14ac:dyDescent="0.2">
      <c r="I767741" s="15"/>
    </row>
    <row r="767742" spans="9:9" x14ac:dyDescent="0.2">
      <c r="I767742" s="14"/>
    </row>
    <row r="767758" spans="9:9" x14ac:dyDescent="0.2">
      <c r="I767758" s="15"/>
    </row>
    <row r="767759" spans="9:9" x14ac:dyDescent="0.2">
      <c r="I767759" s="14"/>
    </row>
    <row r="767775" spans="9:9" x14ac:dyDescent="0.2">
      <c r="I767775" s="15"/>
    </row>
    <row r="767776" spans="9:9" x14ac:dyDescent="0.2">
      <c r="I767776" s="14"/>
    </row>
    <row r="767792" spans="9:9" x14ac:dyDescent="0.2">
      <c r="I767792" s="15"/>
    </row>
    <row r="767793" spans="9:9" x14ac:dyDescent="0.2">
      <c r="I767793" s="14"/>
    </row>
    <row r="767809" spans="9:9" x14ac:dyDescent="0.2">
      <c r="I767809" s="15"/>
    </row>
    <row r="767810" spans="9:9" x14ac:dyDescent="0.2">
      <c r="I767810" s="14"/>
    </row>
    <row r="767826" spans="9:9" x14ac:dyDescent="0.2">
      <c r="I767826" s="15"/>
    </row>
    <row r="767827" spans="9:9" x14ac:dyDescent="0.2">
      <c r="I767827" s="14"/>
    </row>
    <row r="767843" spans="9:9" x14ac:dyDescent="0.2">
      <c r="I767843" s="15"/>
    </row>
    <row r="767844" spans="9:9" x14ac:dyDescent="0.2">
      <c r="I767844" s="14"/>
    </row>
    <row r="767860" spans="9:9" x14ac:dyDescent="0.2">
      <c r="I767860" s="15"/>
    </row>
    <row r="767861" spans="9:9" x14ac:dyDescent="0.2">
      <c r="I767861" s="14"/>
    </row>
    <row r="767877" spans="9:9" x14ac:dyDescent="0.2">
      <c r="I767877" s="15"/>
    </row>
    <row r="767878" spans="9:9" x14ac:dyDescent="0.2">
      <c r="I767878" s="14"/>
    </row>
    <row r="767894" spans="9:9" x14ac:dyDescent="0.2">
      <c r="I767894" s="15"/>
    </row>
    <row r="767895" spans="9:9" x14ac:dyDescent="0.2">
      <c r="I767895" s="14"/>
    </row>
    <row r="767911" spans="9:9" x14ac:dyDescent="0.2">
      <c r="I767911" s="15"/>
    </row>
    <row r="767912" spans="9:9" x14ac:dyDescent="0.2">
      <c r="I767912" s="14"/>
    </row>
    <row r="767928" spans="9:9" x14ac:dyDescent="0.2">
      <c r="I767928" s="15"/>
    </row>
    <row r="767929" spans="9:9" x14ac:dyDescent="0.2">
      <c r="I767929" s="14"/>
    </row>
    <row r="767945" spans="9:9" x14ac:dyDescent="0.2">
      <c r="I767945" s="15"/>
    </row>
    <row r="767946" spans="9:9" x14ac:dyDescent="0.2">
      <c r="I767946" s="14"/>
    </row>
    <row r="767962" spans="9:9" x14ac:dyDescent="0.2">
      <c r="I767962" s="15"/>
    </row>
    <row r="767963" spans="9:9" x14ac:dyDescent="0.2">
      <c r="I767963" s="14"/>
    </row>
    <row r="767979" spans="9:9" x14ac:dyDescent="0.2">
      <c r="I767979" s="15"/>
    </row>
    <row r="767980" spans="9:9" x14ac:dyDescent="0.2">
      <c r="I767980" s="14"/>
    </row>
    <row r="767996" spans="9:9" x14ac:dyDescent="0.2">
      <c r="I767996" s="15"/>
    </row>
    <row r="767997" spans="9:9" x14ac:dyDescent="0.2">
      <c r="I767997" s="14"/>
    </row>
    <row r="768013" spans="9:9" x14ac:dyDescent="0.2">
      <c r="I768013" s="15"/>
    </row>
    <row r="768014" spans="9:9" x14ac:dyDescent="0.2">
      <c r="I768014" s="14"/>
    </row>
    <row r="768030" spans="9:9" x14ac:dyDescent="0.2">
      <c r="I768030" s="15"/>
    </row>
    <row r="768031" spans="9:9" x14ac:dyDescent="0.2">
      <c r="I768031" s="14"/>
    </row>
    <row r="768047" spans="9:9" x14ac:dyDescent="0.2">
      <c r="I768047" s="15"/>
    </row>
    <row r="768048" spans="9:9" x14ac:dyDescent="0.2">
      <c r="I768048" s="14"/>
    </row>
    <row r="768064" spans="9:9" x14ac:dyDescent="0.2">
      <c r="I768064" s="15"/>
    </row>
    <row r="768065" spans="9:9" x14ac:dyDescent="0.2">
      <c r="I768065" s="14"/>
    </row>
    <row r="768081" spans="9:9" x14ac:dyDescent="0.2">
      <c r="I768081" s="15"/>
    </row>
    <row r="768082" spans="9:9" x14ac:dyDescent="0.2">
      <c r="I768082" s="14"/>
    </row>
    <row r="768098" spans="9:9" x14ac:dyDescent="0.2">
      <c r="I768098" s="15"/>
    </row>
    <row r="768099" spans="9:9" x14ac:dyDescent="0.2">
      <c r="I768099" s="14"/>
    </row>
    <row r="768115" spans="9:9" x14ac:dyDescent="0.2">
      <c r="I768115" s="15"/>
    </row>
    <row r="768116" spans="9:9" x14ac:dyDescent="0.2">
      <c r="I768116" s="14"/>
    </row>
    <row r="768132" spans="9:9" x14ac:dyDescent="0.2">
      <c r="I768132" s="15"/>
    </row>
    <row r="768133" spans="9:9" x14ac:dyDescent="0.2">
      <c r="I768133" s="14"/>
    </row>
    <row r="768149" spans="9:9" x14ac:dyDescent="0.2">
      <c r="I768149" s="15"/>
    </row>
    <row r="768150" spans="9:9" x14ac:dyDescent="0.2">
      <c r="I768150" s="14"/>
    </row>
    <row r="768166" spans="9:9" x14ac:dyDescent="0.2">
      <c r="I768166" s="15"/>
    </row>
    <row r="768167" spans="9:9" x14ac:dyDescent="0.2">
      <c r="I768167" s="14"/>
    </row>
    <row r="768183" spans="9:9" x14ac:dyDescent="0.2">
      <c r="I768183" s="15"/>
    </row>
    <row r="768184" spans="9:9" x14ac:dyDescent="0.2">
      <c r="I768184" s="14"/>
    </row>
    <row r="768200" spans="9:9" x14ac:dyDescent="0.2">
      <c r="I768200" s="15"/>
    </row>
    <row r="768201" spans="9:9" x14ac:dyDescent="0.2">
      <c r="I768201" s="14"/>
    </row>
    <row r="768217" spans="9:9" x14ac:dyDescent="0.2">
      <c r="I768217" s="15"/>
    </row>
    <row r="768218" spans="9:9" x14ac:dyDescent="0.2">
      <c r="I768218" s="14"/>
    </row>
    <row r="768234" spans="9:9" x14ac:dyDescent="0.2">
      <c r="I768234" s="15"/>
    </row>
    <row r="768235" spans="9:9" x14ac:dyDescent="0.2">
      <c r="I768235" s="14"/>
    </row>
    <row r="768251" spans="9:9" x14ac:dyDescent="0.2">
      <c r="I768251" s="15"/>
    </row>
    <row r="768252" spans="9:9" x14ac:dyDescent="0.2">
      <c r="I768252" s="14"/>
    </row>
    <row r="768268" spans="9:9" x14ac:dyDescent="0.2">
      <c r="I768268" s="15"/>
    </row>
    <row r="768269" spans="9:9" x14ac:dyDescent="0.2">
      <c r="I768269" s="14"/>
    </row>
    <row r="768285" spans="9:9" x14ac:dyDescent="0.2">
      <c r="I768285" s="15"/>
    </row>
    <row r="768286" spans="9:9" x14ac:dyDescent="0.2">
      <c r="I768286" s="14"/>
    </row>
    <row r="768302" spans="9:9" x14ac:dyDescent="0.2">
      <c r="I768302" s="15"/>
    </row>
    <row r="768303" spans="9:9" x14ac:dyDescent="0.2">
      <c r="I768303" s="14"/>
    </row>
    <row r="768319" spans="9:9" x14ac:dyDescent="0.2">
      <c r="I768319" s="15"/>
    </row>
    <row r="768320" spans="9:9" x14ac:dyDescent="0.2">
      <c r="I768320" s="14"/>
    </row>
    <row r="768336" spans="9:9" x14ac:dyDescent="0.2">
      <c r="I768336" s="15"/>
    </row>
    <row r="768337" spans="9:9" x14ac:dyDescent="0.2">
      <c r="I768337" s="14"/>
    </row>
    <row r="768353" spans="9:9" x14ac:dyDescent="0.2">
      <c r="I768353" s="15"/>
    </row>
    <row r="768354" spans="9:9" x14ac:dyDescent="0.2">
      <c r="I768354" s="14"/>
    </row>
    <row r="768370" spans="9:9" x14ac:dyDescent="0.2">
      <c r="I768370" s="15"/>
    </row>
    <row r="768371" spans="9:9" x14ac:dyDescent="0.2">
      <c r="I768371" s="14"/>
    </row>
    <row r="768387" spans="9:9" x14ac:dyDescent="0.2">
      <c r="I768387" s="15"/>
    </row>
    <row r="768388" spans="9:9" x14ac:dyDescent="0.2">
      <c r="I768388" s="14"/>
    </row>
    <row r="768404" spans="9:9" x14ac:dyDescent="0.2">
      <c r="I768404" s="15"/>
    </row>
    <row r="768405" spans="9:9" x14ac:dyDescent="0.2">
      <c r="I768405" s="14"/>
    </row>
    <row r="768421" spans="9:9" x14ac:dyDescent="0.2">
      <c r="I768421" s="15"/>
    </row>
    <row r="768422" spans="9:9" x14ac:dyDescent="0.2">
      <c r="I768422" s="14"/>
    </row>
    <row r="768438" spans="9:9" x14ac:dyDescent="0.2">
      <c r="I768438" s="15"/>
    </row>
    <row r="768439" spans="9:9" x14ac:dyDescent="0.2">
      <c r="I768439" s="14"/>
    </row>
    <row r="768455" spans="9:9" x14ac:dyDescent="0.2">
      <c r="I768455" s="15"/>
    </row>
    <row r="768456" spans="9:9" x14ac:dyDescent="0.2">
      <c r="I768456" s="14"/>
    </row>
    <row r="768472" spans="9:9" x14ac:dyDescent="0.2">
      <c r="I768472" s="15"/>
    </row>
    <row r="768473" spans="9:9" x14ac:dyDescent="0.2">
      <c r="I768473" s="14"/>
    </row>
    <row r="768489" spans="9:9" x14ac:dyDescent="0.2">
      <c r="I768489" s="15"/>
    </row>
    <row r="768490" spans="9:9" x14ac:dyDescent="0.2">
      <c r="I768490" s="14"/>
    </row>
    <row r="768506" spans="9:9" x14ac:dyDescent="0.2">
      <c r="I768506" s="15"/>
    </row>
    <row r="768507" spans="9:9" x14ac:dyDescent="0.2">
      <c r="I768507" s="14"/>
    </row>
    <row r="768523" spans="9:9" x14ac:dyDescent="0.2">
      <c r="I768523" s="15"/>
    </row>
    <row r="768524" spans="9:9" x14ac:dyDescent="0.2">
      <c r="I768524" s="14"/>
    </row>
    <row r="768540" spans="9:9" x14ac:dyDescent="0.2">
      <c r="I768540" s="15"/>
    </row>
    <row r="768541" spans="9:9" x14ac:dyDescent="0.2">
      <c r="I768541" s="14"/>
    </row>
    <row r="768557" spans="9:9" x14ac:dyDescent="0.2">
      <c r="I768557" s="15"/>
    </row>
    <row r="768558" spans="9:9" x14ac:dyDescent="0.2">
      <c r="I768558" s="14"/>
    </row>
    <row r="768574" spans="9:9" x14ac:dyDescent="0.2">
      <c r="I768574" s="15"/>
    </row>
    <row r="768575" spans="9:9" x14ac:dyDescent="0.2">
      <c r="I768575" s="14"/>
    </row>
    <row r="768591" spans="9:9" x14ac:dyDescent="0.2">
      <c r="I768591" s="15"/>
    </row>
    <row r="768592" spans="9:9" x14ac:dyDescent="0.2">
      <c r="I768592" s="14"/>
    </row>
    <row r="768608" spans="9:9" x14ac:dyDescent="0.2">
      <c r="I768608" s="15"/>
    </row>
    <row r="768609" spans="9:9" x14ac:dyDescent="0.2">
      <c r="I768609" s="14"/>
    </row>
    <row r="768625" spans="9:9" x14ac:dyDescent="0.2">
      <c r="I768625" s="15"/>
    </row>
    <row r="768626" spans="9:9" x14ac:dyDescent="0.2">
      <c r="I768626" s="14"/>
    </row>
    <row r="768642" spans="9:9" x14ac:dyDescent="0.2">
      <c r="I768642" s="15"/>
    </row>
    <row r="768643" spans="9:9" x14ac:dyDescent="0.2">
      <c r="I768643" s="14"/>
    </row>
    <row r="768659" spans="9:9" x14ac:dyDescent="0.2">
      <c r="I768659" s="15"/>
    </row>
    <row r="768660" spans="9:9" x14ac:dyDescent="0.2">
      <c r="I768660" s="14"/>
    </row>
    <row r="768676" spans="9:9" x14ac:dyDescent="0.2">
      <c r="I768676" s="15"/>
    </row>
    <row r="768677" spans="9:9" x14ac:dyDescent="0.2">
      <c r="I768677" s="14"/>
    </row>
    <row r="768693" spans="9:9" x14ac:dyDescent="0.2">
      <c r="I768693" s="15"/>
    </row>
    <row r="768694" spans="9:9" x14ac:dyDescent="0.2">
      <c r="I768694" s="14"/>
    </row>
    <row r="768710" spans="9:9" x14ac:dyDescent="0.2">
      <c r="I768710" s="15"/>
    </row>
    <row r="768711" spans="9:9" x14ac:dyDescent="0.2">
      <c r="I768711" s="14"/>
    </row>
    <row r="768727" spans="9:9" x14ac:dyDescent="0.2">
      <c r="I768727" s="15"/>
    </row>
    <row r="768728" spans="9:9" x14ac:dyDescent="0.2">
      <c r="I768728" s="14"/>
    </row>
    <row r="768744" spans="9:9" x14ac:dyDescent="0.2">
      <c r="I768744" s="15"/>
    </row>
    <row r="768745" spans="9:9" x14ac:dyDescent="0.2">
      <c r="I768745" s="14"/>
    </row>
    <row r="768761" spans="9:9" x14ac:dyDescent="0.2">
      <c r="I768761" s="15"/>
    </row>
    <row r="768762" spans="9:9" x14ac:dyDescent="0.2">
      <c r="I768762" s="14"/>
    </row>
    <row r="768778" spans="9:9" x14ac:dyDescent="0.2">
      <c r="I768778" s="15"/>
    </row>
    <row r="768779" spans="9:9" x14ac:dyDescent="0.2">
      <c r="I768779" s="14"/>
    </row>
    <row r="768795" spans="9:9" x14ac:dyDescent="0.2">
      <c r="I768795" s="15"/>
    </row>
    <row r="768796" spans="9:9" x14ac:dyDescent="0.2">
      <c r="I768796" s="14"/>
    </row>
    <row r="768812" spans="9:9" x14ac:dyDescent="0.2">
      <c r="I768812" s="15"/>
    </row>
    <row r="768813" spans="9:9" x14ac:dyDescent="0.2">
      <c r="I768813" s="14"/>
    </row>
    <row r="768829" spans="9:9" x14ac:dyDescent="0.2">
      <c r="I768829" s="15"/>
    </row>
    <row r="768830" spans="9:9" x14ac:dyDescent="0.2">
      <c r="I768830" s="14"/>
    </row>
    <row r="768846" spans="9:9" x14ac:dyDescent="0.2">
      <c r="I768846" s="15"/>
    </row>
    <row r="768847" spans="9:9" x14ac:dyDescent="0.2">
      <c r="I768847" s="14"/>
    </row>
    <row r="768863" spans="9:9" x14ac:dyDescent="0.2">
      <c r="I768863" s="15"/>
    </row>
    <row r="768864" spans="9:9" x14ac:dyDescent="0.2">
      <c r="I768864" s="14"/>
    </row>
    <row r="768880" spans="9:9" x14ac:dyDescent="0.2">
      <c r="I768880" s="15"/>
    </row>
    <row r="768881" spans="9:9" x14ac:dyDescent="0.2">
      <c r="I768881" s="14"/>
    </row>
    <row r="768897" spans="9:9" x14ac:dyDescent="0.2">
      <c r="I768897" s="15"/>
    </row>
    <row r="768898" spans="9:9" x14ac:dyDescent="0.2">
      <c r="I768898" s="14"/>
    </row>
    <row r="768914" spans="9:9" x14ac:dyDescent="0.2">
      <c r="I768914" s="15"/>
    </row>
    <row r="768915" spans="9:9" x14ac:dyDescent="0.2">
      <c r="I768915" s="14"/>
    </row>
    <row r="768931" spans="9:9" x14ac:dyDescent="0.2">
      <c r="I768931" s="15"/>
    </row>
    <row r="768932" spans="9:9" x14ac:dyDescent="0.2">
      <c r="I768932" s="14"/>
    </row>
    <row r="768948" spans="9:9" x14ac:dyDescent="0.2">
      <c r="I768948" s="15"/>
    </row>
    <row r="768949" spans="9:9" x14ac:dyDescent="0.2">
      <c r="I768949" s="14"/>
    </row>
    <row r="768965" spans="9:9" x14ac:dyDescent="0.2">
      <c r="I768965" s="15"/>
    </row>
    <row r="768966" spans="9:9" x14ac:dyDescent="0.2">
      <c r="I768966" s="14"/>
    </row>
    <row r="768982" spans="9:9" x14ac:dyDescent="0.2">
      <c r="I768982" s="15"/>
    </row>
    <row r="768983" spans="9:9" x14ac:dyDescent="0.2">
      <c r="I768983" s="14"/>
    </row>
    <row r="768999" spans="9:9" x14ac:dyDescent="0.2">
      <c r="I768999" s="15"/>
    </row>
    <row r="769000" spans="9:9" x14ac:dyDescent="0.2">
      <c r="I769000" s="14"/>
    </row>
    <row r="769016" spans="9:9" x14ac:dyDescent="0.2">
      <c r="I769016" s="15"/>
    </row>
    <row r="769017" spans="9:9" x14ac:dyDescent="0.2">
      <c r="I769017" s="14"/>
    </row>
    <row r="769033" spans="9:9" x14ac:dyDescent="0.2">
      <c r="I769033" s="15"/>
    </row>
    <row r="769034" spans="9:9" x14ac:dyDescent="0.2">
      <c r="I769034" s="14"/>
    </row>
    <row r="769050" spans="9:9" x14ac:dyDescent="0.2">
      <c r="I769050" s="15"/>
    </row>
    <row r="769051" spans="9:9" x14ac:dyDescent="0.2">
      <c r="I769051" s="14"/>
    </row>
    <row r="769067" spans="9:9" x14ac:dyDescent="0.2">
      <c r="I769067" s="15"/>
    </row>
    <row r="769068" spans="9:9" x14ac:dyDescent="0.2">
      <c r="I769068" s="14"/>
    </row>
    <row r="769084" spans="9:9" x14ac:dyDescent="0.2">
      <c r="I769084" s="15"/>
    </row>
    <row r="769085" spans="9:9" x14ac:dyDescent="0.2">
      <c r="I769085" s="14"/>
    </row>
    <row r="769101" spans="9:9" x14ac:dyDescent="0.2">
      <c r="I769101" s="15"/>
    </row>
    <row r="769102" spans="9:9" x14ac:dyDescent="0.2">
      <c r="I769102" s="14"/>
    </row>
    <row r="769118" spans="9:9" x14ac:dyDescent="0.2">
      <c r="I769118" s="15"/>
    </row>
    <row r="769119" spans="9:9" x14ac:dyDescent="0.2">
      <c r="I769119" s="14"/>
    </row>
    <row r="769135" spans="9:9" x14ac:dyDescent="0.2">
      <c r="I769135" s="15"/>
    </row>
    <row r="769136" spans="9:9" x14ac:dyDescent="0.2">
      <c r="I769136" s="14"/>
    </row>
    <row r="769152" spans="9:9" x14ac:dyDescent="0.2">
      <c r="I769152" s="15"/>
    </row>
    <row r="769153" spans="9:9" x14ac:dyDescent="0.2">
      <c r="I769153" s="14"/>
    </row>
    <row r="769169" spans="9:9" x14ac:dyDescent="0.2">
      <c r="I769169" s="15"/>
    </row>
    <row r="769170" spans="9:9" x14ac:dyDescent="0.2">
      <c r="I769170" s="14"/>
    </row>
    <row r="769186" spans="9:9" x14ac:dyDescent="0.2">
      <c r="I769186" s="15"/>
    </row>
    <row r="769187" spans="9:9" x14ac:dyDescent="0.2">
      <c r="I769187" s="14"/>
    </row>
    <row r="769203" spans="9:9" x14ac:dyDescent="0.2">
      <c r="I769203" s="15"/>
    </row>
    <row r="769204" spans="9:9" x14ac:dyDescent="0.2">
      <c r="I769204" s="14"/>
    </row>
    <row r="769220" spans="9:9" x14ac:dyDescent="0.2">
      <c r="I769220" s="15"/>
    </row>
    <row r="769221" spans="9:9" x14ac:dyDescent="0.2">
      <c r="I769221" s="14"/>
    </row>
    <row r="769237" spans="9:9" x14ac:dyDescent="0.2">
      <c r="I769237" s="15"/>
    </row>
    <row r="769238" spans="9:9" x14ac:dyDescent="0.2">
      <c r="I769238" s="14"/>
    </row>
    <row r="769254" spans="9:9" x14ac:dyDescent="0.2">
      <c r="I769254" s="15"/>
    </row>
    <row r="769255" spans="9:9" x14ac:dyDescent="0.2">
      <c r="I769255" s="14"/>
    </row>
    <row r="769271" spans="9:9" x14ac:dyDescent="0.2">
      <c r="I769271" s="15"/>
    </row>
    <row r="769272" spans="9:9" x14ac:dyDescent="0.2">
      <c r="I769272" s="14"/>
    </row>
    <row r="769288" spans="9:9" x14ac:dyDescent="0.2">
      <c r="I769288" s="15"/>
    </row>
    <row r="769289" spans="9:9" x14ac:dyDescent="0.2">
      <c r="I769289" s="14"/>
    </row>
    <row r="769305" spans="9:9" x14ac:dyDescent="0.2">
      <c r="I769305" s="15"/>
    </row>
    <row r="769306" spans="9:9" x14ac:dyDescent="0.2">
      <c r="I769306" s="14"/>
    </row>
    <row r="769322" spans="9:9" x14ac:dyDescent="0.2">
      <c r="I769322" s="15"/>
    </row>
    <row r="769323" spans="9:9" x14ac:dyDescent="0.2">
      <c r="I769323" s="14"/>
    </row>
    <row r="769339" spans="9:9" x14ac:dyDescent="0.2">
      <c r="I769339" s="15"/>
    </row>
    <row r="769340" spans="9:9" x14ac:dyDescent="0.2">
      <c r="I769340" s="14"/>
    </row>
    <row r="769356" spans="9:9" x14ac:dyDescent="0.2">
      <c r="I769356" s="15"/>
    </row>
    <row r="769357" spans="9:9" x14ac:dyDescent="0.2">
      <c r="I769357" s="14"/>
    </row>
    <row r="769373" spans="9:9" x14ac:dyDescent="0.2">
      <c r="I769373" s="15"/>
    </row>
    <row r="769374" spans="9:9" x14ac:dyDescent="0.2">
      <c r="I769374" s="14"/>
    </row>
    <row r="769390" spans="9:9" x14ac:dyDescent="0.2">
      <c r="I769390" s="15"/>
    </row>
    <row r="769391" spans="9:9" x14ac:dyDescent="0.2">
      <c r="I769391" s="14"/>
    </row>
    <row r="769407" spans="9:9" x14ac:dyDescent="0.2">
      <c r="I769407" s="15"/>
    </row>
    <row r="769408" spans="9:9" x14ac:dyDescent="0.2">
      <c r="I769408" s="14"/>
    </row>
    <row r="769424" spans="9:9" x14ac:dyDescent="0.2">
      <c r="I769424" s="15"/>
    </row>
    <row r="769425" spans="9:9" x14ac:dyDescent="0.2">
      <c r="I769425" s="14"/>
    </row>
    <row r="769441" spans="9:9" x14ac:dyDescent="0.2">
      <c r="I769441" s="15"/>
    </row>
    <row r="769442" spans="9:9" x14ac:dyDescent="0.2">
      <c r="I769442" s="14"/>
    </row>
    <row r="769458" spans="9:9" x14ac:dyDescent="0.2">
      <c r="I769458" s="15"/>
    </row>
    <row r="769459" spans="9:9" x14ac:dyDescent="0.2">
      <c r="I769459" s="14"/>
    </row>
    <row r="769475" spans="9:9" x14ac:dyDescent="0.2">
      <c r="I769475" s="15"/>
    </row>
    <row r="769476" spans="9:9" x14ac:dyDescent="0.2">
      <c r="I769476" s="14"/>
    </row>
    <row r="769492" spans="9:9" x14ac:dyDescent="0.2">
      <c r="I769492" s="15"/>
    </row>
    <row r="769493" spans="9:9" x14ac:dyDescent="0.2">
      <c r="I769493" s="14"/>
    </row>
    <row r="769509" spans="9:9" x14ac:dyDescent="0.2">
      <c r="I769509" s="15"/>
    </row>
    <row r="769510" spans="9:9" x14ac:dyDescent="0.2">
      <c r="I769510" s="14"/>
    </row>
    <row r="769526" spans="9:9" x14ac:dyDescent="0.2">
      <c r="I769526" s="15"/>
    </row>
    <row r="769527" spans="9:9" x14ac:dyDescent="0.2">
      <c r="I769527" s="14"/>
    </row>
    <row r="769543" spans="9:9" x14ac:dyDescent="0.2">
      <c r="I769543" s="15"/>
    </row>
    <row r="769544" spans="9:9" x14ac:dyDescent="0.2">
      <c r="I769544" s="14"/>
    </row>
    <row r="769560" spans="9:9" x14ac:dyDescent="0.2">
      <c r="I769560" s="15"/>
    </row>
    <row r="769561" spans="9:9" x14ac:dyDescent="0.2">
      <c r="I769561" s="14"/>
    </row>
    <row r="769577" spans="9:9" x14ac:dyDescent="0.2">
      <c r="I769577" s="15"/>
    </row>
    <row r="769578" spans="9:9" x14ac:dyDescent="0.2">
      <c r="I769578" s="14"/>
    </row>
    <row r="769594" spans="9:9" x14ac:dyDescent="0.2">
      <c r="I769594" s="15"/>
    </row>
    <row r="769595" spans="9:9" x14ac:dyDescent="0.2">
      <c r="I769595" s="14"/>
    </row>
    <row r="769611" spans="9:9" x14ac:dyDescent="0.2">
      <c r="I769611" s="15"/>
    </row>
    <row r="769612" spans="9:9" x14ac:dyDescent="0.2">
      <c r="I769612" s="14"/>
    </row>
    <row r="769628" spans="9:9" x14ac:dyDescent="0.2">
      <c r="I769628" s="15"/>
    </row>
    <row r="769629" spans="9:9" x14ac:dyDescent="0.2">
      <c r="I769629" s="14"/>
    </row>
    <row r="769645" spans="9:9" x14ac:dyDescent="0.2">
      <c r="I769645" s="15"/>
    </row>
    <row r="769646" spans="9:9" x14ac:dyDescent="0.2">
      <c r="I769646" s="14"/>
    </row>
    <row r="769662" spans="9:9" x14ac:dyDescent="0.2">
      <c r="I769662" s="15"/>
    </row>
    <row r="769663" spans="9:9" x14ac:dyDescent="0.2">
      <c r="I769663" s="14"/>
    </row>
    <row r="769679" spans="9:9" x14ac:dyDescent="0.2">
      <c r="I769679" s="15"/>
    </row>
    <row r="769680" spans="9:9" x14ac:dyDescent="0.2">
      <c r="I769680" s="14"/>
    </row>
    <row r="769696" spans="9:9" x14ac:dyDescent="0.2">
      <c r="I769696" s="15"/>
    </row>
    <row r="769697" spans="9:9" x14ac:dyDescent="0.2">
      <c r="I769697" s="14"/>
    </row>
    <row r="769713" spans="9:9" x14ac:dyDescent="0.2">
      <c r="I769713" s="15"/>
    </row>
    <row r="769714" spans="9:9" x14ac:dyDescent="0.2">
      <c r="I769714" s="14"/>
    </row>
    <row r="769730" spans="9:9" x14ac:dyDescent="0.2">
      <c r="I769730" s="15"/>
    </row>
    <row r="769731" spans="9:9" x14ac:dyDescent="0.2">
      <c r="I769731" s="14"/>
    </row>
    <row r="769747" spans="9:9" x14ac:dyDescent="0.2">
      <c r="I769747" s="15"/>
    </row>
    <row r="769748" spans="9:9" x14ac:dyDescent="0.2">
      <c r="I769748" s="14"/>
    </row>
    <row r="769764" spans="9:9" x14ac:dyDescent="0.2">
      <c r="I769764" s="15"/>
    </row>
    <row r="769765" spans="9:9" x14ac:dyDescent="0.2">
      <c r="I769765" s="14"/>
    </row>
    <row r="769781" spans="9:9" x14ac:dyDescent="0.2">
      <c r="I769781" s="15"/>
    </row>
    <row r="769782" spans="9:9" x14ac:dyDescent="0.2">
      <c r="I769782" s="14"/>
    </row>
    <row r="769798" spans="9:9" x14ac:dyDescent="0.2">
      <c r="I769798" s="15"/>
    </row>
    <row r="769799" spans="9:9" x14ac:dyDescent="0.2">
      <c r="I769799" s="14"/>
    </row>
    <row r="769815" spans="9:9" x14ac:dyDescent="0.2">
      <c r="I769815" s="15"/>
    </row>
    <row r="769816" spans="9:9" x14ac:dyDescent="0.2">
      <c r="I769816" s="14"/>
    </row>
    <row r="769832" spans="9:9" x14ac:dyDescent="0.2">
      <c r="I769832" s="15"/>
    </row>
    <row r="769833" spans="9:9" x14ac:dyDescent="0.2">
      <c r="I769833" s="14"/>
    </row>
    <row r="769849" spans="9:9" x14ac:dyDescent="0.2">
      <c r="I769849" s="15"/>
    </row>
    <row r="769850" spans="9:9" x14ac:dyDescent="0.2">
      <c r="I769850" s="14"/>
    </row>
    <row r="769866" spans="9:9" x14ac:dyDescent="0.2">
      <c r="I769866" s="15"/>
    </row>
    <row r="769867" spans="9:9" x14ac:dyDescent="0.2">
      <c r="I769867" s="14"/>
    </row>
    <row r="769883" spans="9:9" x14ac:dyDescent="0.2">
      <c r="I769883" s="15"/>
    </row>
    <row r="769884" spans="9:9" x14ac:dyDescent="0.2">
      <c r="I769884" s="14"/>
    </row>
    <row r="769900" spans="9:9" x14ac:dyDescent="0.2">
      <c r="I769900" s="15"/>
    </row>
    <row r="769901" spans="9:9" x14ac:dyDescent="0.2">
      <c r="I769901" s="14"/>
    </row>
    <row r="769917" spans="9:9" x14ac:dyDescent="0.2">
      <c r="I769917" s="15"/>
    </row>
    <row r="769918" spans="9:9" x14ac:dyDescent="0.2">
      <c r="I769918" s="14"/>
    </row>
    <row r="769934" spans="9:9" x14ac:dyDescent="0.2">
      <c r="I769934" s="15"/>
    </row>
    <row r="769935" spans="9:9" x14ac:dyDescent="0.2">
      <c r="I769935" s="14"/>
    </row>
    <row r="769951" spans="9:9" x14ac:dyDescent="0.2">
      <c r="I769951" s="15"/>
    </row>
    <row r="769952" spans="9:9" x14ac:dyDescent="0.2">
      <c r="I769952" s="14"/>
    </row>
    <row r="769968" spans="9:9" x14ac:dyDescent="0.2">
      <c r="I769968" s="15"/>
    </row>
    <row r="769969" spans="9:9" x14ac:dyDescent="0.2">
      <c r="I769969" s="14"/>
    </row>
    <row r="769985" spans="9:9" x14ac:dyDescent="0.2">
      <c r="I769985" s="15"/>
    </row>
    <row r="769986" spans="9:9" x14ac:dyDescent="0.2">
      <c r="I769986" s="14"/>
    </row>
    <row r="770002" spans="9:9" x14ac:dyDescent="0.2">
      <c r="I770002" s="15"/>
    </row>
    <row r="770003" spans="9:9" x14ac:dyDescent="0.2">
      <c r="I770003" s="14"/>
    </row>
    <row r="770019" spans="9:9" x14ac:dyDescent="0.2">
      <c r="I770019" s="15"/>
    </row>
    <row r="770020" spans="9:9" x14ac:dyDescent="0.2">
      <c r="I770020" s="14"/>
    </row>
    <row r="770036" spans="9:9" x14ac:dyDescent="0.2">
      <c r="I770036" s="15"/>
    </row>
    <row r="770037" spans="9:9" x14ac:dyDescent="0.2">
      <c r="I770037" s="14"/>
    </row>
    <row r="770053" spans="9:9" x14ac:dyDescent="0.2">
      <c r="I770053" s="15"/>
    </row>
    <row r="770054" spans="9:9" x14ac:dyDescent="0.2">
      <c r="I770054" s="14"/>
    </row>
    <row r="770070" spans="9:9" x14ac:dyDescent="0.2">
      <c r="I770070" s="15"/>
    </row>
    <row r="770071" spans="9:9" x14ac:dyDescent="0.2">
      <c r="I770071" s="14"/>
    </row>
    <row r="770087" spans="9:9" x14ac:dyDescent="0.2">
      <c r="I770087" s="15"/>
    </row>
    <row r="770088" spans="9:9" x14ac:dyDescent="0.2">
      <c r="I770088" s="14"/>
    </row>
    <row r="770104" spans="9:9" x14ac:dyDescent="0.2">
      <c r="I770104" s="15"/>
    </row>
    <row r="770105" spans="9:9" x14ac:dyDescent="0.2">
      <c r="I770105" s="14"/>
    </row>
    <row r="770121" spans="9:9" x14ac:dyDescent="0.2">
      <c r="I770121" s="15"/>
    </row>
    <row r="770122" spans="9:9" x14ac:dyDescent="0.2">
      <c r="I770122" s="14"/>
    </row>
    <row r="770138" spans="9:9" x14ac:dyDescent="0.2">
      <c r="I770138" s="15"/>
    </row>
    <row r="770139" spans="9:9" x14ac:dyDescent="0.2">
      <c r="I770139" s="14"/>
    </row>
    <row r="770155" spans="9:9" x14ac:dyDescent="0.2">
      <c r="I770155" s="15"/>
    </row>
    <row r="770156" spans="9:9" x14ac:dyDescent="0.2">
      <c r="I770156" s="14"/>
    </row>
    <row r="770172" spans="9:9" x14ac:dyDescent="0.2">
      <c r="I770172" s="15"/>
    </row>
    <row r="770173" spans="9:9" x14ac:dyDescent="0.2">
      <c r="I770173" s="14"/>
    </row>
    <row r="770189" spans="9:9" x14ac:dyDescent="0.2">
      <c r="I770189" s="15"/>
    </row>
    <row r="770190" spans="9:9" x14ac:dyDescent="0.2">
      <c r="I770190" s="14"/>
    </row>
    <row r="770206" spans="9:9" x14ac:dyDescent="0.2">
      <c r="I770206" s="15"/>
    </row>
    <row r="770207" spans="9:9" x14ac:dyDescent="0.2">
      <c r="I770207" s="14"/>
    </row>
    <row r="770223" spans="9:9" x14ac:dyDescent="0.2">
      <c r="I770223" s="15"/>
    </row>
    <row r="770224" spans="9:9" x14ac:dyDescent="0.2">
      <c r="I770224" s="14"/>
    </row>
    <row r="770240" spans="9:9" x14ac:dyDescent="0.2">
      <c r="I770240" s="15"/>
    </row>
    <row r="770241" spans="9:9" x14ac:dyDescent="0.2">
      <c r="I770241" s="14"/>
    </row>
    <row r="770257" spans="9:9" x14ac:dyDescent="0.2">
      <c r="I770257" s="15"/>
    </row>
    <row r="770258" spans="9:9" x14ac:dyDescent="0.2">
      <c r="I770258" s="14"/>
    </row>
    <row r="770274" spans="9:9" x14ac:dyDescent="0.2">
      <c r="I770274" s="15"/>
    </row>
    <row r="770275" spans="9:9" x14ac:dyDescent="0.2">
      <c r="I770275" s="14"/>
    </row>
    <row r="770291" spans="9:9" x14ac:dyDescent="0.2">
      <c r="I770291" s="15"/>
    </row>
    <row r="770292" spans="9:9" x14ac:dyDescent="0.2">
      <c r="I770292" s="14"/>
    </row>
    <row r="770308" spans="9:9" x14ac:dyDescent="0.2">
      <c r="I770308" s="15"/>
    </row>
    <row r="770309" spans="9:9" x14ac:dyDescent="0.2">
      <c r="I770309" s="14"/>
    </row>
    <row r="770325" spans="9:9" x14ac:dyDescent="0.2">
      <c r="I770325" s="15"/>
    </row>
    <row r="770326" spans="9:9" x14ac:dyDescent="0.2">
      <c r="I770326" s="14"/>
    </row>
    <row r="770342" spans="9:9" x14ac:dyDescent="0.2">
      <c r="I770342" s="15"/>
    </row>
    <row r="770343" spans="9:9" x14ac:dyDescent="0.2">
      <c r="I770343" s="14"/>
    </row>
    <row r="770359" spans="9:9" x14ac:dyDescent="0.2">
      <c r="I770359" s="15"/>
    </row>
    <row r="770360" spans="9:9" x14ac:dyDescent="0.2">
      <c r="I770360" s="14"/>
    </row>
    <row r="770376" spans="9:9" x14ac:dyDescent="0.2">
      <c r="I770376" s="15"/>
    </row>
    <row r="770377" spans="9:9" x14ac:dyDescent="0.2">
      <c r="I770377" s="14"/>
    </row>
    <row r="770393" spans="9:9" x14ac:dyDescent="0.2">
      <c r="I770393" s="15"/>
    </row>
    <row r="770394" spans="9:9" x14ac:dyDescent="0.2">
      <c r="I770394" s="14"/>
    </row>
    <row r="770410" spans="9:9" x14ac:dyDescent="0.2">
      <c r="I770410" s="15"/>
    </row>
    <row r="770411" spans="9:9" x14ac:dyDescent="0.2">
      <c r="I770411" s="14"/>
    </row>
    <row r="770427" spans="9:9" x14ac:dyDescent="0.2">
      <c r="I770427" s="15"/>
    </row>
    <row r="770428" spans="9:9" x14ac:dyDescent="0.2">
      <c r="I770428" s="14"/>
    </row>
    <row r="770444" spans="9:9" x14ac:dyDescent="0.2">
      <c r="I770444" s="15"/>
    </row>
    <row r="770445" spans="9:9" x14ac:dyDescent="0.2">
      <c r="I770445" s="14"/>
    </row>
    <row r="770461" spans="9:9" x14ac:dyDescent="0.2">
      <c r="I770461" s="15"/>
    </row>
    <row r="770462" spans="9:9" x14ac:dyDescent="0.2">
      <c r="I770462" s="14"/>
    </row>
    <row r="770478" spans="9:9" x14ac:dyDescent="0.2">
      <c r="I770478" s="15"/>
    </row>
    <row r="770479" spans="9:9" x14ac:dyDescent="0.2">
      <c r="I770479" s="14"/>
    </row>
    <row r="770495" spans="9:9" x14ac:dyDescent="0.2">
      <c r="I770495" s="15"/>
    </row>
    <row r="770496" spans="9:9" x14ac:dyDescent="0.2">
      <c r="I770496" s="14"/>
    </row>
    <row r="770512" spans="9:9" x14ac:dyDescent="0.2">
      <c r="I770512" s="15"/>
    </row>
    <row r="770513" spans="9:9" x14ac:dyDescent="0.2">
      <c r="I770513" s="14"/>
    </row>
    <row r="770529" spans="9:9" x14ac:dyDescent="0.2">
      <c r="I770529" s="15"/>
    </row>
    <row r="770530" spans="9:9" x14ac:dyDescent="0.2">
      <c r="I770530" s="14"/>
    </row>
    <row r="770546" spans="9:9" x14ac:dyDescent="0.2">
      <c r="I770546" s="15"/>
    </row>
    <row r="770547" spans="9:9" x14ac:dyDescent="0.2">
      <c r="I770547" s="14"/>
    </row>
    <row r="770563" spans="9:9" x14ac:dyDescent="0.2">
      <c r="I770563" s="15"/>
    </row>
    <row r="770564" spans="9:9" x14ac:dyDescent="0.2">
      <c r="I770564" s="14"/>
    </row>
    <row r="770580" spans="9:9" x14ac:dyDescent="0.2">
      <c r="I770580" s="15"/>
    </row>
    <row r="770581" spans="9:9" x14ac:dyDescent="0.2">
      <c r="I770581" s="14"/>
    </row>
    <row r="770597" spans="9:9" x14ac:dyDescent="0.2">
      <c r="I770597" s="15"/>
    </row>
    <row r="770598" spans="9:9" x14ac:dyDescent="0.2">
      <c r="I770598" s="14"/>
    </row>
    <row r="770614" spans="9:9" x14ac:dyDescent="0.2">
      <c r="I770614" s="15"/>
    </row>
    <row r="770615" spans="9:9" x14ac:dyDescent="0.2">
      <c r="I770615" s="14"/>
    </row>
    <row r="770631" spans="9:9" x14ac:dyDescent="0.2">
      <c r="I770631" s="15"/>
    </row>
    <row r="770632" spans="9:9" x14ac:dyDescent="0.2">
      <c r="I770632" s="14"/>
    </row>
    <row r="770648" spans="9:9" x14ac:dyDescent="0.2">
      <c r="I770648" s="15"/>
    </row>
    <row r="770649" spans="9:9" x14ac:dyDescent="0.2">
      <c r="I770649" s="14"/>
    </row>
    <row r="770665" spans="9:9" x14ac:dyDescent="0.2">
      <c r="I770665" s="15"/>
    </row>
    <row r="770666" spans="9:9" x14ac:dyDescent="0.2">
      <c r="I770666" s="14"/>
    </row>
    <row r="770682" spans="9:9" x14ac:dyDescent="0.2">
      <c r="I770682" s="15"/>
    </row>
    <row r="770683" spans="9:9" x14ac:dyDescent="0.2">
      <c r="I770683" s="14"/>
    </row>
    <row r="770699" spans="9:9" x14ac:dyDescent="0.2">
      <c r="I770699" s="15"/>
    </row>
    <row r="770700" spans="9:9" x14ac:dyDescent="0.2">
      <c r="I770700" s="14"/>
    </row>
    <row r="770716" spans="9:9" x14ac:dyDescent="0.2">
      <c r="I770716" s="15"/>
    </row>
    <row r="770717" spans="9:9" x14ac:dyDescent="0.2">
      <c r="I770717" s="14"/>
    </row>
    <row r="770733" spans="9:9" x14ac:dyDescent="0.2">
      <c r="I770733" s="15"/>
    </row>
    <row r="770734" spans="9:9" x14ac:dyDescent="0.2">
      <c r="I770734" s="14"/>
    </row>
    <row r="770750" spans="9:9" x14ac:dyDescent="0.2">
      <c r="I770750" s="15"/>
    </row>
    <row r="770751" spans="9:9" x14ac:dyDescent="0.2">
      <c r="I770751" s="14"/>
    </row>
    <row r="770767" spans="9:9" x14ac:dyDescent="0.2">
      <c r="I770767" s="15"/>
    </row>
    <row r="770768" spans="9:9" x14ac:dyDescent="0.2">
      <c r="I770768" s="14"/>
    </row>
    <row r="770784" spans="9:9" x14ac:dyDescent="0.2">
      <c r="I770784" s="15"/>
    </row>
    <row r="770785" spans="9:9" x14ac:dyDescent="0.2">
      <c r="I770785" s="14"/>
    </row>
    <row r="770801" spans="9:9" x14ac:dyDescent="0.2">
      <c r="I770801" s="15"/>
    </row>
    <row r="770802" spans="9:9" x14ac:dyDescent="0.2">
      <c r="I770802" s="14"/>
    </row>
    <row r="770818" spans="9:9" x14ac:dyDescent="0.2">
      <c r="I770818" s="15"/>
    </row>
    <row r="770819" spans="9:9" x14ac:dyDescent="0.2">
      <c r="I770819" s="14"/>
    </row>
    <row r="770835" spans="9:9" x14ac:dyDescent="0.2">
      <c r="I770835" s="15"/>
    </row>
    <row r="770836" spans="9:9" x14ac:dyDescent="0.2">
      <c r="I770836" s="14"/>
    </row>
    <row r="770852" spans="9:9" x14ac:dyDescent="0.2">
      <c r="I770852" s="15"/>
    </row>
    <row r="770853" spans="9:9" x14ac:dyDescent="0.2">
      <c r="I770853" s="14"/>
    </row>
    <row r="770869" spans="9:9" x14ac:dyDescent="0.2">
      <c r="I770869" s="15"/>
    </row>
    <row r="770870" spans="9:9" x14ac:dyDescent="0.2">
      <c r="I770870" s="14"/>
    </row>
    <row r="770886" spans="9:9" x14ac:dyDescent="0.2">
      <c r="I770886" s="15"/>
    </row>
    <row r="770887" spans="9:9" x14ac:dyDescent="0.2">
      <c r="I770887" s="14"/>
    </row>
    <row r="770903" spans="9:9" x14ac:dyDescent="0.2">
      <c r="I770903" s="15"/>
    </row>
    <row r="770904" spans="9:9" x14ac:dyDescent="0.2">
      <c r="I770904" s="14"/>
    </row>
    <row r="770920" spans="9:9" x14ac:dyDescent="0.2">
      <c r="I770920" s="15"/>
    </row>
    <row r="770921" spans="9:9" x14ac:dyDescent="0.2">
      <c r="I770921" s="14"/>
    </row>
    <row r="770937" spans="9:9" x14ac:dyDescent="0.2">
      <c r="I770937" s="15"/>
    </row>
    <row r="770938" spans="9:9" x14ac:dyDescent="0.2">
      <c r="I770938" s="14"/>
    </row>
    <row r="770954" spans="9:9" x14ac:dyDescent="0.2">
      <c r="I770954" s="15"/>
    </row>
    <row r="770955" spans="9:9" x14ac:dyDescent="0.2">
      <c r="I770955" s="14"/>
    </row>
    <row r="770971" spans="9:9" x14ac:dyDescent="0.2">
      <c r="I770971" s="15"/>
    </row>
    <row r="770972" spans="9:9" x14ac:dyDescent="0.2">
      <c r="I770972" s="14"/>
    </row>
    <row r="770988" spans="9:9" x14ac:dyDescent="0.2">
      <c r="I770988" s="15"/>
    </row>
    <row r="770989" spans="9:9" x14ac:dyDescent="0.2">
      <c r="I770989" s="14"/>
    </row>
    <row r="771005" spans="9:9" x14ac:dyDescent="0.2">
      <c r="I771005" s="15"/>
    </row>
    <row r="771006" spans="9:9" x14ac:dyDescent="0.2">
      <c r="I771006" s="14"/>
    </row>
    <row r="771022" spans="9:9" x14ac:dyDescent="0.2">
      <c r="I771022" s="15"/>
    </row>
    <row r="771023" spans="9:9" x14ac:dyDescent="0.2">
      <c r="I771023" s="14"/>
    </row>
    <row r="771039" spans="9:9" x14ac:dyDescent="0.2">
      <c r="I771039" s="15"/>
    </row>
    <row r="771040" spans="9:9" x14ac:dyDescent="0.2">
      <c r="I771040" s="14"/>
    </row>
    <row r="771056" spans="9:9" x14ac:dyDescent="0.2">
      <c r="I771056" s="15"/>
    </row>
    <row r="771057" spans="9:9" x14ac:dyDescent="0.2">
      <c r="I771057" s="14"/>
    </row>
    <row r="771073" spans="9:9" x14ac:dyDescent="0.2">
      <c r="I771073" s="15"/>
    </row>
    <row r="771074" spans="9:9" x14ac:dyDescent="0.2">
      <c r="I771074" s="14"/>
    </row>
    <row r="771090" spans="9:9" x14ac:dyDescent="0.2">
      <c r="I771090" s="15"/>
    </row>
    <row r="771091" spans="9:9" x14ac:dyDescent="0.2">
      <c r="I771091" s="14"/>
    </row>
    <row r="771107" spans="9:9" x14ac:dyDescent="0.2">
      <c r="I771107" s="15"/>
    </row>
    <row r="771108" spans="9:9" x14ac:dyDescent="0.2">
      <c r="I771108" s="14"/>
    </row>
    <row r="771124" spans="9:9" x14ac:dyDescent="0.2">
      <c r="I771124" s="15"/>
    </row>
    <row r="771125" spans="9:9" x14ac:dyDescent="0.2">
      <c r="I771125" s="14"/>
    </row>
    <row r="771141" spans="9:9" x14ac:dyDescent="0.2">
      <c r="I771141" s="15"/>
    </row>
    <row r="771142" spans="9:9" x14ac:dyDescent="0.2">
      <c r="I771142" s="14"/>
    </row>
    <row r="771158" spans="9:9" x14ac:dyDescent="0.2">
      <c r="I771158" s="15"/>
    </row>
    <row r="771159" spans="9:9" x14ac:dyDescent="0.2">
      <c r="I771159" s="14"/>
    </row>
    <row r="771175" spans="9:9" x14ac:dyDescent="0.2">
      <c r="I771175" s="15"/>
    </row>
    <row r="771176" spans="9:9" x14ac:dyDescent="0.2">
      <c r="I771176" s="14"/>
    </row>
    <row r="771192" spans="9:9" x14ac:dyDescent="0.2">
      <c r="I771192" s="15"/>
    </row>
    <row r="771193" spans="9:9" x14ac:dyDescent="0.2">
      <c r="I771193" s="14"/>
    </row>
    <row r="771209" spans="9:9" x14ac:dyDescent="0.2">
      <c r="I771209" s="15"/>
    </row>
    <row r="771210" spans="9:9" x14ac:dyDescent="0.2">
      <c r="I771210" s="14"/>
    </row>
    <row r="771226" spans="9:9" x14ac:dyDescent="0.2">
      <c r="I771226" s="15"/>
    </row>
    <row r="771227" spans="9:9" x14ac:dyDescent="0.2">
      <c r="I771227" s="14"/>
    </row>
    <row r="771243" spans="9:9" x14ac:dyDescent="0.2">
      <c r="I771243" s="15"/>
    </row>
    <row r="771244" spans="9:9" x14ac:dyDescent="0.2">
      <c r="I771244" s="14"/>
    </row>
    <row r="771260" spans="9:9" x14ac:dyDescent="0.2">
      <c r="I771260" s="15"/>
    </row>
    <row r="771261" spans="9:9" x14ac:dyDescent="0.2">
      <c r="I771261" s="14"/>
    </row>
    <row r="771277" spans="9:9" x14ac:dyDescent="0.2">
      <c r="I771277" s="15"/>
    </row>
    <row r="771278" spans="9:9" x14ac:dyDescent="0.2">
      <c r="I771278" s="14"/>
    </row>
    <row r="771294" spans="9:9" x14ac:dyDescent="0.2">
      <c r="I771294" s="15"/>
    </row>
    <row r="771295" spans="9:9" x14ac:dyDescent="0.2">
      <c r="I771295" s="14"/>
    </row>
    <row r="771311" spans="9:9" x14ac:dyDescent="0.2">
      <c r="I771311" s="15"/>
    </row>
    <row r="771312" spans="9:9" x14ac:dyDescent="0.2">
      <c r="I771312" s="14"/>
    </row>
    <row r="771328" spans="9:9" x14ac:dyDescent="0.2">
      <c r="I771328" s="15"/>
    </row>
    <row r="771329" spans="9:9" x14ac:dyDescent="0.2">
      <c r="I771329" s="14"/>
    </row>
    <row r="771345" spans="9:9" x14ac:dyDescent="0.2">
      <c r="I771345" s="15"/>
    </row>
    <row r="771346" spans="9:9" x14ac:dyDescent="0.2">
      <c r="I771346" s="14"/>
    </row>
    <row r="771362" spans="9:9" x14ac:dyDescent="0.2">
      <c r="I771362" s="15"/>
    </row>
    <row r="771363" spans="9:9" x14ac:dyDescent="0.2">
      <c r="I771363" s="14"/>
    </row>
    <row r="771379" spans="9:9" x14ac:dyDescent="0.2">
      <c r="I771379" s="15"/>
    </row>
    <row r="771380" spans="9:9" x14ac:dyDescent="0.2">
      <c r="I771380" s="14"/>
    </row>
    <row r="771396" spans="9:9" x14ac:dyDescent="0.2">
      <c r="I771396" s="15"/>
    </row>
    <row r="771397" spans="9:9" x14ac:dyDescent="0.2">
      <c r="I771397" s="14"/>
    </row>
    <row r="771413" spans="9:9" x14ac:dyDescent="0.2">
      <c r="I771413" s="15"/>
    </row>
    <row r="771414" spans="9:9" x14ac:dyDescent="0.2">
      <c r="I771414" s="14"/>
    </row>
    <row r="771430" spans="9:9" x14ac:dyDescent="0.2">
      <c r="I771430" s="15"/>
    </row>
    <row r="771431" spans="9:9" x14ac:dyDescent="0.2">
      <c r="I771431" s="14"/>
    </row>
    <row r="771447" spans="9:9" x14ac:dyDescent="0.2">
      <c r="I771447" s="15"/>
    </row>
    <row r="771448" spans="9:9" x14ac:dyDescent="0.2">
      <c r="I771448" s="14"/>
    </row>
    <row r="771464" spans="9:9" x14ac:dyDescent="0.2">
      <c r="I771464" s="15"/>
    </row>
    <row r="771465" spans="9:9" x14ac:dyDescent="0.2">
      <c r="I771465" s="14"/>
    </row>
    <row r="771481" spans="9:9" x14ac:dyDescent="0.2">
      <c r="I771481" s="15"/>
    </row>
    <row r="771482" spans="9:9" x14ac:dyDescent="0.2">
      <c r="I771482" s="14"/>
    </row>
    <row r="771498" spans="9:9" x14ac:dyDescent="0.2">
      <c r="I771498" s="15"/>
    </row>
    <row r="771499" spans="9:9" x14ac:dyDescent="0.2">
      <c r="I771499" s="14"/>
    </row>
    <row r="771515" spans="9:9" x14ac:dyDescent="0.2">
      <c r="I771515" s="15"/>
    </row>
    <row r="771516" spans="9:9" x14ac:dyDescent="0.2">
      <c r="I771516" s="14"/>
    </row>
    <row r="771532" spans="9:9" x14ac:dyDescent="0.2">
      <c r="I771532" s="15"/>
    </row>
    <row r="771533" spans="9:9" x14ac:dyDescent="0.2">
      <c r="I771533" s="14"/>
    </row>
    <row r="771549" spans="9:9" x14ac:dyDescent="0.2">
      <c r="I771549" s="15"/>
    </row>
    <row r="771550" spans="9:9" x14ac:dyDescent="0.2">
      <c r="I771550" s="14"/>
    </row>
    <row r="771566" spans="9:9" x14ac:dyDescent="0.2">
      <c r="I771566" s="15"/>
    </row>
    <row r="771567" spans="9:9" x14ac:dyDescent="0.2">
      <c r="I771567" s="14"/>
    </row>
    <row r="771583" spans="9:9" x14ac:dyDescent="0.2">
      <c r="I771583" s="15"/>
    </row>
    <row r="771584" spans="9:9" x14ac:dyDescent="0.2">
      <c r="I771584" s="14"/>
    </row>
    <row r="771600" spans="9:9" x14ac:dyDescent="0.2">
      <c r="I771600" s="15"/>
    </row>
    <row r="771601" spans="9:9" x14ac:dyDescent="0.2">
      <c r="I771601" s="14"/>
    </row>
    <row r="771617" spans="9:9" x14ac:dyDescent="0.2">
      <c r="I771617" s="15"/>
    </row>
    <row r="771618" spans="9:9" x14ac:dyDescent="0.2">
      <c r="I771618" s="14"/>
    </row>
    <row r="771634" spans="9:9" x14ac:dyDescent="0.2">
      <c r="I771634" s="15"/>
    </row>
    <row r="771635" spans="9:9" x14ac:dyDescent="0.2">
      <c r="I771635" s="14"/>
    </row>
    <row r="771651" spans="9:9" x14ac:dyDescent="0.2">
      <c r="I771651" s="15"/>
    </row>
    <row r="771652" spans="9:9" x14ac:dyDescent="0.2">
      <c r="I771652" s="14"/>
    </row>
    <row r="771668" spans="9:9" x14ac:dyDescent="0.2">
      <c r="I771668" s="15"/>
    </row>
    <row r="771669" spans="9:9" x14ac:dyDescent="0.2">
      <c r="I771669" s="14"/>
    </row>
    <row r="771685" spans="9:9" x14ac:dyDescent="0.2">
      <c r="I771685" s="15"/>
    </row>
    <row r="771686" spans="9:9" x14ac:dyDescent="0.2">
      <c r="I771686" s="14"/>
    </row>
    <row r="771702" spans="9:9" x14ac:dyDescent="0.2">
      <c r="I771702" s="15"/>
    </row>
    <row r="771703" spans="9:9" x14ac:dyDescent="0.2">
      <c r="I771703" s="14"/>
    </row>
    <row r="771719" spans="9:9" x14ac:dyDescent="0.2">
      <c r="I771719" s="15"/>
    </row>
    <row r="771720" spans="9:9" x14ac:dyDescent="0.2">
      <c r="I771720" s="14"/>
    </row>
    <row r="771736" spans="9:9" x14ac:dyDescent="0.2">
      <c r="I771736" s="15"/>
    </row>
    <row r="771737" spans="9:9" x14ac:dyDescent="0.2">
      <c r="I771737" s="14"/>
    </row>
    <row r="771753" spans="9:9" x14ac:dyDescent="0.2">
      <c r="I771753" s="15"/>
    </row>
    <row r="771754" spans="9:9" x14ac:dyDescent="0.2">
      <c r="I771754" s="14"/>
    </row>
    <row r="771770" spans="9:9" x14ac:dyDescent="0.2">
      <c r="I771770" s="15"/>
    </row>
    <row r="771771" spans="9:9" x14ac:dyDescent="0.2">
      <c r="I771771" s="14"/>
    </row>
    <row r="771787" spans="9:9" x14ac:dyDescent="0.2">
      <c r="I771787" s="15"/>
    </row>
    <row r="771788" spans="9:9" x14ac:dyDescent="0.2">
      <c r="I771788" s="14"/>
    </row>
    <row r="771804" spans="9:9" x14ac:dyDescent="0.2">
      <c r="I771804" s="15"/>
    </row>
    <row r="771805" spans="9:9" x14ac:dyDescent="0.2">
      <c r="I771805" s="14"/>
    </row>
    <row r="771821" spans="9:9" x14ac:dyDescent="0.2">
      <c r="I771821" s="15"/>
    </row>
    <row r="771822" spans="9:9" x14ac:dyDescent="0.2">
      <c r="I771822" s="14"/>
    </row>
    <row r="771838" spans="9:9" x14ac:dyDescent="0.2">
      <c r="I771838" s="15"/>
    </row>
    <row r="771839" spans="9:9" x14ac:dyDescent="0.2">
      <c r="I771839" s="14"/>
    </row>
    <row r="771855" spans="9:9" x14ac:dyDescent="0.2">
      <c r="I771855" s="15"/>
    </row>
    <row r="771856" spans="9:9" x14ac:dyDescent="0.2">
      <c r="I771856" s="14"/>
    </row>
    <row r="771872" spans="9:9" x14ac:dyDescent="0.2">
      <c r="I771872" s="15"/>
    </row>
    <row r="771873" spans="9:9" x14ac:dyDescent="0.2">
      <c r="I771873" s="14"/>
    </row>
    <row r="771889" spans="9:9" x14ac:dyDescent="0.2">
      <c r="I771889" s="15"/>
    </row>
    <row r="771890" spans="9:9" x14ac:dyDescent="0.2">
      <c r="I771890" s="14"/>
    </row>
    <row r="771906" spans="9:9" x14ac:dyDescent="0.2">
      <c r="I771906" s="15"/>
    </row>
    <row r="771907" spans="9:9" x14ac:dyDescent="0.2">
      <c r="I771907" s="14"/>
    </row>
    <row r="771923" spans="9:9" x14ac:dyDescent="0.2">
      <c r="I771923" s="15"/>
    </row>
    <row r="771924" spans="9:9" x14ac:dyDescent="0.2">
      <c r="I771924" s="14"/>
    </row>
    <row r="771940" spans="9:9" x14ac:dyDescent="0.2">
      <c r="I771940" s="15"/>
    </row>
    <row r="771941" spans="9:9" x14ac:dyDescent="0.2">
      <c r="I771941" s="14"/>
    </row>
    <row r="771957" spans="9:9" x14ac:dyDescent="0.2">
      <c r="I771957" s="15"/>
    </row>
    <row r="771958" spans="9:9" x14ac:dyDescent="0.2">
      <c r="I771958" s="14"/>
    </row>
    <row r="771974" spans="9:9" x14ac:dyDescent="0.2">
      <c r="I771974" s="15"/>
    </row>
    <row r="771975" spans="9:9" x14ac:dyDescent="0.2">
      <c r="I771975" s="14"/>
    </row>
    <row r="771991" spans="9:9" x14ac:dyDescent="0.2">
      <c r="I771991" s="15"/>
    </row>
    <row r="771992" spans="9:9" x14ac:dyDescent="0.2">
      <c r="I771992" s="14"/>
    </row>
    <row r="772008" spans="9:9" x14ac:dyDescent="0.2">
      <c r="I772008" s="15"/>
    </row>
    <row r="772009" spans="9:9" x14ac:dyDescent="0.2">
      <c r="I772009" s="14"/>
    </row>
    <row r="772025" spans="9:9" x14ac:dyDescent="0.2">
      <c r="I772025" s="15"/>
    </row>
    <row r="772026" spans="9:9" x14ac:dyDescent="0.2">
      <c r="I772026" s="14"/>
    </row>
    <row r="772042" spans="9:9" x14ac:dyDescent="0.2">
      <c r="I772042" s="15"/>
    </row>
    <row r="772043" spans="9:9" x14ac:dyDescent="0.2">
      <c r="I772043" s="14"/>
    </row>
    <row r="772059" spans="9:9" x14ac:dyDescent="0.2">
      <c r="I772059" s="15"/>
    </row>
    <row r="772060" spans="9:9" x14ac:dyDescent="0.2">
      <c r="I772060" s="14"/>
    </row>
    <row r="772076" spans="9:9" x14ac:dyDescent="0.2">
      <c r="I772076" s="15"/>
    </row>
    <row r="772077" spans="9:9" x14ac:dyDescent="0.2">
      <c r="I772077" s="14"/>
    </row>
    <row r="772093" spans="9:9" x14ac:dyDescent="0.2">
      <c r="I772093" s="15"/>
    </row>
    <row r="772094" spans="9:9" x14ac:dyDescent="0.2">
      <c r="I772094" s="14"/>
    </row>
    <row r="772110" spans="9:9" x14ac:dyDescent="0.2">
      <c r="I772110" s="15"/>
    </row>
    <row r="772111" spans="9:9" x14ac:dyDescent="0.2">
      <c r="I772111" s="14"/>
    </row>
    <row r="772127" spans="9:9" x14ac:dyDescent="0.2">
      <c r="I772127" s="15"/>
    </row>
    <row r="772128" spans="9:9" x14ac:dyDescent="0.2">
      <c r="I772128" s="14"/>
    </row>
    <row r="772144" spans="9:9" x14ac:dyDescent="0.2">
      <c r="I772144" s="15"/>
    </row>
    <row r="772145" spans="9:9" x14ac:dyDescent="0.2">
      <c r="I772145" s="14"/>
    </row>
    <row r="772161" spans="9:9" x14ac:dyDescent="0.2">
      <c r="I772161" s="15"/>
    </row>
    <row r="772162" spans="9:9" x14ac:dyDescent="0.2">
      <c r="I772162" s="14"/>
    </row>
    <row r="772178" spans="9:9" x14ac:dyDescent="0.2">
      <c r="I772178" s="15"/>
    </row>
    <row r="772179" spans="9:9" x14ac:dyDescent="0.2">
      <c r="I772179" s="14"/>
    </row>
    <row r="772195" spans="9:9" x14ac:dyDescent="0.2">
      <c r="I772195" s="15"/>
    </row>
    <row r="772196" spans="9:9" x14ac:dyDescent="0.2">
      <c r="I772196" s="14"/>
    </row>
    <row r="772212" spans="9:9" x14ac:dyDescent="0.2">
      <c r="I772212" s="15"/>
    </row>
    <row r="772213" spans="9:9" x14ac:dyDescent="0.2">
      <c r="I772213" s="14"/>
    </row>
    <row r="772229" spans="9:9" x14ac:dyDescent="0.2">
      <c r="I772229" s="15"/>
    </row>
    <row r="772230" spans="9:9" x14ac:dyDescent="0.2">
      <c r="I772230" s="14"/>
    </row>
    <row r="772246" spans="9:9" x14ac:dyDescent="0.2">
      <c r="I772246" s="15"/>
    </row>
    <row r="772247" spans="9:9" x14ac:dyDescent="0.2">
      <c r="I772247" s="14"/>
    </row>
    <row r="772263" spans="9:9" x14ac:dyDescent="0.2">
      <c r="I772263" s="15"/>
    </row>
    <row r="772264" spans="9:9" x14ac:dyDescent="0.2">
      <c r="I772264" s="14"/>
    </row>
    <row r="772280" spans="9:9" x14ac:dyDescent="0.2">
      <c r="I772280" s="15"/>
    </row>
    <row r="772281" spans="9:9" x14ac:dyDescent="0.2">
      <c r="I772281" s="14"/>
    </row>
    <row r="772297" spans="9:9" x14ac:dyDescent="0.2">
      <c r="I772297" s="15"/>
    </row>
    <row r="772298" spans="9:9" x14ac:dyDescent="0.2">
      <c r="I772298" s="14"/>
    </row>
    <row r="772314" spans="9:9" x14ac:dyDescent="0.2">
      <c r="I772314" s="15"/>
    </row>
    <row r="772315" spans="9:9" x14ac:dyDescent="0.2">
      <c r="I772315" s="14"/>
    </row>
    <row r="772331" spans="9:9" x14ac:dyDescent="0.2">
      <c r="I772331" s="15"/>
    </row>
    <row r="772332" spans="9:9" x14ac:dyDescent="0.2">
      <c r="I772332" s="14"/>
    </row>
    <row r="772348" spans="9:9" x14ac:dyDescent="0.2">
      <c r="I772348" s="15"/>
    </row>
    <row r="772349" spans="9:9" x14ac:dyDescent="0.2">
      <c r="I772349" s="14"/>
    </row>
    <row r="772365" spans="9:9" x14ac:dyDescent="0.2">
      <c r="I772365" s="15"/>
    </row>
    <row r="772366" spans="9:9" x14ac:dyDescent="0.2">
      <c r="I772366" s="14"/>
    </row>
    <row r="772382" spans="9:9" x14ac:dyDescent="0.2">
      <c r="I772382" s="15"/>
    </row>
    <row r="772383" spans="9:9" x14ac:dyDescent="0.2">
      <c r="I772383" s="14"/>
    </row>
    <row r="772399" spans="9:9" x14ac:dyDescent="0.2">
      <c r="I772399" s="15"/>
    </row>
    <row r="772400" spans="9:9" x14ac:dyDescent="0.2">
      <c r="I772400" s="14"/>
    </row>
    <row r="772416" spans="9:9" x14ac:dyDescent="0.2">
      <c r="I772416" s="15"/>
    </row>
    <row r="772417" spans="9:9" x14ac:dyDescent="0.2">
      <c r="I772417" s="14"/>
    </row>
    <row r="772433" spans="9:9" x14ac:dyDescent="0.2">
      <c r="I772433" s="15"/>
    </row>
    <row r="772434" spans="9:9" x14ac:dyDescent="0.2">
      <c r="I772434" s="14"/>
    </row>
    <row r="772450" spans="9:9" x14ac:dyDescent="0.2">
      <c r="I772450" s="15"/>
    </row>
    <row r="772451" spans="9:9" x14ac:dyDescent="0.2">
      <c r="I772451" s="14"/>
    </row>
    <row r="772467" spans="9:9" x14ac:dyDescent="0.2">
      <c r="I772467" s="15"/>
    </row>
    <row r="772468" spans="9:9" x14ac:dyDescent="0.2">
      <c r="I772468" s="14"/>
    </row>
    <row r="772484" spans="9:9" x14ac:dyDescent="0.2">
      <c r="I772484" s="15"/>
    </row>
    <row r="772485" spans="9:9" x14ac:dyDescent="0.2">
      <c r="I772485" s="14"/>
    </row>
    <row r="772501" spans="9:9" x14ac:dyDescent="0.2">
      <c r="I772501" s="15"/>
    </row>
    <row r="772502" spans="9:9" x14ac:dyDescent="0.2">
      <c r="I772502" s="14"/>
    </row>
    <row r="772518" spans="9:9" x14ac:dyDescent="0.2">
      <c r="I772518" s="15"/>
    </row>
    <row r="772519" spans="9:9" x14ac:dyDescent="0.2">
      <c r="I772519" s="14"/>
    </row>
    <row r="772535" spans="9:9" x14ac:dyDescent="0.2">
      <c r="I772535" s="15"/>
    </row>
    <row r="772536" spans="9:9" x14ac:dyDescent="0.2">
      <c r="I772536" s="14"/>
    </row>
    <row r="772552" spans="9:9" x14ac:dyDescent="0.2">
      <c r="I772552" s="15"/>
    </row>
    <row r="772553" spans="9:9" x14ac:dyDescent="0.2">
      <c r="I772553" s="14"/>
    </row>
    <row r="772569" spans="9:9" x14ac:dyDescent="0.2">
      <c r="I772569" s="15"/>
    </row>
    <row r="772570" spans="9:9" x14ac:dyDescent="0.2">
      <c r="I772570" s="14"/>
    </row>
    <row r="772586" spans="9:9" x14ac:dyDescent="0.2">
      <c r="I772586" s="15"/>
    </row>
    <row r="772587" spans="9:9" x14ac:dyDescent="0.2">
      <c r="I772587" s="14"/>
    </row>
    <row r="772603" spans="9:9" x14ac:dyDescent="0.2">
      <c r="I772603" s="15"/>
    </row>
    <row r="772604" spans="9:9" x14ac:dyDescent="0.2">
      <c r="I772604" s="14"/>
    </row>
    <row r="772620" spans="9:9" x14ac:dyDescent="0.2">
      <c r="I772620" s="15"/>
    </row>
    <row r="772621" spans="9:9" x14ac:dyDescent="0.2">
      <c r="I772621" s="14"/>
    </row>
    <row r="772637" spans="9:9" x14ac:dyDescent="0.2">
      <c r="I772637" s="15"/>
    </row>
    <row r="772638" spans="9:9" x14ac:dyDescent="0.2">
      <c r="I772638" s="14"/>
    </row>
    <row r="772654" spans="9:9" x14ac:dyDescent="0.2">
      <c r="I772654" s="15"/>
    </row>
    <row r="772655" spans="9:9" x14ac:dyDescent="0.2">
      <c r="I772655" s="14"/>
    </row>
    <row r="772671" spans="9:9" x14ac:dyDescent="0.2">
      <c r="I772671" s="15"/>
    </row>
    <row r="772672" spans="9:9" x14ac:dyDescent="0.2">
      <c r="I772672" s="14"/>
    </row>
    <row r="772688" spans="9:9" x14ac:dyDescent="0.2">
      <c r="I772688" s="15"/>
    </row>
    <row r="772689" spans="9:9" x14ac:dyDescent="0.2">
      <c r="I772689" s="14"/>
    </row>
    <row r="772705" spans="9:9" x14ac:dyDescent="0.2">
      <c r="I772705" s="15"/>
    </row>
    <row r="772706" spans="9:9" x14ac:dyDescent="0.2">
      <c r="I772706" s="14"/>
    </row>
    <row r="772722" spans="9:9" x14ac:dyDescent="0.2">
      <c r="I772722" s="15"/>
    </row>
    <row r="772723" spans="9:9" x14ac:dyDescent="0.2">
      <c r="I772723" s="14"/>
    </row>
    <row r="772739" spans="9:9" x14ac:dyDescent="0.2">
      <c r="I772739" s="15"/>
    </row>
    <row r="772740" spans="9:9" x14ac:dyDescent="0.2">
      <c r="I772740" s="14"/>
    </row>
    <row r="772756" spans="9:9" x14ac:dyDescent="0.2">
      <c r="I772756" s="15"/>
    </row>
    <row r="772757" spans="9:9" x14ac:dyDescent="0.2">
      <c r="I772757" s="14"/>
    </row>
    <row r="772773" spans="9:9" x14ac:dyDescent="0.2">
      <c r="I772773" s="15"/>
    </row>
    <row r="772774" spans="9:9" x14ac:dyDescent="0.2">
      <c r="I772774" s="14"/>
    </row>
    <row r="772790" spans="9:9" x14ac:dyDescent="0.2">
      <c r="I772790" s="15"/>
    </row>
    <row r="772791" spans="9:9" x14ac:dyDescent="0.2">
      <c r="I772791" s="14"/>
    </row>
    <row r="772807" spans="9:9" x14ac:dyDescent="0.2">
      <c r="I772807" s="15"/>
    </row>
    <row r="772808" spans="9:9" x14ac:dyDescent="0.2">
      <c r="I772808" s="14"/>
    </row>
    <row r="772824" spans="9:9" x14ac:dyDescent="0.2">
      <c r="I772824" s="15"/>
    </row>
    <row r="772825" spans="9:9" x14ac:dyDescent="0.2">
      <c r="I772825" s="14"/>
    </row>
    <row r="772841" spans="9:9" x14ac:dyDescent="0.2">
      <c r="I772841" s="15"/>
    </row>
    <row r="772842" spans="9:9" x14ac:dyDescent="0.2">
      <c r="I772842" s="14"/>
    </row>
    <row r="772858" spans="9:9" x14ac:dyDescent="0.2">
      <c r="I772858" s="15"/>
    </row>
    <row r="772859" spans="9:9" x14ac:dyDescent="0.2">
      <c r="I772859" s="14"/>
    </row>
    <row r="772875" spans="9:9" x14ac:dyDescent="0.2">
      <c r="I772875" s="15"/>
    </row>
    <row r="772876" spans="9:9" x14ac:dyDescent="0.2">
      <c r="I772876" s="14"/>
    </row>
    <row r="772892" spans="9:9" x14ac:dyDescent="0.2">
      <c r="I772892" s="15"/>
    </row>
    <row r="772893" spans="9:9" x14ac:dyDescent="0.2">
      <c r="I772893" s="14"/>
    </row>
    <row r="772909" spans="9:9" x14ac:dyDescent="0.2">
      <c r="I772909" s="15"/>
    </row>
    <row r="772910" spans="9:9" x14ac:dyDescent="0.2">
      <c r="I772910" s="14"/>
    </row>
    <row r="772926" spans="9:9" x14ac:dyDescent="0.2">
      <c r="I772926" s="15"/>
    </row>
    <row r="772927" spans="9:9" x14ac:dyDescent="0.2">
      <c r="I772927" s="14"/>
    </row>
    <row r="772943" spans="9:9" x14ac:dyDescent="0.2">
      <c r="I772943" s="15"/>
    </row>
    <row r="772944" spans="9:9" x14ac:dyDescent="0.2">
      <c r="I772944" s="14"/>
    </row>
    <row r="772960" spans="9:9" x14ac:dyDescent="0.2">
      <c r="I772960" s="15"/>
    </row>
    <row r="772961" spans="9:9" x14ac:dyDescent="0.2">
      <c r="I772961" s="14"/>
    </row>
    <row r="772977" spans="9:9" x14ac:dyDescent="0.2">
      <c r="I772977" s="15"/>
    </row>
    <row r="772978" spans="9:9" x14ac:dyDescent="0.2">
      <c r="I772978" s="14"/>
    </row>
    <row r="772994" spans="9:9" x14ac:dyDescent="0.2">
      <c r="I772994" s="15"/>
    </row>
    <row r="772995" spans="9:9" x14ac:dyDescent="0.2">
      <c r="I772995" s="14"/>
    </row>
    <row r="773011" spans="9:9" x14ac:dyDescent="0.2">
      <c r="I773011" s="15"/>
    </row>
    <row r="773012" spans="9:9" x14ac:dyDescent="0.2">
      <c r="I773012" s="14"/>
    </row>
    <row r="773028" spans="9:9" x14ac:dyDescent="0.2">
      <c r="I773028" s="15"/>
    </row>
    <row r="773029" spans="9:9" x14ac:dyDescent="0.2">
      <c r="I773029" s="14"/>
    </row>
    <row r="773045" spans="9:9" x14ac:dyDescent="0.2">
      <c r="I773045" s="15"/>
    </row>
    <row r="773046" spans="9:9" x14ac:dyDescent="0.2">
      <c r="I773046" s="14"/>
    </row>
    <row r="773062" spans="9:9" x14ac:dyDescent="0.2">
      <c r="I773062" s="15"/>
    </row>
    <row r="773063" spans="9:9" x14ac:dyDescent="0.2">
      <c r="I773063" s="14"/>
    </row>
    <row r="773079" spans="9:9" x14ac:dyDescent="0.2">
      <c r="I773079" s="15"/>
    </row>
    <row r="773080" spans="9:9" x14ac:dyDescent="0.2">
      <c r="I773080" s="14"/>
    </row>
    <row r="773096" spans="9:9" x14ac:dyDescent="0.2">
      <c r="I773096" s="15"/>
    </row>
    <row r="773097" spans="9:9" x14ac:dyDescent="0.2">
      <c r="I773097" s="14"/>
    </row>
    <row r="773113" spans="9:9" x14ac:dyDescent="0.2">
      <c r="I773113" s="15"/>
    </row>
    <row r="773114" spans="9:9" x14ac:dyDescent="0.2">
      <c r="I773114" s="14"/>
    </row>
    <row r="773130" spans="9:9" x14ac:dyDescent="0.2">
      <c r="I773130" s="15"/>
    </row>
    <row r="773131" spans="9:9" x14ac:dyDescent="0.2">
      <c r="I773131" s="14"/>
    </row>
    <row r="773147" spans="9:9" x14ac:dyDescent="0.2">
      <c r="I773147" s="15"/>
    </row>
    <row r="773148" spans="9:9" x14ac:dyDescent="0.2">
      <c r="I773148" s="14"/>
    </row>
    <row r="773164" spans="9:9" x14ac:dyDescent="0.2">
      <c r="I773164" s="15"/>
    </row>
    <row r="773165" spans="9:9" x14ac:dyDescent="0.2">
      <c r="I773165" s="14"/>
    </row>
    <row r="773181" spans="9:9" x14ac:dyDescent="0.2">
      <c r="I773181" s="15"/>
    </row>
    <row r="773182" spans="9:9" x14ac:dyDescent="0.2">
      <c r="I773182" s="14"/>
    </row>
    <row r="773198" spans="9:9" x14ac:dyDescent="0.2">
      <c r="I773198" s="15"/>
    </row>
    <row r="773199" spans="9:9" x14ac:dyDescent="0.2">
      <c r="I773199" s="14"/>
    </row>
    <row r="773215" spans="9:9" x14ac:dyDescent="0.2">
      <c r="I773215" s="15"/>
    </row>
    <row r="773216" spans="9:9" x14ac:dyDescent="0.2">
      <c r="I773216" s="14"/>
    </row>
    <row r="773232" spans="9:9" x14ac:dyDescent="0.2">
      <c r="I773232" s="15"/>
    </row>
    <row r="773233" spans="9:9" x14ac:dyDescent="0.2">
      <c r="I773233" s="14"/>
    </row>
    <row r="773249" spans="9:9" x14ac:dyDescent="0.2">
      <c r="I773249" s="15"/>
    </row>
    <row r="773250" spans="9:9" x14ac:dyDescent="0.2">
      <c r="I773250" s="14"/>
    </row>
    <row r="773266" spans="9:9" x14ac:dyDescent="0.2">
      <c r="I773266" s="15"/>
    </row>
    <row r="773267" spans="9:9" x14ac:dyDescent="0.2">
      <c r="I773267" s="14"/>
    </row>
    <row r="773283" spans="9:9" x14ac:dyDescent="0.2">
      <c r="I773283" s="15"/>
    </row>
    <row r="773284" spans="9:9" x14ac:dyDescent="0.2">
      <c r="I773284" s="14"/>
    </row>
    <row r="773300" spans="9:9" x14ac:dyDescent="0.2">
      <c r="I773300" s="15"/>
    </row>
    <row r="773301" spans="9:9" x14ac:dyDescent="0.2">
      <c r="I773301" s="14"/>
    </row>
    <row r="773317" spans="9:9" x14ac:dyDescent="0.2">
      <c r="I773317" s="15"/>
    </row>
    <row r="773318" spans="9:9" x14ac:dyDescent="0.2">
      <c r="I773318" s="14"/>
    </row>
    <row r="773334" spans="9:9" x14ac:dyDescent="0.2">
      <c r="I773334" s="15"/>
    </row>
    <row r="773335" spans="9:9" x14ac:dyDescent="0.2">
      <c r="I773335" s="14"/>
    </row>
    <row r="773351" spans="9:9" x14ac:dyDescent="0.2">
      <c r="I773351" s="15"/>
    </row>
    <row r="773352" spans="9:9" x14ac:dyDescent="0.2">
      <c r="I773352" s="14"/>
    </row>
    <row r="773368" spans="9:9" x14ac:dyDescent="0.2">
      <c r="I773368" s="15"/>
    </row>
    <row r="773369" spans="9:9" x14ac:dyDescent="0.2">
      <c r="I773369" s="14"/>
    </row>
    <row r="773385" spans="9:9" x14ac:dyDescent="0.2">
      <c r="I773385" s="15"/>
    </row>
    <row r="773386" spans="9:9" x14ac:dyDescent="0.2">
      <c r="I773386" s="14"/>
    </row>
    <row r="773402" spans="9:9" x14ac:dyDescent="0.2">
      <c r="I773402" s="15"/>
    </row>
    <row r="773403" spans="9:9" x14ac:dyDescent="0.2">
      <c r="I773403" s="14"/>
    </row>
    <row r="773419" spans="9:9" x14ac:dyDescent="0.2">
      <c r="I773419" s="15"/>
    </row>
    <row r="773420" spans="9:9" x14ac:dyDescent="0.2">
      <c r="I773420" s="14"/>
    </row>
    <row r="773436" spans="9:9" x14ac:dyDescent="0.2">
      <c r="I773436" s="15"/>
    </row>
    <row r="773437" spans="9:9" x14ac:dyDescent="0.2">
      <c r="I773437" s="14"/>
    </row>
    <row r="773453" spans="9:9" x14ac:dyDescent="0.2">
      <c r="I773453" s="15"/>
    </row>
    <row r="773454" spans="9:9" x14ac:dyDescent="0.2">
      <c r="I773454" s="14"/>
    </row>
    <row r="773470" spans="9:9" x14ac:dyDescent="0.2">
      <c r="I773470" s="15"/>
    </row>
    <row r="773471" spans="9:9" x14ac:dyDescent="0.2">
      <c r="I773471" s="14"/>
    </row>
    <row r="773487" spans="9:9" x14ac:dyDescent="0.2">
      <c r="I773487" s="15"/>
    </row>
    <row r="773488" spans="9:9" x14ac:dyDescent="0.2">
      <c r="I773488" s="14"/>
    </row>
    <row r="773504" spans="9:9" x14ac:dyDescent="0.2">
      <c r="I773504" s="15"/>
    </row>
    <row r="773505" spans="9:9" x14ac:dyDescent="0.2">
      <c r="I773505" s="14"/>
    </row>
    <row r="773521" spans="9:9" x14ac:dyDescent="0.2">
      <c r="I773521" s="15"/>
    </row>
    <row r="773522" spans="9:9" x14ac:dyDescent="0.2">
      <c r="I773522" s="14"/>
    </row>
    <row r="773538" spans="9:9" x14ac:dyDescent="0.2">
      <c r="I773538" s="15"/>
    </row>
    <row r="773539" spans="9:9" x14ac:dyDescent="0.2">
      <c r="I773539" s="14"/>
    </row>
    <row r="773555" spans="9:9" x14ac:dyDescent="0.2">
      <c r="I773555" s="15"/>
    </row>
    <row r="773556" spans="9:9" x14ac:dyDescent="0.2">
      <c r="I773556" s="14"/>
    </row>
    <row r="773572" spans="9:9" x14ac:dyDescent="0.2">
      <c r="I773572" s="15"/>
    </row>
    <row r="773573" spans="9:9" x14ac:dyDescent="0.2">
      <c r="I773573" s="14"/>
    </row>
    <row r="773589" spans="9:9" x14ac:dyDescent="0.2">
      <c r="I773589" s="15"/>
    </row>
    <row r="773590" spans="9:9" x14ac:dyDescent="0.2">
      <c r="I773590" s="14"/>
    </row>
    <row r="773606" spans="9:9" x14ac:dyDescent="0.2">
      <c r="I773606" s="15"/>
    </row>
    <row r="773607" spans="9:9" x14ac:dyDescent="0.2">
      <c r="I773607" s="14"/>
    </row>
    <row r="773623" spans="9:9" x14ac:dyDescent="0.2">
      <c r="I773623" s="15"/>
    </row>
    <row r="773624" spans="9:9" x14ac:dyDescent="0.2">
      <c r="I773624" s="14"/>
    </row>
    <row r="773640" spans="9:9" x14ac:dyDescent="0.2">
      <c r="I773640" s="15"/>
    </row>
    <row r="773641" spans="9:9" x14ac:dyDescent="0.2">
      <c r="I773641" s="14"/>
    </row>
    <row r="773657" spans="9:9" x14ac:dyDescent="0.2">
      <c r="I773657" s="15"/>
    </row>
    <row r="773658" spans="9:9" x14ac:dyDescent="0.2">
      <c r="I773658" s="14"/>
    </row>
    <row r="773674" spans="9:9" x14ac:dyDescent="0.2">
      <c r="I773674" s="15"/>
    </row>
    <row r="773675" spans="9:9" x14ac:dyDescent="0.2">
      <c r="I773675" s="14"/>
    </row>
    <row r="773691" spans="9:9" x14ac:dyDescent="0.2">
      <c r="I773691" s="15"/>
    </row>
    <row r="773692" spans="9:9" x14ac:dyDescent="0.2">
      <c r="I773692" s="14"/>
    </row>
    <row r="773708" spans="9:9" x14ac:dyDescent="0.2">
      <c r="I773708" s="15"/>
    </row>
    <row r="773709" spans="9:9" x14ac:dyDescent="0.2">
      <c r="I773709" s="14"/>
    </row>
    <row r="773725" spans="9:9" x14ac:dyDescent="0.2">
      <c r="I773725" s="15"/>
    </row>
    <row r="773726" spans="9:9" x14ac:dyDescent="0.2">
      <c r="I773726" s="14"/>
    </row>
    <row r="773742" spans="9:9" x14ac:dyDescent="0.2">
      <c r="I773742" s="15"/>
    </row>
    <row r="773743" spans="9:9" x14ac:dyDescent="0.2">
      <c r="I773743" s="14"/>
    </row>
    <row r="773759" spans="9:9" x14ac:dyDescent="0.2">
      <c r="I773759" s="15"/>
    </row>
    <row r="773760" spans="9:9" x14ac:dyDescent="0.2">
      <c r="I773760" s="14"/>
    </row>
    <row r="773776" spans="9:9" x14ac:dyDescent="0.2">
      <c r="I773776" s="15"/>
    </row>
    <row r="773777" spans="9:9" x14ac:dyDescent="0.2">
      <c r="I773777" s="14"/>
    </row>
    <row r="773793" spans="9:9" x14ac:dyDescent="0.2">
      <c r="I773793" s="15"/>
    </row>
    <row r="773794" spans="9:9" x14ac:dyDescent="0.2">
      <c r="I773794" s="14"/>
    </row>
    <row r="773810" spans="9:9" x14ac:dyDescent="0.2">
      <c r="I773810" s="15"/>
    </row>
    <row r="773811" spans="9:9" x14ac:dyDescent="0.2">
      <c r="I773811" s="14"/>
    </row>
    <row r="773827" spans="9:9" x14ac:dyDescent="0.2">
      <c r="I773827" s="15"/>
    </row>
    <row r="773828" spans="9:9" x14ac:dyDescent="0.2">
      <c r="I773828" s="14"/>
    </row>
    <row r="773844" spans="9:9" x14ac:dyDescent="0.2">
      <c r="I773844" s="15"/>
    </row>
    <row r="773845" spans="9:9" x14ac:dyDescent="0.2">
      <c r="I773845" s="14"/>
    </row>
    <row r="773861" spans="9:9" x14ac:dyDescent="0.2">
      <c r="I773861" s="15"/>
    </row>
    <row r="773862" spans="9:9" x14ac:dyDescent="0.2">
      <c r="I773862" s="14"/>
    </row>
    <row r="773878" spans="9:9" x14ac:dyDescent="0.2">
      <c r="I773878" s="15"/>
    </row>
    <row r="773879" spans="9:9" x14ac:dyDescent="0.2">
      <c r="I773879" s="14"/>
    </row>
    <row r="773895" spans="9:9" x14ac:dyDescent="0.2">
      <c r="I773895" s="15"/>
    </row>
    <row r="773896" spans="9:9" x14ac:dyDescent="0.2">
      <c r="I773896" s="14"/>
    </row>
    <row r="773912" spans="9:9" x14ac:dyDescent="0.2">
      <c r="I773912" s="15"/>
    </row>
    <row r="773913" spans="9:9" x14ac:dyDescent="0.2">
      <c r="I773913" s="14"/>
    </row>
    <row r="773929" spans="9:9" x14ac:dyDescent="0.2">
      <c r="I773929" s="15"/>
    </row>
    <row r="773930" spans="9:9" x14ac:dyDescent="0.2">
      <c r="I773930" s="14"/>
    </row>
    <row r="773946" spans="9:9" x14ac:dyDescent="0.2">
      <c r="I773946" s="15"/>
    </row>
    <row r="773947" spans="9:9" x14ac:dyDescent="0.2">
      <c r="I773947" s="14"/>
    </row>
    <row r="773963" spans="9:9" x14ac:dyDescent="0.2">
      <c r="I773963" s="15"/>
    </row>
    <row r="773964" spans="9:9" x14ac:dyDescent="0.2">
      <c r="I773964" s="14"/>
    </row>
    <row r="773980" spans="9:9" x14ac:dyDescent="0.2">
      <c r="I773980" s="15"/>
    </row>
    <row r="773981" spans="9:9" x14ac:dyDescent="0.2">
      <c r="I773981" s="14"/>
    </row>
    <row r="773997" spans="9:9" x14ac:dyDescent="0.2">
      <c r="I773997" s="15"/>
    </row>
    <row r="773998" spans="9:9" x14ac:dyDescent="0.2">
      <c r="I773998" s="14"/>
    </row>
    <row r="774014" spans="9:9" x14ac:dyDescent="0.2">
      <c r="I774014" s="15"/>
    </row>
    <row r="774015" spans="9:9" x14ac:dyDescent="0.2">
      <c r="I774015" s="14"/>
    </row>
    <row r="774031" spans="9:9" x14ac:dyDescent="0.2">
      <c r="I774031" s="15"/>
    </row>
    <row r="774032" spans="9:9" x14ac:dyDescent="0.2">
      <c r="I774032" s="14"/>
    </row>
    <row r="774048" spans="9:9" x14ac:dyDescent="0.2">
      <c r="I774048" s="15"/>
    </row>
    <row r="774049" spans="9:9" x14ac:dyDescent="0.2">
      <c r="I774049" s="14"/>
    </row>
    <row r="774065" spans="9:9" x14ac:dyDescent="0.2">
      <c r="I774065" s="15"/>
    </row>
    <row r="774066" spans="9:9" x14ac:dyDescent="0.2">
      <c r="I774066" s="14"/>
    </row>
    <row r="774082" spans="9:9" x14ac:dyDescent="0.2">
      <c r="I774082" s="15"/>
    </row>
    <row r="774083" spans="9:9" x14ac:dyDescent="0.2">
      <c r="I774083" s="14"/>
    </row>
    <row r="774099" spans="9:9" x14ac:dyDescent="0.2">
      <c r="I774099" s="15"/>
    </row>
    <row r="774100" spans="9:9" x14ac:dyDescent="0.2">
      <c r="I774100" s="14"/>
    </row>
    <row r="774116" spans="9:9" x14ac:dyDescent="0.2">
      <c r="I774116" s="15"/>
    </row>
    <row r="774117" spans="9:9" x14ac:dyDescent="0.2">
      <c r="I774117" s="14"/>
    </row>
    <row r="774133" spans="9:9" x14ac:dyDescent="0.2">
      <c r="I774133" s="15"/>
    </row>
    <row r="774134" spans="9:9" x14ac:dyDescent="0.2">
      <c r="I774134" s="14"/>
    </row>
    <row r="774150" spans="9:9" x14ac:dyDescent="0.2">
      <c r="I774150" s="15"/>
    </row>
    <row r="774151" spans="9:9" x14ac:dyDescent="0.2">
      <c r="I774151" s="14"/>
    </row>
    <row r="774167" spans="9:9" x14ac:dyDescent="0.2">
      <c r="I774167" s="15"/>
    </row>
    <row r="774168" spans="9:9" x14ac:dyDescent="0.2">
      <c r="I774168" s="14"/>
    </row>
    <row r="774184" spans="9:9" x14ac:dyDescent="0.2">
      <c r="I774184" s="15"/>
    </row>
    <row r="774185" spans="9:9" x14ac:dyDescent="0.2">
      <c r="I774185" s="14"/>
    </row>
    <row r="774201" spans="9:9" x14ac:dyDescent="0.2">
      <c r="I774201" s="15"/>
    </row>
    <row r="774202" spans="9:9" x14ac:dyDescent="0.2">
      <c r="I774202" s="14"/>
    </row>
    <row r="774218" spans="9:9" x14ac:dyDescent="0.2">
      <c r="I774218" s="15"/>
    </row>
    <row r="774219" spans="9:9" x14ac:dyDescent="0.2">
      <c r="I774219" s="14"/>
    </row>
    <row r="774235" spans="9:9" x14ac:dyDescent="0.2">
      <c r="I774235" s="15"/>
    </row>
    <row r="774236" spans="9:9" x14ac:dyDescent="0.2">
      <c r="I774236" s="14"/>
    </row>
    <row r="774252" spans="9:9" x14ac:dyDescent="0.2">
      <c r="I774252" s="15"/>
    </row>
    <row r="774253" spans="9:9" x14ac:dyDescent="0.2">
      <c r="I774253" s="14"/>
    </row>
    <row r="774269" spans="9:9" x14ac:dyDescent="0.2">
      <c r="I774269" s="15"/>
    </row>
    <row r="774270" spans="9:9" x14ac:dyDescent="0.2">
      <c r="I774270" s="14"/>
    </row>
    <row r="774286" spans="9:9" x14ac:dyDescent="0.2">
      <c r="I774286" s="15"/>
    </row>
    <row r="774287" spans="9:9" x14ac:dyDescent="0.2">
      <c r="I774287" s="14"/>
    </row>
    <row r="774303" spans="9:9" x14ac:dyDescent="0.2">
      <c r="I774303" s="15"/>
    </row>
    <row r="774304" spans="9:9" x14ac:dyDescent="0.2">
      <c r="I774304" s="14"/>
    </row>
    <row r="774320" spans="9:9" x14ac:dyDescent="0.2">
      <c r="I774320" s="15"/>
    </row>
    <row r="774321" spans="9:9" x14ac:dyDescent="0.2">
      <c r="I774321" s="14"/>
    </row>
    <row r="774337" spans="9:9" x14ac:dyDescent="0.2">
      <c r="I774337" s="15"/>
    </row>
    <row r="774338" spans="9:9" x14ac:dyDescent="0.2">
      <c r="I774338" s="14"/>
    </row>
    <row r="774354" spans="9:9" x14ac:dyDescent="0.2">
      <c r="I774354" s="15"/>
    </row>
    <row r="774355" spans="9:9" x14ac:dyDescent="0.2">
      <c r="I774355" s="14"/>
    </row>
    <row r="774371" spans="9:9" x14ac:dyDescent="0.2">
      <c r="I774371" s="15"/>
    </row>
    <row r="774372" spans="9:9" x14ac:dyDescent="0.2">
      <c r="I774372" s="14"/>
    </row>
    <row r="774388" spans="9:9" x14ac:dyDescent="0.2">
      <c r="I774388" s="15"/>
    </row>
    <row r="774389" spans="9:9" x14ac:dyDescent="0.2">
      <c r="I774389" s="14"/>
    </row>
    <row r="774405" spans="9:9" x14ac:dyDescent="0.2">
      <c r="I774405" s="15"/>
    </row>
    <row r="774406" spans="9:9" x14ac:dyDescent="0.2">
      <c r="I774406" s="14"/>
    </row>
    <row r="774422" spans="9:9" x14ac:dyDescent="0.2">
      <c r="I774422" s="15"/>
    </row>
    <row r="774423" spans="9:9" x14ac:dyDescent="0.2">
      <c r="I774423" s="14"/>
    </row>
    <row r="774439" spans="9:9" x14ac:dyDescent="0.2">
      <c r="I774439" s="15"/>
    </row>
    <row r="774440" spans="9:9" x14ac:dyDescent="0.2">
      <c r="I774440" s="14"/>
    </row>
    <row r="774456" spans="9:9" x14ac:dyDescent="0.2">
      <c r="I774456" s="15"/>
    </row>
    <row r="774457" spans="9:9" x14ac:dyDescent="0.2">
      <c r="I774457" s="14"/>
    </row>
    <row r="774473" spans="9:9" x14ac:dyDescent="0.2">
      <c r="I774473" s="15"/>
    </row>
    <row r="774474" spans="9:9" x14ac:dyDescent="0.2">
      <c r="I774474" s="14"/>
    </row>
    <row r="774490" spans="9:9" x14ac:dyDescent="0.2">
      <c r="I774490" s="15"/>
    </row>
    <row r="774491" spans="9:9" x14ac:dyDescent="0.2">
      <c r="I774491" s="14"/>
    </row>
    <row r="774507" spans="9:9" x14ac:dyDescent="0.2">
      <c r="I774507" s="15"/>
    </row>
    <row r="774508" spans="9:9" x14ac:dyDescent="0.2">
      <c r="I774508" s="14"/>
    </row>
    <row r="774524" spans="9:9" x14ac:dyDescent="0.2">
      <c r="I774524" s="15"/>
    </row>
    <row r="774525" spans="9:9" x14ac:dyDescent="0.2">
      <c r="I774525" s="14"/>
    </row>
    <row r="774541" spans="9:9" x14ac:dyDescent="0.2">
      <c r="I774541" s="15"/>
    </row>
    <row r="774542" spans="9:9" x14ac:dyDescent="0.2">
      <c r="I774542" s="14"/>
    </row>
    <row r="774558" spans="9:9" x14ac:dyDescent="0.2">
      <c r="I774558" s="15"/>
    </row>
    <row r="774559" spans="9:9" x14ac:dyDescent="0.2">
      <c r="I774559" s="14"/>
    </row>
    <row r="774575" spans="9:9" x14ac:dyDescent="0.2">
      <c r="I774575" s="15"/>
    </row>
    <row r="774576" spans="9:9" x14ac:dyDescent="0.2">
      <c r="I774576" s="14"/>
    </row>
    <row r="774592" spans="9:9" x14ac:dyDescent="0.2">
      <c r="I774592" s="15"/>
    </row>
    <row r="774593" spans="9:9" x14ac:dyDescent="0.2">
      <c r="I774593" s="14"/>
    </row>
    <row r="774609" spans="9:9" x14ac:dyDescent="0.2">
      <c r="I774609" s="15"/>
    </row>
    <row r="774610" spans="9:9" x14ac:dyDescent="0.2">
      <c r="I774610" s="14"/>
    </row>
    <row r="774626" spans="9:9" x14ac:dyDescent="0.2">
      <c r="I774626" s="15"/>
    </row>
    <row r="774627" spans="9:9" x14ac:dyDescent="0.2">
      <c r="I774627" s="14"/>
    </row>
    <row r="774643" spans="9:9" x14ac:dyDescent="0.2">
      <c r="I774643" s="15"/>
    </row>
    <row r="774644" spans="9:9" x14ac:dyDescent="0.2">
      <c r="I774644" s="14"/>
    </row>
    <row r="774660" spans="9:9" x14ac:dyDescent="0.2">
      <c r="I774660" s="15"/>
    </row>
    <row r="774661" spans="9:9" x14ac:dyDescent="0.2">
      <c r="I774661" s="14"/>
    </row>
    <row r="774677" spans="9:9" x14ac:dyDescent="0.2">
      <c r="I774677" s="15"/>
    </row>
    <row r="774678" spans="9:9" x14ac:dyDescent="0.2">
      <c r="I774678" s="14"/>
    </row>
    <row r="774694" spans="9:9" x14ac:dyDescent="0.2">
      <c r="I774694" s="15"/>
    </row>
    <row r="774695" spans="9:9" x14ac:dyDescent="0.2">
      <c r="I774695" s="14"/>
    </row>
    <row r="774711" spans="9:9" x14ac:dyDescent="0.2">
      <c r="I774711" s="15"/>
    </row>
    <row r="774712" spans="9:9" x14ac:dyDescent="0.2">
      <c r="I774712" s="14"/>
    </row>
    <row r="774728" spans="9:9" x14ac:dyDescent="0.2">
      <c r="I774728" s="15"/>
    </row>
    <row r="774729" spans="9:9" x14ac:dyDescent="0.2">
      <c r="I774729" s="14"/>
    </row>
    <row r="774745" spans="9:9" x14ac:dyDescent="0.2">
      <c r="I774745" s="15"/>
    </row>
    <row r="774746" spans="9:9" x14ac:dyDescent="0.2">
      <c r="I774746" s="14"/>
    </row>
    <row r="774762" spans="9:9" x14ac:dyDescent="0.2">
      <c r="I774762" s="15"/>
    </row>
    <row r="774763" spans="9:9" x14ac:dyDescent="0.2">
      <c r="I774763" s="14"/>
    </row>
    <row r="774779" spans="9:9" x14ac:dyDescent="0.2">
      <c r="I774779" s="15"/>
    </row>
    <row r="774780" spans="9:9" x14ac:dyDescent="0.2">
      <c r="I774780" s="14"/>
    </row>
    <row r="774796" spans="9:9" x14ac:dyDescent="0.2">
      <c r="I774796" s="15"/>
    </row>
    <row r="774797" spans="9:9" x14ac:dyDescent="0.2">
      <c r="I774797" s="14"/>
    </row>
    <row r="774813" spans="9:9" x14ac:dyDescent="0.2">
      <c r="I774813" s="15"/>
    </row>
    <row r="774814" spans="9:9" x14ac:dyDescent="0.2">
      <c r="I774814" s="14"/>
    </row>
    <row r="774830" spans="9:9" x14ac:dyDescent="0.2">
      <c r="I774830" s="15"/>
    </row>
    <row r="774831" spans="9:9" x14ac:dyDescent="0.2">
      <c r="I774831" s="14"/>
    </row>
    <row r="774847" spans="9:9" x14ac:dyDescent="0.2">
      <c r="I774847" s="15"/>
    </row>
    <row r="774848" spans="9:9" x14ac:dyDescent="0.2">
      <c r="I774848" s="14"/>
    </row>
    <row r="774864" spans="9:9" x14ac:dyDescent="0.2">
      <c r="I774864" s="15"/>
    </row>
    <row r="774865" spans="9:9" x14ac:dyDescent="0.2">
      <c r="I774865" s="14"/>
    </row>
    <row r="774881" spans="9:9" x14ac:dyDescent="0.2">
      <c r="I774881" s="15"/>
    </row>
    <row r="774882" spans="9:9" x14ac:dyDescent="0.2">
      <c r="I774882" s="14"/>
    </row>
    <row r="774898" spans="9:9" x14ac:dyDescent="0.2">
      <c r="I774898" s="15"/>
    </row>
    <row r="774899" spans="9:9" x14ac:dyDescent="0.2">
      <c r="I774899" s="14"/>
    </row>
    <row r="774915" spans="9:9" x14ac:dyDescent="0.2">
      <c r="I774915" s="15"/>
    </row>
    <row r="774916" spans="9:9" x14ac:dyDescent="0.2">
      <c r="I774916" s="14"/>
    </row>
    <row r="774932" spans="9:9" x14ac:dyDescent="0.2">
      <c r="I774932" s="15"/>
    </row>
    <row r="774933" spans="9:9" x14ac:dyDescent="0.2">
      <c r="I774933" s="14"/>
    </row>
    <row r="774949" spans="9:9" x14ac:dyDescent="0.2">
      <c r="I774949" s="15"/>
    </row>
    <row r="774950" spans="9:9" x14ac:dyDescent="0.2">
      <c r="I774950" s="14"/>
    </row>
    <row r="774966" spans="9:9" x14ac:dyDescent="0.2">
      <c r="I774966" s="15"/>
    </row>
    <row r="774967" spans="9:9" x14ac:dyDescent="0.2">
      <c r="I774967" s="14"/>
    </row>
    <row r="774983" spans="9:9" x14ac:dyDescent="0.2">
      <c r="I774983" s="15"/>
    </row>
    <row r="774984" spans="9:9" x14ac:dyDescent="0.2">
      <c r="I774984" s="14"/>
    </row>
    <row r="775000" spans="9:9" x14ac:dyDescent="0.2">
      <c r="I775000" s="15"/>
    </row>
    <row r="775001" spans="9:9" x14ac:dyDescent="0.2">
      <c r="I775001" s="14"/>
    </row>
    <row r="775017" spans="9:9" x14ac:dyDescent="0.2">
      <c r="I775017" s="15"/>
    </row>
    <row r="775018" spans="9:9" x14ac:dyDescent="0.2">
      <c r="I775018" s="14"/>
    </row>
    <row r="775034" spans="9:9" x14ac:dyDescent="0.2">
      <c r="I775034" s="15"/>
    </row>
    <row r="775035" spans="9:9" x14ac:dyDescent="0.2">
      <c r="I775035" s="14"/>
    </row>
    <row r="775051" spans="9:9" x14ac:dyDescent="0.2">
      <c r="I775051" s="15"/>
    </row>
    <row r="775052" spans="9:9" x14ac:dyDescent="0.2">
      <c r="I775052" s="14"/>
    </row>
    <row r="775068" spans="9:9" x14ac:dyDescent="0.2">
      <c r="I775068" s="15"/>
    </row>
    <row r="775069" spans="9:9" x14ac:dyDescent="0.2">
      <c r="I775069" s="14"/>
    </row>
    <row r="775085" spans="9:9" x14ac:dyDescent="0.2">
      <c r="I775085" s="15"/>
    </row>
    <row r="775086" spans="9:9" x14ac:dyDescent="0.2">
      <c r="I775086" s="14"/>
    </row>
    <row r="775102" spans="9:9" x14ac:dyDescent="0.2">
      <c r="I775102" s="15"/>
    </row>
    <row r="775103" spans="9:9" x14ac:dyDescent="0.2">
      <c r="I775103" s="14"/>
    </row>
    <row r="775119" spans="9:9" x14ac:dyDescent="0.2">
      <c r="I775119" s="15"/>
    </row>
    <row r="775120" spans="9:9" x14ac:dyDescent="0.2">
      <c r="I775120" s="14"/>
    </row>
    <row r="775136" spans="9:9" x14ac:dyDescent="0.2">
      <c r="I775136" s="15"/>
    </row>
    <row r="775137" spans="9:9" x14ac:dyDescent="0.2">
      <c r="I775137" s="14"/>
    </row>
    <row r="775153" spans="9:9" x14ac:dyDescent="0.2">
      <c r="I775153" s="15"/>
    </row>
    <row r="775154" spans="9:9" x14ac:dyDescent="0.2">
      <c r="I775154" s="14"/>
    </row>
    <row r="775170" spans="9:9" x14ac:dyDescent="0.2">
      <c r="I775170" s="15"/>
    </row>
    <row r="775171" spans="9:9" x14ac:dyDescent="0.2">
      <c r="I775171" s="14"/>
    </row>
    <row r="775187" spans="9:9" x14ac:dyDescent="0.2">
      <c r="I775187" s="15"/>
    </row>
    <row r="775188" spans="9:9" x14ac:dyDescent="0.2">
      <c r="I775188" s="14"/>
    </row>
    <row r="775204" spans="9:9" x14ac:dyDescent="0.2">
      <c r="I775204" s="15"/>
    </row>
    <row r="775205" spans="9:9" x14ac:dyDescent="0.2">
      <c r="I775205" s="14"/>
    </row>
    <row r="775221" spans="9:9" x14ac:dyDescent="0.2">
      <c r="I775221" s="15"/>
    </row>
    <row r="775222" spans="9:9" x14ac:dyDescent="0.2">
      <c r="I775222" s="14"/>
    </row>
    <row r="775238" spans="9:9" x14ac:dyDescent="0.2">
      <c r="I775238" s="15"/>
    </row>
    <row r="775239" spans="9:9" x14ac:dyDescent="0.2">
      <c r="I775239" s="14"/>
    </row>
    <row r="775255" spans="9:9" x14ac:dyDescent="0.2">
      <c r="I775255" s="15"/>
    </row>
    <row r="775256" spans="9:9" x14ac:dyDescent="0.2">
      <c r="I775256" s="14"/>
    </row>
    <row r="775272" spans="9:9" x14ac:dyDescent="0.2">
      <c r="I775272" s="15"/>
    </row>
    <row r="775273" spans="9:9" x14ac:dyDescent="0.2">
      <c r="I775273" s="14"/>
    </row>
    <row r="775289" spans="9:9" x14ac:dyDescent="0.2">
      <c r="I775289" s="15"/>
    </row>
    <row r="775290" spans="9:9" x14ac:dyDescent="0.2">
      <c r="I775290" s="14"/>
    </row>
    <row r="775306" spans="9:9" x14ac:dyDescent="0.2">
      <c r="I775306" s="15"/>
    </row>
    <row r="775307" spans="9:9" x14ac:dyDescent="0.2">
      <c r="I775307" s="14"/>
    </row>
    <row r="775323" spans="9:9" x14ac:dyDescent="0.2">
      <c r="I775323" s="15"/>
    </row>
    <row r="775324" spans="9:9" x14ac:dyDescent="0.2">
      <c r="I775324" s="14"/>
    </row>
    <row r="775340" spans="9:9" x14ac:dyDescent="0.2">
      <c r="I775340" s="15"/>
    </row>
    <row r="775341" spans="9:9" x14ac:dyDescent="0.2">
      <c r="I775341" s="14"/>
    </row>
    <row r="775357" spans="9:9" x14ac:dyDescent="0.2">
      <c r="I775357" s="15"/>
    </row>
    <row r="775358" spans="9:9" x14ac:dyDescent="0.2">
      <c r="I775358" s="14"/>
    </row>
    <row r="775374" spans="9:9" x14ac:dyDescent="0.2">
      <c r="I775374" s="15"/>
    </row>
    <row r="775375" spans="9:9" x14ac:dyDescent="0.2">
      <c r="I775375" s="14"/>
    </row>
    <row r="775391" spans="9:9" x14ac:dyDescent="0.2">
      <c r="I775391" s="15"/>
    </row>
    <row r="775392" spans="9:9" x14ac:dyDescent="0.2">
      <c r="I775392" s="14"/>
    </row>
    <row r="775408" spans="9:9" x14ac:dyDescent="0.2">
      <c r="I775408" s="15"/>
    </row>
    <row r="775409" spans="9:9" x14ac:dyDescent="0.2">
      <c r="I775409" s="14"/>
    </row>
    <row r="775425" spans="9:9" x14ac:dyDescent="0.2">
      <c r="I775425" s="15"/>
    </row>
    <row r="775426" spans="9:9" x14ac:dyDescent="0.2">
      <c r="I775426" s="14"/>
    </row>
    <row r="775442" spans="9:9" x14ac:dyDescent="0.2">
      <c r="I775442" s="15"/>
    </row>
    <row r="775443" spans="9:9" x14ac:dyDescent="0.2">
      <c r="I775443" s="14"/>
    </row>
    <row r="775459" spans="9:9" x14ac:dyDescent="0.2">
      <c r="I775459" s="15"/>
    </row>
    <row r="775460" spans="9:9" x14ac:dyDescent="0.2">
      <c r="I775460" s="14"/>
    </row>
    <row r="775476" spans="9:9" x14ac:dyDescent="0.2">
      <c r="I775476" s="15"/>
    </row>
    <row r="775477" spans="9:9" x14ac:dyDescent="0.2">
      <c r="I775477" s="14"/>
    </row>
    <row r="775493" spans="9:9" x14ac:dyDescent="0.2">
      <c r="I775493" s="15"/>
    </row>
    <row r="775494" spans="9:9" x14ac:dyDescent="0.2">
      <c r="I775494" s="14"/>
    </row>
    <row r="775510" spans="9:9" x14ac:dyDescent="0.2">
      <c r="I775510" s="15"/>
    </row>
    <row r="775511" spans="9:9" x14ac:dyDescent="0.2">
      <c r="I775511" s="14"/>
    </row>
    <row r="775527" spans="9:9" x14ac:dyDescent="0.2">
      <c r="I775527" s="15"/>
    </row>
    <row r="775528" spans="9:9" x14ac:dyDescent="0.2">
      <c r="I775528" s="14"/>
    </row>
    <row r="775544" spans="9:9" x14ac:dyDescent="0.2">
      <c r="I775544" s="15"/>
    </row>
    <row r="775545" spans="9:9" x14ac:dyDescent="0.2">
      <c r="I775545" s="14"/>
    </row>
    <row r="775561" spans="9:9" x14ac:dyDescent="0.2">
      <c r="I775561" s="15"/>
    </row>
    <row r="775562" spans="9:9" x14ac:dyDescent="0.2">
      <c r="I775562" s="14"/>
    </row>
    <row r="775578" spans="9:9" x14ac:dyDescent="0.2">
      <c r="I775578" s="15"/>
    </row>
    <row r="775579" spans="9:9" x14ac:dyDescent="0.2">
      <c r="I775579" s="14"/>
    </row>
    <row r="775595" spans="9:9" x14ac:dyDescent="0.2">
      <c r="I775595" s="15"/>
    </row>
    <row r="775596" spans="9:9" x14ac:dyDescent="0.2">
      <c r="I775596" s="14"/>
    </row>
    <row r="775612" spans="9:9" x14ac:dyDescent="0.2">
      <c r="I775612" s="15"/>
    </row>
    <row r="775613" spans="9:9" x14ac:dyDescent="0.2">
      <c r="I775613" s="14"/>
    </row>
    <row r="775629" spans="9:9" x14ac:dyDescent="0.2">
      <c r="I775629" s="15"/>
    </row>
    <row r="775630" spans="9:9" x14ac:dyDescent="0.2">
      <c r="I775630" s="14"/>
    </row>
    <row r="775646" spans="9:9" x14ac:dyDescent="0.2">
      <c r="I775646" s="15"/>
    </row>
    <row r="775647" spans="9:9" x14ac:dyDescent="0.2">
      <c r="I775647" s="14"/>
    </row>
    <row r="775663" spans="9:9" x14ac:dyDescent="0.2">
      <c r="I775663" s="15"/>
    </row>
    <row r="775664" spans="9:9" x14ac:dyDescent="0.2">
      <c r="I775664" s="14"/>
    </row>
    <row r="775680" spans="9:9" x14ac:dyDescent="0.2">
      <c r="I775680" s="15"/>
    </row>
    <row r="775681" spans="9:9" x14ac:dyDescent="0.2">
      <c r="I775681" s="14"/>
    </row>
    <row r="775697" spans="9:9" x14ac:dyDescent="0.2">
      <c r="I775697" s="15"/>
    </row>
    <row r="775698" spans="9:9" x14ac:dyDescent="0.2">
      <c r="I775698" s="14"/>
    </row>
    <row r="775714" spans="9:9" x14ac:dyDescent="0.2">
      <c r="I775714" s="15"/>
    </row>
    <row r="775715" spans="9:9" x14ac:dyDescent="0.2">
      <c r="I775715" s="14"/>
    </row>
    <row r="775731" spans="9:9" x14ac:dyDescent="0.2">
      <c r="I775731" s="15"/>
    </row>
    <row r="775732" spans="9:9" x14ac:dyDescent="0.2">
      <c r="I775732" s="14"/>
    </row>
    <row r="775748" spans="9:9" x14ac:dyDescent="0.2">
      <c r="I775748" s="15"/>
    </row>
    <row r="775749" spans="9:9" x14ac:dyDescent="0.2">
      <c r="I775749" s="14"/>
    </row>
    <row r="775765" spans="9:9" x14ac:dyDescent="0.2">
      <c r="I775765" s="15"/>
    </row>
    <row r="775766" spans="9:9" x14ac:dyDescent="0.2">
      <c r="I775766" s="14"/>
    </row>
    <row r="775782" spans="9:9" x14ac:dyDescent="0.2">
      <c r="I775782" s="15"/>
    </row>
    <row r="775783" spans="9:9" x14ac:dyDescent="0.2">
      <c r="I775783" s="14"/>
    </row>
    <row r="775799" spans="9:9" x14ac:dyDescent="0.2">
      <c r="I775799" s="15"/>
    </row>
    <row r="775800" spans="9:9" x14ac:dyDescent="0.2">
      <c r="I775800" s="14"/>
    </row>
    <row r="775816" spans="9:9" x14ac:dyDescent="0.2">
      <c r="I775816" s="15"/>
    </row>
    <row r="775817" spans="9:9" x14ac:dyDescent="0.2">
      <c r="I775817" s="14"/>
    </row>
    <row r="775833" spans="9:9" x14ac:dyDescent="0.2">
      <c r="I775833" s="15"/>
    </row>
    <row r="775834" spans="9:9" x14ac:dyDescent="0.2">
      <c r="I775834" s="14"/>
    </row>
    <row r="775850" spans="9:9" x14ac:dyDescent="0.2">
      <c r="I775850" s="15"/>
    </row>
    <row r="775851" spans="9:9" x14ac:dyDescent="0.2">
      <c r="I775851" s="14"/>
    </row>
    <row r="775867" spans="9:9" x14ac:dyDescent="0.2">
      <c r="I775867" s="15"/>
    </row>
    <row r="775868" spans="9:9" x14ac:dyDescent="0.2">
      <c r="I775868" s="14"/>
    </row>
    <row r="775884" spans="9:9" x14ac:dyDescent="0.2">
      <c r="I775884" s="15"/>
    </row>
    <row r="775885" spans="9:9" x14ac:dyDescent="0.2">
      <c r="I775885" s="14"/>
    </row>
    <row r="775901" spans="9:9" x14ac:dyDescent="0.2">
      <c r="I775901" s="15"/>
    </row>
    <row r="775902" spans="9:9" x14ac:dyDescent="0.2">
      <c r="I775902" s="14"/>
    </row>
    <row r="775918" spans="9:9" x14ac:dyDescent="0.2">
      <c r="I775918" s="15"/>
    </row>
    <row r="775919" spans="9:9" x14ac:dyDescent="0.2">
      <c r="I775919" s="14"/>
    </row>
    <row r="775935" spans="9:9" x14ac:dyDescent="0.2">
      <c r="I775935" s="15"/>
    </row>
    <row r="775936" spans="9:9" x14ac:dyDescent="0.2">
      <c r="I775936" s="14"/>
    </row>
    <row r="775952" spans="9:9" x14ac:dyDescent="0.2">
      <c r="I775952" s="15"/>
    </row>
    <row r="775953" spans="9:9" x14ac:dyDescent="0.2">
      <c r="I775953" s="14"/>
    </row>
    <row r="775969" spans="9:9" x14ac:dyDescent="0.2">
      <c r="I775969" s="15"/>
    </row>
    <row r="775970" spans="9:9" x14ac:dyDescent="0.2">
      <c r="I775970" s="14"/>
    </row>
    <row r="775986" spans="9:9" x14ac:dyDescent="0.2">
      <c r="I775986" s="15"/>
    </row>
    <row r="775987" spans="9:9" x14ac:dyDescent="0.2">
      <c r="I775987" s="14"/>
    </row>
    <row r="776003" spans="9:9" x14ac:dyDescent="0.2">
      <c r="I776003" s="15"/>
    </row>
    <row r="776004" spans="9:9" x14ac:dyDescent="0.2">
      <c r="I776004" s="14"/>
    </row>
    <row r="776020" spans="9:9" x14ac:dyDescent="0.2">
      <c r="I776020" s="15"/>
    </row>
    <row r="776021" spans="9:9" x14ac:dyDescent="0.2">
      <c r="I776021" s="14"/>
    </row>
    <row r="776037" spans="9:9" x14ac:dyDescent="0.2">
      <c r="I776037" s="15"/>
    </row>
    <row r="776038" spans="9:9" x14ac:dyDescent="0.2">
      <c r="I776038" s="14"/>
    </row>
    <row r="776054" spans="9:9" x14ac:dyDescent="0.2">
      <c r="I776054" s="15"/>
    </row>
    <row r="776055" spans="9:9" x14ac:dyDescent="0.2">
      <c r="I776055" s="14"/>
    </row>
    <row r="776071" spans="9:9" x14ac:dyDescent="0.2">
      <c r="I776071" s="15"/>
    </row>
    <row r="776072" spans="9:9" x14ac:dyDescent="0.2">
      <c r="I776072" s="14"/>
    </row>
    <row r="776088" spans="9:9" x14ac:dyDescent="0.2">
      <c r="I776088" s="15"/>
    </row>
    <row r="776089" spans="9:9" x14ac:dyDescent="0.2">
      <c r="I776089" s="14"/>
    </row>
    <row r="776105" spans="9:9" x14ac:dyDescent="0.2">
      <c r="I776105" s="15"/>
    </row>
    <row r="776106" spans="9:9" x14ac:dyDescent="0.2">
      <c r="I776106" s="14"/>
    </row>
    <row r="776122" spans="9:9" x14ac:dyDescent="0.2">
      <c r="I776122" s="15"/>
    </row>
    <row r="776123" spans="9:9" x14ac:dyDescent="0.2">
      <c r="I776123" s="14"/>
    </row>
    <row r="776139" spans="9:9" x14ac:dyDescent="0.2">
      <c r="I776139" s="15"/>
    </row>
    <row r="776140" spans="9:9" x14ac:dyDescent="0.2">
      <c r="I776140" s="14"/>
    </row>
    <row r="776156" spans="9:9" x14ac:dyDescent="0.2">
      <c r="I776156" s="15"/>
    </row>
    <row r="776157" spans="9:9" x14ac:dyDescent="0.2">
      <c r="I776157" s="14"/>
    </row>
    <row r="776173" spans="9:9" x14ac:dyDescent="0.2">
      <c r="I776173" s="15"/>
    </row>
    <row r="776174" spans="9:9" x14ac:dyDescent="0.2">
      <c r="I776174" s="14"/>
    </row>
    <row r="776190" spans="9:9" x14ac:dyDescent="0.2">
      <c r="I776190" s="15"/>
    </row>
    <row r="776191" spans="9:9" x14ac:dyDescent="0.2">
      <c r="I776191" s="14"/>
    </row>
    <row r="776207" spans="9:9" x14ac:dyDescent="0.2">
      <c r="I776207" s="15"/>
    </row>
    <row r="776208" spans="9:9" x14ac:dyDescent="0.2">
      <c r="I776208" s="14"/>
    </row>
    <row r="776224" spans="9:9" x14ac:dyDescent="0.2">
      <c r="I776224" s="15"/>
    </row>
    <row r="776225" spans="9:9" x14ac:dyDescent="0.2">
      <c r="I776225" s="14"/>
    </row>
    <row r="776241" spans="9:9" x14ac:dyDescent="0.2">
      <c r="I776241" s="15"/>
    </row>
    <row r="776242" spans="9:9" x14ac:dyDescent="0.2">
      <c r="I776242" s="14"/>
    </row>
    <row r="776258" spans="9:9" x14ac:dyDescent="0.2">
      <c r="I776258" s="15"/>
    </row>
    <row r="776259" spans="9:9" x14ac:dyDescent="0.2">
      <c r="I776259" s="14"/>
    </row>
    <row r="776275" spans="9:9" x14ac:dyDescent="0.2">
      <c r="I776275" s="15"/>
    </row>
    <row r="776276" spans="9:9" x14ac:dyDescent="0.2">
      <c r="I776276" s="14"/>
    </row>
    <row r="776292" spans="9:9" x14ac:dyDescent="0.2">
      <c r="I776292" s="15"/>
    </row>
    <row r="776293" spans="9:9" x14ac:dyDescent="0.2">
      <c r="I776293" s="14"/>
    </row>
    <row r="776309" spans="9:9" x14ac:dyDescent="0.2">
      <c r="I776309" s="15"/>
    </row>
    <row r="776310" spans="9:9" x14ac:dyDescent="0.2">
      <c r="I776310" s="14"/>
    </row>
    <row r="776326" spans="9:9" x14ac:dyDescent="0.2">
      <c r="I776326" s="15"/>
    </row>
    <row r="776327" spans="9:9" x14ac:dyDescent="0.2">
      <c r="I776327" s="14"/>
    </row>
    <row r="776343" spans="9:9" x14ac:dyDescent="0.2">
      <c r="I776343" s="15"/>
    </row>
    <row r="776344" spans="9:9" x14ac:dyDescent="0.2">
      <c r="I776344" s="14"/>
    </row>
    <row r="776360" spans="9:9" x14ac:dyDescent="0.2">
      <c r="I776360" s="15"/>
    </row>
    <row r="776361" spans="9:9" x14ac:dyDescent="0.2">
      <c r="I776361" s="14"/>
    </row>
    <row r="776377" spans="9:9" x14ac:dyDescent="0.2">
      <c r="I776377" s="15"/>
    </row>
    <row r="776378" spans="9:9" x14ac:dyDescent="0.2">
      <c r="I776378" s="14"/>
    </row>
    <row r="776394" spans="9:9" x14ac:dyDescent="0.2">
      <c r="I776394" s="15"/>
    </row>
    <row r="776395" spans="9:9" x14ac:dyDescent="0.2">
      <c r="I776395" s="14"/>
    </row>
    <row r="776411" spans="9:9" x14ac:dyDescent="0.2">
      <c r="I776411" s="15"/>
    </row>
    <row r="776412" spans="9:9" x14ac:dyDescent="0.2">
      <c r="I776412" s="14"/>
    </row>
    <row r="776428" spans="9:9" x14ac:dyDescent="0.2">
      <c r="I776428" s="15"/>
    </row>
    <row r="776429" spans="9:9" x14ac:dyDescent="0.2">
      <c r="I776429" s="14"/>
    </row>
    <row r="776445" spans="9:9" x14ac:dyDescent="0.2">
      <c r="I776445" s="15"/>
    </row>
    <row r="776446" spans="9:9" x14ac:dyDescent="0.2">
      <c r="I776446" s="14"/>
    </row>
    <row r="776462" spans="9:9" x14ac:dyDescent="0.2">
      <c r="I776462" s="15"/>
    </row>
    <row r="776463" spans="9:9" x14ac:dyDescent="0.2">
      <c r="I776463" s="14"/>
    </row>
    <row r="776479" spans="9:9" x14ac:dyDescent="0.2">
      <c r="I776479" s="15"/>
    </row>
    <row r="776480" spans="9:9" x14ac:dyDescent="0.2">
      <c r="I776480" s="14"/>
    </row>
    <row r="776496" spans="9:9" x14ac:dyDescent="0.2">
      <c r="I776496" s="15"/>
    </row>
    <row r="776497" spans="9:9" x14ac:dyDescent="0.2">
      <c r="I776497" s="14"/>
    </row>
    <row r="776513" spans="9:9" x14ac:dyDescent="0.2">
      <c r="I776513" s="15"/>
    </row>
    <row r="776514" spans="9:9" x14ac:dyDescent="0.2">
      <c r="I776514" s="14"/>
    </row>
    <row r="776530" spans="9:9" x14ac:dyDescent="0.2">
      <c r="I776530" s="15"/>
    </row>
    <row r="776531" spans="9:9" x14ac:dyDescent="0.2">
      <c r="I776531" s="14"/>
    </row>
    <row r="776547" spans="9:9" x14ac:dyDescent="0.2">
      <c r="I776547" s="15"/>
    </row>
    <row r="776548" spans="9:9" x14ac:dyDescent="0.2">
      <c r="I776548" s="14"/>
    </row>
    <row r="776564" spans="9:9" x14ac:dyDescent="0.2">
      <c r="I776564" s="15"/>
    </row>
    <row r="776565" spans="9:9" x14ac:dyDescent="0.2">
      <c r="I776565" s="14"/>
    </row>
    <row r="776581" spans="9:9" x14ac:dyDescent="0.2">
      <c r="I776581" s="15"/>
    </row>
    <row r="776582" spans="9:9" x14ac:dyDescent="0.2">
      <c r="I776582" s="14"/>
    </row>
    <row r="776598" spans="9:9" x14ac:dyDescent="0.2">
      <c r="I776598" s="15"/>
    </row>
    <row r="776599" spans="9:9" x14ac:dyDescent="0.2">
      <c r="I776599" s="14"/>
    </row>
    <row r="776615" spans="9:9" x14ac:dyDescent="0.2">
      <c r="I776615" s="15"/>
    </row>
    <row r="776616" spans="9:9" x14ac:dyDescent="0.2">
      <c r="I776616" s="14"/>
    </row>
    <row r="776632" spans="9:9" x14ac:dyDescent="0.2">
      <c r="I776632" s="15"/>
    </row>
    <row r="776633" spans="9:9" x14ac:dyDescent="0.2">
      <c r="I776633" s="14"/>
    </row>
    <row r="776649" spans="9:9" x14ac:dyDescent="0.2">
      <c r="I776649" s="15"/>
    </row>
    <row r="776650" spans="9:9" x14ac:dyDescent="0.2">
      <c r="I776650" s="14"/>
    </row>
    <row r="776666" spans="9:9" x14ac:dyDescent="0.2">
      <c r="I776666" s="15"/>
    </row>
    <row r="776667" spans="9:9" x14ac:dyDescent="0.2">
      <c r="I776667" s="14"/>
    </row>
    <row r="776683" spans="9:9" x14ac:dyDescent="0.2">
      <c r="I776683" s="15"/>
    </row>
    <row r="776684" spans="9:9" x14ac:dyDescent="0.2">
      <c r="I776684" s="14"/>
    </row>
    <row r="776700" spans="9:9" x14ac:dyDescent="0.2">
      <c r="I776700" s="15"/>
    </row>
    <row r="776701" spans="9:9" x14ac:dyDescent="0.2">
      <c r="I776701" s="14"/>
    </row>
    <row r="776717" spans="9:9" x14ac:dyDescent="0.2">
      <c r="I776717" s="15"/>
    </row>
    <row r="776718" spans="9:9" x14ac:dyDescent="0.2">
      <c r="I776718" s="14"/>
    </row>
    <row r="776734" spans="9:9" x14ac:dyDescent="0.2">
      <c r="I776734" s="15"/>
    </row>
    <row r="776735" spans="9:9" x14ac:dyDescent="0.2">
      <c r="I776735" s="14"/>
    </row>
    <row r="776751" spans="9:9" x14ac:dyDescent="0.2">
      <c r="I776751" s="15"/>
    </row>
    <row r="776752" spans="9:9" x14ac:dyDescent="0.2">
      <c r="I776752" s="14"/>
    </row>
    <row r="776768" spans="9:9" x14ac:dyDescent="0.2">
      <c r="I776768" s="15"/>
    </row>
    <row r="776769" spans="9:9" x14ac:dyDescent="0.2">
      <c r="I776769" s="14"/>
    </row>
    <row r="776785" spans="9:9" x14ac:dyDescent="0.2">
      <c r="I776785" s="15"/>
    </row>
    <row r="776786" spans="9:9" x14ac:dyDescent="0.2">
      <c r="I776786" s="14"/>
    </row>
    <row r="776802" spans="9:9" x14ac:dyDescent="0.2">
      <c r="I776802" s="15"/>
    </row>
    <row r="776803" spans="9:9" x14ac:dyDescent="0.2">
      <c r="I776803" s="14"/>
    </row>
    <row r="776819" spans="9:9" x14ac:dyDescent="0.2">
      <c r="I776819" s="15"/>
    </row>
    <row r="776820" spans="9:9" x14ac:dyDescent="0.2">
      <c r="I776820" s="14"/>
    </row>
    <row r="776836" spans="9:9" x14ac:dyDescent="0.2">
      <c r="I776836" s="15"/>
    </row>
    <row r="776837" spans="9:9" x14ac:dyDescent="0.2">
      <c r="I776837" s="14"/>
    </row>
    <row r="776853" spans="9:9" x14ac:dyDescent="0.2">
      <c r="I776853" s="15"/>
    </row>
    <row r="776854" spans="9:9" x14ac:dyDescent="0.2">
      <c r="I776854" s="14"/>
    </row>
    <row r="776870" spans="9:9" x14ac:dyDescent="0.2">
      <c r="I776870" s="15"/>
    </row>
    <row r="776871" spans="9:9" x14ac:dyDescent="0.2">
      <c r="I776871" s="14"/>
    </row>
    <row r="776887" spans="9:9" x14ac:dyDescent="0.2">
      <c r="I776887" s="15"/>
    </row>
    <row r="776888" spans="9:9" x14ac:dyDescent="0.2">
      <c r="I776888" s="14"/>
    </row>
    <row r="776904" spans="9:9" x14ac:dyDescent="0.2">
      <c r="I776904" s="15"/>
    </row>
    <row r="776905" spans="9:9" x14ac:dyDescent="0.2">
      <c r="I776905" s="14"/>
    </row>
    <row r="776921" spans="9:9" x14ac:dyDescent="0.2">
      <c r="I776921" s="15"/>
    </row>
    <row r="776922" spans="9:9" x14ac:dyDescent="0.2">
      <c r="I776922" s="14"/>
    </row>
    <row r="776938" spans="9:9" x14ac:dyDescent="0.2">
      <c r="I776938" s="15"/>
    </row>
    <row r="776939" spans="9:9" x14ac:dyDescent="0.2">
      <c r="I776939" s="14"/>
    </row>
    <row r="776955" spans="9:9" x14ac:dyDescent="0.2">
      <c r="I776955" s="15"/>
    </row>
    <row r="776956" spans="9:9" x14ac:dyDescent="0.2">
      <c r="I776956" s="14"/>
    </row>
    <row r="776972" spans="9:9" x14ac:dyDescent="0.2">
      <c r="I776972" s="15"/>
    </row>
    <row r="776973" spans="9:9" x14ac:dyDescent="0.2">
      <c r="I776973" s="14"/>
    </row>
    <row r="776989" spans="9:9" x14ac:dyDescent="0.2">
      <c r="I776989" s="15"/>
    </row>
    <row r="776990" spans="9:9" x14ac:dyDescent="0.2">
      <c r="I776990" s="14"/>
    </row>
    <row r="777006" spans="9:9" x14ac:dyDescent="0.2">
      <c r="I777006" s="15"/>
    </row>
    <row r="777007" spans="9:9" x14ac:dyDescent="0.2">
      <c r="I777007" s="14"/>
    </row>
    <row r="777023" spans="9:9" x14ac:dyDescent="0.2">
      <c r="I777023" s="15"/>
    </row>
    <row r="777024" spans="9:9" x14ac:dyDescent="0.2">
      <c r="I777024" s="14"/>
    </row>
    <row r="777040" spans="9:9" x14ac:dyDescent="0.2">
      <c r="I777040" s="15"/>
    </row>
    <row r="777041" spans="9:9" x14ac:dyDescent="0.2">
      <c r="I777041" s="14"/>
    </row>
    <row r="777057" spans="9:9" x14ac:dyDescent="0.2">
      <c r="I777057" s="15"/>
    </row>
    <row r="777058" spans="9:9" x14ac:dyDescent="0.2">
      <c r="I777058" s="14"/>
    </row>
    <row r="777074" spans="9:9" x14ac:dyDescent="0.2">
      <c r="I777074" s="15"/>
    </row>
    <row r="777075" spans="9:9" x14ac:dyDescent="0.2">
      <c r="I777075" s="14"/>
    </row>
    <row r="777091" spans="9:9" x14ac:dyDescent="0.2">
      <c r="I777091" s="15"/>
    </row>
    <row r="777092" spans="9:9" x14ac:dyDescent="0.2">
      <c r="I777092" s="14"/>
    </row>
    <row r="777108" spans="9:9" x14ac:dyDescent="0.2">
      <c r="I777108" s="15"/>
    </row>
    <row r="777109" spans="9:9" x14ac:dyDescent="0.2">
      <c r="I777109" s="14"/>
    </row>
    <row r="777125" spans="9:9" x14ac:dyDescent="0.2">
      <c r="I777125" s="15"/>
    </row>
    <row r="777126" spans="9:9" x14ac:dyDescent="0.2">
      <c r="I777126" s="14"/>
    </row>
    <row r="777142" spans="9:9" x14ac:dyDescent="0.2">
      <c r="I777142" s="15"/>
    </row>
    <row r="777143" spans="9:9" x14ac:dyDescent="0.2">
      <c r="I777143" s="14"/>
    </row>
    <row r="777159" spans="9:9" x14ac:dyDescent="0.2">
      <c r="I777159" s="15"/>
    </row>
    <row r="777160" spans="9:9" x14ac:dyDescent="0.2">
      <c r="I777160" s="14"/>
    </row>
    <row r="777176" spans="9:9" x14ac:dyDescent="0.2">
      <c r="I777176" s="15"/>
    </row>
    <row r="777177" spans="9:9" x14ac:dyDescent="0.2">
      <c r="I777177" s="14"/>
    </row>
    <row r="777193" spans="9:9" x14ac:dyDescent="0.2">
      <c r="I777193" s="15"/>
    </row>
    <row r="777194" spans="9:9" x14ac:dyDescent="0.2">
      <c r="I777194" s="14"/>
    </row>
    <row r="777210" spans="9:9" x14ac:dyDescent="0.2">
      <c r="I777210" s="15"/>
    </row>
    <row r="777211" spans="9:9" x14ac:dyDescent="0.2">
      <c r="I777211" s="14"/>
    </row>
    <row r="777227" spans="9:9" x14ac:dyDescent="0.2">
      <c r="I777227" s="15"/>
    </row>
    <row r="777228" spans="9:9" x14ac:dyDescent="0.2">
      <c r="I777228" s="14"/>
    </row>
    <row r="777244" spans="9:9" x14ac:dyDescent="0.2">
      <c r="I777244" s="15"/>
    </row>
    <row r="777245" spans="9:9" x14ac:dyDescent="0.2">
      <c r="I777245" s="14"/>
    </row>
    <row r="777261" spans="9:9" x14ac:dyDescent="0.2">
      <c r="I777261" s="15"/>
    </row>
    <row r="777262" spans="9:9" x14ac:dyDescent="0.2">
      <c r="I777262" s="14"/>
    </row>
    <row r="777278" spans="9:9" x14ac:dyDescent="0.2">
      <c r="I777278" s="15"/>
    </row>
    <row r="777279" spans="9:9" x14ac:dyDescent="0.2">
      <c r="I777279" s="14"/>
    </row>
    <row r="777295" spans="9:9" x14ac:dyDescent="0.2">
      <c r="I777295" s="15"/>
    </row>
    <row r="777296" spans="9:9" x14ac:dyDescent="0.2">
      <c r="I777296" s="14"/>
    </row>
    <row r="777312" spans="9:9" x14ac:dyDescent="0.2">
      <c r="I777312" s="15"/>
    </row>
    <row r="777313" spans="9:9" x14ac:dyDescent="0.2">
      <c r="I777313" s="14"/>
    </row>
    <row r="777329" spans="9:9" x14ac:dyDescent="0.2">
      <c r="I777329" s="15"/>
    </row>
    <row r="777330" spans="9:9" x14ac:dyDescent="0.2">
      <c r="I777330" s="14"/>
    </row>
    <row r="777346" spans="9:9" x14ac:dyDescent="0.2">
      <c r="I777346" s="15"/>
    </row>
    <row r="777347" spans="9:9" x14ac:dyDescent="0.2">
      <c r="I777347" s="14"/>
    </row>
    <row r="777363" spans="9:9" x14ac:dyDescent="0.2">
      <c r="I777363" s="15"/>
    </row>
    <row r="777364" spans="9:9" x14ac:dyDescent="0.2">
      <c r="I777364" s="14"/>
    </row>
    <row r="777380" spans="9:9" x14ac:dyDescent="0.2">
      <c r="I777380" s="15"/>
    </row>
    <row r="777381" spans="9:9" x14ac:dyDescent="0.2">
      <c r="I777381" s="14"/>
    </row>
    <row r="777397" spans="9:9" x14ac:dyDescent="0.2">
      <c r="I777397" s="15"/>
    </row>
    <row r="777398" spans="9:9" x14ac:dyDescent="0.2">
      <c r="I777398" s="14"/>
    </row>
    <row r="777414" spans="9:9" x14ac:dyDescent="0.2">
      <c r="I777414" s="15"/>
    </row>
    <row r="777415" spans="9:9" x14ac:dyDescent="0.2">
      <c r="I777415" s="14"/>
    </row>
    <row r="777431" spans="9:9" x14ac:dyDescent="0.2">
      <c r="I777431" s="15"/>
    </row>
    <row r="777432" spans="9:9" x14ac:dyDescent="0.2">
      <c r="I777432" s="14"/>
    </row>
    <row r="777448" spans="9:9" x14ac:dyDescent="0.2">
      <c r="I777448" s="15"/>
    </row>
    <row r="777449" spans="9:9" x14ac:dyDescent="0.2">
      <c r="I777449" s="14"/>
    </row>
    <row r="777465" spans="9:9" x14ac:dyDescent="0.2">
      <c r="I777465" s="15"/>
    </row>
    <row r="777466" spans="9:9" x14ac:dyDescent="0.2">
      <c r="I777466" s="14"/>
    </row>
    <row r="777482" spans="9:9" x14ac:dyDescent="0.2">
      <c r="I777482" s="15"/>
    </row>
    <row r="777483" spans="9:9" x14ac:dyDescent="0.2">
      <c r="I777483" s="14"/>
    </row>
    <row r="777499" spans="9:9" x14ac:dyDescent="0.2">
      <c r="I777499" s="15"/>
    </row>
    <row r="777500" spans="9:9" x14ac:dyDescent="0.2">
      <c r="I777500" s="14"/>
    </row>
    <row r="777516" spans="9:9" x14ac:dyDescent="0.2">
      <c r="I777516" s="15"/>
    </row>
    <row r="777517" spans="9:9" x14ac:dyDescent="0.2">
      <c r="I777517" s="14"/>
    </row>
    <row r="777533" spans="9:9" x14ac:dyDescent="0.2">
      <c r="I777533" s="15"/>
    </row>
    <row r="777534" spans="9:9" x14ac:dyDescent="0.2">
      <c r="I777534" s="14"/>
    </row>
    <row r="777550" spans="9:9" x14ac:dyDescent="0.2">
      <c r="I777550" s="15"/>
    </row>
    <row r="777551" spans="9:9" x14ac:dyDescent="0.2">
      <c r="I777551" s="14"/>
    </row>
    <row r="777567" spans="9:9" x14ac:dyDescent="0.2">
      <c r="I777567" s="15"/>
    </row>
    <row r="777568" spans="9:9" x14ac:dyDescent="0.2">
      <c r="I777568" s="14"/>
    </row>
    <row r="777584" spans="9:9" x14ac:dyDescent="0.2">
      <c r="I777584" s="15"/>
    </row>
    <row r="777585" spans="9:9" x14ac:dyDescent="0.2">
      <c r="I777585" s="14"/>
    </row>
    <row r="777601" spans="9:9" x14ac:dyDescent="0.2">
      <c r="I777601" s="15"/>
    </row>
    <row r="777602" spans="9:9" x14ac:dyDescent="0.2">
      <c r="I777602" s="14"/>
    </row>
    <row r="777618" spans="9:9" x14ac:dyDescent="0.2">
      <c r="I777618" s="15"/>
    </row>
    <row r="777619" spans="9:9" x14ac:dyDescent="0.2">
      <c r="I777619" s="14"/>
    </row>
    <row r="777635" spans="9:9" x14ac:dyDescent="0.2">
      <c r="I777635" s="15"/>
    </row>
    <row r="777636" spans="9:9" x14ac:dyDescent="0.2">
      <c r="I777636" s="14"/>
    </row>
    <row r="777652" spans="9:9" x14ac:dyDescent="0.2">
      <c r="I777652" s="15"/>
    </row>
    <row r="777653" spans="9:9" x14ac:dyDescent="0.2">
      <c r="I777653" s="14"/>
    </row>
    <row r="777669" spans="9:9" x14ac:dyDescent="0.2">
      <c r="I777669" s="15"/>
    </row>
    <row r="777670" spans="9:9" x14ac:dyDescent="0.2">
      <c r="I777670" s="14"/>
    </row>
    <row r="777686" spans="9:9" x14ac:dyDescent="0.2">
      <c r="I777686" s="15"/>
    </row>
    <row r="777687" spans="9:9" x14ac:dyDescent="0.2">
      <c r="I777687" s="14"/>
    </row>
    <row r="777703" spans="9:9" x14ac:dyDescent="0.2">
      <c r="I777703" s="15"/>
    </row>
    <row r="777704" spans="9:9" x14ac:dyDescent="0.2">
      <c r="I777704" s="14"/>
    </row>
    <row r="777720" spans="9:9" x14ac:dyDescent="0.2">
      <c r="I777720" s="15"/>
    </row>
    <row r="777721" spans="9:9" x14ac:dyDescent="0.2">
      <c r="I777721" s="14"/>
    </row>
    <row r="777737" spans="9:9" x14ac:dyDescent="0.2">
      <c r="I777737" s="15"/>
    </row>
    <row r="777738" spans="9:9" x14ac:dyDescent="0.2">
      <c r="I777738" s="14"/>
    </row>
    <row r="777754" spans="9:9" x14ac:dyDescent="0.2">
      <c r="I777754" s="15"/>
    </row>
    <row r="777755" spans="9:9" x14ac:dyDescent="0.2">
      <c r="I777755" s="14"/>
    </row>
    <row r="777771" spans="9:9" x14ac:dyDescent="0.2">
      <c r="I777771" s="15"/>
    </row>
    <row r="777772" spans="9:9" x14ac:dyDescent="0.2">
      <c r="I777772" s="14"/>
    </row>
    <row r="777788" spans="9:9" x14ac:dyDescent="0.2">
      <c r="I777788" s="15"/>
    </row>
    <row r="777789" spans="9:9" x14ac:dyDescent="0.2">
      <c r="I777789" s="14"/>
    </row>
    <row r="777805" spans="9:9" x14ac:dyDescent="0.2">
      <c r="I777805" s="15"/>
    </row>
    <row r="777806" spans="9:9" x14ac:dyDescent="0.2">
      <c r="I777806" s="14"/>
    </row>
    <row r="777822" spans="9:9" x14ac:dyDescent="0.2">
      <c r="I777822" s="15"/>
    </row>
    <row r="777823" spans="9:9" x14ac:dyDescent="0.2">
      <c r="I777823" s="14"/>
    </row>
    <row r="777839" spans="9:9" x14ac:dyDescent="0.2">
      <c r="I777839" s="15"/>
    </row>
    <row r="777840" spans="9:9" x14ac:dyDescent="0.2">
      <c r="I777840" s="14"/>
    </row>
    <row r="777856" spans="9:9" x14ac:dyDescent="0.2">
      <c r="I777856" s="15"/>
    </row>
    <row r="777857" spans="9:9" x14ac:dyDescent="0.2">
      <c r="I777857" s="14"/>
    </row>
    <row r="777873" spans="9:9" x14ac:dyDescent="0.2">
      <c r="I777873" s="15"/>
    </row>
    <row r="777874" spans="9:9" x14ac:dyDescent="0.2">
      <c r="I777874" s="14"/>
    </row>
    <row r="777890" spans="9:9" x14ac:dyDescent="0.2">
      <c r="I777890" s="15"/>
    </row>
    <row r="777891" spans="9:9" x14ac:dyDescent="0.2">
      <c r="I777891" s="14"/>
    </row>
    <row r="777907" spans="9:9" x14ac:dyDescent="0.2">
      <c r="I777907" s="15"/>
    </row>
    <row r="777908" spans="9:9" x14ac:dyDescent="0.2">
      <c r="I777908" s="14"/>
    </row>
    <row r="777924" spans="9:9" x14ac:dyDescent="0.2">
      <c r="I777924" s="15"/>
    </row>
    <row r="777925" spans="9:9" x14ac:dyDescent="0.2">
      <c r="I777925" s="14"/>
    </row>
    <row r="777941" spans="9:9" x14ac:dyDescent="0.2">
      <c r="I777941" s="15"/>
    </row>
    <row r="777942" spans="9:9" x14ac:dyDescent="0.2">
      <c r="I777942" s="14"/>
    </row>
    <row r="777958" spans="9:9" x14ac:dyDescent="0.2">
      <c r="I777958" s="15"/>
    </row>
    <row r="777959" spans="9:9" x14ac:dyDescent="0.2">
      <c r="I777959" s="14"/>
    </row>
    <row r="777975" spans="9:9" x14ac:dyDescent="0.2">
      <c r="I777975" s="15"/>
    </row>
    <row r="777976" spans="9:9" x14ac:dyDescent="0.2">
      <c r="I777976" s="14"/>
    </row>
    <row r="777992" spans="9:9" x14ac:dyDescent="0.2">
      <c r="I777992" s="15"/>
    </row>
    <row r="777993" spans="9:9" x14ac:dyDescent="0.2">
      <c r="I777993" s="14"/>
    </row>
    <row r="778009" spans="9:9" x14ac:dyDescent="0.2">
      <c r="I778009" s="15"/>
    </row>
    <row r="778010" spans="9:9" x14ac:dyDescent="0.2">
      <c r="I778010" s="14"/>
    </row>
    <row r="778026" spans="9:9" x14ac:dyDescent="0.2">
      <c r="I778026" s="15"/>
    </row>
    <row r="778027" spans="9:9" x14ac:dyDescent="0.2">
      <c r="I778027" s="14"/>
    </row>
    <row r="778043" spans="9:9" x14ac:dyDescent="0.2">
      <c r="I778043" s="15"/>
    </row>
    <row r="778044" spans="9:9" x14ac:dyDescent="0.2">
      <c r="I778044" s="14"/>
    </row>
    <row r="778060" spans="9:9" x14ac:dyDescent="0.2">
      <c r="I778060" s="15"/>
    </row>
    <row r="778061" spans="9:9" x14ac:dyDescent="0.2">
      <c r="I778061" s="14"/>
    </row>
    <row r="778077" spans="9:9" x14ac:dyDescent="0.2">
      <c r="I778077" s="15"/>
    </row>
    <row r="778078" spans="9:9" x14ac:dyDescent="0.2">
      <c r="I778078" s="14"/>
    </row>
    <row r="778094" spans="9:9" x14ac:dyDescent="0.2">
      <c r="I778094" s="15"/>
    </row>
    <row r="778095" spans="9:9" x14ac:dyDescent="0.2">
      <c r="I778095" s="14"/>
    </row>
    <row r="778111" spans="9:9" x14ac:dyDescent="0.2">
      <c r="I778111" s="15"/>
    </row>
    <row r="778112" spans="9:9" x14ac:dyDescent="0.2">
      <c r="I778112" s="14"/>
    </row>
    <row r="778128" spans="9:9" x14ac:dyDescent="0.2">
      <c r="I778128" s="15"/>
    </row>
    <row r="778129" spans="9:9" x14ac:dyDescent="0.2">
      <c r="I778129" s="14"/>
    </row>
    <row r="778145" spans="9:9" x14ac:dyDescent="0.2">
      <c r="I778145" s="15"/>
    </row>
    <row r="778146" spans="9:9" x14ac:dyDescent="0.2">
      <c r="I778146" s="14"/>
    </row>
    <row r="778162" spans="9:9" x14ac:dyDescent="0.2">
      <c r="I778162" s="15"/>
    </row>
    <row r="778163" spans="9:9" x14ac:dyDescent="0.2">
      <c r="I778163" s="14"/>
    </row>
    <row r="778179" spans="9:9" x14ac:dyDescent="0.2">
      <c r="I778179" s="15"/>
    </row>
    <row r="778180" spans="9:9" x14ac:dyDescent="0.2">
      <c r="I778180" s="14"/>
    </row>
    <row r="778196" spans="9:9" x14ac:dyDescent="0.2">
      <c r="I778196" s="15"/>
    </row>
    <row r="778197" spans="9:9" x14ac:dyDescent="0.2">
      <c r="I778197" s="14"/>
    </row>
    <row r="778213" spans="9:9" x14ac:dyDescent="0.2">
      <c r="I778213" s="15"/>
    </row>
    <row r="778214" spans="9:9" x14ac:dyDescent="0.2">
      <c r="I778214" s="14"/>
    </row>
    <row r="778230" spans="9:9" x14ac:dyDescent="0.2">
      <c r="I778230" s="15"/>
    </row>
    <row r="778231" spans="9:9" x14ac:dyDescent="0.2">
      <c r="I778231" s="14"/>
    </row>
    <row r="778247" spans="9:9" x14ac:dyDescent="0.2">
      <c r="I778247" s="15"/>
    </row>
    <row r="778248" spans="9:9" x14ac:dyDescent="0.2">
      <c r="I778248" s="14"/>
    </row>
    <row r="778264" spans="9:9" x14ac:dyDescent="0.2">
      <c r="I778264" s="15"/>
    </row>
    <row r="778265" spans="9:9" x14ac:dyDescent="0.2">
      <c r="I778265" s="14"/>
    </row>
    <row r="778281" spans="9:9" x14ac:dyDescent="0.2">
      <c r="I778281" s="15"/>
    </row>
    <row r="778282" spans="9:9" x14ac:dyDescent="0.2">
      <c r="I778282" s="14"/>
    </row>
    <row r="778298" spans="9:9" x14ac:dyDescent="0.2">
      <c r="I778298" s="15"/>
    </row>
    <row r="778299" spans="9:9" x14ac:dyDescent="0.2">
      <c r="I778299" s="14"/>
    </row>
    <row r="778315" spans="9:9" x14ac:dyDescent="0.2">
      <c r="I778315" s="15"/>
    </row>
    <row r="778316" spans="9:9" x14ac:dyDescent="0.2">
      <c r="I778316" s="14"/>
    </row>
    <row r="778332" spans="9:9" x14ac:dyDescent="0.2">
      <c r="I778332" s="15"/>
    </row>
    <row r="778333" spans="9:9" x14ac:dyDescent="0.2">
      <c r="I778333" s="14"/>
    </row>
    <row r="778349" spans="9:9" x14ac:dyDescent="0.2">
      <c r="I778349" s="15"/>
    </row>
    <row r="778350" spans="9:9" x14ac:dyDescent="0.2">
      <c r="I778350" s="14"/>
    </row>
    <row r="778366" spans="9:9" x14ac:dyDescent="0.2">
      <c r="I778366" s="15"/>
    </row>
    <row r="778367" spans="9:9" x14ac:dyDescent="0.2">
      <c r="I778367" s="14"/>
    </row>
    <row r="778383" spans="9:9" x14ac:dyDescent="0.2">
      <c r="I778383" s="15"/>
    </row>
    <row r="778384" spans="9:9" x14ac:dyDescent="0.2">
      <c r="I778384" s="14"/>
    </row>
    <row r="778400" spans="9:9" x14ac:dyDescent="0.2">
      <c r="I778400" s="15"/>
    </row>
    <row r="778401" spans="9:9" x14ac:dyDescent="0.2">
      <c r="I778401" s="14"/>
    </row>
    <row r="778417" spans="9:9" x14ac:dyDescent="0.2">
      <c r="I778417" s="15"/>
    </row>
    <row r="778418" spans="9:9" x14ac:dyDescent="0.2">
      <c r="I778418" s="14"/>
    </row>
    <row r="778434" spans="9:9" x14ac:dyDescent="0.2">
      <c r="I778434" s="15"/>
    </row>
    <row r="778435" spans="9:9" x14ac:dyDescent="0.2">
      <c r="I778435" s="14"/>
    </row>
    <row r="778451" spans="9:9" x14ac:dyDescent="0.2">
      <c r="I778451" s="15"/>
    </row>
    <row r="778452" spans="9:9" x14ac:dyDescent="0.2">
      <c r="I778452" s="14"/>
    </row>
    <row r="778468" spans="9:9" x14ac:dyDescent="0.2">
      <c r="I778468" s="15"/>
    </row>
    <row r="778469" spans="9:9" x14ac:dyDescent="0.2">
      <c r="I778469" s="14"/>
    </row>
    <row r="778485" spans="9:9" x14ac:dyDescent="0.2">
      <c r="I778485" s="15"/>
    </row>
    <row r="778486" spans="9:9" x14ac:dyDescent="0.2">
      <c r="I778486" s="14"/>
    </row>
    <row r="778502" spans="9:9" x14ac:dyDescent="0.2">
      <c r="I778502" s="15"/>
    </row>
    <row r="778503" spans="9:9" x14ac:dyDescent="0.2">
      <c r="I778503" s="14"/>
    </row>
    <row r="778519" spans="9:9" x14ac:dyDescent="0.2">
      <c r="I778519" s="15"/>
    </row>
    <row r="778520" spans="9:9" x14ac:dyDescent="0.2">
      <c r="I778520" s="14"/>
    </row>
    <row r="778536" spans="9:9" x14ac:dyDescent="0.2">
      <c r="I778536" s="15"/>
    </row>
    <row r="778537" spans="9:9" x14ac:dyDescent="0.2">
      <c r="I778537" s="14"/>
    </row>
    <row r="778553" spans="9:9" x14ac:dyDescent="0.2">
      <c r="I778553" s="15"/>
    </row>
    <row r="778554" spans="9:9" x14ac:dyDescent="0.2">
      <c r="I778554" s="14"/>
    </row>
    <row r="778570" spans="9:9" x14ac:dyDescent="0.2">
      <c r="I778570" s="15"/>
    </row>
    <row r="778571" spans="9:9" x14ac:dyDescent="0.2">
      <c r="I778571" s="14"/>
    </row>
    <row r="778587" spans="9:9" x14ac:dyDescent="0.2">
      <c r="I778587" s="15"/>
    </row>
    <row r="778588" spans="9:9" x14ac:dyDescent="0.2">
      <c r="I778588" s="14"/>
    </row>
    <row r="778604" spans="9:9" x14ac:dyDescent="0.2">
      <c r="I778604" s="15"/>
    </row>
    <row r="778605" spans="9:9" x14ac:dyDescent="0.2">
      <c r="I778605" s="14"/>
    </row>
    <row r="778621" spans="9:9" x14ac:dyDescent="0.2">
      <c r="I778621" s="15"/>
    </row>
    <row r="778622" spans="9:9" x14ac:dyDescent="0.2">
      <c r="I778622" s="14"/>
    </row>
    <row r="778638" spans="9:9" x14ac:dyDescent="0.2">
      <c r="I778638" s="15"/>
    </row>
    <row r="778639" spans="9:9" x14ac:dyDescent="0.2">
      <c r="I778639" s="14"/>
    </row>
    <row r="778655" spans="9:9" x14ac:dyDescent="0.2">
      <c r="I778655" s="15"/>
    </row>
    <row r="778656" spans="9:9" x14ac:dyDescent="0.2">
      <c r="I778656" s="14"/>
    </row>
    <row r="778672" spans="9:9" x14ac:dyDescent="0.2">
      <c r="I778672" s="15"/>
    </row>
    <row r="778673" spans="9:9" x14ac:dyDescent="0.2">
      <c r="I778673" s="14"/>
    </row>
    <row r="778689" spans="9:9" x14ac:dyDescent="0.2">
      <c r="I778689" s="15"/>
    </row>
    <row r="778690" spans="9:9" x14ac:dyDescent="0.2">
      <c r="I778690" s="14"/>
    </row>
    <row r="778706" spans="9:9" x14ac:dyDescent="0.2">
      <c r="I778706" s="15"/>
    </row>
    <row r="778707" spans="9:9" x14ac:dyDescent="0.2">
      <c r="I778707" s="14"/>
    </row>
    <row r="778723" spans="9:9" x14ac:dyDescent="0.2">
      <c r="I778723" s="15"/>
    </row>
    <row r="778724" spans="9:9" x14ac:dyDescent="0.2">
      <c r="I778724" s="14"/>
    </row>
    <row r="778740" spans="9:9" x14ac:dyDescent="0.2">
      <c r="I778740" s="15"/>
    </row>
    <row r="778741" spans="9:9" x14ac:dyDescent="0.2">
      <c r="I778741" s="14"/>
    </row>
    <row r="778757" spans="9:9" x14ac:dyDescent="0.2">
      <c r="I778757" s="15"/>
    </row>
    <row r="778758" spans="9:9" x14ac:dyDescent="0.2">
      <c r="I778758" s="14"/>
    </row>
    <row r="778774" spans="9:9" x14ac:dyDescent="0.2">
      <c r="I778774" s="15"/>
    </row>
    <row r="778775" spans="9:9" x14ac:dyDescent="0.2">
      <c r="I778775" s="14"/>
    </row>
    <row r="778791" spans="9:9" x14ac:dyDescent="0.2">
      <c r="I778791" s="15"/>
    </row>
    <row r="778792" spans="9:9" x14ac:dyDescent="0.2">
      <c r="I778792" s="14"/>
    </row>
    <row r="778808" spans="9:9" x14ac:dyDescent="0.2">
      <c r="I778808" s="15"/>
    </row>
    <row r="778809" spans="9:9" x14ac:dyDescent="0.2">
      <c r="I778809" s="14"/>
    </row>
    <row r="778825" spans="9:9" x14ac:dyDescent="0.2">
      <c r="I778825" s="15"/>
    </row>
    <row r="778826" spans="9:9" x14ac:dyDescent="0.2">
      <c r="I778826" s="14"/>
    </row>
    <row r="778842" spans="9:9" x14ac:dyDescent="0.2">
      <c r="I778842" s="15"/>
    </row>
    <row r="778843" spans="9:9" x14ac:dyDescent="0.2">
      <c r="I778843" s="14"/>
    </row>
    <row r="778859" spans="9:9" x14ac:dyDescent="0.2">
      <c r="I778859" s="15"/>
    </row>
    <row r="778860" spans="9:9" x14ac:dyDescent="0.2">
      <c r="I778860" s="14"/>
    </row>
    <row r="778876" spans="9:9" x14ac:dyDescent="0.2">
      <c r="I778876" s="15"/>
    </row>
    <row r="778877" spans="9:9" x14ac:dyDescent="0.2">
      <c r="I778877" s="14"/>
    </row>
    <row r="778893" spans="9:9" x14ac:dyDescent="0.2">
      <c r="I778893" s="15"/>
    </row>
    <row r="778894" spans="9:9" x14ac:dyDescent="0.2">
      <c r="I778894" s="14"/>
    </row>
    <row r="778910" spans="9:9" x14ac:dyDescent="0.2">
      <c r="I778910" s="15"/>
    </row>
    <row r="778911" spans="9:9" x14ac:dyDescent="0.2">
      <c r="I778911" s="14"/>
    </row>
    <row r="778927" spans="9:9" x14ac:dyDescent="0.2">
      <c r="I778927" s="15"/>
    </row>
    <row r="778928" spans="9:9" x14ac:dyDescent="0.2">
      <c r="I778928" s="14"/>
    </row>
    <row r="778944" spans="9:9" x14ac:dyDescent="0.2">
      <c r="I778944" s="15"/>
    </row>
    <row r="778945" spans="9:9" x14ac:dyDescent="0.2">
      <c r="I778945" s="14"/>
    </row>
    <row r="778961" spans="9:9" x14ac:dyDescent="0.2">
      <c r="I778961" s="15"/>
    </row>
    <row r="778962" spans="9:9" x14ac:dyDescent="0.2">
      <c r="I778962" s="14"/>
    </row>
    <row r="778978" spans="9:9" x14ac:dyDescent="0.2">
      <c r="I778978" s="15"/>
    </row>
    <row r="778979" spans="9:9" x14ac:dyDescent="0.2">
      <c r="I778979" s="14"/>
    </row>
    <row r="778995" spans="9:9" x14ac:dyDescent="0.2">
      <c r="I778995" s="15"/>
    </row>
    <row r="778996" spans="9:9" x14ac:dyDescent="0.2">
      <c r="I778996" s="14"/>
    </row>
    <row r="779012" spans="9:9" x14ac:dyDescent="0.2">
      <c r="I779012" s="15"/>
    </row>
    <row r="779013" spans="9:9" x14ac:dyDescent="0.2">
      <c r="I779013" s="14"/>
    </row>
    <row r="779029" spans="9:9" x14ac:dyDescent="0.2">
      <c r="I779029" s="15"/>
    </row>
    <row r="779030" spans="9:9" x14ac:dyDescent="0.2">
      <c r="I779030" s="14"/>
    </row>
    <row r="779046" spans="9:9" x14ac:dyDescent="0.2">
      <c r="I779046" s="15"/>
    </row>
    <row r="779047" spans="9:9" x14ac:dyDescent="0.2">
      <c r="I779047" s="14"/>
    </row>
    <row r="779063" spans="9:9" x14ac:dyDescent="0.2">
      <c r="I779063" s="15"/>
    </row>
    <row r="779064" spans="9:9" x14ac:dyDescent="0.2">
      <c r="I779064" s="14"/>
    </row>
    <row r="779080" spans="9:9" x14ac:dyDescent="0.2">
      <c r="I779080" s="15"/>
    </row>
    <row r="779081" spans="9:9" x14ac:dyDescent="0.2">
      <c r="I779081" s="14"/>
    </row>
    <row r="779097" spans="9:9" x14ac:dyDescent="0.2">
      <c r="I779097" s="15"/>
    </row>
    <row r="779098" spans="9:9" x14ac:dyDescent="0.2">
      <c r="I779098" s="14"/>
    </row>
    <row r="779114" spans="9:9" x14ac:dyDescent="0.2">
      <c r="I779114" s="15"/>
    </row>
    <row r="779115" spans="9:9" x14ac:dyDescent="0.2">
      <c r="I779115" s="14"/>
    </row>
    <row r="779131" spans="9:9" x14ac:dyDescent="0.2">
      <c r="I779131" s="15"/>
    </row>
    <row r="779132" spans="9:9" x14ac:dyDescent="0.2">
      <c r="I779132" s="14"/>
    </row>
    <row r="779148" spans="9:9" x14ac:dyDescent="0.2">
      <c r="I779148" s="15"/>
    </row>
    <row r="779149" spans="9:9" x14ac:dyDescent="0.2">
      <c r="I779149" s="14"/>
    </row>
    <row r="779165" spans="9:9" x14ac:dyDescent="0.2">
      <c r="I779165" s="15"/>
    </row>
    <row r="779166" spans="9:9" x14ac:dyDescent="0.2">
      <c r="I779166" s="14"/>
    </row>
    <row r="779182" spans="9:9" x14ac:dyDescent="0.2">
      <c r="I779182" s="15"/>
    </row>
    <row r="779183" spans="9:9" x14ac:dyDescent="0.2">
      <c r="I779183" s="14"/>
    </row>
    <row r="779199" spans="9:9" x14ac:dyDescent="0.2">
      <c r="I779199" s="15"/>
    </row>
    <row r="779200" spans="9:9" x14ac:dyDescent="0.2">
      <c r="I779200" s="14"/>
    </row>
    <row r="779216" spans="9:9" x14ac:dyDescent="0.2">
      <c r="I779216" s="15"/>
    </row>
    <row r="779217" spans="9:9" x14ac:dyDescent="0.2">
      <c r="I779217" s="14"/>
    </row>
    <row r="779233" spans="9:9" x14ac:dyDescent="0.2">
      <c r="I779233" s="15"/>
    </row>
    <row r="779234" spans="9:9" x14ac:dyDescent="0.2">
      <c r="I779234" s="14"/>
    </row>
    <row r="779250" spans="9:9" x14ac:dyDescent="0.2">
      <c r="I779250" s="15"/>
    </row>
    <row r="779251" spans="9:9" x14ac:dyDescent="0.2">
      <c r="I779251" s="14"/>
    </row>
    <row r="779267" spans="9:9" x14ac:dyDescent="0.2">
      <c r="I779267" s="15"/>
    </row>
    <row r="779268" spans="9:9" x14ac:dyDescent="0.2">
      <c r="I779268" s="14"/>
    </row>
    <row r="779284" spans="9:9" x14ac:dyDescent="0.2">
      <c r="I779284" s="15"/>
    </row>
    <row r="779285" spans="9:9" x14ac:dyDescent="0.2">
      <c r="I779285" s="14"/>
    </row>
    <row r="779301" spans="9:9" x14ac:dyDescent="0.2">
      <c r="I779301" s="15"/>
    </row>
    <row r="779302" spans="9:9" x14ac:dyDescent="0.2">
      <c r="I779302" s="14"/>
    </row>
    <row r="779318" spans="9:9" x14ac:dyDescent="0.2">
      <c r="I779318" s="15"/>
    </row>
    <row r="779319" spans="9:9" x14ac:dyDescent="0.2">
      <c r="I779319" s="14"/>
    </row>
    <row r="779335" spans="9:9" x14ac:dyDescent="0.2">
      <c r="I779335" s="15"/>
    </row>
    <row r="779336" spans="9:9" x14ac:dyDescent="0.2">
      <c r="I779336" s="14"/>
    </row>
    <row r="779352" spans="9:9" x14ac:dyDescent="0.2">
      <c r="I779352" s="15"/>
    </row>
    <row r="779353" spans="9:9" x14ac:dyDescent="0.2">
      <c r="I779353" s="14"/>
    </row>
    <row r="779369" spans="9:9" x14ac:dyDescent="0.2">
      <c r="I779369" s="15"/>
    </row>
    <row r="779370" spans="9:9" x14ac:dyDescent="0.2">
      <c r="I779370" s="14"/>
    </row>
    <row r="779386" spans="9:9" x14ac:dyDescent="0.2">
      <c r="I779386" s="15"/>
    </row>
    <row r="779387" spans="9:9" x14ac:dyDescent="0.2">
      <c r="I779387" s="14"/>
    </row>
    <row r="779403" spans="9:9" x14ac:dyDescent="0.2">
      <c r="I779403" s="15"/>
    </row>
    <row r="779404" spans="9:9" x14ac:dyDescent="0.2">
      <c r="I779404" s="14"/>
    </row>
    <row r="779420" spans="9:9" x14ac:dyDescent="0.2">
      <c r="I779420" s="15"/>
    </row>
    <row r="779421" spans="9:9" x14ac:dyDescent="0.2">
      <c r="I779421" s="14"/>
    </row>
    <row r="779437" spans="9:9" x14ac:dyDescent="0.2">
      <c r="I779437" s="15"/>
    </row>
    <row r="779438" spans="9:9" x14ac:dyDescent="0.2">
      <c r="I779438" s="14"/>
    </row>
    <row r="779454" spans="9:9" x14ac:dyDescent="0.2">
      <c r="I779454" s="15"/>
    </row>
    <row r="779455" spans="9:9" x14ac:dyDescent="0.2">
      <c r="I779455" s="14"/>
    </row>
    <row r="779471" spans="9:9" x14ac:dyDescent="0.2">
      <c r="I779471" s="15"/>
    </row>
    <row r="779472" spans="9:9" x14ac:dyDescent="0.2">
      <c r="I779472" s="14"/>
    </row>
    <row r="779488" spans="9:9" x14ac:dyDescent="0.2">
      <c r="I779488" s="15"/>
    </row>
    <row r="779489" spans="9:9" x14ac:dyDescent="0.2">
      <c r="I779489" s="14"/>
    </row>
    <row r="779505" spans="9:9" x14ac:dyDescent="0.2">
      <c r="I779505" s="15"/>
    </row>
    <row r="779506" spans="9:9" x14ac:dyDescent="0.2">
      <c r="I779506" s="14"/>
    </row>
    <row r="779522" spans="9:9" x14ac:dyDescent="0.2">
      <c r="I779522" s="15"/>
    </row>
    <row r="779523" spans="9:9" x14ac:dyDescent="0.2">
      <c r="I779523" s="14"/>
    </row>
    <row r="779539" spans="9:9" x14ac:dyDescent="0.2">
      <c r="I779539" s="15"/>
    </row>
    <row r="779540" spans="9:9" x14ac:dyDescent="0.2">
      <c r="I779540" s="14"/>
    </row>
    <row r="779556" spans="9:9" x14ac:dyDescent="0.2">
      <c r="I779556" s="15"/>
    </row>
    <row r="779557" spans="9:9" x14ac:dyDescent="0.2">
      <c r="I779557" s="14"/>
    </row>
    <row r="779573" spans="9:9" x14ac:dyDescent="0.2">
      <c r="I779573" s="15"/>
    </row>
    <row r="779574" spans="9:9" x14ac:dyDescent="0.2">
      <c r="I779574" s="14"/>
    </row>
    <row r="779590" spans="9:9" x14ac:dyDescent="0.2">
      <c r="I779590" s="15"/>
    </row>
    <row r="779591" spans="9:9" x14ac:dyDescent="0.2">
      <c r="I779591" s="14"/>
    </row>
    <row r="779607" spans="9:9" x14ac:dyDescent="0.2">
      <c r="I779607" s="15"/>
    </row>
    <row r="779608" spans="9:9" x14ac:dyDescent="0.2">
      <c r="I779608" s="14"/>
    </row>
    <row r="779624" spans="9:9" x14ac:dyDescent="0.2">
      <c r="I779624" s="15"/>
    </row>
    <row r="779625" spans="9:9" x14ac:dyDescent="0.2">
      <c r="I779625" s="14"/>
    </row>
    <row r="779641" spans="9:9" x14ac:dyDescent="0.2">
      <c r="I779641" s="15"/>
    </row>
    <row r="779642" spans="9:9" x14ac:dyDescent="0.2">
      <c r="I779642" s="14"/>
    </row>
    <row r="779658" spans="9:9" x14ac:dyDescent="0.2">
      <c r="I779658" s="15"/>
    </row>
    <row r="779659" spans="9:9" x14ac:dyDescent="0.2">
      <c r="I779659" s="14"/>
    </row>
    <row r="779675" spans="9:9" x14ac:dyDescent="0.2">
      <c r="I779675" s="15"/>
    </row>
    <row r="779676" spans="9:9" x14ac:dyDescent="0.2">
      <c r="I779676" s="14"/>
    </row>
    <row r="779692" spans="9:9" x14ac:dyDescent="0.2">
      <c r="I779692" s="15"/>
    </row>
    <row r="779693" spans="9:9" x14ac:dyDescent="0.2">
      <c r="I779693" s="14"/>
    </row>
    <row r="779709" spans="9:9" x14ac:dyDescent="0.2">
      <c r="I779709" s="15"/>
    </row>
    <row r="779710" spans="9:9" x14ac:dyDescent="0.2">
      <c r="I779710" s="14"/>
    </row>
    <row r="779726" spans="9:9" x14ac:dyDescent="0.2">
      <c r="I779726" s="15"/>
    </row>
    <row r="779727" spans="9:9" x14ac:dyDescent="0.2">
      <c r="I779727" s="14"/>
    </row>
    <row r="779743" spans="9:9" x14ac:dyDescent="0.2">
      <c r="I779743" s="15"/>
    </row>
    <row r="779744" spans="9:9" x14ac:dyDescent="0.2">
      <c r="I779744" s="14"/>
    </row>
    <row r="779760" spans="9:9" x14ac:dyDescent="0.2">
      <c r="I779760" s="15"/>
    </row>
    <row r="779761" spans="9:9" x14ac:dyDescent="0.2">
      <c r="I779761" s="14"/>
    </row>
    <row r="779777" spans="9:9" x14ac:dyDescent="0.2">
      <c r="I779777" s="15"/>
    </row>
    <row r="779778" spans="9:9" x14ac:dyDescent="0.2">
      <c r="I779778" s="14"/>
    </row>
    <row r="779794" spans="9:9" x14ac:dyDescent="0.2">
      <c r="I779794" s="15"/>
    </row>
    <row r="779795" spans="9:9" x14ac:dyDescent="0.2">
      <c r="I779795" s="14"/>
    </row>
    <row r="779811" spans="9:9" x14ac:dyDescent="0.2">
      <c r="I779811" s="15"/>
    </row>
    <row r="779812" spans="9:9" x14ac:dyDescent="0.2">
      <c r="I779812" s="14"/>
    </row>
    <row r="779828" spans="9:9" x14ac:dyDescent="0.2">
      <c r="I779828" s="15"/>
    </row>
    <row r="779829" spans="9:9" x14ac:dyDescent="0.2">
      <c r="I779829" s="14"/>
    </row>
    <row r="779845" spans="9:9" x14ac:dyDescent="0.2">
      <c r="I779845" s="15"/>
    </row>
    <row r="779846" spans="9:9" x14ac:dyDescent="0.2">
      <c r="I779846" s="14"/>
    </row>
    <row r="779862" spans="9:9" x14ac:dyDescent="0.2">
      <c r="I779862" s="15"/>
    </row>
    <row r="779863" spans="9:9" x14ac:dyDescent="0.2">
      <c r="I779863" s="14"/>
    </row>
    <row r="779879" spans="9:9" x14ac:dyDescent="0.2">
      <c r="I779879" s="15"/>
    </row>
    <row r="779880" spans="9:9" x14ac:dyDescent="0.2">
      <c r="I779880" s="14"/>
    </row>
    <row r="779896" spans="9:9" x14ac:dyDescent="0.2">
      <c r="I779896" s="15"/>
    </row>
    <row r="779897" spans="9:9" x14ac:dyDescent="0.2">
      <c r="I779897" s="14"/>
    </row>
    <row r="779913" spans="9:9" x14ac:dyDescent="0.2">
      <c r="I779913" s="15"/>
    </row>
    <row r="779914" spans="9:9" x14ac:dyDescent="0.2">
      <c r="I779914" s="14"/>
    </row>
    <row r="779930" spans="9:9" x14ac:dyDescent="0.2">
      <c r="I779930" s="15"/>
    </row>
    <row r="779931" spans="9:9" x14ac:dyDescent="0.2">
      <c r="I779931" s="14"/>
    </row>
    <row r="779947" spans="9:9" x14ac:dyDescent="0.2">
      <c r="I779947" s="15"/>
    </row>
    <row r="779948" spans="9:9" x14ac:dyDescent="0.2">
      <c r="I779948" s="14"/>
    </row>
    <row r="779964" spans="9:9" x14ac:dyDescent="0.2">
      <c r="I779964" s="15"/>
    </row>
    <row r="779965" spans="9:9" x14ac:dyDescent="0.2">
      <c r="I779965" s="14"/>
    </row>
    <row r="779981" spans="9:9" x14ac:dyDescent="0.2">
      <c r="I779981" s="15"/>
    </row>
    <row r="779982" spans="9:9" x14ac:dyDescent="0.2">
      <c r="I779982" s="14"/>
    </row>
    <row r="779998" spans="9:9" x14ac:dyDescent="0.2">
      <c r="I779998" s="15"/>
    </row>
    <row r="779999" spans="9:9" x14ac:dyDescent="0.2">
      <c r="I779999" s="14"/>
    </row>
    <row r="780015" spans="9:9" x14ac:dyDescent="0.2">
      <c r="I780015" s="15"/>
    </row>
    <row r="780016" spans="9:9" x14ac:dyDescent="0.2">
      <c r="I780016" s="14"/>
    </row>
    <row r="780032" spans="9:9" x14ac:dyDescent="0.2">
      <c r="I780032" s="15"/>
    </row>
    <row r="780033" spans="9:9" x14ac:dyDescent="0.2">
      <c r="I780033" s="14"/>
    </row>
    <row r="780049" spans="9:9" x14ac:dyDescent="0.2">
      <c r="I780049" s="15"/>
    </row>
    <row r="780050" spans="9:9" x14ac:dyDescent="0.2">
      <c r="I780050" s="14"/>
    </row>
    <row r="780066" spans="9:9" x14ac:dyDescent="0.2">
      <c r="I780066" s="15"/>
    </row>
    <row r="780067" spans="9:9" x14ac:dyDescent="0.2">
      <c r="I780067" s="14"/>
    </row>
    <row r="780083" spans="9:9" x14ac:dyDescent="0.2">
      <c r="I780083" s="15"/>
    </row>
    <row r="780084" spans="9:9" x14ac:dyDescent="0.2">
      <c r="I780084" s="14"/>
    </row>
    <row r="780100" spans="9:9" x14ac:dyDescent="0.2">
      <c r="I780100" s="15"/>
    </row>
    <row r="780101" spans="9:9" x14ac:dyDescent="0.2">
      <c r="I780101" s="14"/>
    </row>
    <row r="780117" spans="9:9" x14ac:dyDescent="0.2">
      <c r="I780117" s="15"/>
    </row>
    <row r="780118" spans="9:9" x14ac:dyDescent="0.2">
      <c r="I780118" s="14"/>
    </row>
    <row r="780134" spans="9:9" x14ac:dyDescent="0.2">
      <c r="I780134" s="15"/>
    </row>
    <row r="780135" spans="9:9" x14ac:dyDescent="0.2">
      <c r="I780135" s="14"/>
    </row>
    <row r="780151" spans="9:9" x14ac:dyDescent="0.2">
      <c r="I780151" s="15"/>
    </row>
    <row r="780152" spans="9:9" x14ac:dyDescent="0.2">
      <c r="I780152" s="14"/>
    </row>
    <row r="780168" spans="9:9" x14ac:dyDescent="0.2">
      <c r="I780168" s="15"/>
    </row>
    <row r="780169" spans="9:9" x14ac:dyDescent="0.2">
      <c r="I780169" s="14"/>
    </row>
    <row r="780185" spans="9:9" x14ac:dyDescent="0.2">
      <c r="I780185" s="15"/>
    </row>
    <row r="780186" spans="9:9" x14ac:dyDescent="0.2">
      <c r="I780186" s="14"/>
    </row>
    <row r="780202" spans="9:9" x14ac:dyDescent="0.2">
      <c r="I780202" s="15"/>
    </row>
    <row r="780203" spans="9:9" x14ac:dyDescent="0.2">
      <c r="I780203" s="14"/>
    </row>
    <row r="780219" spans="9:9" x14ac:dyDescent="0.2">
      <c r="I780219" s="15"/>
    </row>
    <row r="780220" spans="9:9" x14ac:dyDescent="0.2">
      <c r="I780220" s="14"/>
    </row>
    <row r="780236" spans="9:9" x14ac:dyDescent="0.2">
      <c r="I780236" s="15"/>
    </row>
    <row r="780237" spans="9:9" x14ac:dyDescent="0.2">
      <c r="I780237" s="14"/>
    </row>
    <row r="780253" spans="9:9" x14ac:dyDescent="0.2">
      <c r="I780253" s="15"/>
    </row>
    <row r="780254" spans="9:9" x14ac:dyDescent="0.2">
      <c r="I780254" s="14"/>
    </row>
    <row r="780270" spans="9:9" x14ac:dyDescent="0.2">
      <c r="I780270" s="15"/>
    </row>
    <row r="780271" spans="9:9" x14ac:dyDescent="0.2">
      <c r="I780271" s="14"/>
    </row>
    <row r="780287" spans="9:9" x14ac:dyDescent="0.2">
      <c r="I780287" s="15"/>
    </row>
    <row r="780288" spans="9:9" x14ac:dyDescent="0.2">
      <c r="I780288" s="14"/>
    </row>
    <row r="780304" spans="9:9" x14ac:dyDescent="0.2">
      <c r="I780304" s="15"/>
    </row>
    <row r="780305" spans="9:9" x14ac:dyDescent="0.2">
      <c r="I780305" s="14"/>
    </row>
    <row r="780321" spans="9:9" x14ac:dyDescent="0.2">
      <c r="I780321" s="15"/>
    </row>
    <row r="780322" spans="9:9" x14ac:dyDescent="0.2">
      <c r="I780322" s="14"/>
    </row>
    <row r="780338" spans="9:9" x14ac:dyDescent="0.2">
      <c r="I780338" s="15"/>
    </row>
    <row r="780339" spans="9:9" x14ac:dyDescent="0.2">
      <c r="I780339" s="14"/>
    </row>
    <row r="780355" spans="9:9" x14ac:dyDescent="0.2">
      <c r="I780355" s="15"/>
    </row>
    <row r="780356" spans="9:9" x14ac:dyDescent="0.2">
      <c r="I780356" s="14"/>
    </row>
    <row r="780372" spans="9:9" x14ac:dyDescent="0.2">
      <c r="I780372" s="15"/>
    </row>
    <row r="780373" spans="9:9" x14ac:dyDescent="0.2">
      <c r="I780373" s="14"/>
    </row>
    <row r="780389" spans="9:9" x14ac:dyDescent="0.2">
      <c r="I780389" s="15"/>
    </row>
    <row r="780390" spans="9:9" x14ac:dyDescent="0.2">
      <c r="I780390" s="14"/>
    </row>
    <row r="780406" spans="9:9" x14ac:dyDescent="0.2">
      <c r="I780406" s="15"/>
    </row>
    <row r="780407" spans="9:9" x14ac:dyDescent="0.2">
      <c r="I780407" s="14"/>
    </row>
    <row r="780423" spans="9:9" x14ac:dyDescent="0.2">
      <c r="I780423" s="15"/>
    </row>
    <row r="780424" spans="9:9" x14ac:dyDescent="0.2">
      <c r="I780424" s="14"/>
    </row>
    <row r="780440" spans="9:9" x14ac:dyDescent="0.2">
      <c r="I780440" s="15"/>
    </row>
    <row r="780441" spans="9:9" x14ac:dyDescent="0.2">
      <c r="I780441" s="14"/>
    </row>
    <row r="780457" spans="9:9" x14ac:dyDescent="0.2">
      <c r="I780457" s="15"/>
    </row>
    <row r="780458" spans="9:9" x14ac:dyDescent="0.2">
      <c r="I780458" s="14"/>
    </row>
    <row r="780474" spans="9:9" x14ac:dyDescent="0.2">
      <c r="I780474" s="15"/>
    </row>
    <row r="780475" spans="9:9" x14ac:dyDescent="0.2">
      <c r="I780475" s="14"/>
    </row>
    <row r="780491" spans="9:9" x14ac:dyDescent="0.2">
      <c r="I780491" s="15"/>
    </row>
    <row r="780492" spans="9:9" x14ac:dyDescent="0.2">
      <c r="I780492" s="14"/>
    </row>
    <row r="780508" spans="9:9" x14ac:dyDescent="0.2">
      <c r="I780508" s="15"/>
    </row>
    <row r="780509" spans="9:9" x14ac:dyDescent="0.2">
      <c r="I780509" s="14"/>
    </row>
    <row r="780525" spans="9:9" x14ac:dyDescent="0.2">
      <c r="I780525" s="15"/>
    </row>
    <row r="780526" spans="9:9" x14ac:dyDescent="0.2">
      <c r="I780526" s="14"/>
    </row>
    <row r="780542" spans="9:9" x14ac:dyDescent="0.2">
      <c r="I780542" s="15"/>
    </row>
    <row r="780543" spans="9:9" x14ac:dyDescent="0.2">
      <c r="I780543" s="14"/>
    </row>
    <row r="780559" spans="9:9" x14ac:dyDescent="0.2">
      <c r="I780559" s="15"/>
    </row>
    <row r="780560" spans="9:9" x14ac:dyDescent="0.2">
      <c r="I780560" s="14"/>
    </row>
    <row r="780576" spans="9:9" x14ac:dyDescent="0.2">
      <c r="I780576" s="15"/>
    </row>
    <row r="780577" spans="9:9" x14ac:dyDescent="0.2">
      <c r="I780577" s="14"/>
    </row>
    <row r="780593" spans="9:9" x14ac:dyDescent="0.2">
      <c r="I780593" s="15"/>
    </row>
    <row r="780594" spans="9:9" x14ac:dyDescent="0.2">
      <c r="I780594" s="14"/>
    </row>
    <row r="780610" spans="9:9" x14ac:dyDescent="0.2">
      <c r="I780610" s="15"/>
    </row>
    <row r="780611" spans="9:9" x14ac:dyDescent="0.2">
      <c r="I780611" s="14"/>
    </row>
    <row r="780627" spans="9:9" x14ac:dyDescent="0.2">
      <c r="I780627" s="15"/>
    </row>
    <row r="780628" spans="9:9" x14ac:dyDescent="0.2">
      <c r="I780628" s="14"/>
    </row>
    <row r="780644" spans="9:9" x14ac:dyDescent="0.2">
      <c r="I780644" s="15"/>
    </row>
    <row r="780645" spans="9:9" x14ac:dyDescent="0.2">
      <c r="I780645" s="14"/>
    </row>
    <row r="780661" spans="9:9" x14ac:dyDescent="0.2">
      <c r="I780661" s="15"/>
    </row>
    <row r="780662" spans="9:9" x14ac:dyDescent="0.2">
      <c r="I780662" s="14"/>
    </row>
    <row r="780678" spans="9:9" x14ac:dyDescent="0.2">
      <c r="I780678" s="15"/>
    </row>
    <row r="780679" spans="9:9" x14ac:dyDescent="0.2">
      <c r="I780679" s="14"/>
    </row>
    <row r="780695" spans="9:9" x14ac:dyDescent="0.2">
      <c r="I780695" s="15"/>
    </row>
    <row r="780696" spans="9:9" x14ac:dyDescent="0.2">
      <c r="I780696" s="14"/>
    </row>
    <row r="780712" spans="9:9" x14ac:dyDescent="0.2">
      <c r="I780712" s="15"/>
    </row>
    <row r="780713" spans="9:9" x14ac:dyDescent="0.2">
      <c r="I780713" s="14"/>
    </row>
    <row r="780729" spans="9:9" x14ac:dyDescent="0.2">
      <c r="I780729" s="15"/>
    </row>
    <row r="780730" spans="9:9" x14ac:dyDescent="0.2">
      <c r="I780730" s="14"/>
    </row>
    <row r="780746" spans="9:9" x14ac:dyDescent="0.2">
      <c r="I780746" s="15"/>
    </row>
    <row r="780747" spans="9:9" x14ac:dyDescent="0.2">
      <c r="I780747" s="14"/>
    </row>
    <row r="780763" spans="9:9" x14ac:dyDescent="0.2">
      <c r="I780763" s="15"/>
    </row>
    <row r="780764" spans="9:9" x14ac:dyDescent="0.2">
      <c r="I780764" s="14"/>
    </row>
    <row r="780780" spans="9:9" x14ac:dyDescent="0.2">
      <c r="I780780" s="15"/>
    </row>
    <row r="780781" spans="9:9" x14ac:dyDescent="0.2">
      <c r="I780781" s="14"/>
    </row>
    <row r="780797" spans="9:9" x14ac:dyDescent="0.2">
      <c r="I780797" s="15"/>
    </row>
    <row r="780798" spans="9:9" x14ac:dyDescent="0.2">
      <c r="I780798" s="14"/>
    </row>
    <row r="780814" spans="9:9" x14ac:dyDescent="0.2">
      <c r="I780814" s="15"/>
    </row>
    <row r="780815" spans="9:9" x14ac:dyDescent="0.2">
      <c r="I780815" s="14"/>
    </row>
    <row r="780831" spans="9:9" x14ac:dyDescent="0.2">
      <c r="I780831" s="15"/>
    </row>
    <row r="780832" spans="9:9" x14ac:dyDescent="0.2">
      <c r="I780832" s="14"/>
    </row>
    <row r="780848" spans="9:9" x14ac:dyDescent="0.2">
      <c r="I780848" s="15"/>
    </row>
    <row r="780849" spans="9:9" x14ac:dyDescent="0.2">
      <c r="I780849" s="14"/>
    </row>
    <row r="780865" spans="9:9" x14ac:dyDescent="0.2">
      <c r="I780865" s="15"/>
    </row>
    <row r="780866" spans="9:9" x14ac:dyDescent="0.2">
      <c r="I780866" s="14"/>
    </row>
    <row r="780882" spans="9:9" x14ac:dyDescent="0.2">
      <c r="I780882" s="15"/>
    </row>
    <row r="780883" spans="9:9" x14ac:dyDescent="0.2">
      <c r="I780883" s="14"/>
    </row>
    <row r="780899" spans="9:9" x14ac:dyDescent="0.2">
      <c r="I780899" s="15"/>
    </row>
    <row r="780900" spans="9:9" x14ac:dyDescent="0.2">
      <c r="I780900" s="14"/>
    </row>
    <row r="780916" spans="9:9" x14ac:dyDescent="0.2">
      <c r="I780916" s="15"/>
    </row>
    <row r="780917" spans="9:9" x14ac:dyDescent="0.2">
      <c r="I780917" s="14"/>
    </row>
    <row r="780933" spans="9:9" x14ac:dyDescent="0.2">
      <c r="I780933" s="15"/>
    </row>
    <row r="780934" spans="9:9" x14ac:dyDescent="0.2">
      <c r="I780934" s="14"/>
    </row>
    <row r="780950" spans="9:9" x14ac:dyDescent="0.2">
      <c r="I780950" s="15"/>
    </row>
    <row r="780951" spans="9:9" x14ac:dyDescent="0.2">
      <c r="I780951" s="14"/>
    </row>
    <row r="780967" spans="9:9" x14ac:dyDescent="0.2">
      <c r="I780967" s="15"/>
    </row>
    <row r="780968" spans="9:9" x14ac:dyDescent="0.2">
      <c r="I780968" s="14"/>
    </row>
    <row r="780984" spans="9:9" x14ac:dyDescent="0.2">
      <c r="I780984" s="15"/>
    </row>
    <row r="780985" spans="9:9" x14ac:dyDescent="0.2">
      <c r="I780985" s="14"/>
    </row>
    <row r="781001" spans="9:9" x14ac:dyDescent="0.2">
      <c r="I781001" s="15"/>
    </row>
    <row r="781002" spans="9:9" x14ac:dyDescent="0.2">
      <c r="I781002" s="14"/>
    </row>
    <row r="781018" spans="9:9" x14ac:dyDescent="0.2">
      <c r="I781018" s="15"/>
    </row>
    <row r="781019" spans="9:9" x14ac:dyDescent="0.2">
      <c r="I781019" s="14"/>
    </row>
    <row r="781035" spans="9:9" x14ac:dyDescent="0.2">
      <c r="I781035" s="15"/>
    </row>
    <row r="781036" spans="9:9" x14ac:dyDescent="0.2">
      <c r="I781036" s="14"/>
    </row>
    <row r="781052" spans="9:9" x14ac:dyDescent="0.2">
      <c r="I781052" s="15"/>
    </row>
    <row r="781053" spans="9:9" x14ac:dyDescent="0.2">
      <c r="I781053" s="14"/>
    </row>
    <row r="781069" spans="9:9" x14ac:dyDescent="0.2">
      <c r="I781069" s="15"/>
    </row>
    <row r="781070" spans="9:9" x14ac:dyDescent="0.2">
      <c r="I781070" s="14"/>
    </row>
    <row r="781086" spans="9:9" x14ac:dyDescent="0.2">
      <c r="I781086" s="15"/>
    </row>
    <row r="781087" spans="9:9" x14ac:dyDescent="0.2">
      <c r="I781087" s="14"/>
    </row>
    <row r="781103" spans="9:9" x14ac:dyDescent="0.2">
      <c r="I781103" s="15"/>
    </row>
    <row r="781104" spans="9:9" x14ac:dyDescent="0.2">
      <c r="I781104" s="14"/>
    </row>
    <row r="781120" spans="9:9" x14ac:dyDescent="0.2">
      <c r="I781120" s="15"/>
    </row>
    <row r="781121" spans="9:9" x14ac:dyDescent="0.2">
      <c r="I781121" s="14"/>
    </row>
    <row r="781137" spans="9:9" x14ac:dyDescent="0.2">
      <c r="I781137" s="15"/>
    </row>
    <row r="781138" spans="9:9" x14ac:dyDescent="0.2">
      <c r="I781138" s="14"/>
    </row>
    <row r="781154" spans="9:9" x14ac:dyDescent="0.2">
      <c r="I781154" s="15"/>
    </row>
    <row r="781155" spans="9:9" x14ac:dyDescent="0.2">
      <c r="I781155" s="14"/>
    </row>
    <row r="781171" spans="9:9" x14ac:dyDescent="0.2">
      <c r="I781171" s="15"/>
    </row>
    <row r="781172" spans="9:9" x14ac:dyDescent="0.2">
      <c r="I781172" s="14"/>
    </row>
    <row r="781188" spans="9:9" x14ac:dyDescent="0.2">
      <c r="I781188" s="15"/>
    </row>
    <row r="781189" spans="9:9" x14ac:dyDescent="0.2">
      <c r="I781189" s="14"/>
    </row>
    <row r="781205" spans="9:9" x14ac:dyDescent="0.2">
      <c r="I781205" s="15"/>
    </row>
    <row r="781206" spans="9:9" x14ac:dyDescent="0.2">
      <c r="I781206" s="14"/>
    </row>
    <row r="781222" spans="9:9" x14ac:dyDescent="0.2">
      <c r="I781222" s="15"/>
    </row>
    <row r="781223" spans="9:9" x14ac:dyDescent="0.2">
      <c r="I781223" s="14"/>
    </row>
    <row r="781239" spans="9:9" x14ac:dyDescent="0.2">
      <c r="I781239" s="15"/>
    </row>
    <row r="781240" spans="9:9" x14ac:dyDescent="0.2">
      <c r="I781240" s="14"/>
    </row>
    <row r="781256" spans="9:9" x14ac:dyDescent="0.2">
      <c r="I781256" s="15"/>
    </row>
    <row r="781257" spans="9:9" x14ac:dyDescent="0.2">
      <c r="I781257" s="14"/>
    </row>
    <row r="781273" spans="9:9" x14ac:dyDescent="0.2">
      <c r="I781273" s="15"/>
    </row>
    <row r="781274" spans="9:9" x14ac:dyDescent="0.2">
      <c r="I781274" s="14"/>
    </row>
    <row r="781290" spans="9:9" x14ac:dyDescent="0.2">
      <c r="I781290" s="15"/>
    </row>
    <row r="781291" spans="9:9" x14ac:dyDescent="0.2">
      <c r="I781291" s="14"/>
    </row>
    <row r="781307" spans="9:9" x14ac:dyDescent="0.2">
      <c r="I781307" s="15"/>
    </row>
    <row r="781308" spans="9:9" x14ac:dyDescent="0.2">
      <c r="I781308" s="14"/>
    </row>
    <row r="781324" spans="9:9" x14ac:dyDescent="0.2">
      <c r="I781324" s="15"/>
    </row>
    <row r="781325" spans="9:9" x14ac:dyDescent="0.2">
      <c r="I781325" s="14"/>
    </row>
    <row r="781341" spans="9:9" x14ac:dyDescent="0.2">
      <c r="I781341" s="15"/>
    </row>
    <row r="781342" spans="9:9" x14ac:dyDescent="0.2">
      <c r="I781342" s="14"/>
    </row>
    <row r="781358" spans="9:9" x14ac:dyDescent="0.2">
      <c r="I781358" s="15"/>
    </row>
    <row r="781359" spans="9:9" x14ac:dyDescent="0.2">
      <c r="I781359" s="14"/>
    </row>
    <row r="781375" spans="9:9" x14ac:dyDescent="0.2">
      <c r="I781375" s="15"/>
    </row>
    <row r="781376" spans="9:9" x14ac:dyDescent="0.2">
      <c r="I781376" s="14"/>
    </row>
    <row r="781392" spans="9:9" x14ac:dyDescent="0.2">
      <c r="I781392" s="15"/>
    </row>
    <row r="781393" spans="9:9" x14ac:dyDescent="0.2">
      <c r="I781393" s="14"/>
    </row>
    <row r="781409" spans="9:9" x14ac:dyDescent="0.2">
      <c r="I781409" s="15"/>
    </row>
    <row r="781410" spans="9:9" x14ac:dyDescent="0.2">
      <c r="I781410" s="14"/>
    </row>
    <row r="781426" spans="9:9" x14ac:dyDescent="0.2">
      <c r="I781426" s="15"/>
    </row>
    <row r="781427" spans="9:9" x14ac:dyDescent="0.2">
      <c r="I781427" s="14"/>
    </row>
    <row r="781443" spans="9:9" x14ac:dyDescent="0.2">
      <c r="I781443" s="15"/>
    </row>
    <row r="781444" spans="9:9" x14ac:dyDescent="0.2">
      <c r="I781444" s="14"/>
    </row>
    <row r="781460" spans="9:9" x14ac:dyDescent="0.2">
      <c r="I781460" s="15"/>
    </row>
    <row r="781461" spans="9:9" x14ac:dyDescent="0.2">
      <c r="I781461" s="14"/>
    </row>
    <row r="781477" spans="9:9" x14ac:dyDescent="0.2">
      <c r="I781477" s="15"/>
    </row>
    <row r="781478" spans="9:9" x14ac:dyDescent="0.2">
      <c r="I781478" s="14"/>
    </row>
    <row r="781494" spans="9:9" x14ac:dyDescent="0.2">
      <c r="I781494" s="15"/>
    </row>
    <row r="781495" spans="9:9" x14ac:dyDescent="0.2">
      <c r="I781495" s="14"/>
    </row>
    <row r="781511" spans="9:9" x14ac:dyDescent="0.2">
      <c r="I781511" s="15"/>
    </row>
    <row r="781512" spans="9:9" x14ac:dyDescent="0.2">
      <c r="I781512" s="14"/>
    </row>
    <row r="781528" spans="9:9" x14ac:dyDescent="0.2">
      <c r="I781528" s="15"/>
    </row>
    <row r="781529" spans="9:9" x14ac:dyDescent="0.2">
      <c r="I781529" s="14"/>
    </row>
    <row r="781545" spans="9:9" x14ac:dyDescent="0.2">
      <c r="I781545" s="15"/>
    </row>
    <row r="781546" spans="9:9" x14ac:dyDescent="0.2">
      <c r="I781546" s="14"/>
    </row>
    <row r="781562" spans="9:9" x14ac:dyDescent="0.2">
      <c r="I781562" s="15"/>
    </row>
    <row r="781563" spans="9:9" x14ac:dyDescent="0.2">
      <c r="I781563" s="14"/>
    </row>
    <row r="781579" spans="9:9" x14ac:dyDescent="0.2">
      <c r="I781579" s="15"/>
    </row>
    <row r="781580" spans="9:9" x14ac:dyDescent="0.2">
      <c r="I781580" s="14"/>
    </row>
    <row r="781596" spans="9:9" x14ac:dyDescent="0.2">
      <c r="I781596" s="15"/>
    </row>
    <row r="781597" spans="9:9" x14ac:dyDescent="0.2">
      <c r="I781597" s="14"/>
    </row>
    <row r="781613" spans="9:9" x14ac:dyDescent="0.2">
      <c r="I781613" s="15"/>
    </row>
    <row r="781614" spans="9:9" x14ac:dyDescent="0.2">
      <c r="I781614" s="14"/>
    </row>
    <row r="781630" spans="9:9" x14ac:dyDescent="0.2">
      <c r="I781630" s="15"/>
    </row>
    <row r="781631" spans="9:9" x14ac:dyDescent="0.2">
      <c r="I781631" s="14"/>
    </row>
    <row r="781647" spans="9:9" x14ac:dyDescent="0.2">
      <c r="I781647" s="15"/>
    </row>
    <row r="781648" spans="9:9" x14ac:dyDescent="0.2">
      <c r="I781648" s="14"/>
    </row>
    <row r="781664" spans="9:9" x14ac:dyDescent="0.2">
      <c r="I781664" s="15"/>
    </row>
    <row r="781665" spans="9:9" x14ac:dyDescent="0.2">
      <c r="I781665" s="14"/>
    </row>
    <row r="781681" spans="9:9" x14ac:dyDescent="0.2">
      <c r="I781681" s="15"/>
    </row>
    <row r="781682" spans="9:9" x14ac:dyDescent="0.2">
      <c r="I781682" s="14"/>
    </row>
    <row r="781698" spans="9:9" x14ac:dyDescent="0.2">
      <c r="I781698" s="15"/>
    </row>
    <row r="781699" spans="9:9" x14ac:dyDescent="0.2">
      <c r="I781699" s="14"/>
    </row>
    <row r="781715" spans="9:9" x14ac:dyDescent="0.2">
      <c r="I781715" s="15"/>
    </row>
    <row r="781716" spans="9:9" x14ac:dyDescent="0.2">
      <c r="I781716" s="14"/>
    </row>
    <row r="781732" spans="9:9" x14ac:dyDescent="0.2">
      <c r="I781732" s="15"/>
    </row>
    <row r="781733" spans="9:9" x14ac:dyDescent="0.2">
      <c r="I781733" s="14"/>
    </row>
    <row r="781749" spans="9:9" x14ac:dyDescent="0.2">
      <c r="I781749" s="15"/>
    </row>
    <row r="781750" spans="9:9" x14ac:dyDescent="0.2">
      <c r="I781750" s="14"/>
    </row>
    <row r="781766" spans="9:9" x14ac:dyDescent="0.2">
      <c r="I781766" s="15"/>
    </row>
    <row r="781767" spans="9:9" x14ac:dyDescent="0.2">
      <c r="I781767" s="14"/>
    </row>
    <row r="781783" spans="9:9" x14ac:dyDescent="0.2">
      <c r="I781783" s="15"/>
    </row>
    <row r="781784" spans="9:9" x14ac:dyDescent="0.2">
      <c r="I781784" s="14"/>
    </row>
    <row r="781800" spans="9:9" x14ac:dyDescent="0.2">
      <c r="I781800" s="15"/>
    </row>
    <row r="781801" spans="9:9" x14ac:dyDescent="0.2">
      <c r="I781801" s="14"/>
    </row>
    <row r="781817" spans="9:9" x14ac:dyDescent="0.2">
      <c r="I781817" s="15"/>
    </row>
    <row r="781818" spans="9:9" x14ac:dyDescent="0.2">
      <c r="I781818" s="14"/>
    </row>
    <row r="781834" spans="9:9" x14ac:dyDescent="0.2">
      <c r="I781834" s="15"/>
    </row>
    <row r="781835" spans="9:9" x14ac:dyDescent="0.2">
      <c r="I781835" s="14"/>
    </row>
    <row r="781851" spans="9:9" x14ac:dyDescent="0.2">
      <c r="I781851" s="15"/>
    </row>
    <row r="781852" spans="9:9" x14ac:dyDescent="0.2">
      <c r="I781852" s="14"/>
    </row>
    <row r="781868" spans="9:9" x14ac:dyDescent="0.2">
      <c r="I781868" s="15"/>
    </row>
    <row r="781869" spans="9:9" x14ac:dyDescent="0.2">
      <c r="I781869" s="14"/>
    </row>
    <row r="781885" spans="9:9" x14ac:dyDescent="0.2">
      <c r="I781885" s="15"/>
    </row>
    <row r="781886" spans="9:9" x14ac:dyDescent="0.2">
      <c r="I781886" s="14"/>
    </row>
    <row r="781902" spans="9:9" x14ac:dyDescent="0.2">
      <c r="I781902" s="15"/>
    </row>
    <row r="781903" spans="9:9" x14ac:dyDescent="0.2">
      <c r="I781903" s="14"/>
    </row>
    <row r="781919" spans="9:9" x14ac:dyDescent="0.2">
      <c r="I781919" s="15"/>
    </row>
    <row r="781920" spans="9:9" x14ac:dyDescent="0.2">
      <c r="I781920" s="14"/>
    </row>
    <row r="781936" spans="9:9" x14ac:dyDescent="0.2">
      <c r="I781936" s="15"/>
    </row>
    <row r="781937" spans="9:9" x14ac:dyDescent="0.2">
      <c r="I781937" s="14"/>
    </row>
    <row r="781953" spans="9:9" x14ac:dyDescent="0.2">
      <c r="I781953" s="15"/>
    </row>
    <row r="781954" spans="9:9" x14ac:dyDescent="0.2">
      <c r="I781954" s="14"/>
    </row>
    <row r="781970" spans="9:9" x14ac:dyDescent="0.2">
      <c r="I781970" s="15"/>
    </row>
    <row r="781971" spans="9:9" x14ac:dyDescent="0.2">
      <c r="I781971" s="14"/>
    </row>
    <row r="781987" spans="9:9" x14ac:dyDescent="0.2">
      <c r="I781987" s="15"/>
    </row>
    <row r="781988" spans="9:9" x14ac:dyDescent="0.2">
      <c r="I781988" s="14"/>
    </row>
    <row r="782004" spans="9:9" x14ac:dyDescent="0.2">
      <c r="I782004" s="15"/>
    </row>
    <row r="782005" spans="9:9" x14ac:dyDescent="0.2">
      <c r="I782005" s="14"/>
    </row>
    <row r="782021" spans="9:9" x14ac:dyDescent="0.2">
      <c r="I782021" s="15"/>
    </row>
    <row r="782022" spans="9:9" x14ac:dyDescent="0.2">
      <c r="I782022" s="14"/>
    </row>
    <row r="782038" spans="9:9" x14ac:dyDescent="0.2">
      <c r="I782038" s="15"/>
    </row>
    <row r="782039" spans="9:9" x14ac:dyDescent="0.2">
      <c r="I782039" s="14"/>
    </row>
    <row r="782055" spans="9:9" x14ac:dyDescent="0.2">
      <c r="I782055" s="15"/>
    </row>
    <row r="782056" spans="9:9" x14ac:dyDescent="0.2">
      <c r="I782056" s="14"/>
    </row>
    <row r="782072" spans="9:9" x14ac:dyDescent="0.2">
      <c r="I782072" s="15"/>
    </row>
    <row r="782073" spans="9:9" x14ac:dyDescent="0.2">
      <c r="I782073" s="14"/>
    </row>
    <row r="782089" spans="9:9" x14ac:dyDescent="0.2">
      <c r="I782089" s="15"/>
    </row>
    <row r="782090" spans="9:9" x14ac:dyDescent="0.2">
      <c r="I782090" s="14"/>
    </row>
    <row r="782106" spans="9:9" x14ac:dyDescent="0.2">
      <c r="I782106" s="15"/>
    </row>
    <row r="782107" spans="9:9" x14ac:dyDescent="0.2">
      <c r="I782107" s="14"/>
    </row>
    <row r="782123" spans="9:9" x14ac:dyDescent="0.2">
      <c r="I782123" s="15"/>
    </row>
    <row r="782124" spans="9:9" x14ac:dyDescent="0.2">
      <c r="I782124" s="14"/>
    </row>
    <row r="782140" spans="9:9" x14ac:dyDescent="0.2">
      <c r="I782140" s="15"/>
    </row>
    <row r="782141" spans="9:9" x14ac:dyDescent="0.2">
      <c r="I782141" s="14"/>
    </row>
    <row r="782157" spans="9:9" x14ac:dyDescent="0.2">
      <c r="I782157" s="15"/>
    </row>
    <row r="782158" spans="9:9" x14ac:dyDescent="0.2">
      <c r="I782158" s="14"/>
    </row>
    <row r="782174" spans="9:9" x14ac:dyDescent="0.2">
      <c r="I782174" s="15"/>
    </row>
    <row r="782175" spans="9:9" x14ac:dyDescent="0.2">
      <c r="I782175" s="14"/>
    </row>
    <row r="782191" spans="9:9" x14ac:dyDescent="0.2">
      <c r="I782191" s="15"/>
    </row>
    <row r="782192" spans="9:9" x14ac:dyDescent="0.2">
      <c r="I782192" s="14"/>
    </row>
    <row r="782208" spans="9:9" x14ac:dyDescent="0.2">
      <c r="I782208" s="15"/>
    </row>
    <row r="782209" spans="9:9" x14ac:dyDescent="0.2">
      <c r="I782209" s="14"/>
    </row>
    <row r="782225" spans="9:9" x14ac:dyDescent="0.2">
      <c r="I782225" s="15"/>
    </row>
    <row r="782226" spans="9:9" x14ac:dyDescent="0.2">
      <c r="I782226" s="14"/>
    </row>
    <row r="782242" spans="9:9" x14ac:dyDescent="0.2">
      <c r="I782242" s="15"/>
    </row>
    <row r="782243" spans="9:9" x14ac:dyDescent="0.2">
      <c r="I782243" s="14"/>
    </row>
    <row r="782259" spans="9:9" x14ac:dyDescent="0.2">
      <c r="I782259" s="15"/>
    </row>
    <row r="782260" spans="9:9" x14ac:dyDescent="0.2">
      <c r="I782260" s="14"/>
    </row>
    <row r="782276" spans="9:9" x14ac:dyDescent="0.2">
      <c r="I782276" s="15"/>
    </row>
    <row r="782277" spans="9:9" x14ac:dyDescent="0.2">
      <c r="I782277" s="14"/>
    </row>
    <row r="782293" spans="9:9" x14ac:dyDescent="0.2">
      <c r="I782293" s="15"/>
    </row>
    <row r="782294" spans="9:9" x14ac:dyDescent="0.2">
      <c r="I782294" s="14"/>
    </row>
    <row r="782310" spans="9:9" x14ac:dyDescent="0.2">
      <c r="I782310" s="15"/>
    </row>
    <row r="782311" spans="9:9" x14ac:dyDescent="0.2">
      <c r="I782311" s="14"/>
    </row>
    <row r="782327" spans="9:9" x14ac:dyDescent="0.2">
      <c r="I782327" s="15"/>
    </row>
    <row r="782328" spans="9:9" x14ac:dyDescent="0.2">
      <c r="I782328" s="14"/>
    </row>
    <row r="782344" spans="9:9" x14ac:dyDescent="0.2">
      <c r="I782344" s="15"/>
    </row>
    <row r="782345" spans="9:9" x14ac:dyDescent="0.2">
      <c r="I782345" s="14"/>
    </row>
    <row r="782361" spans="9:9" x14ac:dyDescent="0.2">
      <c r="I782361" s="15"/>
    </row>
    <row r="782362" spans="9:9" x14ac:dyDescent="0.2">
      <c r="I782362" s="14"/>
    </row>
    <row r="782378" spans="9:9" x14ac:dyDescent="0.2">
      <c r="I782378" s="15"/>
    </row>
    <row r="782379" spans="9:9" x14ac:dyDescent="0.2">
      <c r="I782379" s="14"/>
    </row>
    <row r="782395" spans="9:9" x14ac:dyDescent="0.2">
      <c r="I782395" s="15"/>
    </row>
    <row r="782396" spans="9:9" x14ac:dyDescent="0.2">
      <c r="I782396" s="14"/>
    </row>
    <row r="782412" spans="9:9" x14ac:dyDescent="0.2">
      <c r="I782412" s="15"/>
    </row>
    <row r="782413" spans="9:9" x14ac:dyDescent="0.2">
      <c r="I782413" s="14"/>
    </row>
    <row r="782429" spans="9:9" x14ac:dyDescent="0.2">
      <c r="I782429" s="15"/>
    </row>
    <row r="782430" spans="9:9" x14ac:dyDescent="0.2">
      <c r="I782430" s="14"/>
    </row>
    <row r="782446" spans="9:9" x14ac:dyDescent="0.2">
      <c r="I782446" s="15"/>
    </row>
    <row r="782447" spans="9:9" x14ac:dyDescent="0.2">
      <c r="I782447" s="14"/>
    </row>
    <row r="782463" spans="9:9" x14ac:dyDescent="0.2">
      <c r="I782463" s="15"/>
    </row>
    <row r="782464" spans="9:9" x14ac:dyDescent="0.2">
      <c r="I782464" s="14"/>
    </row>
    <row r="782480" spans="9:9" x14ac:dyDescent="0.2">
      <c r="I782480" s="15"/>
    </row>
    <row r="782481" spans="9:9" x14ac:dyDescent="0.2">
      <c r="I782481" s="14"/>
    </row>
    <row r="782497" spans="9:9" x14ac:dyDescent="0.2">
      <c r="I782497" s="15"/>
    </row>
    <row r="782498" spans="9:9" x14ac:dyDescent="0.2">
      <c r="I782498" s="14"/>
    </row>
    <row r="782514" spans="9:9" x14ac:dyDescent="0.2">
      <c r="I782514" s="15"/>
    </row>
    <row r="782515" spans="9:9" x14ac:dyDescent="0.2">
      <c r="I782515" s="14"/>
    </row>
    <row r="782531" spans="9:9" x14ac:dyDescent="0.2">
      <c r="I782531" s="15"/>
    </row>
    <row r="782532" spans="9:9" x14ac:dyDescent="0.2">
      <c r="I782532" s="14"/>
    </row>
    <row r="782548" spans="9:9" x14ac:dyDescent="0.2">
      <c r="I782548" s="15"/>
    </row>
    <row r="782549" spans="9:9" x14ac:dyDescent="0.2">
      <c r="I782549" s="14"/>
    </row>
    <row r="782565" spans="9:9" x14ac:dyDescent="0.2">
      <c r="I782565" s="15"/>
    </row>
    <row r="782566" spans="9:9" x14ac:dyDescent="0.2">
      <c r="I782566" s="14"/>
    </row>
    <row r="782582" spans="9:9" x14ac:dyDescent="0.2">
      <c r="I782582" s="15"/>
    </row>
    <row r="782583" spans="9:9" x14ac:dyDescent="0.2">
      <c r="I782583" s="14"/>
    </row>
    <row r="782599" spans="9:9" x14ac:dyDescent="0.2">
      <c r="I782599" s="15"/>
    </row>
    <row r="782600" spans="9:9" x14ac:dyDescent="0.2">
      <c r="I782600" s="14"/>
    </row>
    <row r="782616" spans="9:9" x14ac:dyDescent="0.2">
      <c r="I782616" s="15"/>
    </row>
    <row r="782617" spans="9:9" x14ac:dyDescent="0.2">
      <c r="I782617" s="14"/>
    </row>
    <row r="782633" spans="9:9" x14ac:dyDescent="0.2">
      <c r="I782633" s="15"/>
    </row>
    <row r="782634" spans="9:9" x14ac:dyDescent="0.2">
      <c r="I782634" s="14"/>
    </row>
    <row r="782650" spans="9:9" x14ac:dyDescent="0.2">
      <c r="I782650" s="15"/>
    </row>
    <row r="782651" spans="9:9" x14ac:dyDescent="0.2">
      <c r="I782651" s="14"/>
    </row>
    <row r="782667" spans="9:9" x14ac:dyDescent="0.2">
      <c r="I782667" s="15"/>
    </row>
    <row r="782668" spans="9:9" x14ac:dyDescent="0.2">
      <c r="I782668" s="14"/>
    </row>
    <row r="782684" spans="9:9" x14ac:dyDescent="0.2">
      <c r="I782684" s="15"/>
    </row>
    <row r="782685" spans="9:9" x14ac:dyDescent="0.2">
      <c r="I782685" s="14"/>
    </row>
    <row r="782701" spans="9:9" x14ac:dyDescent="0.2">
      <c r="I782701" s="15"/>
    </row>
    <row r="782702" spans="9:9" x14ac:dyDescent="0.2">
      <c r="I782702" s="14"/>
    </row>
    <row r="782718" spans="9:9" x14ac:dyDescent="0.2">
      <c r="I782718" s="15"/>
    </row>
    <row r="782719" spans="9:9" x14ac:dyDescent="0.2">
      <c r="I782719" s="14"/>
    </row>
    <row r="782735" spans="9:9" x14ac:dyDescent="0.2">
      <c r="I782735" s="15"/>
    </row>
    <row r="782736" spans="9:9" x14ac:dyDescent="0.2">
      <c r="I782736" s="14"/>
    </row>
    <row r="782752" spans="9:9" x14ac:dyDescent="0.2">
      <c r="I782752" s="15"/>
    </row>
    <row r="782753" spans="9:9" x14ac:dyDescent="0.2">
      <c r="I782753" s="14"/>
    </row>
    <row r="782769" spans="9:9" x14ac:dyDescent="0.2">
      <c r="I782769" s="15"/>
    </row>
    <row r="782770" spans="9:9" x14ac:dyDescent="0.2">
      <c r="I782770" s="14"/>
    </row>
    <row r="782786" spans="9:9" x14ac:dyDescent="0.2">
      <c r="I782786" s="15"/>
    </row>
    <row r="782787" spans="9:9" x14ac:dyDescent="0.2">
      <c r="I782787" s="14"/>
    </row>
    <row r="782803" spans="9:9" x14ac:dyDescent="0.2">
      <c r="I782803" s="15"/>
    </row>
    <row r="782804" spans="9:9" x14ac:dyDescent="0.2">
      <c r="I782804" s="14"/>
    </row>
    <row r="782820" spans="9:9" x14ac:dyDescent="0.2">
      <c r="I782820" s="15"/>
    </row>
    <row r="782821" spans="9:9" x14ac:dyDescent="0.2">
      <c r="I782821" s="14"/>
    </row>
    <row r="782837" spans="9:9" x14ac:dyDescent="0.2">
      <c r="I782837" s="15"/>
    </row>
    <row r="782838" spans="9:9" x14ac:dyDescent="0.2">
      <c r="I782838" s="14"/>
    </row>
    <row r="782854" spans="9:9" x14ac:dyDescent="0.2">
      <c r="I782854" s="15"/>
    </row>
    <row r="782855" spans="9:9" x14ac:dyDescent="0.2">
      <c r="I782855" s="14"/>
    </row>
    <row r="782871" spans="9:9" x14ac:dyDescent="0.2">
      <c r="I782871" s="15"/>
    </row>
    <row r="782872" spans="9:9" x14ac:dyDescent="0.2">
      <c r="I782872" s="14"/>
    </row>
    <row r="782888" spans="9:9" x14ac:dyDescent="0.2">
      <c r="I782888" s="15"/>
    </row>
    <row r="782889" spans="9:9" x14ac:dyDescent="0.2">
      <c r="I782889" s="14"/>
    </row>
    <row r="782905" spans="9:9" x14ac:dyDescent="0.2">
      <c r="I782905" s="15"/>
    </row>
    <row r="782906" spans="9:9" x14ac:dyDescent="0.2">
      <c r="I782906" s="14"/>
    </row>
    <row r="782922" spans="9:9" x14ac:dyDescent="0.2">
      <c r="I782922" s="15"/>
    </row>
    <row r="782923" spans="9:9" x14ac:dyDescent="0.2">
      <c r="I782923" s="14"/>
    </row>
    <row r="782939" spans="9:9" x14ac:dyDescent="0.2">
      <c r="I782939" s="15"/>
    </row>
    <row r="782940" spans="9:9" x14ac:dyDescent="0.2">
      <c r="I782940" s="14"/>
    </row>
    <row r="782956" spans="9:9" x14ac:dyDescent="0.2">
      <c r="I782956" s="15"/>
    </row>
    <row r="782957" spans="9:9" x14ac:dyDescent="0.2">
      <c r="I782957" s="14"/>
    </row>
    <row r="782973" spans="9:9" x14ac:dyDescent="0.2">
      <c r="I782973" s="15"/>
    </row>
    <row r="782974" spans="9:9" x14ac:dyDescent="0.2">
      <c r="I782974" s="14"/>
    </row>
    <row r="782990" spans="9:9" x14ac:dyDescent="0.2">
      <c r="I782990" s="15"/>
    </row>
    <row r="782991" spans="9:9" x14ac:dyDescent="0.2">
      <c r="I782991" s="14"/>
    </row>
    <row r="783007" spans="9:9" x14ac:dyDescent="0.2">
      <c r="I783007" s="15"/>
    </row>
    <row r="783008" spans="9:9" x14ac:dyDescent="0.2">
      <c r="I783008" s="14"/>
    </row>
    <row r="783024" spans="9:9" x14ac:dyDescent="0.2">
      <c r="I783024" s="15"/>
    </row>
    <row r="783025" spans="9:9" x14ac:dyDescent="0.2">
      <c r="I783025" s="14"/>
    </row>
    <row r="783041" spans="9:9" x14ac:dyDescent="0.2">
      <c r="I783041" s="15"/>
    </row>
    <row r="783042" spans="9:9" x14ac:dyDescent="0.2">
      <c r="I783042" s="14"/>
    </row>
    <row r="783058" spans="9:9" x14ac:dyDescent="0.2">
      <c r="I783058" s="15"/>
    </row>
    <row r="783059" spans="9:9" x14ac:dyDescent="0.2">
      <c r="I783059" s="14"/>
    </row>
    <row r="783075" spans="9:9" x14ac:dyDescent="0.2">
      <c r="I783075" s="15"/>
    </row>
    <row r="783076" spans="9:9" x14ac:dyDescent="0.2">
      <c r="I783076" s="14"/>
    </row>
    <row r="783092" spans="9:9" x14ac:dyDescent="0.2">
      <c r="I783092" s="15"/>
    </row>
    <row r="783093" spans="9:9" x14ac:dyDescent="0.2">
      <c r="I783093" s="14"/>
    </row>
    <row r="783109" spans="9:9" x14ac:dyDescent="0.2">
      <c r="I783109" s="15"/>
    </row>
    <row r="783110" spans="9:9" x14ac:dyDescent="0.2">
      <c r="I783110" s="14"/>
    </row>
    <row r="783126" spans="9:9" x14ac:dyDescent="0.2">
      <c r="I783126" s="15"/>
    </row>
    <row r="783127" spans="9:9" x14ac:dyDescent="0.2">
      <c r="I783127" s="14"/>
    </row>
    <row r="783143" spans="9:9" x14ac:dyDescent="0.2">
      <c r="I783143" s="15"/>
    </row>
    <row r="783144" spans="9:9" x14ac:dyDescent="0.2">
      <c r="I783144" s="14"/>
    </row>
    <row r="783160" spans="9:9" x14ac:dyDescent="0.2">
      <c r="I783160" s="15"/>
    </row>
    <row r="783161" spans="9:9" x14ac:dyDescent="0.2">
      <c r="I783161" s="14"/>
    </row>
    <row r="783177" spans="9:9" x14ac:dyDescent="0.2">
      <c r="I783177" s="15"/>
    </row>
    <row r="783178" spans="9:9" x14ac:dyDescent="0.2">
      <c r="I783178" s="14"/>
    </row>
    <row r="783194" spans="9:9" x14ac:dyDescent="0.2">
      <c r="I783194" s="15"/>
    </row>
    <row r="783195" spans="9:9" x14ac:dyDescent="0.2">
      <c r="I783195" s="14"/>
    </row>
    <row r="783211" spans="9:9" x14ac:dyDescent="0.2">
      <c r="I783211" s="15"/>
    </row>
    <row r="783212" spans="9:9" x14ac:dyDescent="0.2">
      <c r="I783212" s="14"/>
    </row>
    <row r="783228" spans="9:9" x14ac:dyDescent="0.2">
      <c r="I783228" s="15"/>
    </row>
    <row r="783229" spans="9:9" x14ac:dyDescent="0.2">
      <c r="I783229" s="14"/>
    </row>
    <row r="783245" spans="9:9" x14ac:dyDescent="0.2">
      <c r="I783245" s="15"/>
    </row>
    <row r="783246" spans="9:9" x14ac:dyDescent="0.2">
      <c r="I783246" s="14"/>
    </row>
    <row r="783262" spans="9:9" x14ac:dyDescent="0.2">
      <c r="I783262" s="15"/>
    </row>
    <row r="783263" spans="9:9" x14ac:dyDescent="0.2">
      <c r="I783263" s="14"/>
    </row>
    <row r="783279" spans="9:9" x14ac:dyDescent="0.2">
      <c r="I783279" s="15"/>
    </row>
    <row r="783280" spans="9:9" x14ac:dyDescent="0.2">
      <c r="I783280" s="14"/>
    </row>
    <row r="783296" spans="9:9" x14ac:dyDescent="0.2">
      <c r="I783296" s="15"/>
    </row>
    <row r="783297" spans="9:9" x14ac:dyDescent="0.2">
      <c r="I783297" s="14"/>
    </row>
    <row r="783313" spans="9:9" x14ac:dyDescent="0.2">
      <c r="I783313" s="15"/>
    </row>
    <row r="783314" spans="9:9" x14ac:dyDescent="0.2">
      <c r="I783314" s="14"/>
    </row>
    <row r="783330" spans="9:9" x14ac:dyDescent="0.2">
      <c r="I783330" s="15"/>
    </row>
    <row r="783331" spans="9:9" x14ac:dyDescent="0.2">
      <c r="I783331" s="14"/>
    </row>
    <row r="783347" spans="9:9" x14ac:dyDescent="0.2">
      <c r="I783347" s="15"/>
    </row>
    <row r="783348" spans="9:9" x14ac:dyDescent="0.2">
      <c r="I783348" s="14"/>
    </row>
    <row r="783364" spans="9:9" x14ac:dyDescent="0.2">
      <c r="I783364" s="15"/>
    </row>
    <row r="783365" spans="9:9" x14ac:dyDescent="0.2">
      <c r="I783365" s="14"/>
    </row>
    <row r="783381" spans="9:9" x14ac:dyDescent="0.2">
      <c r="I783381" s="15"/>
    </row>
    <row r="783382" spans="9:9" x14ac:dyDescent="0.2">
      <c r="I783382" s="14"/>
    </row>
    <row r="783398" spans="9:9" x14ac:dyDescent="0.2">
      <c r="I783398" s="15"/>
    </row>
    <row r="783399" spans="9:9" x14ac:dyDescent="0.2">
      <c r="I783399" s="14"/>
    </row>
    <row r="783415" spans="9:9" x14ac:dyDescent="0.2">
      <c r="I783415" s="15"/>
    </row>
    <row r="783416" spans="9:9" x14ac:dyDescent="0.2">
      <c r="I783416" s="14"/>
    </row>
    <row r="783432" spans="9:9" x14ac:dyDescent="0.2">
      <c r="I783432" s="15"/>
    </row>
    <row r="783433" spans="9:9" x14ac:dyDescent="0.2">
      <c r="I783433" s="14"/>
    </row>
    <row r="783449" spans="9:9" x14ac:dyDescent="0.2">
      <c r="I783449" s="15"/>
    </row>
    <row r="783450" spans="9:9" x14ac:dyDescent="0.2">
      <c r="I783450" s="14"/>
    </row>
    <row r="783466" spans="9:9" x14ac:dyDescent="0.2">
      <c r="I783466" s="15"/>
    </row>
    <row r="783467" spans="9:9" x14ac:dyDescent="0.2">
      <c r="I783467" s="14"/>
    </row>
    <row r="783483" spans="9:9" x14ac:dyDescent="0.2">
      <c r="I783483" s="15"/>
    </row>
    <row r="783484" spans="9:9" x14ac:dyDescent="0.2">
      <c r="I783484" s="14"/>
    </row>
    <row r="783500" spans="9:9" x14ac:dyDescent="0.2">
      <c r="I783500" s="15"/>
    </row>
    <row r="783501" spans="9:9" x14ac:dyDescent="0.2">
      <c r="I783501" s="14"/>
    </row>
    <row r="783517" spans="9:9" x14ac:dyDescent="0.2">
      <c r="I783517" s="15"/>
    </row>
    <row r="783518" spans="9:9" x14ac:dyDescent="0.2">
      <c r="I783518" s="14"/>
    </row>
    <row r="783534" spans="9:9" x14ac:dyDescent="0.2">
      <c r="I783534" s="15"/>
    </row>
    <row r="783535" spans="9:9" x14ac:dyDescent="0.2">
      <c r="I783535" s="14"/>
    </row>
    <row r="783551" spans="9:9" x14ac:dyDescent="0.2">
      <c r="I783551" s="15"/>
    </row>
    <row r="783552" spans="9:9" x14ac:dyDescent="0.2">
      <c r="I783552" s="14"/>
    </row>
    <row r="783568" spans="9:9" x14ac:dyDescent="0.2">
      <c r="I783568" s="15"/>
    </row>
    <row r="783569" spans="9:9" x14ac:dyDescent="0.2">
      <c r="I783569" s="14"/>
    </row>
    <row r="783585" spans="9:9" x14ac:dyDescent="0.2">
      <c r="I783585" s="15"/>
    </row>
    <row r="783586" spans="9:9" x14ac:dyDescent="0.2">
      <c r="I783586" s="14"/>
    </row>
    <row r="783602" spans="9:9" x14ac:dyDescent="0.2">
      <c r="I783602" s="15"/>
    </row>
    <row r="783603" spans="9:9" x14ac:dyDescent="0.2">
      <c r="I783603" s="14"/>
    </row>
    <row r="783619" spans="9:9" x14ac:dyDescent="0.2">
      <c r="I783619" s="15"/>
    </row>
    <row r="783620" spans="9:9" x14ac:dyDescent="0.2">
      <c r="I783620" s="14"/>
    </row>
    <row r="783636" spans="9:9" x14ac:dyDescent="0.2">
      <c r="I783636" s="15"/>
    </row>
    <row r="783637" spans="9:9" x14ac:dyDescent="0.2">
      <c r="I783637" s="14"/>
    </row>
    <row r="783653" spans="9:9" x14ac:dyDescent="0.2">
      <c r="I783653" s="15"/>
    </row>
    <row r="783654" spans="9:9" x14ac:dyDescent="0.2">
      <c r="I783654" s="14"/>
    </row>
    <row r="783670" spans="9:9" x14ac:dyDescent="0.2">
      <c r="I783670" s="15"/>
    </row>
    <row r="783671" spans="9:9" x14ac:dyDescent="0.2">
      <c r="I783671" s="14"/>
    </row>
    <row r="783687" spans="9:9" x14ac:dyDescent="0.2">
      <c r="I783687" s="15"/>
    </row>
    <row r="783688" spans="9:9" x14ac:dyDescent="0.2">
      <c r="I783688" s="14"/>
    </row>
    <row r="783704" spans="9:9" x14ac:dyDescent="0.2">
      <c r="I783704" s="15"/>
    </row>
    <row r="783705" spans="9:9" x14ac:dyDescent="0.2">
      <c r="I783705" s="14"/>
    </row>
    <row r="783721" spans="9:9" x14ac:dyDescent="0.2">
      <c r="I783721" s="15"/>
    </row>
    <row r="783722" spans="9:9" x14ac:dyDescent="0.2">
      <c r="I783722" s="14"/>
    </row>
    <row r="783738" spans="9:9" x14ac:dyDescent="0.2">
      <c r="I783738" s="15"/>
    </row>
    <row r="783739" spans="9:9" x14ac:dyDescent="0.2">
      <c r="I783739" s="14"/>
    </row>
    <row r="783755" spans="9:9" x14ac:dyDescent="0.2">
      <c r="I783755" s="15"/>
    </row>
    <row r="783756" spans="9:9" x14ac:dyDescent="0.2">
      <c r="I783756" s="14"/>
    </row>
    <row r="783772" spans="9:9" x14ac:dyDescent="0.2">
      <c r="I783772" s="15"/>
    </row>
    <row r="783773" spans="9:9" x14ac:dyDescent="0.2">
      <c r="I783773" s="14"/>
    </row>
    <row r="783789" spans="9:9" x14ac:dyDescent="0.2">
      <c r="I783789" s="15"/>
    </row>
    <row r="783790" spans="9:9" x14ac:dyDescent="0.2">
      <c r="I783790" s="14"/>
    </row>
    <row r="783806" spans="9:9" x14ac:dyDescent="0.2">
      <c r="I783806" s="15"/>
    </row>
    <row r="783807" spans="9:9" x14ac:dyDescent="0.2">
      <c r="I783807" s="14"/>
    </row>
    <row r="783823" spans="9:9" x14ac:dyDescent="0.2">
      <c r="I783823" s="15"/>
    </row>
    <row r="783824" spans="9:9" x14ac:dyDescent="0.2">
      <c r="I783824" s="14"/>
    </row>
    <row r="783840" spans="9:9" x14ac:dyDescent="0.2">
      <c r="I783840" s="15"/>
    </row>
    <row r="783841" spans="9:9" x14ac:dyDescent="0.2">
      <c r="I783841" s="14"/>
    </row>
    <row r="783857" spans="9:9" x14ac:dyDescent="0.2">
      <c r="I783857" s="15"/>
    </row>
    <row r="783858" spans="9:9" x14ac:dyDescent="0.2">
      <c r="I783858" s="14"/>
    </row>
    <row r="783874" spans="9:9" x14ac:dyDescent="0.2">
      <c r="I783874" s="15"/>
    </row>
    <row r="783875" spans="9:9" x14ac:dyDescent="0.2">
      <c r="I783875" s="14"/>
    </row>
    <row r="783891" spans="9:9" x14ac:dyDescent="0.2">
      <c r="I783891" s="15"/>
    </row>
    <row r="783892" spans="9:9" x14ac:dyDescent="0.2">
      <c r="I783892" s="14"/>
    </row>
    <row r="783908" spans="9:9" x14ac:dyDescent="0.2">
      <c r="I783908" s="15"/>
    </row>
    <row r="783909" spans="9:9" x14ac:dyDescent="0.2">
      <c r="I783909" s="14"/>
    </row>
    <row r="783925" spans="9:9" x14ac:dyDescent="0.2">
      <c r="I783925" s="15"/>
    </row>
    <row r="783926" spans="9:9" x14ac:dyDescent="0.2">
      <c r="I783926" s="14"/>
    </row>
    <row r="783942" spans="9:9" x14ac:dyDescent="0.2">
      <c r="I783942" s="15"/>
    </row>
    <row r="783943" spans="9:9" x14ac:dyDescent="0.2">
      <c r="I783943" s="14"/>
    </row>
    <row r="783959" spans="9:9" x14ac:dyDescent="0.2">
      <c r="I783959" s="15"/>
    </row>
    <row r="783960" spans="9:9" x14ac:dyDescent="0.2">
      <c r="I783960" s="14"/>
    </row>
    <row r="783976" spans="9:9" x14ac:dyDescent="0.2">
      <c r="I783976" s="15"/>
    </row>
    <row r="783977" spans="9:9" x14ac:dyDescent="0.2">
      <c r="I783977" s="14"/>
    </row>
    <row r="783993" spans="9:9" x14ac:dyDescent="0.2">
      <c r="I783993" s="15"/>
    </row>
    <row r="783994" spans="9:9" x14ac:dyDescent="0.2">
      <c r="I783994" s="14"/>
    </row>
    <row r="784010" spans="9:9" x14ac:dyDescent="0.2">
      <c r="I784010" s="15"/>
    </row>
    <row r="784011" spans="9:9" x14ac:dyDescent="0.2">
      <c r="I784011" s="14"/>
    </row>
    <row r="784027" spans="9:9" x14ac:dyDescent="0.2">
      <c r="I784027" s="15"/>
    </row>
    <row r="784028" spans="9:9" x14ac:dyDescent="0.2">
      <c r="I784028" s="14"/>
    </row>
    <row r="784044" spans="9:9" x14ac:dyDescent="0.2">
      <c r="I784044" s="15"/>
    </row>
    <row r="784045" spans="9:9" x14ac:dyDescent="0.2">
      <c r="I784045" s="14"/>
    </row>
    <row r="784061" spans="9:9" x14ac:dyDescent="0.2">
      <c r="I784061" s="15"/>
    </row>
    <row r="784062" spans="9:9" x14ac:dyDescent="0.2">
      <c r="I784062" s="14"/>
    </row>
    <row r="784078" spans="9:9" x14ac:dyDescent="0.2">
      <c r="I784078" s="15"/>
    </row>
    <row r="784079" spans="9:9" x14ac:dyDescent="0.2">
      <c r="I784079" s="14"/>
    </row>
    <row r="784095" spans="9:9" x14ac:dyDescent="0.2">
      <c r="I784095" s="15"/>
    </row>
    <row r="784096" spans="9:9" x14ac:dyDescent="0.2">
      <c r="I784096" s="14"/>
    </row>
    <row r="784112" spans="9:9" x14ac:dyDescent="0.2">
      <c r="I784112" s="15"/>
    </row>
    <row r="784113" spans="9:9" x14ac:dyDescent="0.2">
      <c r="I784113" s="14"/>
    </row>
    <row r="784129" spans="9:9" x14ac:dyDescent="0.2">
      <c r="I784129" s="15"/>
    </row>
    <row r="784130" spans="9:9" x14ac:dyDescent="0.2">
      <c r="I784130" s="14"/>
    </row>
    <row r="784146" spans="9:9" x14ac:dyDescent="0.2">
      <c r="I784146" s="15"/>
    </row>
    <row r="784147" spans="9:9" x14ac:dyDescent="0.2">
      <c r="I784147" s="14"/>
    </row>
    <row r="784163" spans="9:9" x14ac:dyDescent="0.2">
      <c r="I784163" s="15"/>
    </row>
    <row r="784164" spans="9:9" x14ac:dyDescent="0.2">
      <c r="I784164" s="14"/>
    </row>
    <row r="784180" spans="9:9" x14ac:dyDescent="0.2">
      <c r="I784180" s="15"/>
    </row>
    <row r="784181" spans="9:9" x14ac:dyDescent="0.2">
      <c r="I784181" s="14"/>
    </row>
    <row r="784197" spans="9:9" x14ac:dyDescent="0.2">
      <c r="I784197" s="15"/>
    </row>
    <row r="784198" spans="9:9" x14ac:dyDescent="0.2">
      <c r="I784198" s="14"/>
    </row>
    <row r="784214" spans="9:9" x14ac:dyDescent="0.2">
      <c r="I784214" s="15"/>
    </row>
    <row r="784215" spans="9:9" x14ac:dyDescent="0.2">
      <c r="I784215" s="14"/>
    </row>
    <row r="784231" spans="9:9" x14ac:dyDescent="0.2">
      <c r="I784231" s="15"/>
    </row>
    <row r="784232" spans="9:9" x14ac:dyDescent="0.2">
      <c r="I784232" s="14"/>
    </row>
    <row r="784248" spans="9:9" x14ac:dyDescent="0.2">
      <c r="I784248" s="15"/>
    </row>
    <row r="784249" spans="9:9" x14ac:dyDescent="0.2">
      <c r="I784249" s="14"/>
    </row>
    <row r="784265" spans="9:9" x14ac:dyDescent="0.2">
      <c r="I784265" s="15"/>
    </row>
    <row r="784266" spans="9:9" x14ac:dyDescent="0.2">
      <c r="I784266" s="14"/>
    </row>
    <row r="784282" spans="9:9" x14ac:dyDescent="0.2">
      <c r="I784282" s="15"/>
    </row>
    <row r="784283" spans="9:9" x14ac:dyDescent="0.2">
      <c r="I784283" s="14"/>
    </row>
    <row r="784299" spans="9:9" x14ac:dyDescent="0.2">
      <c r="I784299" s="15"/>
    </row>
    <row r="784300" spans="9:9" x14ac:dyDescent="0.2">
      <c r="I784300" s="14"/>
    </row>
    <row r="784316" spans="9:9" x14ac:dyDescent="0.2">
      <c r="I784316" s="15"/>
    </row>
    <row r="784317" spans="9:9" x14ac:dyDescent="0.2">
      <c r="I784317" s="14"/>
    </row>
    <row r="784333" spans="9:9" x14ac:dyDescent="0.2">
      <c r="I784333" s="15"/>
    </row>
    <row r="784334" spans="9:9" x14ac:dyDescent="0.2">
      <c r="I784334" s="14"/>
    </row>
    <row r="784350" spans="9:9" x14ac:dyDescent="0.2">
      <c r="I784350" s="15"/>
    </row>
    <row r="784351" spans="9:9" x14ac:dyDescent="0.2">
      <c r="I784351" s="14"/>
    </row>
    <row r="784367" spans="9:9" x14ac:dyDescent="0.2">
      <c r="I784367" s="15"/>
    </row>
    <row r="784368" spans="9:9" x14ac:dyDescent="0.2">
      <c r="I784368" s="14"/>
    </row>
    <row r="784384" spans="9:9" x14ac:dyDescent="0.2">
      <c r="I784384" s="15"/>
    </row>
    <row r="784385" spans="9:9" x14ac:dyDescent="0.2">
      <c r="I784385" s="14"/>
    </row>
    <row r="784401" spans="9:9" x14ac:dyDescent="0.2">
      <c r="I784401" s="15"/>
    </row>
    <row r="784402" spans="9:9" x14ac:dyDescent="0.2">
      <c r="I784402" s="14"/>
    </row>
    <row r="784418" spans="9:9" x14ac:dyDescent="0.2">
      <c r="I784418" s="15"/>
    </row>
    <row r="784419" spans="9:9" x14ac:dyDescent="0.2">
      <c r="I784419" s="14"/>
    </row>
    <row r="784435" spans="9:9" x14ac:dyDescent="0.2">
      <c r="I784435" s="15"/>
    </row>
    <row r="784436" spans="9:9" x14ac:dyDescent="0.2">
      <c r="I784436" s="14"/>
    </row>
    <row r="784452" spans="9:9" x14ac:dyDescent="0.2">
      <c r="I784452" s="15"/>
    </row>
    <row r="784453" spans="9:9" x14ac:dyDescent="0.2">
      <c r="I784453" s="14"/>
    </row>
    <row r="784469" spans="9:9" x14ac:dyDescent="0.2">
      <c r="I784469" s="15"/>
    </row>
    <row r="784470" spans="9:9" x14ac:dyDescent="0.2">
      <c r="I784470" s="14"/>
    </row>
    <row r="784486" spans="9:9" x14ac:dyDescent="0.2">
      <c r="I784486" s="15"/>
    </row>
    <row r="784487" spans="9:9" x14ac:dyDescent="0.2">
      <c r="I784487" s="14"/>
    </row>
    <row r="784503" spans="9:9" x14ac:dyDescent="0.2">
      <c r="I784503" s="15"/>
    </row>
    <row r="784504" spans="9:9" x14ac:dyDescent="0.2">
      <c r="I784504" s="14"/>
    </row>
    <row r="784520" spans="9:9" x14ac:dyDescent="0.2">
      <c r="I784520" s="15"/>
    </row>
    <row r="784521" spans="9:9" x14ac:dyDescent="0.2">
      <c r="I784521" s="14"/>
    </row>
    <row r="784537" spans="9:9" x14ac:dyDescent="0.2">
      <c r="I784537" s="15"/>
    </row>
    <row r="784538" spans="9:9" x14ac:dyDescent="0.2">
      <c r="I784538" s="14"/>
    </row>
    <row r="784554" spans="9:9" x14ac:dyDescent="0.2">
      <c r="I784554" s="15"/>
    </row>
    <row r="784555" spans="9:9" x14ac:dyDescent="0.2">
      <c r="I784555" s="14"/>
    </row>
    <row r="784571" spans="9:9" x14ac:dyDescent="0.2">
      <c r="I784571" s="15"/>
    </row>
    <row r="784572" spans="9:9" x14ac:dyDescent="0.2">
      <c r="I784572" s="14"/>
    </row>
    <row r="784588" spans="9:9" x14ac:dyDescent="0.2">
      <c r="I784588" s="15"/>
    </row>
    <row r="784589" spans="9:9" x14ac:dyDescent="0.2">
      <c r="I784589" s="14"/>
    </row>
    <row r="784605" spans="9:9" x14ac:dyDescent="0.2">
      <c r="I784605" s="15"/>
    </row>
    <row r="784606" spans="9:9" x14ac:dyDescent="0.2">
      <c r="I784606" s="14"/>
    </row>
    <row r="784622" spans="9:9" x14ac:dyDescent="0.2">
      <c r="I784622" s="15"/>
    </row>
    <row r="784623" spans="9:9" x14ac:dyDescent="0.2">
      <c r="I784623" s="14"/>
    </row>
    <row r="784639" spans="9:9" x14ac:dyDescent="0.2">
      <c r="I784639" s="15"/>
    </row>
    <row r="784640" spans="9:9" x14ac:dyDescent="0.2">
      <c r="I784640" s="14"/>
    </row>
    <row r="784656" spans="9:9" x14ac:dyDescent="0.2">
      <c r="I784656" s="15"/>
    </row>
    <row r="784657" spans="9:9" x14ac:dyDescent="0.2">
      <c r="I784657" s="14"/>
    </row>
    <row r="784673" spans="9:9" x14ac:dyDescent="0.2">
      <c r="I784673" s="15"/>
    </row>
    <row r="784674" spans="9:9" x14ac:dyDescent="0.2">
      <c r="I784674" s="14"/>
    </row>
    <row r="784690" spans="9:9" x14ac:dyDescent="0.2">
      <c r="I784690" s="15"/>
    </row>
    <row r="784691" spans="9:9" x14ac:dyDescent="0.2">
      <c r="I784691" s="14"/>
    </row>
    <row r="784707" spans="9:9" x14ac:dyDescent="0.2">
      <c r="I784707" s="15"/>
    </row>
    <row r="784708" spans="9:9" x14ac:dyDescent="0.2">
      <c r="I784708" s="14"/>
    </row>
    <row r="784724" spans="9:9" x14ac:dyDescent="0.2">
      <c r="I784724" s="15"/>
    </row>
    <row r="784725" spans="9:9" x14ac:dyDescent="0.2">
      <c r="I784725" s="14"/>
    </row>
    <row r="784741" spans="9:9" x14ac:dyDescent="0.2">
      <c r="I784741" s="15"/>
    </row>
    <row r="784742" spans="9:9" x14ac:dyDescent="0.2">
      <c r="I784742" s="14"/>
    </row>
    <row r="784758" spans="9:9" x14ac:dyDescent="0.2">
      <c r="I784758" s="15"/>
    </row>
    <row r="784759" spans="9:9" x14ac:dyDescent="0.2">
      <c r="I784759" s="14"/>
    </row>
    <row r="784775" spans="9:9" x14ac:dyDescent="0.2">
      <c r="I784775" s="15"/>
    </row>
    <row r="784776" spans="9:9" x14ac:dyDescent="0.2">
      <c r="I784776" s="14"/>
    </row>
    <row r="784792" spans="9:9" x14ac:dyDescent="0.2">
      <c r="I784792" s="15"/>
    </row>
    <row r="784793" spans="9:9" x14ac:dyDescent="0.2">
      <c r="I784793" s="14"/>
    </row>
    <row r="784809" spans="9:9" x14ac:dyDescent="0.2">
      <c r="I784809" s="15"/>
    </row>
    <row r="784810" spans="9:9" x14ac:dyDescent="0.2">
      <c r="I784810" s="14"/>
    </row>
    <row r="784826" spans="9:9" x14ac:dyDescent="0.2">
      <c r="I784826" s="15"/>
    </row>
    <row r="784827" spans="9:9" x14ac:dyDescent="0.2">
      <c r="I784827" s="14"/>
    </row>
    <row r="784843" spans="9:9" x14ac:dyDescent="0.2">
      <c r="I784843" s="15"/>
    </row>
    <row r="784844" spans="9:9" x14ac:dyDescent="0.2">
      <c r="I784844" s="14"/>
    </row>
    <row r="784860" spans="9:9" x14ac:dyDescent="0.2">
      <c r="I784860" s="15"/>
    </row>
    <row r="784861" spans="9:9" x14ac:dyDescent="0.2">
      <c r="I784861" s="14"/>
    </row>
    <row r="784877" spans="9:9" x14ac:dyDescent="0.2">
      <c r="I784877" s="15"/>
    </row>
    <row r="784878" spans="9:9" x14ac:dyDescent="0.2">
      <c r="I784878" s="14"/>
    </row>
    <row r="784894" spans="9:9" x14ac:dyDescent="0.2">
      <c r="I784894" s="15"/>
    </row>
    <row r="784895" spans="9:9" x14ac:dyDescent="0.2">
      <c r="I784895" s="14"/>
    </row>
    <row r="784911" spans="9:9" x14ac:dyDescent="0.2">
      <c r="I784911" s="15"/>
    </row>
    <row r="784912" spans="9:9" x14ac:dyDescent="0.2">
      <c r="I784912" s="14"/>
    </row>
    <row r="784928" spans="9:9" x14ac:dyDescent="0.2">
      <c r="I784928" s="15"/>
    </row>
    <row r="784929" spans="9:9" x14ac:dyDescent="0.2">
      <c r="I784929" s="14"/>
    </row>
    <row r="784945" spans="9:9" x14ac:dyDescent="0.2">
      <c r="I784945" s="15"/>
    </row>
    <row r="784946" spans="9:9" x14ac:dyDescent="0.2">
      <c r="I784946" s="14"/>
    </row>
    <row r="784962" spans="9:9" x14ac:dyDescent="0.2">
      <c r="I784962" s="15"/>
    </row>
    <row r="784963" spans="9:9" x14ac:dyDescent="0.2">
      <c r="I784963" s="14"/>
    </row>
    <row r="784979" spans="9:9" x14ac:dyDescent="0.2">
      <c r="I784979" s="15"/>
    </row>
    <row r="784980" spans="9:9" x14ac:dyDescent="0.2">
      <c r="I784980" s="14"/>
    </row>
    <row r="784996" spans="9:9" x14ac:dyDescent="0.2">
      <c r="I784996" s="15"/>
    </row>
    <row r="784997" spans="9:9" x14ac:dyDescent="0.2">
      <c r="I784997" s="14"/>
    </row>
    <row r="785013" spans="9:9" x14ac:dyDescent="0.2">
      <c r="I785013" s="15"/>
    </row>
    <row r="785014" spans="9:9" x14ac:dyDescent="0.2">
      <c r="I785014" s="14"/>
    </row>
    <row r="785030" spans="9:9" x14ac:dyDescent="0.2">
      <c r="I785030" s="15"/>
    </row>
    <row r="785031" spans="9:9" x14ac:dyDescent="0.2">
      <c r="I785031" s="14"/>
    </row>
    <row r="785047" spans="9:9" x14ac:dyDescent="0.2">
      <c r="I785047" s="15"/>
    </row>
    <row r="785048" spans="9:9" x14ac:dyDescent="0.2">
      <c r="I785048" s="14"/>
    </row>
    <row r="785064" spans="9:9" x14ac:dyDescent="0.2">
      <c r="I785064" s="15"/>
    </row>
    <row r="785065" spans="9:9" x14ac:dyDescent="0.2">
      <c r="I785065" s="14"/>
    </row>
    <row r="785081" spans="9:9" x14ac:dyDescent="0.2">
      <c r="I785081" s="15"/>
    </row>
    <row r="785082" spans="9:9" x14ac:dyDescent="0.2">
      <c r="I785082" s="14"/>
    </row>
    <row r="785098" spans="9:9" x14ac:dyDescent="0.2">
      <c r="I785098" s="15"/>
    </row>
    <row r="785099" spans="9:9" x14ac:dyDescent="0.2">
      <c r="I785099" s="14"/>
    </row>
    <row r="785115" spans="9:9" x14ac:dyDescent="0.2">
      <c r="I785115" s="15"/>
    </row>
    <row r="785116" spans="9:9" x14ac:dyDescent="0.2">
      <c r="I785116" s="14"/>
    </row>
    <row r="785132" spans="9:9" x14ac:dyDescent="0.2">
      <c r="I785132" s="15"/>
    </row>
    <row r="785133" spans="9:9" x14ac:dyDescent="0.2">
      <c r="I785133" s="14"/>
    </row>
    <row r="785149" spans="9:9" x14ac:dyDescent="0.2">
      <c r="I785149" s="15"/>
    </row>
    <row r="785150" spans="9:9" x14ac:dyDescent="0.2">
      <c r="I785150" s="14"/>
    </row>
    <row r="785166" spans="9:9" x14ac:dyDescent="0.2">
      <c r="I785166" s="15"/>
    </row>
    <row r="785167" spans="9:9" x14ac:dyDescent="0.2">
      <c r="I785167" s="14"/>
    </row>
    <row r="785183" spans="9:9" x14ac:dyDescent="0.2">
      <c r="I785183" s="15"/>
    </row>
    <row r="785184" spans="9:9" x14ac:dyDescent="0.2">
      <c r="I785184" s="14"/>
    </row>
    <row r="785200" spans="9:9" x14ac:dyDescent="0.2">
      <c r="I785200" s="15"/>
    </row>
    <row r="785201" spans="9:9" x14ac:dyDescent="0.2">
      <c r="I785201" s="14"/>
    </row>
    <row r="785217" spans="9:9" x14ac:dyDescent="0.2">
      <c r="I785217" s="15"/>
    </row>
    <row r="785218" spans="9:9" x14ac:dyDescent="0.2">
      <c r="I785218" s="14"/>
    </row>
    <row r="785234" spans="9:9" x14ac:dyDescent="0.2">
      <c r="I785234" s="15"/>
    </row>
    <row r="785235" spans="9:9" x14ac:dyDescent="0.2">
      <c r="I785235" s="14"/>
    </row>
    <row r="785251" spans="9:9" x14ac:dyDescent="0.2">
      <c r="I785251" s="15"/>
    </row>
    <row r="785252" spans="9:9" x14ac:dyDescent="0.2">
      <c r="I785252" s="14"/>
    </row>
    <row r="785268" spans="9:9" x14ac:dyDescent="0.2">
      <c r="I785268" s="15"/>
    </row>
    <row r="785269" spans="9:9" x14ac:dyDescent="0.2">
      <c r="I785269" s="14"/>
    </row>
    <row r="785285" spans="9:9" x14ac:dyDescent="0.2">
      <c r="I785285" s="15"/>
    </row>
    <row r="785286" spans="9:9" x14ac:dyDescent="0.2">
      <c r="I785286" s="14"/>
    </row>
    <row r="785302" spans="9:9" x14ac:dyDescent="0.2">
      <c r="I785302" s="15"/>
    </row>
    <row r="785303" spans="9:9" x14ac:dyDescent="0.2">
      <c r="I785303" s="14"/>
    </row>
    <row r="785319" spans="9:9" x14ac:dyDescent="0.2">
      <c r="I785319" s="15"/>
    </row>
    <row r="785320" spans="9:9" x14ac:dyDescent="0.2">
      <c r="I785320" s="14"/>
    </row>
    <row r="785336" spans="9:9" x14ac:dyDescent="0.2">
      <c r="I785336" s="15"/>
    </row>
    <row r="785337" spans="9:9" x14ac:dyDescent="0.2">
      <c r="I785337" s="14"/>
    </row>
    <row r="785353" spans="9:9" x14ac:dyDescent="0.2">
      <c r="I785353" s="15"/>
    </row>
    <row r="785354" spans="9:9" x14ac:dyDescent="0.2">
      <c r="I785354" s="14"/>
    </row>
    <row r="785370" spans="9:9" x14ac:dyDescent="0.2">
      <c r="I785370" s="15"/>
    </row>
    <row r="785371" spans="9:9" x14ac:dyDescent="0.2">
      <c r="I785371" s="14"/>
    </row>
    <row r="785387" spans="9:9" x14ac:dyDescent="0.2">
      <c r="I785387" s="15"/>
    </row>
    <row r="785388" spans="9:9" x14ac:dyDescent="0.2">
      <c r="I785388" s="14"/>
    </row>
    <row r="785404" spans="9:9" x14ac:dyDescent="0.2">
      <c r="I785404" s="15"/>
    </row>
    <row r="785405" spans="9:9" x14ac:dyDescent="0.2">
      <c r="I785405" s="14"/>
    </row>
    <row r="785421" spans="9:9" x14ac:dyDescent="0.2">
      <c r="I785421" s="15"/>
    </row>
    <row r="785422" spans="9:9" x14ac:dyDescent="0.2">
      <c r="I785422" s="14"/>
    </row>
    <row r="785438" spans="9:9" x14ac:dyDescent="0.2">
      <c r="I785438" s="15"/>
    </row>
    <row r="785439" spans="9:9" x14ac:dyDescent="0.2">
      <c r="I785439" s="14"/>
    </row>
    <row r="785455" spans="9:9" x14ac:dyDescent="0.2">
      <c r="I785455" s="15"/>
    </row>
    <row r="785456" spans="9:9" x14ac:dyDescent="0.2">
      <c r="I785456" s="14"/>
    </row>
    <row r="785472" spans="9:9" x14ac:dyDescent="0.2">
      <c r="I785472" s="15"/>
    </row>
    <row r="785473" spans="9:9" x14ac:dyDescent="0.2">
      <c r="I785473" s="14"/>
    </row>
    <row r="785489" spans="9:9" x14ac:dyDescent="0.2">
      <c r="I785489" s="15"/>
    </row>
    <row r="785490" spans="9:9" x14ac:dyDescent="0.2">
      <c r="I785490" s="14"/>
    </row>
    <row r="785506" spans="9:9" x14ac:dyDescent="0.2">
      <c r="I785506" s="15"/>
    </row>
    <row r="785507" spans="9:9" x14ac:dyDescent="0.2">
      <c r="I785507" s="14"/>
    </row>
    <row r="785523" spans="9:9" x14ac:dyDescent="0.2">
      <c r="I785523" s="15"/>
    </row>
    <row r="785524" spans="9:9" x14ac:dyDescent="0.2">
      <c r="I785524" s="14"/>
    </row>
    <row r="785540" spans="9:9" x14ac:dyDescent="0.2">
      <c r="I785540" s="15"/>
    </row>
    <row r="785541" spans="9:9" x14ac:dyDescent="0.2">
      <c r="I785541" s="14"/>
    </row>
    <row r="785557" spans="9:9" x14ac:dyDescent="0.2">
      <c r="I785557" s="15"/>
    </row>
    <row r="785558" spans="9:9" x14ac:dyDescent="0.2">
      <c r="I785558" s="14"/>
    </row>
    <row r="785574" spans="9:9" x14ac:dyDescent="0.2">
      <c r="I785574" s="15"/>
    </row>
    <row r="785575" spans="9:9" x14ac:dyDescent="0.2">
      <c r="I785575" s="14"/>
    </row>
    <row r="785591" spans="9:9" x14ac:dyDescent="0.2">
      <c r="I785591" s="15"/>
    </row>
    <row r="785592" spans="9:9" x14ac:dyDescent="0.2">
      <c r="I785592" s="14"/>
    </row>
    <row r="785608" spans="9:9" x14ac:dyDescent="0.2">
      <c r="I785608" s="15"/>
    </row>
    <row r="785609" spans="9:9" x14ac:dyDescent="0.2">
      <c r="I785609" s="14"/>
    </row>
    <row r="785625" spans="9:9" x14ac:dyDescent="0.2">
      <c r="I785625" s="15"/>
    </row>
    <row r="785626" spans="9:9" x14ac:dyDescent="0.2">
      <c r="I785626" s="14"/>
    </row>
    <row r="785642" spans="9:9" x14ac:dyDescent="0.2">
      <c r="I785642" s="15"/>
    </row>
    <row r="785643" spans="9:9" x14ac:dyDescent="0.2">
      <c r="I785643" s="14"/>
    </row>
    <row r="785659" spans="9:9" x14ac:dyDescent="0.2">
      <c r="I785659" s="15"/>
    </row>
    <row r="785660" spans="9:9" x14ac:dyDescent="0.2">
      <c r="I785660" s="14"/>
    </row>
    <row r="785676" spans="9:9" x14ac:dyDescent="0.2">
      <c r="I785676" s="15"/>
    </row>
    <row r="785677" spans="9:9" x14ac:dyDescent="0.2">
      <c r="I785677" s="14"/>
    </row>
    <row r="785693" spans="9:9" x14ac:dyDescent="0.2">
      <c r="I785693" s="15"/>
    </row>
    <row r="785694" spans="9:9" x14ac:dyDescent="0.2">
      <c r="I785694" s="14"/>
    </row>
    <row r="785710" spans="9:9" x14ac:dyDescent="0.2">
      <c r="I785710" s="15"/>
    </row>
    <row r="785711" spans="9:9" x14ac:dyDescent="0.2">
      <c r="I785711" s="14"/>
    </row>
    <row r="785727" spans="9:9" x14ac:dyDescent="0.2">
      <c r="I785727" s="15"/>
    </row>
    <row r="785728" spans="9:9" x14ac:dyDescent="0.2">
      <c r="I785728" s="14"/>
    </row>
    <row r="785744" spans="9:9" x14ac:dyDescent="0.2">
      <c r="I785744" s="15"/>
    </row>
    <row r="785745" spans="9:9" x14ac:dyDescent="0.2">
      <c r="I785745" s="14"/>
    </row>
    <row r="785761" spans="9:9" x14ac:dyDescent="0.2">
      <c r="I785761" s="15"/>
    </row>
    <row r="785762" spans="9:9" x14ac:dyDescent="0.2">
      <c r="I785762" s="14"/>
    </row>
    <row r="785778" spans="9:9" x14ac:dyDescent="0.2">
      <c r="I785778" s="15"/>
    </row>
    <row r="785779" spans="9:9" x14ac:dyDescent="0.2">
      <c r="I785779" s="14"/>
    </row>
    <row r="785795" spans="9:9" x14ac:dyDescent="0.2">
      <c r="I785795" s="15"/>
    </row>
    <row r="785796" spans="9:9" x14ac:dyDescent="0.2">
      <c r="I785796" s="14"/>
    </row>
    <row r="785812" spans="9:9" x14ac:dyDescent="0.2">
      <c r="I785812" s="15"/>
    </row>
    <row r="785813" spans="9:9" x14ac:dyDescent="0.2">
      <c r="I785813" s="14"/>
    </row>
    <row r="785829" spans="9:9" x14ac:dyDescent="0.2">
      <c r="I785829" s="15"/>
    </row>
    <row r="785830" spans="9:9" x14ac:dyDescent="0.2">
      <c r="I785830" s="14"/>
    </row>
    <row r="785846" spans="9:9" x14ac:dyDescent="0.2">
      <c r="I785846" s="15"/>
    </row>
    <row r="785847" spans="9:9" x14ac:dyDescent="0.2">
      <c r="I785847" s="14"/>
    </row>
    <row r="785863" spans="9:9" x14ac:dyDescent="0.2">
      <c r="I785863" s="15"/>
    </row>
    <row r="785864" spans="9:9" x14ac:dyDescent="0.2">
      <c r="I785864" s="14"/>
    </row>
    <row r="785880" spans="9:9" x14ac:dyDescent="0.2">
      <c r="I785880" s="15"/>
    </row>
    <row r="785881" spans="9:9" x14ac:dyDescent="0.2">
      <c r="I785881" s="14"/>
    </row>
    <row r="785897" spans="9:9" x14ac:dyDescent="0.2">
      <c r="I785897" s="15"/>
    </row>
    <row r="785898" spans="9:9" x14ac:dyDescent="0.2">
      <c r="I785898" s="14"/>
    </row>
    <row r="785914" spans="9:9" x14ac:dyDescent="0.2">
      <c r="I785914" s="15"/>
    </row>
    <row r="785915" spans="9:9" x14ac:dyDescent="0.2">
      <c r="I785915" s="14"/>
    </row>
    <row r="785931" spans="9:9" x14ac:dyDescent="0.2">
      <c r="I785931" s="15"/>
    </row>
    <row r="785932" spans="9:9" x14ac:dyDescent="0.2">
      <c r="I785932" s="14"/>
    </row>
    <row r="785948" spans="9:9" x14ac:dyDescent="0.2">
      <c r="I785948" s="15"/>
    </row>
    <row r="785949" spans="9:9" x14ac:dyDescent="0.2">
      <c r="I785949" s="14"/>
    </row>
    <row r="785965" spans="9:9" x14ac:dyDescent="0.2">
      <c r="I785965" s="15"/>
    </row>
    <row r="785966" spans="9:9" x14ac:dyDescent="0.2">
      <c r="I785966" s="14"/>
    </row>
    <row r="785982" spans="9:9" x14ac:dyDescent="0.2">
      <c r="I785982" s="15"/>
    </row>
    <row r="785983" spans="9:9" x14ac:dyDescent="0.2">
      <c r="I785983" s="14"/>
    </row>
    <row r="785999" spans="9:9" x14ac:dyDescent="0.2">
      <c r="I785999" s="15"/>
    </row>
    <row r="786000" spans="9:9" x14ac:dyDescent="0.2">
      <c r="I786000" s="14"/>
    </row>
    <row r="786016" spans="9:9" x14ac:dyDescent="0.2">
      <c r="I786016" s="15"/>
    </row>
    <row r="786017" spans="9:9" x14ac:dyDescent="0.2">
      <c r="I786017" s="14"/>
    </row>
    <row r="786033" spans="9:9" x14ac:dyDescent="0.2">
      <c r="I786033" s="15"/>
    </row>
    <row r="786034" spans="9:9" x14ac:dyDescent="0.2">
      <c r="I786034" s="14"/>
    </row>
    <row r="786050" spans="9:9" x14ac:dyDescent="0.2">
      <c r="I786050" s="15"/>
    </row>
    <row r="786051" spans="9:9" x14ac:dyDescent="0.2">
      <c r="I786051" s="14"/>
    </row>
    <row r="786067" spans="9:9" x14ac:dyDescent="0.2">
      <c r="I786067" s="15"/>
    </row>
    <row r="786068" spans="9:9" x14ac:dyDescent="0.2">
      <c r="I786068" s="14"/>
    </row>
    <row r="786084" spans="9:9" x14ac:dyDescent="0.2">
      <c r="I786084" s="15"/>
    </row>
    <row r="786085" spans="9:9" x14ac:dyDescent="0.2">
      <c r="I786085" s="14"/>
    </row>
    <row r="786101" spans="9:9" x14ac:dyDescent="0.2">
      <c r="I786101" s="15"/>
    </row>
    <row r="786102" spans="9:9" x14ac:dyDescent="0.2">
      <c r="I786102" s="14"/>
    </row>
    <row r="786118" spans="9:9" x14ac:dyDescent="0.2">
      <c r="I786118" s="15"/>
    </row>
    <row r="786119" spans="9:9" x14ac:dyDescent="0.2">
      <c r="I786119" s="14"/>
    </row>
    <row r="786135" spans="9:9" x14ac:dyDescent="0.2">
      <c r="I786135" s="15"/>
    </row>
    <row r="786136" spans="9:9" x14ac:dyDescent="0.2">
      <c r="I786136" s="14"/>
    </row>
    <row r="786152" spans="9:9" x14ac:dyDescent="0.2">
      <c r="I786152" s="15"/>
    </row>
    <row r="786153" spans="9:9" x14ac:dyDescent="0.2">
      <c r="I786153" s="14"/>
    </row>
    <row r="786169" spans="9:9" x14ac:dyDescent="0.2">
      <c r="I786169" s="15"/>
    </row>
    <row r="786170" spans="9:9" x14ac:dyDescent="0.2">
      <c r="I786170" s="14"/>
    </row>
    <row r="786186" spans="9:9" x14ac:dyDescent="0.2">
      <c r="I786186" s="15"/>
    </row>
    <row r="786187" spans="9:9" x14ac:dyDescent="0.2">
      <c r="I786187" s="14"/>
    </row>
    <row r="786203" spans="9:9" x14ac:dyDescent="0.2">
      <c r="I786203" s="15"/>
    </row>
    <row r="786204" spans="9:9" x14ac:dyDescent="0.2">
      <c r="I786204" s="14"/>
    </row>
    <row r="786220" spans="9:9" x14ac:dyDescent="0.2">
      <c r="I786220" s="15"/>
    </row>
    <row r="786221" spans="9:9" x14ac:dyDescent="0.2">
      <c r="I786221" s="14"/>
    </row>
    <row r="786237" spans="9:9" x14ac:dyDescent="0.2">
      <c r="I786237" s="15"/>
    </row>
    <row r="786238" spans="9:9" x14ac:dyDescent="0.2">
      <c r="I786238" s="14"/>
    </row>
    <row r="786254" spans="9:9" x14ac:dyDescent="0.2">
      <c r="I786254" s="15"/>
    </row>
    <row r="786255" spans="9:9" x14ac:dyDescent="0.2">
      <c r="I786255" s="14"/>
    </row>
    <row r="786271" spans="9:9" x14ac:dyDescent="0.2">
      <c r="I786271" s="15"/>
    </row>
    <row r="786272" spans="9:9" x14ac:dyDescent="0.2">
      <c r="I786272" s="14"/>
    </row>
    <row r="786288" spans="9:9" x14ac:dyDescent="0.2">
      <c r="I786288" s="15"/>
    </row>
    <row r="786289" spans="9:9" x14ac:dyDescent="0.2">
      <c r="I786289" s="14"/>
    </row>
    <row r="786305" spans="9:9" x14ac:dyDescent="0.2">
      <c r="I786305" s="15"/>
    </row>
    <row r="786306" spans="9:9" x14ac:dyDescent="0.2">
      <c r="I786306" s="14"/>
    </row>
    <row r="786322" spans="9:9" x14ac:dyDescent="0.2">
      <c r="I786322" s="15"/>
    </row>
    <row r="786323" spans="9:9" x14ac:dyDescent="0.2">
      <c r="I786323" s="14"/>
    </row>
    <row r="786339" spans="9:9" x14ac:dyDescent="0.2">
      <c r="I786339" s="15"/>
    </row>
    <row r="786340" spans="9:9" x14ac:dyDescent="0.2">
      <c r="I786340" s="14"/>
    </row>
    <row r="786356" spans="9:9" x14ac:dyDescent="0.2">
      <c r="I786356" s="15"/>
    </row>
    <row r="786357" spans="9:9" x14ac:dyDescent="0.2">
      <c r="I786357" s="14"/>
    </row>
    <row r="786373" spans="9:9" x14ac:dyDescent="0.2">
      <c r="I786373" s="15"/>
    </row>
    <row r="786374" spans="9:9" x14ac:dyDescent="0.2">
      <c r="I786374" s="14"/>
    </row>
    <row r="786390" spans="9:9" x14ac:dyDescent="0.2">
      <c r="I786390" s="15"/>
    </row>
    <row r="786391" spans="9:9" x14ac:dyDescent="0.2">
      <c r="I786391" s="14"/>
    </row>
    <row r="786407" spans="9:9" x14ac:dyDescent="0.2">
      <c r="I786407" s="15"/>
    </row>
    <row r="786408" spans="9:9" x14ac:dyDescent="0.2">
      <c r="I786408" s="14"/>
    </row>
    <row r="786424" spans="9:9" x14ac:dyDescent="0.2">
      <c r="I786424" s="15"/>
    </row>
    <row r="786425" spans="9:9" x14ac:dyDescent="0.2">
      <c r="I786425" s="14"/>
    </row>
    <row r="786441" spans="9:9" x14ac:dyDescent="0.2">
      <c r="I786441" s="15"/>
    </row>
    <row r="786442" spans="9:9" x14ac:dyDescent="0.2">
      <c r="I786442" s="14"/>
    </row>
    <row r="786458" spans="9:9" x14ac:dyDescent="0.2">
      <c r="I786458" s="15"/>
    </row>
    <row r="786459" spans="9:9" x14ac:dyDescent="0.2">
      <c r="I786459" s="14"/>
    </row>
    <row r="786475" spans="9:9" x14ac:dyDescent="0.2">
      <c r="I786475" s="15"/>
    </row>
    <row r="786476" spans="9:9" x14ac:dyDescent="0.2">
      <c r="I786476" s="14"/>
    </row>
    <row r="786492" spans="9:9" x14ac:dyDescent="0.2">
      <c r="I786492" s="15"/>
    </row>
    <row r="786493" spans="9:9" x14ac:dyDescent="0.2">
      <c r="I786493" s="14"/>
    </row>
    <row r="786509" spans="9:9" x14ac:dyDescent="0.2">
      <c r="I786509" s="15"/>
    </row>
    <row r="786510" spans="9:9" x14ac:dyDescent="0.2">
      <c r="I786510" s="14"/>
    </row>
    <row r="786526" spans="9:9" x14ac:dyDescent="0.2">
      <c r="I786526" s="15"/>
    </row>
    <row r="786527" spans="9:9" x14ac:dyDescent="0.2">
      <c r="I786527" s="14"/>
    </row>
    <row r="786543" spans="9:9" x14ac:dyDescent="0.2">
      <c r="I786543" s="15"/>
    </row>
    <row r="786544" spans="9:9" x14ac:dyDescent="0.2">
      <c r="I786544" s="14"/>
    </row>
    <row r="786560" spans="9:9" x14ac:dyDescent="0.2">
      <c r="I786560" s="15"/>
    </row>
    <row r="786561" spans="9:9" x14ac:dyDescent="0.2">
      <c r="I786561" s="14"/>
    </row>
    <row r="786577" spans="9:9" x14ac:dyDescent="0.2">
      <c r="I786577" s="15"/>
    </row>
    <row r="786578" spans="9:9" x14ac:dyDescent="0.2">
      <c r="I786578" s="14"/>
    </row>
    <row r="786594" spans="9:9" x14ac:dyDescent="0.2">
      <c r="I786594" s="15"/>
    </row>
    <row r="786595" spans="9:9" x14ac:dyDescent="0.2">
      <c r="I786595" s="14"/>
    </row>
    <row r="786611" spans="9:9" x14ac:dyDescent="0.2">
      <c r="I786611" s="15"/>
    </row>
    <row r="786612" spans="9:9" x14ac:dyDescent="0.2">
      <c r="I786612" s="14"/>
    </row>
    <row r="786628" spans="9:9" x14ac:dyDescent="0.2">
      <c r="I786628" s="15"/>
    </row>
    <row r="786629" spans="9:9" x14ac:dyDescent="0.2">
      <c r="I786629" s="14"/>
    </row>
    <row r="786645" spans="9:9" x14ac:dyDescent="0.2">
      <c r="I786645" s="15"/>
    </row>
    <row r="786646" spans="9:9" x14ac:dyDescent="0.2">
      <c r="I786646" s="14"/>
    </row>
    <row r="786662" spans="9:9" x14ac:dyDescent="0.2">
      <c r="I786662" s="15"/>
    </row>
    <row r="786663" spans="9:9" x14ac:dyDescent="0.2">
      <c r="I786663" s="14"/>
    </row>
    <row r="786679" spans="9:9" x14ac:dyDescent="0.2">
      <c r="I786679" s="15"/>
    </row>
    <row r="786680" spans="9:9" x14ac:dyDescent="0.2">
      <c r="I786680" s="14"/>
    </row>
    <row r="786696" spans="9:9" x14ac:dyDescent="0.2">
      <c r="I786696" s="15"/>
    </row>
    <row r="786697" spans="9:9" x14ac:dyDescent="0.2">
      <c r="I786697" s="14"/>
    </row>
    <row r="786713" spans="9:9" x14ac:dyDescent="0.2">
      <c r="I786713" s="15"/>
    </row>
    <row r="786714" spans="9:9" x14ac:dyDescent="0.2">
      <c r="I786714" s="14"/>
    </row>
    <row r="786730" spans="9:9" x14ac:dyDescent="0.2">
      <c r="I786730" s="15"/>
    </row>
    <row r="786731" spans="9:9" x14ac:dyDescent="0.2">
      <c r="I786731" s="14"/>
    </row>
    <row r="786747" spans="9:9" x14ac:dyDescent="0.2">
      <c r="I786747" s="15"/>
    </row>
    <row r="786748" spans="9:9" x14ac:dyDescent="0.2">
      <c r="I786748" s="14"/>
    </row>
    <row r="786764" spans="9:9" x14ac:dyDescent="0.2">
      <c r="I786764" s="15"/>
    </row>
    <row r="786765" spans="9:9" x14ac:dyDescent="0.2">
      <c r="I786765" s="14"/>
    </row>
    <row r="786781" spans="9:9" x14ac:dyDescent="0.2">
      <c r="I786781" s="15"/>
    </row>
    <row r="786782" spans="9:9" x14ac:dyDescent="0.2">
      <c r="I786782" s="14"/>
    </row>
    <row r="786798" spans="9:9" x14ac:dyDescent="0.2">
      <c r="I786798" s="15"/>
    </row>
    <row r="786799" spans="9:9" x14ac:dyDescent="0.2">
      <c r="I786799" s="14"/>
    </row>
    <row r="786815" spans="9:9" x14ac:dyDescent="0.2">
      <c r="I786815" s="15"/>
    </row>
    <row r="786816" spans="9:9" x14ac:dyDescent="0.2">
      <c r="I786816" s="14"/>
    </row>
    <row r="786832" spans="9:9" x14ac:dyDescent="0.2">
      <c r="I786832" s="15"/>
    </row>
    <row r="786833" spans="9:9" x14ac:dyDescent="0.2">
      <c r="I786833" s="14"/>
    </row>
    <row r="786849" spans="9:9" x14ac:dyDescent="0.2">
      <c r="I786849" s="15"/>
    </row>
    <row r="786850" spans="9:9" x14ac:dyDescent="0.2">
      <c r="I786850" s="14"/>
    </row>
    <row r="786866" spans="9:9" x14ac:dyDescent="0.2">
      <c r="I786866" s="15"/>
    </row>
    <row r="786867" spans="9:9" x14ac:dyDescent="0.2">
      <c r="I786867" s="14"/>
    </row>
    <row r="786883" spans="9:9" x14ac:dyDescent="0.2">
      <c r="I786883" s="15"/>
    </row>
    <row r="786884" spans="9:9" x14ac:dyDescent="0.2">
      <c r="I786884" s="14"/>
    </row>
    <row r="786900" spans="9:9" x14ac:dyDescent="0.2">
      <c r="I786900" s="15"/>
    </row>
    <row r="786901" spans="9:9" x14ac:dyDescent="0.2">
      <c r="I786901" s="14"/>
    </row>
    <row r="786917" spans="9:9" x14ac:dyDescent="0.2">
      <c r="I786917" s="15"/>
    </row>
    <row r="786918" spans="9:9" x14ac:dyDescent="0.2">
      <c r="I786918" s="14"/>
    </row>
    <row r="786934" spans="9:9" x14ac:dyDescent="0.2">
      <c r="I786934" s="15"/>
    </row>
    <row r="786935" spans="9:9" x14ac:dyDescent="0.2">
      <c r="I786935" s="14"/>
    </row>
    <row r="786951" spans="9:9" x14ac:dyDescent="0.2">
      <c r="I786951" s="15"/>
    </row>
    <row r="786952" spans="9:9" x14ac:dyDescent="0.2">
      <c r="I786952" s="14"/>
    </row>
    <row r="786968" spans="9:9" x14ac:dyDescent="0.2">
      <c r="I786968" s="15"/>
    </row>
    <row r="786969" spans="9:9" x14ac:dyDescent="0.2">
      <c r="I786969" s="14"/>
    </row>
    <row r="786985" spans="9:9" x14ac:dyDescent="0.2">
      <c r="I786985" s="15"/>
    </row>
    <row r="786986" spans="9:9" x14ac:dyDescent="0.2">
      <c r="I786986" s="14"/>
    </row>
    <row r="787002" spans="9:9" x14ac:dyDescent="0.2">
      <c r="I787002" s="15"/>
    </row>
    <row r="787003" spans="9:9" x14ac:dyDescent="0.2">
      <c r="I787003" s="14"/>
    </row>
    <row r="787019" spans="9:9" x14ac:dyDescent="0.2">
      <c r="I787019" s="15"/>
    </row>
    <row r="787020" spans="9:9" x14ac:dyDescent="0.2">
      <c r="I787020" s="14"/>
    </row>
    <row r="787036" spans="9:9" x14ac:dyDescent="0.2">
      <c r="I787036" s="15"/>
    </row>
    <row r="787037" spans="9:9" x14ac:dyDescent="0.2">
      <c r="I787037" s="14"/>
    </row>
    <row r="787053" spans="9:9" x14ac:dyDescent="0.2">
      <c r="I787053" s="15"/>
    </row>
    <row r="787054" spans="9:9" x14ac:dyDescent="0.2">
      <c r="I787054" s="14"/>
    </row>
    <row r="787070" spans="9:9" x14ac:dyDescent="0.2">
      <c r="I787070" s="15"/>
    </row>
    <row r="787071" spans="9:9" x14ac:dyDescent="0.2">
      <c r="I787071" s="14"/>
    </row>
    <row r="787087" spans="9:9" x14ac:dyDescent="0.2">
      <c r="I787087" s="15"/>
    </row>
    <row r="787088" spans="9:9" x14ac:dyDescent="0.2">
      <c r="I787088" s="14"/>
    </row>
    <row r="787104" spans="9:9" x14ac:dyDescent="0.2">
      <c r="I787104" s="15"/>
    </row>
    <row r="787105" spans="9:9" x14ac:dyDescent="0.2">
      <c r="I787105" s="14"/>
    </row>
    <row r="787121" spans="9:9" x14ac:dyDescent="0.2">
      <c r="I787121" s="15"/>
    </row>
    <row r="787122" spans="9:9" x14ac:dyDescent="0.2">
      <c r="I787122" s="14"/>
    </row>
    <row r="787138" spans="9:9" x14ac:dyDescent="0.2">
      <c r="I787138" s="15"/>
    </row>
    <row r="787139" spans="9:9" x14ac:dyDescent="0.2">
      <c r="I787139" s="14"/>
    </row>
    <row r="787155" spans="9:9" x14ac:dyDescent="0.2">
      <c r="I787155" s="15"/>
    </row>
    <row r="787156" spans="9:9" x14ac:dyDescent="0.2">
      <c r="I787156" s="14"/>
    </row>
    <row r="787172" spans="9:9" x14ac:dyDescent="0.2">
      <c r="I787172" s="15"/>
    </row>
    <row r="787173" spans="9:9" x14ac:dyDescent="0.2">
      <c r="I787173" s="14"/>
    </row>
    <row r="787189" spans="9:9" x14ac:dyDescent="0.2">
      <c r="I787189" s="15"/>
    </row>
    <row r="787190" spans="9:9" x14ac:dyDescent="0.2">
      <c r="I787190" s="14"/>
    </row>
    <row r="787206" spans="9:9" x14ac:dyDescent="0.2">
      <c r="I787206" s="15"/>
    </row>
    <row r="787207" spans="9:9" x14ac:dyDescent="0.2">
      <c r="I787207" s="14"/>
    </row>
    <row r="787223" spans="9:9" x14ac:dyDescent="0.2">
      <c r="I787223" s="15"/>
    </row>
    <row r="787224" spans="9:9" x14ac:dyDescent="0.2">
      <c r="I787224" s="14"/>
    </row>
    <row r="787240" spans="9:9" x14ac:dyDescent="0.2">
      <c r="I787240" s="15"/>
    </row>
    <row r="787241" spans="9:9" x14ac:dyDescent="0.2">
      <c r="I787241" s="14"/>
    </row>
    <row r="787257" spans="9:9" x14ac:dyDescent="0.2">
      <c r="I787257" s="15"/>
    </row>
    <row r="787258" spans="9:9" x14ac:dyDescent="0.2">
      <c r="I787258" s="14"/>
    </row>
    <row r="787274" spans="9:9" x14ac:dyDescent="0.2">
      <c r="I787274" s="15"/>
    </row>
    <row r="787275" spans="9:9" x14ac:dyDescent="0.2">
      <c r="I787275" s="14"/>
    </row>
    <row r="787291" spans="9:9" x14ac:dyDescent="0.2">
      <c r="I787291" s="15"/>
    </row>
    <row r="787292" spans="9:9" x14ac:dyDescent="0.2">
      <c r="I787292" s="14"/>
    </row>
    <row r="787308" spans="9:9" x14ac:dyDescent="0.2">
      <c r="I787308" s="15"/>
    </row>
    <row r="787309" spans="9:9" x14ac:dyDescent="0.2">
      <c r="I787309" s="14"/>
    </row>
    <row r="787325" spans="9:9" x14ac:dyDescent="0.2">
      <c r="I787325" s="15"/>
    </row>
    <row r="787326" spans="9:9" x14ac:dyDescent="0.2">
      <c r="I787326" s="14"/>
    </row>
    <row r="787342" spans="9:9" x14ac:dyDescent="0.2">
      <c r="I787342" s="15"/>
    </row>
    <row r="787343" spans="9:9" x14ac:dyDescent="0.2">
      <c r="I787343" s="14"/>
    </row>
    <row r="787359" spans="9:9" x14ac:dyDescent="0.2">
      <c r="I787359" s="15"/>
    </row>
    <row r="787360" spans="9:9" x14ac:dyDescent="0.2">
      <c r="I787360" s="14"/>
    </row>
    <row r="787376" spans="9:9" x14ac:dyDescent="0.2">
      <c r="I787376" s="15"/>
    </row>
    <row r="787377" spans="9:9" x14ac:dyDescent="0.2">
      <c r="I787377" s="14"/>
    </row>
    <row r="787393" spans="9:9" x14ac:dyDescent="0.2">
      <c r="I787393" s="15"/>
    </row>
    <row r="787394" spans="9:9" x14ac:dyDescent="0.2">
      <c r="I787394" s="14"/>
    </row>
    <row r="787410" spans="9:9" x14ac:dyDescent="0.2">
      <c r="I787410" s="15"/>
    </row>
    <row r="787411" spans="9:9" x14ac:dyDescent="0.2">
      <c r="I787411" s="14"/>
    </row>
    <row r="787427" spans="9:9" x14ac:dyDescent="0.2">
      <c r="I787427" s="15"/>
    </row>
    <row r="787428" spans="9:9" x14ac:dyDescent="0.2">
      <c r="I787428" s="14"/>
    </row>
    <row r="787444" spans="9:9" x14ac:dyDescent="0.2">
      <c r="I787444" s="15"/>
    </row>
    <row r="787445" spans="9:9" x14ac:dyDescent="0.2">
      <c r="I787445" s="14"/>
    </row>
    <row r="787461" spans="9:9" x14ac:dyDescent="0.2">
      <c r="I787461" s="15"/>
    </row>
    <row r="787462" spans="9:9" x14ac:dyDescent="0.2">
      <c r="I787462" s="14"/>
    </row>
    <row r="787478" spans="9:9" x14ac:dyDescent="0.2">
      <c r="I787478" s="15"/>
    </row>
    <row r="787479" spans="9:9" x14ac:dyDescent="0.2">
      <c r="I787479" s="14"/>
    </row>
    <row r="787495" spans="9:9" x14ac:dyDescent="0.2">
      <c r="I787495" s="15"/>
    </row>
    <row r="787496" spans="9:9" x14ac:dyDescent="0.2">
      <c r="I787496" s="14"/>
    </row>
    <row r="787512" spans="9:9" x14ac:dyDescent="0.2">
      <c r="I787512" s="15"/>
    </row>
    <row r="787513" spans="9:9" x14ac:dyDescent="0.2">
      <c r="I787513" s="14"/>
    </row>
    <row r="787529" spans="9:9" x14ac:dyDescent="0.2">
      <c r="I787529" s="15"/>
    </row>
    <row r="787530" spans="9:9" x14ac:dyDescent="0.2">
      <c r="I787530" s="14"/>
    </row>
    <row r="787546" spans="9:9" x14ac:dyDescent="0.2">
      <c r="I787546" s="15"/>
    </row>
    <row r="787547" spans="9:9" x14ac:dyDescent="0.2">
      <c r="I787547" s="14"/>
    </row>
    <row r="787563" spans="9:9" x14ac:dyDescent="0.2">
      <c r="I787563" s="15"/>
    </row>
    <row r="787564" spans="9:9" x14ac:dyDescent="0.2">
      <c r="I787564" s="14"/>
    </row>
    <row r="787580" spans="9:9" x14ac:dyDescent="0.2">
      <c r="I787580" s="15"/>
    </row>
    <row r="787581" spans="9:9" x14ac:dyDescent="0.2">
      <c r="I787581" s="14"/>
    </row>
    <row r="787597" spans="9:9" x14ac:dyDescent="0.2">
      <c r="I787597" s="15"/>
    </row>
    <row r="787598" spans="9:9" x14ac:dyDescent="0.2">
      <c r="I787598" s="14"/>
    </row>
    <row r="787614" spans="9:9" x14ac:dyDescent="0.2">
      <c r="I787614" s="15"/>
    </row>
    <row r="787615" spans="9:9" x14ac:dyDescent="0.2">
      <c r="I787615" s="14"/>
    </row>
    <row r="787631" spans="9:9" x14ac:dyDescent="0.2">
      <c r="I787631" s="15"/>
    </row>
    <row r="787632" spans="9:9" x14ac:dyDescent="0.2">
      <c r="I787632" s="14"/>
    </row>
    <row r="787648" spans="9:9" x14ac:dyDescent="0.2">
      <c r="I787648" s="15"/>
    </row>
    <row r="787649" spans="9:9" x14ac:dyDescent="0.2">
      <c r="I787649" s="14"/>
    </row>
    <row r="787665" spans="9:9" x14ac:dyDescent="0.2">
      <c r="I787665" s="15"/>
    </row>
    <row r="787666" spans="9:9" x14ac:dyDescent="0.2">
      <c r="I787666" s="14"/>
    </row>
    <row r="787682" spans="9:9" x14ac:dyDescent="0.2">
      <c r="I787682" s="15"/>
    </row>
    <row r="787683" spans="9:9" x14ac:dyDescent="0.2">
      <c r="I787683" s="14"/>
    </row>
    <row r="787699" spans="9:9" x14ac:dyDescent="0.2">
      <c r="I787699" s="15"/>
    </row>
    <row r="787700" spans="9:9" x14ac:dyDescent="0.2">
      <c r="I787700" s="14"/>
    </row>
    <row r="787716" spans="9:9" x14ac:dyDescent="0.2">
      <c r="I787716" s="15"/>
    </row>
    <row r="787717" spans="9:9" x14ac:dyDescent="0.2">
      <c r="I787717" s="14"/>
    </row>
    <row r="787733" spans="9:9" x14ac:dyDescent="0.2">
      <c r="I787733" s="15"/>
    </row>
    <row r="787734" spans="9:9" x14ac:dyDescent="0.2">
      <c r="I787734" s="14"/>
    </row>
    <row r="787750" spans="9:9" x14ac:dyDescent="0.2">
      <c r="I787750" s="15"/>
    </row>
    <row r="787751" spans="9:9" x14ac:dyDescent="0.2">
      <c r="I787751" s="14"/>
    </row>
    <row r="787767" spans="9:9" x14ac:dyDescent="0.2">
      <c r="I787767" s="15"/>
    </row>
    <row r="787768" spans="9:9" x14ac:dyDescent="0.2">
      <c r="I787768" s="14"/>
    </row>
    <row r="787784" spans="9:9" x14ac:dyDescent="0.2">
      <c r="I787784" s="15"/>
    </row>
    <row r="787785" spans="9:9" x14ac:dyDescent="0.2">
      <c r="I787785" s="14"/>
    </row>
    <row r="787801" spans="9:9" x14ac:dyDescent="0.2">
      <c r="I787801" s="15"/>
    </row>
    <row r="787802" spans="9:9" x14ac:dyDescent="0.2">
      <c r="I787802" s="14"/>
    </row>
    <row r="787818" spans="9:9" x14ac:dyDescent="0.2">
      <c r="I787818" s="15"/>
    </row>
    <row r="787819" spans="9:9" x14ac:dyDescent="0.2">
      <c r="I787819" s="14"/>
    </row>
    <row r="787835" spans="9:9" x14ac:dyDescent="0.2">
      <c r="I787835" s="15"/>
    </row>
    <row r="787836" spans="9:9" x14ac:dyDescent="0.2">
      <c r="I787836" s="14"/>
    </row>
    <row r="787852" spans="9:9" x14ac:dyDescent="0.2">
      <c r="I787852" s="15"/>
    </row>
    <row r="787853" spans="9:9" x14ac:dyDescent="0.2">
      <c r="I787853" s="14"/>
    </row>
    <row r="787869" spans="9:9" x14ac:dyDescent="0.2">
      <c r="I787869" s="15"/>
    </row>
    <row r="787870" spans="9:9" x14ac:dyDescent="0.2">
      <c r="I787870" s="14"/>
    </row>
    <row r="787886" spans="9:9" x14ac:dyDescent="0.2">
      <c r="I787886" s="15"/>
    </row>
    <row r="787887" spans="9:9" x14ac:dyDescent="0.2">
      <c r="I787887" s="14"/>
    </row>
    <row r="787903" spans="9:9" x14ac:dyDescent="0.2">
      <c r="I787903" s="15"/>
    </row>
    <row r="787904" spans="9:9" x14ac:dyDescent="0.2">
      <c r="I787904" s="14"/>
    </row>
    <row r="787920" spans="9:9" x14ac:dyDescent="0.2">
      <c r="I787920" s="15"/>
    </row>
    <row r="787921" spans="9:9" x14ac:dyDescent="0.2">
      <c r="I787921" s="14"/>
    </row>
    <row r="787937" spans="9:9" x14ac:dyDescent="0.2">
      <c r="I787937" s="15"/>
    </row>
    <row r="787938" spans="9:9" x14ac:dyDescent="0.2">
      <c r="I787938" s="14"/>
    </row>
    <row r="787954" spans="9:9" x14ac:dyDescent="0.2">
      <c r="I787954" s="15"/>
    </row>
    <row r="787955" spans="9:9" x14ac:dyDescent="0.2">
      <c r="I787955" s="14"/>
    </row>
    <row r="787971" spans="9:9" x14ac:dyDescent="0.2">
      <c r="I787971" s="15"/>
    </row>
    <row r="787972" spans="9:9" x14ac:dyDescent="0.2">
      <c r="I787972" s="14"/>
    </row>
    <row r="787988" spans="9:9" x14ac:dyDescent="0.2">
      <c r="I787988" s="15"/>
    </row>
    <row r="787989" spans="9:9" x14ac:dyDescent="0.2">
      <c r="I787989" s="14"/>
    </row>
    <row r="788005" spans="9:9" x14ac:dyDescent="0.2">
      <c r="I788005" s="15"/>
    </row>
    <row r="788006" spans="9:9" x14ac:dyDescent="0.2">
      <c r="I788006" s="14"/>
    </row>
    <row r="788022" spans="9:9" x14ac:dyDescent="0.2">
      <c r="I788022" s="15"/>
    </row>
    <row r="788023" spans="9:9" x14ac:dyDescent="0.2">
      <c r="I788023" s="14"/>
    </row>
    <row r="788039" spans="9:9" x14ac:dyDescent="0.2">
      <c r="I788039" s="15"/>
    </row>
    <row r="788040" spans="9:9" x14ac:dyDescent="0.2">
      <c r="I788040" s="14"/>
    </row>
    <row r="788056" spans="9:9" x14ac:dyDescent="0.2">
      <c r="I788056" s="15"/>
    </row>
    <row r="788057" spans="9:9" x14ac:dyDescent="0.2">
      <c r="I788057" s="14"/>
    </row>
    <row r="788073" spans="9:9" x14ac:dyDescent="0.2">
      <c r="I788073" s="15"/>
    </row>
    <row r="788074" spans="9:9" x14ac:dyDescent="0.2">
      <c r="I788074" s="14"/>
    </row>
    <row r="788090" spans="9:9" x14ac:dyDescent="0.2">
      <c r="I788090" s="15"/>
    </row>
    <row r="788091" spans="9:9" x14ac:dyDescent="0.2">
      <c r="I788091" s="14"/>
    </row>
    <row r="788107" spans="9:9" x14ac:dyDescent="0.2">
      <c r="I788107" s="15"/>
    </row>
    <row r="788108" spans="9:9" x14ac:dyDescent="0.2">
      <c r="I788108" s="14"/>
    </row>
    <row r="788124" spans="9:9" x14ac:dyDescent="0.2">
      <c r="I788124" s="15"/>
    </row>
    <row r="788125" spans="9:9" x14ac:dyDescent="0.2">
      <c r="I788125" s="14"/>
    </row>
    <row r="788141" spans="9:9" x14ac:dyDescent="0.2">
      <c r="I788141" s="15"/>
    </row>
    <row r="788142" spans="9:9" x14ac:dyDescent="0.2">
      <c r="I788142" s="14"/>
    </row>
    <row r="788158" spans="9:9" x14ac:dyDescent="0.2">
      <c r="I788158" s="15"/>
    </row>
    <row r="788159" spans="9:9" x14ac:dyDescent="0.2">
      <c r="I788159" s="14"/>
    </row>
    <row r="788175" spans="9:9" x14ac:dyDescent="0.2">
      <c r="I788175" s="15"/>
    </row>
    <row r="788176" spans="9:9" x14ac:dyDescent="0.2">
      <c r="I788176" s="14"/>
    </row>
    <row r="788192" spans="9:9" x14ac:dyDescent="0.2">
      <c r="I788192" s="15"/>
    </row>
    <row r="788193" spans="9:9" x14ac:dyDescent="0.2">
      <c r="I788193" s="14"/>
    </row>
    <row r="788209" spans="9:9" x14ac:dyDescent="0.2">
      <c r="I788209" s="15"/>
    </row>
    <row r="788210" spans="9:9" x14ac:dyDescent="0.2">
      <c r="I788210" s="14"/>
    </row>
    <row r="788226" spans="9:9" x14ac:dyDescent="0.2">
      <c r="I788226" s="15"/>
    </row>
    <row r="788227" spans="9:9" x14ac:dyDescent="0.2">
      <c r="I788227" s="14"/>
    </row>
    <row r="788243" spans="9:9" x14ac:dyDescent="0.2">
      <c r="I788243" s="15"/>
    </row>
    <row r="788244" spans="9:9" x14ac:dyDescent="0.2">
      <c r="I788244" s="14"/>
    </row>
    <row r="788260" spans="9:9" x14ac:dyDescent="0.2">
      <c r="I788260" s="15"/>
    </row>
    <row r="788261" spans="9:9" x14ac:dyDescent="0.2">
      <c r="I788261" s="14"/>
    </row>
    <row r="788277" spans="9:9" x14ac:dyDescent="0.2">
      <c r="I788277" s="15"/>
    </row>
    <row r="788278" spans="9:9" x14ac:dyDescent="0.2">
      <c r="I788278" s="14"/>
    </row>
    <row r="788294" spans="9:9" x14ac:dyDescent="0.2">
      <c r="I788294" s="15"/>
    </row>
    <row r="788295" spans="9:9" x14ac:dyDescent="0.2">
      <c r="I788295" s="14"/>
    </row>
    <row r="788311" spans="9:9" x14ac:dyDescent="0.2">
      <c r="I788311" s="15"/>
    </row>
    <row r="788312" spans="9:9" x14ac:dyDescent="0.2">
      <c r="I788312" s="14"/>
    </row>
    <row r="788328" spans="9:9" x14ac:dyDescent="0.2">
      <c r="I788328" s="15"/>
    </row>
    <row r="788329" spans="9:9" x14ac:dyDescent="0.2">
      <c r="I788329" s="14"/>
    </row>
    <row r="788345" spans="9:9" x14ac:dyDescent="0.2">
      <c r="I788345" s="15"/>
    </row>
    <row r="788346" spans="9:9" x14ac:dyDescent="0.2">
      <c r="I788346" s="14"/>
    </row>
    <row r="788362" spans="9:9" x14ac:dyDescent="0.2">
      <c r="I788362" s="15"/>
    </row>
    <row r="788363" spans="9:9" x14ac:dyDescent="0.2">
      <c r="I788363" s="14"/>
    </row>
    <row r="788379" spans="9:9" x14ac:dyDescent="0.2">
      <c r="I788379" s="15"/>
    </row>
    <row r="788380" spans="9:9" x14ac:dyDescent="0.2">
      <c r="I788380" s="14"/>
    </row>
    <row r="788396" spans="9:9" x14ac:dyDescent="0.2">
      <c r="I788396" s="15"/>
    </row>
    <row r="788397" spans="9:9" x14ac:dyDescent="0.2">
      <c r="I788397" s="14"/>
    </row>
    <row r="788413" spans="9:9" x14ac:dyDescent="0.2">
      <c r="I788413" s="15"/>
    </row>
    <row r="788414" spans="9:9" x14ac:dyDescent="0.2">
      <c r="I788414" s="14"/>
    </row>
    <row r="788430" spans="9:9" x14ac:dyDescent="0.2">
      <c r="I788430" s="15"/>
    </row>
    <row r="788431" spans="9:9" x14ac:dyDescent="0.2">
      <c r="I788431" s="14"/>
    </row>
    <row r="788447" spans="9:9" x14ac:dyDescent="0.2">
      <c r="I788447" s="15"/>
    </row>
    <row r="788448" spans="9:9" x14ac:dyDescent="0.2">
      <c r="I788448" s="14"/>
    </row>
    <row r="788464" spans="9:9" x14ac:dyDescent="0.2">
      <c r="I788464" s="15"/>
    </row>
    <row r="788465" spans="9:9" x14ac:dyDescent="0.2">
      <c r="I788465" s="14"/>
    </row>
    <row r="788481" spans="9:9" x14ac:dyDescent="0.2">
      <c r="I788481" s="15"/>
    </row>
    <row r="788482" spans="9:9" x14ac:dyDescent="0.2">
      <c r="I788482" s="14"/>
    </row>
    <row r="788498" spans="9:9" x14ac:dyDescent="0.2">
      <c r="I788498" s="15"/>
    </row>
    <row r="788499" spans="9:9" x14ac:dyDescent="0.2">
      <c r="I788499" s="14"/>
    </row>
    <row r="788515" spans="9:9" x14ac:dyDescent="0.2">
      <c r="I788515" s="15"/>
    </row>
    <row r="788516" spans="9:9" x14ac:dyDescent="0.2">
      <c r="I788516" s="14"/>
    </row>
    <row r="788532" spans="9:9" x14ac:dyDescent="0.2">
      <c r="I788532" s="15"/>
    </row>
    <row r="788533" spans="9:9" x14ac:dyDescent="0.2">
      <c r="I788533" s="14"/>
    </row>
    <row r="788549" spans="9:9" x14ac:dyDescent="0.2">
      <c r="I788549" s="15"/>
    </row>
    <row r="788550" spans="9:9" x14ac:dyDescent="0.2">
      <c r="I788550" s="14"/>
    </row>
    <row r="788566" spans="9:9" x14ac:dyDescent="0.2">
      <c r="I788566" s="15"/>
    </row>
    <row r="788567" spans="9:9" x14ac:dyDescent="0.2">
      <c r="I788567" s="14"/>
    </row>
    <row r="788583" spans="9:9" x14ac:dyDescent="0.2">
      <c r="I788583" s="15"/>
    </row>
    <row r="788584" spans="9:9" x14ac:dyDescent="0.2">
      <c r="I788584" s="14"/>
    </row>
    <row r="788600" spans="9:9" x14ac:dyDescent="0.2">
      <c r="I788600" s="15"/>
    </row>
    <row r="788601" spans="9:9" x14ac:dyDescent="0.2">
      <c r="I788601" s="14"/>
    </row>
    <row r="788617" spans="9:9" x14ac:dyDescent="0.2">
      <c r="I788617" s="15"/>
    </row>
    <row r="788618" spans="9:9" x14ac:dyDescent="0.2">
      <c r="I788618" s="14"/>
    </row>
    <row r="788634" spans="9:9" x14ac:dyDescent="0.2">
      <c r="I788634" s="15"/>
    </row>
    <row r="788635" spans="9:9" x14ac:dyDescent="0.2">
      <c r="I788635" s="14"/>
    </row>
    <row r="788651" spans="9:9" x14ac:dyDescent="0.2">
      <c r="I788651" s="15"/>
    </row>
    <row r="788652" spans="9:9" x14ac:dyDescent="0.2">
      <c r="I788652" s="14"/>
    </row>
    <row r="788668" spans="9:9" x14ac:dyDescent="0.2">
      <c r="I788668" s="15"/>
    </row>
    <row r="788669" spans="9:9" x14ac:dyDescent="0.2">
      <c r="I788669" s="14"/>
    </row>
    <row r="788685" spans="9:9" x14ac:dyDescent="0.2">
      <c r="I788685" s="15"/>
    </row>
    <row r="788686" spans="9:9" x14ac:dyDescent="0.2">
      <c r="I788686" s="14"/>
    </row>
    <row r="788702" spans="9:9" x14ac:dyDescent="0.2">
      <c r="I788702" s="15"/>
    </row>
    <row r="788703" spans="9:9" x14ac:dyDescent="0.2">
      <c r="I788703" s="14"/>
    </row>
    <row r="788719" spans="9:9" x14ac:dyDescent="0.2">
      <c r="I788719" s="15"/>
    </row>
    <row r="788720" spans="9:9" x14ac:dyDescent="0.2">
      <c r="I788720" s="14"/>
    </row>
    <row r="788736" spans="9:9" x14ac:dyDescent="0.2">
      <c r="I788736" s="15"/>
    </row>
    <row r="788737" spans="9:9" x14ac:dyDescent="0.2">
      <c r="I788737" s="14"/>
    </row>
    <row r="788753" spans="9:9" x14ac:dyDescent="0.2">
      <c r="I788753" s="15"/>
    </row>
    <row r="788754" spans="9:9" x14ac:dyDescent="0.2">
      <c r="I788754" s="14"/>
    </row>
    <row r="788770" spans="9:9" x14ac:dyDescent="0.2">
      <c r="I788770" s="15"/>
    </row>
    <row r="788771" spans="9:9" x14ac:dyDescent="0.2">
      <c r="I788771" s="14"/>
    </row>
    <row r="788787" spans="9:9" x14ac:dyDescent="0.2">
      <c r="I788787" s="15"/>
    </row>
    <row r="788788" spans="9:9" x14ac:dyDescent="0.2">
      <c r="I788788" s="14"/>
    </row>
    <row r="788804" spans="9:9" x14ac:dyDescent="0.2">
      <c r="I788804" s="15"/>
    </row>
    <row r="788805" spans="9:9" x14ac:dyDescent="0.2">
      <c r="I788805" s="14"/>
    </row>
    <row r="788821" spans="9:9" x14ac:dyDescent="0.2">
      <c r="I788821" s="15"/>
    </row>
    <row r="788822" spans="9:9" x14ac:dyDescent="0.2">
      <c r="I788822" s="14"/>
    </row>
    <row r="788838" spans="9:9" x14ac:dyDescent="0.2">
      <c r="I788838" s="15"/>
    </row>
    <row r="788839" spans="9:9" x14ac:dyDescent="0.2">
      <c r="I788839" s="14"/>
    </row>
    <row r="788855" spans="9:9" x14ac:dyDescent="0.2">
      <c r="I788855" s="15"/>
    </row>
    <row r="788856" spans="9:9" x14ac:dyDescent="0.2">
      <c r="I788856" s="14"/>
    </row>
    <row r="788872" spans="9:9" x14ac:dyDescent="0.2">
      <c r="I788872" s="15"/>
    </row>
    <row r="788873" spans="9:9" x14ac:dyDescent="0.2">
      <c r="I788873" s="14"/>
    </row>
    <row r="788889" spans="9:9" x14ac:dyDescent="0.2">
      <c r="I788889" s="15"/>
    </row>
    <row r="788890" spans="9:9" x14ac:dyDescent="0.2">
      <c r="I788890" s="14"/>
    </row>
    <row r="788906" spans="9:9" x14ac:dyDescent="0.2">
      <c r="I788906" s="15"/>
    </row>
    <row r="788907" spans="9:9" x14ac:dyDescent="0.2">
      <c r="I788907" s="14"/>
    </row>
    <row r="788923" spans="9:9" x14ac:dyDescent="0.2">
      <c r="I788923" s="15"/>
    </row>
    <row r="788924" spans="9:9" x14ac:dyDescent="0.2">
      <c r="I788924" s="14"/>
    </row>
    <row r="788940" spans="9:9" x14ac:dyDescent="0.2">
      <c r="I788940" s="15"/>
    </row>
    <row r="788941" spans="9:9" x14ac:dyDescent="0.2">
      <c r="I788941" s="14"/>
    </row>
    <row r="788957" spans="9:9" x14ac:dyDescent="0.2">
      <c r="I788957" s="15"/>
    </row>
    <row r="788958" spans="9:9" x14ac:dyDescent="0.2">
      <c r="I788958" s="14"/>
    </row>
    <row r="788974" spans="9:9" x14ac:dyDescent="0.2">
      <c r="I788974" s="15"/>
    </row>
    <row r="788975" spans="9:9" x14ac:dyDescent="0.2">
      <c r="I788975" s="14"/>
    </row>
    <row r="788991" spans="9:9" x14ac:dyDescent="0.2">
      <c r="I788991" s="15"/>
    </row>
    <row r="788992" spans="9:9" x14ac:dyDescent="0.2">
      <c r="I788992" s="14"/>
    </row>
    <row r="789008" spans="9:9" x14ac:dyDescent="0.2">
      <c r="I789008" s="15"/>
    </row>
    <row r="789009" spans="9:9" x14ac:dyDescent="0.2">
      <c r="I789009" s="14"/>
    </row>
    <row r="789025" spans="9:9" x14ac:dyDescent="0.2">
      <c r="I789025" s="15"/>
    </row>
    <row r="789026" spans="9:9" x14ac:dyDescent="0.2">
      <c r="I789026" s="14"/>
    </row>
    <row r="789042" spans="9:9" x14ac:dyDescent="0.2">
      <c r="I789042" s="15"/>
    </row>
    <row r="789043" spans="9:9" x14ac:dyDescent="0.2">
      <c r="I789043" s="14"/>
    </row>
    <row r="789059" spans="9:9" x14ac:dyDescent="0.2">
      <c r="I789059" s="15"/>
    </row>
    <row r="789060" spans="9:9" x14ac:dyDescent="0.2">
      <c r="I789060" s="14"/>
    </row>
    <row r="789076" spans="9:9" x14ac:dyDescent="0.2">
      <c r="I789076" s="15"/>
    </row>
    <row r="789077" spans="9:9" x14ac:dyDescent="0.2">
      <c r="I789077" s="14"/>
    </row>
    <row r="789093" spans="9:9" x14ac:dyDescent="0.2">
      <c r="I789093" s="15"/>
    </row>
    <row r="789094" spans="9:9" x14ac:dyDescent="0.2">
      <c r="I789094" s="14"/>
    </row>
    <row r="789110" spans="9:9" x14ac:dyDescent="0.2">
      <c r="I789110" s="15"/>
    </row>
    <row r="789111" spans="9:9" x14ac:dyDescent="0.2">
      <c r="I789111" s="14"/>
    </row>
    <row r="789127" spans="9:9" x14ac:dyDescent="0.2">
      <c r="I789127" s="15"/>
    </row>
    <row r="789128" spans="9:9" x14ac:dyDescent="0.2">
      <c r="I789128" s="14"/>
    </row>
    <row r="789144" spans="9:9" x14ac:dyDescent="0.2">
      <c r="I789144" s="15"/>
    </row>
    <row r="789145" spans="9:9" x14ac:dyDescent="0.2">
      <c r="I789145" s="14"/>
    </row>
    <row r="789161" spans="9:9" x14ac:dyDescent="0.2">
      <c r="I789161" s="15"/>
    </row>
    <row r="789162" spans="9:9" x14ac:dyDescent="0.2">
      <c r="I789162" s="14"/>
    </row>
    <row r="789178" spans="9:9" x14ac:dyDescent="0.2">
      <c r="I789178" s="15"/>
    </row>
    <row r="789179" spans="9:9" x14ac:dyDescent="0.2">
      <c r="I789179" s="14"/>
    </row>
    <row r="789195" spans="9:9" x14ac:dyDescent="0.2">
      <c r="I789195" s="15"/>
    </row>
    <row r="789196" spans="9:9" x14ac:dyDescent="0.2">
      <c r="I789196" s="14"/>
    </row>
    <row r="789212" spans="9:9" x14ac:dyDescent="0.2">
      <c r="I789212" s="15"/>
    </row>
    <row r="789213" spans="9:9" x14ac:dyDescent="0.2">
      <c r="I789213" s="14"/>
    </row>
    <row r="789229" spans="9:9" x14ac:dyDescent="0.2">
      <c r="I789229" s="15"/>
    </row>
    <row r="789230" spans="9:9" x14ac:dyDescent="0.2">
      <c r="I789230" s="14"/>
    </row>
    <row r="789246" spans="9:9" x14ac:dyDescent="0.2">
      <c r="I789246" s="15"/>
    </row>
    <row r="789247" spans="9:9" x14ac:dyDescent="0.2">
      <c r="I789247" s="14"/>
    </row>
    <row r="789263" spans="9:9" x14ac:dyDescent="0.2">
      <c r="I789263" s="15"/>
    </row>
    <row r="789264" spans="9:9" x14ac:dyDescent="0.2">
      <c r="I789264" s="14"/>
    </row>
    <row r="789280" spans="9:9" x14ac:dyDescent="0.2">
      <c r="I789280" s="15"/>
    </row>
    <row r="789281" spans="9:9" x14ac:dyDescent="0.2">
      <c r="I789281" s="14"/>
    </row>
    <row r="789297" spans="9:9" x14ac:dyDescent="0.2">
      <c r="I789297" s="15"/>
    </row>
    <row r="789298" spans="9:9" x14ac:dyDescent="0.2">
      <c r="I789298" s="14"/>
    </row>
    <row r="789314" spans="9:9" x14ac:dyDescent="0.2">
      <c r="I789314" s="15"/>
    </row>
    <row r="789315" spans="9:9" x14ac:dyDescent="0.2">
      <c r="I789315" s="14"/>
    </row>
    <row r="789331" spans="9:9" x14ac:dyDescent="0.2">
      <c r="I789331" s="15"/>
    </row>
    <row r="789332" spans="9:9" x14ac:dyDescent="0.2">
      <c r="I789332" s="14"/>
    </row>
    <row r="789348" spans="9:9" x14ac:dyDescent="0.2">
      <c r="I789348" s="15"/>
    </row>
    <row r="789349" spans="9:9" x14ac:dyDescent="0.2">
      <c r="I789349" s="14"/>
    </row>
    <row r="789365" spans="9:9" x14ac:dyDescent="0.2">
      <c r="I789365" s="15"/>
    </row>
    <row r="789366" spans="9:9" x14ac:dyDescent="0.2">
      <c r="I789366" s="14"/>
    </row>
    <row r="789382" spans="9:9" x14ac:dyDescent="0.2">
      <c r="I789382" s="15"/>
    </row>
    <row r="789383" spans="9:9" x14ac:dyDescent="0.2">
      <c r="I789383" s="14"/>
    </row>
    <row r="789399" spans="9:9" x14ac:dyDescent="0.2">
      <c r="I789399" s="15"/>
    </row>
    <row r="789400" spans="9:9" x14ac:dyDescent="0.2">
      <c r="I789400" s="14"/>
    </row>
    <row r="789416" spans="9:9" x14ac:dyDescent="0.2">
      <c r="I789416" s="15"/>
    </row>
    <row r="789417" spans="9:9" x14ac:dyDescent="0.2">
      <c r="I789417" s="14"/>
    </row>
    <row r="789433" spans="9:9" x14ac:dyDescent="0.2">
      <c r="I789433" s="15"/>
    </row>
    <row r="789434" spans="9:9" x14ac:dyDescent="0.2">
      <c r="I789434" s="14"/>
    </row>
    <row r="789450" spans="9:9" x14ac:dyDescent="0.2">
      <c r="I789450" s="15"/>
    </row>
    <row r="789451" spans="9:9" x14ac:dyDescent="0.2">
      <c r="I789451" s="14"/>
    </row>
    <row r="789467" spans="9:9" x14ac:dyDescent="0.2">
      <c r="I789467" s="15"/>
    </row>
    <row r="789468" spans="9:9" x14ac:dyDescent="0.2">
      <c r="I789468" s="14"/>
    </row>
    <row r="789484" spans="9:9" x14ac:dyDescent="0.2">
      <c r="I789484" s="15"/>
    </row>
    <row r="789485" spans="9:9" x14ac:dyDescent="0.2">
      <c r="I789485" s="14"/>
    </row>
    <row r="789501" spans="9:9" x14ac:dyDescent="0.2">
      <c r="I789501" s="15"/>
    </row>
    <row r="789502" spans="9:9" x14ac:dyDescent="0.2">
      <c r="I789502" s="14"/>
    </row>
    <row r="789518" spans="9:9" x14ac:dyDescent="0.2">
      <c r="I789518" s="15"/>
    </row>
    <row r="789519" spans="9:9" x14ac:dyDescent="0.2">
      <c r="I789519" s="14"/>
    </row>
    <row r="789535" spans="9:9" x14ac:dyDescent="0.2">
      <c r="I789535" s="15"/>
    </row>
    <row r="789536" spans="9:9" x14ac:dyDescent="0.2">
      <c r="I789536" s="14"/>
    </row>
    <row r="789552" spans="9:9" x14ac:dyDescent="0.2">
      <c r="I789552" s="15"/>
    </row>
    <row r="789553" spans="9:9" x14ac:dyDescent="0.2">
      <c r="I789553" s="14"/>
    </row>
    <row r="789569" spans="9:9" x14ac:dyDescent="0.2">
      <c r="I789569" s="15"/>
    </row>
    <row r="789570" spans="9:9" x14ac:dyDescent="0.2">
      <c r="I789570" s="14"/>
    </row>
    <row r="789586" spans="9:9" x14ac:dyDescent="0.2">
      <c r="I789586" s="15"/>
    </row>
    <row r="789587" spans="9:9" x14ac:dyDescent="0.2">
      <c r="I789587" s="14"/>
    </row>
    <row r="789603" spans="9:9" x14ac:dyDescent="0.2">
      <c r="I789603" s="15"/>
    </row>
    <row r="789604" spans="9:9" x14ac:dyDescent="0.2">
      <c r="I789604" s="14"/>
    </row>
    <row r="789620" spans="9:9" x14ac:dyDescent="0.2">
      <c r="I789620" s="15"/>
    </row>
    <row r="789621" spans="9:9" x14ac:dyDescent="0.2">
      <c r="I789621" s="14"/>
    </row>
    <row r="789637" spans="9:9" x14ac:dyDescent="0.2">
      <c r="I789637" s="15"/>
    </row>
    <row r="789638" spans="9:9" x14ac:dyDescent="0.2">
      <c r="I789638" s="14"/>
    </row>
    <row r="789654" spans="9:9" x14ac:dyDescent="0.2">
      <c r="I789654" s="15"/>
    </row>
    <row r="789655" spans="9:9" x14ac:dyDescent="0.2">
      <c r="I789655" s="14"/>
    </row>
    <row r="789671" spans="9:9" x14ac:dyDescent="0.2">
      <c r="I789671" s="15"/>
    </row>
    <row r="789672" spans="9:9" x14ac:dyDescent="0.2">
      <c r="I789672" s="14"/>
    </row>
    <row r="789688" spans="9:9" x14ac:dyDescent="0.2">
      <c r="I789688" s="15"/>
    </row>
    <row r="789689" spans="9:9" x14ac:dyDescent="0.2">
      <c r="I789689" s="14"/>
    </row>
    <row r="789705" spans="9:9" x14ac:dyDescent="0.2">
      <c r="I789705" s="15"/>
    </row>
    <row r="789706" spans="9:9" x14ac:dyDescent="0.2">
      <c r="I789706" s="14"/>
    </row>
    <row r="789722" spans="9:9" x14ac:dyDescent="0.2">
      <c r="I789722" s="15"/>
    </row>
    <row r="789723" spans="9:9" x14ac:dyDescent="0.2">
      <c r="I789723" s="14"/>
    </row>
    <row r="789739" spans="9:9" x14ac:dyDescent="0.2">
      <c r="I789739" s="15"/>
    </row>
    <row r="789740" spans="9:9" x14ac:dyDescent="0.2">
      <c r="I789740" s="14"/>
    </row>
    <row r="789756" spans="9:9" x14ac:dyDescent="0.2">
      <c r="I789756" s="15"/>
    </row>
    <row r="789757" spans="9:9" x14ac:dyDescent="0.2">
      <c r="I789757" s="14"/>
    </row>
    <row r="789773" spans="9:9" x14ac:dyDescent="0.2">
      <c r="I789773" s="15"/>
    </row>
    <row r="789774" spans="9:9" x14ac:dyDescent="0.2">
      <c r="I789774" s="14"/>
    </row>
    <row r="789790" spans="9:9" x14ac:dyDescent="0.2">
      <c r="I789790" s="15"/>
    </row>
    <row r="789791" spans="9:9" x14ac:dyDescent="0.2">
      <c r="I789791" s="14"/>
    </row>
    <row r="789807" spans="9:9" x14ac:dyDescent="0.2">
      <c r="I789807" s="15"/>
    </row>
    <row r="789808" spans="9:9" x14ac:dyDescent="0.2">
      <c r="I789808" s="14"/>
    </row>
    <row r="789824" spans="9:9" x14ac:dyDescent="0.2">
      <c r="I789824" s="15"/>
    </row>
    <row r="789825" spans="9:9" x14ac:dyDescent="0.2">
      <c r="I789825" s="14"/>
    </row>
    <row r="789841" spans="9:9" x14ac:dyDescent="0.2">
      <c r="I789841" s="15"/>
    </row>
    <row r="789842" spans="9:9" x14ac:dyDescent="0.2">
      <c r="I789842" s="14"/>
    </row>
    <row r="789858" spans="9:9" x14ac:dyDescent="0.2">
      <c r="I789858" s="15"/>
    </row>
    <row r="789859" spans="9:9" x14ac:dyDescent="0.2">
      <c r="I789859" s="14"/>
    </row>
    <row r="789875" spans="9:9" x14ac:dyDescent="0.2">
      <c r="I789875" s="15"/>
    </row>
    <row r="789876" spans="9:9" x14ac:dyDescent="0.2">
      <c r="I789876" s="14"/>
    </row>
    <row r="789892" spans="9:9" x14ac:dyDescent="0.2">
      <c r="I789892" s="15"/>
    </row>
    <row r="789893" spans="9:9" x14ac:dyDescent="0.2">
      <c r="I789893" s="14"/>
    </row>
    <row r="789909" spans="9:9" x14ac:dyDescent="0.2">
      <c r="I789909" s="15"/>
    </row>
    <row r="789910" spans="9:9" x14ac:dyDescent="0.2">
      <c r="I789910" s="14"/>
    </row>
    <row r="789926" spans="9:9" x14ac:dyDescent="0.2">
      <c r="I789926" s="15"/>
    </row>
    <row r="789927" spans="9:9" x14ac:dyDescent="0.2">
      <c r="I789927" s="14"/>
    </row>
    <row r="789943" spans="9:9" x14ac:dyDescent="0.2">
      <c r="I789943" s="15"/>
    </row>
    <row r="789944" spans="9:9" x14ac:dyDescent="0.2">
      <c r="I789944" s="14"/>
    </row>
    <row r="789960" spans="9:9" x14ac:dyDescent="0.2">
      <c r="I789960" s="15"/>
    </row>
    <row r="789961" spans="9:9" x14ac:dyDescent="0.2">
      <c r="I789961" s="14"/>
    </row>
    <row r="789977" spans="9:9" x14ac:dyDescent="0.2">
      <c r="I789977" s="15"/>
    </row>
    <row r="789978" spans="9:9" x14ac:dyDescent="0.2">
      <c r="I789978" s="14"/>
    </row>
    <row r="789994" spans="9:9" x14ac:dyDescent="0.2">
      <c r="I789994" s="15"/>
    </row>
    <row r="789995" spans="9:9" x14ac:dyDescent="0.2">
      <c r="I789995" s="14"/>
    </row>
    <row r="790011" spans="9:9" x14ac:dyDescent="0.2">
      <c r="I790011" s="15"/>
    </row>
    <row r="790012" spans="9:9" x14ac:dyDescent="0.2">
      <c r="I790012" s="14"/>
    </row>
    <row r="790028" spans="9:9" x14ac:dyDescent="0.2">
      <c r="I790028" s="15"/>
    </row>
    <row r="790029" spans="9:9" x14ac:dyDescent="0.2">
      <c r="I790029" s="14"/>
    </row>
    <row r="790045" spans="9:9" x14ac:dyDescent="0.2">
      <c r="I790045" s="15"/>
    </row>
    <row r="790046" spans="9:9" x14ac:dyDescent="0.2">
      <c r="I790046" s="14"/>
    </row>
    <row r="790062" spans="9:9" x14ac:dyDescent="0.2">
      <c r="I790062" s="15"/>
    </row>
    <row r="790063" spans="9:9" x14ac:dyDescent="0.2">
      <c r="I790063" s="14"/>
    </row>
    <row r="790079" spans="9:9" x14ac:dyDescent="0.2">
      <c r="I790079" s="15"/>
    </row>
    <row r="790080" spans="9:9" x14ac:dyDescent="0.2">
      <c r="I790080" s="14"/>
    </row>
    <row r="790096" spans="9:9" x14ac:dyDescent="0.2">
      <c r="I790096" s="15"/>
    </row>
    <row r="790097" spans="9:9" x14ac:dyDescent="0.2">
      <c r="I790097" s="14"/>
    </row>
    <row r="790113" spans="9:9" x14ac:dyDescent="0.2">
      <c r="I790113" s="15"/>
    </row>
    <row r="790114" spans="9:9" x14ac:dyDescent="0.2">
      <c r="I790114" s="14"/>
    </row>
    <row r="790130" spans="9:9" x14ac:dyDescent="0.2">
      <c r="I790130" s="15"/>
    </row>
    <row r="790131" spans="9:9" x14ac:dyDescent="0.2">
      <c r="I790131" s="14"/>
    </row>
    <row r="790147" spans="9:9" x14ac:dyDescent="0.2">
      <c r="I790147" s="15"/>
    </row>
    <row r="790148" spans="9:9" x14ac:dyDescent="0.2">
      <c r="I790148" s="14"/>
    </row>
    <row r="790164" spans="9:9" x14ac:dyDescent="0.2">
      <c r="I790164" s="15"/>
    </row>
    <row r="790165" spans="9:9" x14ac:dyDescent="0.2">
      <c r="I790165" s="14"/>
    </row>
    <row r="790181" spans="9:9" x14ac:dyDescent="0.2">
      <c r="I790181" s="15"/>
    </row>
    <row r="790182" spans="9:9" x14ac:dyDescent="0.2">
      <c r="I790182" s="14"/>
    </row>
    <row r="790198" spans="9:9" x14ac:dyDescent="0.2">
      <c r="I790198" s="15"/>
    </row>
    <row r="790199" spans="9:9" x14ac:dyDescent="0.2">
      <c r="I790199" s="14"/>
    </row>
    <row r="790215" spans="9:9" x14ac:dyDescent="0.2">
      <c r="I790215" s="15"/>
    </row>
    <row r="790216" spans="9:9" x14ac:dyDescent="0.2">
      <c r="I790216" s="14"/>
    </row>
    <row r="790232" spans="9:9" x14ac:dyDescent="0.2">
      <c r="I790232" s="15"/>
    </row>
    <row r="790233" spans="9:9" x14ac:dyDescent="0.2">
      <c r="I790233" s="14"/>
    </row>
    <row r="790249" spans="9:9" x14ac:dyDescent="0.2">
      <c r="I790249" s="15"/>
    </row>
    <row r="790250" spans="9:9" x14ac:dyDescent="0.2">
      <c r="I790250" s="14"/>
    </row>
    <row r="790266" spans="9:9" x14ac:dyDescent="0.2">
      <c r="I790266" s="15"/>
    </row>
    <row r="790267" spans="9:9" x14ac:dyDescent="0.2">
      <c r="I790267" s="14"/>
    </row>
    <row r="790283" spans="9:9" x14ac:dyDescent="0.2">
      <c r="I790283" s="15"/>
    </row>
    <row r="790284" spans="9:9" x14ac:dyDescent="0.2">
      <c r="I790284" s="14"/>
    </row>
    <row r="790300" spans="9:9" x14ac:dyDescent="0.2">
      <c r="I790300" s="15"/>
    </row>
    <row r="790301" spans="9:9" x14ac:dyDescent="0.2">
      <c r="I790301" s="14"/>
    </row>
    <row r="790317" spans="9:9" x14ac:dyDescent="0.2">
      <c r="I790317" s="15"/>
    </row>
    <row r="790318" spans="9:9" x14ac:dyDescent="0.2">
      <c r="I790318" s="14"/>
    </row>
    <row r="790334" spans="9:9" x14ac:dyDescent="0.2">
      <c r="I790334" s="15"/>
    </row>
    <row r="790335" spans="9:9" x14ac:dyDescent="0.2">
      <c r="I790335" s="14"/>
    </row>
    <row r="790351" spans="9:9" x14ac:dyDescent="0.2">
      <c r="I790351" s="15"/>
    </row>
    <row r="790352" spans="9:9" x14ac:dyDescent="0.2">
      <c r="I790352" s="14"/>
    </row>
    <row r="790368" spans="9:9" x14ac:dyDescent="0.2">
      <c r="I790368" s="15"/>
    </row>
    <row r="790369" spans="9:9" x14ac:dyDescent="0.2">
      <c r="I790369" s="14"/>
    </row>
    <row r="790385" spans="9:9" x14ac:dyDescent="0.2">
      <c r="I790385" s="15"/>
    </row>
    <row r="790386" spans="9:9" x14ac:dyDescent="0.2">
      <c r="I790386" s="14"/>
    </row>
    <row r="790402" spans="9:9" x14ac:dyDescent="0.2">
      <c r="I790402" s="15"/>
    </row>
    <row r="790403" spans="9:9" x14ac:dyDescent="0.2">
      <c r="I790403" s="14"/>
    </row>
    <row r="790419" spans="9:9" x14ac:dyDescent="0.2">
      <c r="I790419" s="15"/>
    </row>
    <row r="790420" spans="9:9" x14ac:dyDescent="0.2">
      <c r="I790420" s="14"/>
    </row>
    <row r="790436" spans="9:9" x14ac:dyDescent="0.2">
      <c r="I790436" s="15"/>
    </row>
    <row r="790437" spans="9:9" x14ac:dyDescent="0.2">
      <c r="I790437" s="14"/>
    </row>
    <row r="790453" spans="9:9" x14ac:dyDescent="0.2">
      <c r="I790453" s="15"/>
    </row>
    <row r="790454" spans="9:9" x14ac:dyDescent="0.2">
      <c r="I790454" s="14"/>
    </row>
    <row r="790470" spans="9:9" x14ac:dyDescent="0.2">
      <c r="I790470" s="15"/>
    </row>
    <row r="790471" spans="9:9" x14ac:dyDescent="0.2">
      <c r="I790471" s="14"/>
    </row>
    <row r="790487" spans="9:9" x14ac:dyDescent="0.2">
      <c r="I790487" s="15"/>
    </row>
    <row r="790488" spans="9:9" x14ac:dyDescent="0.2">
      <c r="I790488" s="14"/>
    </row>
    <row r="790504" spans="9:9" x14ac:dyDescent="0.2">
      <c r="I790504" s="15"/>
    </row>
    <row r="790505" spans="9:9" x14ac:dyDescent="0.2">
      <c r="I790505" s="14"/>
    </row>
    <row r="790521" spans="9:9" x14ac:dyDescent="0.2">
      <c r="I790521" s="15"/>
    </row>
    <row r="790522" spans="9:9" x14ac:dyDescent="0.2">
      <c r="I790522" s="14"/>
    </row>
    <row r="790538" spans="9:9" x14ac:dyDescent="0.2">
      <c r="I790538" s="15"/>
    </row>
    <row r="790539" spans="9:9" x14ac:dyDescent="0.2">
      <c r="I790539" s="14"/>
    </row>
    <row r="790555" spans="9:9" x14ac:dyDescent="0.2">
      <c r="I790555" s="15"/>
    </row>
    <row r="790556" spans="9:9" x14ac:dyDescent="0.2">
      <c r="I790556" s="14"/>
    </row>
    <row r="790572" spans="9:9" x14ac:dyDescent="0.2">
      <c r="I790572" s="15"/>
    </row>
    <row r="790573" spans="9:9" x14ac:dyDescent="0.2">
      <c r="I790573" s="14"/>
    </row>
    <row r="790589" spans="9:9" x14ac:dyDescent="0.2">
      <c r="I790589" s="15"/>
    </row>
    <row r="790590" spans="9:9" x14ac:dyDescent="0.2">
      <c r="I790590" s="14"/>
    </row>
    <row r="790606" spans="9:9" x14ac:dyDescent="0.2">
      <c r="I790606" s="15"/>
    </row>
    <row r="790607" spans="9:9" x14ac:dyDescent="0.2">
      <c r="I790607" s="14"/>
    </row>
    <row r="790623" spans="9:9" x14ac:dyDescent="0.2">
      <c r="I790623" s="15"/>
    </row>
    <row r="790624" spans="9:9" x14ac:dyDescent="0.2">
      <c r="I790624" s="14"/>
    </row>
    <row r="790640" spans="9:9" x14ac:dyDescent="0.2">
      <c r="I790640" s="15"/>
    </row>
    <row r="790641" spans="9:9" x14ac:dyDescent="0.2">
      <c r="I790641" s="14"/>
    </row>
    <row r="790657" spans="9:9" x14ac:dyDescent="0.2">
      <c r="I790657" s="15"/>
    </row>
    <row r="790658" spans="9:9" x14ac:dyDescent="0.2">
      <c r="I790658" s="14"/>
    </row>
    <row r="790674" spans="9:9" x14ac:dyDescent="0.2">
      <c r="I790674" s="15"/>
    </row>
    <row r="790675" spans="9:9" x14ac:dyDescent="0.2">
      <c r="I790675" s="14"/>
    </row>
    <row r="790691" spans="9:9" x14ac:dyDescent="0.2">
      <c r="I790691" s="15"/>
    </row>
    <row r="790692" spans="9:9" x14ac:dyDescent="0.2">
      <c r="I790692" s="14"/>
    </row>
    <row r="790708" spans="9:9" x14ac:dyDescent="0.2">
      <c r="I790708" s="15"/>
    </row>
    <row r="790709" spans="9:9" x14ac:dyDescent="0.2">
      <c r="I790709" s="14"/>
    </row>
    <row r="790725" spans="9:9" x14ac:dyDescent="0.2">
      <c r="I790725" s="15"/>
    </row>
    <row r="790726" spans="9:9" x14ac:dyDescent="0.2">
      <c r="I790726" s="14"/>
    </row>
    <row r="790742" spans="9:9" x14ac:dyDescent="0.2">
      <c r="I790742" s="15"/>
    </row>
    <row r="790743" spans="9:9" x14ac:dyDescent="0.2">
      <c r="I790743" s="14"/>
    </row>
    <row r="790759" spans="9:9" x14ac:dyDescent="0.2">
      <c r="I790759" s="15"/>
    </row>
    <row r="790760" spans="9:9" x14ac:dyDescent="0.2">
      <c r="I790760" s="14"/>
    </row>
    <row r="790776" spans="9:9" x14ac:dyDescent="0.2">
      <c r="I790776" s="15"/>
    </row>
    <row r="790777" spans="9:9" x14ac:dyDescent="0.2">
      <c r="I790777" s="14"/>
    </row>
    <row r="790793" spans="9:9" x14ac:dyDescent="0.2">
      <c r="I790793" s="15"/>
    </row>
    <row r="790794" spans="9:9" x14ac:dyDescent="0.2">
      <c r="I790794" s="14"/>
    </row>
    <row r="790810" spans="9:9" x14ac:dyDescent="0.2">
      <c r="I790810" s="15"/>
    </row>
    <row r="790811" spans="9:9" x14ac:dyDescent="0.2">
      <c r="I790811" s="14"/>
    </row>
    <row r="790827" spans="9:9" x14ac:dyDescent="0.2">
      <c r="I790827" s="15"/>
    </row>
    <row r="790828" spans="9:9" x14ac:dyDescent="0.2">
      <c r="I790828" s="14"/>
    </row>
    <row r="790844" spans="9:9" x14ac:dyDescent="0.2">
      <c r="I790844" s="15"/>
    </row>
    <row r="790845" spans="9:9" x14ac:dyDescent="0.2">
      <c r="I790845" s="14"/>
    </row>
    <row r="790861" spans="9:9" x14ac:dyDescent="0.2">
      <c r="I790861" s="15"/>
    </row>
    <row r="790862" spans="9:9" x14ac:dyDescent="0.2">
      <c r="I790862" s="14"/>
    </row>
    <row r="790878" spans="9:9" x14ac:dyDescent="0.2">
      <c r="I790878" s="15"/>
    </row>
    <row r="790879" spans="9:9" x14ac:dyDescent="0.2">
      <c r="I790879" s="14"/>
    </row>
    <row r="790895" spans="9:9" x14ac:dyDescent="0.2">
      <c r="I790895" s="15"/>
    </row>
    <row r="790896" spans="9:9" x14ac:dyDescent="0.2">
      <c r="I790896" s="14"/>
    </row>
    <row r="790912" spans="9:9" x14ac:dyDescent="0.2">
      <c r="I790912" s="15"/>
    </row>
    <row r="790913" spans="9:9" x14ac:dyDescent="0.2">
      <c r="I790913" s="14"/>
    </row>
    <row r="790929" spans="9:9" x14ac:dyDescent="0.2">
      <c r="I790929" s="15"/>
    </row>
    <row r="790930" spans="9:9" x14ac:dyDescent="0.2">
      <c r="I790930" s="14"/>
    </row>
    <row r="790946" spans="9:9" x14ac:dyDescent="0.2">
      <c r="I790946" s="15"/>
    </row>
    <row r="790947" spans="9:9" x14ac:dyDescent="0.2">
      <c r="I790947" s="14"/>
    </row>
    <row r="790963" spans="9:9" x14ac:dyDescent="0.2">
      <c r="I790963" s="15"/>
    </row>
    <row r="790964" spans="9:9" x14ac:dyDescent="0.2">
      <c r="I790964" s="14"/>
    </row>
    <row r="790980" spans="9:9" x14ac:dyDescent="0.2">
      <c r="I790980" s="15"/>
    </row>
    <row r="790981" spans="9:9" x14ac:dyDescent="0.2">
      <c r="I790981" s="14"/>
    </row>
    <row r="790997" spans="9:9" x14ac:dyDescent="0.2">
      <c r="I790997" s="15"/>
    </row>
    <row r="790998" spans="9:9" x14ac:dyDescent="0.2">
      <c r="I790998" s="14"/>
    </row>
    <row r="791014" spans="9:9" x14ac:dyDescent="0.2">
      <c r="I791014" s="15"/>
    </row>
    <row r="791015" spans="9:9" x14ac:dyDescent="0.2">
      <c r="I791015" s="14"/>
    </row>
    <row r="791031" spans="9:9" x14ac:dyDescent="0.2">
      <c r="I791031" s="15"/>
    </row>
    <row r="791032" spans="9:9" x14ac:dyDescent="0.2">
      <c r="I791032" s="14"/>
    </row>
    <row r="791048" spans="9:9" x14ac:dyDescent="0.2">
      <c r="I791048" s="15"/>
    </row>
    <row r="791049" spans="9:9" x14ac:dyDescent="0.2">
      <c r="I791049" s="14"/>
    </row>
    <row r="791065" spans="9:9" x14ac:dyDescent="0.2">
      <c r="I791065" s="15"/>
    </row>
    <row r="791066" spans="9:9" x14ac:dyDescent="0.2">
      <c r="I791066" s="14"/>
    </row>
    <row r="791082" spans="9:9" x14ac:dyDescent="0.2">
      <c r="I791082" s="15"/>
    </row>
    <row r="791083" spans="9:9" x14ac:dyDescent="0.2">
      <c r="I791083" s="14"/>
    </row>
    <row r="791099" spans="9:9" x14ac:dyDescent="0.2">
      <c r="I791099" s="15"/>
    </row>
    <row r="791100" spans="9:9" x14ac:dyDescent="0.2">
      <c r="I791100" s="14"/>
    </row>
    <row r="791116" spans="9:9" x14ac:dyDescent="0.2">
      <c r="I791116" s="15"/>
    </row>
    <row r="791117" spans="9:9" x14ac:dyDescent="0.2">
      <c r="I791117" s="14"/>
    </row>
    <row r="791133" spans="9:9" x14ac:dyDescent="0.2">
      <c r="I791133" s="15"/>
    </row>
    <row r="791134" spans="9:9" x14ac:dyDescent="0.2">
      <c r="I791134" s="14"/>
    </row>
    <row r="791150" spans="9:9" x14ac:dyDescent="0.2">
      <c r="I791150" s="15"/>
    </row>
    <row r="791151" spans="9:9" x14ac:dyDescent="0.2">
      <c r="I791151" s="14"/>
    </row>
    <row r="791167" spans="9:9" x14ac:dyDescent="0.2">
      <c r="I791167" s="15"/>
    </row>
    <row r="791168" spans="9:9" x14ac:dyDescent="0.2">
      <c r="I791168" s="14"/>
    </row>
    <row r="791184" spans="9:9" x14ac:dyDescent="0.2">
      <c r="I791184" s="15"/>
    </row>
    <row r="791185" spans="9:9" x14ac:dyDescent="0.2">
      <c r="I791185" s="14"/>
    </row>
    <row r="791201" spans="9:9" x14ac:dyDescent="0.2">
      <c r="I791201" s="15"/>
    </row>
    <row r="791202" spans="9:9" x14ac:dyDescent="0.2">
      <c r="I791202" s="14"/>
    </row>
    <row r="791218" spans="9:9" x14ac:dyDescent="0.2">
      <c r="I791218" s="15"/>
    </row>
    <row r="791219" spans="9:9" x14ac:dyDescent="0.2">
      <c r="I791219" s="14"/>
    </row>
    <row r="791235" spans="9:9" x14ac:dyDescent="0.2">
      <c r="I791235" s="15"/>
    </row>
    <row r="791236" spans="9:9" x14ac:dyDescent="0.2">
      <c r="I791236" s="14"/>
    </row>
    <row r="791252" spans="9:9" x14ac:dyDescent="0.2">
      <c r="I791252" s="15"/>
    </row>
    <row r="791253" spans="9:9" x14ac:dyDescent="0.2">
      <c r="I791253" s="14"/>
    </row>
    <row r="791269" spans="9:9" x14ac:dyDescent="0.2">
      <c r="I791269" s="15"/>
    </row>
    <row r="791270" spans="9:9" x14ac:dyDescent="0.2">
      <c r="I791270" s="14"/>
    </row>
    <row r="791286" spans="9:9" x14ac:dyDescent="0.2">
      <c r="I791286" s="15"/>
    </row>
    <row r="791287" spans="9:9" x14ac:dyDescent="0.2">
      <c r="I791287" s="14"/>
    </row>
    <row r="791303" spans="9:9" x14ac:dyDescent="0.2">
      <c r="I791303" s="15"/>
    </row>
    <row r="791304" spans="9:9" x14ac:dyDescent="0.2">
      <c r="I791304" s="14"/>
    </row>
    <row r="791320" spans="9:9" x14ac:dyDescent="0.2">
      <c r="I791320" s="15"/>
    </row>
    <row r="791321" spans="9:9" x14ac:dyDescent="0.2">
      <c r="I791321" s="14"/>
    </row>
    <row r="791337" spans="9:9" x14ac:dyDescent="0.2">
      <c r="I791337" s="15"/>
    </row>
    <row r="791338" spans="9:9" x14ac:dyDescent="0.2">
      <c r="I791338" s="14"/>
    </row>
    <row r="791354" spans="9:9" x14ac:dyDescent="0.2">
      <c r="I791354" s="15"/>
    </row>
    <row r="791355" spans="9:9" x14ac:dyDescent="0.2">
      <c r="I791355" s="14"/>
    </row>
    <row r="791371" spans="9:9" x14ac:dyDescent="0.2">
      <c r="I791371" s="15"/>
    </row>
    <row r="791372" spans="9:9" x14ac:dyDescent="0.2">
      <c r="I791372" s="14"/>
    </row>
    <row r="791388" spans="9:9" x14ac:dyDescent="0.2">
      <c r="I791388" s="15"/>
    </row>
    <row r="791389" spans="9:9" x14ac:dyDescent="0.2">
      <c r="I791389" s="14"/>
    </row>
    <row r="791405" spans="9:9" x14ac:dyDescent="0.2">
      <c r="I791405" s="15"/>
    </row>
    <row r="791406" spans="9:9" x14ac:dyDescent="0.2">
      <c r="I791406" s="14"/>
    </row>
    <row r="791422" spans="9:9" x14ac:dyDescent="0.2">
      <c r="I791422" s="15"/>
    </row>
    <row r="791423" spans="9:9" x14ac:dyDescent="0.2">
      <c r="I791423" s="14"/>
    </row>
    <row r="791439" spans="9:9" x14ac:dyDescent="0.2">
      <c r="I791439" s="15"/>
    </row>
    <row r="791440" spans="9:9" x14ac:dyDescent="0.2">
      <c r="I791440" s="14"/>
    </row>
    <row r="791456" spans="9:9" x14ac:dyDescent="0.2">
      <c r="I791456" s="15"/>
    </row>
    <row r="791457" spans="9:9" x14ac:dyDescent="0.2">
      <c r="I791457" s="14"/>
    </row>
    <row r="791473" spans="9:9" x14ac:dyDescent="0.2">
      <c r="I791473" s="15"/>
    </row>
    <row r="791474" spans="9:9" x14ac:dyDescent="0.2">
      <c r="I791474" s="14"/>
    </row>
    <row r="791490" spans="9:9" x14ac:dyDescent="0.2">
      <c r="I791490" s="15"/>
    </row>
    <row r="791491" spans="9:9" x14ac:dyDescent="0.2">
      <c r="I791491" s="14"/>
    </row>
    <row r="791507" spans="9:9" x14ac:dyDescent="0.2">
      <c r="I791507" s="15"/>
    </row>
    <row r="791508" spans="9:9" x14ac:dyDescent="0.2">
      <c r="I791508" s="14"/>
    </row>
    <row r="791524" spans="9:9" x14ac:dyDescent="0.2">
      <c r="I791524" s="15"/>
    </row>
    <row r="791525" spans="9:9" x14ac:dyDescent="0.2">
      <c r="I791525" s="14"/>
    </row>
    <row r="791541" spans="9:9" x14ac:dyDescent="0.2">
      <c r="I791541" s="15"/>
    </row>
    <row r="791542" spans="9:9" x14ac:dyDescent="0.2">
      <c r="I791542" s="14"/>
    </row>
    <row r="791558" spans="9:9" x14ac:dyDescent="0.2">
      <c r="I791558" s="15"/>
    </row>
    <row r="791559" spans="9:9" x14ac:dyDescent="0.2">
      <c r="I791559" s="14"/>
    </row>
    <row r="791575" spans="9:9" x14ac:dyDescent="0.2">
      <c r="I791575" s="15"/>
    </row>
    <row r="791576" spans="9:9" x14ac:dyDescent="0.2">
      <c r="I791576" s="14"/>
    </row>
    <row r="791592" spans="9:9" x14ac:dyDescent="0.2">
      <c r="I791592" s="15"/>
    </row>
    <row r="791593" spans="9:9" x14ac:dyDescent="0.2">
      <c r="I791593" s="14"/>
    </row>
    <row r="791609" spans="9:9" x14ac:dyDescent="0.2">
      <c r="I791609" s="15"/>
    </row>
    <row r="791610" spans="9:9" x14ac:dyDescent="0.2">
      <c r="I791610" s="14"/>
    </row>
    <row r="791626" spans="9:9" x14ac:dyDescent="0.2">
      <c r="I791626" s="15"/>
    </row>
    <row r="791627" spans="9:9" x14ac:dyDescent="0.2">
      <c r="I791627" s="14"/>
    </row>
    <row r="791643" spans="9:9" x14ac:dyDescent="0.2">
      <c r="I791643" s="15"/>
    </row>
    <row r="791644" spans="9:9" x14ac:dyDescent="0.2">
      <c r="I791644" s="14"/>
    </row>
    <row r="791660" spans="9:9" x14ac:dyDescent="0.2">
      <c r="I791660" s="15"/>
    </row>
    <row r="791661" spans="9:9" x14ac:dyDescent="0.2">
      <c r="I791661" s="14"/>
    </row>
    <row r="791677" spans="9:9" x14ac:dyDescent="0.2">
      <c r="I791677" s="15"/>
    </row>
    <row r="791678" spans="9:9" x14ac:dyDescent="0.2">
      <c r="I791678" s="14"/>
    </row>
    <row r="791694" spans="9:9" x14ac:dyDescent="0.2">
      <c r="I791694" s="15"/>
    </row>
    <row r="791695" spans="9:9" x14ac:dyDescent="0.2">
      <c r="I791695" s="14"/>
    </row>
    <row r="791711" spans="9:9" x14ac:dyDescent="0.2">
      <c r="I791711" s="15"/>
    </row>
    <row r="791712" spans="9:9" x14ac:dyDescent="0.2">
      <c r="I791712" s="14"/>
    </row>
    <row r="791728" spans="9:9" x14ac:dyDescent="0.2">
      <c r="I791728" s="15"/>
    </row>
    <row r="791729" spans="9:9" x14ac:dyDescent="0.2">
      <c r="I791729" s="14"/>
    </row>
    <row r="791745" spans="9:9" x14ac:dyDescent="0.2">
      <c r="I791745" s="15"/>
    </row>
    <row r="791746" spans="9:9" x14ac:dyDescent="0.2">
      <c r="I791746" s="14"/>
    </row>
    <row r="791762" spans="9:9" x14ac:dyDescent="0.2">
      <c r="I791762" s="15"/>
    </row>
    <row r="791763" spans="9:9" x14ac:dyDescent="0.2">
      <c r="I791763" s="14"/>
    </row>
    <row r="791779" spans="9:9" x14ac:dyDescent="0.2">
      <c r="I791779" s="15"/>
    </row>
    <row r="791780" spans="9:9" x14ac:dyDescent="0.2">
      <c r="I791780" s="14"/>
    </row>
    <row r="791796" spans="9:9" x14ac:dyDescent="0.2">
      <c r="I791796" s="15"/>
    </row>
    <row r="791797" spans="9:9" x14ac:dyDescent="0.2">
      <c r="I791797" s="14"/>
    </row>
    <row r="791813" spans="9:9" x14ac:dyDescent="0.2">
      <c r="I791813" s="15"/>
    </row>
    <row r="791814" spans="9:9" x14ac:dyDescent="0.2">
      <c r="I791814" s="14"/>
    </row>
    <row r="791830" spans="9:9" x14ac:dyDescent="0.2">
      <c r="I791830" s="15"/>
    </row>
    <row r="791831" spans="9:9" x14ac:dyDescent="0.2">
      <c r="I791831" s="14"/>
    </row>
    <row r="791847" spans="9:9" x14ac:dyDescent="0.2">
      <c r="I791847" s="15"/>
    </row>
    <row r="791848" spans="9:9" x14ac:dyDescent="0.2">
      <c r="I791848" s="14"/>
    </row>
    <row r="791864" spans="9:9" x14ac:dyDescent="0.2">
      <c r="I791864" s="15"/>
    </row>
    <row r="791865" spans="9:9" x14ac:dyDescent="0.2">
      <c r="I791865" s="14"/>
    </row>
    <row r="791881" spans="9:9" x14ac:dyDescent="0.2">
      <c r="I791881" s="15"/>
    </row>
    <row r="791882" spans="9:9" x14ac:dyDescent="0.2">
      <c r="I791882" s="14"/>
    </row>
    <row r="791898" spans="9:9" x14ac:dyDescent="0.2">
      <c r="I791898" s="15"/>
    </row>
    <row r="791899" spans="9:9" x14ac:dyDescent="0.2">
      <c r="I791899" s="14"/>
    </row>
    <row r="791915" spans="9:9" x14ac:dyDescent="0.2">
      <c r="I791915" s="15"/>
    </row>
    <row r="791916" spans="9:9" x14ac:dyDescent="0.2">
      <c r="I791916" s="14"/>
    </row>
    <row r="791932" spans="9:9" x14ac:dyDescent="0.2">
      <c r="I791932" s="15"/>
    </row>
    <row r="791933" spans="9:9" x14ac:dyDescent="0.2">
      <c r="I791933" s="14"/>
    </row>
    <row r="791949" spans="9:9" x14ac:dyDescent="0.2">
      <c r="I791949" s="15"/>
    </row>
    <row r="791950" spans="9:9" x14ac:dyDescent="0.2">
      <c r="I791950" s="14"/>
    </row>
    <row r="791966" spans="9:9" x14ac:dyDescent="0.2">
      <c r="I791966" s="15"/>
    </row>
    <row r="791967" spans="9:9" x14ac:dyDescent="0.2">
      <c r="I791967" s="14"/>
    </row>
    <row r="791983" spans="9:9" x14ac:dyDescent="0.2">
      <c r="I791983" s="15"/>
    </row>
    <row r="791984" spans="9:9" x14ac:dyDescent="0.2">
      <c r="I791984" s="14"/>
    </row>
    <row r="792000" spans="9:9" x14ac:dyDescent="0.2">
      <c r="I792000" s="15"/>
    </row>
    <row r="792001" spans="9:9" x14ac:dyDescent="0.2">
      <c r="I792001" s="14"/>
    </row>
    <row r="792017" spans="9:9" x14ac:dyDescent="0.2">
      <c r="I792017" s="15"/>
    </row>
    <row r="792018" spans="9:9" x14ac:dyDescent="0.2">
      <c r="I792018" s="14"/>
    </row>
    <row r="792034" spans="9:9" x14ac:dyDescent="0.2">
      <c r="I792034" s="15"/>
    </row>
    <row r="792035" spans="9:9" x14ac:dyDescent="0.2">
      <c r="I792035" s="14"/>
    </row>
    <row r="792051" spans="9:9" x14ac:dyDescent="0.2">
      <c r="I792051" s="15"/>
    </row>
    <row r="792052" spans="9:9" x14ac:dyDescent="0.2">
      <c r="I792052" s="14"/>
    </row>
    <row r="792068" spans="9:9" x14ac:dyDescent="0.2">
      <c r="I792068" s="15"/>
    </row>
    <row r="792069" spans="9:9" x14ac:dyDescent="0.2">
      <c r="I792069" s="14"/>
    </row>
    <row r="792085" spans="9:9" x14ac:dyDescent="0.2">
      <c r="I792085" s="15"/>
    </row>
    <row r="792086" spans="9:9" x14ac:dyDescent="0.2">
      <c r="I792086" s="14"/>
    </row>
    <row r="792102" spans="9:9" x14ac:dyDescent="0.2">
      <c r="I792102" s="15"/>
    </row>
    <row r="792103" spans="9:9" x14ac:dyDescent="0.2">
      <c r="I792103" s="14"/>
    </row>
    <row r="792119" spans="9:9" x14ac:dyDescent="0.2">
      <c r="I792119" s="15"/>
    </row>
    <row r="792120" spans="9:9" x14ac:dyDescent="0.2">
      <c r="I792120" s="14"/>
    </row>
    <row r="792136" spans="9:9" x14ac:dyDescent="0.2">
      <c r="I792136" s="15"/>
    </row>
    <row r="792137" spans="9:9" x14ac:dyDescent="0.2">
      <c r="I792137" s="14"/>
    </row>
    <row r="792153" spans="9:9" x14ac:dyDescent="0.2">
      <c r="I792153" s="15"/>
    </row>
    <row r="792154" spans="9:9" x14ac:dyDescent="0.2">
      <c r="I792154" s="14"/>
    </row>
    <row r="792170" spans="9:9" x14ac:dyDescent="0.2">
      <c r="I792170" s="15"/>
    </row>
    <row r="792171" spans="9:9" x14ac:dyDescent="0.2">
      <c r="I792171" s="14"/>
    </row>
    <row r="792187" spans="9:9" x14ac:dyDescent="0.2">
      <c r="I792187" s="15"/>
    </row>
    <row r="792188" spans="9:9" x14ac:dyDescent="0.2">
      <c r="I792188" s="14"/>
    </row>
    <row r="792204" spans="9:9" x14ac:dyDescent="0.2">
      <c r="I792204" s="15"/>
    </row>
    <row r="792205" spans="9:9" x14ac:dyDescent="0.2">
      <c r="I792205" s="14"/>
    </row>
    <row r="792221" spans="9:9" x14ac:dyDescent="0.2">
      <c r="I792221" s="15"/>
    </row>
    <row r="792222" spans="9:9" x14ac:dyDescent="0.2">
      <c r="I792222" s="14"/>
    </row>
    <row r="792238" spans="9:9" x14ac:dyDescent="0.2">
      <c r="I792238" s="15"/>
    </row>
    <row r="792239" spans="9:9" x14ac:dyDescent="0.2">
      <c r="I792239" s="14"/>
    </row>
    <row r="792255" spans="9:9" x14ac:dyDescent="0.2">
      <c r="I792255" s="15"/>
    </row>
    <row r="792256" spans="9:9" x14ac:dyDescent="0.2">
      <c r="I792256" s="14"/>
    </row>
    <row r="792272" spans="9:9" x14ac:dyDescent="0.2">
      <c r="I792272" s="15"/>
    </row>
    <row r="792273" spans="9:9" x14ac:dyDescent="0.2">
      <c r="I792273" s="14"/>
    </row>
    <row r="792289" spans="9:9" x14ac:dyDescent="0.2">
      <c r="I792289" s="15"/>
    </row>
    <row r="792290" spans="9:9" x14ac:dyDescent="0.2">
      <c r="I792290" s="14"/>
    </row>
    <row r="792306" spans="9:9" x14ac:dyDescent="0.2">
      <c r="I792306" s="15"/>
    </row>
    <row r="792307" spans="9:9" x14ac:dyDescent="0.2">
      <c r="I792307" s="14"/>
    </row>
    <row r="792323" spans="9:9" x14ac:dyDescent="0.2">
      <c r="I792323" s="15"/>
    </row>
    <row r="792324" spans="9:9" x14ac:dyDescent="0.2">
      <c r="I792324" s="14"/>
    </row>
    <row r="792340" spans="9:9" x14ac:dyDescent="0.2">
      <c r="I792340" s="15"/>
    </row>
    <row r="792341" spans="9:9" x14ac:dyDescent="0.2">
      <c r="I792341" s="14"/>
    </row>
    <row r="792357" spans="9:9" x14ac:dyDescent="0.2">
      <c r="I792357" s="15"/>
    </row>
    <row r="792358" spans="9:9" x14ac:dyDescent="0.2">
      <c r="I792358" s="14"/>
    </row>
    <row r="792374" spans="9:9" x14ac:dyDescent="0.2">
      <c r="I792374" s="15"/>
    </row>
    <row r="792375" spans="9:9" x14ac:dyDescent="0.2">
      <c r="I792375" s="14"/>
    </row>
    <row r="792391" spans="9:9" x14ac:dyDescent="0.2">
      <c r="I792391" s="15"/>
    </row>
    <row r="792392" spans="9:9" x14ac:dyDescent="0.2">
      <c r="I792392" s="14"/>
    </row>
    <row r="792408" spans="9:9" x14ac:dyDescent="0.2">
      <c r="I792408" s="15"/>
    </row>
    <row r="792409" spans="9:9" x14ac:dyDescent="0.2">
      <c r="I792409" s="14"/>
    </row>
    <row r="792425" spans="9:9" x14ac:dyDescent="0.2">
      <c r="I792425" s="15"/>
    </row>
    <row r="792426" spans="9:9" x14ac:dyDescent="0.2">
      <c r="I792426" s="14"/>
    </row>
    <row r="792442" spans="9:9" x14ac:dyDescent="0.2">
      <c r="I792442" s="15"/>
    </row>
    <row r="792443" spans="9:9" x14ac:dyDescent="0.2">
      <c r="I792443" s="14"/>
    </row>
    <row r="792459" spans="9:9" x14ac:dyDescent="0.2">
      <c r="I792459" s="15"/>
    </row>
    <row r="792460" spans="9:9" x14ac:dyDescent="0.2">
      <c r="I792460" s="14"/>
    </row>
    <row r="792476" spans="9:9" x14ac:dyDescent="0.2">
      <c r="I792476" s="15"/>
    </row>
    <row r="792477" spans="9:9" x14ac:dyDescent="0.2">
      <c r="I792477" s="14"/>
    </row>
    <row r="792493" spans="9:9" x14ac:dyDescent="0.2">
      <c r="I792493" s="15"/>
    </row>
    <row r="792494" spans="9:9" x14ac:dyDescent="0.2">
      <c r="I792494" s="14"/>
    </row>
    <row r="792510" spans="9:9" x14ac:dyDescent="0.2">
      <c r="I792510" s="15"/>
    </row>
    <row r="792511" spans="9:9" x14ac:dyDescent="0.2">
      <c r="I792511" s="14"/>
    </row>
    <row r="792527" spans="9:9" x14ac:dyDescent="0.2">
      <c r="I792527" s="15"/>
    </row>
    <row r="792528" spans="9:9" x14ac:dyDescent="0.2">
      <c r="I792528" s="14"/>
    </row>
    <row r="792544" spans="9:9" x14ac:dyDescent="0.2">
      <c r="I792544" s="15"/>
    </row>
    <row r="792545" spans="9:9" x14ac:dyDescent="0.2">
      <c r="I792545" s="14"/>
    </row>
    <row r="792561" spans="9:9" x14ac:dyDescent="0.2">
      <c r="I792561" s="15"/>
    </row>
    <row r="792562" spans="9:9" x14ac:dyDescent="0.2">
      <c r="I792562" s="14"/>
    </row>
    <row r="792578" spans="9:9" x14ac:dyDescent="0.2">
      <c r="I792578" s="15"/>
    </row>
    <row r="792579" spans="9:9" x14ac:dyDescent="0.2">
      <c r="I792579" s="14"/>
    </row>
    <row r="792595" spans="9:9" x14ac:dyDescent="0.2">
      <c r="I792595" s="15"/>
    </row>
    <row r="792596" spans="9:9" x14ac:dyDescent="0.2">
      <c r="I792596" s="14"/>
    </row>
    <row r="792612" spans="9:9" x14ac:dyDescent="0.2">
      <c r="I792612" s="15"/>
    </row>
    <row r="792613" spans="9:9" x14ac:dyDescent="0.2">
      <c r="I792613" s="14"/>
    </row>
    <row r="792629" spans="9:9" x14ac:dyDescent="0.2">
      <c r="I792629" s="15"/>
    </row>
    <row r="792630" spans="9:9" x14ac:dyDescent="0.2">
      <c r="I792630" s="14"/>
    </row>
    <row r="792646" spans="9:9" x14ac:dyDescent="0.2">
      <c r="I792646" s="15"/>
    </row>
    <row r="792647" spans="9:9" x14ac:dyDescent="0.2">
      <c r="I792647" s="14"/>
    </row>
    <row r="792663" spans="9:9" x14ac:dyDescent="0.2">
      <c r="I792663" s="15"/>
    </row>
    <row r="792664" spans="9:9" x14ac:dyDescent="0.2">
      <c r="I792664" s="14"/>
    </row>
    <row r="792680" spans="9:9" x14ac:dyDescent="0.2">
      <c r="I792680" s="15"/>
    </row>
    <row r="792681" spans="9:9" x14ac:dyDescent="0.2">
      <c r="I792681" s="14"/>
    </row>
    <row r="792697" spans="9:9" x14ac:dyDescent="0.2">
      <c r="I792697" s="15"/>
    </row>
    <row r="792698" spans="9:9" x14ac:dyDescent="0.2">
      <c r="I792698" s="14"/>
    </row>
    <row r="792714" spans="9:9" x14ac:dyDescent="0.2">
      <c r="I792714" s="15"/>
    </row>
    <row r="792715" spans="9:9" x14ac:dyDescent="0.2">
      <c r="I792715" s="14"/>
    </row>
    <row r="792731" spans="9:9" x14ac:dyDescent="0.2">
      <c r="I792731" s="15"/>
    </row>
    <row r="792732" spans="9:9" x14ac:dyDescent="0.2">
      <c r="I792732" s="14"/>
    </row>
    <row r="792748" spans="9:9" x14ac:dyDescent="0.2">
      <c r="I792748" s="15"/>
    </row>
    <row r="792749" spans="9:9" x14ac:dyDescent="0.2">
      <c r="I792749" s="14"/>
    </row>
    <row r="792765" spans="9:9" x14ac:dyDescent="0.2">
      <c r="I792765" s="15"/>
    </row>
    <row r="792766" spans="9:9" x14ac:dyDescent="0.2">
      <c r="I792766" s="14"/>
    </row>
    <row r="792782" spans="9:9" x14ac:dyDescent="0.2">
      <c r="I792782" s="15"/>
    </row>
    <row r="792783" spans="9:9" x14ac:dyDescent="0.2">
      <c r="I792783" s="14"/>
    </row>
    <row r="792799" spans="9:9" x14ac:dyDescent="0.2">
      <c r="I792799" s="15"/>
    </row>
    <row r="792800" spans="9:9" x14ac:dyDescent="0.2">
      <c r="I792800" s="14"/>
    </row>
    <row r="792816" spans="9:9" x14ac:dyDescent="0.2">
      <c r="I792816" s="15"/>
    </row>
    <row r="792817" spans="9:9" x14ac:dyDescent="0.2">
      <c r="I792817" s="14"/>
    </row>
    <row r="792833" spans="9:9" x14ac:dyDescent="0.2">
      <c r="I792833" s="15"/>
    </row>
    <row r="792834" spans="9:9" x14ac:dyDescent="0.2">
      <c r="I792834" s="14"/>
    </row>
    <row r="792850" spans="9:9" x14ac:dyDescent="0.2">
      <c r="I792850" s="15"/>
    </row>
    <row r="792851" spans="9:9" x14ac:dyDescent="0.2">
      <c r="I792851" s="14"/>
    </row>
    <row r="792867" spans="9:9" x14ac:dyDescent="0.2">
      <c r="I792867" s="15"/>
    </row>
    <row r="792868" spans="9:9" x14ac:dyDescent="0.2">
      <c r="I792868" s="14"/>
    </row>
    <row r="792884" spans="9:9" x14ac:dyDescent="0.2">
      <c r="I792884" s="15"/>
    </row>
    <row r="792885" spans="9:9" x14ac:dyDescent="0.2">
      <c r="I792885" s="14"/>
    </row>
    <row r="792901" spans="9:9" x14ac:dyDescent="0.2">
      <c r="I792901" s="15"/>
    </row>
    <row r="792902" spans="9:9" x14ac:dyDescent="0.2">
      <c r="I792902" s="14"/>
    </row>
    <row r="792918" spans="9:9" x14ac:dyDescent="0.2">
      <c r="I792918" s="15"/>
    </row>
    <row r="792919" spans="9:9" x14ac:dyDescent="0.2">
      <c r="I792919" s="14"/>
    </row>
    <row r="792935" spans="9:9" x14ac:dyDescent="0.2">
      <c r="I792935" s="15"/>
    </row>
    <row r="792936" spans="9:9" x14ac:dyDescent="0.2">
      <c r="I792936" s="14"/>
    </row>
    <row r="792952" spans="9:9" x14ac:dyDescent="0.2">
      <c r="I792952" s="15"/>
    </row>
    <row r="792953" spans="9:9" x14ac:dyDescent="0.2">
      <c r="I792953" s="14"/>
    </row>
    <row r="792969" spans="9:9" x14ac:dyDescent="0.2">
      <c r="I792969" s="15"/>
    </row>
    <row r="792970" spans="9:9" x14ac:dyDescent="0.2">
      <c r="I792970" s="14"/>
    </row>
    <row r="792986" spans="9:9" x14ac:dyDescent="0.2">
      <c r="I792986" s="15"/>
    </row>
    <row r="792987" spans="9:9" x14ac:dyDescent="0.2">
      <c r="I792987" s="14"/>
    </row>
    <row r="793003" spans="9:9" x14ac:dyDescent="0.2">
      <c r="I793003" s="15"/>
    </row>
    <row r="793004" spans="9:9" x14ac:dyDescent="0.2">
      <c r="I793004" s="14"/>
    </row>
    <row r="793020" spans="9:9" x14ac:dyDescent="0.2">
      <c r="I793020" s="15"/>
    </row>
    <row r="793021" spans="9:9" x14ac:dyDescent="0.2">
      <c r="I793021" s="14"/>
    </row>
    <row r="793037" spans="9:9" x14ac:dyDescent="0.2">
      <c r="I793037" s="15"/>
    </row>
    <row r="793038" spans="9:9" x14ac:dyDescent="0.2">
      <c r="I793038" s="14"/>
    </row>
    <row r="793054" spans="9:9" x14ac:dyDescent="0.2">
      <c r="I793054" s="15"/>
    </row>
    <row r="793055" spans="9:9" x14ac:dyDescent="0.2">
      <c r="I793055" s="14"/>
    </row>
    <row r="793071" spans="9:9" x14ac:dyDescent="0.2">
      <c r="I793071" s="15"/>
    </row>
    <row r="793072" spans="9:9" x14ac:dyDescent="0.2">
      <c r="I793072" s="14"/>
    </row>
    <row r="793088" spans="9:9" x14ac:dyDescent="0.2">
      <c r="I793088" s="15"/>
    </row>
    <row r="793089" spans="9:9" x14ac:dyDescent="0.2">
      <c r="I793089" s="14"/>
    </row>
    <row r="793105" spans="9:9" x14ac:dyDescent="0.2">
      <c r="I793105" s="15"/>
    </row>
    <row r="793106" spans="9:9" x14ac:dyDescent="0.2">
      <c r="I793106" s="14"/>
    </row>
    <row r="793122" spans="9:9" x14ac:dyDescent="0.2">
      <c r="I793122" s="15"/>
    </row>
    <row r="793123" spans="9:9" x14ac:dyDescent="0.2">
      <c r="I793123" s="14"/>
    </row>
    <row r="793139" spans="9:9" x14ac:dyDescent="0.2">
      <c r="I793139" s="15"/>
    </row>
    <row r="793140" spans="9:9" x14ac:dyDescent="0.2">
      <c r="I793140" s="14"/>
    </row>
    <row r="793156" spans="9:9" x14ac:dyDescent="0.2">
      <c r="I793156" s="15"/>
    </row>
    <row r="793157" spans="9:9" x14ac:dyDescent="0.2">
      <c r="I793157" s="14"/>
    </row>
    <row r="793173" spans="9:9" x14ac:dyDescent="0.2">
      <c r="I793173" s="15"/>
    </row>
    <row r="793174" spans="9:9" x14ac:dyDescent="0.2">
      <c r="I793174" s="14"/>
    </row>
    <row r="793190" spans="9:9" x14ac:dyDescent="0.2">
      <c r="I793190" s="15"/>
    </row>
    <row r="793191" spans="9:9" x14ac:dyDescent="0.2">
      <c r="I793191" s="14"/>
    </row>
    <row r="793207" spans="9:9" x14ac:dyDescent="0.2">
      <c r="I793207" s="15"/>
    </row>
    <row r="793208" spans="9:9" x14ac:dyDescent="0.2">
      <c r="I793208" s="14"/>
    </row>
    <row r="793224" spans="9:9" x14ac:dyDescent="0.2">
      <c r="I793224" s="15"/>
    </row>
    <row r="793225" spans="9:9" x14ac:dyDescent="0.2">
      <c r="I793225" s="14"/>
    </row>
    <row r="793241" spans="9:9" x14ac:dyDescent="0.2">
      <c r="I793241" s="15"/>
    </row>
    <row r="793242" spans="9:9" x14ac:dyDescent="0.2">
      <c r="I793242" s="14"/>
    </row>
    <row r="793258" spans="9:9" x14ac:dyDescent="0.2">
      <c r="I793258" s="15"/>
    </row>
    <row r="793259" spans="9:9" x14ac:dyDescent="0.2">
      <c r="I793259" s="14"/>
    </row>
    <row r="793275" spans="9:9" x14ac:dyDescent="0.2">
      <c r="I793275" s="15"/>
    </row>
    <row r="793276" spans="9:9" x14ac:dyDescent="0.2">
      <c r="I793276" s="14"/>
    </row>
    <row r="793292" spans="9:9" x14ac:dyDescent="0.2">
      <c r="I793292" s="15"/>
    </row>
    <row r="793293" spans="9:9" x14ac:dyDescent="0.2">
      <c r="I793293" s="14"/>
    </row>
    <row r="793309" spans="9:9" x14ac:dyDescent="0.2">
      <c r="I793309" s="15"/>
    </row>
    <row r="793310" spans="9:9" x14ac:dyDescent="0.2">
      <c r="I793310" s="14"/>
    </row>
    <row r="793326" spans="9:9" x14ac:dyDescent="0.2">
      <c r="I793326" s="15"/>
    </row>
    <row r="793327" spans="9:9" x14ac:dyDescent="0.2">
      <c r="I793327" s="14"/>
    </row>
    <row r="793343" spans="9:9" x14ac:dyDescent="0.2">
      <c r="I793343" s="15"/>
    </row>
    <row r="793344" spans="9:9" x14ac:dyDescent="0.2">
      <c r="I793344" s="14"/>
    </row>
    <row r="793360" spans="9:9" x14ac:dyDescent="0.2">
      <c r="I793360" s="15"/>
    </row>
    <row r="793361" spans="9:9" x14ac:dyDescent="0.2">
      <c r="I793361" s="14"/>
    </row>
    <row r="793377" spans="9:9" x14ac:dyDescent="0.2">
      <c r="I793377" s="15"/>
    </row>
    <row r="793378" spans="9:9" x14ac:dyDescent="0.2">
      <c r="I793378" s="14"/>
    </row>
    <row r="793394" spans="9:9" x14ac:dyDescent="0.2">
      <c r="I793394" s="15"/>
    </row>
    <row r="793395" spans="9:9" x14ac:dyDescent="0.2">
      <c r="I793395" s="14"/>
    </row>
    <row r="793411" spans="9:9" x14ac:dyDescent="0.2">
      <c r="I793411" s="15"/>
    </row>
    <row r="793412" spans="9:9" x14ac:dyDescent="0.2">
      <c r="I793412" s="14"/>
    </row>
    <row r="793428" spans="9:9" x14ac:dyDescent="0.2">
      <c r="I793428" s="15"/>
    </row>
    <row r="793429" spans="9:9" x14ac:dyDescent="0.2">
      <c r="I793429" s="14"/>
    </row>
    <row r="793445" spans="9:9" x14ac:dyDescent="0.2">
      <c r="I793445" s="15"/>
    </row>
    <row r="793446" spans="9:9" x14ac:dyDescent="0.2">
      <c r="I793446" s="14"/>
    </row>
    <row r="793462" spans="9:9" x14ac:dyDescent="0.2">
      <c r="I793462" s="15"/>
    </row>
    <row r="793463" spans="9:9" x14ac:dyDescent="0.2">
      <c r="I793463" s="14"/>
    </row>
    <row r="793479" spans="9:9" x14ac:dyDescent="0.2">
      <c r="I793479" s="15"/>
    </row>
    <row r="793480" spans="9:9" x14ac:dyDescent="0.2">
      <c r="I793480" s="14"/>
    </row>
    <row r="793496" spans="9:9" x14ac:dyDescent="0.2">
      <c r="I793496" s="15"/>
    </row>
    <row r="793497" spans="9:9" x14ac:dyDescent="0.2">
      <c r="I793497" s="14"/>
    </row>
    <row r="793513" spans="9:9" x14ac:dyDescent="0.2">
      <c r="I793513" s="15"/>
    </row>
    <row r="793514" spans="9:9" x14ac:dyDescent="0.2">
      <c r="I793514" s="14"/>
    </row>
    <row r="793530" spans="9:9" x14ac:dyDescent="0.2">
      <c r="I793530" s="15"/>
    </row>
    <row r="793531" spans="9:9" x14ac:dyDescent="0.2">
      <c r="I793531" s="14"/>
    </row>
    <row r="793547" spans="9:9" x14ac:dyDescent="0.2">
      <c r="I793547" s="15"/>
    </row>
    <row r="793548" spans="9:9" x14ac:dyDescent="0.2">
      <c r="I793548" s="14"/>
    </row>
    <row r="793564" spans="9:9" x14ac:dyDescent="0.2">
      <c r="I793564" s="15"/>
    </row>
    <row r="793565" spans="9:9" x14ac:dyDescent="0.2">
      <c r="I793565" s="14"/>
    </row>
    <row r="793581" spans="9:9" x14ac:dyDescent="0.2">
      <c r="I793581" s="15"/>
    </row>
    <row r="793582" spans="9:9" x14ac:dyDescent="0.2">
      <c r="I793582" s="14"/>
    </row>
    <row r="793598" spans="9:9" x14ac:dyDescent="0.2">
      <c r="I793598" s="15"/>
    </row>
    <row r="793599" spans="9:9" x14ac:dyDescent="0.2">
      <c r="I793599" s="14"/>
    </row>
    <row r="793615" spans="9:9" x14ac:dyDescent="0.2">
      <c r="I793615" s="15"/>
    </row>
    <row r="793616" spans="9:9" x14ac:dyDescent="0.2">
      <c r="I793616" s="14"/>
    </row>
    <row r="793632" spans="9:9" x14ac:dyDescent="0.2">
      <c r="I793632" s="15"/>
    </row>
    <row r="793633" spans="9:9" x14ac:dyDescent="0.2">
      <c r="I793633" s="14"/>
    </row>
    <row r="793649" spans="9:9" x14ac:dyDescent="0.2">
      <c r="I793649" s="15"/>
    </row>
    <row r="793650" spans="9:9" x14ac:dyDescent="0.2">
      <c r="I793650" s="14"/>
    </row>
    <row r="793666" spans="9:9" x14ac:dyDescent="0.2">
      <c r="I793666" s="15"/>
    </row>
    <row r="793667" spans="9:9" x14ac:dyDescent="0.2">
      <c r="I793667" s="14"/>
    </row>
    <row r="793683" spans="9:9" x14ac:dyDescent="0.2">
      <c r="I793683" s="15"/>
    </row>
    <row r="793684" spans="9:9" x14ac:dyDescent="0.2">
      <c r="I793684" s="14"/>
    </row>
    <row r="793700" spans="9:9" x14ac:dyDescent="0.2">
      <c r="I793700" s="15"/>
    </row>
    <row r="793701" spans="9:9" x14ac:dyDescent="0.2">
      <c r="I793701" s="14"/>
    </row>
    <row r="793717" spans="9:9" x14ac:dyDescent="0.2">
      <c r="I793717" s="15"/>
    </row>
    <row r="793718" spans="9:9" x14ac:dyDescent="0.2">
      <c r="I793718" s="14"/>
    </row>
    <row r="793734" spans="9:9" x14ac:dyDescent="0.2">
      <c r="I793734" s="15"/>
    </row>
    <row r="793735" spans="9:9" x14ac:dyDescent="0.2">
      <c r="I793735" s="14"/>
    </row>
    <row r="793751" spans="9:9" x14ac:dyDescent="0.2">
      <c r="I793751" s="15"/>
    </row>
    <row r="793752" spans="9:9" x14ac:dyDescent="0.2">
      <c r="I793752" s="14"/>
    </row>
    <row r="793768" spans="9:9" x14ac:dyDescent="0.2">
      <c r="I793768" s="15"/>
    </row>
    <row r="793769" spans="9:9" x14ac:dyDescent="0.2">
      <c r="I793769" s="14"/>
    </row>
    <row r="793785" spans="9:9" x14ac:dyDescent="0.2">
      <c r="I793785" s="15"/>
    </row>
    <row r="793786" spans="9:9" x14ac:dyDescent="0.2">
      <c r="I793786" s="14"/>
    </row>
    <row r="793802" spans="9:9" x14ac:dyDescent="0.2">
      <c r="I793802" s="15"/>
    </row>
    <row r="793803" spans="9:9" x14ac:dyDescent="0.2">
      <c r="I793803" s="14"/>
    </row>
    <row r="793819" spans="9:9" x14ac:dyDescent="0.2">
      <c r="I793819" s="15"/>
    </row>
    <row r="793820" spans="9:9" x14ac:dyDescent="0.2">
      <c r="I793820" s="14"/>
    </row>
    <row r="793836" spans="9:9" x14ac:dyDescent="0.2">
      <c r="I793836" s="15"/>
    </row>
    <row r="793837" spans="9:9" x14ac:dyDescent="0.2">
      <c r="I793837" s="14"/>
    </row>
    <row r="793853" spans="9:9" x14ac:dyDescent="0.2">
      <c r="I793853" s="15"/>
    </row>
    <row r="793854" spans="9:9" x14ac:dyDescent="0.2">
      <c r="I793854" s="14"/>
    </row>
    <row r="793870" spans="9:9" x14ac:dyDescent="0.2">
      <c r="I793870" s="15"/>
    </row>
    <row r="793871" spans="9:9" x14ac:dyDescent="0.2">
      <c r="I793871" s="14"/>
    </row>
    <row r="793887" spans="9:9" x14ac:dyDescent="0.2">
      <c r="I793887" s="15"/>
    </row>
    <row r="793888" spans="9:9" x14ac:dyDescent="0.2">
      <c r="I793888" s="14"/>
    </row>
    <row r="793904" spans="9:9" x14ac:dyDescent="0.2">
      <c r="I793904" s="15"/>
    </row>
    <row r="793905" spans="9:9" x14ac:dyDescent="0.2">
      <c r="I793905" s="14"/>
    </row>
    <row r="793921" spans="9:9" x14ac:dyDescent="0.2">
      <c r="I793921" s="15"/>
    </row>
    <row r="793922" spans="9:9" x14ac:dyDescent="0.2">
      <c r="I793922" s="14"/>
    </row>
    <row r="793938" spans="9:9" x14ac:dyDescent="0.2">
      <c r="I793938" s="15"/>
    </row>
    <row r="793939" spans="9:9" x14ac:dyDescent="0.2">
      <c r="I793939" s="14"/>
    </row>
    <row r="793955" spans="9:9" x14ac:dyDescent="0.2">
      <c r="I793955" s="15"/>
    </row>
    <row r="793956" spans="9:9" x14ac:dyDescent="0.2">
      <c r="I793956" s="14"/>
    </row>
    <row r="793972" spans="9:9" x14ac:dyDescent="0.2">
      <c r="I793972" s="15"/>
    </row>
    <row r="793973" spans="9:9" x14ac:dyDescent="0.2">
      <c r="I793973" s="14"/>
    </row>
    <row r="793989" spans="9:9" x14ac:dyDescent="0.2">
      <c r="I793989" s="15"/>
    </row>
    <row r="793990" spans="9:9" x14ac:dyDescent="0.2">
      <c r="I793990" s="14"/>
    </row>
    <row r="794006" spans="9:9" x14ac:dyDescent="0.2">
      <c r="I794006" s="15"/>
    </row>
    <row r="794007" spans="9:9" x14ac:dyDescent="0.2">
      <c r="I794007" s="14"/>
    </row>
    <row r="794023" spans="9:9" x14ac:dyDescent="0.2">
      <c r="I794023" s="15"/>
    </row>
    <row r="794024" spans="9:9" x14ac:dyDescent="0.2">
      <c r="I794024" s="14"/>
    </row>
    <row r="794040" spans="9:9" x14ac:dyDescent="0.2">
      <c r="I794040" s="15"/>
    </row>
    <row r="794041" spans="9:9" x14ac:dyDescent="0.2">
      <c r="I794041" s="14"/>
    </row>
    <row r="794057" spans="9:9" x14ac:dyDescent="0.2">
      <c r="I794057" s="15"/>
    </row>
    <row r="794058" spans="9:9" x14ac:dyDescent="0.2">
      <c r="I794058" s="14"/>
    </row>
    <row r="794074" spans="9:9" x14ac:dyDescent="0.2">
      <c r="I794074" s="15"/>
    </row>
    <row r="794075" spans="9:9" x14ac:dyDescent="0.2">
      <c r="I794075" s="14"/>
    </row>
    <row r="794091" spans="9:9" x14ac:dyDescent="0.2">
      <c r="I794091" s="15"/>
    </row>
    <row r="794092" spans="9:9" x14ac:dyDescent="0.2">
      <c r="I794092" s="14"/>
    </row>
    <row r="794108" spans="9:9" x14ac:dyDescent="0.2">
      <c r="I794108" s="15"/>
    </row>
    <row r="794109" spans="9:9" x14ac:dyDescent="0.2">
      <c r="I794109" s="14"/>
    </row>
    <row r="794125" spans="9:9" x14ac:dyDescent="0.2">
      <c r="I794125" s="15"/>
    </row>
    <row r="794126" spans="9:9" x14ac:dyDescent="0.2">
      <c r="I794126" s="14"/>
    </row>
    <row r="794142" spans="9:9" x14ac:dyDescent="0.2">
      <c r="I794142" s="15"/>
    </row>
    <row r="794143" spans="9:9" x14ac:dyDescent="0.2">
      <c r="I794143" s="14"/>
    </row>
    <row r="794159" spans="9:9" x14ac:dyDescent="0.2">
      <c r="I794159" s="15"/>
    </row>
    <row r="794160" spans="9:9" x14ac:dyDescent="0.2">
      <c r="I794160" s="14"/>
    </row>
    <row r="794176" spans="9:9" x14ac:dyDescent="0.2">
      <c r="I794176" s="15"/>
    </row>
    <row r="794177" spans="9:9" x14ac:dyDescent="0.2">
      <c r="I794177" s="14"/>
    </row>
    <row r="794193" spans="9:9" x14ac:dyDescent="0.2">
      <c r="I794193" s="15"/>
    </row>
    <row r="794194" spans="9:9" x14ac:dyDescent="0.2">
      <c r="I794194" s="14"/>
    </row>
    <row r="794210" spans="9:9" x14ac:dyDescent="0.2">
      <c r="I794210" s="15"/>
    </row>
    <row r="794211" spans="9:9" x14ac:dyDescent="0.2">
      <c r="I794211" s="14"/>
    </row>
    <row r="794227" spans="9:9" x14ac:dyDescent="0.2">
      <c r="I794227" s="15"/>
    </row>
    <row r="794228" spans="9:9" x14ac:dyDescent="0.2">
      <c r="I794228" s="14"/>
    </row>
    <row r="794244" spans="9:9" x14ac:dyDescent="0.2">
      <c r="I794244" s="15"/>
    </row>
    <row r="794245" spans="9:9" x14ac:dyDescent="0.2">
      <c r="I794245" s="14"/>
    </row>
    <row r="794261" spans="9:9" x14ac:dyDescent="0.2">
      <c r="I794261" s="15"/>
    </row>
    <row r="794262" spans="9:9" x14ac:dyDescent="0.2">
      <c r="I794262" s="14"/>
    </row>
    <row r="794278" spans="9:9" x14ac:dyDescent="0.2">
      <c r="I794278" s="15"/>
    </row>
    <row r="794279" spans="9:9" x14ac:dyDescent="0.2">
      <c r="I794279" s="14"/>
    </row>
    <row r="794295" spans="9:9" x14ac:dyDescent="0.2">
      <c r="I794295" s="15"/>
    </row>
    <row r="794296" spans="9:9" x14ac:dyDescent="0.2">
      <c r="I794296" s="14"/>
    </row>
    <row r="794312" spans="9:9" x14ac:dyDescent="0.2">
      <c r="I794312" s="15"/>
    </row>
    <row r="794313" spans="9:9" x14ac:dyDescent="0.2">
      <c r="I794313" s="14"/>
    </row>
    <row r="794329" spans="9:9" x14ac:dyDescent="0.2">
      <c r="I794329" s="15"/>
    </row>
    <row r="794330" spans="9:9" x14ac:dyDescent="0.2">
      <c r="I794330" s="14"/>
    </row>
    <row r="794346" spans="9:9" x14ac:dyDescent="0.2">
      <c r="I794346" s="15"/>
    </row>
    <row r="794347" spans="9:9" x14ac:dyDescent="0.2">
      <c r="I794347" s="14"/>
    </row>
    <row r="794363" spans="9:9" x14ac:dyDescent="0.2">
      <c r="I794363" s="15"/>
    </row>
    <row r="794364" spans="9:9" x14ac:dyDescent="0.2">
      <c r="I794364" s="14"/>
    </row>
    <row r="794380" spans="9:9" x14ac:dyDescent="0.2">
      <c r="I794380" s="15"/>
    </row>
    <row r="794381" spans="9:9" x14ac:dyDescent="0.2">
      <c r="I794381" s="14"/>
    </row>
    <row r="794397" spans="9:9" x14ac:dyDescent="0.2">
      <c r="I794397" s="15"/>
    </row>
    <row r="794398" spans="9:9" x14ac:dyDescent="0.2">
      <c r="I794398" s="14"/>
    </row>
    <row r="794414" spans="9:9" x14ac:dyDescent="0.2">
      <c r="I794414" s="15"/>
    </row>
    <row r="794415" spans="9:9" x14ac:dyDescent="0.2">
      <c r="I794415" s="14"/>
    </row>
    <row r="794431" spans="9:9" x14ac:dyDescent="0.2">
      <c r="I794431" s="15"/>
    </row>
    <row r="794432" spans="9:9" x14ac:dyDescent="0.2">
      <c r="I794432" s="14"/>
    </row>
    <row r="794448" spans="9:9" x14ac:dyDescent="0.2">
      <c r="I794448" s="15"/>
    </row>
    <row r="794449" spans="9:9" x14ac:dyDescent="0.2">
      <c r="I794449" s="14"/>
    </row>
    <row r="794465" spans="9:9" x14ac:dyDescent="0.2">
      <c r="I794465" s="15"/>
    </row>
    <row r="794466" spans="9:9" x14ac:dyDescent="0.2">
      <c r="I794466" s="14"/>
    </row>
    <row r="794482" spans="9:9" x14ac:dyDescent="0.2">
      <c r="I794482" s="15"/>
    </row>
    <row r="794483" spans="9:9" x14ac:dyDescent="0.2">
      <c r="I794483" s="14"/>
    </row>
    <row r="794499" spans="9:9" x14ac:dyDescent="0.2">
      <c r="I794499" s="15"/>
    </row>
    <row r="794500" spans="9:9" x14ac:dyDescent="0.2">
      <c r="I794500" s="14"/>
    </row>
    <row r="794516" spans="9:9" x14ac:dyDescent="0.2">
      <c r="I794516" s="15"/>
    </row>
    <row r="794517" spans="9:9" x14ac:dyDescent="0.2">
      <c r="I794517" s="14"/>
    </row>
    <row r="794533" spans="9:9" x14ac:dyDescent="0.2">
      <c r="I794533" s="15"/>
    </row>
    <row r="794534" spans="9:9" x14ac:dyDescent="0.2">
      <c r="I794534" s="14"/>
    </row>
    <row r="794550" spans="9:9" x14ac:dyDescent="0.2">
      <c r="I794550" s="15"/>
    </row>
    <row r="794551" spans="9:9" x14ac:dyDescent="0.2">
      <c r="I794551" s="14"/>
    </row>
    <row r="794567" spans="9:9" x14ac:dyDescent="0.2">
      <c r="I794567" s="15"/>
    </row>
    <row r="794568" spans="9:9" x14ac:dyDescent="0.2">
      <c r="I794568" s="14"/>
    </row>
    <row r="794584" spans="9:9" x14ac:dyDescent="0.2">
      <c r="I794584" s="15"/>
    </row>
    <row r="794585" spans="9:9" x14ac:dyDescent="0.2">
      <c r="I794585" s="14"/>
    </row>
    <row r="794601" spans="9:9" x14ac:dyDescent="0.2">
      <c r="I794601" s="15"/>
    </row>
    <row r="794602" spans="9:9" x14ac:dyDescent="0.2">
      <c r="I794602" s="14"/>
    </row>
    <row r="794618" spans="9:9" x14ac:dyDescent="0.2">
      <c r="I794618" s="15"/>
    </row>
    <row r="794619" spans="9:9" x14ac:dyDescent="0.2">
      <c r="I794619" s="14"/>
    </row>
    <row r="794635" spans="9:9" x14ac:dyDescent="0.2">
      <c r="I794635" s="15"/>
    </row>
    <row r="794636" spans="9:9" x14ac:dyDescent="0.2">
      <c r="I794636" s="14"/>
    </row>
    <row r="794652" spans="9:9" x14ac:dyDescent="0.2">
      <c r="I794652" s="15"/>
    </row>
    <row r="794653" spans="9:9" x14ac:dyDescent="0.2">
      <c r="I794653" s="14"/>
    </row>
    <row r="794669" spans="9:9" x14ac:dyDescent="0.2">
      <c r="I794669" s="15"/>
    </row>
    <row r="794670" spans="9:9" x14ac:dyDescent="0.2">
      <c r="I794670" s="14"/>
    </row>
    <row r="794686" spans="9:9" x14ac:dyDescent="0.2">
      <c r="I794686" s="15"/>
    </row>
    <row r="794687" spans="9:9" x14ac:dyDescent="0.2">
      <c r="I794687" s="14"/>
    </row>
    <row r="794703" spans="9:9" x14ac:dyDescent="0.2">
      <c r="I794703" s="15"/>
    </row>
    <row r="794704" spans="9:9" x14ac:dyDescent="0.2">
      <c r="I794704" s="14"/>
    </row>
    <row r="794720" spans="9:9" x14ac:dyDescent="0.2">
      <c r="I794720" s="15"/>
    </row>
    <row r="794721" spans="9:9" x14ac:dyDescent="0.2">
      <c r="I794721" s="14"/>
    </row>
    <row r="794737" spans="9:9" x14ac:dyDescent="0.2">
      <c r="I794737" s="15"/>
    </row>
    <row r="794738" spans="9:9" x14ac:dyDescent="0.2">
      <c r="I794738" s="14"/>
    </row>
    <row r="794754" spans="9:9" x14ac:dyDescent="0.2">
      <c r="I794754" s="15"/>
    </row>
    <row r="794755" spans="9:9" x14ac:dyDescent="0.2">
      <c r="I794755" s="14"/>
    </row>
    <row r="794771" spans="9:9" x14ac:dyDescent="0.2">
      <c r="I794771" s="15"/>
    </row>
    <row r="794772" spans="9:9" x14ac:dyDescent="0.2">
      <c r="I794772" s="14"/>
    </row>
    <row r="794788" spans="9:9" x14ac:dyDescent="0.2">
      <c r="I794788" s="15"/>
    </row>
    <row r="794789" spans="9:9" x14ac:dyDescent="0.2">
      <c r="I794789" s="14"/>
    </row>
    <row r="794805" spans="9:9" x14ac:dyDescent="0.2">
      <c r="I794805" s="15"/>
    </row>
    <row r="794806" spans="9:9" x14ac:dyDescent="0.2">
      <c r="I794806" s="14"/>
    </row>
    <row r="794822" spans="9:9" x14ac:dyDescent="0.2">
      <c r="I794822" s="15"/>
    </row>
    <row r="794823" spans="9:9" x14ac:dyDescent="0.2">
      <c r="I794823" s="14"/>
    </row>
    <row r="794839" spans="9:9" x14ac:dyDescent="0.2">
      <c r="I794839" s="15"/>
    </row>
    <row r="794840" spans="9:9" x14ac:dyDescent="0.2">
      <c r="I794840" s="14"/>
    </row>
    <row r="794856" spans="9:9" x14ac:dyDescent="0.2">
      <c r="I794856" s="15"/>
    </row>
    <row r="794857" spans="9:9" x14ac:dyDescent="0.2">
      <c r="I794857" s="14"/>
    </row>
    <row r="794873" spans="9:9" x14ac:dyDescent="0.2">
      <c r="I794873" s="15"/>
    </row>
    <row r="794874" spans="9:9" x14ac:dyDescent="0.2">
      <c r="I794874" s="14"/>
    </row>
    <row r="794890" spans="9:9" x14ac:dyDescent="0.2">
      <c r="I794890" s="15"/>
    </row>
    <row r="794891" spans="9:9" x14ac:dyDescent="0.2">
      <c r="I794891" s="14"/>
    </row>
    <row r="794907" spans="9:9" x14ac:dyDescent="0.2">
      <c r="I794907" s="15"/>
    </row>
    <row r="794908" spans="9:9" x14ac:dyDescent="0.2">
      <c r="I794908" s="14"/>
    </row>
    <row r="794924" spans="9:9" x14ac:dyDescent="0.2">
      <c r="I794924" s="15"/>
    </row>
    <row r="794925" spans="9:9" x14ac:dyDescent="0.2">
      <c r="I794925" s="14"/>
    </row>
    <row r="794941" spans="9:9" x14ac:dyDescent="0.2">
      <c r="I794941" s="15"/>
    </row>
    <row r="794942" spans="9:9" x14ac:dyDescent="0.2">
      <c r="I794942" s="14"/>
    </row>
    <row r="794958" spans="9:9" x14ac:dyDescent="0.2">
      <c r="I794958" s="15"/>
    </row>
    <row r="794959" spans="9:9" x14ac:dyDescent="0.2">
      <c r="I794959" s="14"/>
    </row>
    <row r="794975" spans="9:9" x14ac:dyDescent="0.2">
      <c r="I794975" s="15"/>
    </row>
    <row r="794976" spans="9:9" x14ac:dyDescent="0.2">
      <c r="I794976" s="14"/>
    </row>
    <row r="794992" spans="9:9" x14ac:dyDescent="0.2">
      <c r="I794992" s="15"/>
    </row>
    <row r="794993" spans="9:9" x14ac:dyDescent="0.2">
      <c r="I794993" s="14"/>
    </row>
    <row r="795009" spans="9:9" x14ac:dyDescent="0.2">
      <c r="I795009" s="15"/>
    </row>
    <row r="795010" spans="9:9" x14ac:dyDescent="0.2">
      <c r="I795010" s="14"/>
    </row>
    <row r="795026" spans="9:9" x14ac:dyDescent="0.2">
      <c r="I795026" s="15"/>
    </row>
    <row r="795027" spans="9:9" x14ac:dyDescent="0.2">
      <c r="I795027" s="14"/>
    </row>
    <row r="795043" spans="9:9" x14ac:dyDescent="0.2">
      <c r="I795043" s="15"/>
    </row>
    <row r="795044" spans="9:9" x14ac:dyDescent="0.2">
      <c r="I795044" s="14"/>
    </row>
    <row r="795060" spans="9:9" x14ac:dyDescent="0.2">
      <c r="I795060" s="15"/>
    </row>
    <row r="795061" spans="9:9" x14ac:dyDescent="0.2">
      <c r="I795061" s="14"/>
    </row>
    <row r="795077" spans="9:9" x14ac:dyDescent="0.2">
      <c r="I795077" s="15"/>
    </row>
    <row r="795078" spans="9:9" x14ac:dyDescent="0.2">
      <c r="I795078" s="14"/>
    </row>
    <row r="795094" spans="9:9" x14ac:dyDescent="0.2">
      <c r="I795094" s="15"/>
    </row>
    <row r="795095" spans="9:9" x14ac:dyDescent="0.2">
      <c r="I795095" s="14"/>
    </row>
    <row r="795111" spans="9:9" x14ac:dyDescent="0.2">
      <c r="I795111" s="15"/>
    </row>
    <row r="795112" spans="9:9" x14ac:dyDescent="0.2">
      <c r="I795112" s="14"/>
    </row>
    <row r="795128" spans="9:9" x14ac:dyDescent="0.2">
      <c r="I795128" s="15"/>
    </row>
    <row r="795129" spans="9:9" x14ac:dyDescent="0.2">
      <c r="I795129" s="14"/>
    </row>
    <row r="795145" spans="9:9" x14ac:dyDescent="0.2">
      <c r="I795145" s="15"/>
    </row>
    <row r="795146" spans="9:9" x14ac:dyDescent="0.2">
      <c r="I795146" s="14"/>
    </row>
    <row r="795162" spans="9:9" x14ac:dyDescent="0.2">
      <c r="I795162" s="15"/>
    </row>
    <row r="795163" spans="9:9" x14ac:dyDescent="0.2">
      <c r="I795163" s="14"/>
    </row>
    <row r="795179" spans="9:9" x14ac:dyDescent="0.2">
      <c r="I795179" s="15"/>
    </row>
    <row r="795180" spans="9:9" x14ac:dyDescent="0.2">
      <c r="I795180" s="14"/>
    </row>
    <row r="795196" spans="9:9" x14ac:dyDescent="0.2">
      <c r="I795196" s="15"/>
    </row>
    <row r="795197" spans="9:9" x14ac:dyDescent="0.2">
      <c r="I795197" s="14"/>
    </row>
    <row r="795213" spans="9:9" x14ac:dyDescent="0.2">
      <c r="I795213" s="15"/>
    </row>
    <row r="795214" spans="9:9" x14ac:dyDescent="0.2">
      <c r="I795214" s="14"/>
    </row>
    <row r="795230" spans="9:9" x14ac:dyDescent="0.2">
      <c r="I795230" s="15"/>
    </row>
    <row r="795231" spans="9:9" x14ac:dyDescent="0.2">
      <c r="I795231" s="14"/>
    </row>
    <row r="795247" spans="9:9" x14ac:dyDescent="0.2">
      <c r="I795247" s="15"/>
    </row>
    <row r="795248" spans="9:9" x14ac:dyDescent="0.2">
      <c r="I795248" s="14"/>
    </row>
    <row r="795264" spans="9:9" x14ac:dyDescent="0.2">
      <c r="I795264" s="15"/>
    </row>
    <row r="795265" spans="9:9" x14ac:dyDescent="0.2">
      <c r="I795265" s="14"/>
    </row>
    <row r="795281" spans="9:9" x14ac:dyDescent="0.2">
      <c r="I795281" s="15"/>
    </row>
    <row r="795282" spans="9:9" x14ac:dyDescent="0.2">
      <c r="I795282" s="14"/>
    </row>
    <row r="795298" spans="9:9" x14ac:dyDescent="0.2">
      <c r="I795298" s="15"/>
    </row>
    <row r="795299" spans="9:9" x14ac:dyDescent="0.2">
      <c r="I795299" s="14"/>
    </row>
    <row r="795315" spans="9:9" x14ac:dyDescent="0.2">
      <c r="I795315" s="15"/>
    </row>
    <row r="795316" spans="9:9" x14ac:dyDescent="0.2">
      <c r="I795316" s="14"/>
    </row>
    <row r="795332" spans="9:9" x14ac:dyDescent="0.2">
      <c r="I795332" s="15"/>
    </row>
    <row r="795333" spans="9:9" x14ac:dyDescent="0.2">
      <c r="I795333" s="14"/>
    </row>
    <row r="795349" spans="9:9" x14ac:dyDescent="0.2">
      <c r="I795349" s="15"/>
    </row>
    <row r="795350" spans="9:9" x14ac:dyDescent="0.2">
      <c r="I795350" s="14"/>
    </row>
    <row r="795366" spans="9:9" x14ac:dyDescent="0.2">
      <c r="I795366" s="15"/>
    </row>
    <row r="795367" spans="9:9" x14ac:dyDescent="0.2">
      <c r="I795367" s="14"/>
    </row>
    <row r="795383" spans="9:9" x14ac:dyDescent="0.2">
      <c r="I795383" s="15"/>
    </row>
    <row r="795384" spans="9:9" x14ac:dyDescent="0.2">
      <c r="I795384" s="14"/>
    </row>
    <row r="795400" spans="9:9" x14ac:dyDescent="0.2">
      <c r="I795400" s="15"/>
    </row>
    <row r="795401" spans="9:9" x14ac:dyDescent="0.2">
      <c r="I795401" s="14"/>
    </row>
    <row r="795417" spans="9:9" x14ac:dyDescent="0.2">
      <c r="I795417" s="15"/>
    </row>
    <row r="795418" spans="9:9" x14ac:dyDescent="0.2">
      <c r="I795418" s="14"/>
    </row>
    <row r="795434" spans="9:9" x14ac:dyDescent="0.2">
      <c r="I795434" s="15"/>
    </row>
    <row r="795435" spans="9:9" x14ac:dyDescent="0.2">
      <c r="I795435" s="14"/>
    </row>
    <row r="795451" spans="9:9" x14ac:dyDescent="0.2">
      <c r="I795451" s="15"/>
    </row>
    <row r="795452" spans="9:9" x14ac:dyDescent="0.2">
      <c r="I795452" s="14"/>
    </row>
    <row r="795468" spans="9:9" x14ac:dyDescent="0.2">
      <c r="I795468" s="15"/>
    </row>
    <row r="795469" spans="9:9" x14ac:dyDescent="0.2">
      <c r="I795469" s="14"/>
    </row>
    <row r="795485" spans="9:9" x14ac:dyDescent="0.2">
      <c r="I795485" s="15"/>
    </row>
    <row r="795486" spans="9:9" x14ac:dyDescent="0.2">
      <c r="I795486" s="14"/>
    </row>
    <row r="795502" spans="9:9" x14ac:dyDescent="0.2">
      <c r="I795502" s="15"/>
    </row>
    <row r="795503" spans="9:9" x14ac:dyDescent="0.2">
      <c r="I795503" s="14"/>
    </row>
    <row r="795519" spans="9:9" x14ac:dyDescent="0.2">
      <c r="I795519" s="15"/>
    </row>
    <row r="795520" spans="9:9" x14ac:dyDescent="0.2">
      <c r="I795520" s="14"/>
    </row>
    <row r="795536" spans="9:9" x14ac:dyDescent="0.2">
      <c r="I795536" s="15"/>
    </row>
    <row r="795537" spans="9:9" x14ac:dyDescent="0.2">
      <c r="I795537" s="14"/>
    </row>
    <row r="795553" spans="9:9" x14ac:dyDescent="0.2">
      <c r="I795553" s="15"/>
    </row>
    <row r="795554" spans="9:9" x14ac:dyDescent="0.2">
      <c r="I795554" s="14"/>
    </row>
    <row r="795570" spans="9:9" x14ac:dyDescent="0.2">
      <c r="I795570" s="15"/>
    </row>
    <row r="795571" spans="9:9" x14ac:dyDescent="0.2">
      <c r="I795571" s="14"/>
    </row>
    <row r="795587" spans="9:9" x14ac:dyDescent="0.2">
      <c r="I795587" s="15"/>
    </row>
    <row r="795588" spans="9:9" x14ac:dyDescent="0.2">
      <c r="I795588" s="14"/>
    </row>
    <row r="795604" spans="9:9" x14ac:dyDescent="0.2">
      <c r="I795604" s="15"/>
    </row>
    <row r="795605" spans="9:9" x14ac:dyDescent="0.2">
      <c r="I795605" s="14"/>
    </row>
    <row r="795621" spans="9:9" x14ac:dyDescent="0.2">
      <c r="I795621" s="15"/>
    </row>
    <row r="795622" spans="9:9" x14ac:dyDescent="0.2">
      <c r="I795622" s="14"/>
    </row>
    <row r="795638" spans="9:9" x14ac:dyDescent="0.2">
      <c r="I795638" s="15"/>
    </row>
    <row r="795639" spans="9:9" x14ac:dyDescent="0.2">
      <c r="I795639" s="14"/>
    </row>
    <row r="795655" spans="9:9" x14ac:dyDescent="0.2">
      <c r="I795655" s="15"/>
    </row>
    <row r="795656" spans="9:9" x14ac:dyDescent="0.2">
      <c r="I795656" s="14"/>
    </row>
    <row r="795672" spans="9:9" x14ac:dyDescent="0.2">
      <c r="I795672" s="15"/>
    </row>
    <row r="795673" spans="9:9" x14ac:dyDescent="0.2">
      <c r="I795673" s="14"/>
    </row>
    <row r="795689" spans="9:9" x14ac:dyDescent="0.2">
      <c r="I795689" s="15"/>
    </row>
    <row r="795690" spans="9:9" x14ac:dyDescent="0.2">
      <c r="I795690" s="14"/>
    </row>
    <row r="795706" spans="9:9" x14ac:dyDescent="0.2">
      <c r="I795706" s="15"/>
    </row>
    <row r="795707" spans="9:9" x14ac:dyDescent="0.2">
      <c r="I795707" s="14"/>
    </row>
    <row r="795723" spans="9:9" x14ac:dyDescent="0.2">
      <c r="I795723" s="15"/>
    </row>
    <row r="795724" spans="9:9" x14ac:dyDescent="0.2">
      <c r="I795724" s="14"/>
    </row>
    <row r="795740" spans="9:9" x14ac:dyDescent="0.2">
      <c r="I795740" s="15"/>
    </row>
    <row r="795741" spans="9:9" x14ac:dyDescent="0.2">
      <c r="I795741" s="14"/>
    </row>
    <row r="795757" spans="9:9" x14ac:dyDescent="0.2">
      <c r="I795757" s="15"/>
    </row>
    <row r="795758" spans="9:9" x14ac:dyDescent="0.2">
      <c r="I795758" s="14"/>
    </row>
    <row r="795774" spans="9:9" x14ac:dyDescent="0.2">
      <c r="I795774" s="15"/>
    </row>
    <row r="795775" spans="9:9" x14ac:dyDescent="0.2">
      <c r="I795775" s="14"/>
    </row>
    <row r="795791" spans="9:9" x14ac:dyDescent="0.2">
      <c r="I795791" s="15"/>
    </row>
    <row r="795792" spans="9:9" x14ac:dyDescent="0.2">
      <c r="I795792" s="14"/>
    </row>
    <row r="795808" spans="9:9" x14ac:dyDescent="0.2">
      <c r="I795808" s="15"/>
    </row>
    <row r="795809" spans="9:9" x14ac:dyDescent="0.2">
      <c r="I795809" s="14"/>
    </row>
    <row r="795825" spans="9:9" x14ac:dyDescent="0.2">
      <c r="I795825" s="15"/>
    </row>
    <row r="795826" spans="9:9" x14ac:dyDescent="0.2">
      <c r="I795826" s="14"/>
    </row>
    <row r="795842" spans="9:9" x14ac:dyDescent="0.2">
      <c r="I795842" s="15"/>
    </row>
    <row r="795843" spans="9:9" x14ac:dyDescent="0.2">
      <c r="I795843" s="14"/>
    </row>
    <row r="795859" spans="9:9" x14ac:dyDescent="0.2">
      <c r="I795859" s="15"/>
    </row>
    <row r="795860" spans="9:9" x14ac:dyDescent="0.2">
      <c r="I795860" s="14"/>
    </row>
    <row r="795876" spans="9:9" x14ac:dyDescent="0.2">
      <c r="I795876" s="15"/>
    </row>
    <row r="795877" spans="9:9" x14ac:dyDescent="0.2">
      <c r="I795877" s="14"/>
    </row>
    <row r="795893" spans="9:9" x14ac:dyDescent="0.2">
      <c r="I795893" s="15"/>
    </row>
    <row r="795894" spans="9:9" x14ac:dyDescent="0.2">
      <c r="I795894" s="14"/>
    </row>
    <row r="795910" spans="9:9" x14ac:dyDescent="0.2">
      <c r="I795910" s="15"/>
    </row>
    <row r="795911" spans="9:9" x14ac:dyDescent="0.2">
      <c r="I795911" s="14"/>
    </row>
    <row r="795927" spans="9:9" x14ac:dyDescent="0.2">
      <c r="I795927" s="15"/>
    </row>
    <row r="795928" spans="9:9" x14ac:dyDescent="0.2">
      <c r="I795928" s="14"/>
    </row>
    <row r="795944" spans="9:9" x14ac:dyDescent="0.2">
      <c r="I795944" s="15"/>
    </row>
    <row r="795945" spans="9:9" x14ac:dyDescent="0.2">
      <c r="I795945" s="14"/>
    </row>
    <row r="795961" spans="9:9" x14ac:dyDescent="0.2">
      <c r="I795961" s="15"/>
    </row>
    <row r="795962" spans="9:9" x14ac:dyDescent="0.2">
      <c r="I795962" s="14"/>
    </row>
    <row r="795978" spans="9:9" x14ac:dyDescent="0.2">
      <c r="I795978" s="15"/>
    </row>
    <row r="795979" spans="9:9" x14ac:dyDescent="0.2">
      <c r="I795979" s="14"/>
    </row>
    <row r="795995" spans="9:9" x14ac:dyDescent="0.2">
      <c r="I795995" s="15"/>
    </row>
    <row r="795996" spans="9:9" x14ac:dyDescent="0.2">
      <c r="I795996" s="14"/>
    </row>
    <row r="796012" spans="9:9" x14ac:dyDescent="0.2">
      <c r="I796012" s="15"/>
    </row>
    <row r="796013" spans="9:9" x14ac:dyDescent="0.2">
      <c r="I796013" s="14"/>
    </row>
    <row r="796029" spans="9:9" x14ac:dyDescent="0.2">
      <c r="I796029" s="15"/>
    </row>
    <row r="796030" spans="9:9" x14ac:dyDescent="0.2">
      <c r="I796030" s="14"/>
    </row>
    <row r="796046" spans="9:9" x14ac:dyDescent="0.2">
      <c r="I796046" s="15"/>
    </row>
    <row r="796047" spans="9:9" x14ac:dyDescent="0.2">
      <c r="I796047" s="14"/>
    </row>
    <row r="796063" spans="9:9" x14ac:dyDescent="0.2">
      <c r="I796063" s="15"/>
    </row>
    <row r="796064" spans="9:9" x14ac:dyDescent="0.2">
      <c r="I796064" s="14"/>
    </row>
    <row r="796080" spans="9:9" x14ac:dyDescent="0.2">
      <c r="I796080" s="15"/>
    </row>
    <row r="796081" spans="9:9" x14ac:dyDescent="0.2">
      <c r="I796081" s="14"/>
    </row>
    <row r="796097" spans="9:9" x14ac:dyDescent="0.2">
      <c r="I796097" s="15"/>
    </row>
    <row r="796098" spans="9:9" x14ac:dyDescent="0.2">
      <c r="I796098" s="14"/>
    </row>
    <row r="796114" spans="9:9" x14ac:dyDescent="0.2">
      <c r="I796114" s="15"/>
    </row>
    <row r="796115" spans="9:9" x14ac:dyDescent="0.2">
      <c r="I796115" s="14"/>
    </row>
    <row r="796131" spans="9:9" x14ac:dyDescent="0.2">
      <c r="I796131" s="15"/>
    </row>
    <row r="796132" spans="9:9" x14ac:dyDescent="0.2">
      <c r="I796132" s="14"/>
    </row>
    <row r="796148" spans="9:9" x14ac:dyDescent="0.2">
      <c r="I796148" s="15"/>
    </row>
    <row r="796149" spans="9:9" x14ac:dyDescent="0.2">
      <c r="I796149" s="14"/>
    </row>
    <row r="796165" spans="9:9" x14ac:dyDescent="0.2">
      <c r="I796165" s="15"/>
    </row>
    <row r="796166" spans="9:9" x14ac:dyDescent="0.2">
      <c r="I796166" s="14"/>
    </row>
    <row r="796182" spans="9:9" x14ac:dyDescent="0.2">
      <c r="I796182" s="15"/>
    </row>
    <row r="796183" spans="9:9" x14ac:dyDescent="0.2">
      <c r="I796183" s="14"/>
    </row>
    <row r="796199" spans="9:9" x14ac:dyDescent="0.2">
      <c r="I796199" s="15"/>
    </row>
    <row r="796200" spans="9:9" x14ac:dyDescent="0.2">
      <c r="I796200" s="14"/>
    </row>
    <row r="796216" spans="9:9" x14ac:dyDescent="0.2">
      <c r="I796216" s="15"/>
    </row>
    <row r="796217" spans="9:9" x14ac:dyDescent="0.2">
      <c r="I796217" s="14"/>
    </row>
    <row r="796233" spans="9:9" x14ac:dyDescent="0.2">
      <c r="I796233" s="15"/>
    </row>
    <row r="796234" spans="9:9" x14ac:dyDescent="0.2">
      <c r="I796234" s="14"/>
    </row>
    <row r="796250" spans="9:9" x14ac:dyDescent="0.2">
      <c r="I796250" s="15"/>
    </row>
    <row r="796251" spans="9:9" x14ac:dyDescent="0.2">
      <c r="I796251" s="14"/>
    </row>
    <row r="796267" spans="9:9" x14ac:dyDescent="0.2">
      <c r="I796267" s="15"/>
    </row>
    <row r="796268" spans="9:9" x14ac:dyDescent="0.2">
      <c r="I796268" s="14"/>
    </row>
    <row r="796284" spans="9:9" x14ac:dyDescent="0.2">
      <c r="I796284" s="15"/>
    </row>
    <row r="796285" spans="9:9" x14ac:dyDescent="0.2">
      <c r="I796285" s="14"/>
    </row>
    <row r="796301" spans="9:9" x14ac:dyDescent="0.2">
      <c r="I796301" s="15"/>
    </row>
    <row r="796302" spans="9:9" x14ac:dyDescent="0.2">
      <c r="I796302" s="14"/>
    </row>
    <row r="796318" spans="9:9" x14ac:dyDescent="0.2">
      <c r="I796318" s="15"/>
    </row>
    <row r="796319" spans="9:9" x14ac:dyDescent="0.2">
      <c r="I796319" s="14"/>
    </row>
    <row r="796335" spans="9:9" x14ac:dyDescent="0.2">
      <c r="I796335" s="15"/>
    </row>
    <row r="796336" spans="9:9" x14ac:dyDescent="0.2">
      <c r="I796336" s="14"/>
    </row>
    <row r="796352" spans="9:9" x14ac:dyDescent="0.2">
      <c r="I796352" s="15"/>
    </row>
    <row r="796353" spans="9:9" x14ac:dyDescent="0.2">
      <c r="I796353" s="14"/>
    </row>
    <row r="796369" spans="9:9" x14ac:dyDescent="0.2">
      <c r="I796369" s="15"/>
    </row>
    <row r="796370" spans="9:9" x14ac:dyDescent="0.2">
      <c r="I796370" s="14"/>
    </row>
    <row r="796386" spans="9:9" x14ac:dyDescent="0.2">
      <c r="I796386" s="15"/>
    </row>
    <row r="796387" spans="9:9" x14ac:dyDescent="0.2">
      <c r="I796387" s="14"/>
    </row>
    <row r="796403" spans="9:9" x14ac:dyDescent="0.2">
      <c r="I796403" s="15"/>
    </row>
    <row r="796404" spans="9:9" x14ac:dyDescent="0.2">
      <c r="I796404" s="14"/>
    </row>
    <row r="796420" spans="9:9" x14ac:dyDescent="0.2">
      <c r="I796420" s="15"/>
    </row>
    <row r="796421" spans="9:9" x14ac:dyDescent="0.2">
      <c r="I796421" s="14"/>
    </row>
    <row r="796437" spans="9:9" x14ac:dyDescent="0.2">
      <c r="I796437" s="15"/>
    </row>
    <row r="796438" spans="9:9" x14ac:dyDescent="0.2">
      <c r="I796438" s="14"/>
    </row>
    <row r="796454" spans="9:9" x14ac:dyDescent="0.2">
      <c r="I796454" s="15"/>
    </row>
    <row r="796455" spans="9:9" x14ac:dyDescent="0.2">
      <c r="I796455" s="14"/>
    </row>
    <row r="796471" spans="9:9" x14ac:dyDescent="0.2">
      <c r="I796471" s="15"/>
    </row>
    <row r="796472" spans="9:9" x14ac:dyDescent="0.2">
      <c r="I796472" s="14"/>
    </row>
    <row r="796488" spans="9:9" x14ac:dyDescent="0.2">
      <c r="I796488" s="15"/>
    </row>
    <row r="796489" spans="9:9" x14ac:dyDescent="0.2">
      <c r="I796489" s="14"/>
    </row>
    <row r="796505" spans="9:9" x14ac:dyDescent="0.2">
      <c r="I796505" s="15"/>
    </row>
    <row r="796506" spans="9:9" x14ac:dyDescent="0.2">
      <c r="I796506" s="14"/>
    </row>
    <row r="796522" spans="9:9" x14ac:dyDescent="0.2">
      <c r="I796522" s="15"/>
    </row>
    <row r="796523" spans="9:9" x14ac:dyDescent="0.2">
      <c r="I796523" s="14"/>
    </row>
    <row r="796539" spans="9:9" x14ac:dyDescent="0.2">
      <c r="I796539" s="15"/>
    </row>
    <row r="796540" spans="9:9" x14ac:dyDescent="0.2">
      <c r="I796540" s="14"/>
    </row>
    <row r="796556" spans="9:9" x14ac:dyDescent="0.2">
      <c r="I796556" s="15"/>
    </row>
    <row r="796557" spans="9:9" x14ac:dyDescent="0.2">
      <c r="I796557" s="14"/>
    </row>
    <row r="796573" spans="9:9" x14ac:dyDescent="0.2">
      <c r="I796573" s="15"/>
    </row>
    <row r="796574" spans="9:9" x14ac:dyDescent="0.2">
      <c r="I796574" s="14"/>
    </row>
    <row r="796590" spans="9:9" x14ac:dyDescent="0.2">
      <c r="I796590" s="15"/>
    </row>
    <row r="796591" spans="9:9" x14ac:dyDescent="0.2">
      <c r="I796591" s="14"/>
    </row>
    <row r="796607" spans="9:9" x14ac:dyDescent="0.2">
      <c r="I796607" s="15"/>
    </row>
    <row r="796608" spans="9:9" x14ac:dyDescent="0.2">
      <c r="I796608" s="14"/>
    </row>
    <row r="796624" spans="9:9" x14ac:dyDescent="0.2">
      <c r="I796624" s="15"/>
    </row>
    <row r="796625" spans="9:9" x14ac:dyDescent="0.2">
      <c r="I796625" s="14"/>
    </row>
    <row r="796641" spans="9:9" x14ac:dyDescent="0.2">
      <c r="I796641" s="15"/>
    </row>
    <row r="796642" spans="9:9" x14ac:dyDescent="0.2">
      <c r="I796642" s="14"/>
    </row>
    <row r="796658" spans="9:9" x14ac:dyDescent="0.2">
      <c r="I796658" s="15"/>
    </row>
    <row r="796659" spans="9:9" x14ac:dyDescent="0.2">
      <c r="I796659" s="14"/>
    </row>
    <row r="796675" spans="9:9" x14ac:dyDescent="0.2">
      <c r="I796675" s="15"/>
    </row>
    <row r="796676" spans="9:9" x14ac:dyDescent="0.2">
      <c r="I796676" s="14"/>
    </row>
    <row r="796692" spans="9:9" x14ac:dyDescent="0.2">
      <c r="I796692" s="15"/>
    </row>
    <row r="796693" spans="9:9" x14ac:dyDescent="0.2">
      <c r="I796693" s="14"/>
    </row>
    <row r="796709" spans="9:9" x14ac:dyDescent="0.2">
      <c r="I796709" s="15"/>
    </row>
    <row r="796710" spans="9:9" x14ac:dyDescent="0.2">
      <c r="I796710" s="14"/>
    </row>
    <row r="796726" spans="9:9" x14ac:dyDescent="0.2">
      <c r="I796726" s="15"/>
    </row>
    <row r="796727" spans="9:9" x14ac:dyDescent="0.2">
      <c r="I796727" s="14"/>
    </row>
    <row r="796743" spans="9:9" x14ac:dyDescent="0.2">
      <c r="I796743" s="15"/>
    </row>
    <row r="796744" spans="9:9" x14ac:dyDescent="0.2">
      <c r="I796744" s="14"/>
    </row>
    <row r="796760" spans="9:9" x14ac:dyDescent="0.2">
      <c r="I796760" s="15"/>
    </row>
    <row r="796761" spans="9:9" x14ac:dyDescent="0.2">
      <c r="I796761" s="14"/>
    </row>
    <row r="796777" spans="9:9" x14ac:dyDescent="0.2">
      <c r="I796777" s="15"/>
    </row>
    <row r="796778" spans="9:9" x14ac:dyDescent="0.2">
      <c r="I796778" s="14"/>
    </row>
    <row r="796794" spans="9:9" x14ac:dyDescent="0.2">
      <c r="I796794" s="15"/>
    </row>
    <row r="796795" spans="9:9" x14ac:dyDescent="0.2">
      <c r="I796795" s="14"/>
    </row>
    <row r="796811" spans="9:9" x14ac:dyDescent="0.2">
      <c r="I796811" s="15"/>
    </row>
    <row r="796812" spans="9:9" x14ac:dyDescent="0.2">
      <c r="I796812" s="14"/>
    </row>
    <row r="796828" spans="9:9" x14ac:dyDescent="0.2">
      <c r="I796828" s="15"/>
    </row>
    <row r="796829" spans="9:9" x14ac:dyDescent="0.2">
      <c r="I796829" s="14"/>
    </row>
    <row r="796845" spans="9:9" x14ac:dyDescent="0.2">
      <c r="I796845" s="15"/>
    </row>
    <row r="796846" spans="9:9" x14ac:dyDescent="0.2">
      <c r="I796846" s="14"/>
    </row>
    <row r="796862" spans="9:9" x14ac:dyDescent="0.2">
      <c r="I796862" s="15"/>
    </row>
    <row r="796863" spans="9:9" x14ac:dyDescent="0.2">
      <c r="I796863" s="14"/>
    </row>
    <row r="796879" spans="9:9" x14ac:dyDescent="0.2">
      <c r="I796879" s="15"/>
    </row>
    <row r="796880" spans="9:9" x14ac:dyDescent="0.2">
      <c r="I796880" s="14"/>
    </row>
    <row r="796896" spans="9:9" x14ac:dyDescent="0.2">
      <c r="I796896" s="15"/>
    </row>
    <row r="796897" spans="9:9" x14ac:dyDescent="0.2">
      <c r="I796897" s="14"/>
    </row>
    <row r="796913" spans="9:9" x14ac:dyDescent="0.2">
      <c r="I796913" s="15"/>
    </row>
    <row r="796914" spans="9:9" x14ac:dyDescent="0.2">
      <c r="I796914" s="14"/>
    </row>
    <row r="796930" spans="9:9" x14ac:dyDescent="0.2">
      <c r="I796930" s="15"/>
    </row>
    <row r="796931" spans="9:9" x14ac:dyDescent="0.2">
      <c r="I796931" s="14"/>
    </row>
    <row r="796947" spans="9:9" x14ac:dyDescent="0.2">
      <c r="I796947" s="15"/>
    </row>
    <row r="796948" spans="9:9" x14ac:dyDescent="0.2">
      <c r="I796948" s="14"/>
    </row>
    <row r="796964" spans="9:9" x14ac:dyDescent="0.2">
      <c r="I796964" s="15"/>
    </row>
    <row r="796965" spans="9:9" x14ac:dyDescent="0.2">
      <c r="I796965" s="14"/>
    </row>
    <row r="796981" spans="9:9" x14ac:dyDescent="0.2">
      <c r="I796981" s="15"/>
    </row>
    <row r="796982" spans="9:9" x14ac:dyDescent="0.2">
      <c r="I796982" s="14"/>
    </row>
    <row r="796998" spans="9:9" x14ac:dyDescent="0.2">
      <c r="I796998" s="15"/>
    </row>
    <row r="796999" spans="9:9" x14ac:dyDescent="0.2">
      <c r="I796999" s="14"/>
    </row>
    <row r="797015" spans="9:9" x14ac:dyDescent="0.2">
      <c r="I797015" s="15"/>
    </row>
    <row r="797016" spans="9:9" x14ac:dyDescent="0.2">
      <c r="I797016" s="14"/>
    </row>
    <row r="797032" spans="9:9" x14ac:dyDescent="0.2">
      <c r="I797032" s="15"/>
    </row>
    <row r="797033" spans="9:9" x14ac:dyDescent="0.2">
      <c r="I797033" s="14"/>
    </row>
    <row r="797049" spans="9:9" x14ac:dyDescent="0.2">
      <c r="I797049" s="15"/>
    </row>
    <row r="797050" spans="9:9" x14ac:dyDescent="0.2">
      <c r="I797050" s="14"/>
    </row>
    <row r="797066" spans="9:9" x14ac:dyDescent="0.2">
      <c r="I797066" s="15"/>
    </row>
    <row r="797067" spans="9:9" x14ac:dyDescent="0.2">
      <c r="I797067" s="14"/>
    </row>
    <row r="797083" spans="9:9" x14ac:dyDescent="0.2">
      <c r="I797083" s="15"/>
    </row>
    <row r="797084" spans="9:9" x14ac:dyDescent="0.2">
      <c r="I797084" s="14"/>
    </row>
    <row r="797100" spans="9:9" x14ac:dyDescent="0.2">
      <c r="I797100" s="15"/>
    </row>
    <row r="797101" spans="9:9" x14ac:dyDescent="0.2">
      <c r="I797101" s="14"/>
    </row>
    <row r="797117" spans="9:9" x14ac:dyDescent="0.2">
      <c r="I797117" s="15"/>
    </row>
    <row r="797118" spans="9:9" x14ac:dyDescent="0.2">
      <c r="I797118" s="14"/>
    </row>
    <row r="797134" spans="9:9" x14ac:dyDescent="0.2">
      <c r="I797134" s="15"/>
    </row>
    <row r="797135" spans="9:9" x14ac:dyDescent="0.2">
      <c r="I797135" s="14"/>
    </row>
    <row r="797151" spans="9:9" x14ac:dyDescent="0.2">
      <c r="I797151" s="15"/>
    </row>
    <row r="797152" spans="9:9" x14ac:dyDescent="0.2">
      <c r="I797152" s="14"/>
    </row>
    <row r="797168" spans="9:9" x14ac:dyDescent="0.2">
      <c r="I797168" s="15"/>
    </row>
    <row r="797169" spans="9:9" x14ac:dyDescent="0.2">
      <c r="I797169" s="14"/>
    </row>
    <row r="797185" spans="9:9" x14ac:dyDescent="0.2">
      <c r="I797185" s="15"/>
    </row>
    <row r="797186" spans="9:9" x14ac:dyDescent="0.2">
      <c r="I797186" s="14"/>
    </row>
    <row r="797202" spans="9:9" x14ac:dyDescent="0.2">
      <c r="I797202" s="15"/>
    </row>
    <row r="797203" spans="9:9" x14ac:dyDescent="0.2">
      <c r="I797203" s="14"/>
    </row>
    <row r="797219" spans="9:9" x14ac:dyDescent="0.2">
      <c r="I797219" s="15"/>
    </row>
    <row r="797220" spans="9:9" x14ac:dyDescent="0.2">
      <c r="I797220" s="14"/>
    </row>
    <row r="797236" spans="9:9" x14ac:dyDescent="0.2">
      <c r="I797236" s="15"/>
    </row>
    <row r="797237" spans="9:9" x14ac:dyDescent="0.2">
      <c r="I797237" s="14"/>
    </row>
    <row r="797253" spans="9:9" x14ac:dyDescent="0.2">
      <c r="I797253" s="15"/>
    </row>
    <row r="797254" spans="9:9" x14ac:dyDescent="0.2">
      <c r="I797254" s="14"/>
    </row>
    <row r="797270" spans="9:9" x14ac:dyDescent="0.2">
      <c r="I797270" s="15"/>
    </row>
    <row r="797271" spans="9:9" x14ac:dyDescent="0.2">
      <c r="I797271" s="14"/>
    </row>
    <row r="797287" spans="9:9" x14ac:dyDescent="0.2">
      <c r="I797287" s="15"/>
    </row>
    <row r="797288" spans="9:9" x14ac:dyDescent="0.2">
      <c r="I797288" s="14"/>
    </row>
    <row r="797304" spans="9:9" x14ac:dyDescent="0.2">
      <c r="I797304" s="15"/>
    </row>
    <row r="797305" spans="9:9" x14ac:dyDescent="0.2">
      <c r="I797305" s="14"/>
    </row>
    <row r="797321" spans="9:9" x14ac:dyDescent="0.2">
      <c r="I797321" s="15"/>
    </row>
    <row r="797322" spans="9:9" x14ac:dyDescent="0.2">
      <c r="I797322" s="14"/>
    </row>
    <row r="797338" spans="9:9" x14ac:dyDescent="0.2">
      <c r="I797338" s="15"/>
    </row>
    <row r="797339" spans="9:9" x14ac:dyDescent="0.2">
      <c r="I797339" s="14"/>
    </row>
    <row r="797355" spans="9:9" x14ac:dyDescent="0.2">
      <c r="I797355" s="15"/>
    </row>
    <row r="797356" spans="9:9" x14ac:dyDescent="0.2">
      <c r="I797356" s="14"/>
    </row>
    <row r="797372" spans="9:9" x14ac:dyDescent="0.2">
      <c r="I797372" s="15"/>
    </row>
    <row r="797373" spans="9:9" x14ac:dyDescent="0.2">
      <c r="I797373" s="14"/>
    </row>
    <row r="797389" spans="9:9" x14ac:dyDescent="0.2">
      <c r="I797389" s="15"/>
    </row>
    <row r="797390" spans="9:9" x14ac:dyDescent="0.2">
      <c r="I797390" s="14"/>
    </row>
    <row r="797406" spans="9:9" x14ac:dyDescent="0.2">
      <c r="I797406" s="15"/>
    </row>
    <row r="797407" spans="9:9" x14ac:dyDescent="0.2">
      <c r="I797407" s="14"/>
    </row>
    <row r="797423" spans="9:9" x14ac:dyDescent="0.2">
      <c r="I797423" s="15"/>
    </row>
    <row r="797424" spans="9:9" x14ac:dyDescent="0.2">
      <c r="I797424" s="14"/>
    </row>
    <row r="797440" spans="9:9" x14ac:dyDescent="0.2">
      <c r="I797440" s="15"/>
    </row>
    <row r="797441" spans="9:9" x14ac:dyDescent="0.2">
      <c r="I797441" s="14"/>
    </row>
    <row r="797457" spans="9:9" x14ac:dyDescent="0.2">
      <c r="I797457" s="15"/>
    </row>
    <row r="797458" spans="9:9" x14ac:dyDescent="0.2">
      <c r="I797458" s="14"/>
    </row>
    <row r="797474" spans="9:9" x14ac:dyDescent="0.2">
      <c r="I797474" s="15"/>
    </row>
    <row r="797475" spans="9:9" x14ac:dyDescent="0.2">
      <c r="I797475" s="14"/>
    </row>
    <row r="797491" spans="9:9" x14ac:dyDescent="0.2">
      <c r="I797491" s="15"/>
    </row>
    <row r="797492" spans="9:9" x14ac:dyDescent="0.2">
      <c r="I797492" s="14"/>
    </row>
    <row r="797508" spans="9:9" x14ac:dyDescent="0.2">
      <c r="I797508" s="15"/>
    </row>
    <row r="797509" spans="9:9" x14ac:dyDescent="0.2">
      <c r="I797509" s="14"/>
    </row>
    <row r="797525" spans="9:9" x14ac:dyDescent="0.2">
      <c r="I797525" s="15"/>
    </row>
    <row r="797526" spans="9:9" x14ac:dyDescent="0.2">
      <c r="I797526" s="14"/>
    </row>
    <row r="797542" spans="9:9" x14ac:dyDescent="0.2">
      <c r="I797542" s="15"/>
    </row>
    <row r="797543" spans="9:9" x14ac:dyDescent="0.2">
      <c r="I797543" s="14"/>
    </row>
    <row r="797559" spans="9:9" x14ac:dyDescent="0.2">
      <c r="I797559" s="15"/>
    </row>
    <row r="797560" spans="9:9" x14ac:dyDescent="0.2">
      <c r="I797560" s="14"/>
    </row>
    <row r="797576" spans="9:9" x14ac:dyDescent="0.2">
      <c r="I797576" s="15"/>
    </row>
    <row r="797577" spans="9:9" x14ac:dyDescent="0.2">
      <c r="I797577" s="14"/>
    </row>
    <row r="797593" spans="9:9" x14ac:dyDescent="0.2">
      <c r="I797593" s="15"/>
    </row>
    <row r="797594" spans="9:9" x14ac:dyDescent="0.2">
      <c r="I797594" s="14"/>
    </row>
    <row r="797610" spans="9:9" x14ac:dyDescent="0.2">
      <c r="I797610" s="15"/>
    </row>
    <row r="797611" spans="9:9" x14ac:dyDescent="0.2">
      <c r="I797611" s="14"/>
    </row>
    <row r="797627" spans="9:9" x14ac:dyDescent="0.2">
      <c r="I797627" s="15"/>
    </row>
    <row r="797628" spans="9:9" x14ac:dyDescent="0.2">
      <c r="I797628" s="14"/>
    </row>
    <row r="797644" spans="9:9" x14ac:dyDescent="0.2">
      <c r="I797644" s="15"/>
    </row>
    <row r="797645" spans="9:9" x14ac:dyDescent="0.2">
      <c r="I797645" s="14"/>
    </row>
    <row r="797661" spans="9:9" x14ac:dyDescent="0.2">
      <c r="I797661" s="15"/>
    </row>
    <row r="797662" spans="9:9" x14ac:dyDescent="0.2">
      <c r="I797662" s="14"/>
    </row>
    <row r="797678" spans="9:9" x14ac:dyDescent="0.2">
      <c r="I797678" s="15"/>
    </row>
    <row r="797679" spans="9:9" x14ac:dyDescent="0.2">
      <c r="I797679" s="14"/>
    </row>
    <row r="797695" spans="9:9" x14ac:dyDescent="0.2">
      <c r="I797695" s="15"/>
    </row>
    <row r="797696" spans="9:9" x14ac:dyDescent="0.2">
      <c r="I797696" s="14"/>
    </row>
    <row r="797712" spans="9:9" x14ac:dyDescent="0.2">
      <c r="I797712" s="15"/>
    </row>
    <row r="797713" spans="9:9" x14ac:dyDescent="0.2">
      <c r="I797713" s="14"/>
    </row>
    <row r="797729" spans="9:9" x14ac:dyDescent="0.2">
      <c r="I797729" s="15"/>
    </row>
    <row r="797730" spans="9:9" x14ac:dyDescent="0.2">
      <c r="I797730" s="14"/>
    </row>
    <row r="797746" spans="9:9" x14ac:dyDescent="0.2">
      <c r="I797746" s="15"/>
    </row>
    <row r="797747" spans="9:9" x14ac:dyDescent="0.2">
      <c r="I797747" s="14"/>
    </row>
    <row r="797763" spans="9:9" x14ac:dyDescent="0.2">
      <c r="I797763" s="15"/>
    </row>
    <row r="797764" spans="9:9" x14ac:dyDescent="0.2">
      <c r="I797764" s="14"/>
    </row>
    <row r="797780" spans="9:9" x14ac:dyDescent="0.2">
      <c r="I797780" s="15"/>
    </row>
    <row r="797781" spans="9:9" x14ac:dyDescent="0.2">
      <c r="I797781" s="14"/>
    </row>
    <row r="797797" spans="9:9" x14ac:dyDescent="0.2">
      <c r="I797797" s="15"/>
    </row>
    <row r="797798" spans="9:9" x14ac:dyDescent="0.2">
      <c r="I797798" s="14"/>
    </row>
    <row r="797814" spans="9:9" x14ac:dyDescent="0.2">
      <c r="I797814" s="15"/>
    </row>
    <row r="797815" spans="9:9" x14ac:dyDescent="0.2">
      <c r="I797815" s="14"/>
    </row>
    <row r="797831" spans="9:9" x14ac:dyDescent="0.2">
      <c r="I797831" s="15"/>
    </row>
    <row r="797832" spans="9:9" x14ac:dyDescent="0.2">
      <c r="I797832" s="14"/>
    </row>
    <row r="797848" spans="9:9" x14ac:dyDescent="0.2">
      <c r="I797848" s="15"/>
    </row>
    <row r="797849" spans="9:9" x14ac:dyDescent="0.2">
      <c r="I797849" s="14"/>
    </row>
    <row r="797865" spans="9:9" x14ac:dyDescent="0.2">
      <c r="I797865" s="15"/>
    </row>
    <row r="797866" spans="9:9" x14ac:dyDescent="0.2">
      <c r="I797866" s="14"/>
    </row>
    <row r="797882" spans="9:9" x14ac:dyDescent="0.2">
      <c r="I797882" s="15"/>
    </row>
    <row r="797883" spans="9:9" x14ac:dyDescent="0.2">
      <c r="I797883" s="14"/>
    </row>
    <row r="797899" spans="9:9" x14ac:dyDescent="0.2">
      <c r="I797899" s="15"/>
    </row>
    <row r="797900" spans="9:9" x14ac:dyDescent="0.2">
      <c r="I797900" s="14"/>
    </row>
    <row r="797916" spans="9:9" x14ac:dyDescent="0.2">
      <c r="I797916" s="15"/>
    </row>
    <row r="797917" spans="9:9" x14ac:dyDescent="0.2">
      <c r="I797917" s="14"/>
    </row>
    <row r="797933" spans="9:9" x14ac:dyDescent="0.2">
      <c r="I797933" s="15"/>
    </row>
    <row r="797934" spans="9:9" x14ac:dyDescent="0.2">
      <c r="I797934" s="14"/>
    </row>
    <row r="797950" spans="9:9" x14ac:dyDescent="0.2">
      <c r="I797950" s="15"/>
    </row>
    <row r="797951" spans="9:9" x14ac:dyDescent="0.2">
      <c r="I797951" s="14"/>
    </row>
    <row r="797967" spans="9:9" x14ac:dyDescent="0.2">
      <c r="I797967" s="15"/>
    </row>
    <row r="797968" spans="9:9" x14ac:dyDescent="0.2">
      <c r="I797968" s="14"/>
    </row>
    <row r="797984" spans="9:9" x14ac:dyDescent="0.2">
      <c r="I797984" s="15"/>
    </row>
    <row r="797985" spans="9:9" x14ac:dyDescent="0.2">
      <c r="I797985" s="14"/>
    </row>
    <row r="798001" spans="9:9" x14ac:dyDescent="0.2">
      <c r="I798001" s="15"/>
    </row>
    <row r="798002" spans="9:9" x14ac:dyDescent="0.2">
      <c r="I798002" s="14"/>
    </row>
    <row r="798018" spans="9:9" x14ac:dyDescent="0.2">
      <c r="I798018" s="15"/>
    </row>
    <row r="798019" spans="9:9" x14ac:dyDescent="0.2">
      <c r="I798019" s="14"/>
    </row>
    <row r="798035" spans="9:9" x14ac:dyDescent="0.2">
      <c r="I798035" s="15"/>
    </row>
    <row r="798036" spans="9:9" x14ac:dyDescent="0.2">
      <c r="I798036" s="14"/>
    </row>
    <row r="798052" spans="9:9" x14ac:dyDescent="0.2">
      <c r="I798052" s="15"/>
    </row>
    <row r="798053" spans="9:9" x14ac:dyDescent="0.2">
      <c r="I798053" s="14"/>
    </row>
    <row r="798069" spans="9:9" x14ac:dyDescent="0.2">
      <c r="I798069" s="15"/>
    </row>
    <row r="798070" spans="9:9" x14ac:dyDescent="0.2">
      <c r="I798070" s="14"/>
    </row>
    <row r="798086" spans="9:9" x14ac:dyDescent="0.2">
      <c r="I798086" s="15"/>
    </row>
    <row r="798087" spans="9:9" x14ac:dyDescent="0.2">
      <c r="I798087" s="14"/>
    </row>
    <row r="798103" spans="9:9" x14ac:dyDescent="0.2">
      <c r="I798103" s="15"/>
    </row>
    <row r="798104" spans="9:9" x14ac:dyDescent="0.2">
      <c r="I798104" s="14"/>
    </row>
    <row r="798120" spans="9:9" x14ac:dyDescent="0.2">
      <c r="I798120" s="15"/>
    </row>
    <row r="798121" spans="9:9" x14ac:dyDescent="0.2">
      <c r="I798121" s="14"/>
    </row>
    <row r="798137" spans="9:9" x14ac:dyDescent="0.2">
      <c r="I798137" s="15"/>
    </row>
    <row r="798138" spans="9:9" x14ac:dyDescent="0.2">
      <c r="I798138" s="14"/>
    </row>
    <row r="798154" spans="9:9" x14ac:dyDescent="0.2">
      <c r="I798154" s="15"/>
    </row>
    <row r="798155" spans="9:9" x14ac:dyDescent="0.2">
      <c r="I798155" s="14"/>
    </row>
    <row r="798171" spans="9:9" x14ac:dyDescent="0.2">
      <c r="I798171" s="15"/>
    </row>
    <row r="798172" spans="9:9" x14ac:dyDescent="0.2">
      <c r="I798172" s="14"/>
    </row>
    <row r="798188" spans="9:9" x14ac:dyDescent="0.2">
      <c r="I798188" s="15"/>
    </row>
    <row r="798189" spans="9:9" x14ac:dyDescent="0.2">
      <c r="I798189" s="14"/>
    </row>
    <row r="798205" spans="9:9" x14ac:dyDescent="0.2">
      <c r="I798205" s="15"/>
    </row>
    <row r="798206" spans="9:9" x14ac:dyDescent="0.2">
      <c r="I798206" s="14"/>
    </row>
    <row r="798222" spans="9:9" x14ac:dyDescent="0.2">
      <c r="I798222" s="15"/>
    </row>
    <row r="798223" spans="9:9" x14ac:dyDescent="0.2">
      <c r="I798223" s="14"/>
    </row>
    <row r="798239" spans="9:9" x14ac:dyDescent="0.2">
      <c r="I798239" s="15"/>
    </row>
    <row r="798240" spans="9:9" x14ac:dyDescent="0.2">
      <c r="I798240" s="14"/>
    </row>
    <row r="798256" spans="9:9" x14ac:dyDescent="0.2">
      <c r="I798256" s="15"/>
    </row>
    <row r="798257" spans="9:9" x14ac:dyDescent="0.2">
      <c r="I798257" s="14"/>
    </row>
    <row r="798273" spans="9:9" x14ac:dyDescent="0.2">
      <c r="I798273" s="15"/>
    </row>
    <row r="798274" spans="9:9" x14ac:dyDescent="0.2">
      <c r="I798274" s="14"/>
    </row>
    <row r="798290" spans="9:9" x14ac:dyDescent="0.2">
      <c r="I798290" s="15"/>
    </row>
    <row r="798291" spans="9:9" x14ac:dyDescent="0.2">
      <c r="I798291" s="14"/>
    </row>
    <row r="798307" spans="9:9" x14ac:dyDescent="0.2">
      <c r="I798307" s="15"/>
    </row>
    <row r="798308" spans="9:9" x14ac:dyDescent="0.2">
      <c r="I798308" s="14"/>
    </row>
    <row r="798324" spans="9:9" x14ac:dyDescent="0.2">
      <c r="I798324" s="15"/>
    </row>
    <row r="798325" spans="9:9" x14ac:dyDescent="0.2">
      <c r="I798325" s="14"/>
    </row>
    <row r="798341" spans="9:9" x14ac:dyDescent="0.2">
      <c r="I798341" s="15"/>
    </row>
    <row r="798342" spans="9:9" x14ac:dyDescent="0.2">
      <c r="I798342" s="14"/>
    </row>
    <row r="798358" spans="9:9" x14ac:dyDescent="0.2">
      <c r="I798358" s="15"/>
    </row>
    <row r="798359" spans="9:9" x14ac:dyDescent="0.2">
      <c r="I798359" s="14"/>
    </row>
    <row r="798375" spans="9:9" x14ac:dyDescent="0.2">
      <c r="I798375" s="15"/>
    </row>
    <row r="798376" spans="9:9" x14ac:dyDescent="0.2">
      <c r="I798376" s="14"/>
    </row>
    <row r="798392" spans="9:9" x14ac:dyDescent="0.2">
      <c r="I798392" s="15"/>
    </row>
    <row r="798393" spans="9:9" x14ac:dyDescent="0.2">
      <c r="I798393" s="14"/>
    </row>
    <row r="798409" spans="9:9" x14ac:dyDescent="0.2">
      <c r="I798409" s="15"/>
    </row>
    <row r="798410" spans="9:9" x14ac:dyDescent="0.2">
      <c r="I798410" s="14"/>
    </row>
    <row r="798426" spans="9:9" x14ac:dyDescent="0.2">
      <c r="I798426" s="15"/>
    </row>
    <row r="798427" spans="9:9" x14ac:dyDescent="0.2">
      <c r="I798427" s="14"/>
    </row>
    <row r="798443" spans="9:9" x14ac:dyDescent="0.2">
      <c r="I798443" s="15"/>
    </row>
    <row r="798444" spans="9:9" x14ac:dyDescent="0.2">
      <c r="I798444" s="14"/>
    </row>
    <row r="798460" spans="9:9" x14ac:dyDescent="0.2">
      <c r="I798460" s="15"/>
    </row>
    <row r="798461" spans="9:9" x14ac:dyDescent="0.2">
      <c r="I798461" s="14"/>
    </row>
    <row r="798477" spans="9:9" x14ac:dyDescent="0.2">
      <c r="I798477" s="15"/>
    </row>
    <row r="798478" spans="9:9" x14ac:dyDescent="0.2">
      <c r="I798478" s="14"/>
    </row>
    <row r="798494" spans="9:9" x14ac:dyDescent="0.2">
      <c r="I798494" s="15"/>
    </row>
    <row r="798495" spans="9:9" x14ac:dyDescent="0.2">
      <c r="I798495" s="14"/>
    </row>
    <row r="798511" spans="9:9" x14ac:dyDescent="0.2">
      <c r="I798511" s="15"/>
    </row>
    <row r="798512" spans="9:9" x14ac:dyDescent="0.2">
      <c r="I798512" s="14"/>
    </row>
    <row r="798528" spans="9:9" x14ac:dyDescent="0.2">
      <c r="I798528" s="15"/>
    </row>
    <row r="798529" spans="9:9" x14ac:dyDescent="0.2">
      <c r="I798529" s="14"/>
    </row>
    <row r="798545" spans="9:9" x14ac:dyDescent="0.2">
      <c r="I798545" s="15"/>
    </row>
    <row r="798546" spans="9:9" x14ac:dyDescent="0.2">
      <c r="I798546" s="14"/>
    </row>
    <row r="798562" spans="9:9" x14ac:dyDescent="0.2">
      <c r="I798562" s="15"/>
    </row>
    <row r="798563" spans="9:9" x14ac:dyDescent="0.2">
      <c r="I798563" s="14"/>
    </row>
    <row r="798579" spans="9:9" x14ac:dyDescent="0.2">
      <c r="I798579" s="15"/>
    </row>
    <row r="798580" spans="9:9" x14ac:dyDescent="0.2">
      <c r="I798580" s="14"/>
    </row>
    <row r="798596" spans="9:9" x14ac:dyDescent="0.2">
      <c r="I798596" s="15"/>
    </row>
    <row r="798597" spans="9:9" x14ac:dyDescent="0.2">
      <c r="I798597" s="14"/>
    </row>
    <row r="798613" spans="9:9" x14ac:dyDescent="0.2">
      <c r="I798613" s="15"/>
    </row>
    <row r="798614" spans="9:9" x14ac:dyDescent="0.2">
      <c r="I798614" s="14"/>
    </row>
    <row r="798630" spans="9:9" x14ac:dyDescent="0.2">
      <c r="I798630" s="15"/>
    </row>
    <row r="798631" spans="9:9" x14ac:dyDescent="0.2">
      <c r="I798631" s="14"/>
    </row>
    <row r="798647" spans="9:9" x14ac:dyDescent="0.2">
      <c r="I798647" s="15"/>
    </row>
    <row r="798648" spans="9:9" x14ac:dyDescent="0.2">
      <c r="I798648" s="14"/>
    </row>
    <row r="798664" spans="9:9" x14ac:dyDescent="0.2">
      <c r="I798664" s="15"/>
    </row>
    <row r="798665" spans="9:9" x14ac:dyDescent="0.2">
      <c r="I798665" s="14"/>
    </row>
    <row r="798681" spans="9:9" x14ac:dyDescent="0.2">
      <c r="I798681" s="15"/>
    </row>
    <row r="798682" spans="9:9" x14ac:dyDescent="0.2">
      <c r="I798682" s="14"/>
    </row>
    <row r="798698" spans="9:9" x14ac:dyDescent="0.2">
      <c r="I798698" s="15"/>
    </row>
    <row r="798699" spans="9:9" x14ac:dyDescent="0.2">
      <c r="I798699" s="14"/>
    </row>
    <row r="798715" spans="9:9" x14ac:dyDescent="0.2">
      <c r="I798715" s="15"/>
    </row>
    <row r="798716" spans="9:9" x14ac:dyDescent="0.2">
      <c r="I798716" s="14"/>
    </row>
    <row r="798732" spans="9:9" x14ac:dyDescent="0.2">
      <c r="I798732" s="15"/>
    </row>
    <row r="798733" spans="9:9" x14ac:dyDescent="0.2">
      <c r="I798733" s="14"/>
    </row>
    <row r="798749" spans="9:9" x14ac:dyDescent="0.2">
      <c r="I798749" s="15"/>
    </row>
    <row r="798750" spans="9:9" x14ac:dyDescent="0.2">
      <c r="I798750" s="14"/>
    </row>
    <row r="798766" spans="9:9" x14ac:dyDescent="0.2">
      <c r="I798766" s="15"/>
    </row>
    <row r="798767" spans="9:9" x14ac:dyDescent="0.2">
      <c r="I798767" s="14"/>
    </row>
    <row r="798783" spans="9:9" x14ac:dyDescent="0.2">
      <c r="I798783" s="15"/>
    </row>
    <row r="798784" spans="9:9" x14ac:dyDescent="0.2">
      <c r="I798784" s="14"/>
    </row>
    <row r="798800" spans="9:9" x14ac:dyDescent="0.2">
      <c r="I798800" s="15"/>
    </row>
    <row r="798801" spans="9:9" x14ac:dyDescent="0.2">
      <c r="I798801" s="14"/>
    </row>
    <row r="798817" spans="9:9" x14ac:dyDescent="0.2">
      <c r="I798817" s="15"/>
    </row>
    <row r="798818" spans="9:9" x14ac:dyDescent="0.2">
      <c r="I798818" s="14"/>
    </row>
    <row r="798834" spans="9:9" x14ac:dyDescent="0.2">
      <c r="I798834" s="15"/>
    </row>
    <row r="798835" spans="9:9" x14ac:dyDescent="0.2">
      <c r="I798835" s="14"/>
    </row>
    <row r="798851" spans="9:9" x14ac:dyDescent="0.2">
      <c r="I798851" s="15"/>
    </row>
    <row r="798852" spans="9:9" x14ac:dyDescent="0.2">
      <c r="I798852" s="14"/>
    </row>
    <row r="798868" spans="9:9" x14ac:dyDescent="0.2">
      <c r="I798868" s="15"/>
    </row>
    <row r="798869" spans="9:9" x14ac:dyDescent="0.2">
      <c r="I798869" s="14"/>
    </row>
    <row r="798885" spans="9:9" x14ac:dyDescent="0.2">
      <c r="I798885" s="15"/>
    </row>
    <row r="798886" spans="9:9" x14ac:dyDescent="0.2">
      <c r="I798886" s="14"/>
    </row>
    <row r="798902" spans="9:9" x14ac:dyDescent="0.2">
      <c r="I798902" s="15"/>
    </row>
    <row r="798903" spans="9:9" x14ac:dyDescent="0.2">
      <c r="I798903" s="14"/>
    </row>
    <row r="798919" spans="9:9" x14ac:dyDescent="0.2">
      <c r="I798919" s="15"/>
    </row>
    <row r="798920" spans="9:9" x14ac:dyDescent="0.2">
      <c r="I798920" s="14"/>
    </row>
    <row r="798936" spans="9:9" x14ac:dyDescent="0.2">
      <c r="I798936" s="15"/>
    </row>
    <row r="798937" spans="9:9" x14ac:dyDescent="0.2">
      <c r="I798937" s="14"/>
    </row>
    <row r="798953" spans="9:9" x14ac:dyDescent="0.2">
      <c r="I798953" s="15"/>
    </row>
    <row r="798954" spans="9:9" x14ac:dyDescent="0.2">
      <c r="I798954" s="14"/>
    </row>
    <row r="798970" spans="9:9" x14ac:dyDescent="0.2">
      <c r="I798970" s="15"/>
    </row>
    <row r="798971" spans="9:9" x14ac:dyDescent="0.2">
      <c r="I798971" s="14"/>
    </row>
    <row r="798987" spans="9:9" x14ac:dyDescent="0.2">
      <c r="I798987" s="15"/>
    </row>
    <row r="798988" spans="9:9" x14ac:dyDescent="0.2">
      <c r="I798988" s="14"/>
    </row>
    <row r="799004" spans="9:9" x14ac:dyDescent="0.2">
      <c r="I799004" s="15"/>
    </row>
    <row r="799005" spans="9:9" x14ac:dyDescent="0.2">
      <c r="I799005" s="14"/>
    </row>
    <row r="799021" spans="9:9" x14ac:dyDescent="0.2">
      <c r="I799021" s="15"/>
    </row>
    <row r="799022" spans="9:9" x14ac:dyDescent="0.2">
      <c r="I799022" s="14"/>
    </row>
    <row r="799038" spans="9:9" x14ac:dyDescent="0.2">
      <c r="I799038" s="15"/>
    </row>
    <row r="799039" spans="9:9" x14ac:dyDescent="0.2">
      <c r="I799039" s="14"/>
    </row>
    <row r="799055" spans="9:9" x14ac:dyDescent="0.2">
      <c r="I799055" s="15"/>
    </row>
    <row r="799056" spans="9:9" x14ac:dyDescent="0.2">
      <c r="I799056" s="14"/>
    </row>
    <row r="799072" spans="9:9" x14ac:dyDescent="0.2">
      <c r="I799072" s="15"/>
    </row>
    <row r="799073" spans="9:9" x14ac:dyDescent="0.2">
      <c r="I799073" s="14"/>
    </row>
    <row r="799089" spans="9:9" x14ac:dyDescent="0.2">
      <c r="I799089" s="15"/>
    </row>
    <row r="799090" spans="9:9" x14ac:dyDescent="0.2">
      <c r="I799090" s="14"/>
    </row>
    <row r="799106" spans="9:9" x14ac:dyDescent="0.2">
      <c r="I799106" s="15"/>
    </row>
    <row r="799107" spans="9:9" x14ac:dyDescent="0.2">
      <c r="I799107" s="14"/>
    </row>
    <row r="799123" spans="9:9" x14ac:dyDescent="0.2">
      <c r="I799123" s="15"/>
    </row>
    <row r="799124" spans="9:9" x14ac:dyDescent="0.2">
      <c r="I799124" s="14"/>
    </row>
    <row r="799140" spans="9:9" x14ac:dyDescent="0.2">
      <c r="I799140" s="15"/>
    </row>
    <row r="799141" spans="9:9" x14ac:dyDescent="0.2">
      <c r="I799141" s="14"/>
    </row>
    <row r="799157" spans="9:9" x14ac:dyDescent="0.2">
      <c r="I799157" s="15"/>
    </row>
    <row r="799158" spans="9:9" x14ac:dyDescent="0.2">
      <c r="I799158" s="14"/>
    </row>
    <row r="799174" spans="9:9" x14ac:dyDescent="0.2">
      <c r="I799174" s="15"/>
    </row>
    <row r="799175" spans="9:9" x14ac:dyDescent="0.2">
      <c r="I799175" s="14"/>
    </row>
    <row r="799191" spans="9:9" x14ac:dyDescent="0.2">
      <c r="I799191" s="15"/>
    </row>
    <row r="799192" spans="9:9" x14ac:dyDescent="0.2">
      <c r="I799192" s="14"/>
    </row>
    <row r="799208" spans="9:9" x14ac:dyDescent="0.2">
      <c r="I799208" s="15"/>
    </row>
    <row r="799209" spans="9:9" x14ac:dyDescent="0.2">
      <c r="I799209" s="14"/>
    </row>
    <row r="799225" spans="9:9" x14ac:dyDescent="0.2">
      <c r="I799225" s="15"/>
    </row>
    <row r="799226" spans="9:9" x14ac:dyDescent="0.2">
      <c r="I799226" s="14"/>
    </row>
    <row r="799242" spans="9:9" x14ac:dyDescent="0.2">
      <c r="I799242" s="15"/>
    </row>
    <row r="799243" spans="9:9" x14ac:dyDescent="0.2">
      <c r="I799243" s="14"/>
    </row>
    <row r="799259" spans="9:9" x14ac:dyDescent="0.2">
      <c r="I799259" s="15"/>
    </row>
    <row r="799260" spans="9:9" x14ac:dyDescent="0.2">
      <c r="I799260" s="14"/>
    </row>
    <row r="799276" spans="9:9" x14ac:dyDescent="0.2">
      <c r="I799276" s="15"/>
    </row>
    <row r="799277" spans="9:9" x14ac:dyDescent="0.2">
      <c r="I799277" s="14"/>
    </row>
    <row r="799293" spans="9:9" x14ac:dyDescent="0.2">
      <c r="I799293" s="15"/>
    </row>
    <row r="799294" spans="9:9" x14ac:dyDescent="0.2">
      <c r="I799294" s="14"/>
    </row>
    <row r="799310" spans="9:9" x14ac:dyDescent="0.2">
      <c r="I799310" s="15"/>
    </row>
    <row r="799311" spans="9:9" x14ac:dyDescent="0.2">
      <c r="I799311" s="14"/>
    </row>
    <row r="799327" spans="9:9" x14ac:dyDescent="0.2">
      <c r="I799327" s="15"/>
    </row>
    <row r="799328" spans="9:9" x14ac:dyDescent="0.2">
      <c r="I799328" s="14"/>
    </row>
    <row r="799344" spans="9:9" x14ac:dyDescent="0.2">
      <c r="I799344" s="15"/>
    </row>
    <row r="799345" spans="9:9" x14ac:dyDescent="0.2">
      <c r="I799345" s="14"/>
    </row>
    <row r="799361" spans="9:9" x14ac:dyDescent="0.2">
      <c r="I799361" s="15"/>
    </row>
    <row r="799362" spans="9:9" x14ac:dyDescent="0.2">
      <c r="I799362" s="14"/>
    </row>
    <row r="799378" spans="9:9" x14ac:dyDescent="0.2">
      <c r="I799378" s="15"/>
    </row>
    <row r="799379" spans="9:9" x14ac:dyDescent="0.2">
      <c r="I799379" s="14"/>
    </row>
    <row r="799395" spans="9:9" x14ac:dyDescent="0.2">
      <c r="I799395" s="15"/>
    </row>
    <row r="799396" spans="9:9" x14ac:dyDescent="0.2">
      <c r="I799396" s="14"/>
    </row>
    <row r="799412" spans="9:9" x14ac:dyDescent="0.2">
      <c r="I799412" s="15"/>
    </row>
    <row r="799413" spans="9:9" x14ac:dyDescent="0.2">
      <c r="I799413" s="14"/>
    </row>
    <row r="799429" spans="9:9" x14ac:dyDescent="0.2">
      <c r="I799429" s="15"/>
    </row>
    <row r="799430" spans="9:9" x14ac:dyDescent="0.2">
      <c r="I799430" s="14"/>
    </row>
    <row r="799446" spans="9:9" x14ac:dyDescent="0.2">
      <c r="I799446" s="15"/>
    </row>
    <row r="799447" spans="9:9" x14ac:dyDescent="0.2">
      <c r="I799447" s="14"/>
    </row>
    <row r="799463" spans="9:9" x14ac:dyDescent="0.2">
      <c r="I799463" s="15"/>
    </row>
    <row r="799464" spans="9:9" x14ac:dyDescent="0.2">
      <c r="I799464" s="14"/>
    </row>
    <row r="799480" spans="9:9" x14ac:dyDescent="0.2">
      <c r="I799480" s="15"/>
    </row>
    <row r="799481" spans="9:9" x14ac:dyDescent="0.2">
      <c r="I799481" s="14"/>
    </row>
    <row r="799497" spans="9:9" x14ac:dyDescent="0.2">
      <c r="I799497" s="15"/>
    </row>
    <row r="799498" spans="9:9" x14ac:dyDescent="0.2">
      <c r="I799498" s="14"/>
    </row>
    <row r="799514" spans="9:9" x14ac:dyDescent="0.2">
      <c r="I799514" s="15"/>
    </row>
    <row r="799515" spans="9:9" x14ac:dyDescent="0.2">
      <c r="I799515" s="14"/>
    </row>
    <row r="799531" spans="9:9" x14ac:dyDescent="0.2">
      <c r="I799531" s="15"/>
    </row>
    <row r="799532" spans="9:9" x14ac:dyDescent="0.2">
      <c r="I799532" s="14"/>
    </row>
    <row r="799548" spans="9:9" x14ac:dyDescent="0.2">
      <c r="I799548" s="15"/>
    </row>
    <row r="799549" spans="9:9" x14ac:dyDescent="0.2">
      <c r="I799549" s="14"/>
    </row>
    <row r="799565" spans="9:9" x14ac:dyDescent="0.2">
      <c r="I799565" s="15"/>
    </row>
    <row r="799566" spans="9:9" x14ac:dyDescent="0.2">
      <c r="I799566" s="14"/>
    </row>
    <row r="799582" spans="9:9" x14ac:dyDescent="0.2">
      <c r="I799582" s="15"/>
    </row>
    <row r="799583" spans="9:9" x14ac:dyDescent="0.2">
      <c r="I799583" s="14"/>
    </row>
    <row r="799599" spans="9:9" x14ac:dyDescent="0.2">
      <c r="I799599" s="15"/>
    </row>
    <row r="799600" spans="9:9" x14ac:dyDescent="0.2">
      <c r="I799600" s="14"/>
    </row>
    <row r="799616" spans="9:9" x14ac:dyDescent="0.2">
      <c r="I799616" s="15"/>
    </row>
    <row r="799617" spans="9:9" x14ac:dyDescent="0.2">
      <c r="I799617" s="14"/>
    </row>
    <row r="799633" spans="9:9" x14ac:dyDescent="0.2">
      <c r="I799633" s="15"/>
    </row>
    <row r="799634" spans="9:9" x14ac:dyDescent="0.2">
      <c r="I799634" s="14"/>
    </row>
    <row r="799650" spans="9:9" x14ac:dyDescent="0.2">
      <c r="I799650" s="15"/>
    </row>
    <row r="799651" spans="9:9" x14ac:dyDescent="0.2">
      <c r="I799651" s="14"/>
    </row>
    <row r="799667" spans="9:9" x14ac:dyDescent="0.2">
      <c r="I799667" s="15"/>
    </row>
    <row r="799668" spans="9:9" x14ac:dyDescent="0.2">
      <c r="I799668" s="14"/>
    </row>
    <row r="799684" spans="9:9" x14ac:dyDescent="0.2">
      <c r="I799684" s="15"/>
    </row>
    <row r="799685" spans="9:9" x14ac:dyDescent="0.2">
      <c r="I799685" s="14"/>
    </row>
    <row r="799701" spans="9:9" x14ac:dyDescent="0.2">
      <c r="I799701" s="15"/>
    </row>
    <row r="799702" spans="9:9" x14ac:dyDescent="0.2">
      <c r="I799702" s="14"/>
    </row>
    <row r="799718" spans="9:9" x14ac:dyDescent="0.2">
      <c r="I799718" s="15"/>
    </row>
    <row r="799719" spans="9:9" x14ac:dyDescent="0.2">
      <c r="I799719" s="14"/>
    </row>
    <row r="799735" spans="9:9" x14ac:dyDescent="0.2">
      <c r="I799735" s="15"/>
    </row>
    <row r="799736" spans="9:9" x14ac:dyDescent="0.2">
      <c r="I799736" s="14"/>
    </row>
    <row r="799752" spans="9:9" x14ac:dyDescent="0.2">
      <c r="I799752" s="15"/>
    </row>
    <row r="799753" spans="9:9" x14ac:dyDescent="0.2">
      <c r="I799753" s="14"/>
    </row>
    <row r="799769" spans="9:9" x14ac:dyDescent="0.2">
      <c r="I799769" s="15"/>
    </row>
    <row r="799770" spans="9:9" x14ac:dyDescent="0.2">
      <c r="I799770" s="14"/>
    </row>
    <row r="799786" spans="9:9" x14ac:dyDescent="0.2">
      <c r="I799786" s="15"/>
    </row>
    <row r="799787" spans="9:9" x14ac:dyDescent="0.2">
      <c r="I799787" s="14"/>
    </row>
    <row r="799803" spans="9:9" x14ac:dyDescent="0.2">
      <c r="I799803" s="15"/>
    </row>
    <row r="799804" spans="9:9" x14ac:dyDescent="0.2">
      <c r="I799804" s="14"/>
    </row>
    <row r="799820" spans="9:9" x14ac:dyDescent="0.2">
      <c r="I799820" s="15"/>
    </row>
    <row r="799821" spans="9:9" x14ac:dyDescent="0.2">
      <c r="I799821" s="14"/>
    </row>
    <row r="799837" spans="9:9" x14ac:dyDescent="0.2">
      <c r="I799837" s="15"/>
    </row>
    <row r="799838" spans="9:9" x14ac:dyDescent="0.2">
      <c r="I799838" s="14"/>
    </row>
    <row r="799854" spans="9:9" x14ac:dyDescent="0.2">
      <c r="I799854" s="15"/>
    </row>
    <row r="799855" spans="9:9" x14ac:dyDescent="0.2">
      <c r="I799855" s="14"/>
    </row>
    <row r="799871" spans="9:9" x14ac:dyDescent="0.2">
      <c r="I799871" s="15"/>
    </row>
    <row r="799872" spans="9:9" x14ac:dyDescent="0.2">
      <c r="I799872" s="14"/>
    </row>
    <row r="799888" spans="9:9" x14ac:dyDescent="0.2">
      <c r="I799888" s="15"/>
    </row>
    <row r="799889" spans="9:9" x14ac:dyDescent="0.2">
      <c r="I799889" s="14"/>
    </row>
    <row r="799905" spans="9:9" x14ac:dyDescent="0.2">
      <c r="I799905" s="15"/>
    </row>
    <row r="799906" spans="9:9" x14ac:dyDescent="0.2">
      <c r="I799906" s="14"/>
    </row>
    <row r="799922" spans="9:9" x14ac:dyDescent="0.2">
      <c r="I799922" s="15"/>
    </row>
    <row r="799923" spans="9:9" x14ac:dyDescent="0.2">
      <c r="I799923" s="14"/>
    </row>
    <row r="799939" spans="9:9" x14ac:dyDescent="0.2">
      <c r="I799939" s="15"/>
    </row>
    <row r="799940" spans="9:9" x14ac:dyDescent="0.2">
      <c r="I799940" s="14"/>
    </row>
    <row r="799956" spans="9:9" x14ac:dyDescent="0.2">
      <c r="I799956" s="15"/>
    </row>
    <row r="799957" spans="9:9" x14ac:dyDescent="0.2">
      <c r="I799957" s="14"/>
    </row>
    <row r="799973" spans="9:9" x14ac:dyDescent="0.2">
      <c r="I799973" s="15"/>
    </row>
    <row r="799974" spans="9:9" x14ac:dyDescent="0.2">
      <c r="I799974" s="14"/>
    </row>
    <row r="799990" spans="9:9" x14ac:dyDescent="0.2">
      <c r="I799990" s="15"/>
    </row>
    <row r="799991" spans="9:9" x14ac:dyDescent="0.2">
      <c r="I799991" s="14"/>
    </row>
    <row r="800007" spans="9:9" x14ac:dyDescent="0.2">
      <c r="I800007" s="15"/>
    </row>
    <row r="800008" spans="9:9" x14ac:dyDescent="0.2">
      <c r="I800008" s="14"/>
    </row>
    <row r="800024" spans="9:9" x14ac:dyDescent="0.2">
      <c r="I800024" s="15"/>
    </row>
    <row r="800025" spans="9:9" x14ac:dyDescent="0.2">
      <c r="I800025" s="14"/>
    </row>
    <row r="800041" spans="9:9" x14ac:dyDescent="0.2">
      <c r="I800041" s="15"/>
    </row>
    <row r="800042" spans="9:9" x14ac:dyDescent="0.2">
      <c r="I800042" s="14"/>
    </row>
    <row r="800058" spans="9:9" x14ac:dyDescent="0.2">
      <c r="I800058" s="15"/>
    </row>
    <row r="800059" spans="9:9" x14ac:dyDescent="0.2">
      <c r="I800059" s="14"/>
    </row>
    <row r="800075" spans="9:9" x14ac:dyDescent="0.2">
      <c r="I800075" s="15"/>
    </row>
    <row r="800076" spans="9:9" x14ac:dyDescent="0.2">
      <c r="I800076" s="14"/>
    </row>
    <row r="800092" spans="9:9" x14ac:dyDescent="0.2">
      <c r="I800092" s="15"/>
    </row>
    <row r="800093" spans="9:9" x14ac:dyDescent="0.2">
      <c r="I800093" s="14"/>
    </row>
    <row r="800109" spans="9:9" x14ac:dyDescent="0.2">
      <c r="I800109" s="15"/>
    </row>
    <row r="800110" spans="9:9" x14ac:dyDescent="0.2">
      <c r="I800110" s="14"/>
    </row>
    <row r="800126" spans="9:9" x14ac:dyDescent="0.2">
      <c r="I800126" s="15"/>
    </row>
    <row r="800127" spans="9:9" x14ac:dyDescent="0.2">
      <c r="I800127" s="14"/>
    </row>
    <row r="800143" spans="9:9" x14ac:dyDescent="0.2">
      <c r="I800143" s="15"/>
    </row>
    <row r="800144" spans="9:9" x14ac:dyDescent="0.2">
      <c r="I800144" s="14"/>
    </row>
    <row r="800160" spans="9:9" x14ac:dyDescent="0.2">
      <c r="I800160" s="15"/>
    </row>
    <row r="800161" spans="9:9" x14ac:dyDescent="0.2">
      <c r="I800161" s="14"/>
    </row>
    <row r="800177" spans="9:9" x14ac:dyDescent="0.2">
      <c r="I800177" s="15"/>
    </row>
    <row r="800178" spans="9:9" x14ac:dyDescent="0.2">
      <c r="I800178" s="14"/>
    </row>
    <row r="800194" spans="9:9" x14ac:dyDescent="0.2">
      <c r="I800194" s="15"/>
    </row>
    <row r="800195" spans="9:9" x14ac:dyDescent="0.2">
      <c r="I800195" s="14"/>
    </row>
    <row r="800211" spans="9:9" x14ac:dyDescent="0.2">
      <c r="I800211" s="15"/>
    </row>
    <row r="800212" spans="9:9" x14ac:dyDescent="0.2">
      <c r="I800212" s="14"/>
    </row>
    <row r="800228" spans="9:9" x14ac:dyDescent="0.2">
      <c r="I800228" s="15"/>
    </row>
    <row r="800229" spans="9:9" x14ac:dyDescent="0.2">
      <c r="I800229" s="14"/>
    </row>
    <row r="800245" spans="9:9" x14ac:dyDescent="0.2">
      <c r="I800245" s="15"/>
    </row>
    <row r="800246" spans="9:9" x14ac:dyDescent="0.2">
      <c r="I800246" s="14"/>
    </row>
    <row r="800262" spans="9:9" x14ac:dyDescent="0.2">
      <c r="I800262" s="15"/>
    </row>
    <row r="800263" spans="9:9" x14ac:dyDescent="0.2">
      <c r="I800263" s="14"/>
    </row>
    <row r="800279" spans="9:9" x14ac:dyDescent="0.2">
      <c r="I800279" s="15"/>
    </row>
    <row r="800280" spans="9:9" x14ac:dyDescent="0.2">
      <c r="I800280" s="14"/>
    </row>
    <row r="800296" spans="9:9" x14ac:dyDescent="0.2">
      <c r="I800296" s="15"/>
    </row>
    <row r="800297" spans="9:9" x14ac:dyDescent="0.2">
      <c r="I800297" s="14"/>
    </row>
    <row r="800313" spans="9:9" x14ac:dyDescent="0.2">
      <c r="I800313" s="15"/>
    </row>
    <row r="800314" spans="9:9" x14ac:dyDescent="0.2">
      <c r="I800314" s="14"/>
    </row>
    <row r="800330" spans="9:9" x14ac:dyDescent="0.2">
      <c r="I800330" s="15"/>
    </row>
    <row r="800331" spans="9:9" x14ac:dyDescent="0.2">
      <c r="I800331" s="14"/>
    </row>
    <row r="800347" spans="9:9" x14ac:dyDescent="0.2">
      <c r="I800347" s="15"/>
    </row>
    <row r="800348" spans="9:9" x14ac:dyDescent="0.2">
      <c r="I800348" s="14"/>
    </row>
    <row r="800364" spans="9:9" x14ac:dyDescent="0.2">
      <c r="I800364" s="15"/>
    </row>
    <row r="800365" spans="9:9" x14ac:dyDescent="0.2">
      <c r="I800365" s="14"/>
    </row>
    <row r="800381" spans="9:9" x14ac:dyDescent="0.2">
      <c r="I800381" s="15"/>
    </row>
    <row r="800382" spans="9:9" x14ac:dyDescent="0.2">
      <c r="I800382" s="14"/>
    </row>
    <row r="800398" spans="9:9" x14ac:dyDescent="0.2">
      <c r="I800398" s="15"/>
    </row>
    <row r="800399" spans="9:9" x14ac:dyDescent="0.2">
      <c r="I800399" s="14"/>
    </row>
    <row r="800415" spans="9:9" x14ac:dyDescent="0.2">
      <c r="I800415" s="15"/>
    </row>
    <row r="800416" spans="9:9" x14ac:dyDescent="0.2">
      <c r="I800416" s="14"/>
    </row>
    <row r="800432" spans="9:9" x14ac:dyDescent="0.2">
      <c r="I800432" s="15"/>
    </row>
    <row r="800433" spans="9:9" x14ac:dyDescent="0.2">
      <c r="I800433" s="14"/>
    </row>
    <row r="800449" spans="9:9" x14ac:dyDescent="0.2">
      <c r="I800449" s="15"/>
    </row>
    <row r="800450" spans="9:9" x14ac:dyDescent="0.2">
      <c r="I800450" s="14"/>
    </row>
    <row r="800466" spans="9:9" x14ac:dyDescent="0.2">
      <c r="I800466" s="15"/>
    </row>
    <row r="800467" spans="9:9" x14ac:dyDescent="0.2">
      <c r="I800467" s="14"/>
    </row>
    <row r="800483" spans="9:9" x14ac:dyDescent="0.2">
      <c r="I800483" s="15"/>
    </row>
    <row r="800484" spans="9:9" x14ac:dyDescent="0.2">
      <c r="I800484" s="14"/>
    </row>
    <row r="800500" spans="9:9" x14ac:dyDescent="0.2">
      <c r="I800500" s="15"/>
    </row>
    <row r="800501" spans="9:9" x14ac:dyDescent="0.2">
      <c r="I800501" s="14"/>
    </row>
    <row r="800517" spans="9:9" x14ac:dyDescent="0.2">
      <c r="I800517" s="15"/>
    </row>
    <row r="800518" spans="9:9" x14ac:dyDescent="0.2">
      <c r="I800518" s="14"/>
    </row>
    <row r="800534" spans="9:9" x14ac:dyDescent="0.2">
      <c r="I800534" s="15"/>
    </row>
    <row r="800535" spans="9:9" x14ac:dyDescent="0.2">
      <c r="I800535" s="14"/>
    </row>
    <row r="800551" spans="9:9" x14ac:dyDescent="0.2">
      <c r="I800551" s="15"/>
    </row>
    <row r="800552" spans="9:9" x14ac:dyDescent="0.2">
      <c r="I800552" s="14"/>
    </row>
    <row r="800568" spans="9:9" x14ac:dyDescent="0.2">
      <c r="I800568" s="15"/>
    </row>
    <row r="800569" spans="9:9" x14ac:dyDescent="0.2">
      <c r="I800569" s="14"/>
    </row>
    <row r="800585" spans="9:9" x14ac:dyDescent="0.2">
      <c r="I800585" s="15"/>
    </row>
    <row r="800586" spans="9:9" x14ac:dyDescent="0.2">
      <c r="I800586" s="14"/>
    </row>
    <row r="800602" spans="9:9" x14ac:dyDescent="0.2">
      <c r="I800602" s="15"/>
    </row>
    <row r="800603" spans="9:9" x14ac:dyDescent="0.2">
      <c r="I800603" s="14"/>
    </row>
    <row r="800619" spans="9:9" x14ac:dyDescent="0.2">
      <c r="I800619" s="15"/>
    </row>
    <row r="800620" spans="9:9" x14ac:dyDescent="0.2">
      <c r="I800620" s="14"/>
    </row>
    <row r="800636" spans="9:9" x14ac:dyDescent="0.2">
      <c r="I800636" s="15"/>
    </row>
    <row r="800637" spans="9:9" x14ac:dyDescent="0.2">
      <c r="I800637" s="14"/>
    </row>
    <row r="800653" spans="9:9" x14ac:dyDescent="0.2">
      <c r="I800653" s="15"/>
    </row>
    <row r="800654" spans="9:9" x14ac:dyDescent="0.2">
      <c r="I800654" s="14"/>
    </row>
    <row r="800670" spans="9:9" x14ac:dyDescent="0.2">
      <c r="I800670" s="15"/>
    </row>
    <row r="800671" spans="9:9" x14ac:dyDescent="0.2">
      <c r="I800671" s="14"/>
    </row>
    <row r="800687" spans="9:9" x14ac:dyDescent="0.2">
      <c r="I800687" s="15"/>
    </row>
    <row r="800688" spans="9:9" x14ac:dyDescent="0.2">
      <c r="I800688" s="14"/>
    </row>
    <row r="800704" spans="9:9" x14ac:dyDescent="0.2">
      <c r="I800704" s="15"/>
    </row>
    <row r="800705" spans="9:9" x14ac:dyDescent="0.2">
      <c r="I800705" s="14"/>
    </row>
    <row r="800721" spans="9:9" x14ac:dyDescent="0.2">
      <c r="I800721" s="15"/>
    </row>
    <row r="800722" spans="9:9" x14ac:dyDescent="0.2">
      <c r="I800722" s="14"/>
    </row>
    <row r="800738" spans="9:9" x14ac:dyDescent="0.2">
      <c r="I800738" s="15"/>
    </row>
    <row r="800739" spans="9:9" x14ac:dyDescent="0.2">
      <c r="I800739" s="14"/>
    </row>
    <row r="800755" spans="9:9" x14ac:dyDescent="0.2">
      <c r="I800755" s="15"/>
    </row>
    <row r="800756" spans="9:9" x14ac:dyDescent="0.2">
      <c r="I800756" s="14"/>
    </row>
    <row r="800772" spans="9:9" x14ac:dyDescent="0.2">
      <c r="I800772" s="15"/>
    </row>
    <row r="800773" spans="9:9" x14ac:dyDescent="0.2">
      <c r="I800773" s="14"/>
    </row>
    <row r="800789" spans="9:9" x14ac:dyDescent="0.2">
      <c r="I800789" s="15"/>
    </row>
    <row r="800790" spans="9:9" x14ac:dyDescent="0.2">
      <c r="I800790" s="14"/>
    </row>
    <row r="800806" spans="9:9" x14ac:dyDescent="0.2">
      <c r="I800806" s="15"/>
    </row>
    <row r="800807" spans="9:9" x14ac:dyDescent="0.2">
      <c r="I800807" s="14"/>
    </row>
    <row r="800823" spans="9:9" x14ac:dyDescent="0.2">
      <c r="I800823" s="15"/>
    </row>
    <row r="800824" spans="9:9" x14ac:dyDescent="0.2">
      <c r="I800824" s="14"/>
    </row>
    <row r="800840" spans="9:9" x14ac:dyDescent="0.2">
      <c r="I800840" s="15"/>
    </row>
    <row r="800841" spans="9:9" x14ac:dyDescent="0.2">
      <c r="I800841" s="14"/>
    </row>
    <row r="800857" spans="9:9" x14ac:dyDescent="0.2">
      <c r="I800857" s="15"/>
    </row>
    <row r="800858" spans="9:9" x14ac:dyDescent="0.2">
      <c r="I800858" s="14"/>
    </row>
    <row r="800874" spans="9:9" x14ac:dyDescent="0.2">
      <c r="I800874" s="15"/>
    </row>
    <row r="800875" spans="9:9" x14ac:dyDescent="0.2">
      <c r="I800875" s="14"/>
    </row>
    <row r="800891" spans="9:9" x14ac:dyDescent="0.2">
      <c r="I800891" s="15"/>
    </row>
    <row r="800892" spans="9:9" x14ac:dyDescent="0.2">
      <c r="I800892" s="14"/>
    </row>
    <row r="800908" spans="9:9" x14ac:dyDescent="0.2">
      <c r="I800908" s="15"/>
    </row>
    <row r="800909" spans="9:9" x14ac:dyDescent="0.2">
      <c r="I800909" s="14"/>
    </row>
    <row r="800925" spans="9:9" x14ac:dyDescent="0.2">
      <c r="I800925" s="15"/>
    </row>
    <row r="800926" spans="9:9" x14ac:dyDescent="0.2">
      <c r="I800926" s="14"/>
    </row>
    <row r="800942" spans="9:9" x14ac:dyDescent="0.2">
      <c r="I800942" s="15"/>
    </row>
    <row r="800943" spans="9:9" x14ac:dyDescent="0.2">
      <c r="I800943" s="14"/>
    </row>
    <row r="800959" spans="9:9" x14ac:dyDescent="0.2">
      <c r="I800959" s="15"/>
    </row>
    <row r="800960" spans="9:9" x14ac:dyDescent="0.2">
      <c r="I800960" s="14"/>
    </row>
    <row r="800976" spans="9:9" x14ac:dyDescent="0.2">
      <c r="I800976" s="15"/>
    </row>
    <row r="800977" spans="9:9" x14ac:dyDescent="0.2">
      <c r="I800977" s="14"/>
    </row>
    <row r="800993" spans="9:9" x14ac:dyDescent="0.2">
      <c r="I800993" s="15"/>
    </row>
    <row r="800994" spans="9:9" x14ac:dyDescent="0.2">
      <c r="I800994" s="14"/>
    </row>
    <row r="801010" spans="9:9" x14ac:dyDescent="0.2">
      <c r="I801010" s="15"/>
    </row>
    <row r="801011" spans="9:9" x14ac:dyDescent="0.2">
      <c r="I801011" s="14"/>
    </row>
    <row r="801027" spans="9:9" x14ac:dyDescent="0.2">
      <c r="I801027" s="15"/>
    </row>
    <row r="801028" spans="9:9" x14ac:dyDescent="0.2">
      <c r="I801028" s="14"/>
    </row>
    <row r="801044" spans="9:9" x14ac:dyDescent="0.2">
      <c r="I801044" s="15"/>
    </row>
    <row r="801045" spans="9:9" x14ac:dyDescent="0.2">
      <c r="I801045" s="14"/>
    </row>
    <row r="801061" spans="9:9" x14ac:dyDescent="0.2">
      <c r="I801061" s="15"/>
    </row>
    <row r="801062" spans="9:9" x14ac:dyDescent="0.2">
      <c r="I801062" s="14"/>
    </row>
    <row r="801078" spans="9:9" x14ac:dyDescent="0.2">
      <c r="I801078" s="15"/>
    </row>
    <row r="801079" spans="9:9" x14ac:dyDescent="0.2">
      <c r="I801079" s="14"/>
    </row>
    <row r="801095" spans="9:9" x14ac:dyDescent="0.2">
      <c r="I801095" s="15"/>
    </row>
    <row r="801096" spans="9:9" x14ac:dyDescent="0.2">
      <c r="I801096" s="14"/>
    </row>
    <row r="801112" spans="9:9" x14ac:dyDescent="0.2">
      <c r="I801112" s="15"/>
    </row>
    <row r="801113" spans="9:9" x14ac:dyDescent="0.2">
      <c r="I801113" s="14"/>
    </row>
    <row r="801129" spans="9:9" x14ac:dyDescent="0.2">
      <c r="I801129" s="15"/>
    </row>
    <row r="801130" spans="9:9" x14ac:dyDescent="0.2">
      <c r="I801130" s="14"/>
    </row>
    <row r="801146" spans="9:9" x14ac:dyDescent="0.2">
      <c r="I801146" s="15"/>
    </row>
    <row r="801147" spans="9:9" x14ac:dyDescent="0.2">
      <c r="I801147" s="14"/>
    </row>
    <row r="801163" spans="9:9" x14ac:dyDescent="0.2">
      <c r="I801163" s="15"/>
    </row>
    <row r="801164" spans="9:9" x14ac:dyDescent="0.2">
      <c r="I801164" s="14"/>
    </row>
    <row r="801180" spans="9:9" x14ac:dyDescent="0.2">
      <c r="I801180" s="15"/>
    </row>
    <row r="801181" spans="9:9" x14ac:dyDescent="0.2">
      <c r="I801181" s="14"/>
    </row>
    <row r="801197" spans="9:9" x14ac:dyDescent="0.2">
      <c r="I801197" s="15"/>
    </row>
    <row r="801198" spans="9:9" x14ac:dyDescent="0.2">
      <c r="I801198" s="14"/>
    </row>
    <row r="801214" spans="9:9" x14ac:dyDescent="0.2">
      <c r="I801214" s="15"/>
    </row>
    <row r="801215" spans="9:9" x14ac:dyDescent="0.2">
      <c r="I801215" s="14"/>
    </row>
    <row r="801231" spans="9:9" x14ac:dyDescent="0.2">
      <c r="I801231" s="15"/>
    </row>
    <row r="801232" spans="9:9" x14ac:dyDescent="0.2">
      <c r="I801232" s="14"/>
    </row>
    <row r="801248" spans="9:9" x14ac:dyDescent="0.2">
      <c r="I801248" s="15"/>
    </row>
    <row r="801249" spans="9:9" x14ac:dyDescent="0.2">
      <c r="I801249" s="14"/>
    </row>
    <row r="801265" spans="9:9" x14ac:dyDescent="0.2">
      <c r="I801265" s="15"/>
    </row>
    <row r="801266" spans="9:9" x14ac:dyDescent="0.2">
      <c r="I801266" s="14"/>
    </row>
    <row r="801282" spans="9:9" x14ac:dyDescent="0.2">
      <c r="I801282" s="15"/>
    </row>
    <row r="801283" spans="9:9" x14ac:dyDescent="0.2">
      <c r="I801283" s="14"/>
    </row>
    <row r="801299" spans="9:9" x14ac:dyDescent="0.2">
      <c r="I801299" s="15"/>
    </row>
    <row r="801300" spans="9:9" x14ac:dyDescent="0.2">
      <c r="I801300" s="14"/>
    </row>
    <row r="801316" spans="9:9" x14ac:dyDescent="0.2">
      <c r="I801316" s="15"/>
    </row>
    <row r="801317" spans="9:9" x14ac:dyDescent="0.2">
      <c r="I801317" s="14"/>
    </row>
    <row r="801333" spans="9:9" x14ac:dyDescent="0.2">
      <c r="I801333" s="15"/>
    </row>
    <row r="801334" spans="9:9" x14ac:dyDescent="0.2">
      <c r="I801334" s="14"/>
    </row>
    <row r="801350" spans="9:9" x14ac:dyDescent="0.2">
      <c r="I801350" s="15"/>
    </row>
    <row r="801351" spans="9:9" x14ac:dyDescent="0.2">
      <c r="I801351" s="14"/>
    </row>
    <row r="801367" spans="9:9" x14ac:dyDescent="0.2">
      <c r="I801367" s="15"/>
    </row>
    <row r="801368" spans="9:9" x14ac:dyDescent="0.2">
      <c r="I801368" s="14"/>
    </row>
    <row r="801384" spans="9:9" x14ac:dyDescent="0.2">
      <c r="I801384" s="15"/>
    </row>
    <row r="801385" spans="9:9" x14ac:dyDescent="0.2">
      <c r="I801385" s="14"/>
    </row>
    <row r="801401" spans="9:9" x14ac:dyDescent="0.2">
      <c r="I801401" s="15"/>
    </row>
    <row r="801402" spans="9:9" x14ac:dyDescent="0.2">
      <c r="I801402" s="14"/>
    </row>
    <row r="801418" spans="9:9" x14ac:dyDescent="0.2">
      <c r="I801418" s="15"/>
    </row>
    <row r="801419" spans="9:9" x14ac:dyDescent="0.2">
      <c r="I801419" s="14"/>
    </row>
    <row r="801435" spans="9:9" x14ac:dyDescent="0.2">
      <c r="I801435" s="15"/>
    </row>
    <row r="801436" spans="9:9" x14ac:dyDescent="0.2">
      <c r="I801436" s="14"/>
    </row>
    <row r="801452" spans="9:9" x14ac:dyDescent="0.2">
      <c r="I801452" s="15"/>
    </row>
    <row r="801453" spans="9:9" x14ac:dyDescent="0.2">
      <c r="I801453" s="14"/>
    </row>
    <row r="801469" spans="9:9" x14ac:dyDescent="0.2">
      <c r="I801469" s="15"/>
    </row>
    <row r="801470" spans="9:9" x14ac:dyDescent="0.2">
      <c r="I801470" s="14"/>
    </row>
    <row r="801486" spans="9:9" x14ac:dyDescent="0.2">
      <c r="I801486" s="15"/>
    </row>
    <row r="801487" spans="9:9" x14ac:dyDescent="0.2">
      <c r="I801487" s="14"/>
    </row>
    <row r="801503" spans="9:9" x14ac:dyDescent="0.2">
      <c r="I801503" s="15"/>
    </row>
    <row r="801504" spans="9:9" x14ac:dyDescent="0.2">
      <c r="I801504" s="14"/>
    </row>
    <row r="801520" spans="9:9" x14ac:dyDescent="0.2">
      <c r="I801520" s="15"/>
    </row>
    <row r="801521" spans="9:9" x14ac:dyDescent="0.2">
      <c r="I801521" s="14"/>
    </row>
    <row r="801537" spans="9:9" x14ac:dyDescent="0.2">
      <c r="I801537" s="15"/>
    </row>
    <row r="801538" spans="9:9" x14ac:dyDescent="0.2">
      <c r="I801538" s="14"/>
    </row>
    <row r="801554" spans="9:9" x14ac:dyDescent="0.2">
      <c r="I801554" s="15"/>
    </row>
    <row r="801555" spans="9:9" x14ac:dyDescent="0.2">
      <c r="I801555" s="14"/>
    </row>
    <row r="801571" spans="9:9" x14ac:dyDescent="0.2">
      <c r="I801571" s="15"/>
    </row>
    <row r="801572" spans="9:9" x14ac:dyDescent="0.2">
      <c r="I801572" s="14"/>
    </row>
    <row r="801588" spans="9:9" x14ac:dyDescent="0.2">
      <c r="I801588" s="15"/>
    </row>
    <row r="801589" spans="9:9" x14ac:dyDescent="0.2">
      <c r="I801589" s="14"/>
    </row>
    <row r="801605" spans="9:9" x14ac:dyDescent="0.2">
      <c r="I801605" s="15"/>
    </row>
    <row r="801606" spans="9:9" x14ac:dyDescent="0.2">
      <c r="I801606" s="14"/>
    </row>
    <row r="801622" spans="9:9" x14ac:dyDescent="0.2">
      <c r="I801622" s="15"/>
    </row>
    <row r="801623" spans="9:9" x14ac:dyDescent="0.2">
      <c r="I801623" s="14"/>
    </row>
    <row r="801639" spans="9:9" x14ac:dyDescent="0.2">
      <c r="I801639" s="15"/>
    </row>
    <row r="801640" spans="9:9" x14ac:dyDescent="0.2">
      <c r="I801640" s="14"/>
    </row>
    <row r="801656" spans="9:9" x14ac:dyDescent="0.2">
      <c r="I801656" s="15"/>
    </row>
    <row r="801657" spans="9:9" x14ac:dyDescent="0.2">
      <c r="I801657" s="14"/>
    </row>
    <row r="801673" spans="9:9" x14ac:dyDescent="0.2">
      <c r="I801673" s="15"/>
    </row>
    <row r="801674" spans="9:9" x14ac:dyDescent="0.2">
      <c r="I801674" s="14"/>
    </row>
    <row r="801690" spans="9:9" x14ac:dyDescent="0.2">
      <c r="I801690" s="15"/>
    </row>
    <row r="801691" spans="9:9" x14ac:dyDescent="0.2">
      <c r="I801691" s="14"/>
    </row>
    <row r="801707" spans="9:9" x14ac:dyDescent="0.2">
      <c r="I801707" s="15"/>
    </row>
    <row r="801708" spans="9:9" x14ac:dyDescent="0.2">
      <c r="I801708" s="14"/>
    </row>
    <row r="801724" spans="9:9" x14ac:dyDescent="0.2">
      <c r="I801724" s="15"/>
    </row>
    <row r="801725" spans="9:9" x14ac:dyDescent="0.2">
      <c r="I801725" s="14"/>
    </row>
    <row r="801741" spans="9:9" x14ac:dyDescent="0.2">
      <c r="I801741" s="15"/>
    </row>
    <row r="801742" spans="9:9" x14ac:dyDescent="0.2">
      <c r="I801742" s="14"/>
    </row>
    <row r="801758" spans="9:9" x14ac:dyDescent="0.2">
      <c r="I801758" s="15"/>
    </row>
    <row r="801759" spans="9:9" x14ac:dyDescent="0.2">
      <c r="I801759" s="14"/>
    </row>
    <row r="801775" spans="9:9" x14ac:dyDescent="0.2">
      <c r="I801775" s="15"/>
    </row>
    <row r="801776" spans="9:9" x14ac:dyDescent="0.2">
      <c r="I801776" s="14"/>
    </row>
    <row r="801792" spans="9:9" x14ac:dyDescent="0.2">
      <c r="I801792" s="15"/>
    </row>
    <row r="801793" spans="9:9" x14ac:dyDescent="0.2">
      <c r="I801793" s="14"/>
    </row>
    <row r="801809" spans="9:9" x14ac:dyDescent="0.2">
      <c r="I801809" s="15"/>
    </row>
    <row r="801810" spans="9:9" x14ac:dyDescent="0.2">
      <c r="I801810" s="14"/>
    </row>
    <row r="801826" spans="9:9" x14ac:dyDescent="0.2">
      <c r="I801826" s="15"/>
    </row>
    <row r="801827" spans="9:9" x14ac:dyDescent="0.2">
      <c r="I801827" s="14"/>
    </row>
    <row r="801843" spans="9:9" x14ac:dyDescent="0.2">
      <c r="I801843" s="15"/>
    </row>
    <row r="801844" spans="9:9" x14ac:dyDescent="0.2">
      <c r="I801844" s="14"/>
    </row>
    <row r="801860" spans="9:9" x14ac:dyDescent="0.2">
      <c r="I801860" s="15"/>
    </row>
    <row r="801861" spans="9:9" x14ac:dyDescent="0.2">
      <c r="I801861" s="14"/>
    </row>
    <row r="801877" spans="9:9" x14ac:dyDescent="0.2">
      <c r="I801877" s="15"/>
    </row>
    <row r="801878" spans="9:9" x14ac:dyDescent="0.2">
      <c r="I801878" s="14"/>
    </row>
    <row r="801894" spans="9:9" x14ac:dyDescent="0.2">
      <c r="I801894" s="15"/>
    </row>
    <row r="801895" spans="9:9" x14ac:dyDescent="0.2">
      <c r="I801895" s="14"/>
    </row>
    <row r="801911" spans="9:9" x14ac:dyDescent="0.2">
      <c r="I801911" s="15"/>
    </row>
    <row r="801912" spans="9:9" x14ac:dyDescent="0.2">
      <c r="I801912" s="14"/>
    </row>
    <row r="801928" spans="9:9" x14ac:dyDescent="0.2">
      <c r="I801928" s="15"/>
    </row>
    <row r="801929" spans="9:9" x14ac:dyDescent="0.2">
      <c r="I801929" s="14"/>
    </row>
    <row r="801945" spans="9:9" x14ac:dyDescent="0.2">
      <c r="I801945" s="15"/>
    </row>
    <row r="801946" spans="9:9" x14ac:dyDescent="0.2">
      <c r="I801946" s="14"/>
    </row>
    <row r="801962" spans="9:9" x14ac:dyDescent="0.2">
      <c r="I801962" s="15"/>
    </row>
    <row r="801963" spans="9:9" x14ac:dyDescent="0.2">
      <c r="I801963" s="14"/>
    </row>
    <row r="801979" spans="9:9" x14ac:dyDescent="0.2">
      <c r="I801979" s="15"/>
    </row>
    <row r="801980" spans="9:9" x14ac:dyDescent="0.2">
      <c r="I801980" s="14"/>
    </row>
    <row r="801996" spans="9:9" x14ac:dyDescent="0.2">
      <c r="I801996" s="15"/>
    </row>
    <row r="801997" spans="9:9" x14ac:dyDescent="0.2">
      <c r="I801997" s="14"/>
    </row>
    <row r="802013" spans="9:9" x14ac:dyDescent="0.2">
      <c r="I802013" s="15"/>
    </row>
    <row r="802014" spans="9:9" x14ac:dyDescent="0.2">
      <c r="I802014" s="14"/>
    </row>
    <row r="802030" spans="9:9" x14ac:dyDescent="0.2">
      <c r="I802030" s="15"/>
    </row>
    <row r="802031" spans="9:9" x14ac:dyDescent="0.2">
      <c r="I802031" s="14"/>
    </row>
    <row r="802047" spans="9:9" x14ac:dyDescent="0.2">
      <c r="I802047" s="15"/>
    </row>
    <row r="802048" spans="9:9" x14ac:dyDescent="0.2">
      <c r="I802048" s="14"/>
    </row>
    <row r="802064" spans="9:9" x14ac:dyDescent="0.2">
      <c r="I802064" s="15"/>
    </row>
    <row r="802065" spans="9:9" x14ac:dyDescent="0.2">
      <c r="I802065" s="14"/>
    </row>
    <row r="802081" spans="9:9" x14ac:dyDescent="0.2">
      <c r="I802081" s="15"/>
    </row>
    <row r="802082" spans="9:9" x14ac:dyDescent="0.2">
      <c r="I802082" s="14"/>
    </row>
    <row r="802098" spans="9:9" x14ac:dyDescent="0.2">
      <c r="I802098" s="15"/>
    </row>
    <row r="802099" spans="9:9" x14ac:dyDescent="0.2">
      <c r="I802099" s="14"/>
    </row>
    <row r="802115" spans="9:9" x14ac:dyDescent="0.2">
      <c r="I802115" s="15"/>
    </row>
    <row r="802116" spans="9:9" x14ac:dyDescent="0.2">
      <c r="I802116" s="14"/>
    </row>
    <row r="802132" spans="9:9" x14ac:dyDescent="0.2">
      <c r="I802132" s="15"/>
    </row>
    <row r="802133" spans="9:9" x14ac:dyDescent="0.2">
      <c r="I802133" s="14"/>
    </row>
    <row r="802149" spans="9:9" x14ac:dyDescent="0.2">
      <c r="I802149" s="15"/>
    </row>
    <row r="802150" spans="9:9" x14ac:dyDescent="0.2">
      <c r="I802150" s="14"/>
    </row>
    <row r="802166" spans="9:9" x14ac:dyDescent="0.2">
      <c r="I802166" s="15"/>
    </row>
    <row r="802167" spans="9:9" x14ac:dyDescent="0.2">
      <c r="I802167" s="14"/>
    </row>
    <row r="802183" spans="9:9" x14ac:dyDescent="0.2">
      <c r="I802183" s="15"/>
    </row>
    <row r="802184" spans="9:9" x14ac:dyDescent="0.2">
      <c r="I802184" s="14"/>
    </row>
    <row r="802200" spans="9:9" x14ac:dyDescent="0.2">
      <c r="I802200" s="15"/>
    </row>
    <row r="802201" spans="9:9" x14ac:dyDescent="0.2">
      <c r="I802201" s="14"/>
    </row>
    <row r="802217" spans="9:9" x14ac:dyDescent="0.2">
      <c r="I802217" s="15"/>
    </row>
    <row r="802218" spans="9:9" x14ac:dyDescent="0.2">
      <c r="I802218" s="14"/>
    </row>
    <row r="802234" spans="9:9" x14ac:dyDescent="0.2">
      <c r="I802234" s="15"/>
    </row>
    <row r="802235" spans="9:9" x14ac:dyDescent="0.2">
      <c r="I802235" s="14"/>
    </row>
    <row r="802251" spans="9:9" x14ac:dyDescent="0.2">
      <c r="I802251" s="15"/>
    </row>
    <row r="802252" spans="9:9" x14ac:dyDescent="0.2">
      <c r="I802252" s="14"/>
    </row>
    <row r="802268" spans="9:9" x14ac:dyDescent="0.2">
      <c r="I802268" s="15"/>
    </row>
    <row r="802269" spans="9:9" x14ac:dyDescent="0.2">
      <c r="I802269" s="14"/>
    </row>
    <row r="802285" spans="9:9" x14ac:dyDescent="0.2">
      <c r="I802285" s="15"/>
    </row>
    <row r="802286" spans="9:9" x14ac:dyDescent="0.2">
      <c r="I802286" s="14"/>
    </row>
    <row r="802302" spans="9:9" x14ac:dyDescent="0.2">
      <c r="I802302" s="15"/>
    </row>
    <row r="802303" spans="9:9" x14ac:dyDescent="0.2">
      <c r="I802303" s="14"/>
    </row>
    <row r="802319" spans="9:9" x14ac:dyDescent="0.2">
      <c r="I802319" s="15"/>
    </row>
    <row r="802320" spans="9:9" x14ac:dyDescent="0.2">
      <c r="I802320" s="14"/>
    </row>
    <row r="802336" spans="9:9" x14ac:dyDescent="0.2">
      <c r="I802336" s="15"/>
    </row>
    <row r="802337" spans="9:9" x14ac:dyDescent="0.2">
      <c r="I802337" s="14"/>
    </row>
    <row r="802353" spans="9:9" x14ac:dyDescent="0.2">
      <c r="I802353" s="15"/>
    </row>
    <row r="802354" spans="9:9" x14ac:dyDescent="0.2">
      <c r="I802354" s="14"/>
    </row>
    <row r="802370" spans="9:9" x14ac:dyDescent="0.2">
      <c r="I802370" s="15"/>
    </row>
    <row r="802371" spans="9:9" x14ac:dyDescent="0.2">
      <c r="I802371" s="14"/>
    </row>
    <row r="802387" spans="9:9" x14ac:dyDescent="0.2">
      <c r="I802387" s="15"/>
    </row>
    <row r="802388" spans="9:9" x14ac:dyDescent="0.2">
      <c r="I802388" s="14"/>
    </row>
    <row r="802404" spans="9:9" x14ac:dyDescent="0.2">
      <c r="I802404" s="15"/>
    </row>
    <row r="802405" spans="9:9" x14ac:dyDescent="0.2">
      <c r="I802405" s="14"/>
    </row>
    <row r="802421" spans="9:9" x14ac:dyDescent="0.2">
      <c r="I802421" s="15"/>
    </row>
    <row r="802422" spans="9:9" x14ac:dyDescent="0.2">
      <c r="I802422" s="14"/>
    </row>
    <row r="802438" spans="9:9" x14ac:dyDescent="0.2">
      <c r="I802438" s="15"/>
    </row>
    <row r="802439" spans="9:9" x14ac:dyDescent="0.2">
      <c r="I802439" s="14"/>
    </row>
    <row r="802455" spans="9:9" x14ac:dyDescent="0.2">
      <c r="I802455" s="15"/>
    </row>
    <row r="802456" spans="9:9" x14ac:dyDescent="0.2">
      <c r="I802456" s="14"/>
    </row>
    <row r="802472" spans="9:9" x14ac:dyDescent="0.2">
      <c r="I802472" s="15"/>
    </row>
    <row r="802473" spans="9:9" x14ac:dyDescent="0.2">
      <c r="I802473" s="14"/>
    </row>
    <row r="802489" spans="9:9" x14ac:dyDescent="0.2">
      <c r="I802489" s="15"/>
    </row>
    <row r="802490" spans="9:9" x14ac:dyDescent="0.2">
      <c r="I802490" s="14"/>
    </row>
    <row r="802506" spans="9:9" x14ac:dyDescent="0.2">
      <c r="I802506" s="15"/>
    </row>
    <row r="802507" spans="9:9" x14ac:dyDescent="0.2">
      <c r="I802507" s="14"/>
    </row>
    <row r="802523" spans="9:9" x14ac:dyDescent="0.2">
      <c r="I802523" s="15"/>
    </row>
    <row r="802524" spans="9:9" x14ac:dyDescent="0.2">
      <c r="I802524" s="14"/>
    </row>
    <row r="802540" spans="9:9" x14ac:dyDescent="0.2">
      <c r="I802540" s="15"/>
    </row>
    <row r="802541" spans="9:9" x14ac:dyDescent="0.2">
      <c r="I802541" s="14"/>
    </row>
    <row r="802557" spans="9:9" x14ac:dyDescent="0.2">
      <c r="I802557" s="15"/>
    </row>
    <row r="802558" spans="9:9" x14ac:dyDescent="0.2">
      <c r="I802558" s="14"/>
    </row>
    <row r="802574" spans="9:9" x14ac:dyDescent="0.2">
      <c r="I802574" s="15"/>
    </row>
    <row r="802575" spans="9:9" x14ac:dyDescent="0.2">
      <c r="I802575" s="14"/>
    </row>
    <row r="802591" spans="9:9" x14ac:dyDescent="0.2">
      <c r="I802591" s="15"/>
    </row>
    <row r="802592" spans="9:9" x14ac:dyDescent="0.2">
      <c r="I802592" s="14"/>
    </row>
    <row r="802608" spans="9:9" x14ac:dyDescent="0.2">
      <c r="I802608" s="15"/>
    </row>
    <row r="802609" spans="9:9" x14ac:dyDescent="0.2">
      <c r="I802609" s="14"/>
    </row>
    <row r="802625" spans="9:9" x14ac:dyDescent="0.2">
      <c r="I802625" s="15"/>
    </row>
    <row r="802626" spans="9:9" x14ac:dyDescent="0.2">
      <c r="I802626" s="14"/>
    </row>
    <row r="802642" spans="9:9" x14ac:dyDescent="0.2">
      <c r="I802642" s="15"/>
    </row>
    <row r="802643" spans="9:9" x14ac:dyDescent="0.2">
      <c r="I802643" s="14"/>
    </row>
    <row r="802659" spans="9:9" x14ac:dyDescent="0.2">
      <c r="I802659" s="15"/>
    </row>
    <row r="802660" spans="9:9" x14ac:dyDescent="0.2">
      <c r="I802660" s="14"/>
    </row>
    <row r="802676" spans="9:9" x14ac:dyDescent="0.2">
      <c r="I802676" s="15"/>
    </row>
    <row r="802677" spans="9:9" x14ac:dyDescent="0.2">
      <c r="I802677" s="14"/>
    </row>
    <row r="802693" spans="9:9" x14ac:dyDescent="0.2">
      <c r="I802693" s="15"/>
    </row>
    <row r="802694" spans="9:9" x14ac:dyDescent="0.2">
      <c r="I802694" s="14"/>
    </row>
    <row r="802710" spans="9:9" x14ac:dyDescent="0.2">
      <c r="I802710" s="15"/>
    </row>
    <row r="802711" spans="9:9" x14ac:dyDescent="0.2">
      <c r="I802711" s="14"/>
    </row>
    <row r="802727" spans="9:9" x14ac:dyDescent="0.2">
      <c r="I802727" s="15"/>
    </row>
    <row r="802728" spans="9:9" x14ac:dyDescent="0.2">
      <c r="I802728" s="14"/>
    </row>
    <row r="802744" spans="9:9" x14ac:dyDescent="0.2">
      <c r="I802744" s="15"/>
    </row>
    <row r="802745" spans="9:9" x14ac:dyDescent="0.2">
      <c r="I802745" s="14"/>
    </row>
    <row r="802761" spans="9:9" x14ac:dyDescent="0.2">
      <c r="I802761" s="15"/>
    </row>
    <row r="802762" spans="9:9" x14ac:dyDescent="0.2">
      <c r="I802762" s="14"/>
    </row>
    <row r="802778" spans="9:9" x14ac:dyDescent="0.2">
      <c r="I802778" s="15"/>
    </row>
    <row r="802779" spans="9:9" x14ac:dyDescent="0.2">
      <c r="I802779" s="14"/>
    </row>
    <row r="802795" spans="9:9" x14ac:dyDescent="0.2">
      <c r="I802795" s="15"/>
    </row>
    <row r="802796" spans="9:9" x14ac:dyDescent="0.2">
      <c r="I802796" s="14"/>
    </row>
    <row r="802812" spans="9:9" x14ac:dyDescent="0.2">
      <c r="I802812" s="15"/>
    </row>
    <row r="802813" spans="9:9" x14ac:dyDescent="0.2">
      <c r="I802813" s="14"/>
    </row>
    <row r="802829" spans="9:9" x14ac:dyDescent="0.2">
      <c r="I802829" s="15"/>
    </row>
    <row r="802830" spans="9:9" x14ac:dyDescent="0.2">
      <c r="I802830" s="14"/>
    </row>
    <row r="802846" spans="9:9" x14ac:dyDescent="0.2">
      <c r="I802846" s="15"/>
    </row>
    <row r="802847" spans="9:9" x14ac:dyDescent="0.2">
      <c r="I802847" s="14"/>
    </row>
    <row r="802863" spans="9:9" x14ac:dyDescent="0.2">
      <c r="I802863" s="15"/>
    </row>
    <row r="802864" spans="9:9" x14ac:dyDescent="0.2">
      <c r="I802864" s="14"/>
    </row>
    <row r="802880" spans="9:9" x14ac:dyDescent="0.2">
      <c r="I802880" s="15"/>
    </row>
    <row r="802881" spans="9:9" x14ac:dyDescent="0.2">
      <c r="I802881" s="14"/>
    </row>
    <row r="802897" spans="9:9" x14ac:dyDescent="0.2">
      <c r="I802897" s="15"/>
    </row>
    <row r="802898" spans="9:9" x14ac:dyDescent="0.2">
      <c r="I802898" s="14"/>
    </row>
    <row r="802914" spans="9:9" x14ac:dyDescent="0.2">
      <c r="I802914" s="15"/>
    </row>
    <row r="802915" spans="9:9" x14ac:dyDescent="0.2">
      <c r="I802915" s="14"/>
    </row>
    <row r="802931" spans="9:9" x14ac:dyDescent="0.2">
      <c r="I802931" s="15"/>
    </row>
    <row r="802932" spans="9:9" x14ac:dyDescent="0.2">
      <c r="I802932" s="14"/>
    </row>
    <row r="802948" spans="9:9" x14ac:dyDescent="0.2">
      <c r="I802948" s="15"/>
    </row>
    <row r="802949" spans="9:9" x14ac:dyDescent="0.2">
      <c r="I802949" s="14"/>
    </row>
    <row r="802965" spans="9:9" x14ac:dyDescent="0.2">
      <c r="I802965" s="15"/>
    </row>
    <row r="802966" spans="9:9" x14ac:dyDescent="0.2">
      <c r="I802966" s="14"/>
    </row>
    <row r="802982" spans="9:9" x14ac:dyDescent="0.2">
      <c r="I802982" s="15"/>
    </row>
    <row r="802983" spans="9:9" x14ac:dyDescent="0.2">
      <c r="I802983" s="14"/>
    </row>
    <row r="802999" spans="9:9" x14ac:dyDescent="0.2">
      <c r="I802999" s="15"/>
    </row>
    <row r="803000" spans="9:9" x14ac:dyDescent="0.2">
      <c r="I803000" s="14"/>
    </row>
    <row r="803016" spans="9:9" x14ac:dyDescent="0.2">
      <c r="I803016" s="15"/>
    </row>
    <row r="803017" spans="9:9" x14ac:dyDescent="0.2">
      <c r="I803017" s="14"/>
    </row>
    <row r="803033" spans="9:9" x14ac:dyDescent="0.2">
      <c r="I803033" s="15"/>
    </row>
    <row r="803034" spans="9:9" x14ac:dyDescent="0.2">
      <c r="I803034" s="14"/>
    </row>
    <row r="803050" spans="9:9" x14ac:dyDescent="0.2">
      <c r="I803050" s="15"/>
    </row>
    <row r="803051" spans="9:9" x14ac:dyDescent="0.2">
      <c r="I803051" s="14"/>
    </row>
    <row r="803067" spans="9:9" x14ac:dyDescent="0.2">
      <c r="I803067" s="15"/>
    </row>
    <row r="803068" spans="9:9" x14ac:dyDescent="0.2">
      <c r="I803068" s="14"/>
    </row>
    <row r="803084" spans="9:9" x14ac:dyDescent="0.2">
      <c r="I803084" s="15"/>
    </row>
    <row r="803085" spans="9:9" x14ac:dyDescent="0.2">
      <c r="I803085" s="14"/>
    </row>
    <row r="803101" spans="9:9" x14ac:dyDescent="0.2">
      <c r="I803101" s="15"/>
    </row>
    <row r="803102" spans="9:9" x14ac:dyDescent="0.2">
      <c r="I803102" s="14"/>
    </row>
    <row r="803118" spans="9:9" x14ac:dyDescent="0.2">
      <c r="I803118" s="15"/>
    </row>
    <row r="803119" spans="9:9" x14ac:dyDescent="0.2">
      <c r="I803119" s="14"/>
    </row>
    <row r="803135" spans="9:9" x14ac:dyDescent="0.2">
      <c r="I803135" s="15"/>
    </row>
    <row r="803136" spans="9:9" x14ac:dyDescent="0.2">
      <c r="I803136" s="14"/>
    </row>
    <row r="803152" spans="9:9" x14ac:dyDescent="0.2">
      <c r="I803152" s="15"/>
    </row>
    <row r="803153" spans="9:9" x14ac:dyDescent="0.2">
      <c r="I803153" s="14"/>
    </row>
    <row r="803169" spans="9:9" x14ac:dyDescent="0.2">
      <c r="I803169" s="15"/>
    </row>
    <row r="803170" spans="9:9" x14ac:dyDescent="0.2">
      <c r="I803170" s="14"/>
    </row>
    <row r="803186" spans="9:9" x14ac:dyDescent="0.2">
      <c r="I803186" s="15"/>
    </row>
    <row r="803187" spans="9:9" x14ac:dyDescent="0.2">
      <c r="I803187" s="14"/>
    </row>
    <row r="803203" spans="9:9" x14ac:dyDescent="0.2">
      <c r="I803203" s="15"/>
    </row>
    <row r="803204" spans="9:9" x14ac:dyDescent="0.2">
      <c r="I803204" s="14"/>
    </row>
    <row r="803220" spans="9:9" x14ac:dyDescent="0.2">
      <c r="I803220" s="15"/>
    </row>
    <row r="803221" spans="9:9" x14ac:dyDescent="0.2">
      <c r="I803221" s="14"/>
    </row>
    <row r="803237" spans="9:9" x14ac:dyDescent="0.2">
      <c r="I803237" s="15"/>
    </row>
    <row r="803238" spans="9:9" x14ac:dyDescent="0.2">
      <c r="I803238" s="14"/>
    </row>
    <row r="803254" spans="9:9" x14ac:dyDescent="0.2">
      <c r="I803254" s="15"/>
    </row>
    <row r="803255" spans="9:9" x14ac:dyDescent="0.2">
      <c r="I803255" s="14"/>
    </row>
    <row r="803271" spans="9:9" x14ac:dyDescent="0.2">
      <c r="I803271" s="15"/>
    </row>
    <row r="803272" spans="9:9" x14ac:dyDescent="0.2">
      <c r="I803272" s="14"/>
    </row>
    <row r="803288" spans="9:9" x14ac:dyDescent="0.2">
      <c r="I803288" s="15"/>
    </row>
    <row r="803289" spans="9:9" x14ac:dyDescent="0.2">
      <c r="I803289" s="14"/>
    </row>
    <row r="803305" spans="9:9" x14ac:dyDescent="0.2">
      <c r="I803305" s="15"/>
    </row>
    <row r="803306" spans="9:9" x14ac:dyDescent="0.2">
      <c r="I803306" s="14"/>
    </row>
    <row r="803322" spans="9:9" x14ac:dyDescent="0.2">
      <c r="I803322" s="15"/>
    </row>
    <row r="803323" spans="9:9" x14ac:dyDescent="0.2">
      <c r="I803323" s="14"/>
    </row>
    <row r="803339" spans="9:9" x14ac:dyDescent="0.2">
      <c r="I803339" s="15"/>
    </row>
    <row r="803340" spans="9:9" x14ac:dyDescent="0.2">
      <c r="I803340" s="14"/>
    </row>
    <row r="803356" spans="9:9" x14ac:dyDescent="0.2">
      <c r="I803356" s="15"/>
    </row>
    <row r="803357" spans="9:9" x14ac:dyDescent="0.2">
      <c r="I803357" s="14"/>
    </row>
    <row r="803373" spans="9:9" x14ac:dyDescent="0.2">
      <c r="I803373" s="15"/>
    </row>
    <row r="803374" spans="9:9" x14ac:dyDescent="0.2">
      <c r="I803374" s="14"/>
    </row>
    <row r="803390" spans="9:9" x14ac:dyDescent="0.2">
      <c r="I803390" s="15"/>
    </row>
    <row r="803391" spans="9:9" x14ac:dyDescent="0.2">
      <c r="I803391" s="14"/>
    </row>
    <row r="803407" spans="9:9" x14ac:dyDescent="0.2">
      <c r="I803407" s="15"/>
    </row>
    <row r="803408" spans="9:9" x14ac:dyDescent="0.2">
      <c r="I803408" s="14"/>
    </row>
    <row r="803424" spans="9:9" x14ac:dyDescent="0.2">
      <c r="I803424" s="15"/>
    </row>
    <row r="803425" spans="9:9" x14ac:dyDescent="0.2">
      <c r="I803425" s="14"/>
    </row>
    <row r="803441" spans="9:9" x14ac:dyDescent="0.2">
      <c r="I803441" s="15"/>
    </row>
    <row r="803442" spans="9:9" x14ac:dyDescent="0.2">
      <c r="I803442" s="14"/>
    </row>
    <row r="803458" spans="9:9" x14ac:dyDescent="0.2">
      <c r="I803458" s="15"/>
    </row>
    <row r="803459" spans="9:9" x14ac:dyDescent="0.2">
      <c r="I803459" s="14"/>
    </row>
    <row r="803475" spans="9:9" x14ac:dyDescent="0.2">
      <c r="I803475" s="15"/>
    </row>
    <row r="803476" spans="9:9" x14ac:dyDescent="0.2">
      <c r="I803476" s="14"/>
    </row>
    <row r="803492" spans="9:9" x14ac:dyDescent="0.2">
      <c r="I803492" s="15"/>
    </row>
    <row r="803493" spans="9:9" x14ac:dyDescent="0.2">
      <c r="I803493" s="14"/>
    </row>
    <row r="803509" spans="9:9" x14ac:dyDescent="0.2">
      <c r="I803509" s="15"/>
    </row>
    <row r="803510" spans="9:9" x14ac:dyDescent="0.2">
      <c r="I803510" s="14"/>
    </row>
    <row r="803526" spans="9:9" x14ac:dyDescent="0.2">
      <c r="I803526" s="15"/>
    </row>
    <row r="803527" spans="9:9" x14ac:dyDescent="0.2">
      <c r="I803527" s="14"/>
    </row>
    <row r="803543" spans="9:9" x14ac:dyDescent="0.2">
      <c r="I803543" s="15"/>
    </row>
    <row r="803544" spans="9:9" x14ac:dyDescent="0.2">
      <c r="I803544" s="14"/>
    </row>
    <row r="803560" spans="9:9" x14ac:dyDescent="0.2">
      <c r="I803560" s="15"/>
    </row>
    <row r="803561" spans="9:9" x14ac:dyDescent="0.2">
      <c r="I803561" s="14"/>
    </row>
    <row r="803577" spans="9:9" x14ac:dyDescent="0.2">
      <c r="I803577" s="15"/>
    </row>
    <row r="803578" spans="9:9" x14ac:dyDescent="0.2">
      <c r="I803578" s="14"/>
    </row>
    <row r="803594" spans="9:9" x14ac:dyDescent="0.2">
      <c r="I803594" s="15"/>
    </row>
    <row r="803595" spans="9:9" x14ac:dyDescent="0.2">
      <c r="I803595" s="14"/>
    </row>
    <row r="803611" spans="9:9" x14ac:dyDescent="0.2">
      <c r="I803611" s="15"/>
    </row>
    <row r="803612" spans="9:9" x14ac:dyDescent="0.2">
      <c r="I803612" s="14"/>
    </row>
    <row r="803628" spans="9:9" x14ac:dyDescent="0.2">
      <c r="I803628" s="15"/>
    </row>
    <row r="803629" spans="9:9" x14ac:dyDescent="0.2">
      <c r="I803629" s="14"/>
    </row>
    <row r="803645" spans="9:9" x14ac:dyDescent="0.2">
      <c r="I803645" s="15"/>
    </row>
    <row r="803646" spans="9:9" x14ac:dyDescent="0.2">
      <c r="I803646" s="14"/>
    </row>
    <row r="803662" spans="9:9" x14ac:dyDescent="0.2">
      <c r="I803662" s="15"/>
    </row>
    <row r="803663" spans="9:9" x14ac:dyDescent="0.2">
      <c r="I803663" s="14"/>
    </row>
    <row r="803679" spans="9:9" x14ac:dyDescent="0.2">
      <c r="I803679" s="15"/>
    </row>
    <row r="803680" spans="9:9" x14ac:dyDescent="0.2">
      <c r="I803680" s="14"/>
    </row>
    <row r="803696" spans="9:9" x14ac:dyDescent="0.2">
      <c r="I803696" s="15"/>
    </row>
    <row r="803697" spans="9:9" x14ac:dyDescent="0.2">
      <c r="I803697" s="14"/>
    </row>
    <row r="803713" spans="9:9" x14ac:dyDescent="0.2">
      <c r="I803713" s="15"/>
    </row>
    <row r="803714" spans="9:9" x14ac:dyDescent="0.2">
      <c r="I803714" s="14"/>
    </row>
    <row r="803730" spans="9:9" x14ac:dyDescent="0.2">
      <c r="I803730" s="15"/>
    </row>
    <row r="803731" spans="9:9" x14ac:dyDescent="0.2">
      <c r="I803731" s="14"/>
    </row>
    <row r="803747" spans="9:9" x14ac:dyDescent="0.2">
      <c r="I803747" s="15"/>
    </row>
    <row r="803748" spans="9:9" x14ac:dyDescent="0.2">
      <c r="I803748" s="14"/>
    </row>
    <row r="803764" spans="9:9" x14ac:dyDescent="0.2">
      <c r="I803764" s="15"/>
    </row>
    <row r="803765" spans="9:9" x14ac:dyDescent="0.2">
      <c r="I803765" s="14"/>
    </row>
    <row r="803781" spans="9:9" x14ac:dyDescent="0.2">
      <c r="I803781" s="15"/>
    </row>
    <row r="803782" spans="9:9" x14ac:dyDescent="0.2">
      <c r="I803782" s="14"/>
    </row>
    <row r="803798" spans="9:9" x14ac:dyDescent="0.2">
      <c r="I803798" s="15"/>
    </row>
    <row r="803799" spans="9:9" x14ac:dyDescent="0.2">
      <c r="I803799" s="14"/>
    </row>
    <row r="803815" spans="9:9" x14ac:dyDescent="0.2">
      <c r="I803815" s="15"/>
    </row>
    <row r="803816" spans="9:9" x14ac:dyDescent="0.2">
      <c r="I803816" s="14"/>
    </row>
    <row r="803832" spans="9:9" x14ac:dyDescent="0.2">
      <c r="I803832" s="15"/>
    </row>
    <row r="803833" spans="9:9" x14ac:dyDescent="0.2">
      <c r="I803833" s="14"/>
    </row>
    <row r="803849" spans="9:9" x14ac:dyDescent="0.2">
      <c r="I803849" s="15"/>
    </row>
    <row r="803850" spans="9:9" x14ac:dyDescent="0.2">
      <c r="I803850" s="14"/>
    </row>
    <row r="803866" spans="9:9" x14ac:dyDescent="0.2">
      <c r="I803866" s="15"/>
    </row>
    <row r="803867" spans="9:9" x14ac:dyDescent="0.2">
      <c r="I803867" s="14"/>
    </row>
    <row r="803883" spans="9:9" x14ac:dyDescent="0.2">
      <c r="I803883" s="15"/>
    </row>
    <row r="803884" spans="9:9" x14ac:dyDescent="0.2">
      <c r="I803884" s="14"/>
    </row>
    <row r="803900" spans="9:9" x14ac:dyDescent="0.2">
      <c r="I803900" s="15"/>
    </row>
    <row r="803901" spans="9:9" x14ac:dyDescent="0.2">
      <c r="I803901" s="14"/>
    </row>
    <row r="803917" spans="9:9" x14ac:dyDescent="0.2">
      <c r="I803917" s="15"/>
    </row>
    <row r="803918" spans="9:9" x14ac:dyDescent="0.2">
      <c r="I803918" s="14"/>
    </row>
    <row r="803934" spans="9:9" x14ac:dyDescent="0.2">
      <c r="I803934" s="15"/>
    </row>
    <row r="803935" spans="9:9" x14ac:dyDescent="0.2">
      <c r="I803935" s="14"/>
    </row>
    <row r="803951" spans="9:9" x14ac:dyDescent="0.2">
      <c r="I803951" s="15"/>
    </row>
    <row r="803952" spans="9:9" x14ac:dyDescent="0.2">
      <c r="I803952" s="14"/>
    </row>
    <row r="803968" spans="9:9" x14ac:dyDescent="0.2">
      <c r="I803968" s="15"/>
    </row>
    <row r="803969" spans="9:9" x14ac:dyDescent="0.2">
      <c r="I803969" s="14"/>
    </row>
    <row r="803985" spans="9:9" x14ac:dyDescent="0.2">
      <c r="I803985" s="15"/>
    </row>
    <row r="803986" spans="9:9" x14ac:dyDescent="0.2">
      <c r="I803986" s="14"/>
    </row>
    <row r="804002" spans="9:9" x14ac:dyDescent="0.2">
      <c r="I804002" s="15"/>
    </row>
    <row r="804003" spans="9:9" x14ac:dyDescent="0.2">
      <c r="I804003" s="14"/>
    </row>
    <row r="804019" spans="9:9" x14ac:dyDescent="0.2">
      <c r="I804019" s="15"/>
    </row>
    <row r="804020" spans="9:9" x14ac:dyDescent="0.2">
      <c r="I804020" s="14"/>
    </row>
    <row r="804036" spans="9:9" x14ac:dyDescent="0.2">
      <c r="I804036" s="15"/>
    </row>
    <row r="804037" spans="9:9" x14ac:dyDescent="0.2">
      <c r="I804037" s="14"/>
    </row>
    <row r="804053" spans="9:9" x14ac:dyDescent="0.2">
      <c r="I804053" s="15"/>
    </row>
    <row r="804054" spans="9:9" x14ac:dyDescent="0.2">
      <c r="I804054" s="14"/>
    </row>
    <row r="804070" spans="9:9" x14ac:dyDescent="0.2">
      <c r="I804070" s="15"/>
    </row>
    <row r="804071" spans="9:9" x14ac:dyDescent="0.2">
      <c r="I804071" s="14"/>
    </row>
    <row r="804087" spans="9:9" x14ac:dyDescent="0.2">
      <c r="I804087" s="15"/>
    </row>
    <row r="804088" spans="9:9" x14ac:dyDescent="0.2">
      <c r="I804088" s="14"/>
    </row>
    <row r="804104" spans="9:9" x14ac:dyDescent="0.2">
      <c r="I804104" s="15"/>
    </row>
    <row r="804105" spans="9:9" x14ac:dyDescent="0.2">
      <c r="I804105" s="14"/>
    </row>
    <row r="804121" spans="9:9" x14ac:dyDescent="0.2">
      <c r="I804121" s="15"/>
    </row>
    <row r="804122" spans="9:9" x14ac:dyDescent="0.2">
      <c r="I804122" s="14"/>
    </row>
    <row r="804138" spans="9:9" x14ac:dyDescent="0.2">
      <c r="I804138" s="15"/>
    </row>
    <row r="804139" spans="9:9" x14ac:dyDescent="0.2">
      <c r="I804139" s="14"/>
    </row>
    <row r="804155" spans="9:9" x14ac:dyDescent="0.2">
      <c r="I804155" s="15"/>
    </row>
    <row r="804156" spans="9:9" x14ac:dyDescent="0.2">
      <c r="I804156" s="14"/>
    </row>
    <row r="804172" spans="9:9" x14ac:dyDescent="0.2">
      <c r="I804172" s="15"/>
    </row>
    <row r="804173" spans="9:9" x14ac:dyDescent="0.2">
      <c r="I804173" s="14"/>
    </row>
    <row r="804189" spans="9:9" x14ac:dyDescent="0.2">
      <c r="I804189" s="15"/>
    </row>
    <row r="804190" spans="9:9" x14ac:dyDescent="0.2">
      <c r="I804190" s="14"/>
    </row>
    <row r="804206" spans="9:9" x14ac:dyDescent="0.2">
      <c r="I804206" s="15"/>
    </row>
    <row r="804207" spans="9:9" x14ac:dyDescent="0.2">
      <c r="I804207" s="14"/>
    </row>
    <row r="804223" spans="9:9" x14ac:dyDescent="0.2">
      <c r="I804223" s="15"/>
    </row>
    <row r="804224" spans="9:9" x14ac:dyDescent="0.2">
      <c r="I804224" s="14"/>
    </row>
    <row r="804240" spans="9:9" x14ac:dyDescent="0.2">
      <c r="I804240" s="15"/>
    </row>
    <row r="804241" spans="9:9" x14ac:dyDescent="0.2">
      <c r="I804241" s="14"/>
    </row>
    <row r="804257" spans="9:9" x14ac:dyDescent="0.2">
      <c r="I804257" s="15"/>
    </row>
    <row r="804258" spans="9:9" x14ac:dyDescent="0.2">
      <c r="I804258" s="14"/>
    </row>
    <row r="804274" spans="9:9" x14ac:dyDescent="0.2">
      <c r="I804274" s="15"/>
    </row>
    <row r="804275" spans="9:9" x14ac:dyDescent="0.2">
      <c r="I804275" s="14"/>
    </row>
    <row r="804291" spans="9:9" x14ac:dyDescent="0.2">
      <c r="I804291" s="15"/>
    </row>
    <row r="804292" spans="9:9" x14ac:dyDescent="0.2">
      <c r="I804292" s="14"/>
    </row>
    <row r="804308" spans="9:9" x14ac:dyDescent="0.2">
      <c r="I804308" s="15"/>
    </row>
    <row r="804309" spans="9:9" x14ac:dyDescent="0.2">
      <c r="I804309" s="14"/>
    </row>
    <row r="804325" spans="9:9" x14ac:dyDescent="0.2">
      <c r="I804325" s="15"/>
    </row>
    <row r="804326" spans="9:9" x14ac:dyDescent="0.2">
      <c r="I804326" s="14"/>
    </row>
    <row r="804342" spans="9:9" x14ac:dyDescent="0.2">
      <c r="I804342" s="15"/>
    </row>
    <row r="804343" spans="9:9" x14ac:dyDescent="0.2">
      <c r="I804343" s="14"/>
    </row>
    <row r="804359" spans="9:9" x14ac:dyDescent="0.2">
      <c r="I804359" s="15"/>
    </row>
    <row r="804360" spans="9:9" x14ac:dyDescent="0.2">
      <c r="I804360" s="14"/>
    </row>
    <row r="804376" spans="9:9" x14ac:dyDescent="0.2">
      <c r="I804376" s="15"/>
    </row>
    <row r="804377" spans="9:9" x14ac:dyDescent="0.2">
      <c r="I804377" s="14"/>
    </row>
    <row r="804393" spans="9:9" x14ac:dyDescent="0.2">
      <c r="I804393" s="15"/>
    </row>
    <row r="804394" spans="9:9" x14ac:dyDescent="0.2">
      <c r="I804394" s="14"/>
    </row>
    <row r="804410" spans="9:9" x14ac:dyDescent="0.2">
      <c r="I804410" s="15"/>
    </row>
    <row r="804411" spans="9:9" x14ac:dyDescent="0.2">
      <c r="I804411" s="14"/>
    </row>
    <row r="804427" spans="9:9" x14ac:dyDescent="0.2">
      <c r="I804427" s="15"/>
    </row>
    <row r="804428" spans="9:9" x14ac:dyDescent="0.2">
      <c r="I804428" s="14"/>
    </row>
    <row r="804444" spans="9:9" x14ac:dyDescent="0.2">
      <c r="I804444" s="15"/>
    </row>
    <row r="804445" spans="9:9" x14ac:dyDescent="0.2">
      <c r="I804445" s="14"/>
    </row>
    <row r="804461" spans="9:9" x14ac:dyDescent="0.2">
      <c r="I804461" s="15"/>
    </row>
    <row r="804462" spans="9:9" x14ac:dyDescent="0.2">
      <c r="I804462" s="14"/>
    </row>
    <row r="804478" spans="9:9" x14ac:dyDescent="0.2">
      <c r="I804478" s="15"/>
    </row>
    <row r="804479" spans="9:9" x14ac:dyDescent="0.2">
      <c r="I804479" s="14"/>
    </row>
    <row r="804495" spans="9:9" x14ac:dyDescent="0.2">
      <c r="I804495" s="15"/>
    </row>
    <row r="804496" spans="9:9" x14ac:dyDescent="0.2">
      <c r="I804496" s="14"/>
    </row>
    <row r="804512" spans="9:9" x14ac:dyDescent="0.2">
      <c r="I804512" s="15"/>
    </row>
    <row r="804513" spans="9:9" x14ac:dyDescent="0.2">
      <c r="I804513" s="14"/>
    </row>
    <row r="804529" spans="9:9" x14ac:dyDescent="0.2">
      <c r="I804529" s="15"/>
    </row>
    <row r="804530" spans="9:9" x14ac:dyDescent="0.2">
      <c r="I804530" s="14"/>
    </row>
    <row r="804546" spans="9:9" x14ac:dyDescent="0.2">
      <c r="I804546" s="15"/>
    </row>
    <row r="804547" spans="9:9" x14ac:dyDescent="0.2">
      <c r="I804547" s="14"/>
    </row>
    <row r="804563" spans="9:9" x14ac:dyDescent="0.2">
      <c r="I804563" s="15"/>
    </row>
    <row r="804564" spans="9:9" x14ac:dyDescent="0.2">
      <c r="I804564" s="14"/>
    </row>
    <row r="804580" spans="9:9" x14ac:dyDescent="0.2">
      <c r="I804580" s="15"/>
    </row>
    <row r="804581" spans="9:9" x14ac:dyDescent="0.2">
      <c r="I804581" s="14"/>
    </row>
    <row r="804597" spans="9:9" x14ac:dyDescent="0.2">
      <c r="I804597" s="15"/>
    </row>
    <row r="804598" spans="9:9" x14ac:dyDescent="0.2">
      <c r="I804598" s="14"/>
    </row>
    <row r="804614" spans="9:9" x14ac:dyDescent="0.2">
      <c r="I804614" s="15"/>
    </row>
    <row r="804615" spans="9:9" x14ac:dyDescent="0.2">
      <c r="I804615" s="14"/>
    </row>
    <row r="804631" spans="9:9" x14ac:dyDescent="0.2">
      <c r="I804631" s="15"/>
    </row>
    <row r="804632" spans="9:9" x14ac:dyDescent="0.2">
      <c r="I804632" s="14"/>
    </row>
    <row r="804648" spans="9:9" x14ac:dyDescent="0.2">
      <c r="I804648" s="15"/>
    </row>
    <row r="804649" spans="9:9" x14ac:dyDescent="0.2">
      <c r="I804649" s="14"/>
    </row>
    <row r="804665" spans="9:9" x14ac:dyDescent="0.2">
      <c r="I804665" s="15"/>
    </row>
    <row r="804666" spans="9:9" x14ac:dyDescent="0.2">
      <c r="I804666" s="14"/>
    </row>
    <row r="804682" spans="9:9" x14ac:dyDescent="0.2">
      <c r="I804682" s="15"/>
    </row>
    <row r="804683" spans="9:9" x14ac:dyDescent="0.2">
      <c r="I804683" s="14"/>
    </row>
    <row r="804699" spans="9:9" x14ac:dyDescent="0.2">
      <c r="I804699" s="15"/>
    </row>
    <row r="804700" spans="9:9" x14ac:dyDescent="0.2">
      <c r="I804700" s="14"/>
    </row>
    <row r="804716" spans="9:9" x14ac:dyDescent="0.2">
      <c r="I804716" s="15"/>
    </row>
    <row r="804717" spans="9:9" x14ac:dyDescent="0.2">
      <c r="I804717" s="14"/>
    </row>
    <row r="804733" spans="9:9" x14ac:dyDescent="0.2">
      <c r="I804733" s="15"/>
    </row>
    <row r="804734" spans="9:9" x14ac:dyDescent="0.2">
      <c r="I804734" s="14"/>
    </row>
    <row r="804750" spans="9:9" x14ac:dyDescent="0.2">
      <c r="I804750" s="15"/>
    </row>
    <row r="804751" spans="9:9" x14ac:dyDescent="0.2">
      <c r="I804751" s="14"/>
    </row>
    <row r="804767" spans="9:9" x14ac:dyDescent="0.2">
      <c r="I804767" s="15"/>
    </row>
    <row r="804768" spans="9:9" x14ac:dyDescent="0.2">
      <c r="I804768" s="14"/>
    </row>
    <row r="804784" spans="9:9" x14ac:dyDescent="0.2">
      <c r="I804784" s="15"/>
    </row>
    <row r="804785" spans="9:9" x14ac:dyDescent="0.2">
      <c r="I804785" s="14"/>
    </row>
    <row r="804801" spans="9:9" x14ac:dyDescent="0.2">
      <c r="I804801" s="15"/>
    </row>
    <row r="804802" spans="9:9" x14ac:dyDescent="0.2">
      <c r="I804802" s="14"/>
    </row>
    <row r="804818" spans="9:9" x14ac:dyDescent="0.2">
      <c r="I804818" s="15"/>
    </row>
    <row r="804819" spans="9:9" x14ac:dyDescent="0.2">
      <c r="I804819" s="14"/>
    </row>
    <row r="804835" spans="9:9" x14ac:dyDescent="0.2">
      <c r="I804835" s="15"/>
    </row>
    <row r="804836" spans="9:9" x14ac:dyDescent="0.2">
      <c r="I804836" s="14"/>
    </row>
    <row r="804852" spans="9:9" x14ac:dyDescent="0.2">
      <c r="I804852" s="15"/>
    </row>
    <row r="804853" spans="9:9" x14ac:dyDescent="0.2">
      <c r="I804853" s="14"/>
    </row>
    <row r="804869" spans="9:9" x14ac:dyDescent="0.2">
      <c r="I804869" s="15"/>
    </row>
    <row r="804870" spans="9:9" x14ac:dyDescent="0.2">
      <c r="I804870" s="14"/>
    </row>
    <row r="804886" spans="9:9" x14ac:dyDescent="0.2">
      <c r="I804886" s="15"/>
    </row>
    <row r="804887" spans="9:9" x14ac:dyDescent="0.2">
      <c r="I804887" s="14"/>
    </row>
    <row r="804903" spans="9:9" x14ac:dyDescent="0.2">
      <c r="I804903" s="15"/>
    </row>
    <row r="804904" spans="9:9" x14ac:dyDescent="0.2">
      <c r="I804904" s="14"/>
    </row>
    <row r="804920" spans="9:9" x14ac:dyDescent="0.2">
      <c r="I804920" s="15"/>
    </row>
    <row r="804921" spans="9:9" x14ac:dyDescent="0.2">
      <c r="I804921" s="14"/>
    </row>
    <row r="804937" spans="9:9" x14ac:dyDescent="0.2">
      <c r="I804937" s="15"/>
    </row>
    <row r="804938" spans="9:9" x14ac:dyDescent="0.2">
      <c r="I804938" s="14"/>
    </row>
    <row r="804954" spans="9:9" x14ac:dyDescent="0.2">
      <c r="I804954" s="15"/>
    </row>
    <row r="804955" spans="9:9" x14ac:dyDescent="0.2">
      <c r="I804955" s="14"/>
    </row>
    <row r="804971" spans="9:9" x14ac:dyDescent="0.2">
      <c r="I804971" s="15"/>
    </row>
    <row r="804972" spans="9:9" x14ac:dyDescent="0.2">
      <c r="I804972" s="14"/>
    </row>
    <row r="804988" spans="9:9" x14ac:dyDescent="0.2">
      <c r="I804988" s="15"/>
    </row>
    <row r="804989" spans="9:9" x14ac:dyDescent="0.2">
      <c r="I804989" s="14"/>
    </row>
    <row r="805005" spans="9:9" x14ac:dyDescent="0.2">
      <c r="I805005" s="15"/>
    </row>
    <row r="805006" spans="9:9" x14ac:dyDescent="0.2">
      <c r="I805006" s="14"/>
    </row>
    <row r="805022" spans="9:9" x14ac:dyDescent="0.2">
      <c r="I805022" s="15"/>
    </row>
    <row r="805023" spans="9:9" x14ac:dyDescent="0.2">
      <c r="I805023" s="14"/>
    </row>
    <row r="805039" spans="9:9" x14ac:dyDescent="0.2">
      <c r="I805039" s="15"/>
    </row>
    <row r="805040" spans="9:9" x14ac:dyDescent="0.2">
      <c r="I805040" s="14"/>
    </row>
    <row r="805056" spans="9:9" x14ac:dyDescent="0.2">
      <c r="I805056" s="15"/>
    </row>
    <row r="805057" spans="9:9" x14ac:dyDescent="0.2">
      <c r="I805057" s="14"/>
    </row>
    <row r="805073" spans="9:9" x14ac:dyDescent="0.2">
      <c r="I805073" s="15"/>
    </row>
    <row r="805074" spans="9:9" x14ac:dyDescent="0.2">
      <c r="I805074" s="14"/>
    </row>
    <row r="805090" spans="9:9" x14ac:dyDescent="0.2">
      <c r="I805090" s="15"/>
    </row>
    <row r="805091" spans="9:9" x14ac:dyDescent="0.2">
      <c r="I805091" s="14"/>
    </row>
    <row r="805107" spans="9:9" x14ac:dyDescent="0.2">
      <c r="I805107" s="15"/>
    </row>
    <row r="805108" spans="9:9" x14ac:dyDescent="0.2">
      <c r="I805108" s="14"/>
    </row>
    <row r="805124" spans="9:9" x14ac:dyDescent="0.2">
      <c r="I805124" s="15"/>
    </row>
    <row r="805125" spans="9:9" x14ac:dyDescent="0.2">
      <c r="I805125" s="14"/>
    </row>
    <row r="805141" spans="9:9" x14ac:dyDescent="0.2">
      <c r="I805141" s="15"/>
    </row>
    <row r="805142" spans="9:9" x14ac:dyDescent="0.2">
      <c r="I805142" s="14"/>
    </row>
    <row r="805158" spans="9:9" x14ac:dyDescent="0.2">
      <c r="I805158" s="15"/>
    </row>
    <row r="805159" spans="9:9" x14ac:dyDescent="0.2">
      <c r="I805159" s="14"/>
    </row>
    <row r="805175" spans="9:9" x14ac:dyDescent="0.2">
      <c r="I805175" s="15"/>
    </row>
    <row r="805176" spans="9:9" x14ac:dyDescent="0.2">
      <c r="I805176" s="14"/>
    </row>
    <row r="805192" spans="9:9" x14ac:dyDescent="0.2">
      <c r="I805192" s="15"/>
    </row>
    <row r="805193" spans="9:9" x14ac:dyDescent="0.2">
      <c r="I805193" s="14"/>
    </row>
    <row r="805209" spans="9:9" x14ac:dyDescent="0.2">
      <c r="I805209" s="15"/>
    </row>
    <row r="805210" spans="9:9" x14ac:dyDescent="0.2">
      <c r="I805210" s="14"/>
    </row>
    <row r="805226" spans="9:9" x14ac:dyDescent="0.2">
      <c r="I805226" s="15"/>
    </row>
    <row r="805227" spans="9:9" x14ac:dyDescent="0.2">
      <c r="I805227" s="14"/>
    </row>
    <row r="805243" spans="9:9" x14ac:dyDescent="0.2">
      <c r="I805243" s="15"/>
    </row>
    <row r="805244" spans="9:9" x14ac:dyDescent="0.2">
      <c r="I805244" s="14"/>
    </row>
    <row r="805260" spans="9:9" x14ac:dyDescent="0.2">
      <c r="I805260" s="15"/>
    </row>
    <row r="805261" spans="9:9" x14ac:dyDescent="0.2">
      <c r="I805261" s="14"/>
    </row>
    <row r="805277" spans="9:9" x14ac:dyDescent="0.2">
      <c r="I805277" s="15"/>
    </row>
    <row r="805278" spans="9:9" x14ac:dyDescent="0.2">
      <c r="I805278" s="14"/>
    </row>
    <row r="805294" spans="9:9" x14ac:dyDescent="0.2">
      <c r="I805294" s="15"/>
    </row>
    <row r="805295" spans="9:9" x14ac:dyDescent="0.2">
      <c r="I805295" s="14"/>
    </row>
    <row r="805311" spans="9:9" x14ac:dyDescent="0.2">
      <c r="I805311" s="15"/>
    </row>
    <row r="805312" spans="9:9" x14ac:dyDescent="0.2">
      <c r="I805312" s="14"/>
    </row>
    <row r="805328" spans="9:9" x14ac:dyDescent="0.2">
      <c r="I805328" s="15"/>
    </row>
    <row r="805329" spans="9:9" x14ac:dyDescent="0.2">
      <c r="I805329" s="14"/>
    </row>
    <row r="805345" spans="9:9" x14ac:dyDescent="0.2">
      <c r="I805345" s="15"/>
    </row>
    <row r="805346" spans="9:9" x14ac:dyDescent="0.2">
      <c r="I805346" s="14"/>
    </row>
    <row r="805362" spans="9:9" x14ac:dyDescent="0.2">
      <c r="I805362" s="15"/>
    </row>
    <row r="805363" spans="9:9" x14ac:dyDescent="0.2">
      <c r="I805363" s="14"/>
    </row>
    <row r="805379" spans="9:9" x14ac:dyDescent="0.2">
      <c r="I805379" s="15"/>
    </row>
    <row r="805380" spans="9:9" x14ac:dyDescent="0.2">
      <c r="I805380" s="14"/>
    </row>
    <row r="805396" spans="9:9" x14ac:dyDescent="0.2">
      <c r="I805396" s="15"/>
    </row>
    <row r="805397" spans="9:9" x14ac:dyDescent="0.2">
      <c r="I805397" s="14"/>
    </row>
    <row r="805413" spans="9:9" x14ac:dyDescent="0.2">
      <c r="I805413" s="15"/>
    </row>
    <row r="805414" spans="9:9" x14ac:dyDescent="0.2">
      <c r="I805414" s="14"/>
    </row>
    <row r="805430" spans="9:9" x14ac:dyDescent="0.2">
      <c r="I805430" s="15"/>
    </row>
    <row r="805431" spans="9:9" x14ac:dyDescent="0.2">
      <c r="I805431" s="14"/>
    </row>
    <row r="805447" spans="9:9" x14ac:dyDescent="0.2">
      <c r="I805447" s="15"/>
    </row>
    <row r="805448" spans="9:9" x14ac:dyDescent="0.2">
      <c r="I805448" s="14"/>
    </row>
    <row r="805464" spans="9:9" x14ac:dyDescent="0.2">
      <c r="I805464" s="15"/>
    </row>
    <row r="805465" spans="9:9" x14ac:dyDescent="0.2">
      <c r="I805465" s="14"/>
    </row>
    <row r="805481" spans="9:9" x14ac:dyDescent="0.2">
      <c r="I805481" s="15"/>
    </row>
    <row r="805482" spans="9:9" x14ac:dyDescent="0.2">
      <c r="I805482" s="14"/>
    </row>
    <row r="805498" spans="9:9" x14ac:dyDescent="0.2">
      <c r="I805498" s="15"/>
    </row>
    <row r="805499" spans="9:9" x14ac:dyDescent="0.2">
      <c r="I805499" s="14"/>
    </row>
    <row r="805515" spans="9:9" x14ac:dyDescent="0.2">
      <c r="I805515" s="15"/>
    </row>
    <row r="805516" spans="9:9" x14ac:dyDescent="0.2">
      <c r="I805516" s="14"/>
    </row>
    <row r="805532" spans="9:9" x14ac:dyDescent="0.2">
      <c r="I805532" s="15"/>
    </row>
    <row r="805533" spans="9:9" x14ac:dyDescent="0.2">
      <c r="I805533" s="14"/>
    </row>
    <row r="805549" spans="9:9" x14ac:dyDescent="0.2">
      <c r="I805549" s="15"/>
    </row>
    <row r="805550" spans="9:9" x14ac:dyDescent="0.2">
      <c r="I805550" s="14"/>
    </row>
    <row r="805566" spans="9:9" x14ac:dyDescent="0.2">
      <c r="I805566" s="15"/>
    </row>
    <row r="805567" spans="9:9" x14ac:dyDescent="0.2">
      <c r="I805567" s="14"/>
    </row>
    <row r="805583" spans="9:9" x14ac:dyDescent="0.2">
      <c r="I805583" s="15"/>
    </row>
    <row r="805584" spans="9:9" x14ac:dyDescent="0.2">
      <c r="I805584" s="14"/>
    </row>
    <row r="805600" spans="9:9" x14ac:dyDescent="0.2">
      <c r="I805600" s="15"/>
    </row>
    <row r="805601" spans="9:9" x14ac:dyDescent="0.2">
      <c r="I805601" s="14"/>
    </row>
    <row r="805617" spans="9:9" x14ac:dyDescent="0.2">
      <c r="I805617" s="15"/>
    </row>
    <row r="805618" spans="9:9" x14ac:dyDescent="0.2">
      <c r="I805618" s="14"/>
    </row>
    <row r="805634" spans="9:9" x14ac:dyDescent="0.2">
      <c r="I805634" s="15"/>
    </row>
    <row r="805635" spans="9:9" x14ac:dyDescent="0.2">
      <c r="I805635" s="14"/>
    </row>
    <row r="805651" spans="9:9" x14ac:dyDescent="0.2">
      <c r="I805651" s="15"/>
    </row>
    <row r="805652" spans="9:9" x14ac:dyDescent="0.2">
      <c r="I805652" s="14"/>
    </row>
    <row r="805668" spans="9:9" x14ac:dyDescent="0.2">
      <c r="I805668" s="15"/>
    </row>
    <row r="805669" spans="9:9" x14ac:dyDescent="0.2">
      <c r="I805669" s="14"/>
    </row>
    <row r="805685" spans="9:9" x14ac:dyDescent="0.2">
      <c r="I805685" s="15"/>
    </row>
    <row r="805686" spans="9:9" x14ac:dyDescent="0.2">
      <c r="I805686" s="14"/>
    </row>
    <row r="805702" spans="9:9" x14ac:dyDescent="0.2">
      <c r="I805702" s="15"/>
    </row>
    <row r="805703" spans="9:9" x14ac:dyDescent="0.2">
      <c r="I805703" s="14"/>
    </row>
    <row r="805719" spans="9:9" x14ac:dyDescent="0.2">
      <c r="I805719" s="15"/>
    </row>
    <row r="805720" spans="9:9" x14ac:dyDescent="0.2">
      <c r="I805720" s="14"/>
    </row>
    <row r="805736" spans="9:9" x14ac:dyDescent="0.2">
      <c r="I805736" s="15"/>
    </row>
    <row r="805737" spans="9:9" x14ac:dyDescent="0.2">
      <c r="I805737" s="14"/>
    </row>
    <row r="805753" spans="9:9" x14ac:dyDescent="0.2">
      <c r="I805753" s="15"/>
    </row>
    <row r="805754" spans="9:9" x14ac:dyDescent="0.2">
      <c r="I805754" s="14"/>
    </row>
    <row r="805770" spans="9:9" x14ac:dyDescent="0.2">
      <c r="I805770" s="15"/>
    </row>
    <row r="805771" spans="9:9" x14ac:dyDescent="0.2">
      <c r="I805771" s="14"/>
    </row>
    <row r="805787" spans="9:9" x14ac:dyDescent="0.2">
      <c r="I805787" s="15"/>
    </row>
    <row r="805788" spans="9:9" x14ac:dyDescent="0.2">
      <c r="I805788" s="14"/>
    </row>
    <row r="805804" spans="9:9" x14ac:dyDescent="0.2">
      <c r="I805804" s="15"/>
    </row>
    <row r="805805" spans="9:9" x14ac:dyDescent="0.2">
      <c r="I805805" s="14"/>
    </row>
    <row r="805821" spans="9:9" x14ac:dyDescent="0.2">
      <c r="I805821" s="15"/>
    </row>
    <row r="805822" spans="9:9" x14ac:dyDescent="0.2">
      <c r="I805822" s="14"/>
    </row>
    <row r="805838" spans="9:9" x14ac:dyDescent="0.2">
      <c r="I805838" s="15"/>
    </row>
    <row r="805839" spans="9:9" x14ac:dyDescent="0.2">
      <c r="I805839" s="14"/>
    </row>
    <row r="805855" spans="9:9" x14ac:dyDescent="0.2">
      <c r="I805855" s="15"/>
    </row>
    <row r="805856" spans="9:9" x14ac:dyDescent="0.2">
      <c r="I805856" s="14"/>
    </row>
    <row r="805872" spans="9:9" x14ac:dyDescent="0.2">
      <c r="I805872" s="15"/>
    </row>
    <row r="805873" spans="9:9" x14ac:dyDescent="0.2">
      <c r="I805873" s="14"/>
    </row>
    <row r="805889" spans="9:9" x14ac:dyDescent="0.2">
      <c r="I805889" s="15"/>
    </row>
    <row r="805890" spans="9:9" x14ac:dyDescent="0.2">
      <c r="I805890" s="14"/>
    </row>
    <row r="805906" spans="9:9" x14ac:dyDescent="0.2">
      <c r="I805906" s="15"/>
    </row>
    <row r="805907" spans="9:9" x14ac:dyDescent="0.2">
      <c r="I805907" s="14"/>
    </row>
    <row r="805923" spans="9:9" x14ac:dyDescent="0.2">
      <c r="I805923" s="15"/>
    </row>
    <row r="805924" spans="9:9" x14ac:dyDescent="0.2">
      <c r="I805924" s="14"/>
    </row>
    <row r="805940" spans="9:9" x14ac:dyDescent="0.2">
      <c r="I805940" s="15"/>
    </row>
    <row r="805941" spans="9:9" x14ac:dyDescent="0.2">
      <c r="I805941" s="14"/>
    </row>
    <row r="805957" spans="9:9" x14ac:dyDescent="0.2">
      <c r="I805957" s="15"/>
    </row>
    <row r="805958" spans="9:9" x14ac:dyDescent="0.2">
      <c r="I805958" s="14"/>
    </row>
    <row r="805974" spans="9:9" x14ac:dyDescent="0.2">
      <c r="I805974" s="15"/>
    </row>
    <row r="805975" spans="9:9" x14ac:dyDescent="0.2">
      <c r="I805975" s="14"/>
    </row>
    <row r="805991" spans="9:9" x14ac:dyDescent="0.2">
      <c r="I805991" s="15"/>
    </row>
    <row r="805992" spans="9:9" x14ac:dyDescent="0.2">
      <c r="I805992" s="14"/>
    </row>
    <row r="806008" spans="9:9" x14ac:dyDescent="0.2">
      <c r="I806008" s="15"/>
    </row>
    <row r="806009" spans="9:9" x14ac:dyDescent="0.2">
      <c r="I806009" s="14"/>
    </row>
    <row r="806025" spans="9:9" x14ac:dyDescent="0.2">
      <c r="I806025" s="15"/>
    </row>
    <row r="806026" spans="9:9" x14ac:dyDescent="0.2">
      <c r="I806026" s="14"/>
    </row>
    <row r="806042" spans="9:9" x14ac:dyDescent="0.2">
      <c r="I806042" s="15"/>
    </row>
    <row r="806043" spans="9:9" x14ac:dyDescent="0.2">
      <c r="I806043" s="14"/>
    </row>
    <row r="806059" spans="9:9" x14ac:dyDescent="0.2">
      <c r="I806059" s="15"/>
    </row>
    <row r="806060" spans="9:9" x14ac:dyDescent="0.2">
      <c r="I806060" s="14"/>
    </row>
    <row r="806076" spans="9:9" x14ac:dyDescent="0.2">
      <c r="I806076" s="15"/>
    </row>
    <row r="806077" spans="9:9" x14ac:dyDescent="0.2">
      <c r="I806077" s="14"/>
    </row>
    <row r="806093" spans="9:9" x14ac:dyDescent="0.2">
      <c r="I806093" s="15"/>
    </row>
    <row r="806094" spans="9:9" x14ac:dyDescent="0.2">
      <c r="I806094" s="14"/>
    </row>
    <row r="806110" spans="9:9" x14ac:dyDescent="0.2">
      <c r="I806110" s="15"/>
    </row>
    <row r="806111" spans="9:9" x14ac:dyDescent="0.2">
      <c r="I806111" s="14"/>
    </row>
    <row r="806127" spans="9:9" x14ac:dyDescent="0.2">
      <c r="I806127" s="15"/>
    </row>
    <row r="806128" spans="9:9" x14ac:dyDescent="0.2">
      <c r="I806128" s="14"/>
    </row>
    <row r="806144" spans="9:9" x14ac:dyDescent="0.2">
      <c r="I806144" s="15"/>
    </row>
    <row r="806145" spans="9:9" x14ac:dyDescent="0.2">
      <c r="I806145" s="14"/>
    </row>
    <row r="806161" spans="9:9" x14ac:dyDescent="0.2">
      <c r="I806161" s="15"/>
    </row>
    <row r="806162" spans="9:9" x14ac:dyDescent="0.2">
      <c r="I806162" s="14"/>
    </row>
    <row r="806178" spans="9:9" x14ac:dyDescent="0.2">
      <c r="I806178" s="15"/>
    </row>
    <row r="806179" spans="9:9" x14ac:dyDescent="0.2">
      <c r="I806179" s="14"/>
    </row>
    <row r="806195" spans="9:9" x14ac:dyDescent="0.2">
      <c r="I806195" s="15"/>
    </row>
    <row r="806196" spans="9:9" x14ac:dyDescent="0.2">
      <c r="I806196" s="14"/>
    </row>
    <row r="806212" spans="9:9" x14ac:dyDescent="0.2">
      <c r="I806212" s="15"/>
    </row>
    <row r="806213" spans="9:9" x14ac:dyDescent="0.2">
      <c r="I806213" s="14"/>
    </row>
    <row r="806229" spans="9:9" x14ac:dyDescent="0.2">
      <c r="I806229" s="15"/>
    </row>
    <row r="806230" spans="9:9" x14ac:dyDescent="0.2">
      <c r="I806230" s="14"/>
    </row>
    <row r="806246" spans="9:9" x14ac:dyDescent="0.2">
      <c r="I806246" s="15"/>
    </row>
    <row r="806247" spans="9:9" x14ac:dyDescent="0.2">
      <c r="I806247" s="14"/>
    </row>
    <row r="806263" spans="9:9" x14ac:dyDescent="0.2">
      <c r="I806263" s="15"/>
    </row>
    <row r="806264" spans="9:9" x14ac:dyDescent="0.2">
      <c r="I806264" s="14"/>
    </row>
    <row r="806280" spans="9:9" x14ac:dyDescent="0.2">
      <c r="I806280" s="15"/>
    </row>
    <row r="806281" spans="9:9" x14ac:dyDescent="0.2">
      <c r="I806281" s="14"/>
    </row>
    <row r="806297" spans="9:9" x14ac:dyDescent="0.2">
      <c r="I806297" s="15"/>
    </row>
    <row r="806298" spans="9:9" x14ac:dyDescent="0.2">
      <c r="I806298" s="14"/>
    </row>
    <row r="806314" spans="9:9" x14ac:dyDescent="0.2">
      <c r="I806314" s="15"/>
    </row>
    <row r="806315" spans="9:9" x14ac:dyDescent="0.2">
      <c r="I806315" s="14"/>
    </row>
    <row r="806331" spans="9:9" x14ac:dyDescent="0.2">
      <c r="I806331" s="15"/>
    </row>
    <row r="806332" spans="9:9" x14ac:dyDescent="0.2">
      <c r="I806332" s="14"/>
    </row>
    <row r="806348" spans="9:9" x14ac:dyDescent="0.2">
      <c r="I806348" s="15"/>
    </row>
    <row r="806349" spans="9:9" x14ac:dyDescent="0.2">
      <c r="I806349" s="14"/>
    </row>
    <row r="806365" spans="9:9" x14ac:dyDescent="0.2">
      <c r="I806365" s="15"/>
    </row>
    <row r="806366" spans="9:9" x14ac:dyDescent="0.2">
      <c r="I806366" s="14"/>
    </row>
    <row r="806382" spans="9:9" x14ac:dyDescent="0.2">
      <c r="I806382" s="15"/>
    </row>
    <row r="806383" spans="9:9" x14ac:dyDescent="0.2">
      <c r="I806383" s="14"/>
    </row>
    <row r="806399" spans="9:9" x14ac:dyDescent="0.2">
      <c r="I806399" s="15"/>
    </row>
    <row r="806400" spans="9:9" x14ac:dyDescent="0.2">
      <c r="I806400" s="14"/>
    </row>
    <row r="806416" spans="9:9" x14ac:dyDescent="0.2">
      <c r="I806416" s="15"/>
    </row>
    <row r="806417" spans="9:9" x14ac:dyDescent="0.2">
      <c r="I806417" s="14"/>
    </row>
    <row r="806433" spans="9:9" x14ac:dyDescent="0.2">
      <c r="I806433" s="15"/>
    </row>
    <row r="806434" spans="9:9" x14ac:dyDescent="0.2">
      <c r="I806434" s="14"/>
    </row>
    <row r="806450" spans="9:9" x14ac:dyDescent="0.2">
      <c r="I806450" s="15"/>
    </row>
    <row r="806451" spans="9:9" x14ac:dyDescent="0.2">
      <c r="I806451" s="14"/>
    </row>
    <row r="806467" spans="9:9" x14ac:dyDescent="0.2">
      <c r="I806467" s="15"/>
    </row>
    <row r="806468" spans="9:9" x14ac:dyDescent="0.2">
      <c r="I806468" s="14"/>
    </row>
    <row r="806484" spans="9:9" x14ac:dyDescent="0.2">
      <c r="I806484" s="15"/>
    </row>
    <row r="806485" spans="9:9" x14ac:dyDescent="0.2">
      <c r="I806485" s="14"/>
    </row>
    <row r="806501" spans="9:9" x14ac:dyDescent="0.2">
      <c r="I806501" s="15"/>
    </row>
    <row r="806502" spans="9:9" x14ac:dyDescent="0.2">
      <c r="I806502" s="14"/>
    </row>
    <row r="806518" spans="9:9" x14ac:dyDescent="0.2">
      <c r="I806518" s="15"/>
    </row>
    <row r="806519" spans="9:9" x14ac:dyDescent="0.2">
      <c r="I806519" s="14"/>
    </row>
    <row r="806535" spans="9:9" x14ac:dyDescent="0.2">
      <c r="I806535" s="15"/>
    </row>
    <row r="806536" spans="9:9" x14ac:dyDescent="0.2">
      <c r="I806536" s="14"/>
    </row>
    <row r="806552" spans="9:9" x14ac:dyDescent="0.2">
      <c r="I806552" s="15"/>
    </row>
    <row r="806553" spans="9:9" x14ac:dyDescent="0.2">
      <c r="I806553" s="14"/>
    </row>
    <row r="806569" spans="9:9" x14ac:dyDescent="0.2">
      <c r="I806569" s="15"/>
    </row>
    <row r="806570" spans="9:9" x14ac:dyDescent="0.2">
      <c r="I806570" s="14"/>
    </row>
    <row r="806586" spans="9:9" x14ac:dyDescent="0.2">
      <c r="I806586" s="15"/>
    </row>
    <row r="806587" spans="9:9" x14ac:dyDescent="0.2">
      <c r="I806587" s="14"/>
    </row>
    <row r="806603" spans="9:9" x14ac:dyDescent="0.2">
      <c r="I806603" s="15"/>
    </row>
    <row r="806604" spans="9:9" x14ac:dyDescent="0.2">
      <c r="I806604" s="14"/>
    </row>
    <row r="806620" spans="9:9" x14ac:dyDescent="0.2">
      <c r="I806620" s="15"/>
    </row>
    <row r="806621" spans="9:9" x14ac:dyDescent="0.2">
      <c r="I806621" s="14"/>
    </row>
    <row r="806637" spans="9:9" x14ac:dyDescent="0.2">
      <c r="I806637" s="15"/>
    </row>
    <row r="806638" spans="9:9" x14ac:dyDescent="0.2">
      <c r="I806638" s="14"/>
    </row>
    <row r="806654" spans="9:9" x14ac:dyDescent="0.2">
      <c r="I806654" s="15"/>
    </row>
    <row r="806655" spans="9:9" x14ac:dyDescent="0.2">
      <c r="I806655" s="14"/>
    </row>
    <row r="806671" spans="9:9" x14ac:dyDescent="0.2">
      <c r="I806671" s="15"/>
    </row>
    <row r="806672" spans="9:9" x14ac:dyDescent="0.2">
      <c r="I806672" s="14"/>
    </row>
    <row r="806688" spans="9:9" x14ac:dyDescent="0.2">
      <c r="I806688" s="15"/>
    </row>
    <row r="806689" spans="9:9" x14ac:dyDescent="0.2">
      <c r="I806689" s="14"/>
    </row>
    <row r="806705" spans="9:9" x14ac:dyDescent="0.2">
      <c r="I806705" s="15"/>
    </row>
    <row r="806706" spans="9:9" x14ac:dyDescent="0.2">
      <c r="I806706" s="14"/>
    </row>
    <row r="806722" spans="9:9" x14ac:dyDescent="0.2">
      <c r="I806722" s="15"/>
    </row>
    <row r="806723" spans="9:9" x14ac:dyDescent="0.2">
      <c r="I806723" s="14"/>
    </row>
    <row r="806739" spans="9:9" x14ac:dyDescent="0.2">
      <c r="I806739" s="15"/>
    </row>
    <row r="806740" spans="9:9" x14ac:dyDescent="0.2">
      <c r="I806740" s="14"/>
    </row>
    <row r="806756" spans="9:9" x14ac:dyDescent="0.2">
      <c r="I806756" s="15"/>
    </row>
    <row r="806757" spans="9:9" x14ac:dyDescent="0.2">
      <c r="I806757" s="14"/>
    </row>
    <row r="806773" spans="9:9" x14ac:dyDescent="0.2">
      <c r="I806773" s="15"/>
    </row>
    <row r="806774" spans="9:9" x14ac:dyDescent="0.2">
      <c r="I806774" s="14"/>
    </row>
    <row r="806790" spans="9:9" x14ac:dyDescent="0.2">
      <c r="I806790" s="15"/>
    </row>
    <row r="806791" spans="9:9" x14ac:dyDescent="0.2">
      <c r="I806791" s="14"/>
    </row>
    <row r="806807" spans="9:9" x14ac:dyDescent="0.2">
      <c r="I806807" s="15"/>
    </row>
    <row r="806808" spans="9:9" x14ac:dyDescent="0.2">
      <c r="I806808" s="14"/>
    </row>
    <row r="806824" spans="9:9" x14ac:dyDescent="0.2">
      <c r="I806824" s="15"/>
    </row>
    <row r="806825" spans="9:9" x14ac:dyDescent="0.2">
      <c r="I806825" s="14"/>
    </row>
    <row r="806841" spans="9:9" x14ac:dyDescent="0.2">
      <c r="I806841" s="15"/>
    </row>
    <row r="806842" spans="9:9" x14ac:dyDescent="0.2">
      <c r="I806842" s="14"/>
    </row>
    <row r="806858" spans="9:9" x14ac:dyDescent="0.2">
      <c r="I806858" s="15"/>
    </row>
    <row r="806859" spans="9:9" x14ac:dyDescent="0.2">
      <c r="I806859" s="14"/>
    </row>
    <row r="806875" spans="9:9" x14ac:dyDescent="0.2">
      <c r="I806875" s="15"/>
    </row>
    <row r="806876" spans="9:9" x14ac:dyDescent="0.2">
      <c r="I806876" s="14"/>
    </row>
    <row r="806892" spans="9:9" x14ac:dyDescent="0.2">
      <c r="I806892" s="15"/>
    </row>
    <row r="806893" spans="9:9" x14ac:dyDescent="0.2">
      <c r="I806893" s="14"/>
    </row>
    <row r="806909" spans="9:9" x14ac:dyDescent="0.2">
      <c r="I806909" s="15"/>
    </row>
    <row r="806910" spans="9:9" x14ac:dyDescent="0.2">
      <c r="I806910" s="14"/>
    </row>
    <row r="806926" spans="9:9" x14ac:dyDescent="0.2">
      <c r="I806926" s="15"/>
    </row>
    <row r="806927" spans="9:9" x14ac:dyDescent="0.2">
      <c r="I806927" s="14"/>
    </row>
    <row r="806943" spans="9:9" x14ac:dyDescent="0.2">
      <c r="I806943" s="15"/>
    </row>
    <row r="806944" spans="9:9" x14ac:dyDescent="0.2">
      <c r="I806944" s="14"/>
    </row>
    <row r="806960" spans="9:9" x14ac:dyDescent="0.2">
      <c r="I806960" s="15"/>
    </row>
    <row r="806961" spans="9:9" x14ac:dyDescent="0.2">
      <c r="I806961" s="14"/>
    </row>
    <row r="806977" spans="9:9" x14ac:dyDescent="0.2">
      <c r="I806977" s="15"/>
    </row>
    <row r="806978" spans="9:9" x14ac:dyDescent="0.2">
      <c r="I806978" s="14"/>
    </row>
    <row r="806994" spans="9:9" x14ac:dyDescent="0.2">
      <c r="I806994" s="15"/>
    </row>
    <row r="806995" spans="9:9" x14ac:dyDescent="0.2">
      <c r="I806995" s="14"/>
    </row>
    <row r="807011" spans="9:9" x14ac:dyDescent="0.2">
      <c r="I807011" s="15"/>
    </row>
    <row r="807012" spans="9:9" x14ac:dyDescent="0.2">
      <c r="I807012" s="14"/>
    </row>
    <row r="807028" spans="9:9" x14ac:dyDescent="0.2">
      <c r="I807028" s="15"/>
    </row>
    <row r="807029" spans="9:9" x14ac:dyDescent="0.2">
      <c r="I807029" s="14"/>
    </row>
    <row r="807045" spans="9:9" x14ac:dyDescent="0.2">
      <c r="I807045" s="15"/>
    </row>
    <row r="807046" spans="9:9" x14ac:dyDescent="0.2">
      <c r="I807046" s="14"/>
    </row>
    <row r="807062" spans="9:9" x14ac:dyDescent="0.2">
      <c r="I807062" s="15"/>
    </row>
    <row r="807063" spans="9:9" x14ac:dyDescent="0.2">
      <c r="I807063" s="14"/>
    </row>
    <row r="807079" spans="9:9" x14ac:dyDescent="0.2">
      <c r="I807079" s="15"/>
    </row>
    <row r="807080" spans="9:9" x14ac:dyDescent="0.2">
      <c r="I807080" s="14"/>
    </row>
    <row r="807096" spans="9:9" x14ac:dyDescent="0.2">
      <c r="I807096" s="15"/>
    </row>
    <row r="807097" spans="9:9" x14ac:dyDescent="0.2">
      <c r="I807097" s="14"/>
    </row>
    <row r="807113" spans="9:9" x14ac:dyDescent="0.2">
      <c r="I807113" s="15"/>
    </row>
    <row r="807114" spans="9:9" x14ac:dyDescent="0.2">
      <c r="I807114" s="14"/>
    </row>
    <row r="807130" spans="9:9" x14ac:dyDescent="0.2">
      <c r="I807130" s="15"/>
    </row>
    <row r="807131" spans="9:9" x14ac:dyDescent="0.2">
      <c r="I807131" s="14"/>
    </row>
    <row r="807147" spans="9:9" x14ac:dyDescent="0.2">
      <c r="I807147" s="15"/>
    </row>
    <row r="807148" spans="9:9" x14ac:dyDescent="0.2">
      <c r="I807148" s="14"/>
    </row>
    <row r="807164" spans="9:9" x14ac:dyDescent="0.2">
      <c r="I807164" s="15"/>
    </row>
    <row r="807165" spans="9:9" x14ac:dyDescent="0.2">
      <c r="I807165" s="14"/>
    </row>
    <row r="807181" spans="9:9" x14ac:dyDescent="0.2">
      <c r="I807181" s="15"/>
    </row>
    <row r="807182" spans="9:9" x14ac:dyDescent="0.2">
      <c r="I807182" s="14"/>
    </row>
    <row r="807198" spans="9:9" x14ac:dyDescent="0.2">
      <c r="I807198" s="15"/>
    </row>
    <row r="807199" spans="9:9" x14ac:dyDescent="0.2">
      <c r="I807199" s="14"/>
    </row>
    <row r="807215" spans="9:9" x14ac:dyDescent="0.2">
      <c r="I807215" s="15"/>
    </row>
    <row r="807216" spans="9:9" x14ac:dyDescent="0.2">
      <c r="I807216" s="14"/>
    </row>
    <row r="807232" spans="9:9" x14ac:dyDescent="0.2">
      <c r="I807232" s="15"/>
    </row>
    <row r="807233" spans="9:9" x14ac:dyDescent="0.2">
      <c r="I807233" s="14"/>
    </row>
    <row r="807249" spans="9:9" x14ac:dyDescent="0.2">
      <c r="I807249" s="15"/>
    </row>
    <row r="807250" spans="9:9" x14ac:dyDescent="0.2">
      <c r="I807250" s="14"/>
    </row>
    <row r="807266" spans="9:9" x14ac:dyDescent="0.2">
      <c r="I807266" s="15"/>
    </row>
    <row r="807267" spans="9:9" x14ac:dyDescent="0.2">
      <c r="I807267" s="14"/>
    </row>
    <row r="807283" spans="9:9" x14ac:dyDescent="0.2">
      <c r="I807283" s="15"/>
    </row>
    <row r="807284" spans="9:9" x14ac:dyDescent="0.2">
      <c r="I807284" s="14"/>
    </row>
    <row r="807300" spans="9:9" x14ac:dyDescent="0.2">
      <c r="I807300" s="15"/>
    </row>
    <row r="807301" spans="9:9" x14ac:dyDescent="0.2">
      <c r="I807301" s="14"/>
    </row>
    <row r="807317" spans="9:9" x14ac:dyDescent="0.2">
      <c r="I807317" s="15"/>
    </row>
    <row r="807318" spans="9:9" x14ac:dyDescent="0.2">
      <c r="I807318" s="14"/>
    </row>
    <row r="807334" spans="9:9" x14ac:dyDescent="0.2">
      <c r="I807334" s="15"/>
    </row>
    <row r="807335" spans="9:9" x14ac:dyDescent="0.2">
      <c r="I807335" s="14"/>
    </row>
    <row r="807351" spans="9:9" x14ac:dyDescent="0.2">
      <c r="I807351" s="15"/>
    </row>
    <row r="807352" spans="9:9" x14ac:dyDescent="0.2">
      <c r="I807352" s="14"/>
    </row>
    <row r="807368" spans="9:9" x14ac:dyDescent="0.2">
      <c r="I807368" s="15"/>
    </row>
    <row r="807369" spans="9:9" x14ac:dyDescent="0.2">
      <c r="I807369" s="14"/>
    </row>
    <row r="807385" spans="9:9" x14ac:dyDescent="0.2">
      <c r="I807385" s="15"/>
    </row>
    <row r="807386" spans="9:9" x14ac:dyDescent="0.2">
      <c r="I807386" s="14"/>
    </row>
    <row r="807402" spans="9:9" x14ac:dyDescent="0.2">
      <c r="I807402" s="15"/>
    </row>
    <row r="807403" spans="9:9" x14ac:dyDescent="0.2">
      <c r="I807403" s="14"/>
    </row>
    <row r="807419" spans="9:9" x14ac:dyDescent="0.2">
      <c r="I807419" s="15"/>
    </row>
    <row r="807420" spans="9:9" x14ac:dyDescent="0.2">
      <c r="I807420" s="14"/>
    </row>
    <row r="807436" spans="9:9" x14ac:dyDescent="0.2">
      <c r="I807436" s="15"/>
    </row>
    <row r="807437" spans="9:9" x14ac:dyDescent="0.2">
      <c r="I807437" s="14"/>
    </row>
    <row r="807453" spans="9:9" x14ac:dyDescent="0.2">
      <c r="I807453" s="15"/>
    </row>
    <row r="807454" spans="9:9" x14ac:dyDescent="0.2">
      <c r="I807454" s="14"/>
    </row>
    <row r="807470" spans="9:9" x14ac:dyDescent="0.2">
      <c r="I807470" s="15"/>
    </row>
    <row r="807471" spans="9:9" x14ac:dyDescent="0.2">
      <c r="I807471" s="14"/>
    </row>
    <row r="807487" spans="9:9" x14ac:dyDescent="0.2">
      <c r="I807487" s="15"/>
    </row>
    <row r="807488" spans="9:9" x14ac:dyDescent="0.2">
      <c r="I807488" s="14"/>
    </row>
    <row r="807504" spans="9:9" x14ac:dyDescent="0.2">
      <c r="I807504" s="15"/>
    </row>
    <row r="807505" spans="9:9" x14ac:dyDescent="0.2">
      <c r="I807505" s="14"/>
    </row>
    <row r="807521" spans="9:9" x14ac:dyDescent="0.2">
      <c r="I807521" s="15"/>
    </row>
    <row r="807522" spans="9:9" x14ac:dyDescent="0.2">
      <c r="I807522" s="14"/>
    </row>
    <row r="807538" spans="9:9" x14ac:dyDescent="0.2">
      <c r="I807538" s="15"/>
    </row>
    <row r="807539" spans="9:9" x14ac:dyDescent="0.2">
      <c r="I807539" s="14"/>
    </row>
    <row r="807555" spans="9:9" x14ac:dyDescent="0.2">
      <c r="I807555" s="15"/>
    </row>
    <row r="807556" spans="9:9" x14ac:dyDescent="0.2">
      <c r="I807556" s="14"/>
    </row>
    <row r="807572" spans="9:9" x14ac:dyDescent="0.2">
      <c r="I807572" s="15"/>
    </row>
    <row r="807573" spans="9:9" x14ac:dyDescent="0.2">
      <c r="I807573" s="14"/>
    </row>
    <row r="807589" spans="9:9" x14ac:dyDescent="0.2">
      <c r="I807589" s="15"/>
    </row>
    <row r="807590" spans="9:9" x14ac:dyDescent="0.2">
      <c r="I807590" s="14"/>
    </row>
    <row r="807606" spans="9:9" x14ac:dyDescent="0.2">
      <c r="I807606" s="15"/>
    </row>
    <row r="807607" spans="9:9" x14ac:dyDescent="0.2">
      <c r="I807607" s="14"/>
    </row>
    <row r="807623" spans="9:9" x14ac:dyDescent="0.2">
      <c r="I807623" s="15"/>
    </row>
    <row r="807624" spans="9:9" x14ac:dyDescent="0.2">
      <c r="I807624" s="14"/>
    </row>
    <row r="807640" spans="9:9" x14ac:dyDescent="0.2">
      <c r="I807640" s="15"/>
    </row>
    <row r="807641" spans="9:9" x14ac:dyDescent="0.2">
      <c r="I807641" s="14"/>
    </row>
    <row r="807657" spans="9:9" x14ac:dyDescent="0.2">
      <c r="I807657" s="15"/>
    </row>
    <row r="807658" spans="9:9" x14ac:dyDescent="0.2">
      <c r="I807658" s="14"/>
    </row>
    <row r="807674" spans="9:9" x14ac:dyDescent="0.2">
      <c r="I807674" s="15"/>
    </row>
    <row r="807675" spans="9:9" x14ac:dyDescent="0.2">
      <c r="I807675" s="14"/>
    </row>
    <row r="807691" spans="9:9" x14ac:dyDescent="0.2">
      <c r="I807691" s="15"/>
    </row>
    <row r="807692" spans="9:9" x14ac:dyDescent="0.2">
      <c r="I807692" s="14"/>
    </row>
    <row r="807708" spans="9:9" x14ac:dyDescent="0.2">
      <c r="I807708" s="15"/>
    </row>
    <row r="807709" spans="9:9" x14ac:dyDescent="0.2">
      <c r="I807709" s="14"/>
    </row>
    <row r="807725" spans="9:9" x14ac:dyDescent="0.2">
      <c r="I807725" s="15"/>
    </row>
    <row r="807726" spans="9:9" x14ac:dyDescent="0.2">
      <c r="I807726" s="14"/>
    </row>
    <row r="807742" spans="9:9" x14ac:dyDescent="0.2">
      <c r="I807742" s="15"/>
    </row>
    <row r="807743" spans="9:9" x14ac:dyDescent="0.2">
      <c r="I807743" s="14"/>
    </row>
    <row r="807759" spans="9:9" x14ac:dyDescent="0.2">
      <c r="I807759" s="15"/>
    </row>
    <row r="807760" spans="9:9" x14ac:dyDescent="0.2">
      <c r="I807760" s="14"/>
    </row>
    <row r="807776" spans="9:9" x14ac:dyDescent="0.2">
      <c r="I807776" s="15"/>
    </row>
    <row r="807777" spans="9:9" x14ac:dyDescent="0.2">
      <c r="I807777" s="14"/>
    </row>
    <row r="807793" spans="9:9" x14ac:dyDescent="0.2">
      <c r="I807793" s="15"/>
    </row>
    <row r="807794" spans="9:9" x14ac:dyDescent="0.2">
      <c r="I807794" s="14"/>
    </row>
    <row r="807810" spans="9:9" x14ac:dyDescent="0.2">
      <c r="I807810" s="15"/>
    </row>
    <row r="807811" spans="9:9" x14ac:dyDescent="0.2">
      <c r="I807811" s="14"/>
    </row>
    <row r="807827" spans="9:9" x14ac:dyDescent="0.2">
      <c r="I807827" s="15"/>
    </row>
    <row r="807828" spans="9:9" x14ac:dyDescent="0.2">
      <c r="I807828" s="14"/>
    </row>
    <row r="807844" spans="9:9" x14ac:dyDescent="0.2">
      <c r="I807844" s="15"/>
    </row>
    <row r="807845" spans="9:9" x14ac:dyDescent="0.2">
      <c r="I807845" s="14"/>
    </row>
    <row r="807861" spans="9:9" x14ac:dyDescent="0.2">
      <c r="I807861" s="15"/>
    </row>
    <row r="807862" spans="9:9" x14ac:dyDescent="0.2">
      <c r="I807862" s="14"/>
    </row>
    <row r="807878" spans="9:9" x14ac:dyDescent="0.2">
      <c r="I807878" s="15"/>
    </row>
    <row r="807879" spans="9:9" x14ac:dyDescent="0.2">
      <c r="I807879" s="14"/>
    </row>
    <row r="807895" spans="9:9" x14ac:dyDescent="0.2">
      <c r="I807895" s="15"/>
    </row>
    <row r="807896" spans="9:9" x14ac:dyDescent="0.2">
      <c r="I807896" s="14"/>
    </row>
    <row r="807912" spans="9:9" x14ac:dyDescent="0.2">
      <c r="I807912" s="15"/>
    </row>
    <row r="807913" spans="9:9" x14ac:dyDescent="0.2">
      <c r="I807913" s="14"/>
    </row>
    <row r="807929" spans="9:9" x14ac:dyDescent="0.2">
      <c r="I807929" s="15"/>
    </row>
    <row r="807930" spans="9:9" x14ac:dyDescent="0.2">
      <c r="I807930" s="14"/>
    </row>
    <row r="807946" spans="9:9" x14ac:dyDescent="0.2">
      <c r="I807946" s="15"/>
    </row>
    <row r="807947" spans="9:9" x14ac:dyDescent="0.2">
      <c r="I807947" s="14"/>
    </row>
    <row r="807963" spans="9:9" x14ac:dyDescent="0.2">
      <c r="I807963" s="15"/>
    </row>
    <row r="807964" spans="9:9" x14ac:dyDescent="0.2">
      <c r="I807964" s="14"/>
    </row>
    <row r="807980" spans="9:9" x14ac:dyDescent="0.2">
      <c r="I807980" s="15"/>
    </row>
    <row r="807981" spans="9:9" x14ac:dyDescent="0.2">
      <c r="I807981" s="14"/>
    </row>
    <row r="807997" spans="9:9" x14ac:dyDescent="0.2">
      <c r="I807997" s="15"/>
    </row>
    <row r="807998" spans="9:9" x14ac:dyDescent="0.2">
      <c r="I807998" s="14"/>
    </row>
    <row r="808014" spans="9:9" x14ac:dyDescent="0.2">
      <c r="I808014" s="15"/>
    </row>
    <row r="808015" spans="9:9" x14ac:dyDescent="0.2">
      <c r="I808015" s="14"/>
    </row>
    <row r="808031" spans="9:9" x14ac:dyDescent="0.2">
      <c r="I808031" s="15"/>
    </row>
    <row r="808032" spans="9:9" x14ac:dyDescent="0.2">
      <c r="I808032" s="14"/>
    </row>
    <row r="808048" spans="9:9" x14ac:dyDescent="0.2">
      <c r="I808048" s="15"/>
    </row>
    <row r="808049" spans="9:9" x14ac:dyDescent="0.2">
      <c r="I808049" s="14"/>
    </row>
    <row r="808065" spans="9:9" x14ac:dyDescent="0.2">
      <c r="I808065" s="15"/>
    </row>
    <row r="808066" spans="9:9" x14ac:dyDescent="0.2">
      <c r="I808066" s="14"/>
    </row>
    <row r="808082" spans="9:9" x14ac:dyDescent="0.2">
      <c r="I808082" s="15"/>
    </row>
    <row r="808083" spans="9:9" x14ac:dyDescent="0.2">
      <c r="I808083" s="14"/>
    </row>
    <row r="808099" spans="9:9" x14ac:dyDescent="0.2">
      <c r="I808099" s="15"/>
    </row>
    <row r="808100" spans="9:9" x14ac:dyDescent="0.2">
      <c r="I808100" s="14"/>
    </row>
    <row r="808116" spans="9:9" x14ac:dyDescent="0.2">
      <c r="I808116" s="15"/>
    </row>
    <row r="808117" spans="9:9" x14ac:dyDescent="0.2">
      <c r="I808117" s="14"/>
    </row>
    <row r="808133" spans="9:9" x14ac:dyDescent="0.2">
      <c r="I808133" s="15"/>
    </row>
    <row r="808134" spans="9:9" x14ac:dyDescent="0.2">
      <c r="I808134" s="14"/>
    </row>
    <row r="808150" spans="9:9" x14ac:dyDescent="0.2">
      <c r="I808150" s="15"/>
    </row>
    <row r="808151" spans="9:9" x14ac:dyDescent="0.2">
      <c r="I808151" s="14"/>
    </row>
    <row r="808167" spans="9:9" x14ac:dyDescent="0.2">
      <c r="I808167" s="15"/>
    </row>
    <row r="808168" spans="9:9" x14ac:dyDescent="0.2">
      <c r="I808168" s="14"/>
    </row>
    <row r="808184" spans="9:9" x14ac:dyDescent="0.2">
      <c r="I808184" s="15"/>
    </row>
    <row r="808185" spans="9:9" x14ac:dyDescent="0.2">
      <c r="I808185" s="14"/>
    </row>
    <row r="808201" spans="9:9" x14ac:dyDescent="0.2">
      <c r="I808201" s="15"/>
    </row>
    <row r="808202" spans="9:9" x14ac:dyDescent="0.2">
      <c r="I808202" s="14"/>
    </row>
    <row r="808218" spans="9:9" x14ac:dyDescent="0.2">
      <c r="I808218" s="15"/>
    </row>
    <row r="808219" spans="9:9" x14ac:dyDescent="0.2">
      <c r="I808219" s="14"/>
    </row>
    <row r="808235" spans="9:9" x14ac:dyDescent="0.2">
      <c r="I808235" s="15"/>
    </row>
    <row r="808236" spans="9:9" x14ac:dyDescent="0.2">
      <c r="I808236" s="14"/>
    </row>
    <row r="808252" spans="9:9" x14ac:dyDescent="0.2">
      <c r="I808252" s="15"/>
    </row>
    <row r="808253" spans="9:9" x14ac:dyDescent="0.2">
      <c r="I808253" s="14"/>
    </row>
    <row r="808269" spans="9:9" x14ac:dyDescent="0.2">
      <c r="I808269" s="15"/>
    </row>
    <row r="808270" spans="9:9" x14ac:dyDescent="0.2">
      <c r="I808270" s="14"/>
    </row>
    <row r="808286" spans="9:9" x14ac:dyDescent="0.2">
      <c r="I808286" s="15"/>
    </row>
    <row r="808287" spans="9:9" x14ac:dyDescent="0.2">
      <c r="I808287" s="14"/>
    </row>
    <row r="808303" spans="9:9" x14ac:dyDescent="0.2">
      <c r="I808303" s="15"/>
    </row>
    <row r="808304" spans="9:9" x14ac:dyDescent="0.2">
      <c r="I808304" s="14"/>
    </row>
    <row r="808320" spans="9:9" x14ac:dyDescent="0.2">
      <c r="I808320" s="15"/>
    </row>
    <row r="808321" spans="9:9" x14ac:dyDescent="0.2">
      <c r="I808321" s="14"/>
    </row>
    <row r="808337" spans="9:9" x14ac:dyDescent="0.2">
      <c r="I808337" s="15"/>
    </row>
    <row r="808338" spans="9:9" x14ac:dyDescent="0.2">
      <c r="I808338" s="14"/>
    </row>
    <row r="808354" spans="9:9" x14ac:dyDescent="0.2">
      <c r="I808354" s="15"/>
    </row>
    <row r="808355" spans="9:9" x14ac:dyDescent="0.2">
      <c r="I808355" s="14"/>
    </row>
    <row r="808371" spans="9:9" x14ac:dyDescent="0.2">
      <c r="I808371" s="15"/>
    </row>
    <row r="808372" spans="9:9" x14ac:dyDescent="0.2">
      <c r="I808372" s="14"/>
    </row>
    <row r="808388" spans="9:9" x14ac:dyDescent="0.2">
      <c r="I808388" s="15"/>
    </row>
    <row r="808389" spans="9:9" x14ac:dyDescent="0.2">
      <c r="I808389" s="14"/>
    </row>
    <row r="808405" spans="9:9" x14ac:dyDescent="0.2">
      <c r="I808405" s="15"/>
    </row>
    <row r="808406" spans="9:9" x14ac:dyDescent="0.2">
      <c r="I808406" s="14"/>
    </row>
    <row r="808422" spans="9:9" x14ac:dyDescent="0.2">
      <c r="I808422" s="15"/>
    </row>
    <row r="808423" spans="9:9" x14ac:dyDescent="0.2">
      <c r="I808423" s="14"/>
    </row>
    <row r="808439" spans="9:9" x14ac:dyDescent="0.2">
      <c r="I808439" s="15"/>
    </row>
    <row r="808440" spans="9:9" x14ac:dyDescent="0.2">
      <c r="I808440" s="14"/>
    </row>
    <row r="808456" spans="9:9" x14ac:dyDescent="0.2">
      <c r="I808456" s="15"/>
    </row>
    <row r="808457" spans="9:9" x14ac:dyDescent="0.2">
      <c r="I808457" s="14"/>
    </row>
    <row r="808473" spans="9:9" x14ac:dyDescent="0.2">
      <c r="I808473" s="15"/>
    </row>
    <row r="808474" spans="9:9" x14ac:dyDescent="0.2">
      <c r="I808474" s="14"/>
    </row>
    <row r="808490" spans="9:9" x14ac:dyDescent="0.2">
      <c r="I808490" s="15"/>
    </row>
    <row r="808491" spans="9:9" x14ac:dyDescent="0.2">
      <c r="I808491" s="14"/>
    </row>
    <row r="808507" spans="9:9" x14ac:dyDescent="0.2">
      <c r="I808507" s="15"/>
    </row>
    <row r="808508" spans="9:9" x14ac:dyDescent="0.2">
      <c r="I808508" s="14"/>
    </row>
    <row r="808524" spans="9:9" x14ac:dyDescent="0.2">
      <c r="I808524" s="15"/>
    </row>
    <row r="808525" spans="9:9" x14ac:dyDescent="0.2">
      <c r="I808525" s="14"/>
    </row>
    <row r="808541" spans="9:9" x14ac:dyDescent="0.2">
      <c r="I808541" s="15"/>
    </row>
    <row r="808542" spans="9:9" x14ac:dyDescent="0.2">
      <c r="I808542" s="14"/>
    </row>
    <row r="808558" spans="9:9" x14ac:dyDescent="0.2">
      <c r="I808558" s="15"/>
    </row>
    <row r="808559" spans="9:9" x14ac:dyDescent="0.2">
      <c r="I808559" s="14"/>
    </row>
    <row r="808575" spans="9:9" x14ac:dyDescent="0.2">
      <c r="I808575" s="15"/>
    </row>
    <row r="808576" spans="9:9" x14ac:dyDescent="0.2">
      <c r="I808576" s="14"/>
    </row>
    <row r="808592" spans="9:9" x14ac:dyDescent="0.2">
      <c r="I808592" s="15"/>
    </row>
    <row r="808593" spans="9:9" x14ac:dyDescent="0.2">
      <c r="I808593" s="14"/>
    </row>
    <row r="808609" spans="9:9" x14ac:dyDescent="0.2">
      <c r="I808609" s="15"/>
    </row>
    <row r="808610" spans="9:9" x14ac:dyDescent="0.2">
      <c r="I808610" s="14"/>
    </row>
    <row r="808626" spans="9:9" x14ac:dyDescent="0.2">
      <c r="I808626" s="15"/>
    </row>
    <row r="808627" spans="9:9" x14ac:dyDescent="0.2">
      <c r="I808627" s="14"/>
    </row>
    <row r="808643" spans="9:9" x14ac:dyDescent="0.2">
      <c r="I808643" s="15"/>
    </row>
    <row r="808644" spans="9:9" x14ac:dyDescent="0.2">
      <c r="I808644" s="14"/>
    </row>
    <row r="808660" spans="9:9" x14ac:dyDescent="0.2">
      <c r="I808660" s="15"/>
    </row>
    <row r="808661" spans="9:9" x14ac:dyDescent="0.2">
      <c r="I808661" s="14"/>
    </row>
    <row r="808677" spans="9:9" x14ac:dyDescent="0.2">
      <c r="I808677" s="15"/>
    </row>
    <row r="808678" spans="9:9" x14ac:dyDescent="0.2">
      <c r="I808678" s="14"/>
    </row>
    <row r="808694" spans="9:9" x14ac:dyDescent="0.2">
      <c r="I808694" s="15"/>
    </row>
    <row r="808695" spans="9:9" x14ac:dyDescent="0.2">
      <c r="I808695" s="14"/>
    </row>
    <row r="808711" spans="9:9" x14ac:dyDescent="0.2">
      <c r="I808711" s="15"/>
    </row>
    <row r="808712" spans="9:9" x14ac:dyDescent="0.2">
      <c r="I808712" s="14"/>
    </row>
    <row r="808728" spans="9:9" x14ac:dyDescent="0.2">
      <c r="I808728" s="15"/>
    </row>
    <row r="808729" spans="9:9" x14ac:dyDescent="0.2">
      <c r="I808729" s="14"/>
    </row>
    <row r="808745" spans="9:9" x14ac:dyDescent="0.2">
      <c r="I808745" s="15"/>
    </row>
    <row r="808746" spans="9:9" x14ac:dyDescent="0.2">
      <c r="I808746" s="14"/>
    </row>
    <row r="808762" spans="9:9" x14ac:dyDescent="0.2">
      <c r="I808762" s="15"/>
    </row>
    <row r="808763" spans="9:9" x14ac:dyDescent="0.2">
      <c r="I808763" s="14"/>
    </row>
    <row r="808779" spans="9:9" x14ac:dyDescent="0.2">
      <c r="I808779" s="15"/>
    </row>
    <row r="808780" spans="9:9" x14ac:dyDescent="0.2">
      <c r="I808780" s="14"/>
    </row>
    <row r="808796" spans="9:9" x14ac:dyDescent="0.2">
      <c r="I808796" s="15"/>
    </row>
    <row r="808797" spans="9:9" x14ac:dyDescent="0.2">
      <c r="I808797" s="14"/>
    </row>
    <row r="808813" spans="9:9" x14ac:dyDescent="0.2">
      <c r="I808813" s="15"/>
    </row>
    <row r="808814" spans="9:9" x14ac:dyDescent="0.2">
      <c r="I808814" s="14"/>
    </row>
    <row r="808830" spans="9:9" x14ac:dyDescent="0.2">
      <c r="I808830" s="15"/>
    </row>
    <row r="808831" spans="9:9" x14ac:dyDescent="0.2">
      <c r="I808831" s="14"/>
    </row>
    <row r="808847" spans="9:9" x14ac:dyDescent="0.2">
      <c r="I808847" s="15"/>
    </row>
    <row r="808848" spans="9:9" x14ac:dyDescent="0.2">
      <c r="I808848" s="14"/>
    </row>
    <row r="808864" spans="9:9" x14ac:dyDescent="0.2">
      <c r="I808864" s="15"/>
    </row>
    <row r="808865" spans="9:9" x14ac:dyDescent="0.2">
      <c r="I808865" s="14"/>
    </row>
    <row r="808881" spans="9:9" x14ac:dyDescent="0.2">
      <c r="I808881" s="15"/>
    </row>
    <row r="808882" spans="9:9" x14ac:dyDescent="0.2">
      <c r="I808882" s="14"/>
    </row>
    <row r="808898" spans="9:9" x14ac:dyDescent="0.2">
      <c r="I808898" s="15"/>
    </row>
    <row r="808899" spans="9:9" x14ac:dyDescent="0.2">
      <c r="I808899" s="14"/>
    </row>
    <row r="808915" spans="9:9" x14ac:dyDescent="0.2">
      <c r="I808915" s="15"/>
    </row>
    <row r="808916" spans="9:9" x14ac:dyDescent="0.2">
      <c r="I808916" s="14"/>
    </row>
    <row r="808932" spans="9:9" x14ac:dyDescent="0.2">
      <c r="I808932" s="15"/>
    </row>
    <row r="808933" spans="9:9" x14ac:dyDescent="0.2">
      <c r="I808933" s="14"/>
    </row>
    <row r="808949" spans="9:9" x14ac:dyDescent="0.2">
      <c r="I808949" s="15"/>
    </row>
    <row r="808950" spans="9:9" x14ac:dyDescent="0.2">
      <c r="I808950" s="14"/>
    </row>
    <row r="808966" spans="9:9" x14ac:dyDescent="0.2">
      <c r="I808966" s="15"/>
    </row>
    <row r="808967" spans="9:9" x14ac:dyDescent="0.2">
      <c r="I808967" s="14"/>
    </row>
    <row r="808983" spans="9:9" x14ac:dyDescent="0.2">
      <c r="I808983" s="15"/>
    </row>
    <row r="808984" spans="9:9" x14ac:dyDescent="0.2">
      <c r="I808984" s="14"/>
    </row>
    <row r="809000" spans="9:9" x14ac:dyDescent="0.2">
      <c r="I809000" s="15"/>
    </row>
    <row r="809001" spans="9:9" x14ac:dyDescent="0.2">
      <c r="I809001" s="14"/>
    </row>
    <row r="809017" spans="9:9" x14ac:dyDescent="0.2">
      <c r="I809017" s="15"/>
    </row>
    <row r="809018" spans="9:9" x14ac:dyDescent="0.2">
      <c r="I809018" s="14"/>
    </row>
    <row r="809034" spans="9:9" x14ac:dyDescent="0.2">
      <c r="I809034" s="15"/>
    </row>
    <row r="809035" spans="9:9" x14ac:dyDescent="0.2">
      <c r="I809035" s="14"/>
    </row>
    <row r="809051" spans="9:9" x14ac:dyDescent="0.2">
      <c r="I809051" s="15"/>
    </row>
    <row r="809052" spans="9:9" x14ac:dyDescent="0.2">
      <c r="I809052" s="14"/>
    </row>
    <row r="809068" spans="9:9" x14ac:dyDescent="0.2">
      <c r="I809068" s="15"/>
    </row>
    <row r="809069" spans="9:9" x14ac:dyDescent="0.2">
      <c r="I809069" s="14"/>
    </row>
    <row r="809085" spans="9:9" x14ac:dyDescent="0.2">
      <c r="I809085" s="15"/>
    </row>
    <row r="809086" spans="9:9" x14ac:dyDescent="0.2">
      <c r="I809086" s="14"/>
    </row>
    <row r="809102" spans="9:9" x14ac:dyDescent="0.2">
      <c r="I809102" s="15"/>
    </row>
    <row r="809103" spans="9:9" x14ac:dyDescent="0.2">
      <c r="I809103" s="14"/>
    </row>
    <row r="809119" spans="9:9" x14ac:dyDescent="0.2">
      <c r="I809119" s="15"/>
    </row>
    <row r="809120" spans="9:9" x14ac:dyDescent="0.2">
      <c r="I809120" s="14"/>
    </row>
    <row r="809136" spans="9:9" x14ac:dyDescent="0.2">
      <c r="I809136" s="15"/>
    </row>
    <row r="809137" spans="9:9" x14ac:dyDescent="0.2">
      <c r="I809137" s="14"/>
    </row>
    <row r="809153" spans="9:9" x14ac:dyDescent="0.2">
      <c r="I809153" s="15"/>
    </row>
    <row r="809154" spans="9:9" x14ac:dyDescent="0.2">
      <c r="I809154" s="14"/>
    </row>
    <row r="809170" spans="9:9" x14ac:dyDescent="0.2">
      <c r="I809170" s="15"/>
    </row>
    <row r="809171" spans="9:9" x14ac:dyDescent="0.2">
      <c r="I809171" s="14"/>
    </row>
    <row r="809187" spans="9:9" x14ac:dyDescent="0.2">
      <c r="I809187" s="15"/>
    </row>
    <row r="809188" spans="9:9" x14ac:dyDescent="0.2">
      <c r="I809188" s="14"/>
    </row>
    <row r="809204" spans="9:9" x14ac:dyDescent="0.2">
      <c r="I809204" s="15"/>
    </row>
    <row r="809205" spans="9:9" x14ac:dyDescent="0.2">
      <c r="I809205" s="14"/>
    </row>
    <row r="809221" spans="9:9" x14ac:dyDescent="0.2">
      <c r="I809221" s="15"/>
    </row>
    <row r="809222" spans="9:9" x14ac:dyDescent="0.2">
      <c r="I809222" s="14"/>
    </row>
    <row r="809238" spans="9:9" x14ac:dyDescent="0.2">
      <c r="I809238" s="15"/>
    </row>
    <row r="809239" spans="9:9" x14ac:dyDescent="0.2">
      <c r="I809239" s="14"/>
    </row>
    <row r="809255" spans="9:9" x14ac:dyDescent="0.2">
      <c r="I809255" s="15"/>
    </row>
    <row r="809256" spans="9:9" x14ac:dyDescent="0.2">
      <c r="I809256" s="14"/>
    </row>
    <row r="809272" spans="9:9" x14ac:dyDescent="0.2">
      <c r="I809272" s="15"/>
    </row>
    <row r="809273" spans="9:9" x14ac:dyDescent="0.2">
      <c r="I809273" s="14"/>
    </row>
    <row r="809289" spans="9:9" x14ac:dyDescent="0.2">
      <c r="I809289" s="15"/>
    </row>
    <row r="809290" spans="9:9" x14ac:dyDescent="0.2">
      <c r="I809290" s="14"/>
    </row>
    <row r="809306" spans="9:9" x14ac:dyDescent="0.2">
      <c r="I809306" s="15"/>
    </row>
    <row r="809307" spans="9:9" x14ac:dyDescent="0.2">
      <c r="I809307" s="14"/>
    </row>
    <row r="809323" spans="9:9" x14ac:dyDescent="0.2">
      <c r="I809323" s="15"/>
    </row>
    <row r="809324" spans="9:9" x14ac:dyDescent="0.2">
      <c r="I809324" s="14"/>
    </row>
    <row r="809340" spans="9:9" x14ac:dyDescent="0.2">
      <c r="I809340" s="15"/>
    </row>
    <row r="809341" spans="9:9" x14ac:dyDescent="0.2">
      <c r="I809341" s="14"/>
    </row>
    <row r="809357" spans="9:9" x14ac:dyDescent="0.2">
      <c r="I809357" s="15"/>
    </row>
    <row r="809358" spans="9:9" x14ac:dyDescent="0.2">
      <c r="I809358" s="14"/>
    </row>
    <row r="809374" spans="9:9" x14ac:dyDescent="0.2">
      <c r="I809374" s="15"/>
    </row>
    <row r="809375" spans="9:9" x14ac:dyDescent="0.2">
      <c r="I809375" s="14"/>
    </row>
    <row r="809391" spans="9:9" x14ac:dyDescent="0.2">
      <c r="I809391" s="15"/>
    </row>
    <row r="809392" spans="9:9" x14ac:dyDescent="0.2">
      <c r="I809392" s="14"/>
    </row>
    <row r="809408" spans="9:9" x14ac:dyDescent="0.2">
      <c r="I809408" s="15"/>
    </row>
    <row r="809409" spans="9:9" x14ac:dyDescent="0.2">
      <c r="I809409" s="14"/>
    </row>
    <row r="809425" spans="9:9" x14ac:dyDescent="0.2">
      <c r="I809425" s="15"/>
    </row>
    <row r="809426" spans="9:9" x14ac:dyDescent="0.2">
      <c r="I809426" s="14"/>
    </row>
    <row r="809442" spans="9:9" x14ac:dyDescent="0.2">
      <c r="I809442" s="15"/>
    </row>
    <row r="809443" spans="9:9" x14ac:dyDescent="0.2">
      <c r="I809443" s="14"/>
    </row>
    <row r="809459" spans="9:9" x14ac:dyDescent="0.2">
      <c r="I809459" s="15"/>
    </row>
    <row r="809460" spans="9:9" x14ac:dyDescent="0.2">
      <c r="I809460" s="14"/>
    </row>
    <row r="809476" spans="9:9" x14ac:dyDescent="0.2">
      <c r="I809476" s="15"/>
    </row>
    <row r="809477" spans="9:9" x14ac:dyDescent="0.2">
      <c r="I809477" s="14"/>
    </row>
    <row r="809493" spans="9:9" x14ac:dyDescent="0.2">
      <c r="I809493" s="15"/>
    </row>
    <row r="809494" spans="9:9" x14ac:dyDescent="0.2">
      <c r="I809494" s="14"/>
    </row>
    <row r="809510" spans="9:9" x14ac:dyDescent="0.2">
      <c r="I809510" s="15"/>
    </row>
    <row r="809511" spans="9:9" x14ac:dyDescent="0.2">
      <c r="I809511" s="14"/>
    </row>
    <row r="809527" spans="9:9" x14ac:dyDescent="0.2">
      <c r="I809527" s="15"/>
    </row>
    <row r="809528" spans="9:9" x14ac:dyDescent="0.2">
      <c r="I809528" s="14"/>
    </row>
    <row r="809544" spans="9:9" x14ac:dyDescent="0.2">
      <c r="I809544" s="15"/>
    </row>
    <row r="809545" spans="9:9" x14ac:dyDescent="0.2">
      <c r="I809545" s="14"/>
    </row>
    <row r="809561" spans="9:9" x14ac:dyDescent="0.2">
      <c r="I809561" s="15"/>
    </row>
    <row r="809562" spans="9:9" x14ac:dyDescent="0.2">
      <c r="I809562" s="14"/>
    </row>
    <row r="809578" spans="9:9" x14ac:dyDescent="0.2">
      <c r="I809578" s="15"/>
    </row>
    <row r="809579" spans="9:9" x14ac:dyDescent="0.2">
      <c r="I809579" s="14"/>
    </row>
    <row r="809595" spans="9:9" x14ac:dyDescent="0.2">
      <c r="I809595" s="15"/>
    </row>
    <row r="809596" spans="9:9" x14ac:dyDescent="0.2">
      <c r="I809596" s="14"/>
    </row>
    <row r="809612" spans="9:9" x14ac:dyDescent="0.2">
      <c r="I809612" s="15"/>
    </row>
    <row r="809613" spans="9:9" x14ac:dyDescent="0.2">
      <c r="I809613" s="14"/>
    </row>
    <row r="809629" spans="9:9" x14ac:dyDescent="0.2">
      <c r="I809629" s="15"/>
    </row>
    <row r="809630" spans="9:9" x14ac:dyDescent="0.2">
      <c r="I809630" s="14"/>
    </row>
    <row r="809646" spans="9:9" x14ac:dyDescent="0.2">
      <c r="I809646" s="15"/>
    </row>
    <row r="809647" spans="9:9" x14ac:dyDescent="0.2">
      <c r="I809647" s="14"/>
    </row>
    <row r="809663" spans="9:9" x14ac:dyDescent="0.2">
      <c r="I809663" s="15"/>
    </row>
    <row r="809664" spans="9:9" x14ac:dyDescent="0.2">
      <c r="I809664" s="14"/>
    </row>
    <row r="809680" spans="9:9" x14ac:dyDescent="0.2">
      <c r="I809680" s="15"/>
    </row>
    <row r="809681" spans="9:9" x14ac:dyDescent="0.2">
      <c r="I809681" s="14"/>
    </row>
    <row r="809697" spans="9:9" x14ac:dyDescent="0.2">
      <c r="I809697" s="15"/>
    </row>
    <row r="809698" spans="9:9" x14ac:dyDescent="0.2">
      <c r="I809698" s="14"/>
    </row>
    <row r="809714" spans="9:9" x14ac:dyDescent="0.2">
      <c r="I809714" s="15"/>
    </row>
    <row r="809715" spans="9:9" x14ac:dyDescent="0.2">
      <c r="I809715" s="14"/>
    </row>
    <row r="809731" spans="9:9" x14ac:dyDescent="0.2">
      <c r="I809731" s="15"/>
    </row>
    <row r="809732" spans="9:9" x14ac:dyDescent="0.2">
      <c r="I809732" s="14"/>
    </row>
    <row r="809748" spans="9:9" x14ac:dyDescent="0.2">
      <c r="I809748" s="15"/>
    </row>
    <row r="809749" spans="9:9" x14ac:dyDescent="0.2">
      <c r="I809749" s="14"/>
    </row>
    <row r="809765" spans="9:9" x14ac:dyDescent="0.2">
      <c r="I809765" s="15"/>
    </row>
    <row r="809766" spans="9:9" x14ac:dyDescent="0.2">
      <c r="I809766" s="14"/>
    </row>
    <row r="809782" spans="9:9" x14ac:dyDescent="0.2">
      <c r="I809782" s="15"/>
    </row>
    <row r="809783" spans="9:9" x14ac:dyDescent="0.2">
      <c r="I809783" s="14"/>
    </row>
    <row r="809799" spans="9:9" x14ac:dyDescent="0.2">
      <c r="I809799" s="15"/>
    </row>
    <row r="809800" spans="9:9" x14ac:dyDescent="0.2">
      <c r="I809800" s="14"/>
    </row>
    <row r="809816" spans="9:9" x14ac:dyDescent="0.2">
      <c r="I809816" s="15"/>
    </row>
    <row r="809817" spans="9:9" x14ac:dyDescent="0.2">
      <c r="I809817" s="14"/>
    </row>
    <row r="809833" spans="9:9" x14ac:dyDescent="0.2">
      <c r="I809833" s="15"/>
    </row>
    <row r="809834" spans="9:9" x14ac:dyDescent="0.2">
      <c r="I809834" s="14"/>
    </row>
    <row r="809850" spans="9:9" x14ac:dyDescent="0.2">
      <c r="I809850" s="15"/>
    </row>
    <row r="809851" spans="9:9" x14ac:dyDescent="0.2">
      <c r="I809851" s="14"/>
    </row>
    <row r="809867" spans="9:9" x14ac:dyDescent="0.2">
      <c r="I809867" s="15"/>
    </row>
    <row r="809868" spans="9:9" x14ac:dyDescent="0.2">
      <c r="I809868" s="14"/>
    </row>
    <row r="809884" spans="9:9" x14ac:dyDescent="0.2">
      <c r="I809884" s="15"/>
    </row>
    <row r="809885" spans="9:9" x14ac:dyDescent="0.2">
      <c r="I809885" s="14"/>
    </row>
    <row r="809901" spans="9:9" x14ac:dyDescent="0.2">
      <c r="I809901" s="15"/>
    </row>
    <row r="809902" spans="9:9" x14ac:dyDescent="0.2">
      <c r="I809902" s="14"/>
    </row>
    <row r="809918" spans="9:9" x14ac:dyDescent="0.2">
      <c r="I809918" s="15"/>
    </row>
    <row r="809919" spans="9:9" x14ac:dyDescent="0.2">
      <c r="I809919" s="14"/>
    </row>
    <row r="809935" spans="9:9" x14ac:dyDescent="0.2">
      <c r="I809935" s="15"/>
    </row>
    <row r="809936" spans="9:9" x14ac:dyDescent="0.2">
      <c r="I809936" s="14"/>
    </row>
    <row r="809952" spans="9:9" x14ac:dyDescent="0.2">
      <c r="I809952" s="15"/>
    </row>
    <row r="809953" spans="9:9" x14ac:dyDescent="0.2">
      <c r="I809953" s="14"/>
    </row>
    <row r="809969" spans="9:9" x14ac:dyDescent="0.2">
      <c r="I809969" s="15"/>
    </row>
    <row r="809970" spans="9:9" x14ac:dyDescent="0.2">
      <c r="I809970" s="14"/>
    </row>
    <row r="809986" spans="9:9" x14ac:dyDescent="0.2">
      <c r="I809986" s="15"/>
    </row>
    <row r="809987" spans="9:9" x14ac:dyDescent="0.2">
      <c r="I809987" s="14"/>
    </row>
    <row r="810003" spans="9:9" x14ac:dyDescent="0.2">
      <c r="I810003" s="15"/>
    </row>
    <row r="810004" spans="9:9" x14ac:dyDescent="0.2">
      <c r="I810004" s="14"/>
    </row>
    <row r="810020" spans="9:9" x14ac:dyDescent="0.2">
      <c r="I810020" s="15"/>
    </row>
    <row r="810021" spans="9:9" x14ac:dyDescent="0.2">
      <c r="I810021" s="14"/>
    </row>
    <row r="810037" spans="9:9" x14ac:dyDescent="0.2">
      <c r="I810037" s="15"/>
    </row>
    <row r="810038" spans="9:9" x14ac:dyDescent="0.2">
      <c r="I810038" s="14"/>
    </row>
    <row r="810054" spans="9:9" x14ac:dyDescent="0.2">
      <c r="I810054" s="15"/>
    </row>
    <row r="810055" spans="9:9" x14ac:dyDescent="0.2">
      <c r="I810055" s="14"/>
    </row>
    <row r="810071" spans="9:9" x14ac:dyDescent="0.2">
      <c r="I810071" s="15"/>
    </row>
    <row r="810072" spans="9:9" x14ac:dyDescent="0.2">
      <c r="I810072" s="14"/>
    </row>
    <row r="810088" spans="9:9" x14ac:dyDescent="0.2">
      <c r="I810088" s="15"/>
    </row>
    <row r="810089" spans="9:9" x14ac:dyDescent="0.2">
      <c r="I810089" s="14"/>
    </row>
    <row r="810105" spans="9:9" x14ac:dyDescent="0.2">
      <c r="I810105" s="15"/>
    </row>
    <row r="810106" spans="9:9" x14ac:dyDescent="0.2">
      <c r="I810106" s="14"/>
    </row>
    <row r="810122" spans="9:9" x14ac:dyDescent="0.2">
      <c r="I810122" s="15"/>
    </row>
    <row r="810123" spans="9:9" x14ac:dyDescent="0.2">
      <c r="I810123" s="14"/>
    </row>
    <row r="810139" spans="9:9" x14ac:dyDescent="0.2">
      <c r="I810139" s="15"/>
    </row>
    <row r="810140" spans="9:9" x14ac:dyDescent="0.2">
      <c r="I810140" s="14"/>
    </row>
    <row r="810156" spans="9:9" x14ac:dyDescent="0.2">
      <c r="I810156" s="15"/>
    </row>
    <row r="810157" spans="9:9" x14ac:dyDescent="0.2">
      <c r="I810157" s="14"/>
    </row>
    <row r="810173" spans="9:9" x14ac:dyDescent="0.2">
      <c r="I810173" s="15"/>
    </row>
    <row r="810174" spans="9:9" x14ac:dyDescent="0.2">
      <c r="I810174" s="14"/>
    </row>
    <row r="810190" spans="9:9" x14ac:dyDescent="0.2">
      <c r="I810190" s="15"/>
    </row>
    <row r="810191" spans="9:9" x14ac:dyDescent="0.2">
      <c r="I810191" s="14"/>
    </row>
    <row r="810207" spans="9:9" x14ac:dyDescent="0.2">
      <c r="I810207" s="15"/>
    </row>
    <row r="810208" spans="9:9" x14ac:dyDescent="0.2">
      <c r="I810208" s="14"/>
    </row>
    <row r="810224" spans="9:9" x14ac:dyDescent="0.2">
      <c r="I810224" s="15"/>
    </row>
    <row r="810225" spans="9:9" x14ac:dyDescent="0.2">
      <c r="I810225" s="14"/>
    </row>
    <row r="810241" spans="9:9" x14ac:dyDescent="0.2">
      <c r="I810241" s="15"/>
    </row>
    <row r="810242" spans="9:9" x14ac:dyDescent="0.2">
      <c r="I810242" s="14"/>
    </row>
    <row r="810258" spans="9:9" x14ac:dyDescent="0.2">
      <c r="I810258" s="15"/>
    </row>
    <row r="810259" spans="9:9" x14ac:dyDescent="0.2">
      <c r="I810259" s="14"/>
    </row>
    <row r="810275" spans="9:9" x14ac:dyDescent="0.2">
      <c r="I810275" s="15"/>
    </row>
    <row r="810276" spans="9:9" x14ac:dyDescent="0.2">
      <c r="I810276" s="14"/>
    </row>
    <row r="810292" spans="9:9" x14ac:dyDescent="0.2">
      <c r="I810292" s="15"/>
    </row>
    <row r="810293" spans="9:9" x14ac:dyDescent="0.2">
      <c r="I810293" s="14"/>
    </row>
    <row r="810309" spans="9:9" x14ac:dyDescent="0.2">
      <c r="I810309" s="15"/>
    </row>
    <row r="810310" spans="9:9" x14ac:dyDescent="0.2">
      <c r="I810310" s="14"/>
    </row>
    <row r="810326" spans="9:9" x14ac:dyDescent="0.2">
      <c r="I810326" s="15"/>
    </row>
    <row r="810327" spans="9:9" x14ac:dyDescent="0.2">
      <c r="I810327" s="14"/>
    </row>
    <row r="810343" spans="9:9" x14ac:dyDescent="0.2">
      <c r="I810343" s="15"/>
    </row>
    <row r="810344" spans="9:9" x14ac:dyDescent="0.2">
      <c r="I810344" s="14"/>
    </row>
    <row r="810360" spans="9:9" x14ac:dyDescent="0.2">
      <c r="I810360" s="15"/>
    </row>
    <row r="810361" spans="9:9" x14ac:dyDescent="0.2">
      <c r="I810361" s="14"/>
    </row>
    <row r="810377" spans="9:9" x14ac:dyDescent="0.2">
      <c r="I810377" s="15"/>
    </row>
    <row r="810378" spans="9:9" x14ac:dyDescent="0.2">
      <c r="I810378" s="14"/>
    </row>
    <row r="810394" spans="9:9" x14ac:dyDescent="0.2">
      <c r="I810394" s="15"/>
    </row>
    <row r="810395" spans="9:9" x14ac:dyDescent="0.2">
      <c r="I810395" s="14"/>
    </row>
    <row r="810411" spans="9:9" x14ac:dyDescent="0.2">
      <c r="I810411" s="15"/>
    </row>
    <row r="810412" spans="9:9" x14ac:dyDescent="0.2">
      <c r="I810412" s="14"/>
    </row>
    <row r="810428" spans="9:9" x14ac:dyDescent="0.2">
      <c r="I810428" s="15"/>
    </row>
    <row r="810429" spans="9:9" x14ac:dyDescent="0.2">
      <c r="I810429" s="14"/>
    </row>
    <row r="810445" spans="9:9" x14ac:dyDescent="0.2">
      <c r="I810445" s="15"/>
    </row>
    <row r="810446" spans="9:9" x14ac:dyDescent="0.2">
      <c r="I810446" s="14"/>
    </row>
    <row r="810462" spans="9:9" x14ac:dyDescent="0.2">
      <c r="I810462" s="15"/>
    </row>
    <row r="810463" spans="9:9" x14ac:dyDescent="0.2">
      <c r="I810463" s="14"/>
    </row>
    <row r="810479" spans="9:9" x14ac:dyDescent="0.2">
      <c r="I810479" s="15"/>
    </row>
    <row r="810480" spans="9:9" x14ac:dyDescent="0.2">
      <c r="I810480" s="14"/>
    </row>
    <row r="810496" spans="9:9" x14ac:dyDescent="0.2">
      <c r="I810496" s="15"/>
    </row>
    <row r="810497" spans="9:9" x14ac:dyDescent="0.2">
      <c r="I810497" s="14"/>
    </row>
    <row r="810513" spans="9:9" x14ac:dyDescent="0.2">
      <c r="I810513" s="15"/>
    </row>
    <row r="810514" spans="9:9" x14ac:dyDescent="0.2">
      <c r="I810514" s="14"/>
    </row>
    <row r="810530" spans="9:9" x14ac:dyDescent="0.2">
      <c r="I810530" s="15"/>
    </row>
    <row r="810531" spans="9:9" x14ac:dyDescent="0.2">
      <c r="I810531" s="14"/>
    </row>
    <row r="810547" spans="9:9" x14ac:dyDescent="0.2">
      <c r="I810547" s="15"/>
    </row>
    <row r="810548" spans="9:9" x14ac:dyDescent="0.2">
      <c r="I810548" s="14"/>
    </row>
    <row r="810564" spans="9:9" x14ac:dyDescent="0.2">
      <c r="I810564" s="15"/>
    </row>
    <row r="810565" spans="9:9" x14ac:dyDescent="0.2">
      <c r="I810565" s="14"/>
    </row>
    <row r="810581" spans="9:9" x14ac:dyDescent="0.2">
      <c r="I810581" s="15"/>
    </row>
    <row r="810582" spans="9:9" x14ac:dyDescent="0.2">
      <c r="I810582" s="14"/>
    </row>
    <row r="810598" spans="9:9" x14ac:dyDescent="0.2">
      <c r="I810598" s="15"/>
    </row>
    <row r="810599" spans="9:9" x14ac:dyDescent="0.2">
      <c r="I810599" s="14"/>
    </row>
    <row r="810615" spans="9:9" x14ac:dyDescent="0.2">
      <c r="I810615" s="15"/>
    </row>
    <row r="810616" spans="9:9" x14ac:dyDescent="0.2">
      <c r="I810616" s="14"/>
    </row>
    <row r="810632" spans="9:9" x14ac:dyDescent="0.2">
      <c r="I810632" s="15"/>
    </row>
    <row r="810633" spans="9:9" x14ac:dyDescent="0.2">
      <c r="I810633" s="14"/>
    </row>
    <row r="810649" spans="9:9" x14ac:dyDescent="0.2">
      <c r="I810649" s="15"/>
    </row>
    <row r="810650" spans="9:9" x14ac:dyDescent="0.2">
      <c r="I810650" s="14"/>
    </row>
    <row r="810666" spans="9:9" x14ac:dyDescent="0.2">
      <c r="I810666" s="15"/>
    </row>
    <row r="810667" spans="9:9" x14ac:dyDescent="0.2">
      <c r="I810667" s="14"/>
    </row>
    <row r="810683" spans="9:9" x14ac:dyDescent="0.2">
      <c r="I810683" s="15"/>
    </row>
    <row r="810684" spans="9:9" x14ac:dyDescent="0.2">
      <c r="I810684" s="14"/>
    </row>
    <row r="810700" spans="9:9" x14ac:dyDescent="0.2">
      <c r="I810700" s="15"/>
    </row>
    <row r="810701" spans="9:9" x14ac:dyDescent="0.2">
      <c r="I810701" s="14"/>
    </row>
    <row r="810717" spans="9:9" x14ac:dyDescent="0.2">
      <c r="I810717" s="15"/>
    </row>
    <row r="810718" spans="9:9" x14ac:dyDescent="0.2">
      <c r="I810718" s="14"/>
    </row>
    <row r="810734" spans="9:9" x14ac:dyDescent="0.2">
      <c r="I810734" s="15"/>
    </row>
    <row r="810735" spans="9:9" x14ac:dyDescent="0.2">
      <c r="I810735" s="14"/>
    </row>
    <row r="810751" spans="9:9" x14ac:dyDescent="0.2">
      <c r="I810751" s="15"/>
    </row>
    <row r="810752" spans="9:9" x14ac:dyDescent="0.2">
      <c r="I810752" s="14"/>
    </row>
    <row r="810768" spans="9:9" x14ac:dyDescent="0.2">
      <c r="I810768" s="15"/>
    </row>
    <row r="810769" spans="9:9" x14ac:dyDescent="0.2">
      <c r="I810769" s="14"/>
    </row>
    <row r="810785" spans="9:9" x14ac:dyDescent="0.2">
      <c r="I810785" s="15"/>
    </row>
    <row r="810786" spans="9:9" x14ac:dyDescent="0.2">
      <c r="I810786" s="14"/>
    </row>
    <row r="810802" spans="9:9" x14ac:dyDescent="0.2">
      <c r="I810802" s="15"/>
    </row>
    <row r="810803" spans="9:9" x14ac:dyDescent="0.2">
      <c r="I810803" s="14"/>
    </row>
    <row r="810819" spans="9:9" x14ac:dyDescent="0.2">
      <c r="I810819" s="15"/>
    </row>
    <row r="810820" spans="9:9" x14ac:dyDescent="0.2">
      <c r="I810820" s="14"/>
    </row>
    <row r="810836" spans="9:9" x14ac:dyDescent="0.2">
      <c r="I810836" s="15"/>
    </row>
    <row r="810837" spans="9:9" x14ac:dyDescent="0.2">
      <c r="I810837" s="14"/>
    </row>
    <row r="810853" spans="9:9" x14ac:dyDescent="0.2">
      <c r="I810853" s="15"/>
    </row>
    <row r="810854" spans="9:9" x14ac:dyDescent="0.2">
      <c r="I810854" s="14"/>
    </row>
    <row r="810870" spans="9:9" x14ac:dyDescent="0.2">
      <c r="I810870" s="15"/>
    </row>
    <row r="810871" spans="9:9" x14ac:dyDescent="0.2">
      <c r="I810871" s="14"/>
    </row>
    <row r="810887" spans="9:9" x14ac:dyDescent="0.2">
      <c r="I810887" s="15"/>
    </row>
    <row r="810888" spans="9:9" x14ac:dyDescent="0.2">
      <c r="I810888" s="14"/>
    </row>
    <row r="810904" spans="9:9" x14ac:dyDescent="0.2">
      <c r="I810904" s="15"/>
    </row>
    <row r="810905" spans="9:9" x14ac:dyDescent="0.2">
      <c r="I810905" s="14"/>
    </row>
    <row r="810921" spans="9:9" x14ac:dyDescent="0.2">
      <c r="I810921" s="15"/>
    </row>
    <row r="810922" spans="9:9" x14ac:dyDescent="0.2">
      <c r="I810922" s="14"/>
    </row>
    <row r="810938" spans="9:9" x14ac:dyDescent="0.2">
      <c r="I810938" s="15"/>
    </row>
    <row r="810939" spans="9:9" x14ac:dyDescent="0.2">
      <c r="I810939" s="14"/>
    </row>
    <row r="810955" spans="9:9" x14ac:dyDescent="0.2">
      <c r="I810955" s="15"/>
    </row>
    <row r="810956" spans="9:9" x14ac:dyDescent="0.2">
      <c r="I810956" s="14"/>
    </row>
    <row r="810972" spans="9:9" x14ac:dyDescent="0.2">
      <c r="I810972" s="15"/>
    </row>
    <row r="810973" spans="9:9" x14ac:dyDescent="0.2">
      <c r="I810973" s="14"/>
    </row>
    <row r="810989" spans="9:9" x14ac:dyDescent="0.2">
      <c r="I810989" s="15"/>
    </row>
    <row r="810990" spans="9:9" x14ac:dyDescent="0.2">
      <c r="I810990" s="14"/>
    </row>
    <row r="811006" spans="9:9" x14ac:dyDescent="0.2">
      <c r="I811006" s="15"/>
    </row>
    <row r="811007" spans="9:9" x14ac:dyDescent="0.2">
      <c r="I811007" s="14"/>
    </row>
    <row r="811023" spans="9:9" x14ac:dyDescent="0.2">
      <c r="I811023" s="15"/>
    </row>
    <row r="811024" spans="9:9" x14ac:dyDescent="0.2">
      <c r="I811024" s="14"/>
    </row>
    <row r="811040" spans="9:9" x14ac:dyDescent="0.2">
      <c r="I811040" s="15"/>
    </row>
    <row r="811041" spans="9:9" x14ac:dyDescent="0.2">
      <c r="I811041" s="14"/>
    </row>
    <row r="811057" spans="9:9" x14ac:dyDescent="0.2">
      <c r="I811057" s="15"/>
    </row>
    <row r="811058" spans="9:9" x14ac:dyDescent="0.2">
      <c r="I811058" s="14"/>
    </row>
    <row r="811074" spans="9:9" x14ac:dyDescent="0.2">
      <c r="I811074" s="15"/>
    </row>
    <row r="811075" spans="9:9" x14ac:dyDescent="0.2">
      <c r="I811075" s="14"/>
    </row>
    <row r="811091" spans="9:9" x14ac:dyDescent="0.2">
      <c r="I811091" s="15"/>
    </row>
    <row r="811092" spans="9:9" x14ac:dyDescent="0.2">
      <c r="I811092" s="14"/>
    </row>
    <row r="811108" spans="9:9" x14ac:dyDescent="0.2">
      <c r="I811108" s="15"/>
    </row>
    <row r="811109" spans="9:9" x14ac:dyDescent="0.2">
      <c r="I811109" s="14"/>
    </row>
    <row r="811125" spans="9:9" x14ac:dyDescent="0.2">
      <c r="I811125" s="15"/>
    </row>
    <row r="811126" spans="9:9" x14ac:dyDescent="0.2">
      <c r="I811126" s="14"/>
    </row>
    <row r="811142" spans="9:9" x14ac:dyDescent="0.2">
      <c r="I811142" s="15"/>
    </row>
    <row r="811143" spans="9:9" x14ac:dyDescent="0.2">
      <c r="I811143" s="14"/>
    </row>
    <row r="811159" spans="9:9" x14ac:dyDescent="0.2">
      <c r="I811159" s="15"/>
    </row>
    <row r="811160" spans="9:9" x14ac:dyDescent="0.2">
      <c r="I811160" s="14"/>
    </row>
    <row r="811176" spans="9:9" x14ac:dyDescent="0.2">
      <c r="I811176" s="15"/>
    </row>
    <row r="811177" spans="9:9" x14ac:dyDescent="0.2">
      <c r="I811177" s="14"/>
    </row>
    <row r="811193" spans="9:9" x14ac:dyDescent="0.2">
      <c r="I811193" s="15"/>
    </row>
    <row r="811194" spans="9:9" x14ac:dyDescent="0.2">
      <c r="I811194" s="14"/>
    </row>
    <row r="811210" spans="9:9" x14ac:dyDescent="0.2">
      <c r="I811210" s="15"/>
    </row>
    <row r="811211" spans="9:9" x14ac:dyDescent="0.2">
      <c r="I811211" s="14"/>
    </row>
    <row r="811227" spans="9:9" x14ac:dyDescent="0.2">
      <c r="I811227" s="15"/>
    </row>
    <row r="811228" spans="9:9" x14ac:dyDescent="0.2">
      <c r="I811228" s="14"/>
    </row>
    <row r="811244" spans="9:9" x14ac:dyDescent="0.2">
      <c r="I811244" s="15"/>
    </row>
    <row r="811245" spans="9:9" x14ac:dyDescent="0.2">
      <c r="I811245" s="14"/>
    </row>
    <row r="811261" spans="9:9" x14ac:dyDescent="0.2">
      <c r="I811261" s="15"/>
    </row>
    <row r="811262" spans="9:9" x14ac:dyDescent="0.2">
      <c r="I811262" s="14"/>
    </row>
    <row r="811278" spans="9:9" x14ac:dyDescent="0.2">
      <c r="I811278" s="15"/>
    </row>
    <row r="811279" spans="9:9" x14ac:dyDescent="0.2">
      <c r="I811279" s="14"/>
    </row>
    <row r="811295" spans="9:9" x14ac:dyDescent="0.2">
      <c r="I811295" s="15"/>
    </row>
    <row r="811296" spans="9:9" x14ac:dyDescent="0.2">
      <c r="I811296" s="14"/>
    </row>
    <row r="811312" spans="9:9" x14ac:dyDescent="0.2">
      <c r="I811312" s="15"/>
    </row>
    <row r="811313" spans="9:9" x14ac:dyDescent="0.2">
      <c r="I811313" s="14"/>
    </row>
    <row r="811329" spans="9:9" x14ac:dyDescent="0.2">
      <c r="I811329" s="15"/>
    </row>
    <row r="811330" spans="9:9" x14ac:dyDescent="0.2">
      <c r="I811330" s="14"/>
    </row>
    <row r="811346" spans="9:9" x14ac:dyDescent="0.2">
      <c r="I811346" s="15"/>
    </row>
    <row r="811347" spans="9:9" x14ac:dyDescent="0.2">
      <c r="I811347" s="14"/>
    </row>
    <row r="811363" spans="9:9" x14ac:dyDescent="0.2">
      <c r="I811363" s="15"/>
    </row>
    <row r="811364" spans="9:9" x14ac:dyDescent="0.2">
      <c r="I811364" s="14"/>
    </row>
    <row r="811380" spans="9:9" x14ac:dyDescent="0.2">
      <c r="I811380" s="15"/>
    </row>
    <row r="811381" spans="9:9" x14ac:dyDescent="0.2">
      <c r="I811381" s="14"/>
    </row>
    <row r="811397" spans="9:9" x14ac:dyDescent="0.2">
      <c r="I811397" s="15"/>
    </row>
    <row r="811398" spans="9:9" x14ac:dyDescent="0.2">
      <c r="I811398" s="14"/>
    </row>
    <row r="811414" spans="9:9" x14ac:dyDescent="0.2">
      <c r="I811414" s="15"/>
    </row>
    <row r="811415" spans="9:9" x14ac:dyDescent="0.2">
      <c r="I811415" s="14"/>
    </row>
    <row r="811431" spans="9:9" x14ac:dyDescent="0.2">
      <c r="I811431" s="15"/>
    </row>
    <row r="811432" spans="9:9" x14ac:dyDescent="0.2">
      <c r="I811432" s="14"/>
    </row>
    <row r="811448" spans="9:9" x14ac:dyDescent="0.2">
      <c r="I811448" s="15"/>
    </row>
    <row r="811449" spans="9:9" x14ac:dyDescent="0.2">
      <c r="I811449" s="14"/>
    </row>
    <row r="811465" spans="9:9" x14ac:dyDescent="0.2">
      <c r="I811465" s="15"/>
    </row>
    <row r="811466" spans="9:9" x14ac:dyDescent="0.2">
      <c r="I811466" s="14"/>
    </row>
    <row r="811482" spans="9:9" x14ac:dyDescent="0.2">
      <c r="I811482" s="15"/>
    </row>
    <row r="811483" spans="9:9" x14ac:dyDescent="0.2">
      <c r="I811483" s="14"/>
    </row>
    <row r="811499" spans="9:9" x14ac:dyDescent="0.2">
      <c r="I811499" s="15"/>
    </row>
    <row r="811500" spans="9:9" x14ac:dyDescent="0.2">
      <c r="I811500" s="14"/>
    </row>
    <row r="811516" spans="9:9" x14ac:dyDescent="0.2">
      <c r="I811516" s="15"/>
    </row>
    <row r="811517" spans="9:9" x14ac:dyDescent="0.2">
      <c r="I811517" s="14"/>
    </row>
    <row r="811533" spans="9:9" x14ac:dyDescent="0.2">
      <c r="I811533" s="15"/>
    </row>
    <row r="811534" spans="9:9" x14ac:dyDescent="0.2">
      <c r="I811534" s="14"/>
    </row>
    <row r="811550" spans="9:9" x14ac:dyDescent="0.2">
      <c r="I811550" s="15"/>
    </row>
    <row r="811551" spans="9:9" x14ac:dyDescent="0.2">
      <c r="I811551" s="14"/>
    </row>
    <row r="811567" spans="9:9" x14ac:dyDescent="0.2">
      <c r="I811567" s="15"/>
    </row>
    <row r="811568" spans="9:9" x14ac:dyDescent="0.2">
      <c r="I811568" s="14"/>
    </row>
    <row r="811584" spans="9:9" x14ac:dyDescent="0.2">
      <c r="I811584" s="15"/>
    </row>
    <row r="811585" spans="9:9" x14ac:dyDescent="0.2">
      <c r="I811585" s="14"/>
    </row>
    <row r="811601" spans="9:9" x14ac:dyDescent="0.2">
      <c r="I811601" s="15"/>
    </row>
    <row r="811602" spans="9:9" x14ac:dyDescent="0.2">
      <c r="I811602" s="14"/>
    </row>
    <row r="811618" spans="9:9" x14ac:dyDescent="0.2">
      <c r="I811618" s="15"/>
    </row>
    <row r="811619" spans="9:9" x14ac:dyDescent="0.2">
      <c r="I811619" s="14"/>
    </row>
    <row r="811635" spans="9:9" x14ac:dyDescent="0.2">
      <c r="I811635" s="15"/>
    </row>
    <row r="811636" spans="9:9" x14ac:dyDescent="0.2">
      <c r="I811636" s="14"/>
    </row>
    <row r="811652" spans="9:9" x14ac:dyDescent="0.2">
      <c r="I811652" s="15"/>
    </row>
    <row r="811653" spans="9:9" x14ac:dyDescent="0.2">
      <c r="I811653" s="14"/>
    </row>
    <row r="811669" spans="9:9" x14ac:dyDescent="0.2">
      <c r="I811669" s="15"/>
    </row>
    <row r="811670" spans="9:9" x14ac:dyDescent="0.2">
      <c r="I811670" s="14"/>
    </row>
    <row r="811686" spans="9:9" x14ac:dyDescent="0.2">
      <c r="I811686" s="15"/>
    </row>
    <row r="811687" spans="9:9" x14ac:dyDescent="0.2">
      <c r="I811687" s="14"/>
    </row>
    <row r="811703" spans="9:9" x14ac:dyDescent="0.2">
      <c r="I811703" s="15"/>
    </row>
    <row r="811704" spans="9:9" x14ac:dyDescent="0.2">
      <c r="I811704" s="14"/>
    </row>
    <row r="811720" spans="9:9" x14ac:dyDescent="0.2">
      <c r="I811720" s="15"/>
    </row>
    <row r="811721" spans="9:9" x14ac:dyDescent="0.2">
      <c r="I811721" s="14"/>
    </row>
    <row r="811737" spans="9:9" x14ac:dyDescent="0.2">
      <c r="I811737" s="15"/>
    </row>
    <row r="811738" spans="9:9" x14ac:dyDescent="0.2">
      <c r="I811738" s="14"/>
    </row>
    <row r="811754" spans="9:9" x14ac:dyDescent="0.2">
      <c r="I811754" s="15"/>
    </row>
    <row r="811755" spans="9:9" x14ac:dyDescent="0.2">
      <c r="I811755" s="14"/>
    </row>
    <row r="811771" spans="9:9" x14ac:dyDescent="0.2">
      <c r="I811771" s="15"/>
    </row>
    <row r="811772" spans="9:9" x14ac:dyDescent="0.2">
      <c r="I811772" s="14"/>
    </row>
    <row r="811788" spans="9:9" x14ac:dyDescent="0.2">
      <c r="I811788" s="15"/>
    </row>
    <row r="811789" spans="9:9" x14ac:dyDescent="0.2">
      <c r="I811789" s="14"/>
    </row>
    <row r="811805" spans="9:9" x14ac:dyDescent="0.2">
      <c r="I811805" s="15"/>
    </row>
    <row r="811806" spans="9:9" x14ac:dyDescent="0.2">
      <c r="I811806" s="14"/>
    </row>
    <row r="811822" spans="9:9" x14ac:dyDescent="0.2">
      <c r="I811822" s="15"/>
    </row>
    <row r="811823" spans="9:9" x14ac:dyDescent="0.2">
      <c r="I811823" s="14"/>
    </row>
    <row r="811839" spans="9:9" x14ac:dyDescent="0.2">
      <c r="I811839" s="15"/>
    </row>
    <row r="811840" spans="9:9" x14ac:dyDescent="0.2">
      <c r="I811840" s="14"/>
    </row>
    <row r="811856" spans="9:9" x14ac:dyDescent="0.2">
      <c r="I811856" s="15"/>
    </row>
    <row r="811857" spans="9:9" x14ac:dyDescent="0.2">
      <c r="I811857" s="14"/>
    </row>
    <row r="811873" spans="9:9" x14ac:dyDescent="0.2">
      <c r="I811873" s="15"/>
    </row>
    <row r="811874" spans="9:9" x14ac:dyDescent="0.2">
      <c r="I811874" s="14"/>
    </row>
    <row r="811890" spans="9:9" x14ac:dyDescent="0.2">
      <c r="I811890" s="15"/>
    </row>
    <row r="811891" spans="9:9" x14ac:dyDescent="0.2">
      <c r="I811891" s="14"/>
    </row>
    <row r="811907" spans="9:9" x14ac:dyDescent="0.2">
      <c r="I811907" s="15"/>
    </row>
    <row r="811908" spans="9:9" x14ac:dyDescent="0.2">
      <c r="I811908" s="14"/>
    </row>
    <row r="811924" spans="9:9" x14ac:dyDescent="0.2">
      <c r="I811924" s="15"/>
    </row>
    <row r="811925" spans="9:9" x14ac:dyDescent="0.2">
      <c r="I811925" s="14"/>
    </row>
    <row r="811941" spans="9:9" x14ac:dyDescent="0.2">
      <c r="I811941" s="15"/>
    </row>
    <row r="811942" spans="9:9" x14ac:dyDescent="0.2">
      <c r="I811942" s="14"/>
    </row>
    <row r="811958" spans="9:9" x14ac:dyDescent="0.2">
      <c r="I811958" s="15"/>
    </row>
    <row r="811959" spans="9:9" x14ac:dyDescent="0.2">
      <c r="I811959" s="14"/>
    </row>
    <row r="811975" spans="9:9" x14ac:dyDescent="0.2">
      <c r="I811975" s="15"/>
    </row>
    <row r="811976" spans="9:9" x14ac:dyDescent="0.2">
      <c r="I811976" s="14"/>
    </row>
    <row r="811992" spans="9:9" x14ac:dyDescent="0.2">
      <c r="I811992" s="15"/>
    </row>
    <row r="811993" spans="9:9" x14ac:dyDescent="0.2">
      <c r="I811993" s="14"/>
    </row>
    <row r="812009" spans="9:9" x14ac:dyDescent="0.2">
      <c r="I812009" s="15"/>
    </row>
    <row r="812010" spans="9:9" x14ac:dyDescent="0.2">
      <c r="I812010" s="14"/>
    </row>
    <row r="812026" spans="9:9" x14ac:dyDescent="0.2">
      <c r="I812026" s="15"/>
    </row>
    <row r="812027" spans="9:9" x14ac:dyDescent="0.2">
      <c r="I812027" s="14"/>
    </row>
    <row r="812043" spans="9:9" x14ac:dyDescent="0.2">
      <c r="I812043" s="15"/>
    </row>
    <row r="812044" spans="9:9" x14ac:dyDescent="0.2">
      <c r="I812044" s="14"/>
    </row>
    <row r="812060" spans="9:9" x14ac:dyDescent="0.2">
      <c r="I812060" s="15"/>
    </row>
    <row r="812061" spans="9:9" x14ac:dyDescent="0.2">
      <c r="I812061" s="14"/>
    </row>
    <row r="812077" spans="9:9" x14ac:dyDescent="0.2">
      <c r="I812077" s="15"/>
    </row>
    <row r="812078" spans="9:9" x14ac:dyDescent="0.2">
      <c r="I812078" s="14"/>
    </row>
    <row r="812094" spans="9:9" x14ac:dyDescent="0.2">
      <c r="I812094" s="15"/>
    </row>
    <row r="812095" spans="9:9" x14ac:dyDescent="0.2">
      <c r="I812095" s="14"/>
    </row>
    <row r="812111" spans="9:9" x14ac:dyDescent="0.2">
      <c r="I812111" s="15"/>
    </row>
    <row r="812112" spans="9:9" x14ac:dyDescent="0.2">
      <c r="I812112" s="14"/>
    </row>
    <row r="812128" spans="9:9" x14ac:dyDescent="0.2">
      <c r="I812128" s="15"/>
    </row>
    <row r="812129" spans="9:9" x14ac:dyDescent="0.2">
      <c r="I812129" s="14"/>
    </row>
    <row r="812145" spans="9:9" x14ac:dyDescent="0.2">
      <c r="I812145" s="15"/>
    </row>
    <row r="812146" spans="9:9" x14ac:dyDescent="0.2">
      <c r="I812146" s="14"/>
    </row>
    <row r="812162" spans="9:9" x14ac:dyDescent="0.2">
      <c r="I812162" s="15"/>
    </row>
    <row r="812163" spans="9:9" x14ac:dyDescent="0.2">
      <c r="I812163" s="14"/>
    </row>
    <row r="812179" spans="9:9" x14ac:dyDescent="0.2">
      <c r="I812179" s="15"/>
    </row>
    <row r="812180" spans="9:9" x14ac:dyDescent="0.2">
      <c r="I812180" s="14"/>
    </row>
    <row r="812196" spans="9:9" x14ac:dyDescent="0.2">
      <c r="I812196" s="15"/>
    </row>
    <row r="812197" spans="9:9" x14ac:dyDescent="0.2">
      <c r="I812197" s="14"/>
    </row>
    <row r="812213" spans="9:9" x14ac:dyDescent="0.2">
      <c r="I812213" s="15"/>
    </row>
    <row r="812214" spans="9:9" x14ac:dyDescent="0.2">
      <c r="I812214" s="14"/>
    </row>
    <row r="812230" spans="9:9" x14ac:dyDescent="0.2">
      <c r="I812230" s="15"/>
    </row>
    <row r="812231" spans="9:9" x14ac:dyDescent="0.2">
      <c r="I812231" s="14"/>
    </row>
    <row r="812247" spans="9:9" x14ac:dyDescent="0.2">
      <c r="I812247" s="15"/>
    </row>
    <row r="812248" spans="9:9" x14ac:dyDescent="0.2">
      <c r="I812248" s="14"/>
    </row>
    <row r="812264" spans="9:9" x14ac:dyDescent="0.2">
      <c r="I812264" s="15"/>
    </row>
    <row r="812265" spans="9:9" x14ac:dyDescent="0.2">
      <c r="I812265" s="14"/>
    </row>
    <row r="812281" spans="9:9" x14ac:dyDescent="0.2">
      <c r="I812281" s="15"/>
    </row>
    <row r="812282" spans="9:9" x14ac:dyDescent="0.2">
      <c r="I812282" s="14"/>
    </row>
    <row r="812298" spans="9:9" x14ac:dyDescent="0.2">
      <c r="I812298" s="15"/>
    </row>
    <row r="812299" spans="9:9" x14ac:dyDescent="0.2">
      <c r="I812299" s="14"/>
    </row>
    <row r="812315" spans="9:9" x14ac:dyDescent="0.2">
      <c r="I812315" s="15"/>
    </row>
    <row r="812316" spans="9:9" x14ac:dyDescent="0.2">
      <c r="I812316" s="14"/>
    </row>
    <row r="812332" spans="9:9" x14ac:dyDescent="0.2">
      <c r="I812332" s="15"/>
    </row>
    <row r="812333" spans="9:9" x14ac:dyDescent="0.2">
      <c r="I812333" s="14"/>
    </row>
    <row r="812349" spans="9:9" x14ac:dyDescent="0.2">
      <c r="I812349" s="15"/>
    </row>
    <row r="812350" spans="9:9" x14ac:dyDescent="0.2">
      <c r="I812350" s="14"/>
    </row>
    <row r="812366" spans="9:9" x14ac:dyDescent="0.2">
      <c r="I812366" s="15"/>
    </row>
    <row r="812367" spans="9:9" x14ac:dyDescent="0.2">
      <c r="I812367" s="14"/>
    </row>
    <row r="812383" spans="9:9" x14ac:dyDescent="0.2">
      <c r="I812383" s="15"/>
    </row>
    <row r="812384" spans="9:9" x14ac:dyDescent="0.2">
      <c r="I812384" s="14"/>
    </row>
    <row r="812400" spans="9:9" x14ac:dyDescent="0.2">
      <c r="I812400" s="15"/>
    </row>
    <row r="812401" spans="9:9" x14ac:dyDescent="0.2">
      <c r="I812401" s="14"/>
    </row>
    <row r="812417" spans="9:9" x14ac:dyDescent="0.2">
      <c r="I812417" s="15"/>
    </row>
    <row r="812418" spans="9:9" x14ac:dyDescent="0.2">
      <c r="I812418" s="14"/>
    </row>
    <row r="812434" spans="9:9" x14ac:dyDescent="0.2">
      <c r="I812434" s="15"/>
    </row>
    <row r="812435" spans="9:9" x14ac:dyDescent="0.2">
      <c r="I812435" s="14"/>
    </row>
    <row r="812451" spans="9:9" x14ac:dyDescent="0.2">
      <c r="I812451" s="15"/>
    </row>
    <row r="812452" spans="9:9" x14ac:dyDescent="0.2">
      <c r="I812452" s="14"/>
    </row>
    <row r="812468" spans="9:9" x14ac:dyDescent="0.2">
      <c r="I812468" s="15"/>
    </row>
    <row r="812469" spans="9:9" x14ac:dyDescent="0.2">
      <c r="I812469" s="14"/>
    </row>
    <row r="812485" spans="9:9" x14ac:dyDescent="0.2">
      <c r="I812485" s="15"/>
    </row>
    <row r="812486" spans="9:9" x14ac:dyDescent="0.2">
      <c r="I812486" s="14"/>
    </row>
    <row r="812502" spans="9:9" x14ac:dyDescent="0.2">
      <c r="I812502" s="15"/>
    </row>
    <row r="812503" spans="9:9" x14ac:dyDescent="0.2">
      <c r="I812503" s="14"/>
    </row>
    <row r="812519" spans="9:9" x14ac:dyDescent="0.2">
      <c r="I812519" s="15"/>
    </row>
    <row r="812520" spans="9:9" x14ac:dyDescent="0.2">
      <c r="I812520" s="14"/>
    </row>
    <row r="812536" spans="9:9" x14ac:dyDescent="0.2">
      <c r="I812536" s="15"/>
    </row>
    <row r="812537" spans="9:9" x14ac:dyDescent="0.2">
      <c r="I812537" s="14"/>
    </row>
    <row r="812553" spans="9:9" x14ac:dyDescent="0.2">
      <c r="I812553" s="15"/>
    </row>
    <row r="812554" spans="9:9" x14ac:dyDescent="0.2">
      <c r="I812554" s="14"/>
    </row>
    <row r="812570" spans="9:9" x14ac:dyDescent="0.2">
      <c r="I812570" s="15"/>
    </row>
    <row r="812571" spans="9:9" x14ac:dyDescent="0.2">
      <c r="I812571" s="14"/>
    </row>
    <row r="812587" spans="9:9" x14ac:dyDescent="0.2">
      <c r="I812587" s="15"/>
    </row>
    <row r="812588" spans="9:9" x14ac:dyDescent="0.2">
      <c r="I812588" s="14"/>
    </row>
    <row r="812604" spans="9:9" x14ac:dyDescent="0.2">
      <c r="I812604" s="15"/>
    </row>
    <row r="812605" spans="9:9" x14ac:dyDescent="0.2">
      <c r="I812605" s="14"/>
    </row>
    <row r="812621" spans="9:9" x14ac:dyDescent="0.2">
      <c r="I812621" s="15"/>
    </row>
    <row r="812622" spans="9:9" x14ac:dyDescent="0.2">
      <c r="I812622" s="14"/>
    </row>
    <row r="812638" spans="9:9" x14ac:dyDescent="0.2">
      <c r="I812638" s="15"/>
    </row>
    <row r="812639" spans="9:9" x14ac:dyDescent="0.2">
      <c r="I812639" s="14"/>
    </row>
    <row r="812655" spans="9:9" x14ac:dyDescent="0.2">
      <c r="I812655" s="15"/>
    </row>
    <row r="812656" spans="9:9" x14ac:dyDescent="0.2">
      <c r="I812656" s="14"/>
    </row>
    <row r="812672" spans="9:9" x14ac:dyDescent="0.2">
      <c r="I812672" s="15"/>
    </row>
    <row r="812673" spans="9:9" x14ac:dyDescent="0.2">
      <c r="I812673" s="14"/>
    </row>
    <row r="812689" spans="9:9" x14ac:dyDescent="0.2">
      <c r="I812689" s="15"/>
    </row>
    <row r="812690" spans="9:9" x14ac:dyDescent="0.2">
      <c r="I812690" s="14"/>
    </row>
    <row r="812706" spans="9:9" x14ac:dyDescent="0.2">
      <c r="I812706" s="15"/>
    </row>
    <row r="812707" spans="9:9" x14ac:dyDescent="0.2">
      <c r="I812707" s="14"/>
    </row>
    <row r="812723" spans="9:9" x14ac:dyDescent="0.2">
      <c r="I812723" s="15"/>
    </row>
    <row r="812724" spans="9:9" x14ac:dyDescent="0.2">
      <c r="I812724" s="14"/>
    </row>
    <row r="812740" spans="9:9" x14ac:dyDescent="0.2">
      <c r="I812740" s="15"/>
    </row>
    <row r="812741" spans="9:9" x14ac:dyDescent="0.2">
      <c r="I812741" s="14"/>
    </row>
    <row r="812757" spans="9:9" x14ac:dyDescent="0.2">
      <c r="I812757" s="15"/>
    </row>
    <row r="812758" spans="9:9" x14ac:dyDescent="0.2">
      <c r="I812758" s="14"/>
    </row>
    <row r="812774" spans="9:9" x14ac:dyDescent="0.2">
      <c r="I812774" s="15"/>
    </row>
    <row r="812775" spans="9:9" x14ac:dyDescent="0.2">
      <c r="I812775" s="14"/>
    </row>
    <row r="812791" spans="9:9" x14ac:dyDescent="0.2">
      <c r="I812791" s="15"/>
    </row>
    <row r="812792" spans="9:9" x14ac:dyDescent="0.2">
      <c r="I812792" s="14"/>
    </row>
    <row r="812808" spans="9:9" x14ac:dyDescent="0.2">
      <c r="I812808" s="15"/>
    </row>
    <row r="812809" spans="9:9" x14ac:dyDescent="0.2">
      <c r="I812809" s="14"/>
    </row>
    <row r="812825" spans="9:9" x14ac:dyDescent="0.2">
      <c r="I812825" s="15"/>
    </row>
    <row r="812826" spans="9:9" x14ac:dyDescent="0.2">
      <c r="I812826" s="14"/>
    </row>
    <row r="812842" spans="9:9" x14ac:dyDescent="0.2">
      <c r="I812842" s="15"/>
    </row>
    <row r="812843" spans="9:9" x14ac:dyDescent="0.2">
      <c r="I812843" s="14"/>
    </row>
    <row r="812859" spans="9:9" x14ac:dyDescent="0.2">
      <c r="I812859" s="15"/>
    </row>
    <row r="812860" spans="9:9" x14ac:dyDescent="0.2">
      <c r="I812860" s="14"/>
    </row>
    <row r="812876" spans="9:9" x14ac:dyDescent="0.2">
      <c r="I812876" s="15"/>
    </row>
    <row r="812877" spans="9:9" x14ac:dyDescent="0.2">
      <c r="I812877" s="14"/>
    </row>
    <row r="812893" spans="9:9" x14ac:dyDescent="0.2">
      <c r="I812893" s="15"/>
    </row>
    <row r="812894" spans="9:9" x14ac:dyDescent="0.2">
      <c r="I812894" s="14"/>
    </row>
    <row r="812910" spans="9:9" x14ac:dyDescent="0.2">
      <c r="I812910" s="15"/>
    </row>
    <row r="812911" spans="9:9" x14ac:dyDescent="0.2">
      <c r="I812911" s="14"/>
    </row>
    <row r="812927" spans="9:9" x14ac:dyDescent="0.2">
      <c r="I812927" s="15"/>
    </row>
    <row r="812928" spans="9:9" x14ac:dyDescent="0.2">
      <c r="I812928" s="14"/>
    </row>
    <row r="812944" spans="9:9" x14ac:dyDescent="0.2">
      <c r="I812944" s="15"/>
    </row>
    <row r="812945" spans="9:9" x14ac:dyDescent="0.2">
      <c r="I812945" s="14"/>
    </row>
    <row r="812961" spans="9:9" x14ac:dyDescent="0.2">
      <c r="I812961" s="15"/>
    </row>
    <row r="812962" spans="9:9" x14ac:dyDescent="0.2">
      <c r="I812962" s="14"/>
    </row>
    <row r="812978" spans="9:9" x14ac:dyDescent="0.2">
      <c r="I812978" s="15"/>
    </row>
    <row r="812979" spans="9:9" x14ac:dyDescent="0.2">
      <c r="I812979" s="14"/>
    </row>
    <row r="812995" spans="9:9" x14ac:dyDescent="0.2">
      <c r="I812995" s="15"/>
    </row>
    <row r="812996" spans="9:9" x14ac:dyDescent="0.2">
      <c r="I812996" s="14"/>
    </row>
    <row r="813012" spans="9:9" x14ac:dyDescent="0.2">
      <c r="I813012" s="15"/>
    </row>
    <row r="813013" spans="9:9" x14ac:dyDescent="0.2">
      <c r="I813013" s="14"/>
    </row>
    <row r="813029" spans="9:9" x14ac:dyDescent="0.2">
      <c r="I813029" s="15"/>
    </row>
    <row r="813030" spans="9:9" x14ac:dyDescent="0.2">
      <c r="I813030" s="14"/>
    </row>
    <row r="813046" spans="9:9" x14ac:dyDescent="0.2">
      <c r="I813046" s="15"/>
    </row>
    <row r="813047" spans="9:9" x14ac:dyDescent="0.2">
      <c r="I813047" s="14"/>
    </row>
    <row r="813063" spans="9:9" x14ac:dyDescent="0.2">
      <c r="I813063" s="15"/>
    </row>
    <row r="813064" spans="9:9" x14ac:dyDescent="0.2">
      <c r="I813064" s="14"/>
    </row>
    <row r="813080" spans="9:9" x14ac:dyDescent="0.2">
      <c r="I813080" s="15"/>
    </row>
    <row r="813081" spans="9:9" x14ac:dyDescent="0.2">
      <c r="I813081" s="14"/>
    </row>
    <row r="813097" spans="9:9" x14ac:dyDescent="0.2">
      <c r="I813097" s="15"/>
    </row>
    <row r="813098" spans="9:9" x14ac:dyDescent="0.2">
      <c r="I813098" s="14"/>
    </row>
    <row r="813114" spans="9:9" x14ac:dyDescent="0.2">
      <c r="I813114" s="15"/>
    </row>
    <row r="813115" spans="9:9" x14ac:dyDescent="0.2">
      <c r="I813115" s="14"/>
    </row>
    <row r="813131" spans="9:9" x14ac:dyDescent="0.2">
      <c r="I813131" s="15"/>
    </row>
    <row r="813132" spans="9:9" x14ac:dyDescent="0.2">
      <c r="I813132" s="14"/>
    </row>
    <row r="813148" spans="9:9" x14ac:dyDescent="0.2">
      <c r="I813148" s="15"/>
    </row>
    <row r="813149" spans="9:9" x14ac:dyDescent="0.2">
      <c r="I813149" s="14"/>
    </row>
    <row r="813165" spans="9:9" x14ac:dyDescent="0.2">
      <c r="I813165" s="15"/>
    </row>
    <row r="813166" spans="9:9" x14ac:dyDescent="0.2">
      <c r="I813166" s="14"/>
    </row>
    <row r="813182" spans="9:9" x14ac:dyDescent="0.2">
      <c r="I813182" s="15"/>
    </row>
    <row r="813183" spans="9:9" x14ac:dyDescent="0.2">
      <c r="I813183" s="14"/>
    </row>
    <row r="813199" spans="9:9" x14ac:dyDescent="0.2">
      <c r="I813199" s="15"/>
    </row>
    <row r="813200" spans="9:9" x14ac:dyDescent="0.2">
      <c r="I813200" s="14"/>
    </row>
    <row r="813216" spans="9:9" x14ac:dyDescent="0.2">
      <c r="I813216" s="15"/>
    </row>
    <row r="813217" spans="9:9" x14ac:dyDescent="0.2">
      <c r="I813217" s="14"/>
    </row>
    <row r="813233" spans="9:9" x14ac:dyDescent="0.2">
      <c r="I813233" s="15"/>
    </row>
    <row r="813234" spans="9:9" x14ac:dyDescent="0.2">
      <c r="I813234" s="14"/>
    </row>
    <row r="813250" spans="9:9" x14ac:dyDescent="0.2">
      <c r="I813250" s="15"/>
    </row>
    <row r="813251" spans="9:9" x14ac:dyDescent="0.2">
      <c r="I813251" s="14"/>
    </row>
    <row r="813267" spans="9:9" x14ac:dyDescent="0.2">
      <c r="I813267" s="15"/>
    </row>
    <row r="813268" spans="9:9" x14ac:dyDescent="0.2">
      <c r="I813268" s="14"/>
    </row>
    <row r="813284" spans="9:9" x14ac:dyDescent="0.2">
      <c r="I813284" s="15"/>
    </row>
    <row r="813285" spans="9:9" x14ac:dyDescent="0.2">
      <c r="I813285" s="14"/>
    </row>
    <row r="813301" spans="9:9" x14ac:dyDescent="0.2">
      <c r="I813301" s="15"/>
    </row>
    <row r="813302" spans="9:9" x14ac:dyDescent="0.2">
      <c r="I813302" s="14"/>
    </row>
    <row r="813318" spans="9:9" x14ac:dyDescent="0.2">
      <c r="I813318" s="15"/>
    </row>
    <row r="813319" spans="9:9" x14ac:dyDescent="0.2">
      <c r="I813319" s="14"/>
    </row>
    <row r="813335" spans="9:9" x14ac:dyDescent="0.2">
      <c r="I813335" s="15"/>
    </row>
    <row r="813336" spans="9:9" x14ac:dyDescent="0.2">
      <c r="I813336" s="14"/>
    </row>
    <row r="813352" spans="9:9" x14ac:dyDescent="0.2">
      <c r="I813352" s="15"/>
    </row>
    <row r="813353" spans="9:9" x14ac:dyDescent="0.2">
      <c r="I813353" s="14"/>
    </row>
    <row r="813369" spans="9:9" x14ac:dyDescent="0.2">
      <c r="I813369" s="15"/>
    </row>
    <row r="813370" spans="9:9" x14ac:dyDescent="0.2">
      <c r="I813370" s="14"/>
    </row>
    <row r="813386" spans="9:9" x14ac:dyDescent="0.2">
      <c r="I813386" s="15"/>
    </row>
    <row r="813387" spans="9:9" x14ac:dyDescent="0.2">
      <c r="I813387" s="14"/>
    </row>
    <row r="813403" spans="9:9" x14ac:dyDescent="0.2">
      <c r="I813403" s="15"/>
    </row>
    <row r="813404" spans="9:9" x14ac:dyDescent="0.2">
      <c r="I813404" s="14"/>
    </row>
    <row r="813420" spans="9:9" x14ac:dyDescent="0.2">
      <c r="I813420" s="15"/>
    </row>
    <row r="813421" spans="9:9" x14ac:dyDescent="0.2">
      <c r="I813421" s="14"/>
    </row>
    <row r="813437" spans="9:9" x14ac:dyDescent="0.2">
      <c r="I813437" s="15"/>
    </row>
    <row r="813438" spans="9:9" x14ac:dyDescent="0.2">
      <c r="I813438" s="14"/>
    </row>
    <row r="813454" spans="9:9" x14ac:dyDescent="0.2">
      <c r="I813454" s="15"/>
    </row>
    <row r="813455" spans="9:9" x14ac:dyDescent="0.2">
      <c r="I813455" s="14"/>
    </row>
    <row r="813471" spans="9:9" x14ac:dyDescent="0.2">
      <c r="I813471" s="15"/>
    </row>
    <row r="813472" spans="9:9" x14ac:dyDescent="0.2">
      <c r="I813472" s="14"/>
    </row>
    <row r="813488" spans="9:9" x14ac:dyDescent="0.2">
      <c r="I813488" s="15"/>
    </row>
    <row r="813489" spans="9:9" x14ac:dyDescent="0.2">
      <c r="I813489" s="14"/>
    </row>
    <row r="813505" spans="9:9" x14ac:dyDescent="0.2">
      <c r="I813505" s="15"/>
    </row>
    <row r="813506" spans="9:9" x14ac:dyDescent="0.2">
      <c r="I813506" s="14"/>
    </row>
    <row r="813522" spans="9:9" x14ac:dyDescent="0.2">
      <c r="I813522" s="15"/>
    </row>
    <row r="813523" spans="9:9" x14ac:dyDescent="0.2">
      <c r="I813523" s="14"/>
    </row>
    <row r="813539" spans="9:9" x14ac:dyDescent="0.2">
      <c r="I813539" s="15"/>
    </row>
    <row r="813540" spans="9:9" x14ac:dyDescent="0.2">
      <c r="I813540" s="14"/>
    </row>
    <row r="813556" spans="9:9" x14ac:dyDescent="0.2">
      <c r="I813556" s="15"/>
    </row>
    <row r="813557" spans="9:9" x14ac:dyDescent="0.2">
      <c r="I813557" s="14"/>
    </row>
    <row r="813573" spans="9:9" x14ac:dyDescent="0.2">
      <c r="I813573" s="15"/>
    </row>
    <row r="813574" spans="9:9" x14ac:dyDescent="0.2">
      <c r="I813574" s="14"/>
    </row>
    <row r="813590" spans="9:9" x14ac:dyDescent="0.2">
      <c r="I813590" s="15"/>
    </row>
    <row r="813591" spans="9:9" x14ac:dyDescent="0.2">
      <c r="I813591" s="14"/>
    </row>
    <row r="813607" spans="9:9" x14ac:dyDescent="0.2">
      <c r="I813607" s="15"/>
    </row>
    <row r="813608" spans="9:9" x14ac:dyDescent="0.2">
      <c r="I813608" s="14"/>
    </row>
    <row r="813624" spans="9:9" x14ac:dyDescent="0.2">
      <c r="I813624" s="15"/>
    </row>
    <row r="813625" spans="9:9" x14ac:dyDescent="0.2">
      <c r="I813625" s="14"/>
    </row>
    <row r="813641" spans="9:9" x14ac:dyDescent="0.2">
      <c r="I813641" s="15"/>
    </row>
    <row r="813642" spans="9:9" x14ac:dyDescent="0.2">
      <c r="I813642" s="14"/>
    </row>
    <row r="813658" spans="9:9" x14ac:dyDescent="0.2">
      <c r="I813658" s="15"/>
    </row>
    <row r="813659" spans="9:9" x14ac:dyDescent="0.2">
      <c r="I813659" s="14"/>
    </row>
    <row r="813675" spans="9:9" x14ac:dyDescent="0.2">
      <c r="I813675" s="15"/>
    </row>
    <row r="813676" spans="9:9" x14ac:dyDescent="0.2">
      <c r="I813676" s="14"/>
    </row>
    <row r="813692" spans="9:9" x14ac:dyDescent="0.2">
      <c r="I813692" s="15"/>
    </row>
    <row r="813693" spans="9:9" x14ac:dyDescent="0.2">
      <c r="I813693" s="14"/>
    </row>
    <row r="813709" spans="9:9" x14ac:dyDescent="0.2">
      <c r="I813709" s="15"/>
    </row>
    <row r="813710" spans="9:9" x14ac:dyDescent="0.2">
      <c r="I813710" s="14"/>
    </row>
    <row r="813726" spans="9:9" x14ac:dyDescent="0.2">
      <c r="I813726" s="15"/>
    </row>
    <row r="813727" spans="9:9" x14ac:dyDescent="0.2">
      <c r="I813727" s="14"/>
    </row>
    <row r="813743" spans="9:9" x14ac:dyDescent="0.2">
      <c r="I813743" s="15"/>
    </row>
    <row r="813744" spans="9:9" x14ac:dyDescent="0.2">
      <c r="I813744" s="14"/>
    </row>
    <row r="813760" spans="9:9" x14ac:dyDescent="0.2">
      <c r="I813760" s="15"/>
    </row>
    <row r="813761" spans="9:9" x14ac:dyDescent="0.2">
      <c r="I813761" s="14"/>
    </row>
    <row r="813777" spans="9:9" x14ac:dyDescent="0.2">
      <c r="I813777" s="15"/>
    </row>
    <row r="813778" spans="9:9" x14ac:dyDescent="0.2">
      <c r="I813778" s="14"/>
    </row>
    <row r="813794" spans="9:9" x14ac:dyDescent="0.2">
      <c r="I813794" s="15"/>
    </row>
    <row r="813795" spans="9:9" x14ac:dyDescent="0.2">
      <c r="I813795" s="14"/>
    </row>
    <row r="813811" spans="9:9" x14ac:dyDescent="0.2">
      <c r="I813811" s="15"/>
    </row>
    <row r="813812" spans="9:9" x14ac:dyDescent="0.2">
      <c r="I813812" s="14"/>
    </row>
    <row r="813828" spans="9:9" x14ac:dyDescent="0.2">
      <c r="I813828" s="15"/>
    </row>
    <row r="813829" spans="9:9" x14ac:dyDescent="0.2">
      <c r="I813829" s="14"/>
    </row>
    <row r="813845" spans="9:9" x14ac:dyDescent="0.2">
      <c r="I813845" s="15"/>
    </row>
    <row r="813846" spans="9:9" x14ac:dyDescent="0.2">
      <c r="I813846" s="14"/>
    </row>
    <row r="813862" spans="9:9" x14ac:dyDescent="0.2">
      <c r="I813862" s="15"/>
    </row>
    <row r="813863" spans="9:9" x14ac:dyDescent="0.2">
      <c r="I813863" s="14"/>
    </row>
    <row r="813879" spans="9:9" x14ac:dyDescent="0.2">
      <c r="I813879" s="15"/>
    </row>
    <row r="813880" spans="9:9" x14ac:dyDescent="0.2">
      <c r="I813880" s="14"/>
    </row>
    <row r="813896" spans="9:9" x14ac:dyDescent="0.2">
      <c r="I813896" s="15"/>
    </row>
    <row r="813897" spans="9:9" x14ac:dyDescent="0.2">
      <c r="I813897" s="14"/>
    </row>
    <row r="813913" spans="9:9" x14ac:dyDescent="0.2">
      <c r="I813913" s="15"/>
    </row>
    <row r="813914" spans="9:9" x14ac:dyDescent="0.2">
      <c r="I813914" s="14"/>
    </row>
    <row r="813930" spans="9:9" x14ac:dyDescent="0.2">
      <c r="I813930" s="15"/>
    </row>
    <row r="813931" spans="9:9" x14ac:dyDescent="0.2">
      <c r="I813931" s="14"/>
    </row>
    <row r="813947" spans="9:9" x14ac:dyDescent="0.2">
      <c r="I813947" s="15"/>
    </row>
    <row r="813948" spans="9:9" x14ac:dyDescent="0.2">
      <c r="I813948" s="14"/>
    </row>
    <row r="813964" spans="9:9" x14ac:dyDescent="0.2">
      <c r="I813964" s="15"/>
    </row>
    <row r="813965" spans="9:9" x14ac:dyDescent="0.2">
      <c r="I813965" s="14"/>
    </row>
    <row r="813981" spans="9:9" x14ac:dyDescent="0.2">
      <c r="I813981" s="15"/>
    </row>
    <row r="813982" spans="9:9" x14ac:dyDescent="0.2">
      <c r="I813982" s="14"/>
    </row>
    <row r="813998" spans="9:9" x14ac:dyDescent="0.2">
      <c r="I813998" s="15"/>
    </row>
    <row r="813999" spans="9:9" x14ac:dyDescent="0.2">
      <c r="I813999" s="14"/>
    </row>
    <row r="814015" spans="9:9" x14ac:dyDescent="0.2">
      <c r="I814015" s="15"/>
    </row>
    <row r="814016" spans="9:9" x14ac:dyDescent="0.2">
      <c r="I814016" s="14"/>
    </row>
    <row r="814032" spans="9:9" x14ac:dyDescent="0.2">
      <c r="I814032" s="15"/>
    </row>
    <row r="814033" spans="9:9" x14ac:dyDescent="0.2">
      <c r="I814033" s="14"/>
    </row>
    <row r="814049" spans="9:9" x14ac:dyDescent="0.2">
      <c r="I814049" s="15"/>
    </row>
    <row r="814050" spans="9:9" x14ac:dyDescent="0.2">
      <c r="I814050" s="14"/>
    </row>
    <row r="814066" spans="9:9" x14ac:dyDescent="0.2">
      <c r="I814066" s="15"/>
    </row>
    <row r="814067" spans="9:9" x14ac:dyDescent="0.2">
      <c r="I814067" s="14"/>
    </row>
    <row r="814083" spans="9:9" x14ac:dyDescent="0.2">
      <c r="I814083" s="15"/>
    </row>
    <row r="814084" spans="9:9" x14ac:dyDescent="0.2">
      <c r="I814084" s="14"/>
    </row>
    <row r="814100" spans="9:9" x14ac:dyDescent="0.2">
      <c r="I814100" s="15"/>
    </row>
    <row r="814101" spans="9:9" x14ac:dyDescent="0.2">
      <c r="I814101" s="14"/>
    </row>
    <row r="814117" spans="9:9" x14ac:dyDescent="0.2">
      <c r="I814117" s="15"/>
    </row>
    <row r="814118" spans="9:9" x14ac:dyDescent="0.2">
      <c r="I814118" s="14"/>
    </row>
    <row r="814134" spans="9:9" x14ac:dyDescent="0.2">
      <c r="I814134" s="15"/>
    </row>
    <row r="814135" spans="9:9" x14ac:dyDescent="0.2">
      <c r="I814135" s="14"/>
    </row>
    <row r="814151" spans="9:9" x14ac:dyDescent="0.2">
      <c r="I814151" s="15"/>
    </row>
    <row r="814152" spans="9:9" x14ac:dyDescent="0.2">
      <c r="I814152" s="14"/>
    </row>
    <row r="814168" spans="9:9" x14ac:dyDescent="0.2">
      <c r="I814168" s="15"/>
    </row>
    <row r="814169" spans="9:9" x14ac:dyDescent="0.2">
      <c r="I814169" s="14"/>
    </row>
    <row r="814185" spans="9:9" x14ac:dyDescent="0.2">
      <c r="I814185" s="15"/>
    </row>
    <row r="814186" spans="9:9" x14ac:dyDescent="0.2">
      <c r="I814186" s="14"/>
    </row>
    <row r="814202" spans="9:9" x14ac:dyDescent="0.2">
      <c r="I814202" s="15"/>
    </row>
    <row r="814203" spans="9:9" x14ac:dyDescent="0.2">
      <c r="I814203" s="14"/>
    </row>
    <row r="814219" spans="9:9" x14ac:dyDescent="0.2">
      <c r="I814219" s="15"/>
    </row>
    <row r="814220" spans="9:9" x14ac:dyDescent="0.2">
      <c r="I814220" s="14"/>
    </row>
    <row r="814236" spans="9:9" x14ac:dyDescent="0.2">
      <c r="I814236" s="15"/>
    </row>
    <row r="814237" spans="9:9" x14ac:dyDescent="0.2">
      <c r="I814237" s="14"/>
    </row>
    <row r="814253" spans="9:9" x14ac:dyDescent="0.2">
      <c r="I814253" s="15"/>
    </row>
    <row r="814254" spans="9:9" x14ac:dyDescent="0.2">
      <c r="I814254" s="14"/>
    </row>
    <row r="814270" spans="9:9" x14ac:dyDescent="0.2">
      <c r="I814270" s="15"/>
    </row>
    <row r="814271" spans="9:9" x14ac:dyDescent="0.2">
      <c r="I814271" s="14"/>
    </row>
    <row r="814287" spans="9:9" x14ac:dyDescent="0.2">
      <c r="I814287" s="15"/>
    </row>
    <row r="814288" spans="9:9" x14ac:dyDescent="0.2">
      <c r="I814288" s="14"/>
    </row>
    <row r="814304" spans="9:9" x14ac:dyDescent="0.2">
      <c r="I814304" s="15"/>
    </row>
    <row r="814305" spans="9:9" x14ac:dyDescent="0.2">
      <c r="I814305" s="14"/>
    </row>
    <row r="814321" spans="9:9" x14ac:dyDescent="0.2">
      <c r="I814321" s="15"/>
    </row>
    <row r="814322" spans="9:9" x14ac:dyDescent="0.2">
      <c r="I814322" s="14"/>
    </row>
    <row r="814338" spans="9:9" x14ac:dyDescent="0.2">
      <c r="I814338" s="15"/>
    </row>
    <row r="814339" spans="9:9" x14ac:dyDescent="0.2">
      <c r="I814339" s="14"/>
    </row>
    <row r="814355" spans="9:9" x14ac:dyDescent="0.2">
      <c r="I814355" s="15"/>
    </row>
    <row r="814356" spans="9:9" x14ac:dyDescent="0.2">
      <c r="I814356" s="14"/>
    </row>
    <row r="814372" spans="9:9" x14ac:dyDescent="0.2">
      <c r="I814372" s="15"/>
    </row>
    <row r="814373" spans="9:9" x14ac:dyDescent="0.2">
      <c r="I814373" s="14"/>
    </row>
    <row r="814389" spans="9:9" x14ac:dyDescent="0.2">
      <c r="I814389" s="15"/>
    </row>
    <row r="814390" spans="9:9" x14ac:dyDescent="0.2">
      <c r="I814390" s="14"/>
    </row>
    <row r="814406" spans="9:9" x14ac:dyDescent="0.2">
      <c r="I814406" s="15"/>
    </row>
    <row r="814407" spans="9:9" x14ac:dyDescent="0.2">
      <c r="I814407" s="14"/>
    </row>
    <row r="814423" spans="9:9" x14ac:dyDescent="0.2">
      <c r="I814423" s="15"/>
    </row>
    <row r="814424" spans="9:9" x14ac:dyDescent="0.2">
      <c r="I814424" s="14"/>
    </row>
    <row r="814440" spans="9:9" x14ac:dyDescent="0.2">
      <c r="I814440" s="15"/>
    </row>
    <row r="814441" spans="9:9" x14ac:dyDescent="0.2">
      <c r="I814441" s="14"/>
    </row>
    <row r="814457" spans="9:9" x14ac:dyDescent="0.2">
      <c r="I814457" s="15"/>
    </row>
    <row r="814458" spans="9:9" x14ac:dyDescent="0.2">
      <c r="I814458" s="14"/>
    </row>
    <row r="814474" spans="9:9" x14ac:dyDescent="0.2">
      <c r="I814474" s="15"/>
    </row>
    <row r="814475" spans="9:9" x14ac:dyDescent="0.2">
      <c r="I814475" s="14"/>
    </row>
    <row r="814491" spans="9:9" x14ac:dyDescent="0.2">
      <c r="I814491" s="15"/>
    </row>
    <row r="814492" spans="9:9" x14ac:dyDescent="0.2">
      <c r="I814492" s="14"/>
    </row>
    <row r="814508" spans="9:9" x14ac:dyDescent="0.2">
      <c r="I814508" s="15"/>
    </row>
    <row r="814509" spans="9:9" x14ac:dyDescent="0.2">
      <c r="I814509" s="14"/>
    </row>
    <row r="814525" spans="9:9" x14ac:dyDescent="0.2">
      <c r="I814525" s="15"/>
    </row>
    <row r="814526" spans="9:9" x14ac:dyDescent="0.2">
      <c r="I814526" s="14"/>
    </row>
    <row r="814542" spans="9:9" x14ac:dyDescent="0.2">
      <c r="I814542" s="15"/>
    </row>
    <row r="814543" spans="9:9" x14ac:dyDescent="0.2">
      <c r="I814543" s="14"/>
    </row>
    <row r="814559" spans="9:9" x14ac:dyDescent="0.2">
      <c r="I814559" s="15"/>
    </row>
    <row r="814560" spans="9:9" x14ac:dyDescent="0.2">
      <c r="I814560" s="14"/>
    </row>
    <row r="814576" spans="9:9" x14ac:dyDescent="0.2">
      <c r="I814576" s="15"/>
    </row>
    <row r="814577" spans="9:9" x14ac:dyDescent="0.2">
      <c r="I814577" s="14"/>
    </row>
    <row r="814593" spans="9:9" x14ac:dyDescent="0.2">
      <c r="I814593" s="15"/>
    </row>
    <row r="814594" spans="9:9" x14ac:dyDescent="0.2">
      <c r="I814594" s="14"/>
    </row>
    <row r="814610" spans="9:9" x14ac:dyDescent="0.2">
      <c r="I814610" s="15"/>
    </row>
    <row r="814611" spans="9:9" x14ac:dyDescent="0.2">
      <c r="I814611" s="14"/>
    </row>
    <row r="814627" spans="9:9" x14ac:dyDescent="0.2">
      <c r="I814627" s="15"/>
    </row>
    <row r="814628" spans="9:9" x14ac:dyDescent="0.2">
      <c r="I814628" s="14"/>
    </row>
    <row r="814644" spans="9:9" x14ac:dyDescent="0.2">
      <c r="I814644" s="15"/>
    </row>
    <row r="814645" spans="9:9" x14ac:dyDescent="0.2">
      <c r="I814645" s="14"/>
    </row>
    <row r="814661" spans="9:9" x14ac:dyDescent="0.2">
      <c r="I814661" s="15"/>
    </row>
    <row r="814662" spans="9:9" x14ac:dyDescent="0.2">
      <c r="I814662" s="14"/>
    </row>
    <row r="814678" spans="9:9" x14ac:dyDescent="0.2">
      <c r="I814678" s="15"/>
    </row>
    <row r="814679" spans="9:9" x14ac:dyDescent="0.2">
      <c r="I814679" s="14"/>
    </row>
    <row r="814695" spans="9:9" x14ac:dyDescent="0.2">
      <c r="I814695" s="15"/>
    </row>
    <row r="814696" spans="9:9" x14ac:dyDescent="0.2">
      <c r="I814696" s="14"/>
    </row>
    <row r="814712" spans="9:9" x14ac:dyDescent="0.2">
      <c r="I814712" s="15"/>
    </row>
    <row r="814713" spans="9:9" x14ac:dyDescent="0.2">
      <c r="I814713" s="14"/>
    </row>
    <row r="814729" spans="9:9" x14ac:dyDescent="0.2">
      <c r="I814729" s="15"/>
    </row>
    <row r="814730" spans="9:9" x14ac:dyDescent="0.2">
      <c r="I814730" s="14"/>
    </row>
    <row r="814746" spans="9:9" x14ac:dyDescent="0.2">
      <c r="I814746" s="15"/>
    </row>
    <row r="814747" spans="9:9" x14ac:dyDescent="0.2">
      <c r="I814747" s="14"/>
    </row>
    <row r="814763" spans="9:9" x14ac:dyDescent="0.2">
      <c r="I814763" s="15"/>
    </row>
    <row r="814764" spans="9:9" x14ac:dyDescent="0.2">
      <c r="I814764" s="14"/>
    </row>
    <row r="814780" spans="9:9" x14ac:dyDescent="0.2">
      <c r="I814780" s="15"/>
    </row>
    <row r="814781" spans="9:9" x14ac:dyDescent="0.2">
      <c r="I814781" s="14"/>
    </row>
    <row r="814797" spans="9:9" x14ac:dyDescent="0.2">
      <c r="I814797" s="15"/>
    </row>
    <row r="814798" spans="9:9" x14ac:dyDescent="0.2">
      <c r="I814798" s="14"/>
    </row>
    <row r="814814" spans="9:9" x14ac:dyDescent="0.2">
      <c r="I814814" s="15"/>
    </row>
    <row r="814815" spans="9:9" x14ac:dyDescent="0.2">
      <c r="I814815" s="14"/>
    </row>
    <row r="814831" spans="9:9" x14ac:dyDescent="0.2">
      <c r="I814831" s="15"/>
    </row>
    <row r="814832" spans="9:9" x14ac:dyDescent="0.2">
      <c r="I814832" s="14"/>
    </row>
    <row r="814848" spans="9:9" x14ac:dyDescent="0.2">
      <c r="I814848" s="15"/>
    </row>
    <row r="814849" spans="9:9" x14ac:dyDescent="0.2">
      <c r="I814849" s="14"/>
    </row>
    <row r="814865" spans="9:9" x14ac:dyDescent="0.2">
      <c r="I814865" s="15"/>
    </row>
    <row r="814866" spans="9:9" x14ac:dyDescent="0.2">
      <c r="I814866" s="14"/>
    </row>
    <row r="814882" spans="9:9" x14ac:dyDescent="0.2">
      <c r="I814882" s="15"/>
    </row>
    <row r="814883" spans="9:9" x14ac:dyDescent="0.2">
      <c r="I814883" s="14"/>
    </row>
    <row r="814899" spans="9:9" x14ac:dyDescent="0.2">
      <c r="I814899" s="15"/>
    </row>
    <row r="814900" spans="9:9" x14ac:dyDescent="0.2">
      <c r="I814900" s="14"/>
    </row>
    <row r="814916" spans="9:9" x14ac:dyDescent="0.2">
      <c r="I814916" s="15"/>
    </row>
    <row r="814917" spans="9:9" x14ac:dyDescent="0.2">
      <c r="I814917" s="14"/>
    </row>
    <row r="814933" spans="9:9" x14ac:dyDescent="0.2">
      <c r="I814933" s="15"/>
    </row>
    <row r="814934" spans="9:9" x14ac:dyDescent="0.2">
      <c r="I814934" s="14"/>
    </row>
    <row r="814950" spans="9:9" x14ac:dyDescent="0.2">
      <c r="I814950" s="15"/>
    </row>
    <row r="814951" spans="9:9" x14ac:dyDescent="0.2">
      <c r="I814951" s="14"/>
    </row>
    <row r="814967" spans="9:9" x14ac:dyDescent="0.2">
      <c r="I814967" s="15"/>
    </row>
    <row r="814968" spans="9:9" x14ac:dyDescent="0.2">
      <c r="I814968" s="14"/>
    </row>
    <row r="814984" spans="9:9" x14ac:dyDescent="0.2">
      <c r="I814984" s="15"/>
    </row>
    <row r="814985" spans="9:9" x14ac:dyDescent="0.2">
      <c r="I814985" s="14"/>
    </row>
    <row r="815001" spans="9:9" x14ac:dyDescent="0.2">
      <c r="I815001" s="15"/>
    </row>
    <row r="815002" spans="9:9" x14ac:dyDescent="0.2">
      <c r="I815002" s="14"/>
    </row>
    <row r="815018" spans="9:9" x14ac:dyDescent="0.2">
      <c r="I815018" s="15"/>
    </row>
    <row r="815019" spans="9:9" x14ac:dyDescent="0.2">
      <c r="I815019" s="14"/>
    </row>
    <row r="815035" spans="9:9" x14ac:dyDescent="0.2">
      <c r="I815035" s="15"/>
    </row>
    <row r="815036" spans="9:9" x14ac:dyDescent="0.2">
      <c r="I815036" s="14"/>
    </row>
    <row r="815052" spans="9:9" x14ac:dyDescent="0.2">
      <c r="I815052" s="15"/>
    </row>
    <row r="815053" spans="9:9" x14ac:dyDescent="0.2">
      <c r="I815053" s="14"/>
    </row>
    <row r="815069" spans="9:9" x14ac:dyDescent="0.2">
      <c r="I815069" s="15"/>
    </row>
    <row r="815070" spans="9:9" x14ac:dyDescent="0.2">
      <c r="I815070" s="14"/>
    </row>
    <row r="815086" spans="9:9" x14ac:dyDescent="0.2">
      <c r="I815086" s="15"/>
    </row>
    <row r="815087" spans="9:9" x14ac:dyDescent="0.2">
      <c r="I815087" s="14"/>
    </row>
    <row r="815103" spans="9:9" x14ac:dyDescent="0.2">
      <c r="I815103" s="15"/>
    </row>
    <row r="815104" spans="9:9" x14ac:dyDescent="0.2">
      <c r="I815104" s="14"/>
    </row>
    <row r="815120" spans="9:9" x14ac:dyDescent="0.2">
      <c r="I815120" s="15"/>
    </row>
    <row r="815121" spans="9:9" x14ac:dyDescent="0.2">
      <c r="I815121" s="14"/>
    </row>
    <row r="815137" spans="9:9" x14ac:dyDescent="0.2">
      <c r="I815137" s="15"/>
    </row>
    <row r="815138" spans="9:9" x14ac:dyDescent="0.2">
      <c r="I815138" s="14"/>
    </row>
    <row r="815154" spans="9:9" x14ac:dyDescent="0.2">
      <c r="I815154" s="15"/>
    </row>
    <row r="815155" spans="9:9" x14ac:dyDescent="0.2">
      <c r="I815155" s="14"/>
    </row>
    <row r="815171" spans="9:9" x14ac:dyDescent="0.2">
      <c r="I815171" s="15"/>
    </row>
    <row r="815172" spans="9:9" x14ac:dyDescent="0.2">
      <c r="I815172" s="14"/>
    </row>
    <row r="815188" spans="9:9" x14ac:dyDescent="0.2">
      <c r="I815188" s="15"/>
    </row>
    <row r="815189" spans="9:9" x14ac:dyDescent="0.2">
      <c r="I815189" s="14"/>
    </row>
    <row r="815205" spans="9:9" x14ac:dyDescent="0.2">
      <c r="I815205" s="15"/>
    </row>
    <row r="815206" spans="9:9" x14ac:dyDescent="0.2">
      <c r="I815206" s="14"/>
    </row>
    <row r="815222" spans="9:9" x14ac:dyDescent="0.2">
      <c r="I815222" s="15"/>
    </row>
    <row r="815223" spans="9:9" x14ac:dyDescent="0.2">
      <c r="I815223" s="14"/>
    </row>
    <row r="815239" spans="9:9" x14ac:dyDescent="0.2">
      <c r="I815239" s="15"/>
    </row>
    <row r="815240" spans="9:9" x14ac:dyDescent="0.2">
      <c r="I815240" s="14"/>
    </row>
    <row r="815256" spans="9:9" x14ac:dyDescent="0.2">
      <c r="I815256" s="15"/>
    </row>
    <row r="815257" spans="9:9" x14ac:dyDescent="0.2">
      <c r="I815257" s="14"/>
    </row>
    <row r="815273" spans="9:9" x14ac:dyDescent="0.2">
      <c r="I815273" s="15"/>
    </row>
    <row r="815274" spans="9:9" x14ac:dyDescent="0.2">
      <c r="I815274" s="14"/>
    </row>
    <row r="815290" spans="9:9" x14ac:dyDescent="0.2">
      <c r="I815290" s="15"/>
    </row>
    <row r="815291" spans="9:9" x14ac:dyDescent="0.2">
      <c r="I815291" s="14"/>
    </row>
    <row r="815307" spans="9:9" x14ac:dyDescent="0.2">
      <c r="I815307" s="15"/>
    </row>
    <row r="815308" spans="9:9" x14ac:dyDescent="0.2">
      <c r="I815308" s="14"/>
    </row>
    <row r="815324" spans="9:9" x14ac:dyDescent="0.2">
      <c r="I815324" s="15"/>
    </row>
    <row r="815325" spans="9:9" x14ac:dyDescent="0.2">
      <c r="I815325" s="14"/>
    </row>
    <row r="815341" spans="9:9" x14ac:dyDescent="0.2">
      <c r="I815341" s="15"/>
    </row>
    <row r="815342" spans="9:9" x14ac:dyDescent="0.2">
      <c r="I815342" s="14"/>
    </row>
    <row r="815358" spans="9:9" x14ac:dyDescent="0.2">
      <c r="I815358" s="15"/>
    </row>
    <row r="815359" spans="9:9" x14ac:dyDescent="0.2">
      <c r="I815359" s="14"/>
    </row>
    <row r="815375" spans="9:9" x14ac:dyDescent="0.2">
      <c r="I815375" s="15"/>
    </row>
    <row r="815376" spans="9:9" x14ac:dyDescent="0.2">
      <c r="I815376" s="14"/>
    </row>
    <row r="815392" spans="9:9" x14ac:dyDescent="0.2">
      <c r="I815392" s="15"/>
    </row>
    <row r="815393" spans="9:9" x14ac:dyDescent="0.2">
      <c r="I815393" s="14"/>
    </row>
    <row r="815409" spans="9:9" x14ac:dyDescent="0.2">
      <c r="I815409" s="15"/>
    </row>
    <row r="815410" spans="9:9" x14ac:dyDescent="0.2">
      <c r="I815410" s="14"/>
    </row>
    <row r="815426" spans="9:9" x14ac:dyDescent="0.2">
      <c r="I815426" s="15"/>
    </row>
    <row r="815427" spans="9:9" x14ac:dyDescent="0.2">
      <c r="I815427" s="14"/>
    </row>
    <row r="815443" spans="9:9" x14ac:dyDescent="0.2">
      <c r="I815443" s="15"/>
    </row>
    <row r="815444" spans="9:9" x14ac:dyDescent="0.2">
      <c r="I815444" s="14"/>
    </row>
    <row r="815460" spans="9:9" x14ac:dyDescent="0.2">
      <c r="I815460" s="15"/>
    </row>
    <row r="815461" spans="9:9" x14ac:dyDescent="0.2">
      <c r="I815461" s="14"/>
    </row>
    <row r="815477" spans="9:9" x14ac:dyDescent="0.2">
      <c r="I815477" s="15"/>
    </row>
    <row r="815478" spans="9:9" x14ac:dyDescent="0.2">
      <c r="I815478" s="14"/>
    </row>
    <row r="815494" spans="9:9" x14ac:dyDescent="0.2">
      <c r="I815494" s="15"/>
    </row>
    <row r="815495" spans="9:9" x14ac:dyDescent="0.2">
      <c r="I815495" s="14"/>
    </row>
    <row r="815511" spans="9:9" x14ac:dyDescent="0.2">
      <c r="I815511" s="15"/>
    </row>
    <row r="815512" spans="9:9" x14ac:dyDescent="0.2">
      <c r="I815512" s="14"/>
    </row>
    <row r="815528" spans="9:9" x14ac:dyDescent="0.2">
      <c r="I815528" s="15"/>
    </row>
    <row r="815529" spans="9:9" x14ac:dyDescent="0.2">
      <c r="I815529" s="14"/>
    </row>
    <row r="815545" spans="9:9" x14ac:dyDescent="0.2">
      <c r="I815545" s="15"/>
    </row>
    <row r="815546" spans="9:9" x14ac:dyDescent="0.2">
      <c r="I815546" s="14"/>
    </row>
    <row r="815562" spans="9:9" x14ac:dyDescent="0.2">
      <c r="I815562" s="15"/>
    </row>
    <row r="815563" spans="9:9" x14ac:dyDescent="0.2">
      <c r="I815563" s="14"/>
    </row>
    <row r="815579" spans="9:9" x14ac:dyDescent="0.2">
      <c r="I815579" s="15"/>
    </row>
    <row r="815580" spans="9:9" x14ac:dyDescent="0.2">
      <c r="I815580" s="14"/>
    </row>
    <row r="815596" spans="9:9" x14ac:dyDescent="0.2">
      <c r="I815596" s="15"/>
    </row>
    <row r="815597" spans="9:9" x14ac:dyDescent="0.2">
      <c r="I815597" s="14"/>
    </row>
    <row r="815613" spans="9:9" x14ac:dyDescent="0.2">
      <c r="I815613" s="15"/>
    </row>
    <row r="815614" spans="9:9" x14ac:dyDescent="0.2">
      <c r="I815614" s="14"/>
    </row>
    <row r="815630" spans="9:9" x14ac:dyDescent="0.2">
      <c r="I815630" s="15"/>
    </row>
    <row r="815631" spans="9:9" x14ac:dyDescent="0.2">
      <c r="I815631" s="14"/>
    </row>
    <row r="815647" spans="9:9" x14ac:dyDescent="0.2">
      <c r="I815647" s="15"/>
    </row>
    <row r="815648" spans="9:9" x14ac:dyDescent="0.2">
      <c r="I815648" s="14"/>
    </row>
    <row r="815664" spans="9:9" x14ac:dyDescent="0.2">
      <c r="I815664" s="15"/>
    </row>
    <row r="815665" spans="9:9" x14ac:dyDescent="0.2">
      <c r="I815665" s="14"/>
    </row>
    <row r="815681" spans="9:9" x14ac:dyDescent="0.2">
      <c r="I815681" s="15"/>
    </row>
    <row r="815682" spans="9:9" x14ac:dyDescent="0.2">
      <c r="I815682" s="14"/>
    </row>
    <row r="815698" spans="9:9" x14ac:dyDescent="0.2">
      <c r="I815698" s="15"/>
    </row>
    <row r="815699" spans="9:9" x14ac:dyDescent="0.2">
      <c r="I815699" s="14"/>
    </row>
    <row r="815715" spans="9:9" x14ac:dyDescent="0.2">
      <c r="I815715" s="15"/>
    </row>
    <row r="815716" spans="9:9" x14ac:dyDescent="0.2">
      <c r="I815716" s="14"/>
    </row>
    <row r="815732" spans="9:9" x14ac:dyDescent="0.2">
      <c r="I815732" s="15"/>
    </row>
    <row r="815733" spans="9:9" x14ac:dyDescent="0.2">
      <c r="I815733" s="14"/>
    </row>
    <row r="815749" spans="9:9" x14ac:dyDescent="0.2">
      <c r="I815749" s="15"/>
    </row>
    <row r="815750" spans="9:9" x14ac:dyDescent="0.2">
      <c r="I815750" s="14"/>
    </row>
    <row r="815766" spans="9:9" x14ac:dyDescent="0.2">
      <c r="I815766" s="15"/>
    </row>
    <row r="815767" spans="9:9" x14ac:dyDescent="0.2">
      <c r="I815767" s="14"/>
    </row>
    <row r="815783" spans="9:9" x14ac:dyDescent="0.2">
      <c r="I815783" s="15"/>
    </row>
    <row r="815784" spans="9:9" x14ac:dyDescent="0.2">
      <c r="I815784" s="14"/>
    </row>
    <row r="815800" spans="9:9" x14ac:dyDescent="0.2">
      <c r="I815800" s="15"/>
    </row>
    <row r="815801" spans="9:9" x14ac:dyDescent="0.2">
      <c r="I815801" s="14"/>
    </row>
    <row r="815817" spans="9:9" x14ac:dyDescent="0.2">
      <c r="I815817" s="15"/>
    </row>
    <row r="815818" spans="9:9" x14ac:dyDescent="0.2">
      <c r="I815818" s="14"/>
    </row>
    <row r="815834" spans="9:9" x14ac:dyDescent="0.2">
      <c r="I815834" s="15"/>
    </row>
    <row r="815835" spans="9:9" x14ac:dyDescent="0.2">
      <c r="I815835" s="14"/>
    </row>
    <row r="815851" spans="9:9" x14ac:dyDescent="0.2">
      <c r="I815851" s="15"/>
    </row>
    <row r="815852" spans="9:9" x14ac:dyDescent="0.2">
      <c r="I815852" s="14"/>
    </row>
    <row r="815868" spans="9:9" x14ac:dyDescent="0.2">
      <c r="I815868" s="15"/>
    </row>
    <row r="815869" spans="9:9" x14ac:dyDescent="0.2">
      <c r="I815869" s="14"/>
    </row>
    <row r="815885" spans="9:9" x14ac:dyDescent="0.2">
      <c r="I815885" s="15"/>
    </row>
    <row r="815886" spans="9:9" x14ac:dyDescent="0.2">
      <c r="I815886" s="14"/>
    </row>
    <row r="815902" spans="9:9" x14ac:dyDescent="0.2">
      <c r="I815902" s="15"/>
    </row>
    <row r="815903" spans="9:9" x14ac:dyDescent="0.2">
      <c r="I815903" s="14"/>
    </row>
    <row r="815919" spans="9:9" x14ac:dyDescent="0.2">
      <c r="I815919" s="15"/>
    </row>
    <row r="815920" spans="9:9" x14ac:dyDescent="0.2">
      <c r="I815920" s="14"/>
    </row>
    <row r="815936" spans="9:9" x14ac:dyDescent="0.2">
      <c r="I815936" s="15"/>
    </row>
    <row r="815937" spans="9:9" x14ac:dyDescent="0.2">
      <c r="I815937" s="14"/>
    </row>
    <row r="815953" spans="9:9" x14ac:dyDescent="0.2">
      <c r="I815953" s="15"/>
    </row>
    <row r="815954" spans="9:9" x14ac:dyDescent="0.2">
      <c r="I815954" s="14"/>
    </row>
    <row r="815970" spans="9:9" x14ac:dyDescent="0.2">
      <c r="I815970" s="15"/>
    </row>
    <row r="815971" spans="9:9" x14ac:dyDescent="0.2">
      <c r="I815971" s="14"/>
    </row>
    <row r="815987" spans="9:9" x14ac:dyDescent="0.2">
      <c r="I815987" s="15"/>
    </row>
    <row r="815988" spans="9:9" x14ac:dyDescent="0.2">
      <c r="I815988" s="14"/>
    </row>
    <row r="816004" spans="9:9" x14ac:dyDescent="0.2">
      <c r="I816004" s="15"/>
    </row>
    <row r="816005" spans="9:9" x14ac:dyDescent="0.2">
      <c r="I816005" s="14"/>
    </row>
    <row r="816021" spans="9:9" x14ac:dyDescent="0.2">
      <c r="I816021" s="15"/>
    </row>
    <row r="816022" spans="9:9" x14ac:dyDescent="0.2">
      <c r="I816022" s="14"/>
    </row>
    <row r="816038" spans="9:9" x14ac:dyDescent="0.2">
      <c r="I816038" s="15"/>
    </row>
    <row r="816039" spans="9:9" x14ac:dyDescent="0.2">
      <c r="I816039" s="14"/>
    </row>
    <row r="816055" spans="9:9" x14ac:dyDescent="0.2">
      <c r="I816055" s="15"/>
    </row>
    <row r="816056" spans="9:9" x14ac:dyDescent="0.2">
      <c r="I816056" s="14"/>
    </row>
    <row r="816072" spans="9:9" x14ac:dyDescent="0.2">
      <c r="I816072" s="15"/>
    </row>
    <row r="816073" spans="9:9" x14ac:dyDescent="0.2">
      <c r="I816073" s="14"/>
    </row>
    <row r="816089" spans="9:9" x14ac:dyDescent="0.2">
      <c r="I816089" s="15"/>
    </row>
    <row r="816090" spans="9:9" x14ac:dyDescent="0.2">
      <c r="I816090" s="14"/>
    </row>
    <row r="816106" spans="9:9" x14ac:dyDescent="0.2">
      <c r="I816106" s="15"/>
    </row>
    <row r="816107" spans="9:9" x14ac:dyDescent="0.2">
      <c r="I816107" s="14"/>
    </row>
    <row r="816123" spans="9:9" x14ac:dyDescent="0.2">
      <c r="I816123" s="15"/>
    </row>
    <row r="816124" spans="9:9" x14ac:dyDescent="0.2">
      <c r="I816124" s="14"/>
    </row>
    <row r="816140" spans="9:9" x14ac:dyDescent="0.2">
      <c r="I816140" s="15"/>
    </row>
    <row r="816141" spans="9:9" x14ac:dyDescent="0.2">
      <c r="I816141" s="14"/>
    </row>
    <row r="816157" spans="9:9" x14ac:dyDescent="0.2">
      <c r="I816157" s="15"/>
    </row>
    <row r="816158" spans="9:9" x14ac:dyDescent="0.2">
      <c r="I816158" s="14"/>
    </row>
    <row r="816174" spans="9:9" x14ac:dyDescent="0.2">
      <c r="I816174" s="15"/>
    </row>
    <row r="816175" spans="9:9" x14ac:dyDescent="0.2">
      <c r="I816175" s="14"/>
    </row>
    <row r="816191" spans="9:9" x14ac:dyDescent="0.2">
      <c r="I816191" s="15"/>
    </row>
    <row r="816192" spans="9:9" x14ac:dyDescent="0.2">
      <c r="I816192" s="14"/>
    </row>
    <row r="816208" spans="9:9" x14ac:dyDescent="0.2">
      <c r="I816208" s="15"/>
    </row>
    <row r="816209" spans="9:9" x14ac:dyDescent="0.2">
      <c r="I816209" s="14"/>
    </row>
    <row r="816225" spans="9:9" x14ac:dyDescent="0.2">
      <c r="I816225" s="15"/>
    </row>
    <row r="816226" spans="9:9" x14ac:dyDescent="0.2">
      <c r="I816226" s="14"/>
    </row>
    <row r="816242" spans="9:9" x14ac:dyDescent="0.2">
      <c r="I816242" s="15"/>
    </row>
    <row r="816243" spans="9:9" x14ac:dyDescent="0.2">
      <c r="I816243" s="14"/>
    </row>
    <row r="816259" spans="9:9" x14ac:dyDescent="0.2">
      <c r="I816259" s="15"/>
    </row>
    <row r="816260" spans="9:9" x14ac:dyDescent="0.2">
      <c r="I816260" s="14"/>
    </row>
    <row r="816276" spans="9:9" x14ac:dyDescent="0.2">
      <c r="I816276" s="15"/>
    </row>
    <row r="816277" spans="9:9" x14ac:dyDescent="0.2">
      <c r="I816277" s="14"/>
    </row>
    <row r="816293" spans="9:9" x14ac:dyDescent="0.2">
      <c r="I816293" s="15"/>
    </row>
    <row r="816294" spans="9:9" x14ac:dyDescent="0.2">
      <c r="I816294" s="14"/>
    </row>
    <row r="816310" spans="9:9" x14ac:dyDescent="0.2">
      <c r="I816310" s="15"/>
    </row>
    <row r="816311" spans="9:9" x14ac:dyDescent="0.2">
      <c r="I816311" s="14"/>
    </row>
    <row r="816327" spans="9:9" x14ac:dyDescent="0.2">
      <c r="I816327" s="15"/>
    </row>
    <row r="816328" spans="9:9" x14ac:dyDescent="0.2">
      <c r="I816328" s="14"/>
    </row>
    <row r="816344" spans="9:9" x14ac:dyDescent="0.2">
      <c r="I816344" s="15"/>
    </row>
    <row r="816345" spans="9:9" x14ac:dyDescent="0.2">
      <c r="I816345" s="14"/>
    </row>
    <row r="816361" spans="9:9" x14ac:dyDescent="0.2">
      <c r="I816361" s="15"/>
    </row>
    <row r="816362" spans="9:9" x14ac:dyDescent="0.2">
      <c r="I816362" s="14"/>
    </row>
    <row r="816378" spans="9:9" x14ac:dyDescent="0.2">
      <c r="I816378" s="15"/>
    </row>
    <row r="816379" spans="9:9" x14ac:dyDescent="0.2">
      <c r="I816379" s="14"/>
    </row>
    <row r="816395" spans="9:9" x14ac:dyDescent="0.2">
      <c r="I816395" s="15"/>
    </row>
    <row r="816396" spans="9:9" x14ac:dyDescent="0.2">
      <c r="I816396" s="14"/>
    </row>
    <row r="816412" spans="9:9" x14ac:dyDescent="0.2">
      <c r="I816412" s="15"/>
    </row>
    <row r="816413" spans="9:9" x14ac:dyDescent="0.2">
      <c r="I816413" s="14"/>
    </row>
    <row r="816429" spans="9:9" x14ac:dyDescent="0.2">
      <c r="I816429" s="15"/>
    </row>
    <row r="816430" spans="9:9" x14ac:dyDescent="0.2">
      <c r="I816430" s="14"/>
    </row>
    <row r="816446" spans="9:9" x14ac:dyDescent="0.2">
      <c r="I816446" s="15"/>
    </row>
    <row r="816447" spans="9:9" x14ac:dyDescent="0.2">
      <c r="I816447" s="14"/>
    </row>
    <row r="816463" spans="9:9" x14ac:dyDescent="0.2">
      <c r="I816463" s="15"/>
    </row>
    <row r="816464" spans="9:9" x14ac:dyDescent="0.2">
      <c r="I816464" s="14"/>
    </row>
    <row r="816480" spans="9:9" x14ac:dyDescent="0.2">
      <c r="I816480" s="15"/>
    </row>
    <row r="816481" spans="9:9" x14ac:dyDescent="0.2">
      <c r="I816481" s="14"/>
    </row>
    <row r="816497" spans="9:9" x14ac:dyDescent="0.2">
      <c r="I816497" s="15"/>
    </row>
    <row r="816498" spans="9:9" x14ac:dyDescent="0.2">
      <c r="I816498" s="14"/>
    </row>
    <row r="816514" spans="9:9" x14ac:dyDescent="0.2">
      <c r="I816514" s="15"/>
    </row>
    <row r="816515" spans="9:9" x14ac:dyDescent="0.2">
      <c r="I816515" s="14"/>
    </row>
    <row r="816531" spans="9:9" x14ac:dyDescent="0.2">
      <c r="I816531" s="15"/>
    </row>
    <row r="816532" spans="9:9" x14ac:dyDescent="0.2">
      <c r="I816532" s="14"/>
    </row>
    <row r="816548" spans="9:9" x14ac:dyDescent="0.2">
      <c r="I816548" s="15"/>
    </row>
    <row r="816549" spans="9:9" x14ac:dyDescent="0.2">
      <c r="I816549" s="14"/>
    </row>
    <row r="816565" spans="9:9" x14ac:dyDescent="0.2">
      <c r="I816565" s="15"/>
    </row>
    <row r="816566" spans="9:9" x14ac:dyDescent="0.2">
      <c r="I816566" s="14"/>
    </row>
    <row r="816582" spans="9:9" x14ac:dyDescent="0.2">
      <c r="I816582" s="15"/>
    </row>
    <row r="816583" spans="9:9" x14ac:dyDescent="0.2">
      <c r="I816583" s="14"/>
    </row>
    <row r="816599" spans="9:9" x14ac:dyDescent="0.2">
      <c r="I816599" s="15"/>
    </row>
    <row r="816600" spans="9:9" x14ac:dyDescent="0.2">
      <c r="I816600" s="14"/>
    </row>
    <row r="816616" spans="9:9" x14ac:dyDescent="0.2">
      <c r="I816616" s="15"/>
    </row>
    <row r="816617" spans="9:9" x14ac:dyDescent="0.2">
      <c r="I816617" s="14"/>
    </row>
    <row r="816633" spans="9:9" x14ac:dyDescent="0.2">
      <c r="I816633" s="15"/>
    </row>
    <row r="816634" spans="9:9" x14ac:dyDescent="0.2">
      <c r="I816634" s="14"/>
    </row>
    <row r="816650" spans="9:9" x14ac:dyDescent="0.2">
      <c r="I816650" s="15"/>
    </row>
    <row r="816651" spans="9:9" x14ac:dyDescent="0.2">
      <c r="I816651" s="14"/>
    </row>
    <row r="816667" spans="9:9" x14ac:dyDescent="0.2">
      <c r="I816667" s="15"/>
    </row>
    <row r="816668" spans="9:9" x14ac:dyDescent="0.2">
      <c r="I816668" s="14"/>
    </row>
    <row r="816684" spans="9:9" x14ac:dyDescent="0.2">
      <c r="I816684" s="15"/>
    </row>
    <row r="816685" spans="9:9" x14ac:dyDescent="0.2">
      <c r="I816685" s="14"/>
    </row>
    <row r="816701" spans="9:9" x14ac:dyDescent="0.2">
      <c r="I816701" s="15"/>
    </row>
    <row r="816702" spans="9:9" x14ac:dyDescent="0.2">
      <c r="I816702" s="14"/>
    </row>
    <row r="816718" spans="9:9" x14ac:dyDescent="0.2">
      <c r="I816718" s="15"/>
    </row>
    <row r="816719" spans="9:9" x14ac:dyDescent="0.2">
      <c r="I816719" s="14"/>
    </row>
    <row r="816735" spans="9:9" x14ac:dyDescent="0.2">
      <c r="I816735" s="15"/>
    </row>
    <row r="816736" spans="9:9" x14ac:dyDescent="0.2">
      <c r="I816736" s="14"/>
    </row>
    <row r="816752" spans="9:9" x14ac:dyDescent="0.2">
      <c r="I816752" s="15"/>
    </row>
    <row r="816753" spans="9:9" x14ac:dyDescent="0.2">
      <c r="I816753" s="14"/>
    </row>
    <row r="816769" spans="9:9" x14ac:dyDescent="0.2">
      <c r="I816769" s="15"/>
    </row>
    <row r="816770" spans="9:9" x14ac:dyDescent="0.2">
      <c r="I816770" s="14"/>
    </row>
    <row r="816786" spans="9:9" x14ac:dyDescent="0.2">
      <c r="I816786" s="15"/>
    </row>
    <row r="816787" spans="9:9" x14ac:dyDescent="0.2">
      <c r="I816787" s="14"/>
    </row>
    <row r="816803" spans="9:9" x14ac:dyDescent="0.2">
      <c r="I816803" s="15"/>
    </row>
    <row r="816804" spans="9:9" x14ac:dyDescent="0.2">
      <c r="I816804" s="14"/>
    </row>
    <row r="816820" spans="9:9" x14ac:dyDescent="0.2">
      <c r="I816820" s="15"/>
    </row>
    <row r="816821" spans="9:9" x14ac:dyDescent="0.2">
      <c r="I816821" s="14"/>
    </row>
    <row r="816837" spans="9:9" x14ac:dyDescent="0.2">
      <c r="I816837" s="15"/>
    </row>
    <row r="816838" spans="9:9" x14ac:dyDescent="0.2">
      <c r="I816838" s="14"/>
    </row>
    <row r="816854" spans="9:9" x14ac:dyDescent="0.2">
      <c r="I816854" s="15"/>
    </row>
    <row r="816855" spans="9:9" x14ac:dyDescent="0.2">
      <c r="I816855" s="14"/>
    </row>
    <row r="816871" spans="9:9" x14ac:dyDescent="0.2">
      <c r="I816871" s="15"/>
    </row>
    <row r="816872" spans="9:9" x14ac:dyDescent="0.2">
      <c r="I816872" s="14"/>
    </row>
    <row r="816888" spans="9:9" x14ac:dyDescent="0.2">
      <c r="I816888" s="15"/>
    </row>
    <row r="816889" spans="9:9" x14ac:dyDescent="0.2">
      <c r="I816889" s="14"/>
    </row>
    <row r="816905" spans="9:9" x14ac:dyDescent="0.2">
      <c r="I816905" s="15"/>
    </row>
    <row r="816906" spans="9:9" x14ac:dyDescent="0.2">
      <c r="I816906" s="14"/>
    </row>
    <row r="816922" spans="9:9" x14ac:dyDescent="0.2">
      <c r="I816922" s="15"/>
    </row>
    <row r="816923" spans="9:9" x14ac:dyDescent="0.2">
      <c r="I816923" s="14"/>
    </row>
    <row r="816939" spans="9:9" x14ac:dyDescent="0.2">
      <c r="I816939" s="15"/>
    </row>
    <row r="816940" spans="9:9" x14ac:dyDescent="0.2">
      <c r="I816940" s="14"/>
    </row>
    <row r="816956" spans="9:9" x14ac:dyDescent="0.2">
      <c r="I816956" s="15"/>
    </row>
    <row r="816957" spans="9:9" x14ac:dyDescent="0.2">
      <c r="I816957" s="14"/>
    </row>
    <row r="816973" spans="9:9" x14ac:dyDescent="0.2">
      <c r="I816973" s="15"/>
    </row>
    <row r="816974" spans="9:9" x14ac:dyDescent="0.2">
      <c r="I816974" s="14"/>
    </row>
    <row r="816990" spans="9:9" x14ac:dyDescent="0.2">
      <c r="I816990" s="15"/>
    </row>
    <row r="816991" spans="9:9" x14ac:dyDescent="0.2">
      <c r="I816991" s="14"/>
    </row>
    <row r="817007" spans="9:9" x14ac:dyDescent="0.2">
      <c r="I817007" s="15"/>
    </row>
    <row r="817008" spans="9:9" x14ac:dyDescent="0.2">
      <c r="I817008" s="14"/>
    </row>
    <row r="817024" spans="9:9" x14ac:dyDescent="0.2">
      <c r="I817024" s="15"/>
    </row>
    <row r="817025" spans="9:9" x14ac:dyDescent="0.2">
      <c r="I817025" s="14"/>
    </row>
    <row r="817041" spans="9:9" x14ac:dyDescent="0.2">
      <c r="I817041" s="15"/>
    </row>
    <row r="817042" spans="9:9" x14ac:dyDescent="0.2">
      <c r="I817042" s="14"/>
    </row>
    <row r="817058" spans="9:9" x14ac:dyDescent="0.2">
      <c r="I817058" s="15"/>
    </row>
    <row r="817059" spans="9:9" x14ac:dyDescent="0.2">
      <c r="I817059" s="14"/>
    </row>
    <row r="817075" spans="9:9" x14ac:dyDescent="0.2">
      <c r="I817075" s="15"/>
    </row>
    <row r="817076" spans="9:9" x14ac:dyDescent="0.2">
      <c r="I817076" s="14"/>
    </row>
    <row r="817092" spans="9:9" x14ac:dyDescent="0.2">
      <c r="I817092" s="15"/>
    </row>
    <row r="817093" spans="9:9" x14ac:dyDescent="0.2">
      <c r="I817093" s="14"/>
    </row>
    <row r="817109" spans="9:9" x14ac:dyDescent="0.2">
      <c r="I817109" s="15"/>
    </row>
    <row r="817110" spans="9:9" x14ac:dyDescent="0.2">
      <c r="I817110" s="14"/>
    </row>
    <row r="817126" spans="9:9" x14ac:dyDescent="0.2">
      <c r="I817126" s="15"/>
    </row>
    <row r="817127" spans="9:9" x14ac:dyDescent="0.2">
      <c r="I817127" s="14"/>
    </row>
    <row r="817143" spans="9:9" x14ac:dyDescent="0.2">
      <c r="I817143" s="15"/>
    </row>
    <row r="817144" spans="9:9" x14ac:dyDescent="0.2">
      <c r="I817144" s="14"/>
    </row>
    <row r="817160" spans="9:9" x14ac:dyDescent="0.2">
      <c r="I817160" s="15"/>
    </row>
    <row r="817161" spans="9:9" x14ac:dyDescent="0.2">
      <c r="I817161" s="14"/>
    </row>
    <row r="817177" spans="9:9" x14ac:dyDescent="0.2">
      <c r="I817177" s="15"/>
    </row>
    <row r="817178" spans="9:9" x14ac:dyDescent="0.2">
      <c r="I817178" s="14"/>
    </row>
    <row r="817194" spans="9:9" x14ac:dyDescent="0.2">
      <c r="I817194" s="15"/>
    </row>
    <row r="817195" spans="9:9" x14ac:dyDescent="0.2">
      <c r="I817195" s="14"/>
    </row>
    <row r="817211" spans="9:9" x14ac:dyDescent="0.2">
      <c r="I817211" s="15"/>
    </row>
    <row r="817212" spans="9:9" x14ac:dyDescent="0.2">
      <c r="I817212" s="14"/>
    </row>
    <row r="817228" spans="9:9" x14ac:dyDescent="0.2">
      <c r="I817228" s="15"/>
    </row>
    <row r="817229" spans="9:9" x14ac:dyDescent="0.2">
      <c r="I817229" s="14"/>
    </row>
    <row r="817245" spans="9:9" x14ac:dyDescent="0.2">
      <c r="I817245" s="15"/>
    </row>
    <row r="817246" spans="9:9" x14ac:dyDescent="0.2">
      <c r="I817246" s="14"/>
    </row>
    <row r="817262" spans="9:9" x14ac:dyDescent="0.2">
      <c r="I817262" s="15"/>
    </row>
    <row r="817263" spans="9:9" x14ac:dyDescent="0.2">
      <c r="I817263" s="14"/>
    </row>
    <row r="817279" spans="9:9" x14ac:dyDescent="0.2">
      <c r="I817279" s="15"/>
    </row>
    <row r="817280" spans="9:9" x14ac:dyDescent="0.2">
      <c r="I817280" s="14"/>
    </row>
    <row r="817296" spans="9:9" x14ac:dyDescent="0.2">
      <c r="I817296" s="15"/>
    </row>
    <row r="817297" spans="9:9" x14ac:dyDescent="0.2">
      <c r="I817297" s="14"/>
    </row>
    <row r="817313" spans="9:9" x14ac:dyDescent="0.2">
      <c r="I817313" s="15"/>
    </row>
    <row r="817314" spans="9:9" x14ac:dyDescent="0.2">
      <c r="I817314" s="14"/>
    </row>
    <row r="817330" spans="9:9" x14ac:dyDescent="0.2">
      <c r="I817330" s="15"/>
    </row>
    <row r="817331" spans="9:9" x14ac:dyDescent="0.2">
      <c r="I817331" s="14"/>
    </row>
    <row r="817347" spans="9:9" x14ac:dyDescent="0.2">
      <c r="I817347" s="15"/>
    </row>
    <row r="817348" spans="9:9" x14ac:dyDescent="0.2">
      <c r="I817348" s="14"/>
    </row>
    <row r="817364" spans="9:9" x14ac:dyDescent="0.2">
      <c r="I817364" s="15"/>
    </row>
    <row r="817365" spans="9:9" x14ac:dyDescent="0.2">
      <c r="I817365" s="14"/>
    </row>
    <row r="817381" spans="9:9" x14ac:dyDescent="0.2">
      <c r="I817381" s="15"/>
    </row>
    <row r="817382" spans="9:9" x14ac:dyDescent="0.2">
      <c r="I817382" s="14"/>
    </row>
    <row r="817398" spans="9:9" x14ac:dyDescent="0.2">
      <c r="I817398" s="15"/>
    </row>
    <row r="817399" spans="9:9" x14ac:dyDescent="0.2">
      <c r="I817399" s="14"/>
    </row>
    <row r="817415" spans="9:9" x14ac:dyDescent="0.2">
      <c r="I817415" s="15"/>
    </row>
    <row r="817416" spans="9:9" x14ac:dyDescent="0.2">
      <c r="I817416" s="14"/>
    </row>
    <row r="817432" spans="9:9" x14ac:dyDescent="0.2">
      <c r="I817432" s="15"/>
    </row>
    <row r="817433" spans="9:9" x14ac:dyDescent="0.2">
      <c r="I817433" s="14"/>
    </row>
    <row r="817449" spans="9:9" x14ac:dyDescent="0.2">
      <c r="I817449" s="15"/>
    </row>
    <row r="817450" spans="9:9" x14ac:dyDescent="0.2">
      <c r="I817450" s="14"/>
    </row>
    <row r="817466" spans="9:9" x14ac:dyDescent="0.2">
      <c r="I817466" s="15"/>
    </row>
    <row r="817467" spans="9:9" x14ac:dyDescent="0.2">
      <c r="I817467" s="14"/>
    </row>
    <row r="817483" spans="9:9" x14ac:dyDescent="0.2">
      <c r="I817483" s="15"/>
    </row>
    <row r="817484" spans="9:9" x14ac:dyDescent="0.2">
      <c r="I817484" s="14"/>
    </row>
    <row r="817500" spans="9:9" x14ac:dyDescent="0.2">
      <c r="I817500" s="15"/>
    </row>
    <row r="817501" spans="9:9" x14ac:dyDescent="0.2">
      <c r="I817501" s="14"/>
    </row>
    <row r="817517" spans="9:9" x14ac:dyDescent="0.2">
      <c r="I817517" s="15"/>
    </row>
    <row r="817518" spans="9:9" x14ac:dyDescent="0.2">
      <c r="I817518" s="14"/>
    </row>
    <row r="817534" spans="9:9" x14ac:dyDescent="0.2">
      <c r="I817534" s="15"/>
    </row>
    <row r="817535" spans="9:9" x14ac:dyDescent="0.2">
      <c r="I817535" s="14"/>
    </row>
    <row r="817551" spans="9:9" x14ac:dyDescent="0.2">
      <c r="I817551" s="15"/>
    </row>
    <row r="817552" spans="9:9" x14ac:dyDescent="0.2">
      <c r="I817552" s="14"/>
    </row>
    <row r="817568" spans="9:9" x14ac:dyDescent="0.2">
      <c r="I817568" s="15"/>
    </row>
    <row r="817569" spans="9:9" x14ac:dyDescent="0.2">
      <c r="I817569" s="14"/>
    </row>
    <row r="817585" spans="9:9" x14ac:dyDescent="0.2">
      <c r="I817585" s="15"/>
    </row>
    <row r="817586" spans="9:9" x14ac:dyDescent="0.2">
      <c r="I817586" s="14"/>
    </row>
    <row r="817602" spans="9:9" x14ac:dyDescent="0.2">
      <c r="I817602" s="15"/>
    </row>
    <row r="817603" spans="9:9" x14ac:dyDescent="0.2">
      <c r="I817603" s="14"/>
    </row>
    <row r="817619" spans="9:9" x14ac:dyDescent="0.2">
      <c r="I817619" s="15"/>
    </row>
    <row r="817620" spans="9:9" x14ac:dyDescent="0.2">
      <c r="I817620" s="14"/>
    </row>
    <row r="817636" spans="9:9" x14ac:dyDescent="0.2">
      <c r="I817636" s="15"/>
    </row>
    <row r="817637" spans="9:9" x14ac:dyDescent="0.2">
      <c r="I817637" s="14"/>
    </row>
    <row r="817653" spans="9:9" x14ac:dyDescent="0.2">
      <c r="I817653" s="15"/>
    </row>
    <row r="817654" spans="9:9" x14ac:dyDescent="0.2">
      <c r="I817654" s="14"/>
    </row>
    <row r="817670" spans="9:9" x14ac:dyDescent="0.2">
      <c r="I817670" s="15"/>
    </row>
    <row r="817671" spans="9:9" x14ac:dyDescent="0.2">
      <c r="I817671" s="14"/>
    </row>
    <row r="817687" spans="9:9" x14ac:dyDescent="0.2">
      <c r="I817687" s="15"/>
    </row>
    <row r="817688" spans="9:9" x14ac:dyDescent="0.2">
      <c r="I817688" s="14"/>
    </row>
    <row r="817704" spans="9:9" x14ac:dyDescent="0.2">
      <c r="I817704" s="15"/>
    </row>
    <row r="817705" spans="9:9" x14ac:dyDescent="0.2">
      <c r="I817705" s="14"/>
    </row>
    <row r="817721" spans="9:9" x14ac:dyDescent="0.2">
      <c r="I817721" s="15"/>
    </row>
    <row r="817722" spans="9:9" x14ac:dyDescent="0.2">
      <c r="I817722" s="14"/>
    </row>
    <row r="817738" spans="9:9" x14ac:dyDescent="0.2">
      <c r="I817738" s="15"/>
    </row>
    <row r="817739" spans="9:9" x14ac:dyDescent="0.2">
      <c r="I817739" s="14"/>
    </row>
    <row r="817755" spans="9:9" x14ac:dyDescent="0.2">
      <c r="I817755" s="15"/>
    </row>
    <row r="817756" spans="9:9" x14ac:dyDescent="0.2">
      <c r="I817756" s="14"/>
    </row>
    <row r="817772" spans="9:9" x14ac:dyDescent="0.2">
      <c r="I817772" s="15"/>
    </row>
    <row r="817773" spans="9:9" x14ac:dyDescent="0.2">
      <c r="I817773" s="14"/>
    </row>
    <row r="817789" spans="9:9" x14ac:dyDescent="0.2">
      <c r="I817789" s="15"/>
    </row>
    <row r="817790" spans="9:9" x14ac:dyDescent="0.2">
      <c r="I817790" s="14"/>
    </row>
    <row r="817806" spans="9:9" x14ac:dyDescent="0.2">
      <c r="I817806" s="15"/>
    </row>
    <row r="817807" spans="9:9" x14ac:dyDescent="0.2">
      <c r="I817807" s="14"/>
    </row>
    <row r="817823" spans="9:9" x14ac:dyDescent="0.2">
      <c r="I817823" s="15"/>
    </row>
    <row r="817824" spans="9:9" x14ac:dyDescent="0.2">
      <c r="I817824" s="14"/>
    </row>
    <row r="817840" spans="9:9" x14ac:dyDescent="0.2">
      <c r="I817840" s="15"/>
    </row>
    <row r="817841" spans="9:9" x14ac:dyDescent="0.2">
      <c r="I817841" s="14"/>
    </row>
    <row r="817857" spans="9:9" x14ac:dyDescent="0.2">
      <c r="I817857" s="15"/>
    </row>
    <row r="817858" spans="9:9" x14ac:dyDescent="0.2">
      <c r="I817858" s="14"/>
    </row>
    <row r="817874" spans="9:9" x14ac:dyDescent="0.2">
      <c r="I817874" s="15"/>
    </row>
    <row r="817875" spans="9:9" x14ac:dyDescent="0.2">
      <c r="I817875" s="14"/>
    </row>
    <row r="817891" spans="9:9" x14ac:dyDescent="0.2">
      <c r="I817891" s="15"/>
    </row>
    <row r="817892" spans="9:9" x14ac:dyDescent="0.2">
      <c r="I817892" s="14"/>
    </row>
    <row r="817908" spans="9:9" x14ac:dyDescent="0.2">
      <c r="I817908" s="15"/>
    </row>
    <row r="817909" spans="9:9" x14ac:dyDescent="0.2">
      <c r="I817909" s="14"/>
    </row>
    <row r="817925" spans="9:9" x14ac:dyDescent="0.2">
      <c r="I817925" s="15"/>
    </row>
    <row r="817926" spans="9:9" x14ac:dyDescent="0.2">
      <c r="I817926" s="14"/>
    </row>
    <row r="817942" spans="9:9" x14ac:dyDescent="0.2">
      <c r="I817942" s="15"/>
    </row>
    <row r="817943" spans="9:9" x14ac:dyDescent="0.2">
      <c r="I817943" s="14"/>
    </row>
    <row r="817959" spans="9:9" x14ac:dyDescent="0.2">
      <c r="I817959" s="15"/>
    </row>
    <row r="817960" spans="9:9" x14ac:dyDescent="0.2">
      <c r="I817960" s="14"/>
    </row>
    <row r="817976" spans="9:9" x14ac:dyDescent="0.2">
      <c r="I817976" s="15"/>
    </row>
    <row r="817977" spans="9:9" x14ac:dyDescent="0.2">
      <c r="I817977" s="14"/>
    </row>
    <row r="817993" spans="9:9" x14ac:dyDescent="0.2">
      <c r="I817993" s="15"/>
    </row>
    <row r="817994" spans="9:9" x14ac:dyDescent="0.2">
      <c r="I817994" s="14"/>
    </row>
    <row r="818010" spans="9:9" x14ac:dyDescent="0.2">
      <c r="I818010" s="15"/>
    </row>
    <row r="818011" spans="9:9" x14ac:dyDescent="0.2">
      <c r="I818011" s="14"/>
    </row>
    <row r="818027" spans="9:9" x14ac:dyDescent="0.2">
      <c r="I818027" s="15"/>
    </row>
    <row r="818028" spans="9:9" x14ac:dyDescent="0.2">
      <c r="I818028" s="14"/>
    </row>
    <row r="818044" spans="9:9" x14ac:dyDescent="0.2">
      <c r="I818044" s="15"/>
    </row>
    <row r="818045" spans="9:9" x14ac:dyDescent="0.2">
      <c r="I818045" s="14"/>
    </row>
    <row r="818061" spans="9:9" x14ac:dyDescent="0.2">
      <c r="I818061" s="15"/>
    </row>
    <row r="818062" spans="9:9" x14ac:dyDescent="0.2">
      <c r="I818062" s="14"/>
    </row>
    <row r="818078" spans="9:9" x14ac:dyDescent="0.2">
      <c r="I818078" s="15"/>
    </row>
    <row r="818079" spans="9:9" x14ac:dyDescent="0.2">
      <c r="I818079" s="14"/>
    </row>
    <row r="818095" spans="9:9" x14ac:dyDescent="0.2">
      <c r="I818095" s="15"/>
    </row>
    <row r="818096" spans="9:9" x14ac:dyDescent="0.2">
      <c r="I818096" s="14"/>
    </row>
    <row r="818112" spans="9:9" x14ac:dyDescent="0.2">
      <c r="I818112" s="15"/>
    </row>
    <row r="818113" spans="9:9" x14ac:dyDescent="0.2">
      <c r="I818113" s="14"/>
    </row>
    <row r="818129" spans="9:9" x14ac:dyDescent="0.2">
      <c r="I818129" s="15"/>
    </row>
    <row r="818130" spans="9:9" x14ac:dyDescent="0.2">
      <c r="I818130" s="14"/>
    </row>
    <row r="818146" spans="9:9" x14ac:dyDescent="0.2">
      <c r="I818146" s="15"/>
    </row>
    <row r="818147" spans="9:9" x14ac:dyDescent="0.2">
      <c r="I818147" s="14"/>
    </row>
    <row r="818163" spans="9:9" x14ac:dyDescent="0.2">
      <c r="I818163" s="15"/>
    </row>
    <row r="818164" spans="9:9" x14ac:dyDescent="0.2">
      <c r="I818164" s="14"/>
    </row>
    <row r="818180" spans="9:9" x14ac:dyDescent="0.2">
      <c r="I818180" s="15"/>
    </row>
    <row r="818181" spans="9:9" x14ac:dyDescent="0.2">
      <c r="I818181" s="14"/>
    </row>
    <row r="818197" spans="9:9" x14ac:dyDescent="0.2">
      <c r="I818197" s="15"/>
    </row>
    <row r="818198" spans="9:9" x14ac:dyDescent="0.2">
      <c r="I818198" s="14"/>
    </row>
    <row r="818214" spans="9:9" x14ac:dyDescent="0.2">
      <c r="I818214" s="15"/>
    </row>
    <row r="818215" spans="9:9" x14ac:dyDescent="0.2">
      <c r="I818215" s="14"/>
    </row>
    <row r="818231" spans="9:9" x14ac:dyDescent="0.2">
      <c r="I818231" s="15"/>
    </row>
    <row r="818232" spans="9:9" x14ac:dyDescent="0.2">
      <c r="I818232" s="14"/>
    </row>
    <row r="818248" spans="9:9" x14ac:dyDescent="0.2">
      <c r="I818248" s="15"/>
    </row>
    <row r="818249" spans="9:9" x14ac:dyDescent="0.2">
      <c r="I818249" s="14"/>
    </row>
    <row r="818265" spans="9:9" x14ac:dyDescent="0.2">
      <c r="I818265" s="15"/>
    </row>
    <row r="818266" spans="9:9" x14ac:dyDescent="0.2">
      <c r="I818266" s="14"/>
    </row>
    <row r="818282" spans="9:9" x14ac:dyDescent="0.2">
      <c r="I818282" s="15"/>
    </row>
    <row r="818283" spans="9:9" x14ac:dyDescent="0.2">
      <c r="I818283" s="14"/>
    </row>
    <row r="818299" spans="9:9" x14ac:dyDescent="0.2">
      <c r="I818299" s="15"/>
    </row>
    <row r="818300" spans="9:9" x14ac:dyDescent="0.2">
      <c r="I818300" s="14"/>
    </row>
    <row r="818316" spans="9:9" x14ac:dyDescent="0.2">
      <c r="I818316" s="15"/>
    </row>
    <row r="818317" spans="9:9" x14ac:dyDescent="0.2">
      <c r="I818317" s="14"/>
    </row>
    <row r="818333" spans="9:9" x14ac:dyDescent="0.2">
      <c r="I818333" s="15"/>
    </row>
    <row r="818334" spans="9:9" x14ac:dyDescent="0.2">
      <c r="I818334" s="14"/>
    </row>
    <row r="818350" spans="9:9" x14ac:dyDescent="0.2">
      <c r="I818350" s="15"/>
    </row>
    <row r="818351" spans="9:9" x14ac:dyDescent="0.2">
      <c r="I818351" s="14"/>
    </row>
    <row r="818367" spans="9:9" x14ac:dyDescent="0.2">
      <c r="I818367" s="15"/>
    </row>
    <row r="818368" spans="9:9" x14ac:dyDescent="0.2">
      <c r="I818368" s="14"/>
    </row>
    <row r="818384" spans="9:9" x14ac:dyDescent="0.2">
      <c r="I818384" s="15"/>
    </row>
    <row r="818385" spans="9:9" x14ac:dyDescent="0.2">
      <c r="I818385" s="14"/>
    </row>
    <row r="818401" spans="9:9" x14ac:dyDescent="0.2">
      <c r="I818401" s="15"/>
    </row>
    <row r="818402" spans="9:9" x14ac:dyDescent="0.2">
      <c r="I818402" s="14"/>
    </row>
    <row r="818418" spans="9:9" x14ac:dyDescent="0.2">
      <c r="I818418" s="15"/>
    </row>
    <row r="818419" spans="9:9" x14ac:dyDescent="0.2">
      <c r="I818419" s="14"/>
    </row>
    <row r="818435" spans="9:9" x14ac:dyDescent="0.2">
      <c r="I818435" s="15"/>
    </row>
    <row r="818436" spans="9:9" x14ac:dyDescent="0.2">
      <c r="I818436" s="14"/>
    </row>
    <row r="818452" spans="9:9" x14ac:dyDescent="0.2">
      <c r="I818452" s="15"/>
    </row>
    <row r="818453" spans="9:9" x14ac:dyDescent="0.2">
      <c r="I818453" s="14"/>
    </row>
    <row r="818469" spans="9:9" x14ac:dyDescent="0.2">
      <c r="I818469" s="15"/>
    </row>
    <row r="818470" spans="9:9" x14ac:dyDescent="0.2">
      <c r="I818470" s="14"/>
    </row>
    <row r="818486" spans="9:9" x14ac:dyDescent="0.2">
      <c r="I818486" s="15"/>
    </row>
    <row r="818487" spans="9:9" x14ac:dyDescent="0.2">
      <c r="I818487" s="14"/>
    </row>
    <row r="818503" spans="9:9" x14ac:dyDescent="0.2">
      <c r="I818503" s="15"/>
    </row>
    <row r="818504" spans="9:9" x14ac:dyDescent="0.2">
      <c r="I818504" s="14"/>
    </row>
    <row r="818520" spans="9:9" x14ac:dyDescent="0.2">
      <c r="I818520" s="15"/>
    </row>
    <row r="818521" spans="9:9" x14ac:dyDescent="0.2">
      <c r="I818521" s="14"/>
    </row>
    <row r="818537" spans="9:9" x14ac:dyDescent="0.2">
      <c r="I818537" s="15"/>
    </row>
    <row r="818538" spans="9:9" x14ac:dyDescent="0.2">
      <c r="I818538" s="14"/>
    </row>
    <row r="818554" spans="9:9" x14ac:dyDescent="0.2">
      <c r="I818554" s="15"/>
    </row>
    <row r="818555" spans="9:9" x14ac:dyDescent="0.2">
      <c r="I818555" s="14"/>
    </row>
    <row r="818571" spans="9:9" x14ac:dyDescent="0.2">
      <c r="I818571" s="15"/>
    </row>
    <row r="818572" spans="9:9" x14ac:dyDescent="0.2">
      <c r="I818572" s="14"/>
    </row>
    <row r="818588" spans="9:9" x14ac:dyDescent="0.2">
      <c r="I818588" s="15"/>
    </row>
    <row r="818589" spans="9:9" x14ac:dyDescent="0.2">
      <c r="I818589" s="14"/>
    </row>
    <row r="818605" spans="9:9" x14ac:dyDescent="0.2">
      <c r="I818605" s="15"/>
    </row>
    <row r="818606" spans="9:9" x14ac:dyDescent="0.2">
      <c r="I818606" s="14"/>
    </row>
    <row r="818622" spans="9:9" x14ac:dyDescent="0.2">
      <c r="I818622" s="15"/>
    </row>
    <row r="818623" spans="9:9" x14ac:dyDescent="0.2">
      <c r="I818623" s="14"/>
    </row>
    <row r="818639" spans="9:9" x14ac:dyDescent="0.2">
      <c r="I818639" s="15"/>
    </row>
    <row r="818640" spans="9:9" x14ac:dyDescent="0.2">
      <c r="I818640" s="14"/>
    </row>
    <row r="818656" spans="9:9" x14ac:dyDescent="0.2">
      <c r="I818656" s="15"/>
    </row>
    <row r="818657" spans="9:9" x14ac:dyDescent="0.2">
      <c r="I818657" s="14"/>
    </row>
    <row r="818673" spans="9:9" x14ac:dyDescent="0.2">
      <c r="I818673" s="15"/>
    </row>
    <row r="818674" spans="9:9" x14ac:dyDescent="0.2">
      <c r="I818674" s="14"/>
    </row>
    <row r="818690" spans="9:9" x14ac:dyDescent="0.2">
      <c r="I818690" s="15"/>
    </row>
    <row r="818691" spans="9:9" x14ac:dyDescent="0.2">
      <c r="I818691" s="14"/>
    </row>
    <row r="818707" spans="9:9" x14ac:dyDescent="0.2">
      <c r="I818707" s="15"/>
    </row>
    <row r="818708" spans="9:9" x14ac:dyDescent="0.2">
      <c r="I818708" s="14"/>
    </row>
    <row r="818724" spans="9:9" x14ac:dyDescent="0.2">
      <c r="I818724" s="15"/>
    </row>
    <row r="818725" spans="9:9" x14ac:dyDescent="0.2">
      <c r="I818725" s="14"/>
    </row>
    <row r="818741" spans="9:9" x14ac:dyDescent="0.2">
      <c r="I818741" s="15"/>
    </row>
    <row r="818742" spans="9:9" x14ac:dyDescent="0.2">
      <c r="I818742" s="14"/>
    </row>
    <row r="818758" spans="9:9" x14ac:dyDescent="0.2">
      <c r="I818758" s="15"/>
    </row>
    <row r="818759" spans="9:9" x14ac:dyDescent="0.2">
      <c r="I818759" s="14"/>
    </row>
    <row r="818775" spans="9:9" x14ac:dyDescent="0.2">
      <c r="I818775" s="15"/>
    </row>
    <row r="818776" spans="9:9" x14ac:dyDescent="0.2">
      <c r="I818776" s="14"/>
    </row>
    <row r="818792" spans="9:9" x14ac:dyDescent="0.2">
      <c r="I818792" s="15"/>
    </row>
    <row r="818793" spans="9:9" x14ac:dyDescent="0.2">
      <c r="I818793" s="14"/>
    </row>
    <row r="818809" spans="9:9" x14ac:dyDescent="0.2">
      <c r="I818809" s="15"/>
    </row>
    <row r="818810" spans="9:9" x14ac:dyDescent="0.2">
      <c r="I818810" s="14"/>
    </row>
    <row r="818826" spans="9:9" x14ac:dyDescent="0.2">
      <c r="I818826" s="15"/>
    </row>
    <row r="818827" spans="9:9" x14ac:dyDescent="0.2">
      <c r="I818827" s="14"/>
    </row>
    <row r="818843" spans="9:9" x14ac:dyDescent="0.2">
      <c r="I818843" s="15"/>
    </row>
    <row r="818844" spans="9:9" x14ac:dyDescent="0.2">
      <c r="I818844" s="14"/>
    </row>
    <row r="818860" spans="9:9" x14ac:dyDescent="0.2">
      <c r="I818860" s="15"/>
    </row>
    <row r="818861" spans="9:9" x14ac:dyDescent="0.2">
      <c r="I818861" s="14"/>
    </row>
    <row r="818877" spans="9:9" x14ac:dyDescent="0.2">
      <c r="I818877" s="15"/>
    </row>
    <row r="818878" spans="9:9" x14ac:dyDescent="0.2">
      <c r="I818878" s="14"/>
    </row>
    <row r="818894" spans="9:9" x14ac:dyDescent="0.2">
      <c r="I818894" s="15"/>
    </row>
    <row r="818895" spans="9:9" x14ac:dyDescent="0.2">
      <c r="I818895" s="14"/>
    </row>
    <row r="818911" spans="9:9" x14ac:dyDescent="0.2">
      <c r="I818911" s="15"/>
    </row>
    <row r="818912" spans="9:9" x14ac:dyDescent="0.2">
      <c r="I818912" s="14"/>
    </row>
    <row r="818928" spans="9:9" x14ac:dyDescent="0.2">
      <c r="I818928" s="15"/>
    </row>
    <row r="818929" spans="9:9" x14ac:dyDescent="0.2">
      <c r="I818929" s="14"/>
    </row>
    <row r="818945" spans="9:9" x14ac:dyDescent="0.2">
      <c r="I818945" s="15"/>
    </row>
    <row r="818946" spans="9:9" x14ac:dyDescent="0.2">
      <c r="I818946" s="14"/>
    </row>
    <row r="818962" spans="9:9" x14ac:dyDescent="0.2">
      <c r="I818962" s="15"/>
    </row>
    <row r="818963" spans="9:9" x14ac:dyDescent="0.2">
      <c r="I818963" s="14"/>
    </row>
    <row r="818979" spans="9:9" x14ac:dyDescent="0.2">
      <c r="I818979" s="15"/>
    </row>
    <row r="818980" spans="9:9" x14ac:dyDescent="0.2">
      <c r="I818980" s="14"/>
    </row>
    <row r="818996" spans="9:9" x14ac:dyDescent="0.2">
      <c r="I818996" s="15"/>
    </row>
    <row r="818997" spans="9:9" x14ac:dyDescent="0.2">
      <c r="I818997" s="14"/>
    </row>
    <row r="819013" spans="9:9" x14ac:dyDescent="0.2">
      <c r="I819013" s="15"/>
    </row>
    <row r="819014" spans="9:9" x14ac:dyDescent="0.2">
      <c r="I819014" s="14"/>
    </row>
    <row r="819030" spans="9:9" x14ac:dyDescent="0.2">
      <c r="I819030" s="15"/>
    </row>
    <row r="819031" spans="9:9" x14ac:dyDescent="0.2">
      <c r="I819031" s="14"/>
    </row>
    <row r="819047" spans="9:9" x14ac:dyDescent="0.2">
      <c r="I819047" s="15"/>
    </row>
    <row r="819048" spans="9:9" x14ac:dyDescent="0.2">
      <c r="I819048" s="14"/>
    </row>
    <row r="819064" spans="9:9" x14ac:dyDescent="0.2">
      <c r="I819064" s="15"/>
    </row>
    <row r="819065" spans="9:9" x14ac:dyDescent="0.2">
      <c r="I819065" s="14"/>
    </row>
    <row r="819081" spans="9:9" x14ac:dyDescent="0.2">
      <c r="I819081" s="15"/>
    </row>
    <row r="819082" spans="9:9" x14ac:dyDescent="0.2">
      <c r="I819082" s="14"/>
    </row>
    <row r="819098" spans="9:9" x14ac:dyDescent="0.2">
      <c r="I819098" s="15"/>
    </row>
    <row r="819099" spans="9:9" x14ac:dyDescent="0.2">
      <c r="I819099" s="14"/>
    </row>
    <row r="819115" spans="9:9" x14ac:dyDescent="0.2">
      <c r="I819115" s="15"/>
    </row>
    <row r="819116" spans="9:9" x14ac:dyDescent="0.2">
      <c r="I819116" s="14"/>
    </row>
    <row r="819132" spans="9:9" x14ac:dyDescent="0.2">
      <c r="I819132" s="15"/>
    </row>
    <row r="819133" spans="9:9" x14ac:dyDescent="0.2">
      <c r="I819133" s="14"/>
    </row>
    <row r="819149" spans="9:9" x14ac:dyDescent="0.2">
      <c r="I819149" s="15"/>
    </row>
    <row r="819150" spans="9:9" x14ac:dyDescent="0.2">
      <c r="I819150" s="14"/>
    </row>
    <row r="819166" spans="9:9" x14ac:dyDescent="0.2">
      <c r="I819166" s="15"/>
    </row>
    <row r="819167" spans="9:9" x14ac:dyDescent="0.2">
      <c r="I819167" s="14"/>
    </row>
    <row r="819183" spans="9:9" x14ac:dyDescent="0.2">
      <c r="I819183" s="15"/>
    </row>
    <row r="819184" spans="9:9" x14ac:dyDescent="0.2">
      <c r="I819184" s="14"/>
    </row>
    <row r="819200" spans="9:9" x14ac:dyDescent="0.2">
      <c r="I819200" s="15"/>
    </row>
    <row r="819201" spans="9:9" x14ac:dyDescent="0.2">
      <c r="I819201" s="14"/>
    </row>
    <row r="819217" spans="9:9" x14ac:dyDescent="0.2">
      <c r="I819217" s="15"/>
    </row>
    <row r="819218" spans="9:9" x14ac:dyDescent="0.2">
      <c r="I819218" s="14"/>
    </row>
    <row r="819234" spans="9:9" x14ac:dyDescent="0.2">
      <c r="I819234" s="15"/>
    </row>
    <row r="819235" spans="9:9" x14ac:dyDescent="0.2">
      <c r="I819235" s="14"/>
    </row>
    <row r="819251" spans="9:9" x14ac:dyDescent="0.2">
      <c r="I819251" s="15"/>
    </row>
    <row r="819252" spans="9:9" x14ac:dyDescent="0.2">
      <c r="I819252" s="14"/>
    </row>
    <row r="819268" spans="9:9" x14ac:dyDescent="0.2">
      <c r="I819268" s="15"/>
    </row>
    <row r="819269" spans="9:9" x14ac:dyDescent="0.2">
      <c r="I819269" s="14"/>
    </row>
    <row r="819285" spans="9:9" x14ac:dyDescent="0.2">
      <c r="I819285" s="15"/>
    </row>
    <row r="819286" spans="9:9" x14ac:dyDescent="0.2">
      <c r="I819286" s="14"/>
    </row>
    <row r="819302" spans="9:9" x14ac:dyDescent="0.2">
      <c r="I819302" s="15"/>
    </row>
    <row r="819303" spans="9:9" x14ac:dyDescent="0.2">
      <c r="I819303" s="14"/>
    </row>
    <row r="819319" spans="9:9" x14ac:dyDescent="0.2">
      <c r="I819319" s="15"/>
    </row>
    <row r="819320" spans="9:9" x14ac:dyDescent="0.2">
      <c r="I819320" s="14"/>
    </row>
    <row r="819336" spans="9:9" x14ac:dyDescent="0.2">
      <c r="I819336" s="15"/>
    </row>
    <row r="819337" spans="9:9" x14ac:dyDescent="0.2">
      <c r="I819337" s="14"/>
    </row>
    <row r="819353" spans="9:9" x14ac:dyDescent="0.2">
      <c r="I819353" s="15"/>
    </row>
    <row r="819354" spans="9:9" x14ac:dyDescent="0.2">
      <c r="I819354" s="14"/>
    </row>
    <row r="819370" spans="9:9" x14ac:dyDescent="0.2">
      <c r="I819370" s="15"/>
    </row>
    <row r="819371" spans="9:9" x14ac:dyDescent="0.2">
      <c r="I819371" s="14"/>
    </row>
    <row r="819387" spans="9:9" x14ac:dyDescent="0.2">
      <c r="I819387" s="15"/>
    </row>
    <row r="819388" spans="9:9" x14ac:dyDescent="0.2">
      <c r="I819388" s="14"/>
    </row>
    <row r="819404" spans="9:9" x14ac:dyDescent="0.2">
      <c r="I819404" s="15"/>
    </row>
    <row r="819405" spans="9:9" x14ac:dyDescent="0.2">
      <c r="I819405" s="14"/>
    </row>
    <row r="819421" spans="9:9" x14ac:dyDescent="0.2">
      <c r="I819421" s="15"/>
    </row>
    <row r="819422" spans="9:9" x14ac:dyDescent="0.2">
      <c r="I819422" s="14"/>
    </row>
    <row r="819438" spans="9:9" x14ac:dyDescent="0.2">
      <c r="I819438" s="15"/>
    </row>
    <row r="819439" spans="9:9" x14ac:dyDescent="0.2">
      <c r="I819439" s="14"/>
    </row>
    <row r="819455" spans="9:9" x14ac:dyDescent="0.2">
      <c r="I819455" s="15"/>
    </row>
    <row r="819456" spans="9:9" x14ac:dyDescent="0.2">
      <c r="I819456" s="14"/>
    </row>
    <row r="819472" spans="9:9" x14ac:dyDescent="0.2">
      <c r="I819472" s="15"/>
    </row>
    <row r="819473" spans="9:9" x14ac:dyDescent="0.2">
      <c r="I819473" s="14"/>
    </row>
    <row r="819489" spans="9:9" x14ac:dyDescent="0.2">
      <c r="I819489" s="15"/>
    </row>
    <row r="819490" spans="9:9" x14ac:dyDescent="0.2">
      <c r="I819490" s="14"/>
    </row>
    <row r="819506" spans="9:9" x14ac:dyDescent="0.2">
      <c r="I819506" s="15"/>
    </row>
    <row r="819507" spans="9:9" x14ac:dyDescent="0.2">
      <c r="I819507" s="14"/>
    </row>
    <row r="819523" spans="9:9" x14ac:dyDescent="0.2">
      <c r="I819523" s="15"/>
    </row>
    <row r="819524" spans="9:9" x14ac:dyDescent="0.2">
      <c r="I819524" s="14"/>
    </row>
    <row r="819540" spans="9:9" x14ac:dyDescent="0.2">
      <c r="I819540" s="15"/>
    </row>
    <row r="819541" spans="9:9" x14ac:dyDescent="0.2">
      <c r="I819541" s="14"/>
    </row>
    <row r="819557" spans="9:9" x14ac:dyDescent="0.2">
      <c r="I819557" s="15"/>
    </row>
    <row r="819558" spans="9:9" x14ac:dyDescent="0.2">
      <c r="I819558" s="14"/>
    </row>
    <row r="819574" spans="9:9" x14ac:dyDescent="0.2">
      <c r="I819574" s="15"/>
    </row>
    <row r="819575" spans="9:9" x14ac:dyDescent="0.2">
      <c r="I819575" s="14"/>
    </row>
    <row r="819591" spans="9:9" x14ac:dyDescent="0.2">
      <c r="I819591" s="15"/>
    </row>
    <row r="819592" spans="9:9" x14ac:dyDescent="0.2">
      <c r="I819592" s="14"/>
    </row>
    <row r="819608" spans="9:9" x14ac:dyDescent="0.2">
      <c r="I819608" s="15"/>
    </row>
    <row r="819609" spans="9:9" x14ac:dyDescent="0.2">
      <c r="I819609" s="14"/>
    </row>
    <row r="819625" spans="9:9" x14ac:dyDescent="0.2">
      <c r="I819625" s="15"/>
    </row>
    <row r="819626" spans="9:9" x14ac:dyDescent="0.2">
      <c r="I819626" s="14"/>
    </row>
    <row r="819642" spans="9:9" x14ac:dyDescent="0.2">
      <c r="I819642" s="15"/>
    </row>
    <row r="819643" spans="9:9" x14ac:dyDescent="0.2">
      <c r="I819643" s="14"/>
    </row>
    <row r="819659" spans="9:9" x14ac:dyDescent="0.2">
      <c r="I819659" s="15"/>
    </row>
    <row r="819660" spans="9:9" x14ac:dyDescent="0.2">
      <c r="I819660" s="14"/>
    </row>
    <row r="819676" spans="9:9" x14ac:dyDescent="0.2">
      <c r="I819676" s="15"/>
    </row>
    <row r="819677" spans="9:9" x14ac:dyDescent="0.2">
      <c r="I819677" s="14"/>
    </row>
    <row r="819693" spans="9:9" x14ac:dyDescent="0.2">
      <c r="I819693" s="15"/>
    </row>
    <row r="819694" spans="9:9" x14ac:dyDescent="0.2">
      <c r="I819694" s="14"/>
    </row>
    <row r="819710" spans="9:9" x14ac:dyDescent="0.2">
      <c r="I819710" s="15"/>
    </row>
    <row r="819711" spans="9:9" x14ac:dyDescent="0.2">
      <c r="I819711" s="14"/>
    </row>
    <row r="819727" spans="9:9" x14ac:dyDescent="0.2">
      <c r="I819727" s="15"/>
    </row>
    <row r="819728" spans="9:9" x14ac:dyDescent="0.2">
      <c r="I819728" s="14"/>
    </row>
    <row r="819744" spans="9:9" x14ac:dyDescent="0.2">
      <c r="I819744" s="15"/>
    </row>
    <row r="819745" spans="9:9" x14ac:dyDescent="0.2">
      <c r="I819745" s="14"/>
    </row>
    <row r="819761" spans="9:9" x14ac:dyDescent="0.2">
      <c r="I819761" s="15"/>
    </row>
    <row r="819762" spans="9:9" x14ac:dyDescent="0.2">
      <c r="I819762" s="14"/>
    </row>
    <row r="819778" spans="9:9" x14ac:dyDescent="0.2">
      <c r="I819778" s="15"/>
    </row>
    <row r="819779" spans="9:9" x14ac:dyDescent="0.2">
      <c r="I819779" s="14"/>
    </row>
    <row r="819795" spans="9:9" x14ac:dyDescent="0.2">
      <c r="I819795" s="15"/>
    </row>
    <row r="819796" spans="9:9" x14ac:dyDescent="0.2">
      <c r="I819796" s="14"/>
    </row>
    <row r="819812" spans="9:9" x14ac:dyDescent="0.2">
      <c r="I819812" s="15"/>
    </row>
    <row r="819813" spans="9:9" x14ac:dyDescent="0.2">
      <c r="I819813" s="14"/>
    </row>
    <row r="819829" spans="9:9" x14ac:dyDescent="0.2">
      <c r="I819829" s="15"/>
    </row>
    <row r="819830" spans="9:9" x14ac:dyDescent="0.2">
      <c r="I819830" s="14"/>
    </row>
    <row r="819846" spans="9:9" x14ac:dyDescent="0.2">
      <c r="I819846" s="15"/>
    </row>
    <row r="819847" spans="9:9" x14ac:dyDescent="0.2">
      <c r="I819847" s="14"/>
    </row>
    <row r="819863" spans="9:9" x14ac:dyDescent="0.2">
      <c r="I819863" s="15"/>
    </row>
    <row r="819864" spans="9:9" x14ac:dyDescent="0.2">
      <c r="I819864" s="14"/>
    </row>
    <row r="819880" spans="9:9" x14ac:dyDescent="0.2">
      <c r="I819880" s="15"/>
    </row>
    <row r="819881" spans="9:9" x14ac:dyDescent="0.2">
      <c r="I819881" s="14"/>
    </row>
    <row r="819897" spans="9:9" x14ac:dyDescent="0.2">
      <c r="I819897" s="15"/>
    </row>
    <row r="819898" spans="9:9" x14ac:dyDescent="0.2">
      <c r="I819898" s="14"/>
    </row>
    <row r="819914" spans="9:9" x14ac:dyDescent="0.2">
      <c r="I819914" s="15"/>
    </row>
    <row r="819915" spans="9:9" x14ac:dyDescent="0.2">
      <c r="I819915" s="14"/>
    </row>
    <row r="819931" spans="9:9" x14ac:dyDescent="0.2">
      <c r="I819931" s="15"/>
    </row>
    <row r="819932" spans="9:9" x14ac:dyDescent="0.2">
      <c r="I819932" s="14"/>
    </row>
    <row r="819948" spans="9:9" x14ac:dyDescent="0.2">
      <c r="I819948" s="15"/>
    </row>
    <row r="819949" spans="9:9" x14ac:dyDescent="0.2">
      <c r="I819949" s="14"/>
    </row>
    <row r="819965" spans="9:9" x14ac:dyDescent="0.2">
      <c r="I819965" s="15"/>
    </row>
    <row r="819966" spans="9:9" x14ac:dyDescent="0.2">
      <c r="I819966" s="14"/>
    </row>
    <row r="819982" spans="9:9" x14ac:dyDescent="0.2">
      <c r="I819982" s="15"/>
    </row>
    <row r="819983" spans="9:9" x14ac:dyDescent="0.2">
      <c r="I819983" s="14"/>
    </row>
    <row r="819999" spans="9:9" x14ac:dyDescent="0.2">
      <c r="I819999" s="15"/>
    </row>
    <row r="820000" spans="9:9" x14ac:dyDescent="0.2">
      <c r="I820000" s="14"/>
    </row>
    <row r="820016" spans="9:9" x14ac:dyDescent="0.2">
      <c r="I820016" s="15"/>
    </row>
    <row r="820017" spans="9:9" x14ac:dyDescent="0.2">
      <c r="I820017" s="14"/>
    </row>
    <row r="820033" spans="9:9" x14ac:dyDescent="0.2">
      <c r="I820033" s="15"/>
    </row>
    <row r="820034" spans="9:9" x14ac:dyDescent="0.2">
      <c r="I820034" s="14"/>
    </row>
    <row r="820050" spans="9:9" x14ac:dyDescent="0.2">
      <c r="I820050" s="15"/>
    </row>
    <row r="820051" spans="9:9" x14ac:dyDescent="0.2">
      <c r="I820051" s="14"/>
    </row>
    <row r="820067" spans="9:9" x14ac:dyDescent="0.2">
      <c r="I820067" s="15"/>
    </row>
    <row r="820068" spans="9:9" x14ac:dyDescent="0.2">
      <c r="I820068" s="14"/>
    </row>
    <row r="820084" spans="9:9" x14ac:dyDescent="0.2">
      <c r="I820084" s="15"/>
    </row>
    <row r="820085" spans="9:9" x14ac:dyDescent="0.2">
      <c r="I820085" s="14"/>
    </row>
    <row r="820101" spans="9:9" x14ac:dyDescent="0.2">
      <c r="I820101" s="15"/>
    </row>
    <row r="820102" spans="9:9" x14ac:dyDescent="0.2">
      <c r="I820102" s="14"/>
    </row>
    <row r="820118" spans="9:9" x14ac:dyDescent="0.2">
      <c r="I820118" s="15"/>
    </row>
    <row r="820119" spans="9:9" x14ac:dyDescent="0.2">
      <c r="I820119" s="14"/>
    </row>
    <row r="820135" spans="9:9" x14ac:dyDescent="0.2">
      <c r="I820135" s="15"/>
    </row>
    <row r="820136" spans="9:9" x14ac:dyDescent="0.2">
      <c r="I820136" s="14"/>
    </row>
    <row r="820152" spans="9:9" x14ac:dyDescent="0.2">
      <c r="I820152" s="15"/>
    </row>
    <row r="820153" spans="9:9" x14ac:dyDescent="0.2">
      <c r="I820153" s="14"/>
    </row>
    <row r="820169" spans="9:9" x14ac:dyDescent="0.2">
      <c r="I820169" s="15"/>
    </row>
    <row r="820170" spans="9:9" x14ac:dyDescent="0.2">
      <c r="I820170" s="14"/>
    </row>
    <row r="820186" spans="9:9" x14ac:dyDescent="0.2">
      <c r="I820186" s="15"/>
    </row>
    <row r="820187" spans="9:9" x14ac:dyDescent="0.2">
      <c r="I820187" s="14"/>
    </row>
    <row r="820203" spans="9:9" x14ac:dyDescent="0.2">
      <c r="I820203" s="15"/>
    </row>
    <row r="820204" spans="9:9" x14ac:dyDescent="0.2">
      <c r="I820204" s="14"/>
    </row>
    <row r="820220" spans="9:9" x14ac:dyDescent="0.2">
      <c r="I820220" s="15"/>
    </row>
    <row r="820221" spans="9:9" x14ac:dyDescent="0.2">
      <c r="I820221" s="14"/>
    </row>
    <row r="820237" spans="9:9" x14ac:dyDescent="0.2">
      <c r="I820237" s="15"/>
    </row>
    <row r="820238" spans="9:9" x14ac:dyDescent="0.2">
      <c r="I820238" s="14"/>
    </row>
    <row r="820254" spans="9:9" x14ac:dyDescent="0.2">
      <c r="I820254" s="15"/>
    </row>
    <row r="820255" spans="9:9" x14ac:dyDescent="0.2">
      <c r="I820255" s="14"/>
    </row>
    <row r="820271" spans="9:9" x14ac:dyDescent="0.2">
      <c r="I820271" s="15"/>
    </row>
    <row r="820272" spans="9:9" x14ac:dyDescent="0.2">
      <c r="I820272" s="14"/>
    </row>
    <row r="820288" spans="9:9" x14ac:dyDescent="0.2">
      <c r="I820288" s="15"/>
    </row>
    <row r="820289" spans="9:9" x14ac:dyDescent="0.2">
      <c r="I820289" s="14"/>
    </row>
    <row r="820305" spans="9:9" x14ac:dyDescent="0.2">
      <c r="I820305" s="15"/>
    </row>
    <row r="820306" spans="9:9" x14ac:dyDescent="0.2">
      <c r="I820306" s="14"/>
    </row>
    <row r="820322" spans="9:9" x14ac:dyDescent="0.2">
      <c r="I820322" s="15"/>
    </row>
    <row r="820323" spans="9:9" x14ac:dyDescent="0.2">
      <c r="I820323" s="14"/>
    </row>
    <row r="820339" spans="9:9" x14ac:dyDescent="0.2">
      <c r="I820339" s="15"/>
    </row>
    <row r="820340" spans="9:9" x14ac:dyDescent="0.2">
      <c r="I820340" s="14"/>
    </row>
    <row r="820356" spans="9:9" x14ac:dyDescent="0.2">
      <c r="I820356" s="15"/>
    </row>
    <row r="820357" spans="9:9" x14ac:dyDescent="0.2">
      <c r="I820357" s="14"/>
    </row>
    <row r="820373" spans="9:9" x14ac:dyDescent="0.2">
      <c r="I820373" s="15"/>
    </row>
    <row r="820374" spans="9:9" x14ac:dyDescent="0.2">
      <c r="I820374" s="14"/>
    </row>
    <row r="820390" spans="9:9" x14ac:dyDescent="0.2">
      <c r="I820390" s="15"/>
    </row>
    <row r="820391" spans="9:9" x14ac:dyDescent="0.2">
      <c r="I820391" s="14"/>
    </row>
    <row r="820407" spans="9:9" x14ac:dyDescent="0.2">
      <c r="I820407" s="15"/>
    </row>
    <row r="820408" spans="9:9" x14ac:dyDescent="0.2">
      <c r="I820408" s="14"/>
    </row>
    <row r="820424" spans="9:9" x14ac:dyDescent="0.2">
      <c r="I820424" s="15"/>
    </row>
    <row r="820425" spans="9:9" x14ac:dyDescent="0.2">
      <c r="I820425" s="14"/>
    </row>
    <row r="820441" spans="9:9" x14ac:dyDescent="0.2">
      <c r="I820441" s="15"/>
    </row>
    <row r="820442" spans="9:9" x14ac:dyDescent="0.2">
      <c r="I820442" s="14"/>
    </row>
    <row r="820458" spans="9:9" x14ac:dyDescent="0.2">
      <c r="I820458" s="15"/>
    </row>
    <row r="820459" spans="9:9" x14ac:dyDescent="0.2">
      <c r="I820459" s="14"/>
    </row>
    <row r="820475" spans="9:9" x14ac:dyDescent="0.2">
      <c r="I820475" s="15"/>
    </row>
    <row r="820476" spans="9:9" x14ac:dyDescent="0.2">
      <c r="I820476" s="14"/>
    </row>
    <row r="820492" spans="9:9" x14ac:dyDescent="0.2">
      <c r="I820492" s="15"/>
    </row>
    <row r="820493" spans="9:9" x14ac:dyDescent="0.2">
      <c r="I820493" s="14"/>
    </row>
    <row r="820509" spans="9:9" x14ac:dyDescent="0.2">
      <c r="I820509" s="15"/>
    </row>
    <row r="820510" spans="9:9" x14ac:dyDescent="0.2">
      <c r="I820510" s="14"/>
    </row>
    <row r="820526" spans="9:9" x14ac:dyDescent="0.2">
      <c r="I820526" s="15"/>
    </row>
    <row r="820527" spans="9:9" x14ac:dyDescent="0.2">
      <c r="I820527" s="14"/>
    </row>
    <row r="820543" spans="9:9" x14ac:dyDescent="0.2">
      <c r="I820543" s="15"/>
    </row>
    <row r="820544" spans="9:9" x14ac:dyDescent="0.2">
      <c r="I820544" s="14"/>
    </row>
    <row r="820560" spans="9:9" x14ac:dyDescent="0.2">
      <c r="I820560" s="15"/>
    </row>
    <row r="820561" spans="9:9" x14ac:dyDescent="0.2">
      <c r="I820561" s="14"/>
    </row>
    <row r="820577" spans="9:9" x14ac:dyDescent="0.2">
      <c r="I820577" s="15"/>
    </row>
    <row r="820578" spans="9:9" x14ac:dyDescent="0.2">
      <c r="I820578" s="14"/>
    </row>
    <row r="820594" spans="9:9" x14ac:dyDescent="0.2">
      <c r="I820594" s="15"/>
    </row>
    <row r="820595" spans="9:9" x14ac:dyDescent="0.2">
      <c r="I820595" s="14"/>
    </row>
    <row r="820611" spans="9:9" x14ac:dyDescent="0.2">
      <c r="I820611" s="15"/>
    </row>
    <row r="820612" spans="9:9" x14ac:dyDescent="0.2">
      <c r="I820612" s="14"/>
    </row>
    <row r="820628" spans="9:9" x14ac:dyDescent="0.2">
      <c r="I820628" s="15"/>
    </row>
    <row r="820629" spans="9:9" x14ac:dyDescent="0.2">
      <c r="I820629" s="14"/>
    </row>
    <row r="820645" spans="9:9" x14ac:dyDescent="0.2">
      <c r="I820645" s="15"/>
    </row>
    <row r="820646" spans="9:9" x14ac:dyDescent="0.2">
      <c r="I820646" s="14"/>
    </row>
    <row r="820662" spans="9:9" x14ac:dyDescent="0.2">
      <c r="I820662" s="15"/>
    </row>
    <row r="820663" spans="9:9" x14ac:dyDescent="0.2">
      <c r="I820663" s="14"/>
    </row>
    <row r="820679" spans="9:9" x14ac:dyDescent="0.2">
      <c r="I820679" s="15"/>
    </row>
    <row r="820680" spans="9:9" x14ac:dyDescent="0.2">
      <c r="I820680" s="14"/>
    </row>
    <row r="820696" spans="9:9" x14ac:dyDescent="0.2">
      <c r="I820696" s="15"/>
    </row>
    <row r="820697" spans="9:9" x14ac:dyDescent="0.2">
      <c r="I820697" s="14"/>
    </row>
    <row r="820713" spans="9:9" x14ac:dyDescent="0.2">
      <c r="I820713" s="15"/>
    </row>
    <row r="820714" spans="9:9" x14ac:dyDescent="0.2">
      <c r="I820714" s="14"/>
    </row>
    <row r="820730" spans="9:9" x14ac:dyDescent="0.2">
      <c r="I820730" s="15"/>
    </row>
    <row r="820731" spans="9:9" x14ac:dyDescent="0.2">
      <c r="I820731" s="14"/>
    </row>
    <row r="820747" spans="9:9" x14ac:dyDescent="0.2">
      <c r="I820747" s="15"/>
    </row>
    <row r="820748" spans="9:9" x14ac:dyDescent="0.2">
      <c r="I820748" s="14"/>
    </row>
    <row r="820764" spans="9:9" x14ac:dyDescent="0.2">
      <c r="I820764" s="15"/>
    </row>
    <row r="820765" spans="9:9" x14ac:dyDescent="0.2">
      <c r="I820765" s="14"/>
    </row>
    <row r="820781" spans="9:9" x14ac:dyDescent="0.2">
      <c r="I820781" s="15"/>
    </row>
    <row r="820782" spans="9:9" x14ac:dyDescent="0.2">
      <c r="I820782" s="14"/>
    </row>
    <row r="820798" spans="9:9" x14ac:dyDescent="0.2">
      <c r="I820798" s="15"/>
    </row>
    <row r="820799" spans="9:9" x14ac:dyDescent="0.2">
      <c r="I820799" s="14"/>
    </row>
    <row r="820815" spans="9:9" x14ac:dyDescent="0.2">
      <c r="I820815" s="15"/>
    </row>
    <row r="820816" spans="9:9" x14ac:dyDescent="0.2">
      <c r="I820816" s="14"/>
    </row>
    <row r="820832" spans="9:9" x14ac:dyDescent="0.2">
      <c r="I820832" s="15"/>
    </row>
    <row r="820833" spans="9:9" x14ac:dyDescent="0.2">
      <c r="I820833" s="14"/>
    </row>
    <row r="820849" spans="9:9" x14ac:dyDescent="0.2">
      <c r="I820849" s="15"/>
    </row>
    <row r="820850" spans="9:9" x14ac:dyDescent="0.2">
      <c r="I820850" s="14"/>
    </row>
    <row r="820866" spans="9:9" x14ac:dyDescent="0.2">
      <c r="I820866" s="15"/>
    </row>
    <row r="820867" spans="9:9" x14ac:dyDescent="0.2">
      <c r="I820867" s="14"/>
    </row>
    <row r="820883" spans="9:9" x14ac:dyDescent="0.2">
      <c r="I820883" s="15"/>
    </row>
    <row r="820884" spans="9:9" x14ac:dyDescent="0.2">
      <c r="I820884" s="14"/>
    </row>
    <row r="820900" spans="9:9" x14ac:dyDescent="0.2">
      <c r="I820900" s="15"/>
    </row>
    <row r="820901" spans="9:9" x14ac:dyDescent="0.2">
      <c r="I820901" s="14"/>
    </row>
    <row r="820917" spans="9:9" x14ac:dyDescent="0.2">
      <c r="I820917" s="15"/>
    </row>
    <row r="820918" spans="9:9" x14ac:dyDescent="0.2">
      <c r="I820918" s="14"/>
    </row>
    <row r="820934" spans="9:9" x14ac:dyDescent="0.2">
      <c r="I820934" s="15"/>
    </row>
    <row r="820935" spans="9:9" x14ac:dyDescent="0.2">
      <c r="I820935" s="14"/>
    </row>
    <row r="820951" spans="9:9" x14ac:dyDescent="0.2">
      <c r="I820951" s="15"/>
    </row>
    <row r="820952" spans="9:9" x14ac:dyDescent="0.2">
      <c r="I820952" s="14"/>
    </row>
    <row r="820968" spans="9:9" x14ac:dyDescent="0.2">
      <c r="I820968" s="15"/>
    </row>
    <row r="820969" spans="9:9" x14ac:dyDescent="0.2">
      <c r="I820969" s="14"/>
    </row>
    <row r="820985" spans="9:9" x14ac:dyDescent="0.2">
      <c r="I820985" s="15"/>
    </row>
    <row r="820986" spans="9:9" x14ac:dyDescent="0.2">
      <c r="I820986" s="14"/>
    </row>
    <row r="821002" spans="9:9" x14ac:dyDescent="0.2">
      <c r="I821002" s="15"/>
    </row>
    <row r="821003" spans="9:9" x14ac:dyDescent="0.2">
      <c r="I821003" s="14"/>
    </row>
    <row r="821019" spans="9:9" x14ac:dyDescent="0.2">
      <c r="I821019" s="15"/>
    </row>
    <row r="821020" spans="9:9" x14ac:dyDescent="0.2">
      <c r="I821020" s="14"/>
    </row>
    <row r="821036" spans="9:9" x14ac:dyDescent="0.2">
      <c r="I821036" s="15"/>
    </row>
    <row r="821037" spans="9:9" x14ac:dyDescent="0.2">
      <c r="I821037" s="14"/>
    </row>
    <row r="821053" spans="9:9" x14ac:dyDescent="0.2">
      <c r="I821053" s="15"/>
    </row>
    <row r="821054" spans="9:9" x14ac:dyDescent="0.2">
      <c r="I821054" s="14"/>
    </row>
    <row r="821070" spans="9:9" x14ac:dyDescent="0.2">
      <c r="I821070" s="15"/>
    </row>
    <row r="821071" spans="9:9" x14ac:dyDescent="0.2">
      <c r="I821071" s="14"/>
    </row>
    <row r="821087" spans="9:9" x14ac:dyDescent="0.2">
      <c r="I821087" s="15"/>
    </row>
    <row r="821088" spans="9:9" x14ac:dyDescent="0.2">
      <c r="I821088" s="14"/>
    </row>
    <row r="821104" spans="9:9" x14ac:dyDescent="0.2">
      <c r="I821104" s="15"/>
    </row>
    <row r="821105" spans="9:9" x14ac:dyDescent="0.2">
      <c r="I821105" s="14"/>
    </row>
    <row r="821121" spans="9:9" x14ac:dyDescent="0.2">
      <c r="I821121" s="15"/>
    </row>
    <row r="821122" spans="9:9" x14ac:dyDescent="0.2">
      <c r="I821122" s="14"/>
    </row>
    <row r="821138" spans="9:9" x14ac:dyDescent="0.2">
      <c r="I821138" s="15"/>
    </row>
    <row r="821139" spans="9:9" x14ac:dyDescent="0.2">
      <c r="I821139" s="14"/>
    </row>
    <row r="821155" spans="9:9" x14ac:dyDescent="0.2">
      <c r="I821155" s="15"/>
    </row>
    <row r="821156" spans="9:9" x14ac:dyDescent="0.2">
      <c r="I821156" s="14"/>
    </row>
    <row r="821172" spans="9:9" x14ac:dyDescent="0.2">
      <c r="I821172" s="15"/>
    </row>
    <row r="821173" spans="9:9" x14ac:dyDescent="0.2">
      <c r="I821173" s="14"/>
    </row>
    <row r="821189" spans="9:9" x14ac:dyDescent="0.2">
      <c r="I821189" s="15"/>
    </row>
    <row r="821190" spans="9:9" x14ac:dyDescent="0.2">
      <c r="I821190" s="14"/>
    </row>
    <row r="821206" spans="9:9" x14ac:dyDescent="0.2">
      <c r="I821206" s="15"/>
    </row>
    <row r="821207" spans="9:9" x14ac:dyDescent="0.2">
      <c r="I821207" s="14"/>
    </row>
    <row r="821223" spans="9:9" x14ac:dyDescent="0.2">
      <c r="I821223" s="15"/>
    </row>
    <row r="821224" spans="9:9" x14ac:dyDescent="0.2">
      <c r="I821224" s="14"/>
    </row>
    <row r="821240" spans="9:9" x14ac:dyDescent="0.2">
      <c r="I821240" s="15"/>
    </row>
    <row r="821241" spans="9:9" x14ac:dyDescent="0.2">
      <c r="I821241" s="14"/>
    </row>
    <row r="821257" spans="9:9" x14ac:dyDescent="0.2">
      <c r="I821257" s="15"/>
    </row>
    <row r="821258" spans="9:9" x14ac:dyDescent="0.2">
      <c r="I821258" s="14"/>
    </row>
    <row r="821274" spans="9:9" x14ac:dyDescent="0.2">
      <c r="I821274" s="15"/>
    </row>
    <row r="821275" spans="9:9" x14ac:dyDescent="0.2">
      <c r="I821275" s="14"/>
    </row>
    <row r="821291" spans="9:9" x14ac:dyDescent="0.2">
      <c r="I821291" s="15"/>
    </row>
    <row r="821292" spans="9:9" x14ac:dyDescent="0.2">
      <c r="I821292" s="14"/>
    </row>
    <row r="821308" spans="9:9" x14ac:dyDescent="0.2">
      <c r="I821308" s="15"/>
    </row>
    <row r="821309" spans="9:9" x14ac:dyDescent="0.2">
      <c r="I821309" s="14"/>
    </row>
    <row r="821325" spans="9:9" x14ac:dyDescent="0.2">
      <c r="I821325" s="15"/>
    </row>
    <row r="821326" spans="9:9" x14ac:dyDescent="0.2">
      <c r="I821326" s="14"/>
    </row>
    <row r="821342" spans="9:9" x14ac:dyDescent="0.2">
      <c r="I821342" s="15"/>
    </row>
    <row r="821343" spans="9:9" x14ac:dyDescent="0.2">
      <c r="I821343" s="14"/>
    </row>
    <row r="821359" spans="9:9" x14ac:dyDescent="0.2">
      <c r="I821359" s="15"/>
    </row>
    <row r="821360" spans="9:9" x14ac:dyDescent="0.2">
      <c r="I821360" s="14"/>
    </row>
    <row r="821376" spans="9:9" x14ac:dyDescent="0.2">
      <c r="I821376" s="15"/>
    </row>
    <row r="821377" spans="9:9" x14ac:dyDescent="0.2">
      <c r="I821377" s="14"/>
    </row>
    <row r="821393" spans="9:9" x14ac:dyDescent="0.2">
      <c r="I821393" s="15"/>
    </row>
    <row r="821394" spans="9:9" x14ac:dyDescent="0.2">
      <c r="I821394" s="14"/>
    </row>
    <row r="821410" spans="9:9" x14ac:dyDescent="0.2">
      <c r="I821410" s="15"/>
    </row>
    <row r="821411" spans="9:9" x14ac:dyDescent="0.2">
      <c r="I821411" s="14"/>
    </row>
    <row r="821427" spans="9:9" x14ac:dyDescent="0.2">
      <c r="I821427" s="15"/>
    </row>
    <row r="821428" spans="9:9" x14ac:dyDescent="0.2">
      <c r="I821428" s="14"/>
    </row>
    <row r="821444" spans="9:9" x14ac:dyDescent="0.2">
      <c r="I821444" s="15"/>
    </row>
    <row r="821445" spans="9:9" x14ac:dyDescent="0.2">
      <c r="I821445" s="14"/>
    </row>
    <row r="821461" spans="9:9" x14ac:dyDescent="0.2">
      <c r="I821461" s="15"/>
    </row>
    <row r="821462" spans="9:9" x14ac:dyDescent="0.2">
      <c r="I821462" s="14"/>
    </row>
    <row r="821478" spans="9:9" x14ac:dyDescent="0.2">
      <c r="I821478" s="15"/>
    </row>
    <row r="821479" spans="9:9" x14ac:dyDescent="0.2">
      <c r="I821479" s="14"/>
    </row>
    <row r="821495" spans="9:9" x14ac:dyDescent="0.2">
      <c r="I821495" s="15"/>
    </row>
    <row r="821496" spans="9:9" x14ac:dyDescent="0.2">
      <c r="I821496" s="14"/>
    </row>
    <row r="821512" spans="9:9" x14ac:dyDescent="0.2">
      <c r="I821512" s="15"/>
    </row>
    <row r="821513" spans="9:9" x14ac:dyDescent="0.2">
      <c r="I821513" s="14"/>
    </row>
    <row r="821529" spans="9:9" x14ac:dyDescent="0.2">
      <c r="I821529" s="15"/>
    </row>
    <row r="821530" spans="9:9" x14ac:dyDescent="0.2">
      <c r="I821530" s="14"/>
    </row>
    <row r="821546" spans="9:9" x14ac:dyDescent="0.2">
      <c r="I821546" s="15"/>
    </row>
    <row r="821547" spans="9:9" x14ac:dyDescent="0.2">
      <c r="I821547" s="14"/>
    </row>
    <row r="821563" spans="9:9" x14ac:dyDescent="0.2">
      <c r="I821563" s="15"/>
    </row>
    <row r="821564" spans="9:9" x14ac:dyDescent="0.2">
      <c r="I821564" s="14"/>
    </row>
    <row r="821580" spans="9:9" x14ac:dyDescent="0.2">
      <c r="I821580" s="15"/>
    </row>
    <row r="821581" spans="9:9" x14ac:dyDescent="0.2">
      <c r="I821581" s="14"/>
    </row>
    <row r="821597" spans="9:9" x14ac:dyDescent="0.2">
      <c r="I821597" s="15"/>
    </row>
    <row r="821598" spans="9:9" x14ac:dyDescent="0.2">
      <c r="I821598" s="14"/>
    </row>
    <row r="821614" spans="9:9" x14ac:dyDescent="0.2">
      <c r="I821614" s="15"/>
    </row>
    <row r="821615" spans="9:9" x14ac:dyDescent="0.2">
      <c r="I821615" s="14"/>
    </row>
    <row r="821631" spans="9:9" x14ac:dyDescent="0.2">
      <c r="I821631" s="15"/>
    </row>
    <row r="821632" spans="9:9" x14ac:dyDescent="0.2">
      <c r="I821632" s="14"/>
    </row>
    <row r="821648" spans="9:9" x14ac:dyDescent="0.2">
      <c r="I821648" s="15"/>
    </row>
    <row r="821649" spans="9:9" x14ac:dyDescent="0.2">
      <c r="I821649" s="14"/>
    </row>
    <row r="821665" spans="9:9" x14ac:dyDescent="0.2">
      <c r="I821665" s="15"/>
    </row>
    <row r="821666" spans="9:9" x14ac:dyDescent="0.2">
      <c r="I821666" s="14"/>
    </row>
    <row r="821682" spans="9:9" x14ac:dyDescent="0.2">
      <c r="I821682" s="15"/>
    </row>
    <row r="821683" spans="9:9" x14ac:dyDescent="0.2">
      <c r="I821683" s="14"/>
    </row>
    <row r="821699" spans="9:9" x14ac:dyDescent="0.2">
      <c r="I821699" s="15"/>
    </row>
    <row r="821700" spans="9:9" x14ac:dyDescent="0.2">
      <c r="I821700" s="14"/>
    </row>
    <row r="821716" spans="9:9" x14ac:dyDescent="0.2">
      <c r="I821716" s="15"/>
    </row>
    <row r="821717" spans="9:9" x14ac:dyDescent="0.2">
      <c r="I821717" s="14"/>
    </row>
    <row r="821733" spans="9:9" x14ac:dyDescent="0.2">
      <c r="I821733" s="15"/>
    </row>
    <row r="821734" spans="9:9" x14ac:dyDescent="0.2">
      <c r="I821734" s="14"/>
    </row>
    <row r="821750" spans="9:9" x14ac:dyDescent="0.2">
      <c r="I821750" s="15"/>
    </row>
    <row r="821751" spans="9:9" x14ac:dyDescent="0.2">
      <c r="I821751" s="14"/>
    </row>
    <row r="821767" spans="9:9" x14ac:dyDescent="0.2">
      <c r="I821767" s="15"/>
    </row>
    <row r="821768" spans="9:9" x14ac:dyDescent="0.2">
      <c r="I821768" s="14"/>
    </row>
    <row r="821784" spans="9:9" x14ac:dyDescent="0.2">
      <c r="I821784" s="15"/>
    </row>
    <row r="821785" spans="9:9" x14ac:dyDescent="0.2">
      <c r="I821785" s="14"/>
    </row>
    <row r="821801" spans="9:9" x14ac:dyDescent="0.2">
      <c r="I821801" s="15"/>
    </row>
    <row r="821802" spans="9:9" x14ac:dyDescent="0.2">
      <c r="I821802" s="14"/>
    </row>
    <row r="821818" spans="9:9" x14ac:dyDescent="0.2">
      <c r="I821818" s="15"/>
    </row>
    <row r="821819" spans="9:9" x14ac:dyDescent="0.2">
      <c r="I821819" s="14"/>
    </row>
    <row r="821835" spans="9:9" x14ac:dyDescent="0.2">
      <c r="I821835" s="15"/>
    </row>
    <row r="821836" spans="9:9" x14ac:dyDescent="0.2">
      <c r="I821836" s="14"/>
    </row>
    <row r="821852" spans="9:9" x14ac:dyDescent="0.2">
      <c r="I821852" s="15"/>
    </row>
    <row r="821853" spans="9:9" x14ac:dyDescent="0.2">
      <c r="I821853" s="14"/>
    </row>
    <row r="821869" spans="9:9" x14ac:dyDescent="0.2">
      <c r="I821869" s="15"/>
    </row>
    <row r="821870" spans="9:9" x14ac:dyDescent="0.2">
      <c r="I821870" s="14"/>
    </row>
    <row r="821886" spans="9:9" x14ac:dyDescent="0.2">
      <c r="I821886" s="15"/>
    </row>
    <row r="821887" spans="9:9" x14ac:dyDescent="0.2">
      <c r="I821887" s="14"/>
    </row>
    <row r="821903" spans="9:9" x14ac:dyDescent="0.2">
      <c r="I821903" s="15"/>
    </row>
    <row r="821904" spans="9:9" x14ac:dyDescent="0.2">
      <c r="I821904" s="14"/>
    </row>
    <row r="821920" spans="9:9" x14ac:dyDescent="0.2">
      <c r="I821920" s="15"/>
    </row>
    <row r="821921" spans="9:9" x14ac:dyDescent="0.2">
      <c r="I821921" s="14"/>
    </row>
    <row r="821937" spans="9:9" x14ac:dyDescent="0.2">
      <c r="I821937" s="15"/>
    </row>
    <row r="821938" spans="9:9" x14ac:dyDescent="0.2">
      <c r="I821938" s="14"/>
    </row>
    <row r="821954" spans="9:9" x14ac:dyDescent="0.2">
      <c r="I821954" s="15"/>
    </row>
    <row r="821955" spans="9:9" x14ac:dyDescent="0.2">
      <c r="I821955" s="14"/>
    </row>
    <row r="821971" spans="9:9" x14ac:dyDescent="0.2">
      <c r="I821971" s="15"/>
    </row>
    <row r="821972" spans="9:9" x14ac:dyDescent="0.2">
      <c r="I821972" s="14"/>
    </row>
    <row r="821988" spans="9:9" x14ac:dyDescent="0.2">
      <c r="I821988" s="15"/>
    </row>
    <row r="821989" spans="9:9" x14ac:dyDescent="0.2">
      <c r="I821989" s="14"/>
    </row>
    <row r="822005" spans="9:9" x14ac:dyDescent="0.2">
      <c r="I822005" s="15"/>
    </row>
    <row r="822006" spans="9:9" x14ac:dyDescent="0.2">
      <c r="I822006" s="14"/>
    </row>
    <row r="822022" spans="9:9" x14ac:dyDescent="0.2">
      <c r="I822022" s="15"/>
    </row>
    <row r="822023" spans="9:9" x14ac:dyDescent="0.2">
      <c r="I822023" s="14"/>
    </row>
    <row r="822039" spans="9:9" x14ac:dyDescent="0.2">
      <c r="I822039" s="15"/>
    </row>
    <row r="822040" spans="9:9" x14ac:dyDescent="0.2">
      <c r="I822040" s="14"/>
    </row>
    <row r="822056" spans="9:9" x14ac:dyDescent="0.2">
      <c r="I822056" s="15"/>
    </row>
    <row r="822057" spans="9:9" x14ac:dyDescent="0.2">
      <c r="I822057" s="14"/>
    </row>
    <row r="822073" spans="9:9" x14ac:dyDescent="0.2">
      <c r="I822073" s="15"/>
    </row>
    <row r="822074" spans="9:9" x14ac:dyDescent="0.2">
      <c r="I822074" s="14"/>
    </row>
    <row r="822090" spans="9:9" x14ac:dyDescent="0.2">
      <c r="I822090" s="15"/>
    </row>
    <row r="822091" spans="9:9" x14ac:dyDescent="0.2">
      <c r="I822091" s="14"/>
    </row>
    <row r="822107" spans="9:9" x14ac:dyDescent="0.2">
      <c r="I822107" s="15"/>
    </row>
    <row r="822108" spans="9:9" x14ac:dyDescent="0.2">
      <c r="I822108" s="14"/>
    </row>
    <row r="822124" spans="9:9" x14ac:dyDescent="0.2">
      <c r="I822124" s="15"/>
    </row>
    <row r="822125" spans="9:9" x14ac:dyDescent="0.2">
      <c r="I822125" s="14"/>
    </row>
    <row r="822141" spans="9:9" x14ac:dyDescent="0.2">
      <c r="I822141" s="15"/>
    </row>
    <row r="822142" spans="9:9" x14ac:dyDescent="0.2">
      <c r="I822142" s="14"/>
    </row>
    <row r="822158" spans="9:9" x14ac:dyDescent="0.2">
      <c r="I822158" s="15"/>
    </row>
    <row r="822159" spans="9:9" x14ac:dyDescent="0.2">
      <c r="I822159" s="14"/>
    </row>
    <row r="822175" spans="9:9" x14ac:dyDescent="0.2">
      <c r="I822175" s="15"/>
    </row>
    <row r="822176" spans="9:9" x14ac:dyDescent="0.2">
      <c r="I822176" s="14"/>
    </row>
    <row r="822192" spans="9:9" x14ac:dyDescent="0.2">
      <c r="I822192" s="15"/>
    </row>
    <row r="822193" spans="9:9" x14ac:dyDescent="0.2">
      <c r="I822193" s="14"/>
    </row>
    <row r="822209" spans="9:9" x14ac:dyDescent="0.2">
      <c r="I822209" s="15"/>
    </row>
    <row r="822210" spans="9:9" x14ac:dyDescent="0.2">
      <c r="I822210" s="14"/>
    </row>
    <row r="822226" spans="9:9" x14ac:dyDescent="0.2">
      <c r="I822226" s="15"/>
    </row>
    <row r="822227" spans="9:9" x14ac:dyDescent="0.2">
      <c r="I822227" s="14"/>
    </row>
    <row r="822243" spans="9:9" x14ac:dyDescent="0.2">
      <c r="I822243" s="15"/>
    </row>
    <row r="822244" spans="9:9" x14ac:dyDescent="0.2">
      <c r="I822244" s="14"/>
    </row>
    <row r="822260" spans="9:9" x14ac:dyDescent="0.2">
      <c r="I822260" s="15"/>
    </row>
    <row r="822261" spans="9:9" x14ac:dyDescent="0.2">
      <c r="I822261" s="14"/>
    </row>
    <row r="822277" spans="9:9" x14ac:dyDescent="0.2">
      <c r="I822277" s="15"/>
    </row>
    <row r="822278" spans="9:9" x14ac:dyDescent="0.2">
      <c r="I822278" s="14"/>
    </row>
    <row r="822294" spans="9:9" x14ac:dyDescent="0.2">
      <c r="I822294" s="15"/>
    </row>
    <row r="822295" spans="9:9" x14ac:dyDescent="0.2">
      <c r="I822295" s="14"/>
    </row>
    <row r="822311" spans="9:9" x14ac:dyDescent="0.2">
      <c r="I822311" s="15"/>
    </row>
    <row r="822312" spans="9:9" x14ac:dyDescent="0.2">
      <c r="I822312" s="14"/>
    </row>
    <row r="822328" spans="9:9" x14ac:dyDescent="0.2">
      <c r="I822328" s="15"/>
    </row>
    <row r="822329" spans="9:9" x14ac:dyDescent="0.2">
      <c r="I822329" s="14"/>
    </row>
    <row r="822345" spans="9:9" x14ac:dyDescent="0.2">
      <c r="I822345" s="15"/>
    </row>
    <row r="822346" spans="9:9" x14ac:dyDescent="0.2">
      <c r="I822346" s="14"/>
    </row>
    <row r="822362" spans="9:9" x14ac:dyDescent="0.2">
      <c r="I822362" s="15"/>
    </row>
    <row r="822363" spans="9:9" x14ac:dyDescent="0.2">
      <c r="I822363" s="14"/>
    </row>
    <row r="822379" spans="9:9" x14ac:dyDescent="0.2">
      <c r="I822379" s="15"/>
    </row>
    <row r="822380" spans="9:9" x14ac:dyDescent="0.2">
      <c r="I822380" s="14"/>
    </row>
    <row r="822396" spans="9:9" x14ac:dyDescent="0.2">
      <c r="I822396" s="15"/>
    </row>
    <row r="822397" spans="9:9" x14ac:dyDescent="0.2">
      <c r="I822397" s="14"/>
    </row>
    <row r="822413" spans="9:9" x14ac:dyDescent="0.2">
      <c r="I822413" s="15"/>
    </row>
    <row r="822414" spans="9:9" x14ac:dyDescent="0.2">
      <c r="I822414" s="14"/>
    </row>
    <row r="822430" spans="9:9" x14ac:dyDescent="0.2">
      <c r="I822430" s="15"/>
    </row>
    <row r="822431" spans="9:9" x14ac:dyDescent="0.2">
      <c r="I822431" s="14"/>
    </row>
    <row r="822447" spans="9:9" x14ac:dyDescent="0.2">
      <c r="I822447" s="15"/>
    </row>
    <row r="822448" spans="9:9" x14ac:dyDescent="0.2">
      <c r="I822448" s="14"/>
    </row>
    <row r="822464" spans="9:9" x14ac:dyDescent="0.2">
      <c r="I822464" s="15"/>
    </row>
    <row r="822465" spans="9:9" x14ac:dyDescent="0.2">
      <c r="I822465" s="14"/>
    </row>
    <row r="822481" spans="9:9" x14ac:dyDescent="0.2">
      <c r="I822481" s="15"/>
    </row>
    <row r="822482" spans="9:9" x14ac:dyDescent="0.2">
      <c r="I822482" s="14"/>
    </row>
    <row r="822498" spans="9:9" x14ac:dyDescent="0.2">
      <c r="I822498" s="15"/>
    </row>
    <row r="822499" spans="9:9" x14ac:dyDescent="0.2">
      <c r="I822499" s="14"/>
    </row>
    <row r="822515" spans="9:9" x14ac:dyDescent="0.2">
      <c r="I822515" s="15"/>
    </row>
    <row r="822516" spans="9:9" x14ac:dyDescent="0.2">
      <c r="I822516" s="14"/>
    </row>
    <row r="822532" spans="9:9" x14ac:dyDescent="0.2">
      <c r="I822532" s="15"/>
    </row>
    <row r="822533" spans="9:9" x14ac:dyDescent="0.2">
      <c r="I822533" s="14"/>
    </row>
    <row r="822549" spans="9:9" x14ac:dyDescent="0.2">
      <c r="I822549" s="15"/>
    </row>
    <row r="822550" spans="9:9" x14ac:dyDescent="0.2">
      <c r="I822550" s="14"/>
    </row>
    <row r="822566" spans="9:9" x14ac:dyDescent="0.2">
      <c r="I822566" s="15"/>
    </row>
    <row r="822567" spans="9:9" x14ac:dyDescent="0.2">
      <c r="I822567" s="14"/>
    </row>
    <row r="822583" spans="9:9" x14ac:dyDescent="0.2">
      <c r="I822583" s="15"/>
    </row>
    <row r="822584" spans="9:9" x14ac:dyDescent="0.2">
      <c r="I822584" s="14"/>
    </row>
    <row r="822600" spans="9:9" x14ac:dyDescent="0.2">
      <c r="I822600" s="15"/>
    </row>
    <row r="822601" spans="9:9" x14ac:dyDescent="0.2">
      <c r="I822601" s="14"/>
    </row>
    <row r="822617" spans="9:9" x14ac:dyDescent="0.2">
      <c r="I822617" s="15"/>
    </row>
    <row r="822618" spans="9:9" x14ac:dyDescent="0.2">
      <c r="I822618" s="14"/>
    </row>
    <row r="822634" spans="9:9" x14ac:dyDescent="0.2">
      <c r="I822634" s="15"/>
    </row>
    <row r="822635" spans="9:9" x14ac:dyDescent="0.2">
      <c r="I822635" s="14"/>
    </row>
    <row r="822651" spans="9:9" x14ac:dyDescent="0.2">
      <c r="I822651" s="15"/>
    </row>
    <row r="822652" spans="9:9" x14ac:dyDescent="0.2">
      <c r="I822652" s="14"/>
    </row>
    <row r="822668" spans="9:9" x14ac:dyDescent="0.2">
      <c r="I822668" s="15"/>
    </row>
    <row r="822669" spans="9:9" x14ac:dyDescent="0.2">
      <c r="I822669" s="14"/>
    </row>
    <row r="822685" spans="9:9" x14ac:dyDescent="0.2">
      <c r="I822685" s="15"/>
    </row>
    <row r="822686" spans="9:9" x14ac:dyDescent="0.2">
      <c r="I822686" s="14"/>
    </row>
    <row r="822702" spans="9:9" x14ac:dyDescent="0.2">
      <c r="I822702" s="15"/>
    </row>
    <row r="822703" spans="9:9" x14ac:dyDescent="0.2">
      <c r="I822703" s="14"/>
    </row>
    <row r="822719" spans="9:9" x14ac:dyDescent="0.2">
      <c r="I822719" s="15"/>
    </row>
    <row r="822720" spans="9:9" x14ac:dyDescent="0.2">
      <c r="I822720" s="14"/>
    </row>
    <row r="822736" spans="9:9" x14ac:dyDescent="0.2">
      <c r="I822736" s="15"/>
    </row>
    <row r="822737" spans="9:9" x14ac:dyDescent="0.2">
      <c r="I822737" s="14"/>
    </row>
    <row r="822753" spans="9:9" x14ac:dyDescent="0.2">
      <c r="I822753" s="15"/>
    </row>
    <row r="822754" spans="9:9" x14ac:dyDescent="0.2">
      <c r="I822754" s="14"/>
    </row>
    <row r="822770" spans="9:9" x14ac:dyDescent="0.2">
      <c r="I822770" s="15"/>
    </row>
    <row r="822771" spans="9:9" x14ac:dyDescent="0.2">
      <c r="I822771" s="14"/>
    </row>
    <row r="822787" spans="9:9" x14ac:dyDescent="0.2">
      <c r="I822787" s="15"/>
    </row>
    <row r="822788" spans="9:9" x14ac:dyDescent="0.2">
      <c r="I822788" s="14"/>
    </row>
    <row r="822804" spans="9:9" x14ac:dyDescent="0.2">
      <c r="I822804" s="15"/>
    </row>
    <row r="822805" spans="9:9" x14ac:dyDescent="0.2">
      <c r="I822805" s="14"/>
    </row>
    <row r="822821" spans="9:9" x14ac:dyDescent="0.2">
      <c r="I822821" s="15"/>
    </row>
    <row r="822822" spans="9:9" x14ac:dyDescent="0.2">
      <c r="I822822" s="14"/>
    </row>
    <row r="822838" spans="9:9" x14ac:dyDescent="0.2">
      <c r="I822838" s="15"/>
    </row>
    <row r="822839" spans="9:9" x14ac:dyDescent="0.2">
      <c r="I822839" s="14"/>
    </row>
    <row r="822855" spans="9:9" x14ac:dyDescent="0.2">
      <c r="I822855" s="15"/>
    </row>
    <row r="822856" spans="9:9" x14ac:dyDescent="0.2">
      <c r="I822856" s="14"/>
    </row>
    <row r="822872" spans="9:9" x14ac:dyDescent="0.2">
      <c r="I822872" s="15"/>
    </row>
    <row r="822873" spans="9:9" x14ac:dyDescent="0.2">
      <c r="I822873" s="14"/>
    </row>
    <row r="822889" spans="9:9" x14ac:dyDescent="0.2">
      <c r="I822889" s="15"/>
    </row>
    <row r="822890" spans="9:9" x14ac:dyDescent="0.2">
      <c r="I822890" s="14"/>
    </row>
    <row r="822906" spans="9:9" x14ac:dyDescent="0.2">
      <c r="I822906" s="15"/>
    </row>
    <row r="822907" spans="9:9" x14ac:dyDescent="0.2">
      <c r="I822907" s="14"/>
    </row>
    <row r="822923" spans="9:9" x14ac:dyDescent="0.2">
      <c r="I822923" s="15"/>
    </row>
    <row r="822924" spans="9:9" x14ac:dyDescent="0.2">
      <c r="I822924" s="14"/>
    </row>
    <row r="822940" spans="9:9" x14ac:dyDescent="0.2">
      <c r="I822940" s="15"/>
    </row>
    <row r="822941" spans="9:9" x14ac:dyDescent="0.2">
      <c r="I822941" s="14"/>
    </row>
    <row r="822957" spans="9:9" x14ac:dyDescent="0.2">
      <c r="I822957" s="15"/>
    </row>
    <row r="822958" spans="9:9" x14ac:dyDescent="0.2">
      <c r="I822958" s="14"/>
    </row>
    <row r="822974" spans="9:9" x14ac:dyDescent="0.2">
      <c r="I822974" s="15"/>
    </row>
    <row r="822975" spans="9:9" x14ac:dyDescent="0.2">
      <c r="I822975" s="14"/>
    </row>
    <row r="822991" spans="9:9" x14ac:dyDescent="0.2">
      <c r="I822991" s="15"/>
    </row>
    <row r="822992" spans="9:9" x14ac:dyDescent="0.2">
      <c r="I822992" s="14"/>
    </row>
    <row r="823008" spans="9:9" x14ac:dyDescent="0.2">
      <c r="I823008" s="15"/>
    </row>
    <row r="823009" spans="9:9" x14ac:dyDescent="0.2">
      <c r="I823009" s="14"/>
    </row>
    <row r="823025" spans="9:9" x14ac:dyDescent="0.2">
      <c r="I823025" s="15"/>
    </row>
    <row r="823026" spans="9:9" x14ac:dyDescent="0.2">
      <c r="I823026" s="14"/>
    </row>
    <row r="823042" spans="9:9" x14ac:dyDescent="0.2">
      <c r="I823042" s="15"/>
    </row>
    <row r="823043" spans="9:9" x14ac:dyDescent="0.2">
      <c r="I823043" s="14"/>
    </row>
    <row r="823059" spans="9:9" x14ac:dyDescent="0.2">
      <c r="I823059" s="15"/>
    </row>
    <row r="823060" spans="9:9" x14ac:dyDescent="0.2">
      <c r="I823060" s="14"/>
    </row>
    <row r="823076" spans="9:9" x14ac:dyDescent="0.2">
      <c r="I823076" s="15"/>
    </row>
    <row r="823077" spans="9:9" x14ac:dyDescent="0.2">
      <c r="I823077" s="14"/>
    </row>
    <row r="823093" spans="9:9" x14ac:dyDescent="0.2">
      <c r="I823093" s="15"/>
    </row>
    <row r="823094" spans="9:9" x14ac:dyDescent="0.2">
      <c r="I823094" s="14"/>
    </row>
    <row r="823110" spans="9:9" x14ac:dyDescent="0.2">
      <c r="I823110" s="15"/>
    </row>
    <row r="823111" spans="9:9" x14ac:dyDescent="0.2">
      <c r="I823111" s="14"/>
    </row>
    <row r="823127" spans="9:9" x14ac:dyDescent="0.2">
      <c r="I823127" s="15"/>
    </row>
    <row r="823128" spans="9:9" x14ac:dyDescent="0.2">
      <c r="I823128" s="14"/>
    </row>
    <row r="823144" spans="9:9" x14ac:dyDescent="0.2">
      <c r="I823144" s="15"/>
    </row>
    <row r="823145" spans="9:9" x14ac:dyDescent="0.2">
      <c r="I823145" s="14"/>
    </row>
    <row r="823161" spans="9:9" x14ac:dyDescent="0.2">
      <c r="I823161" s="15"/>
    </row>
    <row r="823162" spans="9:9" x14ac:dyDescent="0.2">
      <c r="I823162" s="14"/>
    </row>
    <row r="823178" spans="9:9" x14ac:dyDescent="0.2">
      <c r="I823178" s="15"/>
    </row>
    <row r="823179" spans="9:9" x14ac:dyDescent="0.2">
      <c r="I823179" s="14"/>
    </row>
    <row r="823195" spans="9:9" x14ac:dyDescent="0.2">
      <c r="I823195" s="15"/>
    </row>
    <row r="823196" spans="9:9" x14ac:dyDescent="0.2">
      <c r="I823196" s="14"/>
    </row>
    <row r="823212" spans="9:9" x14ac:dyDescent="0.2">
      <c r="I823212" s="15"/>
    </row>
    <row r="823213" spans="9:9" x14ac:dyDescent="0.2">
      <c r="I823213" s="14"/>
    </row>
    <row r="823229" spans="9:9" x14ac:dyDescent="0.2">
      <c r="I823229" s="15"/>
    </row>
    <row r="823230" spans="9:9" x14ac:dyDescent="0.2">
      <c r="I823230" s="14"/>
    </row>
    <row r="823246" spans="9:9" x14ac:dyDescent="0.2">
      <c r="I823246" s="15"/>
    </row>
    <row r="823247" spans="9:9" x14ac:dyDescent="0.2">
      <c r="I823247" s="14"/>
    </row>
    <row r="823263" spans="9:9" x14ac:dyDescent="0.2">
      <c r="I823263" s="15"/>
    </row>
    <row r="823264" spans="9:9" x14ac:dyDescent="0.2">
      <c r="I823264" s="14"/>
    </row>
    <row r="823280" spans="9:9" x14ac:dyDescent="0.2">
      <c r="I823280" s="15"/>
    </row>
    <row r="823281" spans="9:9" x14ac:dyDescent="0.2">
      <c r="I823281" s="14"/>
    </row>
    <row r="823297" spans="9:9" x14ac:dyDescent="0.2">
      <c r="I823297" s="15"/>
    </row>
    <row r="823298" spans="9:9" x14ac:dyDescent="0.2">
      <c r="I823298" s="14"/>
    </row>
    <row r="823314" spans="9:9" x14ac:dyDescent="0.2">
      <c r="I823314" s="15"/>
    </row>
    <row r="823315" spans="9:9" x14ac:dyDescent="0.2">
      <c r="I823315" s="14"/>
    </row>
    <row r="823331" spans="9:9" x14ac:dyDescent="0.2">
      <c r="I823331" s="15"/>
    </row>
    <row r="823332" spans="9:9" x14ac:dyDescent="0.2">
      <c r="I823332" s="14"/>
    </row>
    <row r="823348" spans="9:9" x14ac:dyDescent="0.2">
      <c r="I823348" s="15"/>
    </row>
    <row r="823349" spans="9:9" x14ac:dyDescent="0.2">
      <c r="I823349" s="14"/>
    </row>
    <row r="823365" spans="9:9" x14ac:dyDescent="0.2">
      <c r="I823365" s="15"/>
    </row>
    <row r="823366" spans="9:9" x14ac:dyDescent="0.2">
      <c r="I823366" s="14"/>
    </row>
    <row r="823382" spans="9:9" x14ac:dyDescent="0.2">
      <c r="I823382" s="15"/>
    </row>
    <row r="823383" spans="9:9" x14ac:dyDescent="0.2">
      <c r="I823383" s="14"/>
    </row>
    <row r="823399" spans="9:9" x14ac:dyDescent="0.2">
      <c r="I823399" s="15"/>
    </row>
    <row r="823400" spans="9:9" x14ac:dyDescent="0.2">
      <c r="I823400" s="14"/>
    </row>
    <row r="823416" spans="9:9" x14ac:dyDescent="0.2">
      <c r="I823416" s="15"/>
    </row>
    <row r="823417" spans="9:9" x14ac:dyDescent="0.2">
      <c r="I823417" s="14"/>
    </row>
    <row r="823433" spans="9:9" x14ac:dyDescent="0.2">
      <c r="I823433" s="15"/>
    </row>
    <row r="823434" spans="9:9" x14ac:dyDescent="0.2">
      <c r="I823434" s="14"/>
    </row>
    <row r="823450" spans="9:9" x14ac:dyDescent="0.2">
      <c r="I823450" s="15"/>
    </row>
    <row r="823451" spans="9:9" x14ac:dyDescent="0.2">
      <c r="I823451" s="14"/>
    </row>
    <row r="823467" spans="9:9" x14ac:dyDescent="0.2">
      <c r="I823467" s="15"/>
    </row>
    <row r="823468" spans="9:9" x14ac:dyDescent="0.2">
      <c r="I823468" s="14"/>
    </row>
    <row r="823484" spans="9:9" x14ac:dyDescent="0.2">
      <c r="I823484" s="15"/>
    </row>
    <row r="823485" spans="9:9" x14ac:dyDescent="0.2">
      <c r="I823485" s="14"/>
    </row>
    <row r="823501" spans="9:9" x14ac:dyDescent="0.2">
      <c r="I823501" s="15"/>
    </row>
    <row r="823502" spans="9:9" x14ac:dyDescent="0.2">
      <c r="I823502" s="14"/>
    </row>
    <row r="823518" spans="9:9" x14ac:dyDescent="0.2">
      <c r="I823518" s="15"/>
    </row>
    <row r="823519" spans="9:9" x14ac:dyDescent="0.2">
      <c r="I823519" s="14"/>
    </row>
    <row r="823535" spans="9:9" x14ac:dyDescent="0.2">
      <c r="I823535" s="15"/>
    </row>
    <row r="823536" spans="9:9" x14ac:dyDescent="0.2">
      <c r="I823536" s="14"/>
    </row>
    <row r="823552" spans="9:9" x14ac:dyDescent="0.2">
      <c r="I823552" s="15"/>
    </row>
    <row r="823553" spans="9:9" x14ac:dyDescent="0.2">
      <c r="I823553" s="14"/>
    </row>
    <row r="823569" spans="9:9" x14ac:dyDescent="0.2">
      <c r="I823569" s="15"/>
    </row>
    <row r="823570" spans="9:9" x14ac:dyDescent="0.2">
      <c r="I823570" s="14"/>
    </row>
    <row r="823586" spans="9:9" x14ac:dyDescent="0.2">
      <c r="I823586" s="15"/>
    </row>
    <row r="823587" spans="9:9" x14ac:dyDescent="0.2">
      <c r="I823587" s="14"/>
    </row>
    <row r="823603" spans="9:9" x14ac:dyDescent="0.2">
      <c r="I823603" s="15"/>
    </row>
    <row r="823604" spans="9:9" x14ac:dyDescent="0.2">
      <c r="I823604" s="14"/>
    </row>
    <row r="823620" spans="9:9" x14ac:dyDescent="0.2">
      <c r="I823620" s="15"/>
    </row>
    <row r="823621" spans="9:9" x14ac:dyDescent="0.2">
      <c r="I823621" s="14"/>
    </row>
    <row r="823637" spans="9:9" x14ac:dyDescent="0.2">
      <c r="I823637" s="15"/>
    </row>
    <row r="823638" spans="9:9" x14ac:dyDescent="0.2">
      <c r="I823638" s="14"/>
    </row>
    <row r="823654" spans="9:9" x14ac:dyDescent="0.2">
      <c r="I823654" s="15"/>
    </row>
    <row r="823655" spans="9:9" x14ac:dyDescent="0.2">
      <c r="I823655" s="14"/>
    </row>
    <row r="823671" spans="9:9" x14ac:dyDescent="0.2">
      <c r="I823671" s="15"/>
    </row>
    <row r="823672" spans="9:9" x14ac:dyDescent="0.2">
      <c r="I823672" s="14"/>
    </row>
    <row r="823688" spans="9:9" x14ac:dyDescent="0.2">
      <c r="I823688" s="15"/>
    </row>
    <row r="823689" spans="9:9" x14ac:dyDescent="0.2">
      <c r="I823689" s="14"/>
    </row>
    <row r="823705" spans="9:9" x14ac:dyDescent="0.2">
      <c r="I823705" s="15"/>
    </row>
    <row r="823706" spans="9:9" x14ac:dyDescent="0.2">
      <c r="I823706" s="14"/>
    </row>
    <row r="823722" spans="9:9" x14ac:dyDescent="0.2">
      <c r="I823722" s="15"/>
    </row>
    <row r="823723" spans="9:9" x14ac:dyDescent="0.2">
      <c r="I823723" s="14"/>
    </row>
    <row r="823739" spans="9:9" x14ac:dyDescent="0.2">
      <c r="I823739" s="15"/>
    </row>
    <row r="823740" spans="9:9" x14ac:dyDescent="0.2">
      <c r="I823740" s="14"/>
    </row>
    <row r="823756" spans="9:9" x14ac:dyDescent="0.2">
      <c r="I823756" s="15"/>
    </row>
    <row r="823757" spans="9:9" x14ac:dyDescent="0.2">
      <c r="I823757" s="14"/>
    </row>
    <row r="823773" spans="9:9" x14ac:dyDescent="0.2">
      <c r="I823773" s="15"/>
    </row>
    <row r="823774" spans="9:9" x14ac:dyDescent="0.2">
      <c r="I823774" s="14"/>
    </row>
    <row r="823790" spans="9:9" x14ac:dyDescent="0.2">
      <c r="I823790" s="15"/>
    </row>
    <row r="823791" spans="9:9" x14ac:dyDescent="0.2">
      <c r="I823791" s="14"/>
    </row>
    <row r="823807" spans="9:9" x14ac:dyDescent="0.2">
      <c r="I823807" s="15"/>
    </row>
    <row r="823808" spans="9:9" x14ac:dyDescent="0.2">
      <c r="I823808" s="14"/>
    </row>
    <row r="823824" spans="9:9" x14ac:dyDescent="0.2">
      <c r="I823824" s="15"/>
    </row>
    <row r="823825" spans="9:9" x14ac:dyDescent="0.2">
      <c r="I823825" s="14"/>
    </row>
    <row r="823841" spans="9:9" x14ac:dyDescent="0.2">
      <c r="I823841" s="15"/>
    </row>
    <row r="823842" spans="9:9" x14ac:dyDescent="0.2">
      <c r="I823842" s="14"/>
    </row>
    <row r="823858" spans="9:9" x14ac:dyDescent="0.2">
      <c r="I823858" s="15"/>
    </row>
    <row r="823859" spans="9:9" x14ac:dyDescent="0.2">
      <c r="I823859" s="14"/>
    </row>
    <row r="823875" spans="9:9" x14ac:dyDescent="0.2">
      <c r="I823875" s="15"/>
    </row>
    <row r="823876" spans="9:9" x14ac:dyDescent="0.2">
      <c r="I823876" s="14"/>
    </row>
    <row r="823892" spans="9:9" x14ac:dyDescent="0.2">
      <c r="I823892" s="15"/>
    </row>
    <row r="823893" spans="9:9" x14ac:dyDescent="0.2">
      <c r="I823893" s="14"/>
    </row>
    <row r="823909" spans="9:9" x14ac:dyDescent="0.2">
      <c r="I823909" s="15"/>
    </row>
    <row r="823910" spans="9:9" x14ac:dyDescent="0.2">
      <c r="I823910" s="14"/>
    </row>
    <row r="823926" spans="9:9" x14ac:dyDescent="0.2">
      <c r="I823926" s="15"/>
    </row>
    <row r="823927" spans="9:9" x14ac:dyDescent="0.2">
      <c r="I823927" s="14"/>
    </row>
    <row r="823943" spans="9:9" x14ac:dyDescent="0.2">
      <c r="I823943" s="15"/>
    </row>
    <row r="823944" spans="9:9" x14ac:dyDescent="0.2">
      <c r="I823944" s="14"/>
    </row>
    <row r="823960" spans="9:9" x14ac:dyDescent="0.2">
      <c r="I823960" s="15"/>
    </row>
    <row r="823961" spans="9:9" x14ac:dyDescent="0.2">
      <c r="I823961" s="14"/>
    </row>
    <row r="823977" spans="9:9" x14ac:dyDescent="0.2">
      <c r="I823977" s="15"/>
    </row>
    <row r="823978" spans="9:9" x14ac:dyDescent="0.2">
      <c r="I823978" s="14"/>
    </row>
    <row r="823994" spans="9:9" x14ac:dyDescent="0.2">
      <c r="I823994" s="15"/>
    </row>
    <row r="823995" spans="9:9" x14ac:dyDescent="0.2">
      <c r="I823995" s="14"/>
    </row>
    <row r="824011" spans="9:9" x14ac:dyDescent="0.2">
      <c r="I824011" s="15"/>
    </row>
    <row r="824012" spans="9:9" x14ac:dyDescent="0.2">
      <c r="I824012" s="14"/>
    </row>
    <row r="824028" spans="9:9" x14ac:dyDescent="0.2">
      <c r="I824028" s="15"/>
    </row>
    <row r="824029" spans="9:9" x14ac:dyDescent="0.2">
      <c r="I824029" s="14"/>
    </row>
    <row r="824045" spans="9:9" x14ac:dyDescent="0.2">
      <c r="I824045" s="15"/>
    </row>
    <row r="824046" spans="9:9" x14ac:dyDescent="0.2">
      <c r="I824046" s="14"/>
    </row>
    <row r="824062" spans="9:9" x14ac:dyDescent="0.2">
      <c r="I824062" s="15"/>
    </row>
    <row r="824063" spans="9:9" x14ac:dyDescent="0.2">
      <c r="I824063" s="14"/>
    </row>
    <row r="824079" spans="9:9" x14ac:dyDescent="0.2">
      <c r="I824079" s="15"/>
    </row>
    <row r="824080" spans="9:9" x14ac:dyDescent="0.2">
      <c r="I824080" s="14"/>
    </row>
    <row r="824096" spans="9:9" x14ac:dyDescent="0.2">
      <c r="I824096" s="15"/>
    </row>
    <row r="824097" spans="9:9" x14ac:dyDescent="0.2">
      <c r="I824097" s="14"/>
    </row>
    <row r="824113" spans="9:9" x14ac:dyDescent="0.2">
      <c r="I824113" s="15"/>
    </row>
    <row r="824114" spans="9:9" x14ac:dyDescent="0.2">
      <c r="I824114" s="14"/>
    </row>
    <row r="824130" spans="9:9" x14ac:dyDescent="0.2">
      <c r="I824130" s="15"/>
    </row>
    <row r="824131" spans="9:9" x14ac:dyDescent="0.2">
      <c r="I824131" s="14"/>
    </row>
    <row r="824147" spans="9:9" x14ac:dyDescent="0.2">
      <c r="I824147" s="15"/>
    </row>
    <row r="824148" spans="9:9" x14ac:dyDescent="0.2">
      <c r="I824148" s="14"/>
    </row>
    <row r="824164" spans="9:9" x14ac:dyDescent="0.2">
      <c r="I824164" s="15"/>
    </row>
    <row r="824165" spans="9:9" x14ac:dyDescent="0.2">
      <c r="I824165" s="14"/>
    </row>
    <row r="824181" spans="9:9" x14ac:dyDescent="0.2">
      <c r="I824181" s="15"/>
    </row>
    <row r="824182" spans="9:9" x14ac:dyDescent="0.2">
      <c r="I824182" s="14"/>
    </row>
    <row r="824198" spans="9:9" x14ac:dyDescent="0.2">
      <c r="I824198" s="15"/>
    </row>
    <row r="824199" spans="9:9" x14ac:dyDescent="0.2">
      <c r="I824199" s="14"/>
    </row>
    <row r="824215" spans="9:9" x14ac:dyDescent="0.2">
      <c r="I824215" s="15"/>
    </row>
    <row r="824216" spans="9:9" x14ac:dyDescent="0.2">
      <c r="I824216" s="14"/>
    </row>
    <row r="824232" spans="9:9" x14ac:dyDescent="0.2">
      <c r="I824232" s="15"/>
    </row>
    <row r="824233" spans="9:9" x14ac:dyDescent="0.2">
      <c r="I824233" s="14"/>
    </row>
    <row r="824249" spans="9:9" x14ac:dyDescent="0.2">
      <c r="I824249" s="15"/>
    </row>
    <row r="824250" spans="9:9" x14ac:dyDescent="0.2">
      <c r="I824250" s="14"/>
    </row>
    <row r="824266" spans="9:9" x14ac:dyDescent="0.2">
      <c r="I824266" s="15"/>
    </row>
    <row r="824267" spans="9:9" x14ac:dyDescent="0.2">
      <c r="I824267" s="14"/>
    </row>
    <row r="824283" spans="9:9" x14ac:dyDescent="0.2">
      <c r="I824283" s="15"/>
    </row>
    <row r="824284" spans="9:9" x14ac:dyDescent="0.2">
      <c r="I824284" s="14"/>
    </row>
    <row r="824300" spans="9:9" x14ac:dyDescent="0.2">
      <c r="I824300" s="15"/>
    </row>
    <row r="824301" spans="9:9" x14ac:dyDescent="0.2">
      <c r="I824301" s="14"/>
    </row>
    <row r="824317" spans="9:9" x14ac:dyDescent="0.2">
      <c r="I824317" s="15"/>
    </row>
    <row r="824318" spans="9:9" x14ac:dyDescent="0.2">
      <c r="I824318" s="14"/>
    </row>
    <row r="824334" spans="9:9" x14ac:dyDescent="0.2">
      <c r="I824334" s="15"/>
    </row>
    <row r="824335" spans="9:9" x14ac:dyDescent="0.2">
      <c r="I824335" s="14"/>
    </row>
    <row r="824351" spans="9:9" x14ac:dyDescent="0.2">
      <c r="I824351" s="15"/>
    </row>
    <row r="824352" spans="9:9" x14ac:dyDescent="0.2">
      <c r="I824352" s="14"/>
    </row>
    <row r="824368" spans="9:9" x14ac:dyDescent="0.2">
      <c r="I824368" s="15"/>
    </row>
    <row r="824369" spans="9:9" x14ac:dyDescent="0.2">
      <c r="I824369" s="14"/>
    </row>
    <row r="824385" spans="9:9" x14ac:dyDescent="0.2">
      <c r="I824385" s="15"/>
    </row>
    <row r="824386" spans="9:9" x14ac:dyDescent="0.2">
      <c r="I824386" s="14"/>
    </row>
    <row r="824402" spans="9:9" x14ac:dyDescent="0.2">
      <c r="I824402" s="15"/>
    </row>
    <row r="824403" spans="9:9" x14ac:dyDescent="0.2">
      <c r="I824403" s="14"/>
    </row>
    <row r="824419" spans="9:9" x14ac:dyDescent="0.2">
      <c r="I824419" s="15"/>
    </row>
    <row r="824420" spans="9:9" x14ac:dyDescent="0.2">
      <c r="I824420" s="14"/>
    </row>
    <row r="824436" spans="9:9" x14ac:dyDescent="0.2">
      <c r="I824436" s="15"/>
    </row>
    <row r="824437" spans="9:9" x14ac:dyDescent="0.2">
      <c r="I824437" s="14"/>
    </row>
    <row r="824453" spans="9:9" x14ac:dyDescent="0.2">
      <c r="I824453" s="15"/>
    </row>
    <row r="824454" spans="9:9" x14ac:dyDescent="0.2">
      <c r="I824454" s="14"/>
    </row>
    <row r="824470" spans="9:9" x14ac:dyDescent="0.2">
      <c r="I824470" s="15"/>
    </row>
    <row r="824471" spans="9:9" x14ac:dyDescent="0.2">
      <c r="I824471" s="14"/>
    </row>
    <row r="824487" spans="9:9" x14ac:dyDescent="0.2">
      <c r="I824487" s="15"/>
    </row>
    <row r="824488" spans="9:9" x14ac:dyDescent="0.2">
      <c r="I824488" s="14"/>
    </row>
    <row r="824504" spans="9:9" x14ac:dyDescent="0.2">
      <c r="I824504" s="15"/>
    </row>
    <row r="824505" spans="9:9" x14ac:dyDescent="0.2">
      <c r="I824505" s="14"/>
    </row>
    <row r="824521" spans="9:9" x14ac:dyDescent="0.2">
      <c r="I824521" s="15"/>
    </row>
    <row r="824522" spans="9:9" x14ac:dyDescent="0.2">
      <c r="I824522" s="14"/>
    </row>
    <row r="824538" spans="9:9" x14ac:dyDescent="0.2">
      <c r="I824538" s="15"/>
    </row>
    <row r="824539" spans="9:9" x14ac:dyDescent="0.2">
      <c r="I824539" s="14"/>
    </row>
    <row r="824555" spans="9:9" x14ac:dyDescent="0.2">
      <c r="I824555" s="15"/>
    </row>
    <row r="824556" spans="9:9" x14ac:dyDescent="0.2">
      <c r="I824556" s="14"/>
    </row>
    <row r="824572" spans="9:9" x14ac:dyDescent="0.2">
      <c r="I824572" s="15"/>
    </row>
    <row r="824573" spans="9:9" x14ac:dyDescent="0.2">
      <c r="I824573" s="14"/>
    </row>
    <row r="824589" spans="9:9" x14ac:dyDescent="0.2">
      <c r="I824589" s="15"/>
    </row>
    <row r="824590" spans="9:9" x14ac:dyDescent="0.2">
      <c r="I824590" s="14"/>
    </row>
    <row r="824606" spans="9:9" x14ac:dyDescent="0.2">
      <c r="I824606" s="15"/>
    </row>
    <row r="824607" spans="9:9" x14ac:dyDescent="0.2">
      <c r="I824607" s="14"/>
    </row>
    <row r="824623" spans="9:9" x14ac:dyDescent="0.2">
      <c r="I824623" s="15"/>
    </row>
    <row r="824624" spans="9:9" x14ac:dyDescent="0.2">
      <c r="I824624" s="14"/>
    </row>
    <row r="824640" spans="9:9" x14ac:dyDescent="0.2">
      <c r="I824640" s="15"/>
    </row>
    <row r="824641" spans="9:9" x14ac:dyDescent="0.2">
      <c r="I824641" s="14"/>
    </row>
    <row r="824657" spans="9:9" x14ac:dyDescent="0.2">
      <c r="I824657" s="15"/>
    </row>
    <row r="824658" spans="9:9" x14ac:dyDescent="0.2">
      <c r="I824658" s="14"/>
    </row>
    <row r="824674" spans="9:9" x14ac:dyDescent="0.2">
      <c r="I824674" s="15"/>
    </row>
    <row r="824675" spans="9:9" x14ac:dyDescent="0.2">
      <c r="I824675" s="14"/>
    </row>
    <row r="824691" spans="9:9" x14ac:dyDescent="0.2">
      <c r="I824691" s="15"/>
    </row>
    <row r="824692" spans="9:9" x14ac:dyDescent="0.2">
      <c r="I824692" s="14"/>
    </row>
    <row r="824708" spans="9:9" x14ac:dyDescent="0.2">
      <c r="I824708" s="15"/>
    </row>
    <row r="824709" spans="9:9" x14ac:dyDescent="0.2">
      <c r="I824709" s="14"/>
    </row>
    <row r="824725" spans="9:9" x14ac:dyDescent="0.2">
      <c r="I824725" s="15"/>
    </row>
    <row r="824726" spans="9:9" x14ac:dyDescent="0.2">
      <c r="I824726" s="14"/>
    </row>
    <row r="824742" spans="9:9" x14ac:dyDescent="0.2">
      <c r="I824742" s="15"/>
    </row>
    <row r="824743" spans="9:9" x14ac:dyDescent="0.2">
      <c r="I824743" s="14"/>
    </row>
    <row r="824759" spans="9:9" x14ac:dyDescent="0.2">
      <c r="I824759" s="15"/>
    </row>
    <row r="824760" spans="9:9" x14ac:dyDescent="0.2">
      <c r="I824760" s="14"/>
    </row>
    <row r="824776" spans="9:9" x14ac:dyDescent="0.2">
      <c r="I824776" s="15"/>
    </row>
    <row r="824777" spans="9:9" x14ac:dyDescent="0.2">
      <c r="I824777" s="14"/>
    </row>
    <row r="824793" spans="9:9" x14ac:dyDescent="0.2">
      <c r="I824793" s="15"/>
    </row>
    <row r="824794" spans="9:9" x14ac:dyDescent="0.2">
      <c r="I824794" s="14"/>
    </row>
    <row r="824810" spans="9:9" x14ac:dyDescent="0.2">
      <c r="I824810" s="15"/>
    </row>
    <row r="824811" spans="9:9" x14ac:dyDescent="0.2">
      <c r="I824811" s="14"/>
    </row>
    <row r="824827" spans="9:9" x14ac:dyDescent="0.2">
      <c r="I824827" s="15"/>
    </row>
    <row r="824828" spans="9:9" x14ac:dyDescent="0.2">
      <c r="I824828" s="14"/>
    </row>
    <row r="824844" spans="9:9" x14ac:dyDescent="0.2">
      <c r="I824844" s="15"/>
    </row>
    <row r="824845" spans="9:9" x14ac:dyDescent="0.2">
      <c r="I824845" s="14"/>
    </row>
    <row r="824861" spans="9:9" x14ac:dyDescent="0.2">
      <c r="I824861" s="15"/>
    </row>
    <row r="824862" spans="9:9" x14ac:dyDescent="0.2">
      <c r="I824862" s="14"/>
    </row>
    <row r="824878" spans="9:9" x14ac:dyDescent="0.2">
      <c r="I824878" s="15"/>
    </row>
    <row r="824879" spans="9:9" x14ac:dyDescent="0.2">
      <c r="I824879" s="14"/>
    </row>
    <row r="824895" spans="9:9" x14ac:dyDescent="0.2">
      <c r="I824895" s="15"/>
    </row>
    <row r="824896" spans="9:9" x14ac:dyDescent="0.2">
      <c r="I824896" s="14"/>
    </row>
    <row r="824912" spans="9:9" x14ac:dyDescent="0.2">
      <c r="I824912" s="15"/>
    </row>
    <row r="824913" spans="9:9" x14ac:dyDescent="0.2">
      <c r="I824913" s="14"/>
    </row>
    <row r="824929" spans="9:9" x14ac:dyDescent="0.2">
      <c r="I824929" s="15"/>
    </row>
    <row r="824930" spans="9:9" x14ac:dyDescent="0.2">
      <c r="I824930" s="14"/>
    </row>
    <row r="824946" spans="9:9" x14ac:dyDescent="0.2">
      <c r="I824946" s="15"/>
    </row>
    <row r="824947" spans="9:9" x14ac:dyDescent="0.2">
      <c r="I824947" s="14"/>
    </row>
    <row r="824963" spans="9:9" x14ac:dyDescent="0.2">
      <c r="I824963" s="15"/>
    </row>
    <row r="824964" spans="9:9" x14ac:dyDescent="0.2">
      <c r="I824964" s="14"/>
    </row>
    <row r="824980" spans="9:9" x14ac:dyDescent="0.2">
      <c r="I824980" s="15"/>
    </row>
    <row r="824981" spans="9:9" x14ac:dyDescent="0.2">
      <c r="I824981" s="14"/>
    </row>
    <row r="824997" spans="9:9" x14ac:dyDescent="0.2">
      <c r="I824997" s="15"/>
    </row>
    <row r="824998" spans="9:9" x14ac:dyDescent="0.2">
      <c r="I824998" s="14"/>
    </row>
    <row r="825014" spans="9:9" x14ac:dyDescent="0.2">
      <c r="I825014" s="15"/>
    </row>
    <row r="825015" spans="9:9" x14ac:dyDescent="0.2">
      <c r="I825015" s="14"/>
    </row>
    <row r="825031" spans="9:9" x14ac:dyDescent="0.2">
      <c r="I825031" s="15"/>
    </row>
    <row r="825032" spans="9:9" x14ac:dyDescent="0.2">
      <c r="I825032" s="14"/>
    </row>
    <row r="825048" spans="9:9" x14ac:dyDescent="0.2">
      <c r="I825048" s="15"/>
    </row>
    <row r="825049" spans="9:9" x14ac:dyDescent="0.2">
      <c r="I825049" s="14"/>
    </row>
    <row r="825065" spans="9:9" x14ac:dyDescent="0.2">
      <c r="I825065" s="15"/>
    </row>
    <row r="825066" spans="9:9" x14ac:dyDescent="0.2">
      <c r="I825066" s="14"/>
    </row>
    <row r="825082" spans="9:9" x14ac:dyDescent="0.2">
      <c r="I825082" s="15"/>
    </row>
    <row r="825083" spans="9:9" x14ac:dyDescent="0.2">
      <c r="I825083" s="14"/>
    </row>
    <row r="825099" spans="9:9" x14ac:dyDescent="0.2">
      <c r="I825099" s="15"/>
    </row>
    <row r="825100" spans="9:9" x14ac:dyDescent="0.2">
      <c r="I825100" s="14"/>
    </row>
    <row r="825116" spans="9:9" x14ac:dyDescent="0.2">
      <c r="I825116" s="15"/>
    </row>
    <row r="825117" spans="9:9" x14ac:dyDescent="0.2">
      <c r="I825117" s="14"/>
    </row>
    <row r="825133" spans="9:9" x14ac:dyDescent="0.2">
      <c r="I825133" s="15"/>
    </row>
    <row r="825134" spans="9:9" x14ac:dyDescent="0.2">
      <c r="I825134" s="14"/>
    </row>
    <row r="825150" spans="9:9" x14ac:dyDescent="0.2">
      <c r="I825150" s="15"/>
    </row>
    <row r="825151" spans="9:9" x14ac:dyDescent="0.2">
      <c r="I825151" s="14"/>
    </row>
    <row r="825167" spans="9:9" x14ac:dyDescent="0.2">
      <c r="I825167" s="15"/>
    </row>
    <row r="825168" spans="9:9" x14ac:dyDescent="0.2">
      <c r="I825168" s="14"/>
    </row>
    <row r="825184" spans="9:9" x14ac:dyDescent="0.2">
      <c r="I825184" s="15"/>
    </row>
    <row r="825185" spans="9:9" x14ac:dyDescent="0.2">
      <c r="I825185" s="14"/>
    </row>
    <row r="825201" spans="9:9" x14ac:dyDescent="0.2">
      <c r="I825201" s="15"/>
    </row>
    <row r="825202" spans="9:9" x14ac:dyDescent="0.2">
      <c r="I825202" s="14"/>
    </row>
    <row r="825218" spans="9:9" x14ac:dyDescent="0.2">
      <c r="I825218" s="15"/>
    </row>
    <row r="825219" spans="9:9" x14ac:dyDescent="0.2">
      <c r="I825219" s="14"/>
    </row>
    <row r="825235" spans="9:9" x14ac:dyDescent="0.2">
      <c r="I825235" s="15"/>
    </row>
    <row r="825236" spans="9:9" x14ac:dyDescent="0.2">
      <c r="I825236" s="14"/>
    </row>
    <row r="825252" spans="9:9" x14ac:dyDescent="0.2">
      <c r="I825252" s="15"/>
    </row>
    <row r="825253" spans="9:9" x14ac:dyDescent="0.2">
      <c r="I825253" s="14"/>
    </row>
    <row r="825269" spans="9:9" x14ac:dyDescent="0.2">
      <c r="I825269" s="15"/>
    </row>
    <row r="825270" spans="9:9" x14ac:dyDescent="0.2">
      <c r="I825270" s="14"/>
    </row>
    <row r="825286" spans="9:9" x14ac:dyDescent="0.2">
      <c r="I825286" s="15"/>
    </row>
    <row r="825287" spans="9:9" x14ac:dyDescent="0.2">
      <c r="I825287" s="14"/>
    </row>
    <row r="825303" spans="9:9" x14ac:dyDescent="0.2">
      <c r="I825303" s="15"/>
    </row>
    <row r="825304" spans="9:9" x14ac:dyDescent="0.2">
      <c r="I825304" s="14"/>
    </row>
    <row r="825320" spans="9:9" x14ac:dyDescent="0.2">
      <c r="I825320" s="15"/>
    </row>
    <row r="825321" spans="9:9" x14ac:dyDescent="0.2">
      <c r="I825321" s="14"/>
    </row>
    <row r="825337" spans="9:9" x14ac:dyDescent="0.2">
      <c r="I825337" s="15"/>
    </row>
    <row r="825338" spans="9:9" x14ac:dyDescent="0.2">
      <c r="I825338" s="14"/>
    </row>
    <row r="825354" spans="9:9" x14ac:dyDescent="0.2">
      <c r="I825354" s="15"/>
    </row>
    <row r="825355" spans="9:9" x14ac:dyDescent="0.2">
      <c r="I825355" s="14"/>
    </row>
    <row r="825371" spans="9:9" x14ac:dyDescent="0.2">
      <c r="I825371" s="15"/>
    </row>
    <row r="825372" spans="9:9" x14ac:dyDescent="0.2">
      <c r="I825372" s="14"/>
    </row>
    <row r="825388" spans="9:9" x14ac:dyDescent="0.2">
      <c r="I825388" s="15"/>
    </row>
    <row r="825389" spans="9:9" x14ac:dyDescent="0.2">
      <c r="I825389" s="14"/>
    </row>
    <row r="825405" spans="9:9" x14ac:dyDescent="0.2">
      <c r="I825405" s="15"/>
    </row>
    <row r="825406" spans="9:9" x14ac:dyDescent="0.2">
      <c r="I825406" s="14"/>
    </row>
    <row r="825422" spans="9:9" x14ac:dyDescent="0.2">
      <c r="I825422" s="15"/>
    </row>
    <row r="825423" spans="9:9" x14ac:dyDescent="0.2">
      <c r="I825423" s="14"/>
    </row>
    <row r="825439" spans="9:9" x14ac:dyDescent="0.2">
      <c r="I825439" s="15"/>
    </row>
    <row r="825440" spans="9:9" x14ac:dyDescent="0.2">
      <c r="I825440" s="14"/>
    </row>
    <row r="825456" spans="9:9" x14ac:dyDescent="0.2">
      <c r="I825456" s="15"/>
    </row>
    <row r="825457" spans="9:9" x14ac:dyDescent="0.2">
      <c r="I825457" s="14"/>
    </row>
    <row r="825473" spans="9:9" x14ac:dyDescent="0.2">
      <c r="I825473" s="15"/>
    </row>
    <row r="825474" spans="9:9" x14ac:dyDescent="0.2">
      <c r="I825474" s="14"/>
    </row>
    <row r="825490" spans="9:9" x14ac:dyDescent="0.2">
      <c r="I825490" s="15"/>
    </row>
    <row r="825491" spans="9:9" x14ac:dyDescent="0.2">
      <c r="I825491" s="14"/>
    </row>
    <row r="825507" spans="9:9" x14ac:dyDescent="0.2">
      <c r="I825507" s="15"/>
    </row>
    <row r="825508" spans="9:9" x14ac:dyDescent="0.2">
      <c r="I825508" s="14"/>
    </row>
    <row r="825524" spans="9:9" x14ac:dyDescent="0.2">
      <c r="I825524" s="15"/>
    </row>
    <row r="825525" spans="9:9" x14ac:dyDescent="0.2">
      <c r="I825525" s="14"/>
    </row>
    <row r="825541" spans="9:9" x14ac:dyDescent="0.2">
      <c r="I825541" s="15"/>
    </row>
    <row r="825542" spans="9:9" x14ac:dyDescent="0.2">
      <c r="I825542" s="14"/>
    </row>
    <row r="825558" spans="9:9" x14ac:dyDescent="0.2">
      <c r="I825558" s="15"/>
    </row>
    <row r="825559" spans="9:9" x14ac:dyDescent="0.2">
      <c r="I825559" s="14"/>
    </row>
    <row r="825575" spans="9:9" x14ac:dyDescent="0.2">
      <c r="I825575" s="15"/>
    </row>
    <row r="825576" spans="9:9" x14ac:dyDescent="0.2">
      <c r="I825576" s="14"/>
    </row>
    <row r="825592" spans="9:9" x14ac:dyDescent="0.2">
      <c r="I825592" s="15"/>
    </row>
    <row r="825593" spans="9:9" x14ac:dyDescent="0.2">
      <c r="I825593" s="14"/>
    </row>
    <row r="825609" spans="9:9" x14ac:dyDescent="0.2">
      <c r="I825609" s="15"/>
    </row>
    <row r="825610" spans="9:9" x14ac:dyDescent="0.2">
      <c r="I825610" s="14"/>
    </row>
    <row r="825626" spans="9:9" x14ac:dyDescent="0.2">
      <c r="I825626" s="15"/>
    </row>
    <row r="825627" spans="9:9" x14ac:dyDescent="0.2">
      <c r="I825627" s="14"/>
    </row>
    <row r="825643" spans="9:9" x14ac:dyDescent="0.2">
      <c r="I825643" s="15"/>
    </row>
    <row r="825644" spans="9:9" x14ac:dyDescent="0.2">
      <c r="I825644" s="14"/>
    </row>
    <row r="825660" spans="9:9" x14ac:dyDescent="0.2">
      <c r="I825660" s="15"/>
    </row>
    <row r="825661" spans="9:9" x14ac:dyDescent="0.2">
      <c r="I825661" s="14"/>
    </row>
    <row r="825677" spans="9:9" x14ac:dyDescent="0.2">
      <c r="I825677" s="15"/>
    </row>
    <row r="825678" spans="9:9" x14ac:dyDescent="0.2">
      <c r="I825678" s="14"/>
    </row>
    <row r="825694" spans="9:9" x14ac:dyDescent="0.2">
      <c r="I825694" s="15"/>
    </row>
    <row r="825695" spans="9:9" x14ac:dyDescent="0.2">
      <c r="I825695" s="14"/>
    </row>
    <row r="825711" spans="9:9" x14ac:dyDescent="0.2">
      <c r="I825711" s="15"/>
    </row>
    <row r="825712" spans="9:9" x14ac:dyDescent="0.2">
      <c r="I825712" s="14"/>
    </row>
    <row r="825728" spans="9:9" x14ac:dyDescent="0.2">
      <c r="I825728" s="15"/>
    </row>
    <row r="825729" spans="9:9" x14ac:dyDescent="0.2">
      <c r="I825729" s="14"/>
    </row>
    <row r="825745" spans="9:9" x14ac:dyDescent="0.2">
      <c r="I825745" s="15"/>
    </row>
    <row r="825746" spans="9:9" x14ac:dyDescent="0.2">
      <c r="I825746" s="14"/>
    </row>
    <row r="825762" spans="9:9" x14ac:dyDescent="0.2">
      <c r="I825762" s="15"/>
    </row>
    <row r="825763" spans="9:9" x14ac:dyDescent="0.2">
      <c r="I825763" s="14"/>
    </row>
    <row r="825779" spans="9:9" x14ac:dyDescent="0.2">
      <c r="I825779" s="15"/>
    </row>
    <row r="825780" spans="9:9" x14ac:dyDescent="0.2">
      <c r="I825780" s="14"/>
    </row>
    <row r="825796" spans="9:9" x14ac:dyDescent="0.2">
      <c r="I825796" s="15"/>
    </row>
    <row r="825797" spans="9:9" x14ac:dyDescent="0.2">
      <c r="I825797" s="14"/>
    </row>
    <row r="825813" spans="9:9" x14ac:dyDescent="0.2">
      <c r="I825813" s="15"/>
    </row>
    <row r="825814" spans="9:9" x14ac:dyDescent="0.2">
      <c r="I825814" s="14"/>
    </row>
    <row r="825830" spans="9:9" x14ac:dyDescent="0.2">
      <c r="I825830" s="15"/>
    </row>
    <row r="825831" spans="9:9" x14ac:dyDescent="0.2">
      <c r="I825831" s="14"/>
    </row>
    <row r="825847" spans="9:9" x14ac:dyDescent="0.2">
      <c r="I825847" s="15"/>
    </row>
    <row r="825848" spans="9:9" x14ac:dyDescent="0.2">
      <c r="I825848" s="14"/>
    </row>
    <row r="825864" spans="9:9" x14ac:dyDescent="0.2">
      <c r="I825864" s="15"/>
    </row>
    <row r="825865" spans="9:9" x14ac:dyDescent="0.2">
      <c r="I825865" s="14"/>
    </row>
    <row r="825881" spans="9:9" x14ac:dyDescent="0.2">
      <c r="I825881" s="15"/>
    </row>
    <row r="825882" spans="9:9" x14ac:dyDescent="0.2">
      <c r="I825882" s="14"/>
    </row>
    <row r="825898" spans="9:9" x14ac:dyDescent="0.2">
      <c r="I825898" s="15"/>
    </row>
    <row r="825899" spans="9:9" x14ac:dyDescent="0.2">
      <c r="I825899" s="14"/>
    </row>
    <row r="825915" spans="9:9" x14ac:dyDescent="0.2">
      <c r="I825915" s="15"/>
    </row>
    <row r="825916" spans="9:9" x14ac:dyDescent="0.2">
      <c r="I825916" s="14"/>
    </row>
    <row r="825932" spans="9:9" x14ac:dyDescent="0.2">
      <c r="I825932" s="15"/>
    </row>
    <row r="825933" spans="9:9" x14ac:dyDescent="0.2">
      <c r="I825933" s="14"/>
    </row>
    <row r="825949" spans="9:9" x14ac:dyDescent="0.2">
      <c r="I825949" s="15"/>
    </row>
    <row r="825950" spans="9:9" x14ac:dyDescent="0.2">
      <c r="I825950" s="14"/>
    </row>
    <row r="825966" spans="9:9" x14ac:dyDescent="0.2">
      <c r="I825966" s="15"/>
    </row>
    <row r="825967" spans="9:9" x14ac:dyDescent="0.2">
      <c r="I825967" s="14"/>
    </row>
    <row r="825983" spans="9:9" x14ac:dyDescent="0.2">
      <c r="I825983" s="15"/>
    </row>
    <row r="825984" spans="9:9" x14ac:dyDescent="0.2">
      <c r="I825984" s="14"/>
    </row>
    <row r="826000" spans="9:9" x14ac:dyDescent="0.2">
      <c r="I826000" s="15"/>
    </row>
    <row r="826001" spans="9:9" x14ac:dyDescent="0.2">
      <c r="I826001" s="14"/>
    </row>
    <row r="826017" spans="9:9" x14ac:dyDescent="0.2">
      <c r="I826017" s="15"/>
    </row>
    <row r="826018" spans="9:9" x14ac:dyDescent="0.2">
      <c r="I826018" s="14"/>
    </row>
    <row r="826034" spans="9:9" x14ac:dyDescent="0.2">
      <c r="I826034" s="15"/>
    </row>
    <row r="826035" spans="9:9" x14ac:dyDescent="0.2">
      <c r="I826035" s="14"/>
    </row>
    <row r="826051" spans="9:9" x14ac:dyDescent="0.2">
      <c r="I826051" s="15"/>
    </row>
    <row r="826052" spans="9:9" x14ac:dyDescent="0.2">
      <c r="I826052" s="14"/>
    </row>
    <row r="826068" spans="9:9" x14ac:dyDescent="0.2">
      <c r="I826068" s="15"/>
    </row>
    <row r="826069" spans="9:9" x14ac:dyDescent="0.2">
      <c r="I826069" s="14"/>
    </row>
    <row r="826085" spans="9:9" x14ac:dyDescent="0.2">
      <c r="I826085" s="15"/>
    </row>
    <row r="826086" spans="9:9" x14ac:dyDescent="0.2">
      <c r="I826086" s="14"/>
    </row>
    <row r="826102" spans="9:9" x14ac:dyDescent="0.2">
      <c r="I826102" s="15"/>
    </row>
    <row r="826103" spans="9:9" x14ac:dyDescent="0.2">
      <c r="I826103" s="14"/>
    </row>
    <row r="826119" spans="9:9" x14ac:dyDescent="0.2">
      <c r="I826119" s="15"/>
    </row>
    <row r="826120" spans="9:9" x14ac:dyDescent="0.2">
      <c r="I826120" s="14"/>
    </row>
    <row r="826136" spans="9:9" x14ac:dyDescent="0.2">
      <c r="I826136" s="15"/>
    </row>
    <row r="826137" spans="9:9" x14ac:dyDescent="0.2">
      <c r="I826137" s="14"/>
    </row>
    <row r="826153" spans="9:9" x14ac:dyDescent="0.2">
      <c r="I826153" s="15"/>
    </row>
    <row r="826154" spans="9:9" x14ac:dyDescent="0.2">
      <c r="I826154" s="14"/>
    </row>
    <row r="826170" spans="9:9" x14ac:dyDescent="0.2">
      <c r="I826170" s="15"/>
    </row>
    <row r="826171" spans="9:9" x14ac:dyDescent="0.2">
      <c r="I826171" s="14"/>
    </row>
    <row r="826187" spans="9:9" x14ac:dyDescent="0.2">
      <c r="I826187" s="15"/>
    </row>
    <row r="826188" spans="9:9" x14ac:dyDescent="0.2">
      <c r="I826188" s="14"/>
    </row>
    <row r="826204" spans="9:9" x14ac:dyDescent="0.2">
      <c r="I826204" s="15"/>
    </row>
    <row r="826205" spans="9:9" x14ac:dyDescent="0.2">
      <c r="I826205" s="14"/>
    </row>
    <row r="826221" spans="9:9" x14ac:dyDescent="0.2">
      <c r="I826221" s="15"/>
    </row>
    <row r="826222" spans="9:9" x14ac:dyDescent="0.2">
      <c r="I826222" s="14"/>
    </row>
    <row r="826238" spans="9:9" x14ac:dyDescent="0.2">
      <c r="I826238" s="15"/>
    </row>
    <row r="826239" spans="9:9" x14ac:dyDescent="0.2">
      <c r="I826239" s="14"/>
    </row>
    <row r="826255" spans="9:9" x14ac:dyDescent="0.2">
      <c r="I826255" s="15"/>
    </row>
    <row r="826256" spans="9:9" x14ac:dyDescent="0.2">
      <c r="I826256" s="14"/>
    </row>
    <row r="826272" spans="9:9" x14ac:dyDescent="0.2">
      <c r="I826272" s="15"/>
    </row>
    <row r="826273" spans="9:9" x14ac:dyDescent="0.2">
      <c r="I826273" s="14"/>
    </row>
    <row r="826289" spans="9:9" x14ac:dyDescent="0.2">
      <c r="I826289" s="15"/>
    </row>
    <row r="826290" spans="9:9" x14ac:dyDescent="0.2">
      <c r="I826290" s="14"/>
    </row>
    <row r="826306" spans="9:9" x14ac:dyDescent="0.2">
      <c r="I826306" s="15"/>
    </row>
    <row r="826307" spans="9:9" x14ac:dyDescent="0.2">
      <c r="I826307" s="14"/>
    </row>
    <row r="826323" spans="9:9" x14ac:dyDescent="0.2">
      <c r="I826323" s="15"/>
    </row>
    <row r="826324" spans="9:9" x14ac:dyDescent="0.2">
      <c r="I826324" s="14"/>
    </row>
    <row r="826340" spans="9:9" x14ac:dyDescent="0.2">
      <c r="I826340" s="15"/>
    </row>
    <row r="826341" spans="9:9" x14ac:dyDescent="0.2">
      <c r="I826341" s="14"/>
    </row>
    <row r="826357" spans="9:9" x14ac:dyDescent="0.2">
      <c r="I826357" s="15"/>
    </row>
    <row r="826358" spans="9:9" x14ac:dyDescent="0.2">
      <c r="I826358" s="14"/>
    </row>
    <row r="826374" spans="9:9" x14ac:dyDescent="0.2">
      <c r="I826374" s="15"/>
    </row>
    <row r="826375" spans="9:9" x14ac:dyDescent="0.2">
      <c r="I826375" s="14"/>
    </row>
    <row r="826391" spans="9:9" x14ac:dyDescent="0.2">
      <c r="I826391" s="15"/>
    </row>
    <row r="826392" spans="9:9" x14ac:dyDescent="0.2">
      <c r="I826392" s="14"/>
    </row>
    <row r="826408" spans="9:9" x14ac:dyDescent="0.2">
      <c r="I826408" s="15"/>
    </row>
    <row r="826409" spans="9:9" x14ac:dyDescent="0.2">
      <c r="I826409" s="14"/>
    </row>
    <row r="826425" spans="9:9" x14ac:dyDescent="0.2">
      <c r="I826425" s="15"/>
    </row>
    <row r="826426" spans="9:9" x14ac:dyDescent="0.2">
      <c r="I826426" s="14"/>
    </row>
    <row r="826442" spans="9:9" x14ac:dyDescent="0.2">
      <c r="I826442" s="15"/>
    </row>
    <row r="826443" spans="9:9" x14ac:dyDescent="0.2">
      <c r="I826443" s="14"/>
    </row>
    <row r="826459" spans="9:9" x14ac:dyDescent="0.2">
      <c r="I826459" s="15"/>
    </row>
    <row r="826460" spans="9:9" x14ac:dyDescent="0.2">
      <c r="I826460" s="14"/>
    </row>
    <row r="826476" spans="9:9" x14ac:dyDescent="0.2">
      <c r="I826476" s="15"/>
    </row>
    <row r="826477" spans="9:9" x14ac:dyDescent="0.2">
      <c r="I826477" s="14"/>
    </row>
    <row r="826493" spans="9:9" x14ac:dyDescent="0.2">
      <c r="I826493" s="15"/>
    </row>
    <row r="826494" spans="9:9" x14ac:dyDescent="0.2">
      <c r="I826494" s="14"/>
    </row>
    <row r="826510" spans="9:9" x14ac:dyDescent="0.2">
      <c r="I826510" s="15"/>
    </row>
    <row r="826511" spans="9:9" x14ac:dyDescent="0.2">
      <c r="I826511" s="14"/>
    </row>
    <row r="826527" spans="9:9" x14ac:dyDescent="0.2">
      <c r="I826527" s="15"/>
    </row>
    <row r="826528" spans="9:9" x14ac:dyDescent="0.2">
      <c r="I826528" s="14"/>
    </row>
    <row r="826544" spans="9:9" x14ac:dyDescent="0.2">
      <c r="I826544" s="15"/>
    </row>
    <row r="826545" spans="9:9" x14ac:dyDescent="0.2">
      <c r="I826545" s="14"/>
    </row>
    <row r="826561" spans="9:9" x14ac:dyDescent="0.2">
      <c r="I826561" s="15"/>
    </row>
    <row r="826562" spans="9:9" x14ac:dyDescent="0.2">
      <c r="I826562" s="14"/>
    </row>
    <row r="826578" spans="9:9" x14ac:dyDescent="0.2">
      <c r="I826578" s="15"/>
    </row>
    <row r="826579" spans="9:9" x14ac:dyDescent="0.2">
      <c r="I826579" s="14"/>
    </row>
    <row r="826595" spans="9:9" x14ac:dyDescent="0.2">
      <c r="I826595" s="15"/>
    </row>
    <row r="826596" spans="9:9" x14ac:dyDescent="0.2">
      <c r="I826596" s="14"/>
    </row>
    <row r="826612" spans="9:9" x14ac:dyDescent="0.2">
      <c r="I826612" s="15"/>
    </row>
    <row r="826613" spans="9:9" x14ac:dyDescent="0.2">
      <c r="I826613" s="14"/>
    </row>
    <row r="826629" spans="9:9" x14ac:dyDescent="0.2">
      <c r="I826629" s="15"/>
    </row>
    <row r="826630" spans="9:9" x14ac:dyDescent="0.2">
      <c r="I826630" s="14"/>
    </row>
    <row r="826646" spans="9:9" x14ac:dyDescent="0.2">
      <c r="I826646" s="15"/>
    </row>
    <row r="826647" spans="9:9" x14ac:dyDescent="0.2">
      <c r="I826647" s="14"/>
    </row>
    <row r="826663" spans="9:9" x14ac:dyDescent="0.2">
      <c r="I826663" s="15"/>
    </row>
    <row r="826664" spans="9:9" x14ac:dyDescent="0.2">
      <c r="I826664" s="14"/>
    </row>
    <row r="826680" spans="9:9" x14ac:dyDescent="0.2">
      <c r="I826680" s="15"/>
    </row>
    <row r="826681" spans="9:9" x14ac:dyDescent="0.2">
      <c r="I826681" s="14"/>
    </row>
    <row r="826697" spans="9:9" x14ac:dyDescent="0.2">
      <c r="I826697" s="15"/>
    </row>
    <row r="826698" spans="9:9" x14ac:dyDescent="0.2">
      <c r="I826698" s="14"/>
    </row>
    <row r="826714" spans="9:9" x14ac:dyDescent="0.2">
      <c r="I826714" s="15"/>
    </row>
    <row r="826715" spans="9:9" x14ac:dyDescent="0.2">
      <c r="I826715" s="14"/>
    </row>
    <row r="826731" spans="9:9" x14ac:dyDescent="0.2">
      <c r="I826731" s="15"/>
    </row>
    <row r="826732" spans="9:9" x14ac:dyDescent="0.2">
      <c r="I826732" s="14"/>
    </row>
    <row r="826748" spans="9:9" x14ac:dyDescent="0.2">
      <c r="I826748" s="15"/>
    </row>
    <row r="826749" spans="9:9" x14ac:dyDescent="0.2">
      <c r="I826749" s="14"/>
    </row>
    <row r="826765" spans="9:9" x14ac:dyDescent="0.2">
      <c r="I826765" s="15"/>
    </row>
    <row r="826766" spans="9:9" x14ac:dyDescent="0.2">
      <c r="I826766" s="14"/>
    </row>
    <row r="826782" spans="9:9" x14ac:dyDescent="0.2">
      <c r="I826782" s="15"/>
    </row>
    <row r="826783" spans="9:9" x14ac:dyDescent="0.2">
      <c r="I826783" s="14"/>
    </row>
    <row r="826799" spans="9:9" x14ac:dyDescent="0.2">
      <c r="I826799" s="15"/>
    </row>
    <row r="826800" spans="9:9" x14ac:dyDescent="0.2">
      <c r="I826800" s="14"/>
    </row>
    <row r="826816" spans="9:9" x14ac:dyDescent="0.2">
      <c r="I826816" s="15"/>
    </row>
    <row r="826817" spans="9:9" x14ac:dyDescent="0.2">
      <c r="I826817" s="14"/>
    </row>
    <row r="826833" spans="9:9" x14ac:dyDescent="0.2">
      <c r="I826833" s="15"/>
    </row>
    <row r="826834" spans="9:9" x14ac:dyDescent="0.2">
      <c r="I826834" s="14"/>
    </row>
    <row r="826850" spans="9:9" x14ac:dyDescent="0.2">
      <c r="I826850" s="15"/>
    </row>
    <row r="826851" spans="9:9" x14ac:dyDescent="0.2">
      <c r="I826851" s="14"/>
    </row>
    <row r="826867" spans="9:9" x14ac:dyDescent="0.2">
      <c r="I826867" s="15"/>
    </row>
    <row r="826868" spans="9:9" x14ac:dyDescent="0.2">
      <c r="I826868" s="14"/>
    </row>
    <row r="826884" spans="9:9" x14ac:dyDescent="0.2">
      <c r="I826884" s="15"/>
    </row>
    <row r="826885" spans="9:9" x14ac:dyDescent="0.2">
      <c r="I826885" s="14"/>
    </row>
    <row r="826901" spans="9:9" x14ac:dyDescent="0.2">
      <c r="I826901" s="15"/>
    </row>
    <row r="826902" spans="9:9" x14ac:dyDescent="0.2">
      <c r="I826902" s="14"/>
    </row>
    <row r="826918" spans="9:9" x14ac:dyDescent="0.2">
      <c r="I826918" s="15"/>
    </row>
    <row r="826919" spans="9:9" x14ac:dyDescent="0.2">
      <c r="I826919" s="14"/>
    </row>
    <row r="826935" spans="9:9" x14ac:dyDescent="0.2">
      <c r="I826935" s="15"/>
    </row>
    <row r="826936" spans="9:9" x14ac:dyDescent="0.2">
      <c r="I826936" s="14"/>
    </row>
    <row r="826952" spans="9:9" x14ac:dyDescent="0.2">
      <c r="I826952" s="15"/>
    </row>
    <row r="826953" spans="9:9" x14ac:dyDescent="0.2">
      <c r="I826953" s="14"/>
    </row>
    <row r="826969" spans="9:9" x14ac:dyDescent="0.2">
      <c r="I826969" s="15"/>
    </row>
    <row r="826970" spans="9:9" x14ac:dyDescent="0.2">
      <c r="I826970" s="14"/>
    </row>
    <row r="826986" spans="9:9" x14ac:dyDescent="0.2">
      <c r="I826986" s="15"/>
    </row>
    <row r="826987" spans="9:9" x14ac:dyDescent="0.2">
      <c r="I826987" s="14"/>
    </row>
    <row r="827003" spans="9:9" x14ac:dyDescent="0.2">
      <c r="I827003" s="15"/>
    </row>
    <row r="827004" spans="9:9" x14ac:dyDescent="0.2">
      <c r="I827004" s="14"/>
    </row>
    <row r="827020" spans="9:9" x14ac:dyDescent="0.2">
      <c r="I827020" s="15"/>
    </row>
    <row r="827021" spans="9:9" x14ac:dyDescent="0.2">
      <c r="I827021" s="14"/>
    </row>
    <row r="827037" spans="9:9" x14ac:dyDescent="0.2">
      <c r="I827037" s="15"/>
    </row>
    <row r="827038" spans="9:9" x14ac:dyDescent="0.2">
      <c r="I827038" s="14"/>
    </row>
    <row r="827054" spans="9:9" x14ac:dyDescent="0.2">
      <c r="I827054" s="15"/>
    </row>
    <row r="827055" spans="9:9" x14ac:dyDescent="0.2">
      <c r="I827055" s="14"/>
    </row>
    <row r="827071" spans="9:9" x14ac:dyDescent="0.2">
      <c r="I827071" s="15"/>
    </row>
    <row r="827072" spans="9:9" x14ac:dyDescent="0.2">
      <c r="I827072" s="14"/>
    </row>
    <row r="827088" spans="9:9" x14ac:dyDescent="0.2">
      <c r="I827088" s="15"/>
    </row>
    <row r="827089" spans="9:9" x14ac:dyDescent="0.2">
      <c r="I827089" s="14"/>
    </row>
    <row r="827105" spans="9:9" x14ac:dyDescent="0.2">
      <c r="I827105" s="15"/>
    </row>
    <row r="827106" spans="9:9" x14ac:dyDescent="0.2">
      <c r="I827106" s="14"/>
    </row>
    <row r="827122" spans="9:9" x14ac:dyDescent="0.2">
      <c r="I827122" s="15"/>
    </row>
    <row r="827123" spans="9:9" x14ac:dyDescent="0.2">
      <c r="I827123" s="14"/>
    </row>
    <row r="827139" spans="9:9" x14ac:dyDescent="0.2">
      <c r="I827139" s="15"/>
    </row>
    <row r="827140" spans="9:9" x14ac:dyDescent="0.2">
      <c r="I827140" s="14"/>
    </row>
    <row r="827156" spans="9:9" x14ac:dyDescent="0.2">
      <c r="I827156" s="15"/>
    </row>
    <row r="827157" spans="9:9" x14ac:dyDescent="0.2">
      <c r="I827157" s="14"/>
    </row>
    <row r="827173" spans="9:9" x14ac:dyDescent="0.2">
      <c r="I827173" s="15"/>
    </row>
    <row r="827174" spans="9:9" x14ac:dyDescent="0.2">
      <c r="I827174" s="14"/>
    </row>
    <row r="827190" spans="9:9" x14ac:dyDescent="0.2">
      <c r="I827190" s="15"/>
    </row>
    <row r="827191" spans="9:9" x14ac:dyDescent="0.2">
      <c r="I827191" s="14"/>
    </row>
    <row r="827207" spans="9:9" x14ac:dyDescent="0.2">
      <c r="I827207" s="15"/>
    </row>
    <row r="827208" spans="9:9" x14ac:dyDescent="0.2">
      <c r="I827208" s="14"/>
    </row>
    <row r="827224" spans="9:9" x14ac:dyDescent="0.2">
      <c r="I827224" s="15"/>
    </row>
    <row r="827225" spans="9:9" x14ac:dyDescent="0.2">
      <c r="I827225" s="14"/>
    </row>
    <row r="827241" spans="9:9" x14ac:dyDescent="0.2">
      <c r="I827241" s="15"/>
    </row>
    <row r="827242" spans="9:9" x14ac:dyDescent="0.2">
      <c r="I827242" s="14"/>
    </row>
    <row r="827258" spans="9:9" x14ac:dyDescent="0.2">
      <c r="I827258" s="15"/>
    </row>
    <row r="827259" spans="9:9" x14ac:dyDescent="0.2">
      <c r="I827259" s="14"/>
    </row>
    <row r="827275" spans="9:9" x14ac:dyDescent="0.2">
      <c r="I827275" s="15"/>
    </row>
    <row r="827276" spans="9:9" x14ac:dyDescent="0.2">
      <c r="I827276" s="14"/>
    </row>
    <row r="827292" spans="9:9" x14ac:dyDescent="0.2">
      <c r="I827292" s="15"/>
    </row>
    <row r="827293" spans="9:9" x14ac:dyDescent="0.2">
      <c r="I827293" s="14"/>
    </row>
    <row r="827309" spans="9:9" x14ac:dyDescent="0.2">
      <c r="I827309" s="15"/>
    </row>
    <row r="827310" spans="9:9" x14ac:dyDescent="0.2">
      <c r="I827310" s="14"/>
    </row>
    <row r="827326" spans="9:9" x14ac:dyDescent="0.2">
      <c r="I827326" s="15"/>
    </row>
    <row r="827327" spans="9:9" x14ac:dyDescent="0.2">
      <c r="I827327" s="14"/>
    </row>
    <row r="827343" spans="9:9" x14ac:dyDescent="0.2">
      <c r="I827343" s="15"/>
    </row>
    <row r="827344" spans="9:9" x14ac:dyDescent="0.2">
      <c r="I827344" s="14"/>
    </row>
    <row r="827360" spans="9:9" x14ac:dyDescent="0.2">
      <c r="I827360" s="15"/>
    </row>
    <row r="827361" spans="9:9" x14ac:dyDescent="0.2">
      <c r="I827361" s="14"/>
    </row>
    <row r="827377" spans="9:9" x14ac:dyDescent="0.2">
      <c r="I827377" s="15"/>
    </row>
    <row r="827378" spans="9:9" x14ac:dyDescent="0.2">
      <c r="I827378" s="14"/>
    </row>
    <row r="827394" spans="9:9" x14ac:dyDescent="0.2">
      <c r="I827394" s="15"/>
    </row>
    <row r="827395" spans="9:9" x14ac:dyDescent="0.2">
      <c r="I827395" s="14"/>
    </row>
    <row r="827411" spans="9:9" x14ac:dyDescent="0.2">
      <c r="I827411" s="15"/>
    </row>
    <row r="827412" spans="9:9" x14ac:dyDescent="0.2">
      <c r="I827412" s="14"/>
    </row>
    <row r="827428" spans="9:9" x14ac:dyDescent="0.2">
      <c r="I827428" s="15"/>
    </row>
    <row r="827429" spans="9:9" x14ac:dyDescent="0.2">
      <c r="I827429" s="14"/>
    </row>
    <row r="827445" spans="9:9" x14ac:dyDescent="0.2">
      <c r="I827445" s="15"/>
    </row>
    <row r="827446" spans="9:9" x14ac:dyDescent="0.2">
      <c r="I827446" s="14"/>
    </row>
    <row r="827462" spans="9:9" x14ac:dyDescent="0.2">
      <c r="I827462" s="15"/>
    </row>
    <row r="827463" spans="9:9" x14ac:dyDescent="0.2">
      <c r="I827463" s="14"/>
    </row>
    <row r="827479" spans="9:9" x14ac:dyDescent="0.2">
      <c r="I827479" s="15"/>
    </row>
    <row r="827480" spans="9:9" x14ac:dyDescent="0.2">
      <c r="I827480" s="14"/>
    </row>
    <row r="827496" spans="9:9" x14ac:dyDescent="0.2">
      <c r="I827496" s="15"/>
    </row>
    <row r="827497" spans="9:9" x14ac:dyDescent="0.2">
      <c r="I827497" s="14"/>
    </row>
    <row r="827513" spans="9:9" x14ac:dyDescent="0.2">
      <c r="I827513" s="15"/>
    </row>
    <row r="827514" spans="9:9" x14ac:dyDescent="0.2">
      <c r="I827514" s="14"/>
    </row>
    <row r="827530" spans="9:9" x14ac:dyDescent="0.2">
      <c r="I827530" s="15"/>
    </row>
    <row r="827531" spans="9:9" x14ac:dyDescent="0.2">
      <c r="I827531" s="14"/>
    </row>
    <row r="827547" spans="9:9" x14ac:dyDescent="0.2">
      <c r="I827547" s="15"/>
    </row>
    <row r="827548" spans="9:9" x14ac:dyDescent="0.2">
      <c r="I827548" s="14"/>
    </row>
    <row r="827564" spans="9:9" x14ac:dyDescent="0.2">
      <c r="I827564" s="15"/>
    </row>
    <row r="827565" spans="9:9" x14ac:dyDescent="0.2">
      <c r="I827565" s="14"/>
    </row>
    <row r="827581" spans="9:9" x14ac:dyDescent="0.2">
      <c r="I827581" s="15"/>
    </row>
    <row r="827582" spans="9:9" x14ac:dyDescent="0.2">
      <c r="I827582" s="14"/>
    </row>
    <row r="827598" spans="9:9" x14ac:dyDescent="0.2">
      <c r="I827598" s="15"/>
    </row>
    <row r="827599" spans="9:9" x14ac:dyDescent="0.2">
      <c r="I827599" s="14"/>
    </row>
    <row r="827615" spans="9:9" x14ac:dyDescent="0.2">
      <c r="I827615" s="15"/>
    </row>
    <row r="827616" spans="9:9" x14ac:dyDescent="0.2">
      <c r="I827616" s="14"/>
    </row>
    <row r="827632" spans="9:9" x14ac:dyDescent="0.2">
      <c r="I827632" s="15"/>
    </row>
    <row r="827633" spans="9:9" x14ac:dyDescent="0.2">
      <c r="I827633" s="14"/>
    </row>
    <row r="827649" spans="9:9" x14ac:dyDescent="0.2">
      <c r="I827649" s="15"/>
    </row>
    <row r="827650" spans="9:9" x14ac:dyDescent="0.2">
      <c r="I827650" s="14"/>
    </row>
    <row r="827666" spans="9:9" x14ac:dyDescent="0.2">
      <c r="I827666" s="15"/>
    </row>
    <row r="827667" spans="9:9" x14ac:dyDescent="0.2">
      <c r="I827667" s="14"/>
    </row>
    <row r="827683" spans="9:9" x14ac:dyDescent="0.2">
      <c r="I827683" s="15"/>
    </row>
    <row r="827684" spans="9:9" x14ac:dyDescent="0.2">
      <c r="I827684" s="14"/>
    </row>
    <row r="827700" spans="9:9" x14ac:dyDescent="0.2">
      <c r="I827700" s="15"/>
    </row>
    <row r="827701" spans="9:9" x14ac:dyDescent="0.2">
      <c r="I827701" s="14"/>
    </row>
    <row r="827717" spans="9:9" x14ac:dyDescent="0.2">
      <c r="I827717" s="15"/>
    </row>
    <row r="827718" spans="9:9" x14ac:dyDescent="0.2">
      <c r="I827718" s="14"/>
    </row>
    <row r="827734" spans="9:9" x14ac:dyDescent="0.2">
      <c r="I827734" s="15"/>
    </row>
    <row r="827735" spans="9:9" x14ac:dyDescent="0.2">
      <c r="I827735" s="14"/>
    </row>
    <row r="827751" spans="9:9" x14ac:dyDescent="0.2">
      <c r="I827751" s="15"/>
    </row>
    <row r="827752" spans="9:9" x14ac:dyDescent="0.2">
      <c r="I827752" s="14"/>
    </row>
    <row r="827768" spans="9:9" x14ac:dyDescent="0.2">
      <c r="I827768" s="15"/>
    </row>
    <row r="827769" spans="9:9" x14ac:dyDescent="0.2">
      <c r="I827769" s="14"/>
    </row>
    <row r="827785" spans="9:9" x14ac:dyDescent="0.2">
      <c r="I827785" s="15"/>
    </row>
    <row r="827786" spans="9:9" x14ac:dyDescent="0.2">
      <c r="I827786" s="14"/>
    </row>
    <row r="827802" spans="9:9" x14ac:dyDescent="0.2">
      <c r="I827802" s="15"/>
    </row>
    <row r="827803" spans="9:9" x14ac:dyDescent="0.2">
      <c r="I827803" s="14"/>
    </row>
    <row r="827819" spans="9:9" x14ac:dyDescent="0.2">
      <c r="I827819" s="15"/>
    </row>
    <row r="827820" spans="9:9" x14ac:dyDescent="0.2">
      <c r="I827820" s="14"/>
    </row>
    <row r="827836" spans="9:9" x14ac:dyDescent="0.2">
      <c r="I827836" s="15"/>
    </row>
    <row r="827837" spans="9:9" x14ac:dyDescent="0.2">
      <c r="I827837" s="14"/>
    </row>
    <row r="827853" spans="9:9" x14ac:dyDescent="0.2">
      <c r="I827853" s="15"/>
    </row>
    <row r="827854" spans="9:9" x14ac:dyDescent="0.2">
      <c r="I827854" s="14"/>
    </row>
    <row r="827870" spans="9:9" x14ac:dyDescent="0.2">
      <c r="I827870" s="15"/>
    </row>
    <row r="827871" spans="9:9" x14ac:dyDescent="0.2">
      <c r="I827871" s="14"/>
    </row>
    <row r="827887" spans="9:9" x14ac:dyDescent="0.2">
      <c r="I827887" s="15"/>
    </row>
    <row r="827888" spans="9:9" x14ac:dyDescent="0.2">
      <c r="I827888" s="14"/>
    </row>
    <row r="827904" spans="9:9" x14ac:dyDescent="0.2">
      <c r="I827904" s="15"/>
    </row>
    <row r="827905" spans="9:9" x14ac:dyDescent="0.2">
      <c r="I827905" s="14"/>
    </row>
    <row r="827921" spans="9:9" x14ac:dyDescent="0.2">
      <c r="I827921" s="15"/>
    </row>
    <row r="827922" spans="9:9" x14ac:dyDescent="0.2">
      <c r="I827922" s="14"/>
    </row>
    <row r="827938" spans="9:9" x14ac:dyDescent="0.2">
      <c r="I827938" s="15"/>
    </row>
    <row r="827939" spans="9:9" x14ac:dyDescent="0.2">
      <c r="I827939" s="14"/>
    </row>
    <row r="827955" spans="9:9" x14ac:dyDescent="0.2">
      <c r="I827955" s="15"/>
    </row>
    <row r="827956" spans="9:9" x14ac:dyDescent="0.2">
      <c r="I827956" s="14"/>
    </row>
    <row r="827972" spans="9:9" x14ac:dyDescent="0.2">
      <c r="I827972" s="15"/>
    </row>
    <row r="827973" spans="9:9" x14ac:dyDescent="0.2">
      <c r="I827973" s="14"/>
    </row>
    <row r="827989" spans="9:9" x14ac:dyDescent="0.2">
      <c r="I827989" s="15"/>
    </row>
    <row r="827990" spans="9:9" x14ac:dyDescent="0.2">
      <c r="I827990" s="14"/>
    </row>
    <row r="828006" spans="9:9" x14ac:dyDescent="0.2">
      <c r="I828006" s="15"/>
    </row>
    <row r="828007" spans="9:9" x14ac:dyDescent="0.2">
      <c r="I828007" s="14"/>
    </row>
    <row r="828023" spans="9:9" x14ac:dyDescent="0.2">
      <c r="I828023" s="15"/>
    </row>
    <row r="828024" spans="9:9" x14ac:dyDescent="0.2">
      <c r="I828024" s="14"/>
    </row>
    <row r="828040" spans="9:9" x14ac:dyDescent="0.2">
      <c r="I828040" s="15"/>
    </row>
    <row r="828041" spans="9:9" x14ac:dyDescent="0.2">
      <c r="I828041" s="14"/>
    </row>
    <row r="828057" spans="9:9" x14ac:dyDescent="0.2">
      <c r="I828057" s="15"/>
    </row>
    <row r="828058" spans="9:9" x14ac:dyDescent="0.2">
      <c r="I828058" s="14"/>
    </row>
    <row r="828074" spans="9:9" x14ac:dyDescent="0.2">
      <c r="I828074" s="15"/>
    </row>
    <row r="828075" spans="9:9" x14ac:dyDescent="0.2">
      <c r="I828075" s="14"/>
    </row>
    <row r="828091" spans="9:9" x14ac:dyDescent="0.2">
      <c r="I828091" s="15"/>
    </row>
    <row r="828092" spans="9:9" x14ac:dyDescent="0.2">
      <c r="I828092" s="14"/>
    </row>
    <row r="828108" spans="9:9" x14ac:dyDescent="0.2">
      <c r="I828108" s="15"/>
    </row>
    <row r="828109" spans="9:9" x14ac:dyDescent="0.2">
      <c r="I828109" s="14"/>
    </row>
    <row r="828125" spans="9:9" x14ac:dyDescent="0.2">
      <c r="I828125" s="15"/>
    </row>
    <row r="828126" spans="9:9" x14ac:dyDescent="0.2">
      <c r="I828126" s="14"/>
    </row>
    <row r="828142" spans="9:9" x14ac:dyDescent="0.2">
      <c r="I828142" s="15"/>
    </row>
    <row r="828143" spans="9:9" x14ac:dyDescent="0.2">
      <c r="I828143" s="14"/>
    </row>
    <row r="828159" spans="9:9" x14ac:dyDescent="0.2">
      <c r="I828159" s="15"/>
    </row>
    <row r="828160" spans="9:9" x14ac:dyDescent="0.2">
      <c r="I828160" s="14"/>
    </row>
    <row r="828176" spans="9:9" x14ac:dyDescent="0.2">
      <c r="I828176" s="15"/>
    </row>
    <row r="828177" spans="9:9" x14ac:dyDescent="0.2">
      <c r="I828177" s="14"/>
    </row>
    <row r="828193" spans="9:9" x14ac:dyDescent="0.2">
      <c r="I828193" s="15"/>
    </row>
    <row r="828194" spans="9:9" x14ac:dyDescent="0.2">
      <c r="I828194" s="14"/>
    </row>
    <row r="828210" spans="9:9" x14ac:dyDescent="0.2">
      <c r="I828210" s="15"/>
    </row>
    <row r="828211" spans="9:9" x14ac:dyDescent="0.2">
      <c r="I828211" s="14"/>
    </row>
    <row r="828227" spans="9:9" x14ac:dyDescent="0.2">
      <c r="I828227" s="15"/>
    </row>
    <row r="828228" spans="9:9" x14ac:dyDescent="0.2">
      <c r="I828228" s="14"/>
    </row>
    <row r="828244" spans="9:9" x14ac:dyDescent="0.2">
      <c r="I828244" s="15"/>
    </row>
    <row r="828245" spans="9:9" x14ac:dyDescent="0.2">
      <c r="I828245" s="14"/>
    </row>
    <row r="828261" spans="9:9" x14ac:dyDescent="0.2">
      <c r="I828261" s="15"/>
    </row>
    <row r="828262" spans="9:9" x14ac:dyDescent="0.2">
      <c r="I828262" s="14"/>
    </row>
    <row r="828278" spans="9:9" x14ac:dyDescent="0.2">
      <c r="I828278" s="15"/>
    </row>
    <row r="828279" spans="9:9" x14ac:dyDescent="0.2">
      <c r="I828279" s="14"/>
    </row>
    <row r="828295" spans="9:9" x14ac:dyDescent="0.2">
      <c r="I828295" s="15"/>
    </row>
    <row r="828296" spans="9:9" x14ac:dyDescent="0.2">
      <c r="I828296" s="14"/>
    </row>
    <row r="828312" spans="9:9" x14ac:dyDescent="0.2">
      <c r="I828312" s="15"/>
    </row>
    <row r="828313" spans="9:9" x14ac:dyDescent="0.2">
      <c r="I828313" s="14"/>
    </row>
    <row r="828329" spans="9:9" x14ac:dyDescent="0.2">
      <c r="I828329" s="15"/>
    </row>
    <row r="828330" spans="9:9" x14ac:dyDescent="0.2">
      <c r="I828330" s="14"/>
    </row>
    <row r="828346" spans="9:9" x14ac:dyDescent="0.2">
      <c r="I828346" s="15"/>
    </row>
    <row r="828347" spans="9:9" x14ac:dyDescent="0.2">
      <c r="I828347" s="14"/>
    </row>
    <row r="828363" spans="9:9" x14ac:dyDescent="0.2">
      <c r="I828363" s="15"/>
    </row>
    <row r="828364" spans="9:9" x14ac:dyDescent="0.2">
      <c r="I828364" s="14"/>
    </row>
    <row r="828380" spans="9:9" x14ac:dyDescent="0.2">
      <c r="I828380" s="15"/>
    </row>
    <row r="828381" spans="9:9" x14ac:dyDescent="0.2">
      <c r="I828381" s="14"/>
    </row>
    <row r="828397" spans="9:9" x14ac:dyDescent="0.2">
      <c r="I828397" s="15"/>
    </row>
    <row r="828398" spans="9:9" x14ac:dyDescent="0.2">
      <c r="I828398" s="14"/>
    </row>
    <row r="828414" spans="9:9" x14ac:dyDescent="0.2">
      <c r="I828414" s="15"/>
    </row>
    <row r="828415" spans="9:9" x14ac:dyDescent="0.2">
      <c r="I828415" s="14"/>
    </row>
    <row r="828431" spans="9:9" x14ac:dyDescent="0.2">
      <c r="I828431" s="15"/>
    </row>
    <row r="828432" spans="9:9" x14ac:dyDescent="0.2">
      <c r="I828432" s="14"/>
    </row>
    <row r="828448" spans="9:9" x14ac:dyDescent="0.2">
      <c r="I828448" s="15"/>
    </row>
    <row r="828449" spans="9:9" x14ac:dyDescent="0.2">
      <c r="I828449" s="14"/>
    </row>
    <row r="828465" spans="9:9" x14ac:dyDescent="0.2">
      <c r="I828465" s="15"/>
    </row>
    <row r="828466" spans="9:9" x14ac:dyDescent="0.2">
      <c r="I828466" s="14"/>
    </row>
    <row r="828482" spans="9:9" x14ac:dyDescent="0.2">
      <c r="I828482" s="15"/>
    </row>
    <row r="828483" spans="9:9" x14ac:dyDescent="0.2">
      <c r="I828483" s="14"/>
    </row>
    <row r="828499" spans="9:9" x14ac:dyDescent="0.2">
      <c r="I828499" s="15"/>
    </row>
    <row r="828500" spans="9:9" x14ac:dyDescent="0.2">
      <c r="I828500" s="14"/>
    </row>
    <row r="828516" spans="9:9" x14ac:dyDescent="0.2">
      <c r="I828516" s="15"/>
    </row>
    <row r="828517" spans="9:9" x14ac:dyDescent="0.2">
      <c r="I828517" s="14"/>
    </row>
    <row r="828533" spans="9:9" x14ac:dyDescent="0.2">
      <c r="I828533" s="15"/>
    </row>
    <row r="828534" spans="9:9" x14ac:dyDescent="0.2">
      <c r="I828534" s="14"/>
    </row>
    <row r="828550" spans="9:9" x14ac:dyDescent="0.2">
      <c r="I828550" s="15"/>
    </row>
    <row r="828551" spans="9:9" x14ac:dyDescent="0.2">
      <c r="I828551" s="14"/>
    </row>
    <row r="828567" spans="9:9" x14ac:dyDescent="0.2">
      <c r="I828567" s="15"/>
    </row>
    <row r="828568" spans="9:9" x14ac:dyDescent="0.2">
      <c r="I828568" s="14"/>
    </row>
    <row r="828584" spans="9:9" x14ac:dyDescent="0.2">
      <c r="I828584" s="15"/>
    </row>
    <row r="828585" spans="9:9" x14ac:dyDescent="0.2">
      <c r="I828585" s="14"/>
    </row>
    <row r="828601" spans="9:9" x14ac:dyDescent="0.2">
      <c r="I828601" s="15"/>
    </row>
    <row r="828602" spans="9:9" x14ac:dyDescent="0.2">
      <c r="I828602" s="14"/>
    </row>
    <row r="828618" spans="9:9" x14ac:dyDescent="0.2">
      <c r="I828618" s="15"/>
    </row>
    <row r="828619" spans="9:9" x14ac:dyDescent="0.2">
      <c r="I828619" s="14"/>
    </row>
    <row r="828635" spans="9:9" x14ac:dyDescent="0.2">
      <c r="I828635" s="15"/>
    </row>
    <row r="828636" spans="9:9" x14ac:dyDescent="0.2">
      <c r="I828636" s="14"/>
    </row>
    <row r="828652" spans="9:9" x14ac:dyDescent="0.2">
      <c r="I828652" s="15"/>
    </row>
    <row r="828653" spans="9:9" x14ac:dyDescent="0.2">
      <c r="I828653" s="14"/>
    </row>
    <row r="828669" spans="9:9" x14ac:dyDescent="0.2">
      <c r="I828669" s="15"/>
    </row>
    <row r="828670" spans="9:9" x14ac:dyDescent="0.2">
      <c r="I828670" s="14"/>
    </row>
    <row r="828686" spans="9:9" x14ac:dyDescent="0.2">
      <c r="I828686" s="15"/>
    </row>
    <row r="828687" spans="9:9" x14ac:dyDescent="0.2">
      <c r="I828687" s="14"/>
    </row>
    <row r="828703" spans="9:9" x14ac:dyDescent="0.2">
      <c r="I828703" s="15"/>
    </row>
    <row r="828704" spans="9:9" x14ac:dyDescent="0.2">
      <c r="I828704" s="14"/>
    </row>
    <row r="828720" spans="9:9" x14ac:dyDescent="0.2">
      <c r="I828720" s="15"/>
    </row>
    <row r="828721" spans="9:9" x14ac:dyDescent="0.2">
      <c r="I828721" s="14"/>
    </row>
    <row r="828737" spans="9:9" x14ac:dyDescent="0.2">
      <c r="I828737" s="15"/>
    </row>
    <row r="828738" spans="9:9" x14ac:dyDescent="0.2">
      <c r="I828738" s="14"/>
    </row>
    <row r="828754" spans="9:9" x14ac:dyDescent="0.2">
      <c r="I828754" s="15"/>
    </row>
    <row r="828755" spans="9:9" x14ac:dyDescent="0.2">
      <c r="I828755" s="14"/>
    </row>
    <row r="828771" spans="9:9" x14ac:dyDescent="0.2">
      <c r="I828771" s="15"/>
    </row>
    <row r="828772" spans="9:9" x14ac:dyDescent="0.2">
      <c r="I828772" s="14"/>
    </row>
    <row r="828788" spans="9:9" x14ac:dyDescent="0.2">
      <c r="I828788" s="15"/>
    </row>
    <row r="828789" spans="9:9" x14ac:dyDescent="0.2">
      <c r="I828789" s="14"/>
    </row>
    <row r="828805" spans="9:9" x14ac:dyDescent="0.2">
      <c r="I828805" s="15"/>
    </row>
    <row r="828806" spans="9:9" x14ac:dyDescent="0.2">
      <c r="I828806" s="14"/>
    </row>
    <row r="828822" spans="9:9" x14ac:dyDescent="0.2">
      <c r="I828822" s="15"/>
    </row>
    <row r="828823" spans="9:9" x14ac:dyDescent="0.2">
      <c r="I828823" s="14"/>
    </row>
    <row r="828839" spans="9:9" x14ac:dyDescent="0.2">
      <c r="I828839" s="15"/>
    </row>
    <row r="828840" spans="9:9" x14ac:dyDescent="0.2">
      <c r="I828840" s="14"/>
    </row>
    <row r="828856" spans="9:9" x14ac:dyDescent="0.2">
      <c r="I828856" s="15"/>
    </row>
    <row r="828857" spans="9:9" x14ac:dyDescent="0.2">
      <c r="I828857" s="14"/>
    </row>
    <row r="828873" spans="9:9" x14ac:dyDescent="0.2">
      <c r="I828873" s="15"/>
    </row>
    <row r="828874" spans="9:9" x14ac:dyDescent="0.2">
      <c r="I828874" s="14"/>
    </row>
    <row r="828890" spans="9:9" x14ac:dyDescent="0.2">
      <c r="I828890" s="15"/>
    </row>
    <row r="828891" spans="9:9" x14ac:dyDescent="0.2">
      <c r="I828891" s="14"/>
    </row>
    <row r="828907" spans="9:9" x14ac:dyDescent="0.2">
      <c r="I828907" s="15"/>
    </row>
    <row r="828908" spans="9:9" x14ac:dyDescent="0.2">
      <c r="I828908" s="14"/>
    </row>
    <row r="828924" spans="9:9" x14ac:dyDescent="0.2">
      <c r="I828924" s="15"/>
    </row>
    <row r="828925" spans="9:9" x14ac:dyDescent="0.2">
      <c r="I828925" s="14"/>
    </row>
    <row r="828941" spans="9:9" x14ac:dyDescent="0.2">
      <c r="I828941" s="15"/>
    </row>
    <row r="828942" spans="9:9" x14ac:dyDescent="0.2">
      <c r="I828942" s="14"/>
    </row>
    <row r="828958" spans="9:9" x14ac:dyDescent="0.2">
      <c r="I828958" s="15"/>
    </row>
    <row r="828959" spans="9:9" x14ac:dyDescent="0.2">
      <c r="I828959" s="14"/>
    </row>
    <row r="828975" spans="9:9" x14ac:dyDescent="0.2">
      <c r="I828975" s="15"/>
    </row>
    <row r="828976" spans="9:9" x14ac:dyDescent="0.2">
      <c r="I828976" s="14"/>
    </row>
    <row r="828992" spans="9:9" x14ac:dyDescent="0.2">
      <c r="I828992" s="15"/>
    </row>
    <row r="828993" spans="9:9" x14ac:dyDescent="0.2">
      <c r="I828993" s="14"/>
    </row>
    <row r="829009" spans="9:9" x14ac:dyDescent="0.2">
      <c r="I829009" s="15"/>
    </row>
    <row r="829010" spans="9:9" x14ac:dyDescent="0.2">
      <c r="I829010" s="14"/>
    </row>
    <row r="829026" spans="9:9" x14ac:dyDescent="0.2">
      <c r="I829026" s="15"/>
    </row>
    <row r="829027" spans="9:9" x14ac:dyDescent="0.2">
      <c r="I829027" s="14"/>
    </row>
    <row r="829043" spans="9:9" x14ac:dyDescent="0.2">
      <c r="I829043" s="15"/>
    </row>
    <row r="829044" spans="9:9" x14ac:dyDescent="0.2">
      <c r="I829044" s="14"/>
    </row>
    <row r="829060" spans="9:9" x14ac:dyDescent="0.2">
      <c r="I829060" s="15"/>
    </row>
    <row r="829061" spans="9:9" x14ac:dyDescent="0.2">
      <c r="I829061" s="14"/>
    </row>
    <row r="829077" spans="9:9" x14ac:dyDescent="0.2">
      <c r="I829077" s="15"/>
    </row>
    <row r="829078" spans="9:9" x14ac:dyDescent="0.2">
      <c r="I829078" s="14"/>
    </row>
    <row r="829094" spans="9:9" x14ac:dyDescent="0.2">
      <c r="I829094" s="15"/>
    </row>
    <row r="829095" spans="9:9" x14ac:dyDescent="0.2">
      <c r="I829095" s="14"/>
    </row>
    <row r="829111" spans="9:9" x14ac:dyDescent="0.2">
      <c r="I829111" s="15"/>
    </row>
    <row r="829112" spans="9:9" x14ac:dyDescent="0.2">
      <c r="I829112" s="14"/>
    </row>
    <row r="829128" spans="9:9" x14ac:dyDescent="0.2">
      <c r="I829128" s="15"/>
    </row>
    <row r="829129" spans="9:9" x14ac:dyDescent="0.2">
      <c r="I829129" s="14"/>
    </row>
    <row r="829145" spans="9:9" x14ac:dyDescent="0.2">
      <c r="I829145" s="15"/>
    </row>
    <row r="829146" spans="9:9" x14ac:dyDescent="0.2">
      <c r="I829146" s="14"/>
    </row>
    <row r="829162" spans="9:9" x14ac:dyDescent="0.2">
      <c r="I829162" s="15"/>
    </row>
    <row r="829163" spans="9:9" x14ac:dyDescent="0.2">
      <c r="I829163" s="14"/>
    </row>
    <row r="829179" spans="9:9" x14ac:dyDescent="0.2">
      <c r="I829179" s="15"/>
    </row>
    <row r="829180" spans="9:9" x14ac:dyDescent="0.2">
      <c r="I829180" s="14"/>
    </row>
    <row r="829196" spans="9:9" x14ac:dyDescent="0.2">
      <c r="I829196" s="15"/>
    </row>
    <row r="829197" spans="9:9" x14ac:dyDescent="0.2">
      <c r="I829197" s="14"/>
    </row>
    <row r="829213" spans="9:9" x14ac:dyDescent="0.2">
      <c r="I829213" s="15"/>
    </row>
    <row r="829214" spans="9:9" x14ac:dyDescent="0.2">
      <c r="I829214" s="14"/>
    </row>
    <row r="829230" spans="9:9" x14ac:dyDescent="0.2">
      <c r="I829230" s="15"/>
    </row>
    <row r="829231" spans="9:9" x14ac:dyDescent="0.2">
      <c r="I829231" s="14"/>
    </row>
    <row r="829247" spans="9:9" x14ac:dyDescent="0.2">
      <c r="I829247" s="15"/>
    </row>
    <row r="829248" spans="9:9" x14ac:dyDescent="0.2">
      <c r="I829248" s="14"/>
    </row>
    <row r="829264" spans="9:9" x14ac:dyDescent="0.2">
      <c r="I829264" s="15"/>
    </row>
    <row r="829265" spans="9:9" x14ac:dyDescent="0.2">
      <c r="I829265" s="14"/>
    </row>
    <row r="829281" spans="9:9" x14ac:dyDescent="0.2">
      <c r="I829281" s="15"/>
    </row>
    <row r="829282" spans="9:9" x14ac:dyDescent="0.2">
      <c r="I829282" s="14"/>
    </row>
    <row r="829298" spans="9:9" x14ac:dyDescent="0.2">
      <c r="I829298" s="15"/>
    </row>
    <row r="829299" spans="9:9" x14ac:dyDescent="0.2">
      <c r="I829299" s="14"/>
    </row>
    <row r="829315" spans="9:9" x14ac:dyDescent="0.2">
      <c r="I829315" s="15"/>
    </row>
    <row r="829316" spans="9:9" x14ac:dyDescent="0.2">
      <c r="I829316" s="14"/>
    </row>
    <row r="829332" spans="9:9" x14ac:dyDescent="0.2">
      <c r="I829332" s="15"/>
    </row>
    <row r="829333" spans="9:9" x14ac:dyDescent="0.2">
      <c r="I829333" s="14"/>
    </row>
    <row r="829349" spans="9:9" x14ac:dyDescent="0.2">
      <c r="I829349" s="15"/>
    </row>
    <row r="829350" spans="9:9" x14ac:dyDescent="0.2">
      <c r="I829350" s="14"/>
    </row>
    <row r="829366" spans="9:9" x14ac:dyDescent="0.2">
      <c r="I829366" s="15"/>
    </row>
    <row r="829367" spans="9:9" x14ac:dyDescent="0.2">
      <c r="I829367" s="14"/>
    </row>
    <row r="829383" spans="9:9" x14ac:dyDescent="0.2">
      <c r="I829383" s="15"/>
    </row>
    <row r="829384" spans="9:9" x14ac:dyDescent="0.2">
      <c r="I829384" s="14"/>
    </row>
    <row r="829400" spans="9:9" x14ac:dyDescent="0.2">
      <c r="I829400" s="15"/>
    </row>
    <row r="829401" spans="9:9" x14ac:dyDescent="0.2">
      <c r="I829401" s="14"/>
    </row>
    <row r="829417" spans="9:9" x14ac:dyDescent="0.2">
      <c r="I829417" s="15"/>
    </row>
    <row r="829418" spans="9:9" x14ac:dyDescent="0.2">
      <c r="I829418" s="14"/>
    </row>
    <row r="829434" spans="9:9" x14ac:dyDescent="0.2">
      <c r="I829434" s="15"/>
    </row>
    <row r="829435" spans="9:9" x14ac:dyDescent="0.2">
      <c r="I829435" s="14"/>
    </row>
    <row r="829451" spans="9:9" x14ac:dyDescent="0.2">
      <c r="I829451" s="15"/>
    </row>
    <row r="829452" spans="9:9" x14ac:dyDescent="0.2">
      <c r="I829452" s="14"/>
    </row>
    <row r="829468" spans="9:9" x14ac:dyDescent="0.2">
      <c r="I829468" s="15"/>
    </row>
    <row r="829469" spans="9:9" x14ac:dyDescent="0.2">
      <c r="I829469" s="14"/>
    </row>
    <row r="829485" spans="9:9" x14ac:dyDescent="0.2">
      <c r="I829485" s="15"/>
    </row>
    <row r="829486" spans="9:9" x14ac:dyDescent="0.2">
      <c r="I829486" s="14"/>
    </row>
    <row r="829502" spans="9:9" x14ac:dyDescent="0.2">
      <c r="I829502" s="15"/>
    </row>
    <row r="829503" spans="9:9" x14ac:dyDescent="0.2">
      <c r="I829503" s="14"/>
    </row>
    <row r="829519" spans="9:9" x14ac:dyDescent="0.2">
      <c r="I829519" s="15"/>
    </row>
    <row r="829520" spans="9:9" x14ac:dyDescent="0.2">
      <c r="I829520" s="14"/>
    </row>
    <row r="829536" spans="9:9" x14ac:dyDescent="0.2">
      <c r="I829536" s="15"/>
    </row>
    <row r="829537" spans="9:9" x14ac:dyDescent="0.2">
      <c r="I829537" s="14"/>
    </row>
    <row r="829553" spans="9:9" x14ac:dyDescent="0.2">
      <c r="I829553" s="15"/>
    </row>
    <row r="829554" spans="9:9" x14ac:dyDescent="0.2">
      <c r="I829554" s="14"/>
    </row>
    <row r="829570" spans="9:9" x14ac:dyDescent="0.2">
      <c r="I829570" s="15"/>
    </row>
    <row r="829571" spans="9:9" x14ac:dyDescent="0.2">
      <c r="I829571" s="14"/>
    </row>
    <row r="829587" spans="9:9" x14ac:dyDescent="0.2">
      <c r="I829587" s="15"/>
    </row>
    <row r="829588" spans="9:9" x14ac:dyDescent="0.2">
      <c r="I829588" s="14"/>
    </row>
    <row r="829604" spans="9:9" x14ac:dyDescent="0.2">
      <c r="I829604" s="15"/>
    </row>
    <row r="829605" spans="9:9" x14ac:dyDescent="0.2">
      <c r="I829605" s="14"/>
    </row>
    <row r="829621" spans="9:9" x14ac:dyDescent="0.2">
      <c r="I829621" s="15"/>
    </row>
    <row r="829622" spans="9:9" x14ac:dyDescent="0.2">
      <c r="I829622" s="14"/>
    </row>
    <row r="829638" spans="9:9" x14ac:dyDescent="0.2">
      <c r="I829638" s="15"/>
    </row>
    <row r="829639" spans="9:9" x14ac:dyDescent="0.2">
      <c r="I829639" s="14"/>
    </row>
    <row r="829655" spans="9:9" x14ac:dyDescent="0.2">
      <c r="I829655" s="15"/>
    </row>
    <row r="829656" spans="9:9" x14ac:dyDescent="0.2">
      <c r="I829656" s="14"/>
    </row>
    <row r="829672" spans="9:9" x14ac:dyDescent="0.2">
      <c r="I829672" s="15"/>
    </row>
    <row r="829673" spans="9:9" x14ac:dyDescent="0.2">
      <c r="I829673" s="14"/>
    </row>
    <row r="829689" spans="9:9" x14ac:dyDescent="0.2">
      <c r="I829689" s="15"/>
    </row>
    <row r="829690" spans="9:9" x14ac:dyDescent="0.2">
      <c r="I829690" s="14"/>
    </row>
    <row r="829706" spans="9:9" x14ac:dyDescent="0.2">
      <c r="I829706" s="15"/>
    </row>
    <row r="829707" spans="9:9" x14ac:dyDescent="0.2">
      <c r="I829707" s="14"/>
    </row>
    <row r="829723" spans="9:9" x14ac:dyDescent="0.2">
      <c r="I829723" s="15"/>
    </row>
    <row r="829724" spans="9:9" x14ac:dyDescent="0.2">
      <c r="I829724" s="14"/>
    </row>
    <row r="829740" spans="9:9" x14ac:dyDescent="0.2">
      <c r="I829740" s="15"/>
    </row>
    <row r="829741" spans="9:9" x14ac:dyDescent="0.2">
      <c r="I829741" s="14"/>
    </row>
    <row r="829757" spans="9:9" x14ac:dyDescent="0.2">
      <c r="I829757" s="15"/>
    </row>
    <row r="829758" spans="9:9" x14ac:dyDescent="0.2">
      <c r="I829758" s="14"/>
    </row>
    <row r="829774" spans="9:9" x14ac:dyDescent="0.2">
      <c r="I829774" s="15"/>
    </row>
    <row r="829775" spans="9:9" x14ac:dyDescent="0.2">
      <c r="I829775" s="14"/>
    </row>
    <row r="829791" spans="9:9" x14ac:dyDescent="0.2">
      <c r="I829791" s="15"/>
    </row>
    <row r="829792" spans="9:9" x14ac:dyDescent="0.2">
      <c r="I829792" s="14"/>
    </row>
    <row r="829808" spans="9:9" x14ac:dyDescent="0.2">
      <c r="I829808" s="15"/>
    </row>
    <row r="829809" spans="9:9" x14ac:dyDescent="0.2">
      <c r="I829809" s="14"/>
    </row>
    <row r="829825" spans="9:9" x14ac:dyDescent="0.2">
      <c r="I829825" s="15"/>
    </row>
    <row r="829826" spans="9:9" x14ac:dyDescent="0.2">
      <c r="I829826" s="14"/>
    </row>
    <row r="829842" spans="9:9" x14ac:dyDescent="0.2">
      <c r="I829842" s="15"/>
    </row>
    <row r="829843" spans="9:9" x14ac:dyDescent="0.2">
      <c r="I829843" s="14"/>
    </row>
    <row r="829859" spans="9:9" x14ac:dyDescent="0.2">
      <c r="I829859" s="15"/>
    </row>
    <row r="829860" spans="9:9" x14ac:dyDescent="0.2">
      <c r="I829860" s="14"/>
    </row>
    <row r="829876" spans="9:9" x14ac:dyDescent="0.2">
      <c r="I829876" s="15"/>
    </row>
    <row r="829877" spans="9:9" x14ac:dyDescent="0.2">
      <c r="I829877" s="14"/>
    </row>
    <row r="829893" spans="9:9" x14ac:dyDescent="0.2">
      <c r="I829893" s="15"/>
    </row>
    <row r="829894" spans="9:9" x14ac:dyDescent="0.2">
      <c r="I829894" s="14"/>
    </row>
    <row r="829910" spans="9:9" x14ac:dyDescent="0.2">
      <c r="I829910" s="15"/>
    </row>
    <row r="829911" spans="9:9" x14ac:dyDescent="0.2">
      <c r="I829911" s="14"/>
    </row>
    <row r="829927" spans="9:9" x14ac:dyDescent="0.2">
      <c r="I829927" s="15"/>
    </row>
    <row r="829928" spans="9:9" x14ac:dyDescent="0.2">
      <c r="I829928" s="14"/>
    </row>
    <row r="829944" spans="9:9" x14ac:dyDescent="0.2">
      <c r="I829944" s="15"/>
    </row>
    <row r="829945" spans="9:9" x14ac:dyDescent="0.2">
      <c r="I829945" s="14"/>
    </row>
    <row r="829961" spans="9:9" x14ac:dyDescent="0.2">
      <c r="I829961" s="15"/>
    </row>
    <row r="829962" spans="9:9" x14ac:dyDescent="0.2">
      <c r="I829962" s="14"/>
    </row>
    <row r="829978" spans="9:9" x14ac:dyDescent="0.2">
      <c r="I829978" s="15"/>
    </row>
    <row r="829979" spans="9:9" x14ac:dyDescent="0.2">
      <c r="I829979" s="14"/>
    </row>
    <row r="829995" spans="9:9" x14ac:dyDescent="0.2">
      <c r="I829995" s="15"/>
    </row>
    <row r="829996" spans="9:9" x14ac:dyDescent="0.2">
      <c r="I829996" s="14"/>
    </row>
    <row r="830012" spans="9:9" x14ac:dyDescent="0.2">
      <c r="I830012" s="15"/>
    </row>
    <row r="830013" spans="9:9" x14ac:dyDescent="0.2">
      <c r="I830013" s="14"/>
    </row>
    <row r="830029" spans="9:9" x14ac:dyDescent="0.2">
      <c r="I830029" s="15"/>
    </row>
    <row r="830030" spans="9:9" x14ac:dyDescent="0.2">
      <c r="I830030" s="14"/>
    </row>
    <row r="830046" spans="9:9" x14ac:dyDescent="0.2">
      <c r="I830046" s="15"/>
    </row>
    <row r="830047" spans="9:9" x14ac:dyDescent="0.2">
      <c r="I830047" s="14"/>
    </row>
    <row r="830063" spans="9:9" x14ac:dyDescent="0.2">
      <c r="I830063" s="15"/>
    </row>
    <row r="830064" spans="9:9" x14ac:dyDescent="0.2">
      <c r="I830064" s="14"/>
    </row>
    <row r="830080" spans="9:9" x14ac:dyDescent="0.2">
      <c r="I830080" s="15"/>
    </row>
    <row r="830081" spans="9:9" x14ac:dyDescent="0.2">
      <c r="I830081" s="14"/>
    </row>
    <row r="830097" spans="9:9" x14ac:dyDescent="0.2">
      <c r="I830097" s="15"/>
    </row>
    <row r="830098" spans="9:9" x14ac:dyDescent="0.2">
      <c r="I830098" s="14"/>
    </row>
    <row r="830114" spans="9:9" x14ac:dyDescent="0.2">
      <c r="I830114" s="15"/>
    </row>
    <row r="830115" spans="9:9" x14ac:dyDescent="0.2">
      <c r="I830115" s="14"/>
    </row>
    <row r="830131" spans="9:9" x14ac:dyDescent="0.2">
      <c r="I830131" s="15"/>
    </row>
    <row r="830132" spans="9:9" x14ac:dyDescent="0.2">
      <c r="I830132" s="14"/>
    </row>
    <row r="830148" spans="9:9" x14ac:dyDescent="0.2">
      <c r="I830148" s="15"/>
    </row>
    <row r="830149" spans="9:9" x14ac:dyDescent="0.2">
      <c r="I830149" s="14"/>
    </row>
    <row r="830165" spans="9:9" x14ac:dyDescent="0.2">
      <c r="I830165" s="15"/>
    </row>
    <row r="830166" spans="9:9" x14ac:dyDescent="0.2">
      <c r="I830166" s="14"/>
    </row>
    <row r="830182" spans="9:9" x14ac:dyDescent="0.2">
      <c r="I830182" s="15"/>
    </row>
    <row r="830183" spans="9:9" x14ac:dyDescent="0.2">
      <c r="I830183" s="14"/>
    </row>
    <row r="830199" spans="9:9" x14ac:dyDescent="0.2">
      <c r="I830199" s="15"/>
    </row>
    <row r="830200" spans="9:9" x14ac:dyDescent="0.2">
      <c r="I830200" s="14"/>
    </row>
    <row r="830216" spans="9:9" x14ac:dyDescent="0.2">
      <c r="I830216" s="15"/>
    </row>
    <row r="830217" spans="9:9" x14ac:dyDescent="0.2">
      <c r="I830217" s="14"/>
    </row>
    <row r="830233" spans="9:9" x14ac:dyDescent="0.2">
      <c r="I830233" s="15"/>
    </row>
    <row r="830234" spans="9:9" x14ac:dyDescent="0.2">
      <c r="I830234" s="14"/>
    </row>
    <row r="830250" spans="9:9" x14ac:dyDescent="0.2">
      <c r="I830250" s="15"/>
    </row>
    <row r="830251" spans="9:9" x14ac:dyDescent="0.2">
      <c r="I830251" s="14"/>
    </row>
    <row r="830267" spans="9:9" x14ac:dyDescent="0.2">
      <c r="I830267" s="15"/>
    </row>
    <row r="830268" spans="9:9" x14ac:dyDescent="0.2">
      <c r="I830268" s="14"/>
    </row>
    <row r="830284" spans="9:9" x14ac:dyDescent="0.2">
      <c r="I830284" s="15"/>
    </row>
    <row r="830285" spans="9:9" x14ac:dyDescent="0.2">
      <c r="I830285" s="14"/>
    </row>
    <row r="830301" spans="9:9" x14ac:dyDescent="0.2">
      <c r="I830301" s="15"/>
    </row>
    <row r="830302" spans="9:9" x14ac:dyDescent="0.2">
      <c r="I830302" s="14"/>
    </row>
    <row r="830318" spans="9:9" x14ac:dyDescent="0.2">
      <c r="I830318" s="15"/>
    </row>
    <row r="830319" spans="9:9" x14ac:dyDescent="0.2">
      <c r="I830319" s="14"/>
    </row>
    <row r="830335" spans="9:9" x14ac:dyDescent="0.2">
      <c r="I830335" s="15"/>
    </row>
    <row r="830336" spans="9:9" x14ac:dyDescent="0.2">
      <c r="I830336" s="14"/>
    </row>
    <row r="830352" spans="9:9" x14ac:dyDescent="0.2">
      <c r="I830352" s="15"/>
    </row>
    <row r="830353" spans="9:9" x14ac:dyDescent="0.2">
      <c r="I830353" s="14"/>
    </row>
    <row r="830369" spans="9:9" x14ac:dyDescent="0.2">
      <c r="I830369" s="15"/>
    </row>
    <row r="830370" spans="9:9" x14ac:dyDescent="0.2">
      <c r="I830370" s="14"/>
    </row>
    <row r="830386" spans="9:9" x14ac:dyDescent="0.2">
      <c r="I830386" s="15"/>
    </row>
    <row r="830387" spans="9:9" x14ac:dyDescent="0.2">
      <c r="I830387" s="14"/>
    </row>
    <row r="830403" spans="9:9" x14ac:dyDescent="0.2">
      <c r="I830403" s="15"/>
    </row>
    <row r="830404" spans="9:9" x14ac:dyDescent="0.2">
      <c r="I830404" s="14"/>
    </row>
    <row r="830420" spans="9:9" x14ac:dyDescent="0.2">
      <c r="I830420" s="15"/>
    </row>
    <row r="830421" spans="9:9" x14ac:dyDescent="0.2">
      <c r="I830421" s="14"/>
    </row>
    <row r="830437" spans="9:9" x14ac:dyDescent="0.2">
      <c r="I830437" s="15"/>
    </row>
    <row r="830438" spans="9:9" x14ac:dyDescent="0.2">
      <c r="I830438" s="14"/>
    </row>
    <row r="830454" spans="9:9" x14ac:dyDescent="0.2">
      <c r="I830454" s="15"/>
    </row>
    <row r="830455" spans="9:9" x14ac:dyDescent="0.2">
      <c r="I830455" s="14"/>
    </row>
    <row r="830471" spans="9:9" x14ac:dyDescent="0.2">
      <c r="I830471" s="15"/>
    </row>
    <row r="830472" spans="9:9" x14ac:dyDescent="0.2">
      <c r="I830472" s="14"/>
    </row>
    <row r="830488" spans="9:9" x14ac:dyDescent="0.2">
      <c r="I830488" s="15"/>
    </row>
    <row r="830489" spans="9:9" x14ac:dyDescent="0.2">
      <c r="I830489" s="14"/>
    </row>
    <row r="830505" spans="9:9" x14ac:dyDescent="0.2">
      <c r="I830505" s="15"/>
    </row>
    <row r="830506" spans="9:9" x14ac:dyDescent="0.2">
      <c r="I830506" s="14"/>
    </row>
    <row r="830522" spans="9:9" x14ac:dyDescent="0.2">
      <c r="I830522" s="15"/>
    </row>
    <row r="830523" spans="9:9" x14ac:dyDescent="0.2">
      <c r="I830523" s="14"/>
    </row>
    <row r="830539" spans="9:9" x14ac:dyDescent="0.2">
      <c r="I830539" s="15"/>
    </row>
    <row r="830540" spans="9:9" x14ac:dyDescent="0.2">
      <c r="I830540" s="14"/>
    </row>
    <row r="830556" spans="9:9" x14ac:dyDescent="0.2">
      <c r="I830556" s="15"/>
    </row>
    <row r="830557" spans="9:9" x14ac:dyDescent="0.2">
      <c r="I830557" s="14"/>
    </row>
    <row r="830573" spans="9:9" x14ac:dyDescent="0.2">
      <c r="I830573" s="15"/>
    </row>
    <row r="830574" spans="9:9" x14ac:dyDescent="0.2">
      <c r="I830574" s="14"/>
    </row>
    <row r="830590" spans="9:9" x14ac:dyDescent="0.2">
      <c r="I830590" s="15"/>
    </row>
    <row r="830591" spans="9:9" x14ac:dyDescent="0.2">
      <c r="I830591" s="14"/>
    </row>
    <row r="830607" spans="9:9" x14ac:dyDescent="0.2">
      <c r="I830607" s="15"/>
    </row>
    <row r="830608" spans="9:9" x14ac:dyDescent="0.2">
      <c r="I830608" s="14"/>
    </row>
    <row r="830624" spans="9:9" x14ac:dyDescent="0.2">
      <c r="I830624" s="15"/>
    </row>
    <row r="830625" spans="9:9" x14ac:dyDescent="0.2">
      <c r="I830625" s="14"/>
    </row>
    <row r="830641" spans="9:9" x14ac:dyDescent="0.2">
      <c r="I830641" s="15"/>
    </row>
    <row r="830642" spans="9:9" x14ac:dyDescent="0.2">
      <c r="I830642" s="14"/>
    </row>
    <row r="830658" spans="9:9" x14ac:dyDescent="0.2">
      <c r="I830658" s="15"/>
    </row>
    <row r="830659" spans="9:9" x14ac:dyDescent="0.2">
      <c r="I830659" s="14"/>
    </row>
    <row r="830675" spans="9:9" x14ac:dyDescent="0.2">
      <c r="I830675" s="15"/>
    </row>
    <row r="830676" spans="9:9" x14ac:dyDescent="0.2">
      <c r="I830676" s="14"/>
    </row>
    <row r="830692" spans="9:9" x14ac:dyDescent="0.2">
      <c r="I830692" s="15"/>
    </row>
    <row r="830693" spans="9:9" x14ac:dyDescent="0.2">
      <c r="I830693" s="14"/>
    </row>
    <row r="830709" spans="9:9" x14ac:dyDescent="0.2">
      <c r="I830709" s="15"/>
    </row>
    <row r="830710" spans="9:9" x14ac:dyDescent="0.2">
      <c r="I830710" s="14"/>
    </row>
    <row r="830726" spans="9:9" x14ac:dyDescent="0.2">
      <c r="I830726" s="15"/>
    </row>
    <row r="830727" spans="9:9" x14ac:dyDescent="0.2">
      <c r="I830727" s="14"/>
    </row>
    <row r="830743" spans="9:9" x14ac:dyDescent="0.2">
      <c r="I830743" s="15"/>
    </row>
    <row r="830744" spans="9:9" x14ac:dyDescent="0.2">
      <c r="I830744" s="14"/>
    </row>
    <row r="830760" spans="9:9" x14ac:dyDescent="0.2">
      <c r="I830760" s="15"/>
    </row>
    <row r="830761" spans="9:9" x14ac:dyDescent="0.2">
      <c r="I830761" s="14"/>
    </row>
    <row r="830777" spans="9:9" x14ac:dyDescent="0.2">
      <c r="I830777" s="15"/>
    </row>
    <row r="830778" spans="9:9" x14ac:dyDescent="0.2">
      <c r="I830778" s="14"/>
    </row>
    <row r="830794" spans="9:9" x14ac:dyDescent="0.2">
      <c r="I830794" s="15"/>
    </row>
    <row r="830795" spans="9:9" x14ac:dyDescent="0.2">
      <c r="I830795" s="14"/>
    </row>
    <row r="830811" spans="9:9" x14ac:dyDescent="0.2">
      <c r="I830811" s="15"/>
    </row>
    <row r="830812" spans="9:9" x14ac:dyDescent="0.2">
      <c r="I830812" s="14"/>
    </row>
    <row r="830828" spans="9:9" x14ac:dyDescent="0.2">
      <c r="I830828" s="15"/>
    </row>
    <row r="830829" spans="9:9" x14ac:dyDescent="0.2">
      <c r="I830829" s="14"/>
    </row>
    <row r="830845" spans="9:9" x14ac:dyDescent="0.2">
      <c r="I830845" s="15"/>
    </row>
    <row r="830846" spans="9:9" x14ac:dyDescent="0.2">
      <c r="I830846" s="14"/>
    </row>
    <row r="830862" spans="9:9" x14ac:dyDescent="0.2">
      <c r="I830862" s="15"/>
    </row>
    <row r="830863" spans="9:9" x14ac:dyDescent="0.2">
      <c r="I830863" s="14"/>
    </row>
    <row r="830879" spans="9:9" x14ac:dyDescent="0.2">
      <c r="I830879" s="15"/>
    </row>
    <row r="830880" spans="9:9" x14ac:dyDescent="0.2">
      <c r="I830880" s="14"/>
    </row>
    <row r="830896" spans="9:9" x14ac:dyDescent="0.2">
      <c r="I830896" s="15"/>
    </row>
    <row r="830897" spans="9:9" x14ac:dyDescent="0.2">
      <c r="I830897" s="14"/>
    </row>
    <row r="830913" spans="9:9" x14ac:dyDescent="0.2">
      <c r="I830913" s="15"/>
    </row>
    <row r="830914" spans="9:9" x14ac:dyDescent="0.2">
      <c r="I830914" s="14"/>
    </row>
    <row r="830930" spans="9:9" x14ac:dyDescent="0.2">
      <c r="I830930" s="15"/>
    </row>
    <row r="830931" spans="9:9" x14ac:dyDescent="0.2">
      <c r="I830931" s="14"/>
    </row>
    <row r="830947" spans="9:9" x14ac:dyDescent="0.2">
      <c r="I830947" s="15"/>
    </row>
    <row r="830948" spans="9:9" x14ac:dyDescent="0.2">
      <c r="I830948" s="14"/>
    </row>
    <row r="830964" spans="9:9" x14ac:dyDescent="0.2">
      <c r="I830964" s="15"/>
    </row>
    <row r="830965" spans="9:9" x14ac:dyDescent="0.2">
      <c r="I830965" s="14"/>
    </row>
    <row r="830981" spans="9:9" x14ac:dyDescent="0.2">
      <c r="I830981" s="15"/>
    </row>
    <row r="830982" spans="9:9" x14ac:dyDescent="0.2">
      <c r="I830982" s="14"/>
    </row>
    <row r="830998" spans="9:9" x14ac:dyDescent="0.2">
      <c r="I830998" s="15"/>
    </row>
    <row r="830999" spans="9:9" x14ac:dyDescent="0.2">
      <c r="I830999" s="14"/>
    </row>
    <row r="831015" spans="9:9" x14ac:dyDescent="0.2">
      <c r="I831015" s="15"/>
    </row>
    <row r="831016" spans="9:9" x14ac:dyDescent="0.2">
      <c r="I831016" s="14"/>
    </row>
    <row r="831032" spans="9:9" x14ac:dyDescent="0.2">
      <c r="I831032" s="15"/>
    </row>
    <row r="831033" spans="9:9" x14ac:dyDescent="0.2">
      <c r="I831033" s="14"/>
    </row>
    <row r="831049" spans="9:9" x14ac:dyDescent="0.2">
      <c r="I831049" s="15"/>
    </row>
    <row r="831050" spans="9:9" x14ac:dyDescent="0.2">
      <c r="I831050" s="14"/>
    </row>
    <row r="831066" spans="9:9" x14ac:dyDescent="0.2">
      <c r="I831066" s="15"/>
    </row>
    <row r="831067" spans="9:9" x14ac:dyDescent="0.2">
      <c r="I831067" s="14"/>
    </row>
    <row r="831083" spans="9:9" x14ac:dyDescent="0.2">
      <c r="I831083" s="15"/>
    </row>
    <row r="831084" spans="9:9" x14ac:dyDescent="0.2">
      <c r="I831084" s="14"/>
    </row>
    <row r="831100" spans="9:9" x14ac:dyDescent="0.2">
      <c r="I831100" s="15"/>
    </row>
    <row r="831101" spans="9:9" x14ac:dyDescent="0.2">
      <c r="I831101" s="14"/>
    </row>
    <row r="831117" spans="9:9" x14ac:dyDescent="0.2">
      <c r="I831117" s="15"/>
    </row>
    <row r="831118" spans="9:9" x14ac:dyDescent="0.2">
      <c r="I831118" s="14"/>
    </row>
    <row r="831134" spans="9:9" x14ac:dyDescent="0.2">
      <c r="I831134" s="15"/>
    </row>
    <row r="831135" spans="9:9" x14ac:dyDescent="0.2">
      <c r="I831135" s="14"/>
    </row>
    <row r="831151" spans="9:9" x14ac:dyDescent="0.2">
      <c r="I831151" s="15"/>
    </row>
    <row r="831152" spans="9:9" x14ac:dyDescent="0.2">
      <c r="I831152" s="14"/>
    </row>
    <row r="831168" spans="9:9" x14ac:dyDescent="0.2">
      <c r="I831168" s="15"/>
    </row>
    <row r="831169" spans="9:9" x14ac:dyDescent="0.2">
      <c r="I831169" s="14"/>
    </row>
    <row r="831185" spans="9:9" x14ac:dyDescent="0.2">
      <c r="I831185" s="15"/>
    </row>
    <row r="831186" spans="9:9" x14ac:dyDescent="0.2">
      <c r="I831186" s="14"/>
    </row>
    <row r="831202" spans="9:9" x14ac:dyDescent="0.2">
      <c r="I831202" s="15"/>
    </row>
    <row r="831203" spans="9:9" x14ac:dyDescent="0.2">
      <c r="I831203" s="14"/>
    </row>
    <row r="831219" spans="9:9" x14ac:dyDescent="0.2">
      <c r="I831219" s="15"/>
    </row>
    <row r="831220" spans="9:9" x14ac:dyDescent="0.2">
      <c r="I831220" s="14"/>
    </row>
    <row r="831236" spans="9:9" x14ac:dyDescent="0.2">
      <c r="I831236" s="15"/>
    </row>
    <row r="831237" spans="9:9" x14ac:dyDescent="0.2">
      <c r="I831237" s="14"/>
    </row>
    <row r="831253" spans="9:9" x14ac:dyDescent="0.2">
      <c r="I831253" s="15"/>
    </row>
    <row r="831254" spans="9:9" x14ac:dyDescent="0.2">
      <c r="I831254" s="14"/>
    </row>
    <row r="831270" spans="9:9" x14ac:dyDescent="0.2">
      <c r="I831270" s="15"/>
    </row>
    <row r="831271" spans="9:9" x14ac:dyDescent="0.2">
      <c r="I831271" s="14"/>
    </row>
    <row r="831287" spans="9:9" x14ac:dyDescent="0.2">
      <c r="I831287" s="15"/>
    </row>
    <row r="831288" spans="9:9" x14ac:dyDescent="0.2">
      <c r="I831288" s="14"/>
    </row>
    <row r="831304" spans="9:9" x14ac:dyDescent="0.2">
      <c r="I831304" s="15"/>
    </row>
    <row r="831305" spans="9:9" x14ac:dyDescent="0.2">
      <c r="I831305" s="14"/>
    </row>
    <row r="831321" spans="9:9" x14ac:dyDescent="0.2">
      <c r="I831321" s="15"/>
    </row>
    <row r="831322" spans="9:9" x14ac:dyDescent="0.2">
      <c r="I831322" s="14"/>
    </row>
    <row r="831338" spans="9:9" x14ac:dyDescent="0.2">
      <c r="I831338" s="15"/>
    </row>
    <row r="831339" spans="9:9" x14ac:dyDescent="0.2">
      <c r="I831339" s="14"/>
    </row>
    <row r="831355" spans="9:9" x14ac:dyDescent="0.2">
      <c r="I831355" s="15"/>
    </row>
    <row r="831356" spans="9:9" x14ac:dyDescent="0.2">
      <c r="I831356" s="14"/>
    </row>
    <row r="831372" spans="9:9" x14ac:dyDescent="0.2">
      <c r="I831372" s="15"/>
    </row>
    <row r="831373" spans="9:9" x14ac:dyDescent="0.2">
      <c r="I831373" s="14"/>
    </row>
    <row r="831389" spans="9:9" x14ac:dyDescent="0.2">
      <c r="I831389" s="15"/>
    </row>
    <row r="831390" spans="9:9" x14ac:dyDescent="0.2">
      <c r="I831390" s="14"/>
    </row>
    <row r="831406" spans="9:9" x14ac:dyDescent="0.2">
      <c r="I831406" s="15"/>
    </row>
    <row r="831407" spans="9:9" x14ac:dyDescent="0.2">
      <c r="I831407" s="14"/>
    </row>
    <row r="831423" spans="9:9" x14ac:dyDescent="0.2">
      <c r="I831423" s="15"/>
    </row>
    <row r="831424" spans="9:9" x14ac:dyDescent="0.2">
      <c r="I831424" s="14"/>
    </row>
    <row r="831440" spans="9:9" x14ac:dyDescent="0.2">
      <c r="I831440" s="15"/>
    </row>
    <row r="831441" spans="9:9" x14ac:dyDescent="0.2">
      <c r="I831441" s="14"/>
    </row>
    <row r="831457" spans="9:9" x14ac:dyDescent="0.2">
      <c r="I831457" s="15"/>
    </row>
    <row r="831458" spans="9:9" x14ac:dyDescent="0.2">
      <c r="I831458" s="14"/>
    </row>
    <row r="831474" spans="9:9" x14ac:dyDescent="0.2">
      <c r="I831474" s="15"/>
    </row>
    <row r="831475" spans="9:9" x14ac:dyDescent="0.2">
      <c r="I831475" s="14"/>
    </row>
    <row r="831491" spans="9:9" x14ac:dyDescent="0.2">
      <c r="I831491" s="15"/>
    </row>
    <row r="831492" spans="9:9" x14ac:dyDescent="0.2">
      <c r="I831492" s="14"/>
    </row>
    <row r="831508" spans="9:9" x14ac:dyDescent="0.2">
      <c r="I831508" s="15"/>
    </row>
    <row r="831509" spans="9:9" x14ac:dyDescent="0.2">
      <c r="I831509" s="14"/>
    </row>
    <row r="831525" spans="9:9" x14ac:dyDescent="0.2">
      <c r="I831525" s="15"/>
    </row>
    <row r="831526" spans="9:9" x14ac:dyDescent="0.2">
      <c r="I831526" s="14"/>
    </row>
    <row r="831542" spans="9:9" x14ac:dyDescent="0.2">
      <c r="I831542" s="15"/>
    </row>
    <row r="831543" spans="9:9" x14ac:dyDescent="0.2">
      <c r="I831543" s="14"/>
    </row>
    <row r="831559" spans="9:9" x14ac:dyDescent="0.2">
      <c r="I831559" s="15"/>
    </row>
    <row r="831560" spans="9:9" x14ac:dyDescent="0.2">
      <c r="I831560" s="14"/>
    </row>
    <row r="831576" spans="9:9" x14ac:dyDescent="0.2">
      <c r="I831576" s="15"/>
    </row>
    <row r="831577" spans="9:9" x14ac:dyDescent="0.2">
      <c r="I831577" s="14"/>
    </row>
    <row r="831593" spans="9:9" x14ac:dyDescent="0.2">
      <c r="I831593" s="15"/>
    </row>
    <row r="831594" spans="9:9" x14ac:dyDescent="0.2">
      <c r="I831594" s="14"/>
    </row>
    <row r="831610" spans="9:9" x14ac:dyDescent="0.2">
      <c r="I831610" s="15"/>
    </row>
    <row r="831611" spans="9:9" x14ac:dyDescent="0.2">
      <c r="I831611" s="14"/>
    </row>
    <row r="831627" spans="9:9" x14ac:dyDescent="0.2">
      <c r="I831627" s="15"/>
    </row>
    <row r="831628" spans="9:9" x14ac:dyDescent="0.2">
      <c r="I831628" s="14"/>
    </row>
    <row r="831644" spans="9:9" x14ac:dyDescent="0.2">
      <c r="I831644" s="15"/>
    </row>
    <row r="831645" spans="9:9" x14ac:dyDescent="0.2">
      <c r="I831645" s="14"/>
    </row>
    <row r="831661" spans="9:9" x14ac:dyDescent="0.2">
      <c r="I831661" s="15"/>
    </row>
    <row r="831662" spans="9:9" x14ac:dyDescent="0.2">
      <c r="I831662" s="14"/>
    </row>
    <row r="831678" spans="9:9" x14ac:dyDescent="0.2">
      <c r="I831678" s="15"/>
    </row>
    <row r="831679" spans="9:9" x14ac:dyDescent="0.2">
      <c r="I831679" s="14"/>
    </row>
    <row r="831695" spans="9:9" x14ac:dyDescent="0.2">
      <c r="I831695" s="15"/>
    </row>
    <row r="831696" spans="9:9" x14ac:dyDescent="0.2">
      <c r="I831696" s="14"/>
    </row>
    <row r="831712" spans="9:9" x14ac:dyDescent="0.2">
      <c r="I831712" s="15"/>
    </row>
    <row r="831713" spans="9:9" x14ac:dyDescent="0.2">
      <c r="I831713" s="14"/>
    </row>
    <row r="831729" spans="9:9" x14ac:dyDescent="0.2">
      <c r="I831729" s="15"/>
    </row>
    <row r="831730" spans="9:9" x14ac:dyDescent="0.2">
      <c r="I831730" s="14"/>
    </row>
    <row r="831746" spans="9:9" x14ac:dyDescent="0.2">
      <c r="I831746" s="15"/>
    </row>
    <row r="831747" spans="9:9" x14ac:dyDescent="0.2">
      <c r="I831747" s="14"/>
    </row>
    <row r="831763" spans="9:9" x14ac:dyDescent="0.2">
      <c r="I831763" s="15"/>
    </row>
    <row r="831764" spans="9:9" x14ac:dyDescent="0.2">
      <c r="I831764" s="14"/>
    </row>
    <row r="831780" spans="9:9" x14ac:dyDescent="0.2">
      <c r="I831780" s="15"/>
    </row>
    <row r="831781" spans="9:9" x14ac:dyDescent="0.2">
      <c r="I831781" s="14"/>
    </row>
    <row r="831797" spans="9:9" x14ac:dyDescent="0.2">
      <c r="I831797" s="15"/>
    </row>
    <row r="831798" spans="9:9" x14ac:dyDescent="0.2">
      <c r="I831798" s="14"/>
    </row>
    <row r="831814" spans="9:9" x14ac:dyDescent="0.2">
      <c r="I831814" s="15"/>
    </row>
    <row r="831815" spans="9:9" x14ac:dyDescent="0.2">
      <c r="I831815" s="14"/>
    </row>
    <row r="831831" spans="9:9" x14ac:dyDescent="0.2">
      <c r="I831831" s="15"/>
    </row>
    <row r="831832" spans="9:9" x14ac:dyDescent="0.2">
      <c r="I831832" s="14"/>
    </row>
    <row r="831848" spans="9:9" x14ac:dyDescent="0.2">
      <c r="I831848" s="15"/>
    </row>
    <row r="831849" spans="9:9" x14ac:dyDescent="0.2">
      <c r="I831849" s="14"/>
    </row>
    <row r="831865" spans="9:9" x14ac:dyDescent="0.2">
      <c r="I831865" s="15"/>
    </row>
    <row r="831866" spans="9:9" x14ac:dyDescent="0.2">
      <c r="I831866" s="14"/>
    </row>
    <row r="831882" spans="9:9" x14ac:dyDescent="0.2">
      <c r="I831882" s="15"/>
    </row>
    <row r="831883" spans="9:9" x14ac:dyDescent="0.2">
      <c r="I831883" s="14"/>
    </row>
    <row r="831899" spans="9:9" x14ac:dyDescent="0.2">
      <c r="I831899" s="15"/>
    </row>
    <row r="831900" spans="9:9" x14ac:dyDescent="0.2">
      <c r="I831900" s="14"/>
    </row>
    <row r="831916" spans="9:9" x14ac:dyDescent="0.2">
      <c r="I831916" s="15"/>
    </row>
    <row r="831917" spans="9:9" x14ac:dyDescent="0.2">
      <c r="I831917" s="14"/>
    </row>
    <row r="831933" spans="9:9" x14ac:dyDescent="0.2">
      <c r="I831933" s="15"/>
    </row>
    <row r="831934" spans="9:9" x14ac:dyDescent="0.2">
      <c r="I831934" s="14"/>
    </row>
    <row r="831950" spans="9:9" x14ac:dyDescent="0.2">
      <c r="I831950" s="15"/>
    </row>
    <row r="831951" spans="9:9" x14ac:dyDescent="0.2">
      <c r="I831951" s="14"/>
    </row>
    <row r="831967" spans="9:9" x14ac:dyDescent="0.2">
      <c r="I831967" s="15"/>
    </row>
    <row r="831968" spans="9:9" x14ac:dyDescent="0.2">
      <c r="I831968" s="14"/>
    </row>
    <row r="831984" spans="9:9" x14ac:dyDescent="0.2">
      <c r="I831984" s="15"/>
    </row>
    <row r="831985" spans="9:9" x14ac:dyDescent="0.2">
      <c r="I831985" s="14"/>
    </row>
    <row r="832001" spans="9:9" x14ac:dyDescent="0.2">
      <c r="I832001" s="15"/>
    </row>
    <row r="832002" spans="9:9" x14ac:dyDescent="0.2">
      <c r="I832002" s="14"/>
    </row>
    <row r="832018" spans="9:9" x14ac:dyDescent="0.2">
      <c r="I832018" s="15"/>
    </row>
    <row r="832019" spans="9:9" x14ac:dyDescent="0.2">
      <c r="I832019" s="14"/>
    </row>
    <row r="832035" spans="9:9" x14ac:dyDescent="0.2">
      <c r="I832035" s="15"/>
    </row>
    <row r="832036" spans="9:9" x14ac:dyDescent="0.2">
      <c r="I832036" s="14"/>
    </row>
    <row r="832052" spans="9:9" x14ac:dyDescent="0.2">
      <c r="I832052" s="15"/>
    </row>
    <row r="832053" spans="9:9" x14ac:dyDescent="0.2">
      <c r="I832053" s="14"/>
    </row>
    <row r="832069" spans="9:9" x14ac:dyDescent="0.2">
      <c r="I832069" s="15"/>
    </row>
    <row r="832070" spans="9:9" x14ac:dyDescent="0.2">
      <c r="I832070" s="14"/>
    </row>
    <row r="832086" spans="9:9" x14ac:dyDescent="0.2">
      <c r="I832086" s="15"/>
    </row>
    <row r="832087" spans="9:9" x14ac:dyDescent="0.2">
      <c r="I832087" s="14"/>
    </row>
    <row r="832103" spans="9:9" x14ac:dyDescent="0.2">
      <c r="I832103" s="15"/>
    </row>
    <row r="832104" spans="9:9" x14ac:dyDescent="0.2">
      <c r="I832104" s="14"/>
    </row>
    <row r="832120" spans="9:9" x14ac:dyDescent="0.2">
      <c r="I832120" s="15"/>
    </row>
    <row r="832121" spans="9:9" x14ac:dyDescent="0.2">
      <c r="I832121" s="14"/>
    </row>
    <row r="832137" spans="9:9" x14ac:dyDescent="0.2">
      <c r="I832137" s="15"/>
    </row>
    <row r="832138" spans="9:9" x14ac:dyDescent="0.2">
      <c r="I832138" s="14"/>
    </row>
    <row r="832154" spans="9:9" x14ac:dyDescent="0.2">
      <c r="I832154" s="15"/>
    </row>
    <row r="832155" spans="9:9" x14ac:dyDescent="0.2">
      <c r="I832155" s="14"/>
    </row>
    <row r="832171" spans="9:9" x14ac:dyDescent="0.2">
      <c r="I832171" s="15"/>
    </row>
    <row r="832172" spans="9:9" x14ac:dyDescent="0.2">
      <c r="I832172" s="14"/>
    </row>
    <row r="832188" spans="9:9" x14ac:dyDescent="0.2">
      <c r="I832188" s="15"/>
    </row>
    <row r="832189" spans="9:9" x14ac:dyDescent="0.2">
      <c r="I832189" s="14"/>
    </row>
    <row r="832205" spans="9:9" x14ac:dyDescent="0.2">
      <c r="I832205" s="15"/>
    </row>
    <row r="832206" spans="9:9" x14ac:dyDescent="0.2">
      <c r="I832206" s="14"/>
    </row>
    <row r="832222" spans="9:9" x14ac:dyDescent="0.2">
      <c r="I832222" s="15"/>
    </row>
    <row r="832223" spans="9:9" x14ac:dyDescent="0.2">
      <c r="I832223" s="14"/>
    </row>
    <row r="832239" spans="9:9" x14ac:dyDescent="0.2">
      <c r="I832239" s="15"/>
    </row>
    <row r="832240" spans="9:9" x14ac:dyDescent="0.2">
      <c r="I832240" s="14"/>
    </row>
    <row r="832256" spans="9:9" x14ac:dyDescent="0.2">
      <c r="I832256" s="15"/>
    </row>
    <row r="832257" spans="9:9" x14ac:dyDescent="0.2">
      <c r="I832257" s="14"/>
    </row>
    <row r="832273" spans="9:9" x14ac:dyDescent="0.2">
      <c r="I832273" s="15"/>
    </row>
    <row r="832274" spans="9:9" x14ac:dyDescent="0.2">
      <c r="I832274" s="14"/>
    </row>
    <row r="832290" spans="9:9" x14ac:dyDescent="0.2">
      <c r="I832290" s="15"/>
    </row>
    <row r="832291" spans="9:9" x14ac:dyDescent="0.2">
      <c r="I832291" s="14"/>
    </row>
    <row r="832307" spans="9:9" x14ac:dyDescent="0.2">
      <c r="I832307" s="15"/>
    </row>
    <row r="832308" spans="9:9" x14ac:dyDescent="0.2">
      <c r="I832308" s="14"/>
    </row>
    <row r="832324" spans="9:9" x14ac:dyDescent="0.2">
      <c r="I832324" s="15"/>
    </row>
    <row r="832325" spans="9:9" x14ac:dyDescent="0.2">
      <c r="I832325" s="14"/>
    </row>
    <row r="832341" spans="9:9" x14ac:dyDescent="0.2">
      <c r="I832341" s="15"/>
    </row>
    <row r="832342" spans="9:9" x14ac:dyDescent="0.2">
      <c r="I832342" s="14"/>
    </row>
    <row r="832358" spans="9:9" x14ac:dyDescent="0.2">
      <c r="I832358" s="15"/>
    </row>
    <row r="832359" spans="9:9" x14ac:dyDescent="0.2">
      <c r="I832359" s="14"/>
    </row>
    <row r="832375" spans="9:9" x14ac:dyDescent="0.2">
      <c r="I832375" s="15"/>
    </row>
    <row r="832376" spans="9:9" x14ac:dyDescent="0.2">
      <c r="I832376" s="14"/>
    </row>
    <row r="832392" spans="9:9" x14ac:dyDescent="0.2">
      <c r="I832392" s="15"/>
    </row>
    <row r="832393" spans="9:9" x14ac:dyDescent="0.2">
      <c r="I832393" s="14"/>
    </row>
    <row r="832409" spans="9:9" x14ac:dyDescent="0.2">
      <c r="I832409" s="15"/>
    </row>
    <row r="832410" spans="9:9" x14ac:dyDescent="0.2">
      <c r="I832410" s="14"/>
    </row>
    <row r="832426" spans="9:9" x14ac:dyDescent="0.2">
      <c r="I832426" s="15"/>
    </row>
    <row r="832427" spans="9:9" x14ac:dyDescent="0.2">
      <c r="I832427" s="14"/>
    </row>
    <row r="832443" spans="9:9" x14ac:dyDescent="0.2">
      <c r="I832443" s="15"/>
    </row>
    <row r="832444" spans="9:9" x14ac:dyDescent="0.2">
      <c r="I832444" s="14"/>
    </row>
    <row r="832460" spans="9:9" x14ac:dyDescent="0.2">
      <c r="I832460" s="15"/>
    </row>
    <row r="832461" spans="9:9" x14ac:dyDescent="0.2">
      <c r="I832461" s="14"/>
    </row>
    <row r="832477" spans="9:9" x14ac:dyDescent="0.2">
      <c r="I832477" s="15"/>
    </row>
    <row r="832478" spans="9:9" x14ac:dyDescent="0.2">
      <c r="I832478" s="14"/>
    </row>
    <row r="832494" spans="9:9" x14ac:dyDescent="0.2">
      <c r="I832494" s="15"/>
    </row>
    <row r="832495" spans="9:9" x14ac:dyDescent="0.2">
      <c r="I832495" s="14"/>
    </row>
    <row r="832511" spans="9:9" x14ac:dyDescent="0.2">
      <c r="I832511" s="15"/>
    </row>
    <row r="832512" spans="9:9" x14ac:dyDescent="0.2">
      <c r="I832512" s="14"/>
    </row>
    <row r="832528" spans="9:9" x14ac:dyDescent="0.2">
      <c r="I832528" s="15"/>
    </row>
    <row r="832529" spans="9:9" x14ac:dyDescent="0.2">
      <c r="I832529" s="14"/>
    </row>
    <row r="832545" spans="9:9" x14ac:dyDescent="0.2">
      <c r="I832545" s="15"/>
    </row>
    <row r="832546" spans="9:9" x14ac:dyDescent="0.2">
      <c r="I832546" s="14"/>
    </row>
    <row r="832562" spans="9:9" x14ac:dyDescent="0.2">
      <c r="I832562" s="15"/>
    </row>
    <row r="832563" spans="9:9" x14ac:dyDescent="0.2">
      <c r="I832563" s="14"/>
    </row>
    <row r="832579" spans="9:9" x14ac:dyDescent="0.2">
      <c r="I832579" s="15"/>
    </row>
    <row r="832580" spans="9:9" x14ac:dyDescent="0.2">
      <c r="I832580" s="14"/>
    </row>
    <row r="832596" spans="9:9" x14ac:dyDescent="0.2">
      <c r="I832596" s="15"/>
    </row>
    <row r="832597" spans="9:9" x14ac:dyDescent="0.2">
      <c r="I832597" s="14"/>
    </row>
    <row r="832613" spans="9:9" x14ac:dyDescent="0.2">
      <c r="I832613" s="15"/>
    </row>
    <row r="832614" spans="9:9" x14ac:dyDescent="0.2">
      <c r="I832614" s="14"/>
    </row>
    <row r="832630" spans="9:9" x14ac:dyDescent="0.2">
      <c r="I832630" s="15"/>
    </row>
    <row r="832631" spans="9:9" x14ac:dyDescent="0.2">
      <c r="I832631" s="14"/>
    </row>
    <row r="832647" spans="9:9" x14ac:dyDescent="0.2">
      <c r="I832647" s="15"/>
    </row>
    <row r="832648" spans="9:9" x14ac:dyDescent="0.2">
      <c r="I832648" s="14"/>
    </row>
    <row r="832664" spans="9:9" x14ac:dyDescent="0.2">
      <c r="I832664" s="15"/>
    </row>
    <row r="832665" spans="9:9" x14ac:dyDescent="0.2">
      <c r="I832665" s="14"/>
    </row>
    <row r="832681" spans="9:9" x14ac:dyDescent="0.2">
      <c r="I832681" s="15"/>
    </row>
    <row r="832682" spans="9:9" x14ac:dyDescent="0.2">
      <c r="I832682" s="14"/>
    </row>
    <row r="832698" spans="9:9" x14ac:dyDescent="0.2">
      <c r="I832698" s="15"/>
    </row>
    <row r="832699" spans="9:9" x14ac:dyDescent="0.2">
      <c r="I832699" s="14"/>
    </row>
    <row r="832715" spans="9:9" x14ac:dyDescent="0.2">
      <c r="I832715" s="15"/>
    </row>
    <row r="832716" spans="9:9" x14ac:dyDescent="0.2">
      <c r="I832716" s="14"/>
    </row>
    <row r="832732" spans="9:9" x14ac:dyDescent="0.2">
      <c r="I832732" s="15"/>
    </row>
    <row r="832733" spans="9:9" x14ac:dyDescent="0.2">
      <c r="I832733" s="14"/>
    </row>
    <row r="832749" spans="9:9" x14ac:dyDescent="0.2">
      <c r="I832749" s="15"/>
    </row>
    <row r="832750" spans="9:9" x14ac:dyDescent="0.2">
      <c r="I832750" s="14"/>
    </row>
    <row r="832766" spans="9:9" x14ac:dyDescent="0.2">
      <c r="I832766" s="15"/>
    </row>
    <row r="832767" spans="9:9" x14ac:dyDescent="0.2">
      <c r="I832767" s="14"/>
    </row>
    <row r="832783" spans="9:9" x14ac:dyDescent="0.2">
      <c r="I832783" s="15"/>
    </row>
    <row r="832784" spans="9:9" x14ac:dyDescent="0.2">
      <c r="I832784" s="14"/>
    </row>
    <row r="832800" spans="9:9" x14ac:dyDescent="0.2">
      <c r="I832800" s="15"/>
    </row>
    <row r="832801" spans="9:9" x14ac:dyDescent="0.2">
      <c r="I832801" s="14"/>
    </row>
    <row r="832817" spans="9:9" x14ac:dyDescent="0.2">
      <c r="I832817" s="15"/>
    </row>
    <row r="832818" spans="9:9" x14ac:dyDescent="0.2">
      <c r="I832818" s="14"/>
    </row>
    <row r="832834" spans="9:9" x14ac:dyDescent="0.2">
      <c r="I832834" s="15"/>
    </row>
    <row r="832835" spans="9:9" x14ac:dyDescent="0.2">
      <c r="I832835" s="14"/>
    </row>
    <row r="832851" spans="9:9" x14ac:dyDescent="0.2">
      <c r="I832851" s="15"/>
    </row>
    <row r="832852" spans="9:9" x14ac:dyDescent="0.2">
      <c r="I832852" s="14"/>
    </row>
    <row r="832868" spans="9:9" x14ac:dyDescent="0.2">
      <c r="I832868" s="15"/>
    </row>
    <row r="832869" spans="9:9" x14ac:dyDescent="0.2">
      <c r="I832869" s="14"/>
    </row>
    <row r="832885" spans="9:9" x14ac:dyDescent="0.2">
      <c r="I832885" s="15"/>
    </row>
    <row r="832886" spans="9:9" x14ac:dyDescent="0.2">
      <c r="I832886" s="14"/>
    </row>
    <row r="832902" spans="9:9" x14ac:dyDescent="0.2">
      <c r="I832902" s="15"/>
    </row>
    <row r="832903" spans="9:9" x14ac:dyDescent="0.2">
      <c r="I832903" s="14"/>
    </row>
    <row r="832919" spans="9:9" x14ac:dyDescent="0.2">
      <c r="I832919" s="15"/>
    </row>
    <row r="832920" spans="9:9" x14ac:dyDescent="0.2">
      <c r="I832920" s="14"/>
    </row>
    <row r="832936" spans="9:9" x14ac:dyDescent="0.2">
      <c r="I832936" s="15"/>
    </row>
    <row r="832937" spans="9:9" x14ac:dyDescent="0.2">
      <c r="I832937" s="14"/>
    </row>
    <row r="832953" spans="9:9" x14ac:dyDescent="0.2">
      <c r="I832953" s="15"/>
    </row>
    <row r="832954" spans="9:9" x14ac:dyDescent="0.2">
      <c r="I832954" s="14"/>
    </row>
    <row r="832970" spans="9:9" x14ac:dyDescent="0.2">
      <c r="I832970" s="15"/>
    </row>
    <row r="832971" spans="9:9" x14ac:dyDescent="0.2">
      <c r="I832971" s="14"/>
    </row>
    <row r="832987" spans="9:9" x14ac:dyDescent="0.2">
      <c r="I832987" s="15"/>
    </row>
    <row r="832988" spans="9:9" x14ac:dyDescent="0.2">
      <c r="I832988" s="14"/>
    </row>
    <row r="833004" spans="9:9" x14ac:dyDescent="0.2">
      <c r="I833004" s="15"/>
    </row>
    <row r="833005" spans="9:9" x14ac:dyDescent="0.2">
      <c r="I833005" s="14"/>
    </row>
    <row r="833021" spans="9:9" x14ac:dyDescent="0.2">
      <c r="I833021" s="15"/>
    </row>
    <row r="833022" spans="9:9" x14ac:dyDescent="0.2">
      <c r="I833022" s="14"/>
    </row>
    <row r="833038" spans="9:9" x14ac:dyDescent="0.2">
      <c r="I833038" s="15"/>
    </row>
    <row r="833039" spans="9:9" x14ac:dyDescent="0.2">
      <c r="I833039" s="14"/>
    </row>
    <row r="833055" spans="9:9" x14ac:dyDescent="0.2">
      <c r="I833055" s="15"/>
    </row>
    <row r="833056" spans="9:9" x14ac:dyDescent="0.2">
      <c r="I833056" s="14"/>
    </row>
    <row r="833072" spans="9:9" x14ac:dyDescent="0.2">
      <c r="I833072" s="15"/>
    </row>
    <row r="833073" spans="9:9" x14ac:dyDescent="0.2">
      <c r="I833073" s="14"/>
    </row>
    <row r="833089" spans="9:9" x14ac:dyDescent="0.2">
      <c r="I833089" s="15"/>
    </row>
    <row r="833090" spans="9:9" x14ac:dyDescent="0.2">
      <c r="I833090" s="14"/>
    </row>
    <row r="833106" spans="9:9" x14ac:dyDescent="0.2">
      <c r="I833106" s="15"/>
    </row>
    <row r="833107" spans="9:9" x14ac:dyDescent="0.2">
      <c r="I833107" s="14"/>
    </row>
    <row r="833123" spans="9:9" x14ac:dyDescent="0.2">
      <c r="I833123" s="15"/>
    </row>
    <row r="833124" spans="9:9" x14ac:dyDescent="0.2">
      <c r="I833124" s="14"/>
    </row>
    <row r="833140" spans="9:9" x14ac:dyDescent="0.2">
      <c r="I833140" s="15"/>
    </row>
    <row r="833141" spans="9:9" x14ac:dyDescent="0.2">
      <c r="I833141" s="14"/>
    </row>
    <row r="833157" spans="9:9" x14ac:dyDescent="0.2">
      <c r="I833157" s="15"/>
    </row>
    <row r="833158" spans="9:9" x14ac:dyDescent="0.2">
      <c r="I833158" s="14"/>
    </row>
    <row r="833174" spans="9:9" x14ac:dyDescent="0.2">
      <c r="I833174" s="15"/>
    </row>
    <row r="833175" spans="9:9" x14ac:dyDescent="0.2">
      <c r="I833175" s="14"/>
    </row>
    <row r="833191" spans="9:9" x14ac:dyDescent="0.2">
      <c r="I833191" s="15"/>
    </row>
    <row r="833192" spans="9:9" x14ac:dyDescent="0.2">
      <c r="I833192" s="14"/>
    </row>
    <row r="833208" spans="9:9" x14ac:dyDescent="0.2">
      <c r="I833208" s="15"/>
    </row>
    <row r="833209" spans="9:9" x14ac:dyDescent="0.2">
      <c r="I833209" s="14"/>
    </row>
    <row r="833225" spans="9:9" x14ac:dyDescent="0.2">
      <c r="I833225" s="15"/>
    </row>
    <row r="833226" spans="9:9" x14ac:dyDescent="0.2">
      <c r="I833226" s="14"/>
    </row>
    <row r="833242" spans="9:9" x14ac:dyDescent="0.2">
      <c r="I833242" s="15"/>
    </row>
    <row r="833243" spans="9:9" x14ac:dyDescent="0.2">
      <c r="I833243" s="14"/>
    </row>
    <row r="833259" spans="9:9" x14ac:dyDescent="0.2">
      <c r="I833259" s="15"/>
    </row>
    <row r="833260" spans="9:9" x14ac:dyDescent="0.2">
      <c r="I833260" s="14"/>
    </row>
    <row r="833276" spans="9:9" x14ac:dyDescent="0.2">
      <c r="I833276" s="15"/>
    </row>
    <row r="833277" spans="9:9" x14ac:dyDescent="0.2">
      <c r="I833277" s="14"/>
    </row>
    <row r="833293" spans="9:9" x14ac:dyDescent="0.2">
      <c r="I833293" s="15"/>
    </row>
    <row r="833294" spans="9:9" x14ac:dyDescent="0.2">
      <c r="I833294" s="14"/>
    </row>
    <row r="833310" spans="9:9" x14ac:dyDescent="0.2">
      <c r="I833310" s="15"/>
    </row>
    <row r="833311" spans="9:9" x14ac:dyDescent="0.2">
      <c r="I833311" s="14"/>
    </row>
    <row r="833327" spans="9:9" x14ac:dyDescent="0.2">
      <c r="I833327" s="15"/>
    </row>
    <row r="833328" spans="9:9" x14ac:dyDescent="0.2">
      <c r="I833328" s="14"/>
    </row>
    <row r="833344" spans="9:9" x14ac:dyDescent="0.2">
      <c r="I833344" s="15"/>
    </row>
    <row r="833345" spans="9:9" x14ac:dyDescent="0.2">
      <c r="I833345" s="14"/>
    </row>
    <row r="833361" spans="9:9" x14ac:dyDescent="0.2">
      <c r="I833361" s="15"/>
    </row>
    <row r="833362" spans="9:9" x14ac:dyDescent="0.2">
      <c r="I833362" s="14"/>
    </row>
    <row r="833378" spans="9:9" x14ac:dyDescent="0.2">
      <c r="I833378" s="15"/>
    </row>
    <row r="833379" spans="9:9" x14ac:dyDescent="0.2">
      <c r="I833379" s="14"/>
    </row>
    <row r="833395" spans="9:9" x14ac:dyDescent="0.2">
      <c r="I833395" s="15"/>
    </row>
    <row r="833396" spans="9:9" x14ac:dyDescent="0.2">
      <c r="I833396" s="14"/>
    </row>
    <row r="833412" spans="9:9" x14ac:dyDescent="0.2">
      <c r="I833412" s="15"/>
    </row>
    <row r="833413" spans="9:9" x14ac:dyDescent="0.2">
      <c r="I833413" s="14"/>
    </row>
    <row r="833429" spans="9:9" x14ac:dyDescent="0.2">
      <c r="I833429" s="15"/>
    </row>
    <row r="833430" spans="9:9" x14ac:dyDescent="0.2">
      <c r="I833430" s="14"/>
    </row>
    <row r="833446" spans="9:9" x14ac:dyDescent="0.2">
      <c r="I833446" s="15"/>
    </row>
    <row r="833447" spans="9:9" x14ac:dyDescent="0.2">
      <c r="I833447" s="14"/>
    </row>
    <row r="833463" spans="9:9" x14ac:dyDescent="0.2">
      <c r="I833463" s="15"/>
    </row>
    <row r="833464" spans="9:9" x14ac:dyDescent="0.2">
      <c r="I833464" s="14"/>
    </row>
    <row r="833480" spans="9:9" x14ac:dyDescent="0.2">
      <c r="I833480" s="15"/>
    </row>
    <row r="833481" spans="9:9" x14ac:dyDescent="0.2">
      <c r="I833481" s="14"/>
    </row>
    <row r="833497" spans="9:9" x14ac:dyDescent="0.2">
      <c r="I833497" s="15"/>
    </row>
    <row r="833498" spans="9:9" x14ac:dyDescent="0.2">
      <c r="I833498" s="14"/>
    </row>
    <row r="833514" spans="9:9" x14ac:dyDescent="0.2">
      <c r="I833514" s="15"/>
    </row>
    <row r="833515" spans="9:9" x14ac:dyDescent="0.2">
      <c r="I833515" s="14"/>
    </row>
    <row r="833531" spans="9:9" x14ac:dyDescent="0.2">
      <c r="I833531" s="15"/>
    </row>
    <row r="833532" spans="9:9" x14ac:dyDescent="0.2">
      <c r="I833532" s="14"/>
    </row>
    <row r="833548" spans="9:9" x14ac:dyDescent="0.2">
      <c r="I833548" s="15"/>
    </row>
    <row r="833549" spans="9:9" x14ac:dyDescent="0.2">
      <c r="I833549" s="14"/>
    </row>
    <row r="833565" spans="9:9" x14ac:dyDescent="0.2">
      <c r="I833565" s="15"/>
    </row>
    <row r="833566" spans="9:9" x14ac:dyDescent="0.2">
      <c r="I833566" s="14"/>
    </row>
    <row r="833582" spans="9:9" x14ac:dyDescent="0.2">
      <c r="I833582" s="15"/>
    </row>
    <row r="833583" spans="9:9" x14ac:dyDescent="0.2">
      <c r="I833583" s="14"/>
    </row>
    <row r="833599" spans="9:9" x14ac:dyDescent="0.2">
      <c r="I833599" s="15"/>
    </row>
    <row r="833600" spans="9:9" x14ac:dyDescent="0.2">
      <c r="I833600" s="14"/>
    </row>
    <row r="833616" spans="9:9" x14ac:dyDescent="0.2">
      <c r="I833616" s="15"/>
    </row>
    <row r="833617" spans="9:9" x14ac:dyDescent="0.2">
      <c r="I833617" s="14"/>
    </row>
    <row r="833633" spans="9:9" x14ac:dyDescent="0.2">
      <c r="I833633" s="15"/>
    </row>
    <row r="833634" spans="9:9" x14ac:dyDescent="0.2">
      <c r="I833634" s="14"/>
    </row>
    <row r="833650" spans="9:9" x14ac:dyDescent="0.2">
      <c r="I833650" s="15"/>
    </row>
    <row r="833651" spans="9:9" x14ac:dyDescent="0.2">
      <c r="I833651" s="14"/>
    </row>
    <row r="833667" spans="9:9" x14ac:dyDescent="0.2">
      <c r="I833667" s="15"/>
    </row>
    <row r="833668" spans="9:9" x14ac:dyDescent="0.2">
      <c r="I833668" s="14"/>
    </row>
    <row r="833684" spans="9:9" x14ac:dyDescent="0.2">
      <c r="I833684" s="15"/>
    </row>
    <row r="833685" spans="9:9" x14ac:dyDescent="0.2">
      <c r="I833685" s="14"/>
    </row>
    <row r="833701" spans="9:9" x14ac:dyDescent="0.2">
      <c r="I833701" s="15"/>
    </row>
    <row r="833702" spans="9:9" x14ac:dyDescent="0.2">
      <c r="I833702" s="14"/>
    </row>
    <row r="833718" spans="9:9" x14ac:dyDescent="0.2">
      <c r="I833718" s="15"/>
    </row>
    <row r="833719" spans="9:9" x14ac:dyDescent="0.2">
      <c r="I833719" s="14"/>
    </row>
    <row r="833735" spans="9:9" x14ac:dyDescent="0.2">
      <c r="I833735" s="15"/>
    </row>
    <row r="833736" spans="9:9" x14ac:dyDescent="0.2">
      <c r="I833736" s="14"/>
    </row>
    <row r="833752" spans="9:9" x14ac:dyDescent="0.2">
      <c r="I833752" s="15"/>
    </row>
    <row r="833753" spans="9:9" x14ac:dyDescent="0.2">
      <c r="I833753" s="14"/>
    </row>
    <row r="833769" spans="9:9" x14ac:dyDescent="0.2">
      <c r="I833769" s="15"/>
    </row>
    <row r="833770" spans="9:9" x14ac:dyDescent="0.2">
      <c r="I833770" s="14"/>
    </row>
    <row r="833786" spans="9:9" x14ac:dyDescent="0.2">
      <c r="I833786" s="15"/>
    </row>
    <row r="833787" spans="9:9" x14ac:dyDescent="0.2">
      <c r="I833787" s="14"/>
    </row>
    <row r="833803" spans="9:9" x14ac:dyDescent="0.2">
      <c r="I833803" s="15"/>
    </row>
    <row r="833804" spans="9:9" x14ac:dyDescent="0.2">
      <c r="I833804" s="14"/>
    </row>
    <row r="833820" spans="9:9" x14ac:dyDescent="0.2">
      <c r="I833820" s="15"/>
    </row>
    <row r="833821" spans="9:9" x14ac:dyDescent="0.2">
      <c r="I833821" s="14"/>
    </row>
    <row r="833837" spans="9:9" x14ac:dyDescent="0.2">
      <c r="I833837" s="15"/>
    </row>
    <row r="833838" spans="9:9" x14ac:dyDescent="0.2">
      <c r="I833838" s="14"/>
    </row>
    <row r="833854" spans="9:9" x14ac:dyDescent="0.2">
      <c r="I833854" s="15"/>
    </row>
    <row r="833855" spans="9:9" x14ac:dyDescent="0.2">
      <c r="I833855" s="14"/>
    </row>
    <row r="833871" spans="9:9" x14ac:dyDescent="0.2">
      <c r="I833871" s="15"/>
    </row>
    <row r="833872" spans="9:9" x14ac:dyDescent="0.2">
      <c r="I833872" s="14"/>
    </row>
    <row r="833888" spans="9:9" x14ac:dyDescent="0.2">
      <c r="I833888" s="15"/>
    </row>
    <row r="833889" spans="9:9" x14ac:dyDescent="0.2">
      <c r="I833889" s="14"/>
    </row>
    <row r="833905" spans="9:9" x14ac:dyDescent="0.2">
      <c r="I833905" s="15"/>
    </row>
    <row r="833906" spans="9:9" x14ac:dyDescent="0.2">
      <c r="I833906" s="14"/>
    </row>
    <row r="833922" spans="9:9" x14ac:dyDescent="0.2">
      <c r="I833922" s="15"/>
    </row>
    <row r="833923" spans="9:9" x14ac:dyDescent="0.2">
      <c r="I833923" s="14"/>
    </row>
    <row r="833939" spans="9:9" x14ac:dyDescent="0.2">
      <c r="I833939" s="15"/>
    </row>
    <row r="833940" spans="9:9" x14ac:dyDescent="0.2">
      <c r="I833940" s="14"/>
    </row>
    <row r="833956" spans="9:9" x14ac:dyDescent="0.2">
      <c r="I833956" s="15"/>
    </row>
    <row r="833957" spans="9:9" x14ac:dyDescent="0.2">
      <c r="I833957" s="14"/>
    </row>
    <row r="833973" spans="9:9" x14ac:dyDescent="0.2">
      <c r="I833973" s="15"/>
    </row>
    <row r="833974" spans="9:9" x14ac:dyDescent="0.2">
      <c r="I833974" s="14"/>
    </row>
    <row r="833990" spans="9:9" x14ac:dyDescent="0.2">
      <c r="I833990" s="15"/>
    </row>
    <row r="833991" spans="9:9" x14ac:dyDescent="0.2">
      <c r="I833991" s="14"/>
    </row>
    <row r="834007" spans="9:9" x14ac:dyDescent="0.2">
      <c r="I834007" s="15"/>
    </row>
    <row r="834008" spans="9:9" x14ac:dyDescent="0.2">
      <c r="I834008" s="14"/>
    </row>
    <row r="834024" spans="9:9" x14ac:dyDescent="0.2">
      <c r="I834024" s="15"/>
    </row>
    <row r="834025" spans="9:9" x14ac:dyDescent="0.2">
      <c r="I834025" s="14"/>
    </row>
    <row r="834041" spans="9:9" x14ac:dyDescent="0.2">
      <c r="I834041" s="15"/>
    </row>
    <row r="834042" spans="9:9" x14ac:dyDescent="0.2">
      <c r="I834042" s="14"/>
    </row>
    <row r="834058" spans="9:9" x14ac:dyDescent="0.2">
      <c r="I834058" s="15"/>
    </row>
    <row r="834059" spans="9:9" x14ac:dyDescent="0.2">
      <c r="I834059" s="14"/>
    </row>
    <row r="834075" spans="9:9" x14ac:dyDescent="0.2">
      <c r="I834075" s="15"/>
    </row>
    <row r="834076" spans="9:9" x14ac:dyDescent="0.2">
      <c r="I834076" s="14"/>
    </row>
    <row r="834092" spans="9:9" x14ac:dyDescent="0.2">
      <c r="I834092" s="15"/>
    </row>
    <row r="834093" spans="9:9" x14ac:dyDescent="0.2">
      <c r="I834093" s="14"/>
    </row>
    <row r="834109" spans="9:9" x14ac:dyDescent="0.2">
      <c r="I834109" s="15"/>
    </row>
    <row r="834110" spans="9:9" x14ac:dyDescent="0.2">
      <c r="I834110" s="14"/>
    </row>
    <row r="834126" spans="9:9" x14ac:dyDescent="0.2">
      <c r="I834126" s="15"/>
    </row>
    <row r="834127" spans="9:9" x14ac:dyDescent="0.2">
      <c r="I834127" s="14"/>
    </row>
    <row r="834143" spans="9:9" x14ac:dyDescent="0.2">
      <c r="I834143" s="15"/>
    </row>
    <row r="834144" spans="9:9" x14ac:dyDescent="0.2">
      <c r="I834144" s="14"/>
    </row>
    <row r="834160" spans="9:9" x14ac:dyDescent="0.2">
      <c r="I834160" s="15"/>
    </row>
    <row r="834161" spans="9:9" x14ac:dyDescent="0.2">
      <c r="I834161" s="14"/>
    </row>
    <row r="834177" spans="9:9" x14ac:dyDescent="0.2">
      <c r="I834177" s="15"/>
    </row>
    <row r="834178" spans="9:9" x14ac:dyDescent="0.2">
      <c r="I834178" s="14"/>
    </row>
    <row r="834194" spans="9:9" x14ac:dyDescent="0.2">
      <c r="I834194" s="15"/>
    </row>
    <row r="834195" spans="9:9" x14ac:dyDescent="0.2">
      <c r="I834195" s="14"/>
    </row>
    <row r="834211" spans="9:9" x14ac:dyDescent="0.2">
      <c r="I834211" s="15"/>
    </row>
    <row r="834212" spans="9:9" x14ac:dyDescent="0.2">
      <c r="I834212" s="14"/>
    </row>
    <row r="834228" spans="9:9" x14ac:dyDescent="0.2">
      <c r="I834228" s="15"/>
    </row>
    <row r="834229" spans="9:9" x14ac:dyDescent="0.2">
      <c r="I834229" s="14"/>
    </row>
    <row r="834245" spans="9:9" x14ac:dyDescent="0.2">
      <c r="I834245" s="15"/>
    </row>
    <row r="834246" spans="9:9" x14ac:dyDescent="0.2">
      <c r="I834246" s="14"/>
    </row>
    <row r="834262" spans="9:9" x14ac:dyDescent="0.2">
      <c r="I834262" s="15"/>
    </row>
    <row r="834263" spans="9:9" x14ac:dyDescent="0.2">
      <c r="I834263" s="14"/>
    </row>
    <row r="834279" spans="9:9" x14ac:dyDescent="0.2">
      <c r="I834279" s="15"/>
    </row>
    <row r="834280" spans="9:9" x14ac:dyDescent="0.2">
      <c r="I834280" s="14"/>
    </row>
    <row r="834296" spans="9:9" x14ac:dyDescent="0.2">
      <c r="I834296" s="15"/>
    </row>
    <row r="834297" spans="9:9" x14ac:dyDescent="0.2">
      <c r="I834297" s="14"/>
    </row>
    <row r="834313" spans="9:9" x14ac:dyDescent="0.2">
      <c r="I834313" s="15"/>
    </row>
    <row r="834314" spans="9:9" x14ac:dyDescent="0.2">
      <c r="I834314" s="14"/>
    </row>
    <row r="834330" spans="9:9" x14ac:dyDescent="0.2">
      <c r="I834330" s="15"/>
    </row>
    <row r="834331" spans="9:9" x14ac:dyDescent="0.2">
      <c r="I834331" s="14"/>
    </row>
    <row r="834347" spans="9:9" x14ac:dyDescent="0.2">
      <c r="I834347" s="15"/>
    </row>
    <row r="834348" spans="9:9" x14ac:dyDescent="0.2">
      <c r="I834348" s="14"/>
    </row>
    <row r="834364" spans="9:9" x14ac:dyDescent="0.2">
      <c r="I834364" s="15"/>
    </row>
    <row r="834365" spans="9:9" x14ac:dyDescent="0.2">
      <c r="I834365" s="14"/>
    </row>
    <row r="834381" spans="9:9" x14ac:dyDescent="0.2">
      <c r="I834381" s="15"/>
    </row>
    <row r="834382" spans="9:9" x14ac:dyDescent="0.2">
      <c r="I834382" s="14"/>
    </row>
    <row r="834398" spans="9:9" x14ac:dyDescent="0.2">
      <c r="I834398" s="15"/>
    </row>
    <row r="834399" spans="9:9" x14ac:dyDescent="0.2">
      <c r="I834399" s="14"/>
    </row>
    <row r="834415" spans="9:9" x14ac:dyDescent="0.2">
      <c r="I834415" s="15"/>
    </row>
    <row r="834416" spans="9:9" x14ac:dyDescent="0.2">
      <c r="I834416" s="14"/>
    </row>
    <row r="834432" spans="9:9" x14ac:dyDescent="0.2">
      <c r="I834432" s="15"/>
    </row>
    <row r="834433" spans="9:9" x14ac:dyDescent="0.2">
      <c r="I834433" s="14"/>
    </row>
    <row r="834449" spans="9:9" x14ac:dyDescent="0.2">
      <c r="I834449" s="15"/>
    </row>
    <row r="834450" spans="9:9" x14ac:dyDescent="0.2">
      <c r="I834450" s="14"/>
    </row>
    <row r="834466" spans="9:9" x14ac:dyDescent="0.2">
      <c r="I834466" s="15"/>
    </row>
    <row r="834467" spans="9:9" x14ac:dyDescent="0.2">
      <c r="I834467" s="14"/>
    </row>
    <row r="834483" spans="9:9" x14ac:dyDescent="0.2">
      <c r="I834483" s="15"/>
    </row>
    <row r="834484" spans="9:9" x14ac:dyDescent="0.2">
      <c r="I834484" s="14"/>
    </row>
    <row r="834500" spans="9:9" x14ac:dyDescent="0.2">
      <c r="I834500" s="15"/>
    </row>
    <row r="834501" spans="9:9" x14ac:dyDescent="0.2">
      <c r="I834501" s="14"/>
    </row>
    <row r="834517" spans="9:9" x14ac:dyDescent="0.2">
      <c r="I834517" s="15"/>
    </row>
    <row r="834518" spans="9:9" x14ac:dyDescent="0.2">
      <c r="I834518" s="14"/>
    </row>
    <row r="834534" spans="9:9" x14ac:dyDescent="0.2">
      <c r="I834534" s="15"/>
    </row>
    <row r="834535" spans="9:9" x14ac:dyDescent="0.2">
      <c r="I834535" s="14"/>
    </row>
    <row r="834551" spans="9:9" x14ac:dyDescent="0.2">
      <c r="I834551" s="15"/>
    </row>
    <row r="834552" spans="9:9" x14ac:dyDescent="0.2">
      <c r="I834552" s="14"/>
    </row>
    <row r="834568" spans="9:9" x14ac:dyDescent="0.2">
      <c r="I834568" s="15"/>
    </row>
    <row r="834569" spans="9:9" x14ac:dyDescent="0.2">
      <c r="I834569" s="14"/>
    </row>
    <row r="834585" spans="9:9" x14ac:dyDescent="0.2">
      <c r="I834585" s="15"/>
    </row>
    <row r="834586" spans="9:9" x14ac:dyDescent="0.2">
      <c r="I834586" s="14"/>
    </row>
    <row r="834602" spans="9:9" x14ac:dyDescent="0.2">
      <c r="I834602" s="15"/>
    </row>
    <row r="834603" spans="9:9" x14ac:dyDescent="0.2">
      <c r="I834603" s="14"/>
    </row>
    <row r="834619" spans="9:9" x14ac:dyDescent="0.2">
      <c r="I834619" s="15"/>
    </row>
    <row r="834620" spans="9:9" x14ac:dyDescent="0.2">
      <c r="I834620" s="14"/>
    </row>
    <row r="834636" spans="9:9" x14ac:dyDescent="0.2">
      <c r="I834636" s="15"/>
    </row>
    <row r="834637" spans="9:9" x14ac:dyDescent="0.2">
      <c r="I834637" s="14"/>
    </row>
    <row r="834653" spans="9:9" x14ac:dyDescent="0.2">
      <c r="I834653" s="15"/>
    </row>
    <row r="834654" spans="9:9" x14ac:dyDescent="0.2">
      <c r="I834654" s="14"/>
    </row>
    <row r="834670" spans="9:9" x14ac:dyDescent="0.2">
      <c r="I834670" s="15"/>
    </row>
    <row r="834671" spans="9:9" x14ac:dyDescent="0.2">
      <c r="I834671" s="14"/>
    </row>
    <row r="834687" spans="9:9" x14ac:dyDescent="0.2">
      <c r="I834687" s="15"/>
    </row>
    <row r="834688" spans="9:9" x14ac:dyDescent="0.2">
      <c r="I834688" s="14"/>
    </row>
    <row r="834704" spans="9:9" x14ac:dyDescent="0.2">
      <c r="I834704" s="15"/>
    </row>
    <row r="834705" spans="9:9" x14ac:dyDescent="0.2">
      <c r="I834705" s="14"/>
    </row>
    <row r="834721" spans="9:9" x14ac:dyDescent="0.2">
      <c r="I834721" s="15"/>
    </row>
    <row r="834722" spans="9:9" x14ac:dyDescent="0.2">
      <c r="I834722" s="14"/>
    </row>
    <row r="834738" spans="9:9" x14ac:dyDescent="0.2">
      <c r="I834738" s="15"/>
    </row>
    <row r="834739" spans="9:9" x14ac:dyDescent="0.2">
      <c r="I834739" s="14"/>
    </row>
    <row r="834755" spans="9:9" x14ac:dyDescent="0.2">
      <c r="I834755" s="15"/>
    </row>
    <row r="834756" spans="9:9" x14ac:dyDescent="0.2">
      <c r="I834756" s="14"/>
    </row>
    <row r="834772" spans="9:9" x14ac:dyDescent="0.2">
      <c r="I834772" s="15"/>
    </row>
    <row r="834773" spans="9:9" x14ac:dyDescent="0.2">
      <c r="I834773" s="14"/>
    </row>
    <row r="834789" spans="9:9" x14ac:dyDescent="0.2">
      <c r="I834789" s="15"/>
    </row>
    <row r="834790" spans="9:9" x14ac:dyDescent="0.2">
      <c r="I834790" s="14"/>
    </row>
    <row r="834806" spans="9:9" x14ac:dyDescent="0.2">
      <c r="I834806" s="15"/>
    </row>
    <row r="834807" spans="9:9" x14ac:dyDescent="0.2">
      <c r="I834807" s="14"/>
    </row>
    <row r="834823" spans="9:9" x14ac:dyDescent="0.2">
      <c r="I834823" s="15"/>
    </row>
    <row r="834824" spans="9:9" x14ac:dyDescent="0.2">
      <c r="I834824" s="14"/>
    </row>
    <row r="834840" spans="9:9" x14ac:dyDescent="0.2">
      <c r="I834840" s="15"/>
    </row>
    <row r="834841" spans="9:9" x14ac:dyDescent="0.2">
      <c r="I834841" s="14"/>
    </row>
    <row r="834857" spans="9:9" x14ac:dyDescent="0.2">
      <c r="I834857" s="15"/>
    </row>
    <row r="834858" spans="9:9" x14ac:dyDescent="0.2">
      <c r="I834858" s="14"/>
    </row>
    <row r="834874" spans="9:9" x14ac:dyDescent="0.2">
      <c r="I834874" s="15"/>
    </row>
    <row r="834875" spans="9:9" x14ac:dyDescent="0.2">
      <c r="I834875" s="14"/>
    </row>
    <row r="834891" spans="9:9" x14ac:dyDescent="0.2">
      <c r="I834891" s="15"/>
    </row>
    <row r="834892" spans="9:9" x14ac:dyDescent="0.2">
      <c r="I834892" s="14"/>
    </row>
    <row r="834908" spans="9:9" x14ac:dyDescent="0.2">
      <c r="I834908" s="15"/>
    </row>
    <row r="834909" spans="9:9" x14ac:dyDescent="0.2">
      <c r="I834909" s="14"/>
    </row>
    <row r="834925" spans="9:9" x14ac:dyDescent="0.2">
      <c r="I834925" s="15"/>
    </row>
    <row r="834926" spans="9:9" x14ac:dyDescent="0.2">
      <c r="I834926" s="14"/>
    </row>
    <row r="834942" spans="9:9" x14ac:dyDescent="0.2">
      <c r="I834942" s="15"/>
    </row>
    <row r="834943" spans="9:9" x14ac:dyDescent="0.2">
      <c r="I834943" s="14"/>
    </row>
    <row r="834959" spans="9:9" x14ac:dyDescent="0.2">
      <c r="I834959" s="15"/>
    </row>
    <row r="834960" spans="9:9" x14ac:dyDescent="0.2">
      <c r="I834960" s="14"/>
    </row>
    <row r="834976" spans="9:9" x14ac:dyDescent="0.2">
      <c r="I834976" s="15"/>
    </row>
    <row r="834977" spans="9:9" x14ac:dyDescent="0.2">
      <c r="I834977" s="14"/>
    </row>
    <row r="834993" spans="9:9" x14ac:dyDescent="0.2">
      <c r="I834993" s="15"/>
    </row>
    <row r="834994" spans="9:9" x14ac:dyDescent="0.2">
      <c r="I834994" s="14"/>
    </row>
    <row r="835010" spans="9:9" x14ac:dyDescent="0.2">
      <c r="I835010" s="15"/>
    </row>
    <row r="835011" spans="9:9" x14ac:dyDescent="0.2">
      <c r="I835011" s="14"/>
    </row>
    <row r="835027" spans="9:9" x14ac:dyDescent="0.2">
      <c r="I835027" s="15"/>
    </row>
    <row r="835028" spans="9:9" x14ac:dyDescent="0.2">
      <c r="I835028" s="14"/>
    </row>
    <row r="835044" spans="9:9" x14ac:dyDescent="0.2">
      <c r="I835044" s="15"/>
    </row>
    <row r="835045" spans="9:9" x14ac:dyDescent="0.2">
      <c r="I835045" s="14"/>
    </row>
    <row r="835061" spans="9:9" x14ac:dyDescent="0.2">
      <c r="I835061" s="15"/>
    </row>
    <row r="835062" spans="9:9" x14ac:dyDescent="0.2">
      <c r="I835062" s="14"/>
    </row>
    <row r="835078" spans="9:9" x14ac:dyDescent="0.2">
      <c r="I835078" s="15"/>
    </row>
    <row r="835079" spans="9:9" x14ac:dyDescent="0.2">
      <c r="I835079" s="14"/>
    </row>
    <row r="835095" spans="9:9" x14ac:dyDescent="0.2">
      <c r="I835095" s="15"/>
    </row>
    <row r="835096" spans="9:9" x14ac:dyDescent="0.2">
      <c r="I835096" s="14"/>
    </row>
    <row r="835112" spans="9:9" x14ac:dyDescent="0.2">
      <c r="I835112" s="15"/>
    </row>
    <row r="835113" spans="9:9" x14ac:dyDescent="0.2">
      <c r="I835113" s="14"/>
    </row>
    <row r="835129" spans="9:9" x14ac:dyDescent="0.2">
      <c r="I835129" s="15"/>
    </row>
    <row r="835130" spans="9:9" x14ac:dyDescent="0.2">
      <c r="I835130" s="14"/>
    </row>
    <row r="835146" spans="9:9" x14ac:dyDescent="0.2">
      <c r="I835146" s="15"/>
    </row>
    <row r="835147" spans="9:9" x14ac:dyDescent="0.2">
      <c r="I835147" s="14"/>
    </row>
    <row r="835163" spans="9:9" x14ac:dyDescent="0.2">
      <c r="I835163" s="15"/>
    </row>
    <row r="835164" spans="9:9" x14ac:dyDescent="0.2">
      <c r="I835164" s="14"/>
    </row>
    <row r="835180" spans="9:9" x14ac:dyDescent="0.2">
      <c r="I835180" s="15"/>
    </row>
    <row r="835181" spans="9:9" x14ac:dyDescent="0.2">
      <c r="I835181" s="14"/>
    </row>
    <row r="835197" spans="9:9" x14ac:dyDescent="0.2">
      <c r="I835197" s="15"/>
    </row>
    <row r="835198" spans="9:9" x14ac:dyDescent="0.2">
      <c r="I835198" s="14"/>
    </row>
    <row r="835214" spans="9:9" x14ac:dyDescent="0.2">
      <c r="I835214" s="15"/>
    </row>
    <row r="835215" spans="9:9" x14ac:dyDescent="0.2">
      <c r="I835215" s="14"/>
    </row>
    <row r="835231" spans="9:9" x14ac:dyDescent="0.2">
      <c r="I835231" s="15"/>
    </row>
    <row r="835232" spans="9:9" x14ac:dyDescent="0.2">
      <c r="I835232" s="14"/>
    </row>
    <row r="835248" spans="9:9" x14ac:dyDescent="0.2">
      <c r="I835248" s="15"/>
    </row>
    <row r="835249" spans="9:9" x14ac:dyDescent="0.2">
      <c r="I835249" s="14"/>
    </row>
    <row r="835265" spans="9:9" x14ac:dyDescent="0.2">
      <c r="I835265" s="15"/>
    </row>
    <row r="835266" spans="9:9" x14ac:dyDescent="0.2">
      <c r="I835266" s="14"/>
    </row>
    <row r="835282" spans="9:9" x14ac:dyDescent="0.2">
      <c r="I835282" s="15"/>
    </row>
    <row r="835283" spans="9:9" x14ac:dyDescent="0.2">
      <c r="I835283" s="14"/>
    </row>
    <row r="835299" spans="9:9" x14ac:dyDescent="0.2">
      <c r="I835299" s="15"/>
    </row>
    <row r="835300" spans="9:9" x14ac:dyDescent="0.2">
      <c r="I835300" s="14"/>
    </row>
    <row r="835316" spans="9:9" x14ac:dyDescent="0.2">
      <c r="I835316" s="15"/>
    </row>
    <row r="835317" spans="9:9" x14ac:dyDescent="0.2">
      <c r="I835317" s="14"/>
    </row>
    <row r="835333" spans="9:9" x14ac:dyDescent="0.2">
      <c r="I835333" s="15"/>
    </row>
    <row r="835334" spans="9:9" x14ac:dyDescent="0.2">
      <c r="I835334" s="14"/>
    </row>
    <row r="835350" spans="9:9" x14ac:dyDescent="0.2">
      <c r="I835350" s="15"/>
    </row>
    <row r="835351" spans="9:9" x14ac:dyDescent="0.2">
      <c r="I835351" s="14"/>
    </row>
    <row r="835367" spans="9:9" x14ac:dyDescent="0.2">
      <c r="I835367" s="15"/>
    </row>
    <row r="835368" spans="9:9" x14ac:dyDescent="0.2">
      <c r="I835368" s="14"/>
    </row>
    <row r="835384" spans="9:9" x14ac:dyDescent="0.2">
      <c r="I835384" s="15"/>
    </row>
    <row r="835385" spans="9:9" x14ac:dyDescent="0.2">
      <c r="I835385" s="14"/>
    </row>
    <row r="835401" spans="9:9" x14ac:dyDescent="0.2">
      <c r="I835401" s="15"/>
    </row>
    <row r="835402" spans="9:9" x14ac:dyDescent="0.2">
      <c r="I835402" s="14"/>
    </row>
    <row r="835418" spans="9:9" x14ac:dyDescent="0.2">
      <c r="I835418" s="15"/>
    </row>
    <row r="835419" spans="9:9" x14ac:dyDescent="0.2">
      <c r="I835419" s="14"/>
    </row>
    <row r="835435" spans="9:9" x14ac:dyDescent="0.2">
      <c r="I835435" s="15"/>
    </row>
    <row r="835436" spans="9:9" x14ac:dyDescent="0.2">
      <c r="I835436" s="14"/>
    </row>
    <row r="835452" spans="9:9" x14ac:dyDescent="0.2">
      <c r="I835452" s="15"/>
    </row>
    <row r="835453" spans="9:9" x14ac:dyDescent="0.2">
      <c r="I835453" s="14"/>
    </row>
    <row r="835469" spans="9:9" x14ac:dyDescent="0.2">
      <c r="I835469" s="15"/>
    </row>
    <row r="835470" spans="9:9" x14ac:dyDescent="0.2">
      <c r="I835470" s="14"/>
    </row>
    <row r="835486" spans="9:9" x14ac:dyDescent="0.2">
      <c r="I835486" s="15"/>
    </row>
    <row r="835487" spans="9:9" x14ac:dyDescent="0.2">
      <c r="I835487" s="14"/>
    </row>
    <row r="835503" spans="9:9" x14ac:dyDescent="0.2">
      <c r="I835503" s="15"/>
    </row>
    <row r="835504" spans="9:9" x14ac:dyDescent="0.2">
      <c r="I835504" s="14"/>
    </row>
    <row r="835520" spans="9:9" x14ac:dyDescent="0.2">
      <c r="I835520" s="15"/>
    </row>
    <row r="835521" spans="9:9" x14ac:dyDescent="0.2">
      <c r="I835521" s="14"/>
    </row>
    <row r="835537" spans="9:9" x14ac:dyDescent="0.2">
      <c r="I835537" s="15"/>
    </row>
    <row r="835538" spans="9:9" x14ac:dyDescent="0.2">
      <c r="I835538" s="14"/>
    </row>
    <row r="835554" spans="9:9" x14ac:dyDescent="0.2">
      <c r="I835554" s="15"/>
    </row>
    <row r="835555" spans="9:9" x14ac:dyDescent="0.2">
      <c r="I835555" s="14"/>
    </row>
    <row r="835571" spans="9:9" x14ac:dyDescent="0.2">
      <c r="I835571" s="15"/>
    </row>
    <row r="835572" spans="9:9" x14ac:dyDescent="0.2">
      <c r="I835572" s="14"/>
    </row>
    <row r="835588" spans="9:9" x14ac:dyDescent="0.2">
      <c r="I835588" s="15"/>
    </row>
    <row r="835589" spans="9:9" x14ac:dyDescent="0.2">
      <c r="I835589" s="14"/>
    </row>
    <row r="835605" spans="9:9" x14ac:dyDescent="0.2">
      <c r="I835605" s="15"/>
    </row>
    <row r="835606" spans="9:9" x14ac:dyDescent="0.2">
      <c r="I835606" s="14"/>
    </row>
    <row r="835622" spans="9:9" x14ac:dyDescent="0.2">
      <c r="I835622" s="15"/>
    </row>
    <row r="835623" spans="9:9" x14ac:dyDescent="0.2">
      <c r="I835623" s="14"/>
    </row>
    <row r="835639" spans="9:9" x14ac:dyDescent="0.2">
      <c r="I835639" s="15"/>
    </row>
    <row r="835640" spans="9:9" x14ac:dyDescent="0.2">
      <c r="I835640" s="14"/>
    </row>
    <row r="835656" spans="9:9" x14ac:dyDescent="0.2">
      <c r="I835656" s="15"/>
    </row>
    <row r="835657" spans="9:9" x14ac:dyDescent="0.2">
      <c r="I835657" s="14"/>
    </row>
    <row r="835673" spans="9:9" x14ac:dyDescent="0.2">
      <c r="I835673" s="15"/>
    </row>
    <row r="835674" spans="9:9" x14ac:dyDescent="0.2">
      <c r="I835674" s="14"/>
    </row>
    <row r="835690" spans="9:9" x14ac:dyDescent="0.2">
      <c r="I835690" s="15"/>
    </row>
    <row r="835691" spans="9:9" x14ac:dyDescent="0.2">
      <c r="I835691" s="14"/>
    </row>
    <row r="835707" spans="9:9" x14ac:dyDescent="0.2">
      <c r="I835707" s="15"/>
    </row>
    <row r="835708" spans="9:9" x14ac:dyDescent="0.2">
      <c r="I835708" s="14"/>
    </row>
    <row r="835724" spans="9:9" x14ac:dyDescent="0.2">
      <c r="I835724" s="15"/>
    </row>
    <row r="835725" spans="9:9" x14ac:dyDescent="0.2">
      <c r="I835725" s="14"/>
    </row>
    <row r="835741" spans="9:9" x14ac:dyDescent="0.2">
      <c r="I835741" s="15"/>
    </row>
    <row r="835742" spans="9:9" x14ac:dyDescent="0.2">
      <c r="I835742" s="14"/>
    </row>
    <row r="835758" spans="9:9" x14ac:dyDescent="0.2">
      <c r="I835758" s="15"/>
    </row>
    <row r="835759" spans="9:9" x14ac:dyDescent="0.2">
      <c r="I835759" s="14"/>
    </row>
    <row r="835775" spans="9:9" x14ac:dyDescent="0.2">
      <c r="I835775" s="15"/>
    </row>
    <row r="835776" spans="9:9" x14ac:dyDescent="0.2">
      <c r="I835776" s="14"/>
    </row>
    <row r="835792" spans="9:9" x14ac:dyDescent="0.2">
      <c r="I835792" s="15"/>
    </row>
    <row r="835793" spans="9:9" x14ac:dyDescent="0.2">
      <c r="I835793" s="14"/>
    </row>
    <row r="835809" spans="9:9" x14ac:dyDescent="0.2">
      <c r="I835809" s="15"/>
    </row>
    <row r="835810" spans="9:9" x14ac:dyDescent="0.2">
      <c r="I835810" s="14"/>
    </row>
    <row r="835826" spans="9:9" x14ac:dyDescent="0.2">
      <c r="I835826" s="15"/>
    </row>
    <row r="835827" spans="9:9" x14ac:dyDescent="0.2">
      <c r="I835827" s="14"/>
    </row>
    <row r="835843" spans="9:9" x14ac:dyDescent="0.2">
      <c r="I835843" s="15"/>
    </row>
    <row r="835844" spans="9:9" x14ac:dyDescent="0.2">
      <c r="I835844" s="14"/>
    </row>
    <row r="835860" spans="9:9" x14ac:dyDescent="0.2">
      <c r="I835860" s="15"/>
    </row>
    <row r="835861" spans="9:9" x14ac:dyDescent="0.2">
      <c r="I835861" s="14"/>
    </row>
    <row r="835877" spans="9:9" x14ac:dyDescent="0.2">
      <c r="I835877" s="15"/>
    </row>
    <row r="835878" spans="9:9" x14ac:dyDescent="0.2">
      <c r="I835878" s="14"/>
    </row>
    <row r="835894" spans="9:9" x14ac:dyDescent="0.2">
      <c r="I835894" s="15"/>
    </row>
    <row r="835895" spans="9:9" x14ac:dyDescent="0.2">
      <c r="I835895" s="14"/>
    </row>
    <row r="835911" spans="9:9" x14ac:dyDescent="0.2">
      <c r="I835911" s="15"/>
    </row>
    <row r="835912" spans="9:9" x14ac:dyDescent="0.2">
      <c r="I835912" s="14"/>
    </row>
    <row r="835928" spans="9:9" x14ac:dyDescent="0.2">
      <c r="I835928" s="15"/>
    </row>
    <row r="835929" spans="9:9" x14ac:dyDescent="0.2">
      <c r="I835929" s="14"/>
    </row>
    <row r="835945" spans="9:9" x14ac:dyDescent="0.2">
      <c r="I835945" s="15"/>
    </row>
    <row r="835946" spans="9:9" x14ac:dyDescent="0.2">
      <c r="I835946" s="14"/>
    </row>
    <row r="835962" spans="9:9" x14ac:dyDescent="0.2">
      <c r="I835962" s="15"/>
    </row>
    <row r="835963" spans="9:9" x14ac:dyDescent="0.2">
      <c r="I835963" s="14"/>
    </row>
    <row r="835979" spans="9:9" x14ac:dyDescent="0.2">
      <c r="I835979" s="15"/>
    </row>
    <row r="835980" spans="9:9" x14ac:dyDescent="0.2">
      <c r="I835980" s="14"/>
    </row>
    <row r="835996" spans="9:9" x14ac:dyDescent="0.2">
      <c r="I835996" s="15"/>
    </row>
    <row r="835997" spans="9:9" x14ac:dyDescent="0.2">
      <c r="I835997" s="14"/>
    </row>
    <row r="836013" spans="9:9" x14ac:dyDescent="0.2">
      <c r="I836013" s="15"/>
    </row>
    <row r="836014" spans="9:9" x14ac:dyDescent="0.2">
      <c r="I836014" s="14"/>
    </row>
    <row r="836030" spans="9:9" x14ac:dyDescent="0.2">
      <c r="I836030" s="15"/>
    </row>
    <row r="836031" spans="9:9" x14ac:dyDescent="0.2">
      <c r="I836031" s="14"/>
    </row>
    <row r="836047" spans="9:9" x14ac:dyDescent="0.2">
      <c r="I836047" s="15"/>
    </row>
    <row r="836048" spans="9:9" x14ac:dyDescent="0.2">
      <c r="I836048" s="14"/>
    </row>
    <row r="836064" spans="9:9" x14ac:dyDescent="0.2">
      <c r="I836064" s="15"/>
    </row>
    <row r="836065" spans="9:9" x14ac:dyDescent="0.2">
      <c r="I836065" s="14"/>
    </row>
    <row r="836081" spans="9:9" x14ac:dyDescent="0.2">
      <c r="I836081" s="15"/>
    </row>
    <row r="836082" spans="9:9" x14ac:dyDescent="0.2">
      <c r="I836082" s="14"/>
    </row>
    <row r="836098" spans="9:9" x14ac:dyDescent="0.2">
      <c r="I836098" s="15"/>
    </row>
    <row r="836099" spans="9:9" x14ac:dyDescent="0.2">
      <c r="I836099" s="14"/>
    </row>
    <row r="836115" spans="9:9" x14ac:dyDescent="0.2">
      <c r="I836115" s="15"/>
    </row>
    <row r="836116" spans="9:9" x14ac:dyDescent="0.2">
      <c r="I836116" s="14"/>
    </row>
    <row r="836132" spans="9:9" x14ac:dyDescent="0.2">
      <c r="I836132" s="15"/>
    </row>
    <row r="836133" spans="9:9" x14ac:dyDescent="0.2">
      <c r="I836133" s="14"/>
    </row>
    <row r="836149" spans="9:9" x14ac:dyDescent="0.2">
      <c r="I836149" s="15"/>
    </row>
    <row r="836150" spans="9:9" x14ac:dyDescent="0.2">
      <c r="I836150" s="14"/>
    </row>
    <row r="836166" spans="9:9" x14ac:dyDescent="0.2">
      <c r="I836166" s="15"/>
    </row>
    <row r="836167" spans="9:9" x14ac:dyDescent="0.2">
      <c r="I836167" s="14"/>
    </row>
    <row r="836183" spans="9:9" x14ac:dyDescent="0.2">
      <c r="I836183" s="15"/>
    </row>
    <row r="836184" spans="9:9" x14ac:dyDescent="0.2">
      <c r="I836184" s="14"/>
    </row>
    <row r="836200" spans="9:9" x14ac:dyDescent="0.2">
      <c r="I836200" s="15"/>
    </row>
    <row r="836201" spans="9:9" x14ac:dyDescent="0.2">
      <c r="I836201" s="14"/>
    </row>
    <row r="836217" spans="9:9" x14ac:dyDescent="0.2">
      <c r="I836217" s="15"/>
    </row>
    <row r="836218" spans="9:9" x14ac:dyDescent="0.2">
      <c r="I836218" s="14"/>
    </row>
    <row r="836234" spans="9:9" x14ac:dyDescent="0.2">
      <c r="I836234" s="15"/>
    </row>
    <row r="836235" spans="9:9" x14ac:dyDescent="0.2">
      <c r="I836235" s="14"/>
    </row>
    <row r="836251" spans="9:9" x14ac:dyDescent="0.2">
      <c r="I836251" s="15"/>
    </row>
    <row r="836252" spans="9:9" x14ac:dyDescent="0.2">
      <c r="I836252" s="14"/>
    </row>
    <row r="836268" spans="9:9" x14ac:dyDescent="0.2">
      <c r="I836268" s="15"/>
    </row>
    <row r="836269" spans="9:9" x14ac:dyDescent="0.2">
      <c r="I836269" s="14"/>
    </row>
    <row r="836285" spans="9:9" x14ac:dyDescent="0.2">
      <c r="I836285" s="15"/>
    </row>
    <row r="836286" spans="9:9" x14ac:dyDescent="0.2">
      <c r="I836286" s="14"/>
    </row>
    <row r="836302" spans="9:9" x14ac:dyDescent="0.2">
      <c r="I836302" s="15"/>
    </row>
    <row r="836303" spans="9:9" x14ac:dyDescent="0.2">
      <c r="I836303" s="14"/>
    </row>
    <row r="836319" spans="9:9" x14ac:dyDescent="0.2">
      <c r="I836319" s="15"/>
    </row>
    <row r="836320" spans="9:9" x14ac:dyDescent="0.2">
      <c r="I836320" s="14"/>
    </row>
    <row r="836336" spans="9:9" x14ac:dyDescent="0.2">
      <c r="I836336" s="15"/>
    </row>
    <row r="836337" spans="9:9" x14ac:dyDescent="0.2">
      <c r="I836337" s="14"/>
    </row>
    <row r="836353" spans="9:9" x14ac:dyDescent="0.2">
      <c r="I836353" s="15"/>
    </row>
    <row r="836354" spans="9:9" x14ac:dyDescent="0.2">
      <c r="I836354" s="14"/>
    </row>
    <row r="836370" spans="9:9" x14ac:dyDescent="0.2">
      <c r="I836370" s="15"/>
    </row>
    <row r="836371" spans="9:9" x14ac:dyDescent="0.2">
      <c r="I836371" s="14"/>
    </row>
    <row r="836387" spans="9:9" x14ac:dyDescent="0.2">
      <c r="I836387" s="15"/>
    </row>
    <row r="836388" spans="9:9" x14ac:dyDescent="0.2">
      <c r="I836388" s="14"/>
    </row>
    <row r="836404" spans="9:9" x14ac:dyDescent="0.2">
      <c r="I836404" s="15"/>
    </row>
    <row r="836405" spans="9:9" x14ac:dyDescent="0.2">
      <c r="I836405" s="14"/>
    </row>
    <row r="836421" spans="9:9" x14ac:dyDescent="0.2">
      <c r="I836421" s="15"/>
    </row>
    <row r="836422" spans="9:9" x14ac:dyDescent="0.2">
      <c r="I836422" s="14"/>
    </row>
    <row r="836438" spans="9:9" x14ac:dyDescent="0.2">
      <c r="I836438" s="15"/>
    </row>
    <row r="836439" spans="9:9" x14ac:dyDescent="0.2">
      <c r="I836439" s="14"/>
    </row>
    <row r="836455" spans="9:9" x14ac:dyDescent="0.2">
      <c r="I836455" s="15"/>
    </row>
    <row r="836456" spans="9:9" x14ac:dyDescent="0.2">
      <c r="I836456" s="14"/>
    </row>
    <row r="836472" spans="9:9" x14ac:dyDescent="0.2">
      <c r="I836472" s="15"/>
    </row>
    <row r="836473" spans="9:9" x14ac:dyDescent="0.2">
      <c r="I836473" s="14"/>
    </row>
    <row r="836489" spans="9:9" x14ac:dyDescent="0.2">
      <c r="I836489" s="15"/>
    </row>
    <row r="836490" spans="9:9" x14ac:dyDescent="0.2">
      <c r="I836490" s="14"/>
    </row>
    <row r="836506" spans="9:9" x14ac:dyDescent="0.2">
      <c r="I836506" s="15"/>
    </row>
    <row r="836507" spans="9:9" x14ac:dyDescent="0.2">
      <c r="I836507" s="14"/>
    </row>
    <row r="836523" spans="9:9" x14ac:dyDescent="0.2">
      <c r="I836523" s="15"/>
    </row>
    <row r="836524" spans="9:9" x14ac:dyDescent="0.2">
      <c r="I836524" s="14"/>
    </row>
    <row r="836540" spans="9:9" x14ac:dyDescent="0.2">
      <c r="I836540" s="15"/>
    </row>
    <row r="836541" spans="9:9" x14ac:dyDescent="0.2">
      <c r="I836541" s="14"/>
    </row>
    <row r="836557" spans="9:9" x14ac:dyDescent="0.2">
      <c r="I836557" s="15"/>
    </row>
    <row r="836558" spans="9:9" x14ac:dyDescent="0.2">
      <c r="I836558" s="14"/>
    </row>
    <row r="836574" spans="9:9" x14ac:dyDescent="0.2">
      <c r="I836574" s="15"/>
    </row>
    <row r="836575" spans="9:9" x14ac:dyDescent="0.2">
      <c r="I836575" s="14"/>
    </row>
    <row r="836591" spans="9:9" x14ac:dyDescent="0.2">
      <c r="I836591" s="15"/>
    </row>
    <row r="836592" spans="9:9" x14ac:dyDescent="0.2">
      <c r="I836592" s="14"/>
    </row>
    <row r="836608" spans="9:9" x14ac:dyDescent="0.2">
      <c r="I836608" s="15"/>
    </row>
    <row r="836609" spans="9:9" x14ac:dyDescent="0.2">
      <c r="I836609" s="14"/>
    </row>
    <row r="836625" spans="9:9" x14ac:dyDescent="0.2">
      <c r="I836625" s="15"/>
    </row>
    <row r="836626" spans="9:9" x14ac:dyDescent="0.2">
      <c r="I836626" s="14"/>
    </row>
    <row r="836642" spans="9:9" x14ac:dyDescent="0.2">
      <c r="I836642" s="15"/>
    </row>
    <row r="836643" spans="9:9" x14ac:dyDescent="0.2">
      <c r="I836643" s="14"/>
    </row>
    <row r="836659" spans="9:9" x14ac:dyDescent="0.2">
      <c r="I836659" s="15"/>
    </row>
    <row r="836660" spans="9:9" x14ac:dyDescent="0.2">
      <c r="I836660" s="14"/>
    </row>
    <row r="836676" spans="9:9" x14ac:dyDescent="0.2">
      <c r="I836676" s="15"/>
    </row>
    <row r="836677" spans="9:9" x14ac:dyDescent="0.2">
      <c r="I836677" s="14"/>
    </row>
    <row r="836693" spans="9:9" x14ac:dyDescent="0.2">
      <c r="I836693" s="15"/>
    </row>
    <row r="836694" spans="9:9" x14ac:dyDescent="0.2">
      <c r="I836694" s="14"/>
    </row>
    <row r="836710" spans="9:9" x14ac:dyDescent="0.2">
      <c r="I836710" s="15"/>
    </row>
    <row r="836711" spans="9:9" x14ac:dyDescent="0.2">
      <c r="I836711" s="14"/>
    </row>
    <row r="836727" spans="9:9" x14ac:dyDescent="0.2">
      <c r="I836727" s="15"/>
    </row>
    <row r="836728" spans="9:9" x14ac:dyDescent="0.2">
      <c r="I836728" s="14"/>
    </row>
    <row r="836744" spans="9:9" x14ac:dyDescent="0.2">
      <c r="I836744" s="15"/>
    </row>
    <row r="836745" spans="9:9" x14ac:dyDescent="0.2">
      <c r="I836745" s="14"/>
    </row>
    <row r="836761" spans="9:9" x14ac:dyDescent="0.2">
      <c r="I836761" s="15"/>
    </row>
    <row r="836762" spans="9:9" x14ac:dyDescent="0.2">
      <c r="I836762" s="14"/>
    </row>
    <row r="836778" spans="9:9" x14ac:dyDescent="0.2">
      <c r="I836778" s="15"/>
    </row>
    <row r="836779" spans="9:9" x14ac:dyDescent="0.2">
      <c r="I836779" s="14"/>
    </row>
    <row r="836795" spans="9:9" x14ac:dyDescent="0.2">
      <c r="I836795" s="15"/>
    </row>
    <row r="836796" spans="9:9" x14ac:dyDescent="0.2">
      <c r="I836796" s="14"/>
    </row>
    <row r="836812" spans="9:9" x14ac:dyDescent="0.2">
      <c r="I836812" s="15"/>
    </row>
    <row r="836813" spans="9:9" x14ac:dyDescent="0.2">
      <c r="I836813" s="14"/>
    </row>
    <row r="836829" spans="9:9" x14ac:dyDescent="0.2">
      <c r="I836829" s="15"/>
    </row>
    <row r="836830" spans="9:9" x14ac:dyDescent="0.2">
      <c r="I836830" s="14"/>
    </row>
    <row r="836846" spans="9:9" x14ac:dyDescent="0.2">
      <c r="I836846" s="15"/>
    </row>
    <row r="836847" spans="9:9" x14ac:dyDescent="0.2">
      <c r="I836847" s="14"/>
    </row>
    <row r="836863" spans="9:9" x14ac:dyDescent="0.2">
      <c r="I836863" s="15"/>
    </row>
    <row r="836864" spans="9:9" x14ac:dyDescent="0.2">
      <c r="I836864" s="14"/>
    </row>
    <row r="836880" spans="9:9" x14ac:dyDescent="0.2">
      <c r="I836880" s="15"/>
    </row>
    <row r="836881" spans="9:9" x14ac:dyDescent="0.2">
      <c r="I836881" s="14"/>
    </row>
    <row r="836897" spans="9:9" x14ac:dyDescent="0.2">
      <c r="I836897" s="15"/>
    </row>
    <row r="836898" spans="9:9" x14ac:dyDescent="0.2">
      <c r="I836898" s="14"/>
    </row>
    <row r="836914" spans="9:9" x14ac:dyDescent="0.2">
      <c r="I836914" s="15"/>
    </row>
    <row r="836915" spans="9:9" x14ac:dyDescent="0.2">
      <c r="I836915" s="14"/>
    </row>
    <row r="836931" spans="9:9" x14ac:dyDescent="0.2">
      <c r="I836931" s="15"/>
    </row>
    <row r="836932" spans="9:9" x14ac:dyDescent="0.2">
      <c r="I836932" s="14"/>
    </row>
    <row r="836948" spans="9:9" x14ac:dyDescent="0.2">
      <c r="I836948" s="15"/>
    </row>
    <row r="836949" spans="9:9" x14ac:dyDescent="0.2">
      <c r="I836949" s="14"/>
    </row>
    <row r="836965" spans="9:9" x14ac:dyDescent="0.2">
      <c r="I836965" s="15"/>
    </row>
    <row r="836966" spans="9:9" x14ac:dyDescent="0.2">
      <c r="I836966" s="14"/>
    </row>
    <row r="836982" spans="9:9" x14ac:dyDescent="0.2">
      <c r="I836982" s="15"/>
    </row>
    <row r="836983" spans="9:9" x14ac:dyDescent="0.2">
      <c r="I836983" s="14"/>
    </row>
    <row r="836999" spans="9:9" x14ac:dyDescent="0.2">
      <c r="I836999" s="15"/>
    </row>
    <row r="837000" spans="9:9" x14ac:dyDescent="0.2">
      <c r="I837000" s="14"/>
    </row>
    <row r="837016" spans="9:9" x14ac:dyDescent="0.2">
      <c r="I837016" s="15"/>
    </row>
    <row r="837017" spans="9:9" x14ac:dyDescent="0.2">
      <c r="I837017" s="14"/>
    </row>
    <row r="837033" spans="9:9" x14ac:dyDescent="0.2">
      <c r="I837033" s="15"/>
    </row>
    <row r="837034" spans="9:9" x14ac:dyDescent="0.2">
      <c r="I837034" s="14"/>
    </row>
    <row r="837050" spans="9:9" x14ac:dyDescent="0.2">
      <c r="I837050" s="15"/>
    </row>
    <row r="837051" spans="9:9" x14ac:dyDescent="0.2">
      <c r="I837051" s="14"/>
    </row>
    <row r="837067" spans="9:9" x14ac:dyDescent="0.2">
      <c r="I837067" s="15"/>
    </row>
    <row r="837068" spans="9:9" x14ac:dyDescent="0.2">
      <c r="I837068" s="14"/>
    </row>
    <row r="837084" spans="9:9" x14ac:dyDescent="0.2">
      <c r="I837084" s="15"/>
    </row>
    <row r="837085" spans="9:9" x14ac:dyDescent="0.2">
      <c r="I837085" s="14"/>
    </row>
    <row r="837101" spans="9:9" x14ac:dyDescent="0.2">
      <c r="I837101" s="15"/>
    </row>
    <row r="837102" spans="9:9" x14ac:dyDescent="0.2">
      <c r="I837102" s="14"/>
    </row>
    <row r="837118" spans="9:9" x14ac:dyDescent="0.2">
      <c r="I837118" s="15"/>
    </row>
    <row r="837119" spans="9:9" x14ac:dyDescent="0.2">
      <c r="I837119" s="14"/>
    </row>
    <row r="837135" spans="9:9" x14ac:dyDescent="0.2">
      <c r="I837135" s="15"/>
    </row>
    <row r="837136" spans="9:9" x14ac:dyDescent="0.2">
      <c r="I837136" s="14"/>
    </row>
    <row r="837152" spans="9:9" x14ac:dyDescent="0.2">
      <c r="I837152" s="15"/>
    </row>
    <row r="837153" spans="9:9" x14ac:dyDescent="0.2">
      <c r="I837153" s="14"/>
    </row>
    <row r="837169" spans="9:9" x14ac:dyDescent="0.2">
      <c r="I837169" s="15"/>
    </row>
    <row r="837170" spans="9:9" x14ac:dyDescent="0.2">
      <c r="I837170" s="14"/>
    </row>
    <row r="837186" spans="9:9" x14ac:dyDescent="0.2">
      <c r="I837186" s="15"/>
    </row>
    <row r="837187" spans="9:9" x14ac:dyDescent="0.2">
      <c r="I837187" s="14"/>
    </row>
    <row r="837203" spans="9:9" x14ac:dyDescent="0.2">
      <c r="I837203" s="15"/>
    </row>
    <row r="837204" spans="9:9" x14ac:dyDescent="0.2">
      <c r="I837204" s="14"/>
    </row>
    <row r="837220" spans="9:9" x14ac:dyDescent="0.2">
      <c r="I837220" s="15"/>
    </row>
    <row r="837221" spans="9:9" x14ac:dyDescent="0.2">
      <c r="I837221" s="14"/>
    </row>
    <row r="837237" spans="9:9" x14ac:dyDescent="0.2">
      <c r="I837237" s="15"/>
    </row>
    <row r="837238" spans="9:9" x14ac:dyDescent="0.2">
      <c r="I837238" s="14"/>
    </row>
    <row r="837254" spans="9:9" x14ac:dyDescent="0.2">
      <c r="I837254" s="15"/>
    </row>
    <row r="837255" spans="9:9" x14ac:dyDescent="0.2">
      <c r="I837255" s="14"/>
    </row>
    <row r="837271" spans="9:9" x14ac:dyDescent="0.2">
      <c r="I837271" s="15"/>
    </row>
    <row r="837272" spans="9:9" x14ac:dyDescent="0.2">
      <c r="I837272" s="14"/>
    </row>
    <row r="837288" spans="9:9" x14ac:dyDescent="0.2">
      <c r="I837288" s="15"/>
    </row>
    <row r="837289" spans="9:9" x14ac:dyDescent="0.2">
      <c r="I837289" s="14"/>
    </row>
    <row r="837305" spans="9:9" x14ac:dyDescent="0.2">
      <c r="I837305" s="15"/>
    </row>
    <row r="837306" spans="9:9" x14ac:dyDescent="0.2">
      <c r="I837306" s="14"/>
    </row>
    <row r="837322" spans="9:9" x14ac:dyDescent="0.2">
      <c r="I837322" s="15"/>
    </row>
    <row r="837323" spans="9:9" x14ac:dyDescent="0.2">
      <c r="I837323" s="14"/>
    </row>
    <row r="837339" spans="9:9" x14ac:dyDescent="0.2">
      <c r="I837339" s="15"/>
    </row>
    <row r="837340" spans="9:9" x14ac:dyDescent="0.2">
      <c r="I837340" s="14"/>
    </row>
    <row r="837356" spans="9:9" x14ac:dyDescent="0.2">
      <c r="I837356" s="15"/>
    </row>
    <row r="837357" spans="9:9" x14ac:dyDescent="0.2">
      <c r="I837357" s="14"/>
    </row>
    <row r="837373" spans="9:9" x14ac:dyDescent="0.2">
      <c r="I837373" s="15"/>
    </row>
    <row r="837374" spans="9:9" x14ac:dyDescent="0.2">
      <c r="I837374" s="14"/>
    </row>
    <row r="837390" spans="9:9" x14ac:dyDescent="0.2">
      <c r="I837390" s="15"/>
    </row>
    <row r="837391" spans="9:9" x14ac:dyDescent="0.2">
      <c r="I837391" s="14"/>
    </row>
    <row r="837407" spans="9:9" x14ac:dyDescent="0.2">
      <c r="I837407" s="15"/>
    </row>
    <row r="837408" spans="9:9" x14ac:dyDescent="0.2">
      <c r="I837408" s="14"/>
    </row>
    <row r="837424" spans="9:9" x14ac:dyDescent="0.2">
      <c r="I837424" s="15"/>
    </row>
    <row r="837425" spans="9:9" x14ac:dyDescent="0.2">
      <c r="I837425" s="14"/>
    </row>
    <row r="837441" spans="9:9" x14ac:dyDescent="0.2">
      <c r="I837441" s="15"/>
    </row>
    <row r="837442" spans="9:9" x14ac:dyDescent="0.2">
      <c r="I837442" s="14"/>
    </row>
    <row r="837458" spans="9:9" x14ac:dyDescent="0.2">
      <c r="I837458" s="15"/>
    </row>
    <row r="837459" spans="9:9" x14ac:dyDescent="0.2">
      <c r="I837459" s="14"/>
    </row>
    <row r="837475" spans="9:9" x14ac:dyDescent="0.2">
      <c r="I837475" s="15"/>
    </row>
    <row r="837476" spans="9:9" x14ac:dyDescent="0.2">
      <c r="I837476" s="14"/>
    </row>
    <row r="837492" spans="9:9" x14ac:dyDescent="0.2">
      <c r="I837492" s="15"/>
    </row>
    <row r="837493" spans="9:9" x14ac:dyDescent="0.2">
      <c r="I837493" s="14"/>
    </row>
    <row r="837509" spans="9:9" x14ac:dyDescent="0.2">
      <c r="I837509" s="15"/>
    </row>
    <row r="837510" spans="9:9" x14ac:dyDescent="0.2">
      <c r="I837510" s="14"/>
    </row>
    <row r="837526" spans="9:9" x14ac:dyDescent="0.2">
      <c r="I837526" s="15"/>
    </row>
    <row r="837527" spans="9:9" x14ac:dyDescent="0.2">
      <c r="I837527" s="14"/>
    </row>
    <row r="837543" spans="9:9" x14ac:dyDescent="0.2">
      <c r="I837543" s="15"/>
    </row>
    <row r="837544" spans="9:9" x14ac:dyDescent="0.2">
      <c r="I837544" s="14"/>
    </row>
    <row r="837560" spans="9:9" x14ac:dyDescent="0.2">
      <c r="I837560" s="15"/>
    </row>
    <row r="837561" spans="9:9" x14ac:dyDescent="0.2">
      <c r="I837561" s="14"/>
    </row>
    <row r="837577" spans="9:9" x14ac:dyDescent="0.2">
      <c r="I837577" s="15"/>
    </row>
    <row r="837578" spans="9:9" x14ac:dyDescent="0.2">
      <c r="I837578" s="14"/>
    </row>
    <row r="837594" spans="9:9" x14ac:dyDescent="0.2">
      <c r="I837594" s="15"/>
    </row>
    <row r="837595" spans="9:9" x14ac:dyDescent="0.2">
      <c r="I837595" s="14"/>
    </row>
    <row r="837611" spans="9:9" x14ac:dyDescent="0.2">
      <c r="I837611" s="15"/>
    </row>
    <row r="837612" spans="9:9" x14ac:dyDescent="0.2">
      <c r="I837612" s="14"/>
    </row>
    <row r="837628" spans="9:9" x14ac:dyDescent="0.2">
      <c r="I837628" s="15"/>
    </row>
    <row r="837629" spans="9:9" x14ac:dyDescent="0.2">
      <c r="I837629" s="14"/>
    </row>
    <row r="837645" spans="9:9" x14ac:dyDescent="0.2">
      <c r="I837645" s="15"/>
    </row>
    <row r="837646" spans="9:9" x14ac:dyDescent="0.2">
      <c r="I837646" s="14"/>
    </row>
    <row r="837662" spans="9:9" x14ac:dyDescent="0.2">
      <c r="I837662" s="15"/>
    </row>
    <row r="837663" spans="9:9" x14ac:dyDescent="0.2">
      <c r="I837663" s="14"/>
    </row>
    <row r="837679" spans="9:9" x14ac:dyDescent="0.2">
      <c r="I837679" s="15"/>
    </row>
    <row r="837680" spans="9:9" x14ac:dyDescent="0.2">
      <c r="I837680" s="14"/>
    </row>
    <row r="837696" spans="9:9" x14ac:dyDescent="0.2">
      <c r="I837696" s="15"/>
    </row>
    <row r="837697" spans="9:9" x14ac:dyDescent="0.2">
      <c r="I837697" s="14"/>
    </row>
    <row r="837713" spans="9:9" x14ac:dyDescent="0.2">
      <c r="I837713" s="15"/>
    </row>
    <row r="837714" spans="9:9" x14ac:dyDescent="0.2">
      <c r="I837714" s="14"/>
    </row>
    <row r="837730" spans="9:9" x14ac:dyDescent="0.2">
      <c r="I837730" s="15"/>
    </row>
    <row r="837731" spans="9:9" x14ac:dyDescent="0.2">
      <c r="I837731" s="14"/>
    </row>
    <row r="837747" spans="9:9" x14ac:dyDescent="0.2">
      <c r="I837747" s="15"/>
    </row>
    <row r="837748" spans="9:9" x14ac:dyDescent="0.2">
      <c r="I837748" s="14"/>
    </row>
    <row r="837764" spans="9:9" x14ac:dyDescent="0.2">
      <c r="I837764" s="15"/>
    </row>
    <row r="837765" spans="9:9" x14ac:dyDescent="0.2">
      <c r="I837765" s="14"/>
    </row>
    <row r="837781" spans="9:9" x14ac:dyDescent="0.2">
      <c r="I837781" s="15"/>
    </row>
    <row r="837782" spans="9:9" x14ac:dyDescent="0.2">
      <c r="I837782" s="14"/>
    </row>
    <row r="837798" spans="9:9" x14ac:dyDescent="0.2">
      <c r="I837798" s="15"/>
    </row>
    <row r="837799" spans="9:9" x14ac:dyDescent="0.2">
      <c r="I837799" s="14"/>
    </row>
    <row r="837815" spans="9:9" x14ac:dyDescent="0.2">
      <c r="I837815" s="15"/>
    </row>
    <row r="837816" spans="9:9" x14ac:dyDescent="0.2">
      <c r="I837816" s="14"/>
    </row>
    <row r="837832" spans="9:9" x14ac:dyDescent="0.2">
      <c r="I837832" s="15"/>
    </row>
    <row r="837833" spans="9:9" x14ac:dyDescent="0.2">
      <c r="I837833" s="14"/>
    </row>
    <row r="837849" spans="9:9" x14ac:dyDescent="0.2">
      <c r="I837849" s="15"/>
    </row>
    <row r="837850" spans="9:9" x14ac:dyDescent="0.2">
      <c r="I837850" s="14"/>
    </row>
    <row r="837866" spans="9:9" x14ac:dyDescent="0.2">
      <c r="I837866" s="15"/>
    </row>
    <row r="837867" spans="9:9" x14ac:dyDescent="0.2">
      <c r="I837867" s="14"/>
    </row>
    <row r="837883" spans="9:9" x14ac:dyDescent="0.2">
      <c r="I837883" s="15"/>
    </row>
    <row r="837884" spans="9:9" x14ac:dyDescent="0.2">
      <c r="I837884" s="14"/>
    </row>
    <row r="837900" spans="9:9" x14ac:dyDescent="0.2">
      <c r="I837900" s="15"/>
    </row>
    <row r="837901" spans="9:9" x14ac:dyDescent="0.2">
      <c r="I837901" s="14"/>
    </row>
    <row r="837917" spans="9:9" x14ac:dyDescent="0.2">
      <c r="I837917" s="15"/>
    </row>
    <row r="837918" spans="9:9" x14ac:dyDescent="0.2">
      <c r="I837918" s="14"/>
    </row>
    <row r="837934" spans="9:9" x14ac:dyDescent="0.2">
      <c r="I837934" s="15"/>
    </row>
    <row r="837935" spans="9:9" x14ac:dyDescent="0.2">
      <c r="I837935" s="14"/>
    </row>
    <row r="837951" spans="9:9" x14ac:dyDescent="0.2">
      <c r="I837951" s="15"/>
    </row>
    <row r="837952" spans="9:9" x14ac:dyDescent="0.2">
      <c r="I837952" s="14"/>
    </row>
    <row r="837968" spans="9:9" x14ac:dyDescent="0.2">
      <c r="I837968" s="15"/>
    </row>
    <row r="837969" spans="9:9" x14ac:dyDescent="0.2">
      <c r="I837969" s="14"/>
    </row>
    <row r="837985" spans="9:9" x14ac:dyDescent="0.2">
      <c r="I837985" s="15"/>
    </row>
    <row r="837986" spans="9:9" x14ac:dyDescent="0.2">
      <c r="I837986" s="14"/>
    </row>
    <row r="838002" spans="9:9" x14ac:dyDescent="0.2">
      <c r="I838002" s="15"/>
    </row>
    <row r="838003" spans="9:9" x14ac:dyDescent="0.2">
      <c r="I838003" s="14"/>
    </row>
    <row r="838019" spans="9:9" x14ac:dyDescent="0.2">
      <c r="I838019" s="15"/>
    </row>
    <row r="838020" spans="9:9" x14ac:dyDescent="0.2">
      <c r="I838020" s="14"/>
    </row>
    <row r="838036" spans="9:9" x14ac:dyDescent="0.2">
      <c r="I838036" s="15"/>
    </row>
    <row r="838037" spans="9:9" x14ac:dyDescent="0.2">
      <c r="I838037" s="14"/>
    </row>
    <row r="838053" spans="9:9" x14ac:dyDescent="0.2">
      <c r="I838053" s="15"/>
    </row>
    <row r="838054" spans="9:9" x14ac:dyDescent="0.2">
      <c r="I838054" s="14"/>
    </row>
    <row r="838070" spans="9:9" x14ac:dyDescent="0.2">
      <c r="I838070" s="15"/>
    </row>
    <row r="838071" spans="9:9" x14ac:dyDescent="0.2">
      <c r="I838071" s="14"/>
    </row>
    <row r="838087" spans="9:9" x14ac:dyDescent="0.2">
      <c r="I838087" s="15"/>
    </row>
    <row r="838088" spans="9:9" x14ac:dyDescent="0.2">
      <c r="I838088" s="14"/>
    </row>
    <row r="838104" spans="9:9" x14ac:dyDescent="0.2">
      <c r="I838104" s="15"/>
    </row>
    <row r="838105" spans="9:9" x14ac:dyDescent="0.2">
      <c r="I838105" s="14"/>
    </row>
    <row r="838121" spans="9:9" x14ac:dyDescent="0.2">
      <c r="I838121" s="15"/>
    </row>
    <row r="838122" spans="9:9" x14ac:dyDescent="0.2">
      <c r="I838122" s="14"/>
    </row>
    <row r="838138" spans="9:9" x14ac:dyDescent="0.2">
      <c r="I838138" s="15"/>
    </row>
    <row r="838139" spans="9:9" x14ac:dyDescent="0.2">
      <c r="I838139" s="14"/>
    </row>
    <row r="838155" spans="9:9" x14ac:dyDescent="0.2">
      <c r="I838155" s="15"/>
    </row>
    <row r="838156" spans="9:9" x14ac:dyDescent="0.2">
      <c r="I838156" s="14"/>
    </row>
    <row r="838172" spans="9:9" x14ac:dyDescent="0.2">
      <c r="I838172" s="15"/>
    </row>
    <row r="838173" spans="9:9" x14ac:dyDescent="0.2">
      <c r="I838173" s="14"/>
    </row>
    <row r="838189" spans="9:9" x14ac:dyDescent="0.2">
      <c r="I838189" s="15"/>
    </row>
    <row r="838190" spans="9:9" x14ac:dyDescent="0.2">
      <c r="I838190" s="14"/>
    </row>
    <row r="838206" spans="9:9" x14ac:dyDescent="0.2">
      <c r="I838206" s="15"/>
    </row>
    <row r="838207" spans="9:9" x14ac:dyDescent="0.2">
      <c r="I838207" s="14"/>
    </row>
    <row r="838223" spans="9:9" x14ac:dyDescent="0.2">
      <c r="I838223" s="15"/>
    </row>
    <row r="838224" spans="9:9" x14ac:dyDescent="0.2">
      <c r="I838224" s="14"/>
    </row>
    <row r="838240" spans="9:9" x14ac:dyDescent="0.2">
      <c r="I838240" s="15"/>
    </row>
    <row r="838241" spans="9:9" x14ac:dyDescent="0.2">
      <c r="I838241" s="14"/>
    </row>
    <row r="838257" spans="9:9" x14ac:dyDescent="0.2">
      <c r="I838257" s="15"/>
    </row>
    <row r="838258" spans="9:9" x14ac:dyDescent="0.2">
      <c r="I838258" s="14"/>
    </row>
    <row r="838274" spans="9:9" x14ac:dyDescent="0.2">
      <c r="I838274" s="15"/>
    </row>
    <row r="838275" spans="9:9" x14ac:dyDescent="0.2">
      <c r="I838275" s="14"/>
    </row>
    <row r="838291" spans="9:9" x14ac:dyDescent="0.2">
      <c r="I838291" s="15"/>
    </row>
    <row r="838292" spans="9:9" x14ac:dyDescent="0.2">
      <c r="I838292" s="14"/>
    </row>
    <row r="838308" spans="9:9" x14ac:dyDescent="0.2">
      <c r="I838308" s="15"/>
    </row>
    <row r="838309" spans="9:9" x14ac:dyDescent="0.2">
      <c r="I838309" s="14"/>
    </row>
    <row r="838325" spans="9:9" x14ac:dyDescent="0.2">
      <c r="I838325" s="15"/>
    </row>
    <row r="838326" spans="9:9" x14ac:dyDescent="0.2">
      <c r="I838326" s="14"/>
    </row>
    <row r="838342" spans="9:9" x14ac:dyDescent="0.2">
      <c r="I838342" s="15"/>
    </row>
    <row r="838343" spans="9:9" x14ac:dyDescent="0.2">
      <c r="I838343" s="14"/>
    </row>
    <row r="838359" spans="9:9" x14ac:dyDescent="0.2">
      <c r="I838359" s="15"/>
    </row>
    <row r="838360" spans="9:9" x14ac:dyDescent="0.2">
      <c r="I838360" s="14"/>
    </row>
    <row r="838376" spans="9:9" x14ac:dyDescent="0.2">
      <c r="I838376" s="15"/>
    </row>
    <row r="838377" spans="9:9" x14ac:dyDescent="0.2">
      <c r="I838377" s="14"/>
    </row>
    <row r="838393" spans="9:9" x14ac:dyDescent="0.2">
      <c r="I838393" s="15"/>
    </row>
    <row r="838394" spans="9:9" x14ac:dyDescent="0.2">
      <c r="I838394" s="14"/>
    </row>
    <row r="838410" spans="9:9" x14ac:dyDescent="0.2">
      <c r="I838410" s="15"/>
    </row>
    <row r="838411" spans="9:9" x14ac:dyDescent="0.2">
      <c r="I838411" s="14"/>
    </row>
    <row r="838427" spans="9:9" x14ac:dyDescent="0.2">
      <c r="I838427" s="15"/>
    </row>
    <row r="838428" spans="9:9" x14ac:dyDescent="0.2">
      <c r="I838428" s="14"/>
    </row>
    <row r="838444" spans="9:9" x14ac:dyDescent="0.2">
      <c r="I838444" s="15"/>
    </row>
    <row r="838445" spans="9:9" x14ac:dyDescent="0.2">
      <c r="I838445" s="14"/>
    </row>
    <row r="838461" spans="9:9" x14ac:dyDescent="0.2">
      <c r="I838461" s="15"/>
    </row>
    <row r="838462" spans="9:9" x14ac:dyDescent="0.2">
      <c r="I838462" s="14"/>
    </row>
    <row r="838478" spans="9:9" x14ac:dyDescent="0.2">
      <c r="I838478" s="15"/>
    </row>
    <row r="838479" spans="9:9" x14ac:dyDescent="0.2">
      <c r="I838479" s="14"/>
    </row>
    <row r="838495" spans="9:9" x14ac:dyDescent="0.2">
      <c r="I838495" s="15"/>
    </row>
    <row r="838496" spans="9:9" x14ac:dyDescent="0.2">
      <c r="I838496" s="14"/>
    </row>
    <row r="838512" spans="9:9" x14ac:dyDescent="0.2">
      <c r="I838512" s="15"/>
    </row>
    <row r="838513" spans="9:9" x14ac:dyDescent="0.2">
      <c r="I838513" s="14"/>
    </row>
    <row r="838529" spans="9:9" x14ac:dyDescent="0.2">
      <c r="I838529" s="15"/>
    </row>
    <row r="838530" spans="9:9" x14ac:dyDescent="0.2">
      <c r="I838530" s="14"/>
    </row>
    <row r="838546" spans="9:9" x14ac:dyDescent="0.2">
      <c r="I838546" s="15"/>
    </row>
    <row r="838547" spans="9:9" x14ac:dyDescent="0.2">
      <c r="I838547" s="14"/>
    </row>
    <row r="838563" spans="9:9" x14ac:dyDescent="0.2">
      <c r="I838563" s="15"/>
    </row>
    <row r="838564" spans="9:9" x14ac:dyDescent="0.2">
      <c r="I838564" s="14"/>
    </row>
    <row r="838580" spans="9:9" x14ac:dyDescent="0.2">
      <c r="I838580" s="15"/>
    </row>
    <row r="838581" spans="9:9" x14ac:dyDescent="0.2">
      <c r="I838581" s="14"/>
    </row>
    <row r="838597" spans="9:9" x14ac:dyDescent="0.2">
      <c r="I838597" s="15"/>
    </row>
    <row r="838598" spans="9:9" x14ac:dyDescent="0.2">
      <c r="I838598" s="14"/>
    </row>
    <row r="838614" spans="9:9" x14ac:dyDescent="0.2">
      <c r="I838614" s="15"/>
    </row>
    <row r="838615" spans="9:9" x14ac:dyDescent="0.2">
      <c r="I838615" s="14"/>
    </row>
    <row r="838631" spans="9:9" x14ac:dyDescent="0.2">
      <c r="I838631" s="15"/>
    </row>
    <row r="838632" spans="9:9" x14ac:dyDescent="0.2">
      <c r="I838632" s="14"/>
    </row>
    <row r="838648" spans="9:9" x14ac:dyDescent="0.2">
      <c r="I838648" s="15"/>
    </row>
    <row r="838649" spans="9:9" x14ac:dyDescent="0.2">
      <c r="I838649" s="14"/>
    </row>
    <row r="838665" spans="9:9" x14ac:dyDescent="0.2">
      <c r="I838665" s="15"/>
    </row>
    <row r="838666" spans="9:9" x14ac:dyDescent="0.2">
      <c r="I838666" s="14"/>
    </row>
    <row r="838682" spans="9:9" x14ac:dyDescent="0.2">
      <c r="I838682" s="15"/>
    </row>
    <row r="838683" spans="9:9" x14ac:dyDescent="0.2">
      <c r="I838683" s="14"/>
    </row>
    <row r="838699" spans="9:9" x14ac:dyDescent="0.2">
      <c r="I838699" s="15"/>
    </row>
    <row r="838700" spans="9:9" x14ac:dyDescent="0.2">
      <c r="I838700" s="14"/>
    </row>
    <row r="838716" spans="9:9" x14ac:dyDescent="0.2">
      <c r="I838716" s="15"/>
    </row>
    <row r="838717" spans="9:9" x14ac:dyDescent="0.2">
      <c r="I838717" s="14"/>
    </row>
    <row r="838733" spans="9:9" x14ac:dyDescent="0.2">
      <c r="I838733" s="15"/>
    </row>
    <row r="838734" spans="9:9" x14ac:dyDescent="0.2">
      <c r="I838734" s="14"/>
    </row>
    <row r="838750" spans="9:9" x14ac:dyDescent="0.2">
      <c r="I838750" s="15"/>
    </row>
    <row r="838751" spans="9:9" x14ac:dyDescent="0.2">
      <c r="I838751" s="14"/>
    </row>
    <row r="838767" spans="9:9" x14ac:dyDescent="0.2">
      <c r="I838767" s="15"/>
    </row>
    <row r="838768" spans="9:9" x14ac:dyDescent="0.2">
      <c r="I838768" s="14"/>
    </row>
    <row r="838784" spans="9:9" x14ac:dyDescent="0.2">
      <c r="I838784" s="15"/>
    </row>
    <row r="838785" spans="9:9" x14ac:dyDescent="0.2">
      <c r="I838785" s="14"/>
    </row>
    <row r="838801" spans="9:9" x14ac:dyDescent="0.2">
      <c r="I838801" s="15"/>
    </row>
    <row r="838802" spans="9:9" x14ac:dyDescent="0.2">
      <c r="I838802" s="14"/>
    </row>
    <row r="838818" spans="9:9" x14ac:dyDescent="0.2">
      <c r="I838818" s="15"/>
    </row>
    <row r="838819" spans="9:9" x14ac:dyDescent="0.2">
      <c r="I838819" s="14"/>
    </row>
    <row r="838835" spans="9:9" x14ac:dyDescent="0.2">
      <c r="I838835" s="15"/>
    </row>
    <row r="838836" spans="9:9" x14ac:dyDescent="0.2">
      <c r="I838836" s="14"/>
    </row>
    <row r="838852" spans="9:9" x14ac:dyDescent="0.2">
      <c r="I838852" s="15"/>
    </row>
    <row r="838853" spans="9:9" x14ac:dyDescent="0.2">
      <c r="I838853" s="14"/>
    </row>
    <row r="838869" spans="9:9" x14ac:dyDescent="0.2">
      <c r="I838869" s="15"/>
    </row>
    <row r="838870" spans="9:9" x14ac:dyDescent="0.2">
      <c r="I838870" s="14"/>
    </row>
    <row r="838886" spans="9:9" x14ac:dyDescent="0.2">
      <c r="I838886" s="15"/>
    </row>
    <row r="838887" spans="9:9" x14ac:dyDescent="0.2">
      <c r="I838887" s="14"/>
    </row>
    <row r="838903" spans="9:9" x14ac:dyDescent="0.2">
      <c r="I838903" s="15"/>
    </row>
    <row r="838904" spans="9:9" x14ac:dyDescent="0.2">
      <c r="I838904" s="14"/>
    </row>
    <row r="838920" spans="9:9" x14ac:dyDescent="0.2">
      <c r="I838920" s="15"/>
    </row>
    <row r="838921" spans="9:9" x14ac:dyDescent="0.2">
      <c r="I838921" s="14"/>
    </row>
    <row r="838937" spans="9:9" x14ac:dyDescent="0.2">
      <c r="I838937" s="15"/>
    </row>
    <row r="838938" spans="9:9" x14ac:dyDescent="0.2">
      <c r="I838938" s="14"/>
    </row>
    <row r="838954" spans="9:9" x14ac:dyDescent="0.2">
      <c r="I838954" s="15"/>
    </row>
    <row r="838955" spans="9:9" x14ac:dyDescent="0.2">
      <c r="I838955" s="14"/>
    </row>
    <row r="838971" spans="9:9" x14ac:dyDescent="0.2">
      <c r="I838971" s="15"/>
    </row>
    <row r="838972" spans="9:9" x14ac:dyDescent="0.2">
      <c r="I838972" s="14"/>
    </row>
    <row r="838988" spans="9:9" x14ac:dyDescent="0.2">
      <c r="I838988" s="15"/>
    </row>
    <row r="838989" spans="9:9" x14ac:dyDescent="0.2">
      <c r="I838989" s="14"/>
    </row>
    <row r="839005" spans="9:9" x14ac:dyDescent="0.2">
      <c r="I839005" s="15"/>
    </row>
    <row r="839006" spans="9:9" x14ac:dyDescent="0.2">
      <c r="I839006" s="14"/>
    </row>
    <row r="839022" spans="9:9" x14ac:dyDescent="0.2">
      <c r="I839022" s="15"/>
    </row>
    <row r="839023" spans="9:9" x14ac:dyDescent="0.2">
      <c r="I839023" s="14"/>
    </row>
    <row r="839039" spans="9:9" x14ac:dyDescent="0.2">
      <c r="I839039" s="15"/>
    </row>
    <row r="839040" spans="9:9" x14ac:dyDescent="0.2">
      <c r="I839040" s="14"/>
    </row>
    <row r="839056" spans="9:9" x14ac:dyDescent="0.2">
      <c r="I839056" s="15"/>
    </row>
    <row r="839057" spans="9:9" x14ac:dyDescent="0.2">
      <c r="I839057" s="14"/>
    </row>
    <row r="839073" spans="9:9" x14ac:dyDescent="0.2">
      <c r="I839073" s="15"/>
    </row>
    <row r="839074" spans="9:9" x14ac:dyDescent="0.2">
      <c r="I839074" s="14"/>
    </row>
    <row r="839090" spans="9:9" x14ac:dyDescent="0.2">
      <c r="I839090" s="15"/>
    </row>
    <row r="839091" spans="9:9" x14ac:dyDescent="0.2">
      <c r="I839091" s="14"/>
    </row>
    <row r="839107" spans="9:9" x14ac:dyDescent="0.2">
      <c r="I839107" s="15"/>
    </row>
    <row r="839108" spans="9:9" x14ac:dyDescent="0.2">
      <c r="I839108" s="14"/>
    </row>
    <row r="839124" spans="9:9" x14ac:dyDescent="0.2">
      <c r="I839124" s="15"/>
    </row>
    <row r="839125" spans="9:9" x14ac:dyDescent="0.2">
      <c r="I839125" s="14"/>
    </row>
    <row r="839141" spans="9:9" x14ac:dyDescent="0.2">
      <c r="I839141" s="15"/>
    </row>
    <row r="839142" spans="9:9" x14ac:dyDescent="0.2">
      <c r="I839142" s="14"/>
    </row>
    <row r="839158" spans="9:9" x14ac:dyDescent="0.2">
      <c r="I839158" s="15"/>
    </row>
    <row r="839159" spans="9:9" x14ac:dyDescent="0.2">
      <c r="I839159" s="14"/>
    </row>
    <row r="839175" spans="9:9" x14ac:dyDescent="0.2">
      <c r="I839175" s="15"/>
    </row>
    <row r="839176" spans="9:9" x14ac:dyDescent="0.2">
      <c r="I839176" s="14"/>
    </row>
    <row r="839192" spans="9:9" x14ac:dyDescent="0.2">
      <c r="I839192" s="15"/>
    </row>
    <row r="839193" spans="9:9" x14ac:dyDescent="0.2">
      <c r="I839193" s="14"/>
    </row>
    <row r="839209" spans="9:9" x14ac:dyDescent="0.2">
      <c r="I839209" s="15"/>
    </row>
    <row r="839210" spans="9:9" x14ac:dyDescent="0.2">
      <c r="I839210" s="14"/>
    </row>
    <row r="839226" spans="9:9" x14ac:dyDescent="0.2">
      <c r="I839226" s="15"/>
    </row>
    <row r="839227" spans="9:9" x14ac:dyDescent="0.2">
      <c r="I839227" s="14"/>
    </row>
    <row r="839243" spans="9:9" x14ac:dyDescent="0.2">
      <c r="I839243" s="15"/>
    </row>
    <row r="839244" spans="9:9" x14ac:dyDescent="0.2">
      <c r="I839244" s="14"/>
    </row>
    <row r="839260" spans="9:9" x14ac:dyDescent="0.2">
      <c r="I839260" s="15"/>
    </row>
    <row r="839261" spans="9:9" x14ac:dyDescent="0.2">
      <c r="I839261" s="14"/>
    </row>
    <row r="839277" spans="9:9" x14ac:dyDescent="0.2">
      <c r="I839277" s="15"/>
    </row>
    <row r="839278" spans="9:9" x14ac:dyDescent="0.2">
      <c r="I839278" s="14"/>
    </row>
    <row r="839294" spans="9:9" x14ac:dyDescent="0.2">
      <c r="I839294" s="15"/>
    </row>
    <row r="839295" spans="9:9" x14ac:dyDescent="0.2">
      <c r="I839295" s="14"/>
    </row>
    <row r="839311" spans="9:9" x14ac:dyDescent="0.2">
      <c r="I839311" s="15"/>
    </row>
    <row r="839312" spans="9:9" x14ac:dyDescent="0.2">
      <c r="I839312" s="14"/>
    </row>
    <row r="839328" spans="9:9" x14ac:dyDescent="0.2">
      <c r="I839328" s="15"/>
    </row>
    <row r="839329" spans="9:9" x14ac:dyDescent="0.2">
      <c r="I839329" s="14"/>
    </row>
    <row r="839345" spans="9:9" x14ac:dyDescent="0.2">
      <c r="I839345" s="15"/>
    </row>
    <row r="839346" spans="9:9" x14ac:dyDescent="0.2">
      <c r="I839346" s="14"/>
    </row>
    <row r="839362" spans="9:9" x14ac:dyDescent="0.2">
      <c r="I839362" s="15"/>
    </row>
    <row r="839363" spans="9:9" x14ac:dyDescent="0.2">
      <c r="I839363" s="14"/>
    </row>
    <row r="839379" spans="9:9" x14ac:dyDescent="0.2">
      <c r="I839379" s="15"/>
    </row>
    <row r="839380" spans="9:9" x14ac:dyDescent="0.2">
      <c r="I839380" s="14"/>
    </row>
    <row r="839396" spans="9:9" x14ac:dyDescent="0.2">
      <c r="I839396" s="15"/>
    </row>
    <row r="839397" spans="9:9" x14ac:dyDescent="0.2">
      <c r="I839397" s="14"/>
    </row>
    <row r="839413" spans="9:9" x14ac:dyDescent="0.2">
      <c r="I839413" s="15"/>
    </row>
    <row r="839414" spans="9:9" x14ac:dyDescent="0.2">
      <c r="I839414" s="14"/>
    </row>
    <row r="839430" spans="9:9" x14ac:dyDescent="0.2">
      <c r="I839430" s="15"/>
    </row>
    <row r="839431" spans="9:9" x14ac:dyDescent="0.2">
      <c r="I839431" s="14"/>
    </row>
    <row r="839447" spans="9:9" x14ac:dyDescent="0.2">
      <c r="I839447" s="15"/>
    </row>
    <row r="839448" spans="9:9" x14ac:dyDescent="0.2">
      <c r="I839448" s="14"/>
    </row>
    <row r="839464" spans="9:9" x14ac:dyDescent="0.2">
      <c r="I839464" s="15"/>
    </row>
    <row r="839465" spans="9:9" x14ac:dyDescent="0.2">
      <c r="I839465" s="14"/>
    </row>
    <row r="839481" spans="9:9" x14ac:dyDescent="0.2">
      <c r="I839481" s="15"/>
    </row>
    <row r="839482" spans="9:9" x14ac:dyDescent="0.2">
      <c r="I839482" s="14"/>
    </row>
    <row r="839498" spans="9:9" x14ac:dyDescent="0.2">
      <c r="I839498" s="15"/>
    </row>
    <row r="839499" spans="9:9" x14ac:dyDescent="0.2">
      <c r="I839499" s="14"/>
    </row>
    <row r="839515" spans="9:9" x14ac:dyDescent="0.2">
      <c r="I839515" s="15"/>
    </row>
    <row r="839516" spans="9:9" x14ac:dyDescent="0.2">
      <c r="I839516" s="14"/>
    </row>
    <row r="839532" spans="9:9" x14ac:dyDescent="0.2">
      <c r="I839532" s="15"/>
    </row>
    <row r="839533" spans="9:9" x14ac:dyDescent="0.2">
      <c r="I839533" s="14"/>
    </row>
    <row r="839549" spans="9:9" x14ac:dyDescent="0.2">
      <c r="I839549" s="15"/>
    </row>
    <row r="839550" spans="9:9" x14ac:dyDescent="0.2">
      <c r="I839550" s="14"/>
    </row>
    <row r="839566" spans="9:9" x14ac:dyDescent="0.2">
      <c r="I839566" s="15"/>
    </row>
    <row r="839567" spans="9:9" x14ac:dyDescent="0.2">
      <c r="I839567" s="14"/>
    </row>
    <row r="839583" spans="9:9" x14ac:dyDescent="0.2">
      <c r="I839583" s="15"/>
    </row>
    <row r="839584" spans="9:9" x14ac:dyDescent="0.2">
      <c r="I839584" s="14"/>
    </row>
    <row r="839600" spans="9:9" x14ac:dyDescent="0.2">
      <c r="I839600" s="15"/>
    </row>
    <row r="839601" spans="9:9" x14ac:dyDescent="0.2">
      <c r="I839601" s="14"/>
    </row>
    <row r="839617" spans="9:9" x14ac:dyDescent="0.2">
      <c r="I839617" s="15"/>
    </row>
    <row r="839618" spans="9:9" x14ac:dyDescent="0.2">
      <c r="I839618" s="14"/>
    </row>
    <row r="839634" spans="9:9" x14ac:dyDescent="0.2">
      <c r="I839634" s="15"/>
    </row>
    <row r="839635" spans="9:9" x14ac:dyDescent="0.2">
      <c r="I839635" s="14"/>
    </row>
    <row r="839651" spans="9:9" x14ac:dyDescent="0.2">
      <c r="I839651" s="15"/>
    </row>
    <row r="839652" spans="9:9" x14ac:dyDescent="0.2">
      <c r="I839652" s="14"/>
    </row>
    <row r="839668" spans="9:9" x14ac:dyDescent="0.2">
      <c r="I839668" s="15"/>
    </row>
    <row r="839669" spans="9:9" x14ac:dyDescent="0.2">
      <c r="I839669" s="14"/>
    </row>
    <row r="839685" spans="9:9" x14ac:dyDescent="0.2">
      <c r="I839685" s="15"/>
    </row>
    <row r="839686" spans="9:9" x14ac:dyDescent="0.2">
      <c r="I839686" s="14"/>
    </row>
    <row r="839702" spans="9:9" x14ac:dyDescent="0.2">
      <c r="I839702" s="15"/>
    </row>
    <row r="839703" spans="9:9" x14ac:dyDescent="0.2">
      <c r="I839703" s="14"/>
    </row>
    <row r="839719" spans="9:9" x14ac:dyDescent="0.2">
      <c r="I839719" s="15"/>
    </row>
    <row r="839720" spans="9:9" x14ac:dyDescent="0.2">
      <c r="I839720" s="14"/>
    </row>
    <row r="839736" spans="9:9" x14ac:dyDescent="0.2">
      <c r="I839736" s="15"/>
    </row>
    <row r="839737" spans="9:9" x14ac:dyDescent="0.2">
      <c r="I839737" s="14"/>
    </row>
    <row r="839753" spans="9:9" x14ac:dyDescent="0.2">
      <c r="I839753" s="15"/>
    </row>
    <row r="839754" spans="9:9" x14ac:dyDescent="0.2">
      <c r="I839754" s="14"/>
    </row>
    <row r="839770" spans="9:9" x14ac:dyDescent="0.2">
      <c r="I839770" s="15"/>
    </row>
    <row r="839771" spans="9:9" x14ac:dyDescent="0.2">
      <c r="I839771" s="14"/>
    </row>
    <row r="839787" spans="9:9" x14ac:dyDescent="0.2">
      <c r="I839787" s="15"/>
    </row>
    <row r="839788" spans="9:9" x14ac:dyDescent="0.2">
      <c r="I839788" s="14"/>
    </row>
    <row r="839804" spans="9:9" x14ac:dyDescent="0.2">
      <c r="I839804" s="15"/>
    </row>
    <row r="839805" spans="9:9" x14ac:dyDescent="0.2">
      <c r="I839805" s="14"/>
    </row>
    <row r="839821" spans="9:9" x14ac:dyDescent="0.2">
      <c r="I839821" s="15"/>
    </row>
    <row r="839822" spans="9:9" x14ac:dyDescent="0.2">
      <c r="I839822" s="14"/>
    </row>
    <row r="839838" spans="9:9" x14ac:dyDescent="0.2">
      <c r="I839838" s="15"/>
    </row>
    <row r="839839" spans="9:9" x14ac:dyDescent="0.2">
      <c r="I839839" s="14"/>
    </row>
    <row r="839855" spans="9:9" x14ac:dyDescent="0.2">
      <c r="I839855" s="15"/>
    </row>
    <row r="839856" spans="9:9" x14ac:dyDescent="0.2">
      <c r="I839856" s="14"/>
    </row>
    <row r="839872" spans="9:9" x14ac:dyDescent="0.2">
      <c r="I839872" s="15"/>
    </row>
    <row r="839873" spans="9:9" x14ac:dyDescent="0.2">
      <c r="I839873" s="14"/>
    </row>
    <row r="839889" spans="9:9" x14ac:dyDescent="0.2">
      <c r="I839889" s="15"/>
    </row>
    <row r="839890" spans="9:9" x14ac:dyDescent="0.2">
      <c r="I839890" s="14"/>
    </row>
    <row r="839906" spans="9:9" x14ac:dyDescent="0.2">
      <c r="I839906" s="15"/>
    </row>
    <row r="839907" spans="9:9" x14ac:dyDescent="0.2">
      <c r="I839907" s="14"/>
    </row>
    <row r="839923" spans="9:9" x14ac:dyDescent="0.2">
      <c r="I839923" s="15"/>
    </row>
    <row r="839924" spans="9:9" x14ac:dyDescent="0.2">
      <c r="I839924" s="14"/>
    </row>
    <row r="839940" spans="9:9" x14ac:dyDescent="0.2">
      <c r="I839940" s="15"/>
    </row>
    <row r="839941" spans="9:9" x14ac:dyDescent="0.2">
      <c r="I839941" s="14"/>
    </row>
    <row r="839957" spans="9:9" x14ac:dyDescent="0.2">
      <c r="I839957" s="15"/>
    </row>
    <row r="839958" spans="9:9" x14ac:dyDescent="0.2">
      <c r="I839958" s="14"/>
    </row>
    <row r="839974" spans="9:9" x14ac:dyDescent="0.2">
      <c r="I839974" s="15"/>
    </row>
    <row r="839975" spans="9:9" x14ac:dyDescent="0.2">
      <c r="I839975" s="14"/>
    </row>
    <row r="839991" spans="9:9" x14ac:dyDescent="0.2">
      <c r="I839991" s="15"/>
    </row>
    <row r="839992" spans="9:9" x14ac:dyDescent="0.2">
      <c r="I839992" s="14"/>
    </row>
    <row r="840008" spans="9:9" x14ac:dyDescent="0.2">
      <c r="I840008" s="15"/>
    </row>
    <row r="840009" spans="9:9" x14ac:dyDescent="0.2">
      <c r="I840009" s="14"/>
    </row>
    <row r="840025" spans="9:9" x14ac:dyDescent="0.2">
      <c r="I840025" s="15"/>
    </row>
    <row r="840026" spans="9:9" x14ac:dyDescent="0.2">
      <c r="I840026" s="14"/>
    </row>
    <row r="840042" spans="9:9" x14ac:dyDescent="0.2">
      <c r="I840042" s="15"/>
    </row>
    <row r="840043" spans="9:9" x14ac:dyDescent="0.2">
      <c r="I840043" s="14"/>
    </row>
    <row r="840059" spans="9:9" x14ac:dyDescent="0.2">
      <c r="I840059" s="15"/>
    </row>
    <row r="840060" spans="9:9" x14ac:dyDescent="0.2">
      <c r="I840060" s="14"/>
    </row>
    <row r="840076" spans="9:9" x14ac:dyDescent="0.2">
      <c r="I840076" s="15"/>
    </row>
    <row r="840077" spans="9:9" x14ac:dyDescent="0.2">
      <c r="I840077" s="14"/>
    </row>
    <row r="840093" spans="9:9" x14ac:dyDescent="0.2">
      <c r="I840093" s="15"/>
    </row>
    <row r="840094" spans="9:9" x14ac:dyDescent="0.2">
      <c r="I840094" s="14"/>
    </row>
    <row r="840110" spans="9:9" x14ac:dyDescent="0.2">
      <c r="I840110" s="15"/>
    </row>
    <row r="840111" spans="9:9" x14ac:dyDescent="0.2">
      <c r="I840111" s="14"/>
    </row>
    <row r="840127" spans="9:9" x14ac:dyDescent="0.2">
      <c r="I840127" s="15"/>
    </row>
    <row r="840128" spans="9:9" x14ac:dyDescent="0.2">
      <c r="I840128" s="14"/>
    </row>
    <row r="840144" spans="9:9" x14ac:dyDescent="0.2">
      <c r="I840144" s="15"/>
    </row>
    <row r="840145" spans="9:9" x14ac:dyDescent="0.2">
      <c r="I840145" s="14"/>
    </row>
    <row r="840161" spans="9:9" x14ac:dyDescent="0.2">
      <c r="I840161" s="15"/>
    </row>
    <row r="840162" spans="9:9" x14ac:dyDescent="0.2">
      <c r="I840162" s="14"/>
    </row>
    <row r="840178" spans="9:9" x14ac:dyDescent="0.2">
      <c r="I840178" s="15"/>
    </row>
    <row r="840179" spans="9:9" x14ac:dyDescent="0.2">
      <c r="I840179" s="14"/>
    </row>
    <row r="840195" spans="9:9" x14ac:dyDescent="0.2">
      <c r="I840195" s="15"/>
    </row>
    <row r="840196" spans="9:9" x14ac:dyDescent="0.2">
      <c r="I840196" s="14"/>
    </row>
    <row r="840212" spans="9:9" x14ac:dyDescent="0.2">
      <c r="I840212" s="15"/>
    </row>
    <row r="840213" spans="9:9" x14ac:dyDescent="0.2">
      <c r="I840213" s="14"/>
    </row>
    <row r="840229" spans="9:9" x14ac:dyDescent="0.2">
      <c r="I840229" s="15"/>
    </row>
    <row r="840230" spans="9:9" x14ac:dyDescent="0.2">
      <c r="I840230" s="14"/>
    </row>
    <row r="840246" spans="9:9" x14ac:dyDescent="0.2">
      <c r="I840246" s="15"/>
    </row>
    <row r="840247" spans="9:9" x14ac:dyDescent="0.2">
      <c r="I840247" s="14"/>
    </row>
    <row r="840263" spans="9:9" x14ac:dyDescent="0.2">
      <c r="I840263" s="15"/>
    </row>
    <row r="840264" spans="9:9" x14ac:dyDescent="0.2">
      <c r="I840264" s="14"/>
    </row>
    <row r="840280" spans="9:9" x14ac:dyDescent="0.2">
      <c r="I840280" s="15"/>
    </row>
    <row r="840281" spans="9:9" x14ac:dyDescent="0.2">
      <c r="I840281" s="14"/>
    </row>
    <row r="840297" spans="9:9" x14ac:dyDescent="0.2">
      <c r="I840297" s="15"/>
    </row>
    <row r="840298" spans="9:9" x14ac:dyDescent="0.2">
      <c r="I840298" s="14"/>
    </row>
    <row r="840314" spans="9:9" x14ac:dyDescent="0.2">
      <c r="I840314" s="15"/>
    </row>
    <row r="840315" spans="9:9" x14ac:dyDescent="0.2">
      <c r="I840315" s="14"/>
    </row>
    <row r="840331" spans="9:9" x14ac:dyDescent="0.2">
      <c r="I840331" s="15"/>
    </row>
    <row r="840332" spans="9:9" x14ac:dyDescent="0.2">
      <c r="I840332" s="14"/>
    </row>
    <row r="840348" spans="9:9" x14ac:dyDescent="0.2">
      <c r="I840348" s="15"/>
    </row>
    <row r="840349" spans="9:9" x14ac:dyDescent="0.2">
      <c r="I840349" s="14"/>
    </row>
    <row r="840365" spans="9:9" x14ac:dyDescent="0.2">
      <c r="I840365" s="15"/>
    </row>
    <row r="840366" spans="9:9" x14ac:dyDescent="0.2">
      <c r="I840366" s="14"/>
    </row>
    <row r="840382" spans="9:9" x14ac:dyDescent="0.2">
      <c r="I840382" s="15"/>
    </row>
    <row r="840383" spans="9:9" x14ac:dyDescent="0.2">
      <c r="I840383" s="14"/>
    </row>
    <row r="840399" spans="9:9" x14ac:dyDescent="0.2">
      <c r="I840399" s="15"/>
    </row>
    <row r="840400" spans="9:9" x14ac:dyDescent="0.2">
      <c r="I840400" s="14"/>
    </row>
    <row r="840416" spans="9:9" x14ac:dyDescent="0.2">
      <c r="I840416" s="15"/>
    </row>
    <row r="840417" spans="9:9" x14ac:dyDescent="0.2">
      <c r="I840417" s="14"/>
    </row>
    <row r="840433" spans="9:9" x14ac:dyDescent="0.2">
      <c r="I840433" s="15"/>
    </row>
    <row r="840434" spans="9:9" x14ac:dyDescent="0.2">
      <c r="I840434" s="14"/>
    </row>
    <row r="840450" spans="9:9" x14ac:dyDescent="0.2">
      <c r="I840450" s="15"/>
    </row>
    <row r="840451" spans="9:9" x14ac:dyDescent="0.2">
      <c r="I840451" s="14"/>
    </row>
    <row r="840467" spans="9:9" x14ac:dyDescent="0.2">
      <c r="I840467" s="15"/>
    </row>
    <row r="840468" spans="9:9" x14ac:dyDescent="0.2">
      <c r="I840468" s="14"/>
    </row>
    <row r="840484" spans="9:9" x14ac:dyDescent="0.2">
      <c r="I840484" s="15"/>
    </row>
    <row r="840485" spans="9:9" x14ac:dyDescent="0.2">
      <c r="I840485" s="14"/>
    </row>
    <row r="840501" spans="9:9" x14ac:dyDescent="0.2">
      <c r="I840501" s="15"/>
    </row>
    <row r="840502" spans="9:9" x14ac:dyDescent="0.2">
      <c r="I840502" s="14"/>
    </row>
    <row r="840518" spans="9:9" x14ac:dyDescent="0.2">
      <c r="I840518" s="15"/>
    </row>
    <row r="840519" spans="9:9" x14ac:dyDescent="0.2">
      <c r="I840519" s="14"/>
    </row>
    <row r="840535" spans="9:9" x14ac:dyDescent="0.2">
      <c r="I840535" s="15"/>
    </row>
    <row r="840536" spans="9:9" x14ac:dyDescent="0.2">
      <c r="I840536" s="14"/>
    </row>
    <row r="840552" spans="9:9" x14ac:dyDescent="0.2">
      <c r="I840552" s="15"/>
    </row>
    <row r="840553" spans="9:9" x14ac:dyDescent="0.2">
      <c r="I840553" s="14"/>
    </row>
    <row r="840569" spans="9:9" x14ac:dyDescent="0.2">
      <c r="I840569" s="15"/>
    </row>
    <row r="840570" spans="9:9" x14ac:dyDescent="0.2">
      <c r="I840570" s="14"/>
    </row>
    <row r="840586" spans="9:9" x14ac:dyDescent="0.2">
      <c r="I840586" s="15"/>
    </row>
    <row r="840587" spans="9:9" x14ac:dyDescent="0.2">
      <c r="I840587" s="14"/>
    </row>
    <row r="840603" spans="9:9" x14ac:dyDescent="0.2">
      <c r="I840603" s="15"/>
    </row>
    <row r="840604" spans="9:9" x14ac:dyDescent="0.2">
      <c r="I840604" s="14"/>
    </row>
    <row r="840620" spans="9:9" x14ac:dyDescent="0.2">
      <c r="I840620" s="15"/>
    </row>
    <row r="840621" spans="9:9" x14ac:dyDescent="0.2">
      <c r="I840621" s="14"/>
    </row>
    <row r="840637" spans="9:9" x14ac:dyDescent="0.2">
      <c r="I840637" s="15"/>
    </row>
    <row r="840638" spans="9:9" x14ac:dyDescent="0.2">
      <c r="I840638" s="14"/>
    </row>
    <row r="840654" spans="9:9" x14ac:dyDescent="0.2">
      <c r="I840654" s="15"/>
    </row>
    <row r="840655" spans="9:9" x14ac:dyDescent="0.2">
      <c r="I840655" s="14"/>
    </row>
    <row r="840671" spans="9:9" x14ac:dyDescent="0.2">
      <c r="I840671" s="15"/>
    </row>
    <row r="840672" spans="9:9" x14ac:dyDescent="0.2">
      <c r="I840672" s="14"/>
    </row>
    <row r="840688" spans="9:9" x14ac:dyDescent="0.2">
      <c r="I840688" s="15"/>
    </row>
    <row r="840689" spans="9:9" x14ac:dyDescent="0.2">
      <c r="I840689" s="14"/>
    </row>
    <row r="840705" spans="9:9" x14ac:dyDescent="0.2">
      <c r="I840705" s="15"/>
    </row>
    <row r="840706" spans="9:9" x14ac:dyDescent="0.2">
      <c r="I840706" s="14"/>
    </row>
    <row r="840722" spans="9:9" x14ac:dyDescent="0.2">
      <c r="I840722" s="15"/>
    </row>
    <row r="840723" spans="9:9" x14ac:dyDescent="0.2">
      <c r="I840723" s="14"/>
    </row>
    <row r="840739" spans="9:9" x14ac:dyDescent="0.2">
      <c r="I840739" s="15"/>
    </row>
    <row r="840740" spans="9:9" x14ac:dyDescent="0.2">
      <c r="I840740" s="14"/>
    </row>
    <row r="840756" spans="9:9" x14ac:dyDescent="0.2">
      <c r="I840756" s="15"/>
    </row>
    <row r="840757" spans="9:9" x14ac:dyDescent="0.2">
      <c r="I840757" s="14"/>
    </row>
    <row r="840773" spans="9:9" x14ac:dyDescent="0.2">
      <c r="I840773" s="15"/>
    </row>
    <row r="840774" spans="9:9" x14ac:dyDescent="0.2">
      <c r="I840774" s="14"/>
    </row>
    <row r="840790" spans="9:9" x14ac:dyDescent="0.2">
      <c r="I840790" s="15"/>
    </row>
    <row r="840791" spans="9:9" x14ac:dyDescent="0.2">
      <c r="I840791" s="14"/>
    </row>
    <row r="840807" spans="9:9" x14ac:dyDescent="0.2">
      <c r="I840807" s="15"/>
    </row>
    <row r="840808" spans="9:9" x14ac:dyDescent="0.2">
      <c r="I840808" s="14"/>
    </row>
    <row r="840824" spans="9:9" x14ac:dyDescent="0.2">
      <c r="I840824" s="15"/>
    </row>
    <row r="840825" spans="9:9" x14ac:dyDescent="0.2">
      <c r="I840825" s="14"/>
    </row>
    <row r="840841" spans="9:9" x14ac:dyDescent="0.2">
      <c r="I840841" s="15"/>
    </row>
    <row r="840842" spans="9:9" x14ac:dyDescent="0.2">
      <c r="I840842" s="14"/>
    </row>
    <row r="840858" spans="9:9" x14ac:dyDescent="0.2">
      <c r="I840858" s="15"/>
    </row>
    <row r="840859" spans="9:9" x14ac:dyDescent="0.2">
      <c r="I840859" s="14"/>
    </row>
    <row r="840875" spans="9:9" x14ac:dyDescent="0.2">
      <c r="I840875" s="15"/>
    </row>
    <row r="840876" spans="9:9" x14ac:dyDescent="0.2">
      <c r="I840876" s="14"/>
    </row>
    <row r="840892" spans="9:9" x14ac:dyDescent="0.2">
      <c r="I840892" s="15"/>
    </row>
    <row r="840893" spans="9:9" x14ac:dyDescent="0.2">
      <c r="I840893" s="14"/>
    </row>
    <row r="840909" spans="9:9" x14ac:dyDescent="0.2">
      <c r="I840909" s="15"/>
    </row>
    <row r="840910" spans="9:9" x14ac:dyDescent="0.2">
      <c r="I840910" s="14"/>
    </row>
    <row r="840926" spans="9:9" x14ac:dyDescent="0.2">
      <c r="I840926" s="15"/>
    </row>
    <row r="840927" spans="9:9" x14ac:dyDescent="0.2">
      <c r="I840927" s="14"/>
    </row>
    <row r="840943" spans="9:9" x14ac:dyDescent="0.2">
      <c r="I840943" s="15"/>
    </row>
    <row r="840944" spans="9:9" x14ac:dyDescent="0.2">
      <c r="I840944" s="14"/>
    </row>
    <row r="840960" spans="9:9" x14ac:dyDescent="0.2">
      <c r="I840960" s="15"/>
    </row>
    <row r="840961" spans="9:9" x14ac:dyDescent="0.2">
      <c r="I840961" s="14"/>
    </row>
    <row r="840977" spans="9:9" x14ac:dyDescent="0.2">
      <c r="I840977" s="15"/>
    </row>
    <row r="840978" spans="9:9" x14ac:dyDescent="0.2">
      <c r="I840978" s="14"/>
    </row>
    <row r="840994" spans="9:9" x14ac:dyDescent="0.2">
      <c r="I840994" s="15"/>
    </row>
    <row r="840995" spans="9:9" x14ac:dyDescent="0.2">
      <c r="I840995" s="14"/>
    </row>
    <row r="841011" spans="9:9" x14ac:dyDescent="0.2">
      <c r="I841011" s="15"/>
    </row>
    <row r="841012" spans="9:9" x14ac:dyDescent="0.2">
      <c r="I841012" s="14"/>
    </row>
    <row r="841028" spans="9:9" x14ac:dyDescent="0.2">
      <c r="I841028" s="15"/>
    </row>
    <row r="841029" spans="9:9" x14ac:dyDescent="0.2">
      <c r="I841029" s="14"/>
    </row>
    <row r="841045" spans="9:9" x14ac:dyDescent="0.2">
      <c r="I841045" s="15"/>
    </row>
    <row r="841046" spans="9:9" x14ac:dyDescent="0.2">
      <c r="I841046" s="14"/>
    </row>
    <row r="841062" spans="9:9" x14ac:dyDescent="0.2">
      <c r="I841062" s="15"/>
    </row>
    <row r="841063" spans="9:9" x14ac:dyDescent="0.2">
      <c r="I841063" s="14"/>
    </row>
    <row r="841079" spans="9:9" x14ac:dyDescent="0.2">
      <c r="I841079" s="15"/>
    </row>
    <row r="841080" spans="9:9" x14ac:dyDescent="0.2">
      <c r="I841080" s="14"/>
    </row>
    <row r="841096" spans="9:9" x14ac:dyDescent="0.2">
      <c r="I841096" s="15"/>
    </row>
    <row r="841097" spans="9:9" x14ac:dyDescent="0.2">
      <c r="I841097" s="14"/>
    </row>
    <row r="841113" spans="9:9" x14ac:dyDescent="0.2">
      <c r="I841113" s="15"/>
    </row>
    <row r="841114" spans="9:9" x14ac:dyDescent="0.2">
      <c r="I841114" s="14"/>
    </row>
    <row r="841130" spans="9:9" x14ac:dyDescent="0.2">
      <c r="I841130" s="15"/>
    </row>
    <row r="841131" spans="9:9" x14ac:dyDescent="0.2">
      <c r="I841131" s="14"/>
    </row>
    <row r="841147" spans="9:9" x14ac:dyDescent="0.2">
      <c r="I841147" s="15"/>
    </row>
    <row r="841148" spans="9:9" x14ac:dyDescent="0.2">
      <c r="I841148" s="14"/>
    </row>
    <row r="841164" spans="9:9" x14ac:dyDescent="0.2">
      <c r="I841164" s="15"/>
    </row>
    <row r="841165" spans="9:9" x14ac:dyDescent="0.2">
      <c r="I841165" s="14"/>
    </row>
    <row r="841181" spans="9:9" x14ac:dyDescent="0.2">
      <c r="I841181" s="15"/>
    </row>
    <row r="841182" spans="9:9" x14ac:dyDescent="0.2">
      <c r="I841182" s="14"/>
    </row>
    <row r="841198" spans="9:9" x14ac:dyDescent="0.2">
      <c r="I841198" s="15"/>
    </row>
    <row r="841199" spans="9:9" x14ac:dyDescent="0.2">
      <c r="I841199" s="14"/>
    </row>
    <row r="841215" spans="9:9" x14ac:dyDescent="0.2">
      <c r="I841215" s="15"/>
    </row>
    <row r="841216" spans="9:9" x14ac:dyDescent="0.2">
      <c r="I841216" s="14"/>
    </row>
    <row r="841232" spans="9:9" x14ac:dyDescent="0.2">
      <c r="I841232" s="15"/>
    </row>
    <row r="841233" spans="9:9" x14ac:dyDescent="0.2">
      <c r="I841233" s="14"/>
    </row>
    <row r="841249" spans="9:9" x14ac:dyDescent="0.2">
      <c r="I841249" s="15"/>
    </row>
    <row r="841250" spans="9:9" x14ac:dyDescent="0.2">
      <c r="I841250" s="14"/>
    </row>
    <row r="841266" spans="9:9" x14ac:dyDescent="0.2">
      <c r="I841266" s="15"/>
    </row>
    <row r="841267" spans="9:9" x14ac:dyDescent="0.2">
      <c r="I841267" s="14"/>
    </row>
    <row r="841283" spans="9:9" x14ac:dyDescent="0.2">
      <c r="I841283" s="15"/>
    </row>
    <row r="841284" spans="9:9" x14ac:dyDescent="0.2">
      <c r="I841284" s="14"/>
    </row>
    <row r="841300" spans="9:9" x14ac:dyDescent="0.2">
      <c r="I841300" s="15"/>
    </row>
    <row r="841301" spans="9:9" x14ac:dyDescent="0.2">
      <c r="I841301" s="14"/>
    </row>
    <row r="841317" spans="9:9" x14ac:dyDescent="0.2">
      <c r="I841317" s="15"/>
    </row>
    <row r="841318" spans="9:9" x14ac:dyDescent="0.2">
      <c r="I841318" s="14"/>
    </row>
    <row r="841334" spans="9:9" x14ac:dyDescent="0.2">
      <c r="I841334" s="15"/>
    </row>
    <row r="841335" spans="9:9" x14ac:dyDescent="0.2">
      <c r="I841335" s="14"/>
    </row>
    <row r="841351" spans="9:9" x14ac:dyDescent="0.2">
      <c r="I841351" s="15"/>
    </row>
    <row r="841352" spans="9:9" x14ac:dyDescent="0.2">
      <c r="I841352" s="14"/>
    </row>
    <row r="841368" spans="9:9" x14ac:dyDescent="0.2">
      <c r="I841368" s="15"/>
    </row>
    <row r="841369" spans="9:9" x14ac:dyDescent="0.2">
      <c r="I841369" s="14"/>
    </row>
    <row r="841385" spans="9:9" x14ac:dyDescent="0.2">
      <c r="I841385" s="15"/>
    </row>
    <row r="841386" spans="9:9" x14ac:dyDescent="0.2">
      <c r="I841386" s="14"/>
    </row>
    <row r="841402" spans="9:9" x14ac:dyDescent="0.2">
      <c r="I841402" s="15"/>
    </row>
    <row r="841403" spans="9:9" x14ac:dyDescent="0.2">
      <c r="I841403" s="14"/>
    </row>
    <row r="841419" spans="9:9" x14ac:dyDescent="0.2">
      <c r="I841419" s="15"/>
    </row>
    <row r="841420" spans="9:9" x14ac:dyDescent="0.2">
      <c r="I841420" s="14"/>
    </row>
    <row r="841436" spans="9:9" x14ac:dyDescent="0.2">
      <c r="I841436" s="15"/>
    </row>
    <row r="841437" spans="9:9" x14ac:dyDescent="0.2">
      <c r="I841437" s="14"/>
    </row>
    <row r="841453" spans="9:9" x14ac:dyDescent="0.2">
      <c r="I841453" s="15"/>
    </row>
    <row r="841454" spans="9:9" x14ac:dyDescent="0.2">
      <c r="I841454" s="14"/>
    </row>
    <row r="841470" spans="9:9" x14ac:dyDescent="0.2">
      <c r="I841470" s="15"/>
    </row>
    <row r="841471" spans="9:9" x14ac:dyDescent="0.2">
      <c r="I841471" s="14"/>
    </row>
    <row r="841487" spans="9:9" x14ac:dyDescent="0.2">
      <c r="I841487" s="15"/>
    </row>
    <row r="841488" spans="9:9" x14ac:dyDescent="0.2">
      <c r="I841488" s="14"/>
    </row>
    <row r="841504" spans="9:9" x14ac:dyDescent="0.2">
      <c r="I841504" s="15"/>
    </row>
    <row r="841505" spans="9:9" x14ac:dyDescent="0.2">
      <c r="I841505" s="14"/>
    </row>
    <row r="841521" spans="9:9" x14ac:dyDescent="0.2">
      <c r="I841521" s="15"/>
    </row>
    <row r="841522" spans="9:9" x14ac:dyDescent="0.2">
      <c r="I841522" s="14"/>
    </row>
    <row r="841538" spans="9:9" x14ac:dyDescent="0.2">
      <c r="I841538" s="15"/>
    </row>
    <row r="841539" spans="9:9" x14ac:dyDescent="0.2">
      <c r="I841539" s="14"/>
    </row>
    <row r="841555" spans="9:9" x14ac:dyDescent="0.2">
      <c r="I841555" s="15"/>
    </row>
    <row r="841556" spans="9:9" x14ac:dyDescent="0.2">
      <c r="I841556" s="14"/>
    </row>
    <row r="841572" spans="9:9" x14ac:dyDescent="0.2">
      <c r="I841572" s="15"/>
    </row>
    <row r="841573" spans="9:9" x14ac:dyDescent="0.2">
      <c r="I841573" s="14"/>
    </row>
    <row r="841589" spans="9:9" x14ac:dyDescent="0.2">
      <c r="I841589" s="15"/>
    </row>
    <row r="841590" spans="9:9" x14ac:dyDescent="0.2">
      <c r="I841590" s="14"/>
    </row>
    <row r="841606" spans="9:9" x14ac:dyDescent="0.2">
      <c r="I841606" s="15"/>
    </row>
    <row r="841607" spans="9:9" x14ac:dyDescent="0.2">
      <c r="I841607" s="14"/>
    </row>
    <row r="841623" spans="9:9" x14ac:dyDescent="0.2">
      <c r="I841623" s="15"/>
    </row>
    <row r="841624" spans="9:9" x14ac:dyDescent="0.2">
      <c r="I841624" s="14"/>
    </row>
    <row r="841640" spans="9:9" x14ac:dyDescent="0.2">
      <c r="I841640" s="15"/>
    </row>
    <row r="841641" spans="9:9" x14ac:dyDescent="0.2">
      <c r="I841641" s="14"/>
    </row>
    <row r="841657" spans="9:9" x14ac:dyDescent="0.2">
      <c r="I841657" s="15"/>
    </row>
    <row r="841658" spans="9:9" x14ac:dyDescent="0.2">
      <c r="I841658" s="14"/>
    </row>
    <row r="841674" spans="9:9" x14ac:dyDescent="0.2">
      <c r="I841674" s="15"/>
    </row>
    <row r="841675" spans="9:9" x14ac:dyDescent="0.2">
      <c r="I841675" s="14"/>
    </row>
    <row r="841691" spans="9:9" x14ac:dyDescent="0.2">
      <c r="I841691" s="15"/>
    </row>
    <row r="841692" spans="9:9" x14ac:dyDescent="0.2">
      <c r="I841692" s="14"/>
    </row>
    <row r="841708" spans="9:9" x14ac:dyDescent="0.2">
      <c r="I841708" s="15"/>
    </row>
    <row r="841709" spans="9:9" x14ac:dyDescent="0.2">
      <c r="I841709" s="14"/>
    </row>
    <row r="841725" spans="9:9" x14ac:dyDescent="0.2">
      <c r="I841725" s="15"/>
    </row>
    <row r="841726" spans="9:9" x14ac:dyDescent="0.2">
      <c r="I841726" s="14"/>
    </row>
    <row r="841742" spans="9:9" x14ac:dyDescent="0.2">
      <c r="I841742" s="15"/>
    </row>
    <row r="841743" spans="9:9" x14ac:dyDescent="0.2">
      <c r="I841743" s="14"/>
    </row>
    <row r="841759" spans="9:9" x14ac:dyDescent="0.2">
      <c r="I841759" s="15"/>
    </row>
    <row r="841760" spans="9:9" x14ac:dyDescent="0.2">
      <c r="I841760" s="14"/>
    </row>
    <row r="841776" spans="9:9" x14ac:dyDescent="0.2">
      <c r="I841776" s="15"/>
    </row>
    <row r="841777" spans="9:9" x14ac:dyDescent="0.2">
      <c r="I841777" s="14"/>
    </row>
    <row r="841793" spans="9:9" x14ac:dyDescent="0.2">
      <c r="I841793" s="15"/>
    </row>
    <row r="841794" spans="9:9" x14ac:dyDescent="0.2">
      <c r="I841794" s="14"/>
    </row>
    <row r="841810" spans="9:9" x14ac:dyDescent="0.2">
      <c r="I841810" s="15"/>
    </row>
    <row r="841811" spans="9:9" x14ac:dyDescent="0.2">
      <c r="I841811" s="14"/>
    </row>
    <row r="841827" spans="9:9" x14ac:dyDescent="0.2">
      <c r="I841827" s="15"/>
    </row>
    <row r="841828" spans="9:9" x14ac:dyDescent="0.2">
      <c r="I841828" s="14"/>
    </row>
    <row r="841844" spans="9:9" x14ac:dyDescent="0.2">
      <c r="I841844" s="15"/>
    </row>
    <row r="841845" spans="9:9" x14ac:dyDescent="0.2">
      <c r="I841845" s="14"/>
    </row>
    <row r="841861" spans="9:9" x14ac:dyDescent="0.2">
      <c r="I841861" s="15"/>
    </row>
    <row r="841862" spans="9:9" x14ac:dyDescent="0.2">
      <c r="I841862" s="14"/>
    </row>
    <row r="841878" spans="9:9" x14ac:dyDescent="0.2">
      <c r="I841878" s="15"/>
    </row>
    <row r="841879" spans="9:9" x14ac:dyDescent="0.2">
      <c r="I841879" s="14"/>
    </row>
    <row r="841895" spans="9:9" x14ac:dyDescent="0.2">
      <c r="I841895" s="15"/>
    </row>
    <row r="841896" spans="9:9" x14ac:dyDescent="0.2">
      <c r="I841896" s="14"/>
    </row>
    <row r="841912" spans="9:9" x14ac:dyDescent="0.2">
      <c r="I841912" s="15"/>
    </row>
    <row r="841913" spans="9:9" x14ac:dyDescent="0.2">
      <c r="I841913" s="14"/>
    </row>
    <row r="841929" spans="9:9" x14ac:dyDescent="0.2">
      <c r="I841929" s="15"/>
    </row>
    <row r="841930" spans="9:9" x14ac:dyDescent="0.2">
      <c r="I841930" s="14"/>
    </row>
    <row r="841946" spans="9:9" x14ac:dyDescent="0.2">
      <c r="I841946" s="15"/>
    </row>
    <row r="841947" spans="9:9" x14ac:dyDescent="0.2">
      <c r="I841947" s="14"/>
    </row>
    <row r="841963" spans="9:9" x14ac:dyDescent="0.2">
      <c r="I841963" s="15"/>
    </row>
    <row r="841964" spans="9:9" x14ac:dyDescent="0.2">
      <c r="I841964" s="14"/>
    </row>
    <row r="841980" spans="9:9" x14ac:dyDescent="0.2">
      <c r="I841980" s="15"/>
    </row>
    <row r="841981" spans="9:9" x14ac:dyDescent="0.2">
      <c r="I841981" s="14"/>
    </row>
    <row r="841997" spans="9:9" x14ac:dyDescent="0.2">
      <c r="I841997" s="15"/>
    </row>
    <row r="841998" spans="9:9" x14ac:dyDescent="0.2">
      <c r="I841998" s="14"/>
    </row>
    <row r="842014" spans="9:9" x14ac:dyDescent="0.2">
      <c r="I842014" s="15"/>
    </row>
    <row r="842015" spans="9:9" x14ac:dyDescent="0.2">
      <c r="I842015" s="14"/>
    </row>
    <row r="842031" spans="9:9" x14ac:dyDescent="0.2">
      <c r="I842031" s="15"/>
    </row>
    <row r="842032" spans="9:9" x14ac:dyDescent="0.2">
      <c r="I842032" s="14"/>
    </row>
    <row r="842048" spans="9:9" x14ac:dyDescent="0.2">
      <c r="I842048" s="15"/>
    </row>
    <row r="842049" spans="9:9" x14ac:dyDescent="0.2">
      <c r="I842049" s="14"/>
    </row>
    <row r="842065" spans="9:9" x14ac:dyDescent="0.2">
      <c r="I842065" s="15"/>
    </row>
    <row r="842066" spans="9:9" x14ac:dyDescent="0.2">
      <c r="I842066" s="14"/>
    </row>
    <row r="842082" spans="9:9" x14ac:dyDescent="0.2">
      <c r="I842082" s="15"/>
    </row>
    <row r="842083" spans="9:9" x14ac:dyDescent="0.2">
      <c r="I842083" s="14"/>
    </row>
    <row r="842099" spans="9:9" x14ac:dyDescent="0.2">
      <c r="I842099" s="15"/>
    </row>
    <row r="842100" spans="9:9" x14ac:dyDescent="0.2">
      <c r="I842100" s="14"/>
    </row>
    <row r="842116" spans="9:9" x14ac:dyDescent="0.2">
      <c r="I842116" s="15"/>
    </row>
    <row r="842117" spans="9:9" x14ac:dyDescent="0.2">
      <c r="I842117" s="14"/>
    </row>
    <row r="842133" spans="9:9" x14ac:dyDescent="0.2">
      <c r="I842133" s="15"/>
    </row>
    <row r="842134" spans="9:9" x14ac:dyDescent="0.2">
      <c r="I842134" s="14"/>
    </row>
    <row r="842150" spans="9:9" x14ac:dyDescent="0.2">
      <c r="I842150" s="15"/>
    </row>
    <row r="842151" spans="9:9" x14ac:dyDescent="0.2">
      <c r="I842151" s="14"/>
    </row>
    <row r="842167" spans="9:9" x14ac:dyDescent="0.2">
      <c r="I842167" s="15"/>
    </row>
    <row r="842168" spans="9:9" x14ac:dyDescent="0.2">
      <c r="I842168" s="14"/>
    </row>
    <row r="842184" spans="9:9" x14ac:dyDescent="0.2">
      <c r="I842184" s="15"/>
    </row>
    <row r="842185" spans="9:9" x14ac:dyDescent="0.2">
      <c r="I842185" s="14"/>
    </row>
    <row r="842201" spans="9:9" x14ac:dyDescent="0.2">
      <c r="I842201" s="15"/>
    </row>
    <row r="842202" spans="9:9" x14ac:dyDescent="0.2">
      <c r="I842202" s="14"/>
    </row>
    <row r="842218" spans="9:9" x14ac:dyDescent="0.2">
      <c r="I842218" s="15"/>
    </row>
    <row r="842219" spans="9:9" x14ac:dyDescent="0.2">
      <c r="I842219" s="14"/>
    </row>
    <row r="842235" spans="9:9" x14ac:dyDescent="0.2">
      <c r="I842235" s="15"/>
    </row>
    <row r="842236" spans="9:9" x14ac:dyDescent="0.2">
      <c r="I842236" s="14"/>
    </row>
    <row r="842252" spans="9:9" x14ac:dyDescent="0.2">
      <c r="I842252" s="15"/>
    </row>
    <row r="842253" spans="9:9" x14ac:dyDescent="0.2">
      <c r="I842253" s="14"/>
    </row>
    <row r="842269" spans="9:9" x14ac:dyDescent="0.2">
      <c r="I842269" s="15"/>
    </row>
    <row r="842270" spans="9:9" x14ac:dyDescent="0.2">
      <c r="I842270" s="14"/>
    </row>
    <row r="842286" spans="9:9" x14ac:dyDescent="0.2">
      <c r="I842286" s="15"/>
    </row>
    <row r="842287" spans="9:9" x14ac:dyDescent="0.2">
      <c r="I842287" s="14"/>
    </row>
    <row r="842303" spans="9:9" x14ac:dyDescent="0.2">
      <c r="I842303" s="15"/>
    </row>
    <row r="842304" spans="9:9" x14ac:dyDescent="0.2">
      <c r="I842304" s="14"/>
    </row>
    <row r="842320" spans="9:9" x14ac:dyDescent="0.2">
      <c r="I842320" s="15"/>
    </row>
    <row r="842321" spans="9:9" x14ac:dyDescent="0.2">
      <c r="I842321" s="14"/>
    </row>
    <row r="842337" spans="9:9" x14ac:dyDescent="0.2">
      <c r="I842337" s="15"/>
    </row>
    <row r="842338" spans="9:9" x14ac:dyDescent="0.2">
      <c r="I842338" s="14"/>
    </row>
    <row r="842354" spans="9:9" x14ac:dyDescent="0.2">
      <c r="I842354" s="15"/>
    </row>
    <row r="842355" spans="9:9" x14ac:dyDescent="0.2">
      <c r="I842355" s="14"/>
    </row>
    <row r="842371" spans="9:9" x14ac:dyDescent="0.2">
      <c r="I842371" s="15"/>
    </row>
    <row r="842372" spans="9:9" x14ac:dyDescent="0.2">
      <c r="I842372" s="14"/>
    </row>
    <row r="842388" spans="9:9" x14ac:dyDescent="0.2">
      <c r="I842388" s="15"/>
    </row>
    <row r="842389" spans="9:9" x14ac:dyDescent="0.2">
      <c r="I842389" s="14"/>
    </row>
    <row r="842405" spans="9:9" x14ac:dyDescent="0.2">
      <c r="I842405" s="15"/>
    </row>
    <row r="842406" spans="9:9" x14ac:dyDescent="0.2">
      <c r="I842406" s="14"/>
    </row>
    <row r="842422" spans="9:9" x14ac:dyDescent="0.2">
      <c r="I842422" s="15"/>
    </row>
    <row r="842423" spans="9:9" x14ac:dyDescent="0.2">
      <c r="I842423" s="14"/>
    </row>
    <row r="842439" spans="9:9" x14ac:dyDescent="0.2">
      <c r="I842439" s="15"/>
    </row>
    <row r="842440" spans="9:9" x14ac:dyDescent="0.2">
      <c r="I842440" s="14"/>
    </row>
    <row r="842456" spans="9:9" x14ac:dyDescent="0.2">
      <c r="I842456" s="15"/>
    </row>
    <row r="842457" spans="9:9" x14ac:dyDescent="0.2">
      <c r="I842457" s="14"/>
    </row>
    <row r="842473" spans="9:9" x14ac:dyDescent="0.2">
      <c r="I842473" s="15"/>
    </row>
    <row r="842474" spans="9:9" x14ac:dyDescent="0.2">
      <c r="I842474" s="14"/>
    </row>
    <row r="842490" spans="9:9" x14ac:dyDescent="0.2">
      <c r="I842490" s="15"/>
    </row>
    <row r="842491" spans="9:9" x14ac:dyDescent="0.2">
      <c r="I842491" s="14"/>
    </row>
    <row r="842507" spans="9:9" x14ac:dyDescent="0.2">
      <c r="I842507" s="15"/>
    </row>
    <row r="842508" spans="9:9" x14ac:dyDescent="0.2">
      <c r="I842508" s="14"/>
    </row>
    <row r="842524" spans="9:9" x14ac:dyDescent="0.2">
      <c r="I842524" s="15"/>
    </row>
    <row r="842525" spans="9:9" x14ac:dyDescent="0.2">
      <c r="I842525" s="14"/>
    </row>
    <row r="842541" spans="9:9" x14ac:dyDescent="0.2">
      <c r="I842541" s="15"/>
    </row>
    <row r="842542" spans="9:9" x14ac:dyDescent="0.2">
      <c r="I842542" s="14"/>
    </row>
    <row r="842558" spans="9:9" x14ac:dyDescent="0.2">
      <c r="I842558" s="15"/>
    </row>
    <row r="842559" spans="9:9" x14ac:dyDescent="0.2">
      <c r="I842559" s="14"/>
    </row>
    <row r="842575" spans="9:9" x14ac:dyDescent="0.2">
      <c r="I842575" s="15"/>
    </row>
    <row r="842576" spans="9:9" x14ac:dyDescent="0.2">
      <c r="I842576" s="14"/>
    </row>
    <row r="842592" spans="9:9" x14ac:dyDescent="0.2">
      <c r="I842592" s="15"/>
    </row>
    <row r="842593" spans="9:9" x14ac:dyDescent="0.2">
      <c r="I842593" s="14"/>
    </row>
    <row r="842609" spans="9:9" x14ac:dyDescent="0.2">
      <c r="I842609" s="15"/>
    </row>
    <row r="842610" spans="9:9" x14ac:dyDescent="0.2">
      <c r="I842610" s="14"/>
    </row>
    <row r="842626" spans="9:9" x14ac:dyDescent="0.2">
      <c r="I842626" s="15"/>
    </row>
    <row r="842627" spans="9:9" x14ac:dyDescent="0.2">
      <c r="I842627" s="14"/>
    </row>
    <row r="842643" spans="9:9" x14ac:dyDescent="0.2">
      <c r="I842643" s="15"/>
    </row>
    <row r="842644" spans="9:9" x14ac:dyDescent="0.2">
      <c r="I842644" s="14"/>
    </row>
    <row r="842660" spans="9:9" x14ac:dyDescent="0.2">
      <c r="I842660" s="15"/>
    </row>
    <row r="842661" spans="9:9" x14ac:dyDescent="0.2">
      <c r="I842661" s="14"/>
    </row>
    <row r="842677" spans="9:9" x14ac:dyDescent="0.2">
      <c r="I842677" s="15"/>
    </row>
    <row r="842678" spans="9:9" x14ac:dyDescent="0.2">
      <c r="I842678" s="14"/>
    </row>
    <row r="842694" spans="9:9" x14ac:dyDescent="0.2">
      <c r="I842694" s="15"/>
    </row>
    <row r="842695" spans="9:9" x14ac:dyDescent="0.2">
      <c r="I842695" s="14"/>
    </row>
    <row r="842711" spans="9:9" x14ac:dyDescent="0.2">
      <c r="I842711" s="15"/>
    </row>
    <row r="842712" spans="9:9" x14ac:dyDescent="0.2">
      <c r="I842712" s="14"/>
    </row>
    <row r="842728" spans="9:9" x14ac:dyDescent="0.2">
      <c r="I842728" s="15"/>
    </row>
    <row r="842729" spans="9:9" x14ac:dyDescent="0.2">
      <c r="I842729" s="14"/>
    </row>
    <row r="842745" spans="9:9" x14ac:dyDescent="0.2">
      <c r="I842745" s="15"/>
    </row>
    <row r="842746" spans="9:9" x14ac:dyDescent="0.2">
      <c r="I842746" s="14"/>
    </row>
    <row r="842762" spans="9:9" x14ac:dyDescent="0.2">
      <c r="I842762" s="15"/>
    </row>
    <row r="842763" spans="9:9" x14ac:dyDescent="0.2">
      <c r="I842763" s="14"/>
    </row>
    <row r="842779" spans="9:9" x14ac:dyDescent="0.2">
      <c r="I842779" s="15"/>
    </row>
    <row r="842780" spans="9:9" x14ac:dyDescent="0.2">
      <c r="I842780" s="14"/>
    </row>
    <row r="842796" spans="9:9" x14ac:dyDescent="0.2">
      <c r="I842796" s="15"/>
    </row>
    <row r="842797" spans="9:9" x14ac:dyDescent="0.2">
      <c r="I842797" s="14"/>
    </row>
    <row r="842813" spans="9:9" x14ac:dyDescent="0.2">
      <c r="I842813" s="15"/>
    </row>
    <row r="842814" spans="9:9" x14ac:dyDescent="0.2">
      <c r="I842814" s="14"/>
    </row>
    <row r="842830" spans="9:9" x14ac:dyDescent="0.2">
      <c r="I842830" s="15"/>
    </row>
    <row r="842831" spans="9:9" x14ac:dyDescent="0.2">
      <c r="I842831" s="14"/>
    </row>
    <row r="842847" spans="9:9" x14ac:dyDescent="0.2">
      <c r="I842847" s="15"/>
    </row>
    <row r="842848" spans="9:9" x14ac:dyDescent="0.2">
      <c r="I842848" s="14"/>
    </row>
    <row r="842864" spans="9:9" x14ac:dyDescent="0.2">
      <c r="I842864" s="15"/>
    </row>
    <row r="842865" spans="9:9" x14ac:dyDescent="0.2">
      <c r="I842865" s="14"/>
    </row>
    <row r="842881" spans="9:9" x14ac:dyDescent="0.2">
      <c r="I842881" s="15"/>
    </row>
    <row r="842882" spans="9:9" x14ac:dyDescent="0.2">
      <c r="I842882" s="14"/>
    </row>
    <row r="842898" spans="9:9" x14ac:dyDescent="0.2">
      <c r="I842898" s="15"/>
    </row>
    <row r="842899" spans="9:9" x14ac:dyDescent="0.2">
      <c r="I842899" s="14"/>
    </row>
    <row r="842915" spans="9:9" x14ac:dyDescent="0.2">
      <c r="I842915" s="15"/>
    </row>
    <row r="842916" spans="9:9" x14ac:dyDescent="0.2">
      <c r="I842916" s="14"/>
    </row>
    <row r="842932" spans="9:9" x14ac:dyDescent="0.2">
      <c r="I842932" s="15"/>
    </row>
    <row r="842933" spans="9:9" x14ac:dyDescent="0.2">
      <c r="I842933" s="14"/>
    </row>
    <row r="842949" spans="9:9" x14ac:dyDescent="0.2">
      <c r="I842949" s="15"/>
    </row>
    <row r="842950" spans="9:9" x14ac:dyDescent="0.2">
      <c r="I842950" s="14"/>
    </row>
    <row r="842966" spans="9:9" x14ac:dyDescent="0.2">
      <c r="I842966" s="15"/>
    </row>
    <row r="842967" spans="9:9" x14ac:dyDescent="0.2">
      <c r="I842967" s="14"/>
    </row>
    <row r="842983" spans="9:9" x14ac:dyDescent="0.2">
      <c r="I842983" s="15"/>
    </row>
    <row r="842984" spans="9:9" x14ac:dyDescent="0.2">
      <c r="I842984" s="14"/>
    </row>
    <row r="843000" spans="9:9" x14ac:dyDescent="0.2">
      <c r="I843000" s="15"/>
    </row>
    <row r="843001" spans="9:9" x14ac:dyDescent="0.2">
      <c r="I843001" s="14"/>
    </row>
    <row r="843017" spans="9:9" x14ac:dyDescent="0.2">
      <c r="I843017" s="15"/>
    </row>
    <row r="843018" spans="9:9" x14ac:dyDescent="0.2">
      <c r="I843018" s="14"/>
    </row>
    <row r="843034" spans="9:9" x14ac:dyDescent="0.2">
      <c r="I843034" s="15"/>
    </row>
    <row r="843035" spans="9:9" x14ac:dyDescent="0.2">
      <c r="I843035" s="14"/>
    </row>
    <row r="843051" spans="9:9" x14ac:dyDescent="0.2">
      <c r="I843051" s="15"/>
    </row>
    <row r="843052" spans="9:9" x14ac:dyDescent="0.2">
      <c r="I843052" s="14"/>
    </row>
    <row r="843068" spans="9:9" x14ac:dyDescent="0.2">
      <c r="I843068" s="15"/>
    </row>
    <row r="843069" spans="9:9" x14ac:dyDescent="0.2">
      <c r="I843069" s="14"/>
    </row>
    <row r="843085" spans="9:9" x14ac:dyDescent="0.2">
      <c r="I843085" s="15"/>
    </row>
    <row r="843086" spans="9:9" x14ac:dyDescent="0.2">
      <c r="I843086" s="14"/>
    </row>
    <row r="843102" spans="9:9" x14ac:dyDescent="0.2">
      <c r="I843102" s="15"/>
    </row>
    <row r="843103" spans="9:9" x14ac:dyDescent="0.2">
      <c r="I843103" s="14"/>
    </row>
    <row r="843119" spans="9:9" x14ac:dyDescent="0.2">
      <c r="I843119" s="15"/>
    </row>
    <row r="843120" spans="9:9" x14ac:dyDescent="0.2">
      <c r="I843120" s="14"/>
    </row>
    <row r="843136" spans="9:9" x14ac:dyDescent="0.2">
      <c r="I843136" s="15"/>
    </row>
    <row r="843137" spans="9:9" x14ac:dyDescent="0.2">
      <c r="I843137" s="14"/>
    </row>
    <row r="843153" spans="9:9" x14ac:dyDescent="0.2">
      <c r="I843153" s="15"/>
    </row>
    <row r="843154" spans="9:9" x14ac:dyDescent="0.2">
      <c r="I843154" s="14"/>
    </row>
    <row r="843170" spans="9:9" x14ac:dyDescent="0.2">
      <c r="I843170" s="15"/>
    </row>
    <row r="843171" spans="9:9" x14ac:dyDescent="0.2">
      <c r="I843171" s="14"/>
    </row>
    <row r="843187" spans="9:9" x14ac:dyDescent="0.2">
      <c r="I843187" s="15"/>
    </row>
    <row r="843188" spans="9:9" x14ac:dyDescent="0.2">
      <c r="I843188" s="14"/>
    </row>
    <row r="843204" spans="9:9" x14ac:dyDescent="0.2">
      <c r="I843204" s="15"/>
    </row>
    <row r="843205" spans="9:9" x14ac:dyDescent="0.2">
      <c r="I843205" s="14"/>
    </row>
    <row r="843221" spans="9:9" x14ac:dyDescent="0.2">
      <c r="I843221" s="15"/>
    </row>
    <row r="843222" spans="9:9" x14ac:dyDescent="0.2">
      <c r="I843222" s="14"/>
    </row>
    <row r="843238" spans="9:9" x14ac:dyDescent="0.2">
      <c r="I843238" s="15"/>
    </row>
    <row r="843239" spans="9:9" x14ac:dyDescent="0.2">
      <c r="I843239" s="14"/>
    </row>
    <row r="843255" spans="9:9" x14ac:dyDescent="0.2">
      <c r="I843255" s="15"/>
    </row>
    <row r="843256" spans="9:9" x14ac:dyDescent="0.2">
      <c r="I843256" s="14"/>
    </row>
    <row r="843272" spans="9:9" x14ac:dyDescent="0.2">
      <c r="I843272" s="15"/>
    </row>
    <row r="843273" spans="9:9" x14ac:dyDescent="0.2">
      <c r="I843273" s="14"/>
    </row>
    <row r="843289" spans="9:9" x14ac:dyDescent="0.2">
      <c r="I843289" s="15"/>
    </row>
    <row r="843290" spans="9:9" x14ac:dyDescent="0.2">
      <c r="I843290" s="14"/>
    </row>
    <row r="843306" spans="9:9" x14ac:dyDescent="0.2">
      <c r="I843306" s="15"/>
    </row>
    <row r="843307" spans="9:9" x14ac:dyDescent="0.2">
      <c r="I843307" s="14"/>
    </row>
    <row r="843323" spans="9:9" x14ac:dyDescent="0.2">
      <c r="I843323" s="15"/>
    </row>
    <row r="843324" spans="9:9" x14ac:dyDescent="0.2">
      <c r="I843324" s="14"/>
    </row>
    <row r="843340" spans="9:9" x14ac:dyDescent="0.2">
      <c r="I843340" s="15"/>
    </row>
    <row r="843341" spans="9:9" x14ac:dyDescent="0.2">
      <c r="I843341" s="14"/>
    </row>
    <row r="843357" spans="9:9" x14ac:dyDescent="0.2">
      <c r="I843357" s="15"/>
    </row>
    <row r="843358" spans="9:9" x14ac:dyDescent="0.2">
      <c r="I843358" s="14"/>
    </row>
    <row r="843374" spans="9:9" x14ac:dyDescent="0.2">
      <c r="I843374" s="15"/>
    </row>
    <row r="843375" spans="9:9" x14ac:dyDescent="0.2">
      <c r="I843375" s="14"/>
    </row>
    <row r="843391" spans="9:9" x14ac:dyDescent="0.2">
      <c r="I843391" s="15"/>
    </row>
    <row r="843392" spans="9:9" x14ac:dyDescent="0.2">
      <c r="I843392" s="14"/>
    </row>
    <row r="843408" spans="9:9" x14ac:dyDescent="0.2">
      <c r="I843408" s="15"/>
    </row>
    <row r="843409" spans="9:9" x14ac:dyDescent="0.2">
      <c r="I843409" s="14"/>
    </row>
    <row r="843425" spans="9:9" x14ac:dyDescent="0.2">
      <c r="I843425" s="15"/>
    </row>
    <row r="843426" spans="9:9" x14ac:dyDescent="0.2">
      <c r="I843426" s="14"/>
    </row>
    <row r="843442" spans="9:9" x14ac:dyDescent="0.2">
      <c r="I843442" s="15"/>
    </row>
    <row r="843443" spans="9:9" x14ac:dyDescent="0.2">
      <c r="I843443" s="14"/>
    </row>
    <row r="843459" spans="9:9" x14ac:dyDescent="0.2">
      <c r="I843459" s="15"/>
    </row>
    <row r="843460" spans="9:9" x14ac:dyDescent="0.2">
      <c r="I843460" s="14"/>
    </row>
    <row r="843476" spans="9:9" x14ac:dyDescent="0.2">
      <c r="I843476" s="15"/>
    </row>
    <row r="843477" spans="9:9" x14ac:dyDescent="0.2">
      <c r="I843477" s="14"/>
    </row>
    <row r="843493" spans="9:9" x14ac:dyDescent="0.2">
      <c r="I843493" s="15"/>
    </row>
    <row r="843494" spans="9:9" x14ac:dyDescent="0.2">
      <c r="I843494" s="14"/>
    </row>
    <row r="843510" spans="9:9" x14ac:dyDescent="0.2">
      <c r="I843510" s="15"/>
    </row>
    <row r="843511" spans="9:9" x14ac:dyDescent="0.2">
      <c r="I843511" s="14"/>
    </row>
    <row r="843527" spans="9:9" x14ac:dyDescent="0.2">
      <c r="I843527" s="15"/>
    </row>
    <row r="843528" spans="9:9" x14ac:dyDescent="0.2">
      <c r="I843528" s="14"/>
    </row>
    <row r="843544" spans="9:9" x14ac:dyDescent="0.2">
      <c r="I843544" s="15"/>
    </row>
    <row r="843545" spans="9:9" x14ac:dyDescent="0.2">
      <c r="I843545" s="14"/>
    </row>
    <row r="843561" spans="9:9" x14ac:dyDescent="0.2">
      <c r="I843561" s="15"/>
    </row>
    <row r="843562" spans="9:9" x14ac:dyDescent="0.2">
      <c r="I843562" s="14"/>
    </row>
    <row r="843578" spans="9:9" x14ac:dyDescent="0.2">
      <c r="I843578" s="15"/>
    </row>
    <row r="843579" spans="9:9" x14ac:dyDescent="0.2">
      <c r="I843579" s="14"/>
    </row>
    <row r="843595" spans="9:9" x14ac:dyDescent="0.2">
      <c r="I843595" s="15"/>
    </row>
    <row r="843596" spans="9:9" x14ac:dyDescent="0.2">
      <c r="I843596" s="14"/>
    </row>
    <row r="843612" spans="9:9" x14ac:dyDescent="0.2">
      <c r="I843612" s="15"/>
    </row>
    <row r="843613" spans="9:9" x14ac:dyDescent="0.2">
      <c r="I843613" s="14"/>
    </row>
    <row r="843629" spans="9:9" x14ac:dyDescent="0.2">
      <c r="I843629" s="15"/>
    </row>
    <row r="843630" spans="9:9" x14ac:dyDescent="0.2">
      <c r="I843630" s="14"/>
    </row>
    <row r="843646" spans="9:9" x14ac:dyDescent="0.2">
      <c r="I843646" s="15"/>
    </row>
    <row r="843647" spans="9:9" x14ac:dyDescent="0.2">
      <c r="I843647" s="14"/>
    </row>
    <row r="843663" spans="9:9" x14ac:dyDescent="0.2">
      <c r="I843663" s="15"/>
    </row>
    <row r="843664" spans="9:9" x14ac:dyDescent="0.2">
      <c r="I843664" s="14"/>
    </row>
    <row r="843680" spans="9:9" x14ac:dyDescent="0.2">
      <c r="I843680" s="15"/>
    </row>
    <row r="843681" spans="9:9" x14ac:dyDescent="0.2">
      <c r="I843681" s="14"/>
    </row>
    <row r="843697" spans="9:9" x14ac:dyDescent="0.2">
      <c r="I843697" s="15"/>
    </row>
    <row r="843698" spans="9:9" x14ac:dyDescent="0.2">
      <c r="I843698" s="14"/>
    </row>
    <row r="843714" spans="9:9" x14ac:dyDescent="0.2">
      <c r="I843714" s="15"/>
    </row>
    <row r="843715" spans="9:9" x14ac:dyDescent="0.2">
      <c r="I843715" s="14"/>
    </row>
    <row r="843731" spans="9:9" x14ac:dyDescent="0.2">
      <c r="I843731" s="15"/>
    </row>
    <row r="843732" spans="9:9" x14ac:dyDescent="0.2">
      <c r="I843732" s="14"/>
    </row>
    <row r="843748" spans="9:9" x14ac:dyDescent="0.2">
      <c r="I843748" s="15"/>
    </row>
    <row r="843749" spans="9:9" x14ac:dyDescent="0.2">
      <c r="I843749" s="14"/>
    </row>
    <row r="843765" spans="9:9" x14ac:dyDescent="0.2">
      <c r="I843765" s="15"/>
    </row>
    <row r="843766" spans="9:9" x14ac:dyDescent="0.2">
      <c r="I843766" s="14"/>
    </row>
    <row r="843782" spans="9:9" x14ac:dyDescent="0.2">
      <c r="I843782" s="15"/>
    </row>
    <row r="843783" spans="9:9" x14ac:dyDescent="0.2">
      <c r="I843783" s="14"/>
    </row>
    <row r="843799" spans="9:9" x14ac:dyDescent="0.2">
      <c r="I843799" s="15"/>
    </row>
    <row r="843800" spans="9:9" x14ac:dyDescent="0.2">
      <c r="I843800" s="14"/>
    </row>
    <row r="843816" spans="9:9" x14ac:dyDescent="0.2">
      <c r="I843816" s="15"/>
    </row>
    <row r="843817" spans="9:9" x14ac:dyDescent="0.2">
      <c r="I843817" s="14"/>
    </row>
    <row r="843833" spans="9:9" x14ac:dyDescent="0.2">
      <c r="I843833" s="15"/>
    </row>
    <row r="843834" spans="9:9" x14ac:dyDescent="0.2">
      <c r="I843834" s="14"/>
    </row>
    <row r="843850" spans="9:9" x14ac:dyDescent="0.2">
      <c r="I843850" s="15"/>
    </row>
    <row r="843851" spans="9:9" x14ac:dyDescent="0.2">
      <c r="I843851" s="14"/>
    </row>
    <row r="843867" spans="9:9" x14ac:dyDescent="0.2">
      <c r="I843867" s="15"/>
    </row>
    <row r="843868" spans="9:9" x14ac:dyDescent="0.2">
      <c r="I843868" s="14"/>
    </row>
    <row r="843884" spans="9:9" x14ac:dyDescent="0.2">
      <c r="I843884" s="15"/>
    </row>
    <row r="843885" spans="9:9" x14ac:dyDescent="0.2">
      <c r="I843885" s="14"/>
    </row>
    <row r="843901" spans="9:9" x14ac:dyDescent="0.2">
      <c r="I843901" s="15"/>
    </row>
    <row r="843902" spans="9:9" x14ac:dyDescent="0.2">
      <c r="I843902" s="14"/>
    </row>
    <row r="843918" spans="9:9" x14ac:dyDescent="0.2">
      <c r="I843918" s="15"/>
    </row>
    <row r="843919" spans="9:9" x14ac:dyDescent="0.2">
      <c r="I843919" s="14"/>
    </row>
    <row r="843935" spans="9:9" x14ac:dyDescent="0.2">
      <c r="I843935" s="15"/>
    </row>
    <row r="843936" spans="9:9" x14ac:dyDescent="0.2">
      <c r="I843936" s="14"/>
    </row>
    <row r="843952" spans="9:9" x14ac:dyDescent="0.2">
      <c r="I843952" s="15"/>
    </row>
    <row r="843953" spans="9:9" x14ac:dyDescent="0.2">
      <c r="I843953" s="14"/>
    </row>
    <row r="843969" spans="9:9" x14ac:dyDescent="0.2">
      <c r="I843969" s="15"/>
    </row>
    <row r="843970" spans="9:9" x14ac:dyDescent="0.2">
      <c r="I843970" s="14"/>
    </row>
    <row r="843986" spans="9:9" x14ac:dyDescent="0.2">
      <c r="I843986" s="15"/>
    </row>
    <row r="843987" spans="9:9" x14ac:dyDescent="0.2">
      <c r="I843987" s="14"/>
    </row>
    <row r="844003" spans="9:9" x14ac:dyDescent="0.2">
      <c r="I844003" s="15"/>
    </row>
    <row r="844004" spans="9:9" x14ac:dyDescent="0.2">
      <c r="I844004" s="14"/>
    </row>
    <row r="844020" spans="9:9" x14ac:dyDescent="0.2">
      <c r="I844020" s="15"/>
    </row>
    <row r="844021" spans="9:9" x14ac:dyDescent="0.2">
      <c r="I844021" s="14"/>
    </row>
    <row r="844037" spans="9:9" x14ac:dyDescent="0.2">
      <c r="I844037" s="15"/>
    </row>
    <row r="844038" spans="9:9" x14ac:dyDescent="0.2">
      <c r="I844038" s="14"/>
    </row>
    <row r="844054" spans="9:9" x14ac:dyDescent="0.2">
      <c r="I844054" s="15"/>
    </row>
    <row r="844055" spans="9:9" x14ac:dyDescent="0.2">
      <c r="I844055" s="14"/>
    </row>
    <row r="844071" spans="9:9" x14ac:dyDescent="0.2">
      <c r="I844071" s="15"/>
    </row>
    <row r="844072" spans="9:9" x14ac:dyDescent="0.2">
      <c r="I844072" s="14"/>
    </row>
    <row r="844088" spans="9:9" x14ac:dyDescent="0.2">
      <c r="I844088" s="15"/>
    </row>
    <row r="844089" spans="9:9" x14ac:dyDescent="0.2">
      <c r="I844089" s="14"/>
    </row>
    <row r="844105" spans="9:9" x14ac:dyDescent="0.2">
      <c r="I844105" s="15"/>
    </row>
    <row r="844106" spans="9:9" x14ac:dyDescent="0.2">
      <c r="I844106" s="14"/>
    </row>
    <row r="844122" spans="9:9" x14ac:dyDescent="0.2">
      <c r="I844122" s="15"/>
    </row>
    <row r="844123" spans="9:9" x14ac:dyDescent="0.2">
      <c r="I844123" s="14"/>
    </row>
    <row r="844139" spans="9:9" x14ac:dyDescent="0.2">
      <c r="I844139" s="15"/>
    </row>
    <row r="844140" spans="9:9" x14ac:dyDescent="0.2">
      <c r="I844140" s="14"/>
    </row>
    <row r="844156" spans="9:9" x14ac:dyDescent="0.2">
      <c r="I844156" s="15"/>
    </row>
    <row r="844157" spans="9:9" x14ac:dyDescent="0.2">
      <c r="I844157" s="14"/>
    </row>
    <row r="844173" spans="9:9" x14ac:dyDescent="0.2">
      <c r="I844173" s="15"/>
    </row>
    <row r="844174" spans="9:9" x14ac:dyDescent="0.2">
      <c r="I844174" s="14"/>
    </row>
    <row r="844190" spans="9:9" x14ac:dyDescent="0.2">
      <c r="I844190" s="15"/>
    </row>
    <row r="844191" spans="9:9" x14ac:dyDescent="0.2">
      <c r="I844191" s="14"/>
    </row>
    <row r="844207" spans="9:9" x14ac:dyDescent="0.2">
      <c r="I844207" s="15"/>
    </row>
    <row r="844208" spans="9:9" x14ac:dyDescent="0.2">
      <c r="I844208" s="14"/>
    </row>
    <row r="844224" spans="9:9" x14ac:dyDescent="0.2">
      <c r="I844224" s="15"/>
    </row>
    <row r="844225" spans="9:9" x14ac:dyDescent="0.2">
      <c r="I844225" s="14"/>
    </row>
    <row r="844241" spans="9:9" x14ac:dyDescent="0.2">
      <c r="I844241" s="15"/>
    </row>
    <row r="844242" spans="9:9" x14ac:dyDescent="0.2">
      <c r="I844242" s="14"/>
    </row>
    <row r="844258" spans="9:9" x14ac:dyDescent="0.2">
      <c r="I844258" s="15"/>
    </row>
    <row r="844259" spans="9:9" x14ac:dyDescent="0.2">
      <c r="I844259" s="14"/>
    </row>
    <row r="844275" spans="9:9" x14ac:dyDescent="0.2">
      <c r="I844275" s="15"/>
    </row>
    <row r="844276" spans="9:9" x14ac:dyDescent="0.2">
      <c r="I844276" s="14"/>
    </row>
    <row r="844292" spans="9:9" x14ac:dyDescent="0.2">
      <c r="I844292" s="15"/>
    </row>
    <row r="844293" spans="9:9" x14ac:dyDescent="0.2">
      <c r="I844293" s="14"/>
    </row>
    <row r="844309" spans="9:9" x14ac:dyDescent="0.2">
      <c r="I844309" s="15"/>
    </row>
    <row r="844310" spans="9:9" x14ac:dyDescent="0.2">
      <c r="I844310" s="14"/>
    </row>
    <row r="844326" spans="9:9" x14ac:dyDescent="0.2">
      <c r="I844326" s="15"/>
    </row>
    <row r="844327" spans="9:9" x14ac:dyDescent="0.2">
      <c r="I844327" s="14"/>
    </row>
    <row r="844343" spans="9:9" x14ac:dyDescent="0.2">
      <c r="I844343" s="15"/>
    </row>
    <row r="844344" spans="9:9" x14ac:dyDescent="0.2">
      <c r="I844344" s="14"/>
    </row>
    <row r="844360" spans="9:9" x14ac:dyDescent="0.2">
      <c r="I844360" s="15"/>
    </row>
    <row r="844361" spans="9:9" x14ac:dyDescent="0.2">
      <c r="I844361" s="14"/>
    </row>
    <row r="844377" spans="9:9" x14ac:dyDescent="0.2">
      <c r="I844377" s="15"/>
    </row>
    <row r="844378" spans="9:9" x14ac:dyDescent="0.2">
      <c r="I844378" s="14"/>
    </row>
    <row r="844394" spans="9:9" x14ac:dyDescent="0.2">
      <c r="I844394" s="15"/>
    </row>
    <row r="844395" spans="9:9" x14ac:dyDescent="0.2">
      <c r="I844395" s="14"/>
    </row>
    <row r="844411" spans="9:9" x14ac:dyDescent="0.2">
      <c r="I844411" s="15"/>
    </row>
    <row r="844412" spans="9:9" x14ac:dyDescent="0.2">
      <c r="I844412" s="14"/>
    </row>
    <row r="844428" spans="9:9" x14ac:dyDescent="0.2">
      <c r="I844428" s="15"/>
    </row>
    <row r="844429" spans="9:9" x14ac:dyDescent="0.2">
      <c r="I844429" s="14"/>
    </row>
    <row r="844445" spans="9:9" x14ac:dyDescent="0.2">
      <c r="I844445" s="15"/>
    </row>
    <row r="844446" spans="9:9" x14ac:dyDescent="0.2">
      <c r="I844446" s="14"/>
    </row>
    <row r="844462" spans="9:9" x14ac:dyDescent="0.2">
      <c r="I844462" s="15"/>
    </row>
    <row r="844463" spans="9:9" x14ac:dyDescent="0.2">
      <c r="I844463" s="14"/>
    </row>
    <row r="844479" spans="9:9" x14ac:dyDescent="0.2">
      <c r="I844479" s="15"/>
    </row>
    <row r="844480" spans="9:9" x14ac:dyDescent="0.2">
      <c r="I844480" s="14"/>
    </row>
    <row r="844496" spans="9:9" x14ac:dyDescent="0.2">
      <c r="I844496" s="15"/>
    </row>
    <row r="844497" spans="9:9" x14ac:dyDescent="0.2">
      <c r="I844497" s="14"/>
    </row>
    <row r="844513" spans="9:9" x14ac:dyDescent="0.2">
      <c r="I844513" s="15"/>
    </row>
    <row r="844514" spans="9:9" x14ac:dyDescent="0.2">
      <c r="I844514" s="14"/>
    </row>
    <row r="844530" spans="9:9" x14ac:dyDescent="0.2">
      <c r="I844530" s="15"/>
    </row>
    <row r="844531" spans="9:9" x14ac:dyDescent="0.2">
      <c r="I844531" s="14"/>
    </row>
    <row r="844547" spans="9:9" x14ac:dyDescent="0.2">
      <c r="I844547" s="15"/>
    </row>
    <row r="844548" spans="9:9" x14ac:dyDescent="0.2">
      <c r="I844548" s="14"/>
    </row>
    <row r="844564" spans="9:9" x14ac:dyDescent="0.2">
      <c r="I844564" s="15"/>
    </row>
    <row r="844565" spans="9:9" x14ac:dyDescent="0.2">
      <c r="I844565" s="14"/>
    </row>
    <row r="844581" spans="9:9" x14ac:dyDescent="0.2">
      <c r="I844581" s="15"/>
    </row>
    <row r="844582" spans="9:9" x14ac:dyDescent="0.2">
      <c r="I844582" s="14"/>
    </row>
    <row r="844598" spans="9:9" x14ac:dyDescent="0.2">
      <c r="I844598" s="15"/>
    </row>
    <row r="844599" spans="9:9" x14ac:dyDescent="0.2">
      <c r="I844599" s="14"/>
    </row>
    <row r="844615" spans="9:9" x14ac:dyDescent="0.2">
      <c r="I844615" s="15"/>
    </row>
    <row r="844616" spans="9:9" x14ac:dyDescent="0.2">
      <c r="I844616" s="14"/>
    </row>
    <row r="844632" spans="9:9" x14ac:dyDescent="0.2">
      <c r="I844632" s="15"/>
    </row>
    <row r="844633" spans="9:9" x14ac:dyDescent="0.2">
      <c r="I844633" s="14"/>
    </row>
    <row r="844649" spans="9:9" x14ac:dyDescent="0.2">
      <c r="I844649" s="15"/>
    </row>
    <row r="844650" spans="9:9" x14ac:dyDescent="0.2">
      <c r="I844650" s="14"/>
    </row>
    <row r="844666" spans="9:9" x14ac:dyDescent="0.2">
      <c r="I844666" s="15"/>
    </row>
    <row r="844667" spans="9:9" x14ac:dyDescent="0.2">
      <c r="I844667" s="14"/>
    </row>
    <row r="844683" spans="9:9" x14ac:dyDescent="0.2">
      <c r="I844683" s="15"/>
    </row>
    <row r="844684" spans="9:9" x14ac:dyDescent="0.2">
      <c r="I844684" s="14"/>
    </row>
    <row r="844700" spans="9:9" x14ac:dyDescent="0.2">
      <c r="I844700" s="15"/>
    </row>
    <row r="844701" spans="9:9" x14ac:dyDescent="0.2">
      <c r="I844701" s="14"/>
    </row>
    <row r="844717" spans="9:9" x14ac:dyDescent="0.2">
      <c r="I844717" s="15"/>
    </row>
    <row r="844718" spans="9:9" x14ac:dyDescent="0.2">
      <c r="I844718" s="14"/>
    </row>
    <row r="844734" spans="9:9" x14ac:dyDescent="0.2">
      <c r="I844734" s="15"/>
    </row>
    <row r="844735" spans="9:9" x14ac:dyDescent="0.2">
      <c r="I844735" s="14"/>
    </row>
    <row r="844751" spans="9:9" x14ac:dyDescent="0.2">
      <c r="I844751" s="15"/>
    </row>
    <row r="844752" spans="9:9" x14ac:dyDescent="0.2">
      <c r="I844752" s="14"/>
    </row>
    <row r="844768" spans="9:9" x14ac:dyDescent="0.2">
      <c r="I844768" s="15"/>
    </row>
    <row r="844769" spans="9:9" x14ac:dyDescent="0.2">
      <c r="I844769" s="14"/>
    </row>
    <row r="844785" spans="9:9" x14ac:dyDescent="0.2">
      <c r="I844785" s="15"/>
    </row>
    <row r="844786" spans="9:9" x14ac:dyDescent="0.2">
      <c r="I844786" s="14"/>
    </row>
    <row r="844802" spans="9:9" x14ac:dyDescent="0.2">
      <c r="I844802" s="15"/>
    </row>
    <row r="844803" spans="9:9" x14ac:dyDescent="0.2">
      <c r="I844803" s="14"/>
    </row>
    <row r="844819" spans="9:9" x14ac:dyDescent="0.2">
      <c r="I844819" s="15"/>
    </row>
    <row r="844820" spans="9:9" x14ac:dyDescent="0.2">
      <c r="I844820" s="14"/>
    </row>
    <row r="844836" spans="9:9" x14ac:dyDescent="0.2">
      <c r="I844836" s="15"/>
    </row>
    <row r="844837" spans="9:9" x14ac:dyDescent="0.2">
      <c r="I844837" s="14"/>
    </row>
    <row r="844853" spans="9:9" x14ac:dyDescent="0.2">
      <c r="I844853" s="15"/>
    </row>
    <row r="844854" spans="9:9" x14ac:dyDescent="0.2">
      <c r="I844854" s="14"/>
    </row>
    <row r="844870" spans="9:9" x14ac:dyDescent="0.2">
      <c r="I844870" s="15"/>
    </row>
    <row r="844871" spans="9:9" x14ac:dyDescent="0.2">
      <c r="I844871" s="14"/>
    </row>
    <row r="844887" spans="9:9" x14ac:dyDescent="0.2">
      <c r="I844887" s="15"/>
    </row>
    <row r="844888" spans="9:9" x14ac:dyDescent="0.2">
      <c r="I844888" s="14"/>
    </row>
    <row r="844904" spans="9:9" x14ac:dyDescent="0.2">
      <c r="I844904" s="15"/>
    </row>
    <row r="844905" spans="9:9" x14ac:dyDescent="0.2">
      <c r="I844905" s="14"/>
    </row>
    <row r="844921" spans="9:9" x14ac:dyDescent="0.2">
      <c r="I844921" s="15"/>
    </row>
    <row r="844922" spans="9:9" x14ac:dyDescent="0.2">
      <c r="I844922" s="14"/>
    </row>
    <row r="844938" spans="9:9" x14ac:dyDescent="0.2">
      <c r="I844938" s="15"/>
    </row>
    <row r="844939" spans="9:9" x14ac:dyDescent="0.2">
      <c r="I844939" s="14"/>
    </row>
    <row r="844955" spans="9:9" x14ac:dyDescent="0.2">
      <c r="I844955" s="15"/>
    </row>
    <row r="844956" spans="9:9" x14ac:dyDescent="0.2">
      <c r="I844956" s="14"/>
    </row>
    <row r="844972" spans="9:9" x14ac:dyDescent="0.2">
      <c r="I844972" s="15"/>
    </row>
    <row r="844973" spans="9:9" x14ac:dyDescent="0.2">
      <c r="I844973" s="14"/>
    </row>
    <row r="844989" spans="9:9" x14ac:dyDescent="0.2">
      <c r="I844989" s="15"/>
    </row>
    <row r="844990" spans="9:9" x14ac:dyDescent="0.2">
      <c r="I844990" s="14"/>
    </row>
    <row r="845006" spans="9:9" x14ac:dyDescent="0.2">
      <c r="I845006" s="15"/>
    </row>
    <row r="845007" spans="9:9" x14ac:dyDescent="0.2">
      <c r="I845007" s="14"/>
    </row>
    <row r="845023" spans="9:9" x14ac:dyDescent="0.2">
      <c r="I845023" s="15"/>
    </row>
    <row r="845024" spans="9:9" x14ac:dyDescent="0.2">
      <c r="I845024" s="14"/>
    </row>
    <row r="845040" spans="9:9" x14ac:dyDescent="0.2">
      <c r="I845040" s="15"/>
    </row>
    <row r="845041" spans="9:9" x14ac:dyDescent="0.2">
      <c r="I845041" s="14"/>
    </row>
    <row r="845057" spans="9:9" x14ac:dyDescent="0.2">
      <c r="I845057" s="15"/>
    </row>
    <row r="845058" spans="9:9" x14ac:dyDescent="0.2">
      <c r="I845058" s="14"/>
    </row>
    <row r="845074" spans="9:9" x14ac:dyDescent="0.2">
      <c r="I845074" s="15"/>
    </row>
    <row r="845075" spans="9:9" x14ac:dyDescent="0.2">
      <c r="I845075" s="14"/>
    </row>
    <row r="845091" spans="9:9" x14ac:dyDescent="0.2">
      <c r="I845091" s="15"/>
    </row>
    <row r="845092" spans="9:9" x14ac:dyDescent="0.2">
      <c r="I845092" s="14"/>
    </row>
    <row r="845108" spans="9:9" x14ac:dyDescent="0.2">
      <c r="I845108" s="15"/>
    </row>
    <row r="845109" spans="9:9" x14ac:dyDescent="0.2">
      <c r="I845109" s="14"/>
    </row>
    <row r="845125" spans="9:9" x14ac:dyDescent="0.2">
      <c r="I845125" s="15"/>
    </row>
    <row r="845126" spans="9:9" x14ac:dyDescent="0.2">
      <c r="I845126" s="14"/>
    </row>
    <row r="845142" spans="9:9" x14ac:dyDescent="0.2">
      <c r="I845142" s="15"/>
    </row>
    <row r="845143" spans="9:9" x14ac:dyDescent="0.2">
      <c r="I845143" s="14"/>
    </row>
    <row r="845159" spans="9:9" x14ac:dyDescent="0.2">
      <c r="I845159" s="15"/>
    </row>
    <row r="845160" spans="9:9" x14ac:dyDescent="0.2">
      <c r="I845160" s="14"/>
    </row>
    <row r="845176" spans="9:9" x14ac:dyDescent="0.2">
      <c r="I845176" s="15"/>
    </row>
    <row r="845177" spans="9:9" x14ac:dyDescent="0.2">
      <c r="I845177" s="14"/>
    </row>
    <row r="845193" spans="9:9" x14ac:dyDescent="0.2">
      <c r="I845193" s="15"/>
    </row>
    <row r="845194" spans="9:9" x14ac:dyDescent="0.2">
      <c r="I845194" s="14"/>
    </row>
    <row r="845210" spans="9:9" x14ac:dyDescent="0.2">
      <c r="I845210" s="15"/>
    </row>
    <row r="845211" spans="9:9" x14ac:dyDescent="0.2">
      <c r="I845211" s="14"/>
    </row>
    <row r="845227" spans="9:9" x14ac:dyDescent="0.2">
      <c r="I845227" s="15"/>
    </row>
    <row r="845228" spans="9:9" x14ac:dyDescent="0.2">
      <c r="I845228" s="14"/>
    </row>
    <row r="845244" spans="9:9" x14ac:dyDescent="0.2">
      <c r="I845244" s="15"/>
    </row>
    <row r="845245" spans="9:9" x14ac:dyDescent="0.2">
      <c r="I845245" s="14"/>
    </row>
    <row r="845261" spans="9:9" x14ac:dyDescent="0.2">
      <c r="I845261" s="15"/>
    </row>
    <row r="845262" spans="9:9" x14ac:dyDescent="0.2">
      <c r="I845262" s="14"/>
    </row>
    <row r="845278" spans="9:9" x14ac:dyDescent="0.2">
      <c r="I845278" s="15"/>
    </row>
    <row r="845279" spans="9:9" x14ac:dyDescent="0.2">
      <c r="I845279" s="14"/>
    </row>
    <row r="845295" spans="9:9" x14ac:dyDescent="0.2">
      <c r="I845295" s="15"/>
    </row>
    <row r="845296" spans="9:9" x14ac:dyDescent="0.2">
      <c r="I845296" s="14"/>
    </row>
    <row r="845312" spans="9:9" x14ac:dyDescent="0.2">
      <c r="I845312" s="15"/>
    </row>
    <row r="845313" spans="9:9" x14ac:dyDescent="0.2">
      <c r="I845313" s="14"/>
    </row>
    <row r="845329" spans="9:9" x14ac:dyDescent="0.2">
      <c r="I845329" s="15"/>
    </row>
    <row r="845330" spans="9:9" x14ac:dyDescent="0.2">
      <c r="I845330" s="14"/>
    </row>
    <row r="845346" spans="9:9" x14ac:dyDescent="0.2">
      <c r="I845346" s="15"/>
    </row>
    <row r="845347" spans="9:9" x14ac:dyDescent="0.2">
      <c r="I845347" s="14"/>
    </row>
    <row r="845363" spans="9:9" x14ac:dyDescent="0.2">
      <c r="I845363" s="15"/>
    </row>
    <row r="845364" spans="9:9" x14ac:dyDescent="0.2">
      <c r="I845364" s="14"/>
    </row>
    <row r="845380" spans="9:9" x14ac:dyDescent="0.2">
      <c r="I845380" s="15"/>
    </row>
    <row r="845381" spans="9:9" x14ac:dyDescent="0.2">
      <c r="I845381" s="14"/>
    </row>
    <row r="845397" spans="9:9" x14ac:dyDescent="0.2">
      <c r="I845397" s="15"/>
    </row>
    <row r="845398" spans="9:9" x14ac:dyDescent="0.2">
      <c r="I845398" s="14"/>
    </row>
    <row r="845414" spans="9:9" x14ac:dyDescent="0.2">
      <c r="I845414" s="15"/>
    </row>
    <row r="845415" spans="9:9" x14ac:dyDescent="0.2">
      <c r="I845415" s="14"/>
    </row>
    <row r="845431" spans="9:9" x14ac:dyDescent="0.2">
      <c r="I845431" s="15"/>
    </row>
    <row r="845432" spans="9:9" x14ac:dyDescent="0.2">
      <c r="I845432" s="14"/>
    </row>
    <row r="845448" spans="9:9" x14ac:dyDescent="0.2">
      <c r="I845448" s="15"/>
    </row>
    <row r="845449" spans="9:9" x14ac:dyDescent="0.2">
      <c r="I845449" s="14"/>
    </row>
    <row r="845465" spans="9:9" x14ac:dyDescent="0.2">
      <c r="I845465" s="15"/>
    </row>
    <row r="845466" spans="9:9" x14ac:dyDescent="0.2">
      <c r="I845466" s="14"/>
    </row>
    <row r="845482" spans="9:9" x14ac:dyDescent="0.2">
      <c r="I845482" s="15"/>
    </row>
    <row r="845483" spans="9:9" x14ac:dyDescent="0.2">
      <c r="I845483" s="14"/>
    </row>
    <row r="845499" spans="9:9" x14ac:dyDescent="0.2">
      <c r="I845499" s="15"/>
    </row>
    <row r="845500" spans="9:9" x14ac:dyDescent="0.2">
      <c r="I845500" s="14"/>
    </row>
    <row r="845516" spans="9:9" x14ac:dyDescent="0.2">
      <c r="I845516" s="15"/>
    </row>
    <row r="845517" spans="9:9" x14ac:dyDescent="0.2">
      <c r="I845517" s="14"/>
    </row>
    <row r="845533" spans="9:9" x14ac:dyDescent="0.2">
      <c r="I845533" s="15"/>
    </row>
    <row r="845534" spans="9:9" x14ac:dyDescent="0.2">
      <c r="I845534" s="14"/>
    </row>
    <row r="845550" spans="9:9" x14ac:dyDescent="0.2">
      <c r="I845550" s="15"/>
    </row>
    <row r="845551" spans="9:9" x14ac:dyDescent="0.2">
      <c r="I845551" s="14"/>
    </row>
    <row r="845567" spans="9:9" x14ac:dyDescent="0.2">
      <c r="I845567" s="15"/>
    </row>
    <row r="845568" spans="9:9" x14ac:dyDescent="0.2">
      <c r="I845568" s="14"/>
    </row>
    <row r="845584" spans="9:9" x14ac:dyDescent="0.2">
      <c r="I845584" s="15"/>
    </row>
    <row r="845585" spans="9:9" x14ac:dyDescent="0.2">
      <c r="I845585" s="14"/>
    </row>
    <row r="845601" spans="9:9" x14ac:dyDescent="0.2">
      <c r="I845601" s="15"/>
    </row>
    <row r="845602" spans="9:9" x14ac:dyDescent="0.2">
      <c r="I845602" s="14"/>
    </row>
    <row r="845618" spans="9:9" x14ac:dyDescent="0.2">
      <c r="I845618" s="15"/>
    </row>
    <row r="845619" spans="9:9" x14ac:dyDescent="0.2">
      <c r="I845619" s="14"/>
    </row>
    <row r="845635" spans="9:9" x14ac:dyDescent="0.2">
      <c r="I845635" s="15"/>
    </row>
    <row r="845636" spans="9:9" x14ac:dyDescent="0.2">
      <c r="I845636" s="14"/>
    </row>
    <row r="845652" spans="9:9" x14ac:dyDescent="0.2">
      <c r="I845652" s="15"/>
    </row>
    <row r="845653" spans="9:9" x14ac:dyDescent="0.2">
      <c r="I845653" s="14"/>
    </row>
    <row r="845669" spans="9:9" x14ac:dyDescent="0.2">
      <c r="I845669" s="15"/>
    </row>
    <row r="845670" spans="9:9" x14ac:dyDescent="0.2">
      <c r="I845670" s="14"/>
    </row>
    <row r="845686" spans="9:9" x14ac:dyDescent="0.2">
      <c r="I845686" s="15"/>
    </row>
    <row r="845687" spans="9:9" x14ac:dyDescent="0.2">
      <c r="I845687" s="14"/>
    </row>
    <row r="845703" spans="9:9" x14ac:dyDescent="0.2">
      <c r="I845703" s="15"/>
    </row>
    <row r="845704" spans="9:9" x14ac:dyDescent="0.2">
      <c r="I845704" s="14"/>
    </row>
    <row r="845720" spans="9:9" x14ac:dyDescent="0.2">
      <c r="I845720" s="15"/>
    </row>
    <row r="845721" spans="9:9" x14ac:dyDescent="0.2">
      <c r="I845721" s="14"/>
    </row>
    <row r="845737" spans="9:9" x14ac:dyDescent="0.2">
      <c r="I845737" s="15"/>
    </row>
    <row r="845738" spans="9:9" x14ac:dyDescent="0.2">
      <c r="I845738" s="14"/>
    </row>
    <row r="845754" spans="9:9" x14ac:dyDescent="0.2">
      <c r="I845754" s="15"/>
    </row>
    <row r="845755" spans="9:9" x14ac:dyDescent="0.2">
      <c r="I845755" s="14"/>
    </row>
    <row r="845771" spans="9:9" x14ac:dyDescent="0.2">
      <c r="I845771" s="15"/>
    </row>
    <row r="845772" spans="9:9" x14ac:dyDescent="0.2">
      <c r="I845772" s="14"/>
    </row>
    <row r="845788" spans="9:9" x14ac:dyDescent="0.2">
      <c r="I845788" s="15"/>
    </row>
    <row r="845789" spans="9:9" x14ac:dyDescent="0.2">
      <c r="I845789" s="14"/>
    </row>
    <row r="845805" spans="9:9" x14ac:dyDescent="0.2">
      <c r="I845805" s="15"/>
    </row>
    <row r="845806" spans="9:9" x14ac:dyDescent="0.2">
      <c r="I845806" s="14"/>
    </row>
    <row r="845822" spans="9:9" x14ac:dyDescent="0.2">
      <c r="I845822" s="15"/>
    </row>
    <row r="845823" spans="9:9" x14ac:dyDescent="0.2">
      <c r="I845823" s="14"/>
    </row>
    <row r="845839" spans="9:9" x14ac:dyDescent="0.2">
      <c r="I845839" s="15"/>
    </row>
    <row r="845840" spans="9:9" x14ac:dyDescent="0.2">
      <c r="I845840" s="14"/>
    </row>
    <row r="845856" spans="9:9" x14ac:dyDescent="0.2">
      <c r="I845856" s="15"/>
    </row>
    <row r="845857" spans="9:9" x14ac:dyDescent="0.2">
      <c r="I845857" s="14"/>
    </row>
    <row r="845873" spans="9:9" x14ac:dyDescent="0.2">
      <c r="I845873" s="15"/>
    </row>
    <row r="845874" spans="9:9" x14ac:dyDescent="0.2">
      <c r="I845874" s="14"/>
    </row>
    <row r="845890" spans="9:9" x14ac:dyDescent="0.2">
      <c r="I845890" s="15"/>
    </row>
    <row r="845891" spans="9:9" x14ac:dyDescent="0.2">
      <c r="I845891" s="14"/>
    </row>
    <row r="845907" spans="9:9" x14ac:dyDescent="0.2">
      <c r="I845907" s="15"/>
    </row>
    <row r="845908" spans="9:9" x14ac:dyDescent="0.2">
      <c r="I845908" s="14"/>
    </row>
    <row r="845924" spans="9:9" x14ac:dyDescent="0.2">
      <c r="I845924" s="15"/>
    </row>
    <row r="845925" spans="9:9" x14ac:dyDescent="0.2">
      <c r="I845925" s="14"/>
    </row>
    <row r="845941" spans="9:9" x14ac:dyDescent="0.2">
      <c r="I845941" s="15"/>
    </row>
    <row r="845942" spans="9:9" x14ac:dyDescent="0.2">
      <c r="I845942" s="14"/>
    </row>
    <row r="845958" spans="9:9" x14ac:dyDescent="0.2">
      <c r="I845958" s="15"/>
    </row>
    <row r="845959" spans="9:9" x14ac:dyDescent="0.2">
      <c r="I845959" s="14"/>
    </row>
    <row r="845975" spans="9:9" x14ac:dyDescent="0.2">
      <c r="I845975" s="15"/>
    </row>
    <row r="845976" spans="9:9" x14ac:dyDescent="0.2">
      <c r="I845976" s="14"/>
    </row>
    <row r="845992" spans="9:9" x14ac:dyDescent="0.2">
      <c r="I845992" s="15"/>
    </row>
    <row r="845993" spans="9:9" x14ac:dyDescent="0.2">
      <c r="I845993" s="14"/>
    </row>
    <row r="846009" spans="9:9" x14ac:dyDescent="0.2">
      <c r="I846009" s="15"/>
    </row>
    <row r="846010" spans="9:9" x14ac:dyDescent="0.2">
      <c r="I846010" s="14"/>
    </row>
    <row r="846026" spans="9:9" x14ac:dyDescent="0.2">
      <c r="I846026" s="15"/>
    </row>
    <row r="846027" spans="9:9" x14ac:dyDescent="0.2">
      <c r="I846027" s="14"/>
    </row>
    <row r="846043" spans="9:9" x14ac:dyDescent="0.2">
      <c r="I846043" s="15"/>
    </row>
    <row r="846044" spans="9:9" x14ac:dyDescent="0.2">
      <c r="I846044" s="14"/>
    </row>
    <row r="846060" spans="9:9" x14ac:dyDescent="0.2">
      <c r="I846060" s="15"/>
    </row>
    <row r="846061" spans="9:9" x14ac:dyDescent="0.2">
      <c r="I846061" s="14"/>
    </row>
    <row r="846077" spans="9:9" x14ac:dyDescent="0.2">
      <c r="I846077" s="15"/>
    </row>
    <row r="846078" spans="9:9" x14ac:dyDescent="0.2">
      <c r="I846078" s="14"/>
    </row>
    <row r="846094" spans="9:9" x14ac:dyDescent="0.2">
      <c r="I846094" s="15"/>
    </row>
    <row r="846095" spans="9:9" x14ac:dyDescent="0.2">
      <c r="I846095" s="14"/>
    </row>
    <row r="846111" spans="9:9" x14ac:dyDescent="0.2">
      <c r="I846111" s="15"/>
    </row>
    <row r="846112" spans="9:9" x14ac:dyDescent="0.2">
      <c r="I846112" s="14"/>
    </row>
    <row r="846128" spans="9:9" x14ac:dyDescent="0.2">
      <c r="I846128" s="15"/>
    </row>
    <row r="846129" spans="9:9" x14ac:dyDescent="0.2">
      <c r="I846129" s="14"/>
    </row>
    <row r="846145" spans="9:9" x14ac:dyDescent="0.2">
      <c r="I846145" s="15"/>
    </row>
    <row r="846146" spans="9:9" x14ac:dyDescent="0.2">
      <c r="I846146" s="14"/>
    </row>
    <row r="846162" spans="9:9" x14ac:dyDescent="0.2">
      <c r="I846162" s="15"/>
    </row>
    <row r="846163" spans="9:9" x14ac:dyDescent="0.2">
      <c r="I846163" s="14"/>
    </row>
    <row r="846179" spans="9:9" x14ac:dyDescent="0.2">
      <c r="I846179" s="15"/>
    </row>
    <row r="846180" spans="9:9" x14ac:dyDescent="0.2">
      <c r="I846180" s="14"/>
    </row>
    <row r="846196" spans="9:9" x14ac:dyDescent="0.2">
      <c r="I846196" s="15"/>
    </row>
    <row r="846197" spans="9:9" x14ac:dyDescent="0.2">
      <c r="I846197" s="14"/>
    </row>
    <row r="846213" spans="9:9" x14ac:dyDescent="0.2">
      <c r="I846213" s="15"/>
    </row>
    <row r="846214" spans="9:9" x14ac:dyDescent="0.2">
      <c r="I846214" s="14"/>
    </row>
    <row r="846230" spans="9:9" x14ac:dyDescent="0.2">
      <c r="I846230" s="15"/>
    </row>
    <row r="846231" spans="9:9" x14ac:dyDescent="0.2">
      <c r="I846231" s="14"/>
    </row>
    <row r="846247" spans="9:9" x14ac:dyDescent="0.2">
      <c r="I846247" s="15"/>
    </row>
    <row r="846248" spans="9:9" x14ac:dyDescent="0.2">
      <c r="I846248" s="14"/>
    </row>
    <row r="846264" spans="9:9" x14ac:dyDescent="0.2">
      <c r="I846264" s="15"/>
    </row>
    <row r="846265" spans="9:9" x14ac:dyDescent="0.2">
      <c r="I846265" s="14"/>
    </row>
    <row r="846281" spans="9:9" x14ac:dyDescent="0.2">
      <c r="I846281" s="15"/>
    </row>
    <row r="846282" spans="9:9" x14ac:dyDescent="0.2">
      <c r="I846282" s="14"/>
    </row>
    <row r="846298" spans="9:9" x14ac:dyDescent="0.2">
      <c r="I846298" s="15"/>
    </row>
    <row r="846299" spans="9:9" x14ac:dyDescent="0.2">
      <c r="I846299" s="14"/>
    </row>
    <row r="846315" spans="9:9" x14ac:dyDescent="0.2">
      <c r="I846315" s="15"/>
    </row>
    <row r="846316" spans="9:9" x14ac:dyDescent="0.2">
      <c r="I846316" s="14"/>
    </row>
    <row r="846332" spans="9:9" x14ac:dyDescent="0.2">
      <c r="I846332" s="15"/>
    </row>
    <row r="846333" spans="9:9" x14ac:dyDescent="0.2">
      <c r="I846333" s="14"/>
    </row>
    <row r="846349" spans="9:9" x14ac:dyDescent="0.2">
      <c r="I846349" s="15"/>
    </row>
    <row r="846350" spans="9:9" x14ac:dyDescent="0.2">
      <c r="I846350" s="14"/>
    </row>
    <row r="846366" spans="9:9" x14ac:dyDescent="0.2">
      <c r="I846366" s="15"/>
    </row>
    <row r="846367" spans="9:9" x14ac:dyDescent="0.2">
      <c r="I846367" s="14"/>
    </row>
    <row r="846383" spans="9:9" x14ac:dyDescent="0.2">
      <c r="I846383" s="15"/>
    </row>
    <row r="846384" spans="9:9" x14ac:dyDescent="0.2">
      <c r="I846384" s="14"/>
    </row>
    <row r="846400" spans="9:9" x14ac:dyDescent="0.2">
      <c r="I846400" s="15"/>
    </row>
    <row r="846401" spans="9:9" x14ac:dyDescent="0.2">
      <c r="I846401" s="14"/>
    </row>
    <row r="846417" spans="9:9" x14ac:dyDescent="0.2">
      <c r="I846417" s="15"/>
    </row>
    <row r="846418" spans="9:9" x14ac:dyDescent="0.2">
      <c r="I846418" s="14"/>
    </row>
    <row r="846434" spans="9:9" x14ac:dyDescent="0.2">
      <c r="I846434" s="15"/>
    </row>
    <row r="846435" spans="9:9" x14ac:dyDescent="0.2">
      <c r="I846435" s="14"/>
    </row>
    <row r="846451" spans="9:9" x14ac:dyDescent="0.2">
      <c r="I846451" s="15"/>
    </row>
    <row r="846452" spans="9:9" x14ac:dyDescent="0.2">
      <c r="I846452" s="14"/>
    </row>
    <row r="846468" spans="9:9" x14ac:dyDescent="0.2">
      <c r="I846468" s="15"/>
    </row>
    <row r="846469" spans="9:9" x14ac:dyDescent="0.2">
      <c r="I846469" s="14"/>
    </row>
    <row r="846485" spans="9:9" x14ac:dyDescent="0.2">
      <c r="I846485" s="15"/>
    </row>
    <row r="846486" spans="9:9" x14ac:dyDescent="0.2">
      <c r="I846486" s="14"/>
    </row>
    <row r="846502" spans="9:9" x14ac:dyDescent="0.2">
      <c r="I846502" s="15"/>
    </row>
    <row r="846503" spans="9:9" x14ac:dyDescent="0.2">
      <c r="I846503" s="14"/>
    </row>
    <row r="846519" spans="9:9" x14ac:dyDescent="0.2">
      <c r="I846519" s="15"/>
    </row>
    <row r="846520" spans="9:9" x14ac:dyDescent="0.2">
      <c r="I846520" s="14"/>
    </row>
    <row r="846536" spans="9:9" x14ac:dyDescent="0.2">
      <c r="I846536" s="15"/>
    </row>
    <row r="846537" spans="9:9" x14ac:dyDescent="0.2">
      <c r="I846537" s="14"/>
    </row>
    <row r="846553" spans="9:9" x14ac:dyDescent="0.2">
      <c r="I846553" s="15"/>
    </row>
    <row r="846554" spans="9:9" x14ac:dyDescent="0.2">
      <c r="I846554" s="14"/>
    </row>
    <row r="846570" spans="9:9" x14ac:dyDescent="0.2">
      <c r="I846570" s="15"/>
    </row>
    <row r="846571" spans="9:9" x14ac:dyDescent="0.2">
      <c r="I846571" s="14"/>
    </row>
    <row r="846587" spans="9:9" x14ac:dyDescent="0.2">
      <c r="I846587" s="15"/>
    </row>
    <row r="846588" spans="9:9" x14ac:dyDescent="0.2">
      <c r="I846588" s="14"/>
    </row>
    <row r="846604" spans="9:9" x14ac:dyDescent="0.2">
      <c r="I846604" s="15"/>
    </row>
    <row r="846605" spans="9:9" x14ac:dyDescent="0.2">
      <c r="I846605" s="14"/>
    </row>
    <row r="846621" spans="9:9" x14ac:dyDescent="0.2">
      <c r="I846621" s="15"/>
    </row>
    <row r="846622" spans="9:9" x14ac:dyDescent="0.2">
      <c r="I846622" s="14"/>
    </row>
    <row r="846638" spans="9:9" x14ac:dyDescent="0.2">
      <c r="I846638" s="15"/>
    </row>
    <row r="846639" spans="9:9" x14ac:dyDescent="0.2">
      <c r="I846639" s="14"/>
    </row>
    <row r="846655" spans="9:9" x14ac:dyDescent="0.2">
      <c r="I846655" s="15"/>
    </row>
    <row r="846656" spans="9:9" x14ac:dyDescent="0.2">
      <c r="I846656" s="14"/>
    </row>
    <row r="846672" spans="9:9" x14ac:dyDescent="0.2">
      <c r="I846672" s="15"/>
    </row>
    <row r="846673" spans="9:9" x14ac:dyDescent="0.2">
      <c r="I846673" s="14"/>
    </row>
    <row r="846689" spans="9:9" x14ac:dyDescent="0.2">
      <c r="I846689" s="15"/>
    </row>
    <row r="846690" spans="9:9" x14ac:dyDescent="0.2">
      <c r="I846690" s="14"/>
    </row>
    <row r="846706" spans="9:9" x14ac:dyDescent="0.2">
      <c r="I846706" s="15"/>
    </row>
    <row r="846707" spans="9:9" x14ac:dyDescent="0.2">
      <c r="I846707" s="14"/>
    </row>
    <row r="846723" spans="9:9" x14ac:dyDescent="0.2">
      <c r="I846723" s="15"/>
    </row>
    <row r="846724" spans="9:9" x14ac:dyDescent="0.2">
      <c r="I846724" s="14"/>
    </row>
    <row r="846740" spans="9:9" x14ac:dyDescent="0.2">
      <c r="I846740" s="15"/>
    </row>
    <row r="846741" spans="9:9" x14ac:dyDescent="0.2">
      <c r="I846741" s="14"/>
    </row>
    <row r="846757" spans="9:9" x14ac:dyDescent="0.2">
      <c r="I846757" s="15"/>
    </row>
    <row r="846758" spans="9:9" x14ac:dyDescent="0.2">
      <c r="I846758" s="14"/>
    </row>
    <row r="846774" spans="9:9" x14ac:dyDescent="0.2">
      <c r="I846774" s="15"/>
    </row>
    <row r="846775" spans="9:9" x14ac:dyDescent="0.2">
      <c r="I846775" s="14"/>
    </row>
    <row r="846791" spans="9:9" x14ac:dyDescent="0.2">
      <c r="I846791" s="15"/>
    </row>
    <row r="846792" spans="9:9" x14ac:dyDescent="0.2">
      <c r="I846792" s="14"/>
    </row>
    <row r="846808" spans="9:9" x14ac:dyDescent="0.2">
      <c r="I846808" s="15"/>
    </row>
    <row r="846809" spans="9:9" x14ac:dyDescent="0.2">
      <c r="I846809" s="14"/>
    </row>
    <row r="846825" spans="9:9" x14ac:dyDescent="0.2">
      <c r="I846825" s="15"/>
    </row>
    <row r="846826" spans="9:9" x14ac:dyDescent="0.2">
      <c r="I846826" s="14"/>
    </row>
    <row r="846842" spans="9:9" x14ac:dyDescent="0.2">
      <c r="I846842" s="15"/>
    </row>
    <row r="846843" spans="9:9" x14ac:dyDescent="0.2">
      <c r="I846843" s="14"/>
    </row>
    <row r="846859" spans="9:9" x14ac:dyDescent="0.2">
      <c r="I846859" s="15"/>
    </row>
    <row r="846860" spans="9:9" x14ac:dyDescent="0.2">
      <c r="I846860" s="14"/>
    </row>
    <row r="846876" spans="9:9" x14ac:dyDescent="0.2">
      <c r="I846876" s="15"/>
    </row>
    <row r="846877" spans="9:9" x14ac:dyDescent="0.2">
      <c r="I846877" s="14"/>
    </row>
    <row r="846893" spans="9:9" x14ac:dyDescent="0.2">
      <c r="I846893" s="15"/>
    </row>
    <row r="846894" spans="9:9" x14ac:dyDescent="0.2">
      <c r="I846894" s="14"/>
    </row>
    <row r="846910" spans="9:9" x14ac:dyDescent="0.2">
      <c r="I846910" s="15"/>
    </row>
    <row r="846911" spans="9:9" x14ac:dyDescent="0.2">
      <c r="I846911" s="14"/>
    </row>
    <row r="846927" spans="9:9" x14ac:dyDescent="0.2">
      <c r="I846927" s="15"/>
    </row>
    <row r="846928" spans="9:9" x14ac:dyDescent="0.2">
      <c r="I846928" s="14"/>
    </row>
    <row r="846944" spans="9:9" x14ac:dyDescent="0.2">
      <c r="I846944" s="15"/>
    </row>
    <row r="846945" spans="9:9" x14ac:dyDescent="0.2">
      <c r="I846945" s="14"/>
    </row>
    <row r="846961" spans="9:9" x14ac:dyDescent="0.2">
      <c r="I846961" s="15"/>
    </row>
    <row r="846962" spans="9:9" x14ac:dyDescent="0.2">
      <c r="I846962" s="14"/>
    </row>
    <row r="846978" spans="9:9" x14ac:dyDescent="0.2">
      <c r="I846978" s="15"/>
    </row>
    <row r="846979" spans="9:9" x14ac:dyDescent="0.2">
      <c r="I846979" s="14"/>
    </row>
    <row r="846995" spans="9:9" x14ac:dyDescent="0.2">
      <c r="I846995" s="15"/>
    </row>
    <row r="846996" spans="9:9" x14ac:dyDescent="0.2">
      <c r="I846996" s="14"/>
    </row>
    <row r="847012" spans="9:9" x14ac:dyDescent="0.2">
      <c r="I847012" s="15"/>
    </row>
    <row r="847013" spans="9:9" x14ac:dyDescent="0.2">
      <c r="I847013" s="14"/>
    </row>
    <row r="847029" spans="9:9" x14ac:dyDescent="0.2">
      <c r="I847029" s="15"/>
    </row>
    <row r="847030" spans="9:9" x14ac:dyDescent="0.2">
      <c r="I847030" s="14"/>
    </row>
    <row r="847046" spans="9:9" x14ac:dyDescent="0.2">
      <c r="I847046" s="15"/>
    </row>
    <row r="847047" spans="9:9" x14ac:dyDescent="0.2">
      <c r="I847047" s="14"/>
    </row>
    <row r="847063" spans="9:9" x14ac:dyDescent="0.2">
      <c r="I847063" s="15"/>
    </row>
    <row r="847064" spans="9:9" x14ac:dyDescent="0.2">
      <c r="I847064" s="14"/>
    </row>
    <row r="847080" spans="9:9" x14ac:dyDescent="0.2">
      <c r="I847080" s="15"/>
    </row>
    <row r="847081" spans="9:9" x14ac:dyDescent="0.2">
      <c r="I847081" s="14"/>
    </row>
    <row r="847097" spans="9:9" x14ac:dyDescent="0.2">
      <c r="I847097" s="15"/>
    </row>
    <row r="847098" spans="9:9" x14ac:dyDescent="0.2">
      <c r="I847098" s="14"/>
    </row>
    <row r="847114" spans="9:9" x14ac:dyDescent="0.2">
      <c r="I847114" s="15"/>
    </row>
    <row r="847115" spans="9:9" x14ac:dyDescent="0.2">
      <c r="I847115" s="14"/>
    </row>
    <row r="847131" spans="9:9" x14ac:dyDescent="0.2">
      <c r="I847131" s="15"/>
    </row>
    <row r="847132" spans="9:9" x14ac:dyDescent="0.2">
      <c r="I847132" s="14"/>
    </row>
    <row r="847148" spans="9:9" x14ac:dyDescent="0.2">
      <c r="I847148" s="15"/>
    </row>
    <row r="847149" spans="9:9" x14ac:dyDescent="0.2">
      <c r="I847149" s="14"/>
    </row>
    <row r="847165" spans="9:9" x14ac:dyDescent="0.2">
      <c r="I847165" s="15"/>
    </row>
    <row r="847166" spans="9:9" x14ac:dyDescent="0.2">
      <c r="I847166" s="14"/>
    </row>
    <row r="847182" spans="9:9" x14ac:dyDescent="0.2">
      <c r="I847182" s="15"/>
    </row>
    <row r="847183" spans="9:9" x14ac:dyDescent="0.2">
      <c r="I847183" s="14"/>
    </row>
    <row r="847199" spans="9:9" x14ac:dyDescent="0.2">
      <c r="I847199" s="15"/>
    </row>
    <row r="847200" spans="9:9" x14ac:dyDescent="0.2">
      <c r="I847200" s="14"/>
    </row>
    <row r="847216" spans="9:9" x14ac:dyDescent="0.2">
      <c r="I847216" s="15"/>
    </row>
    <row r="847217" spans="9:9" x14ac:dyDescent="0.2">
      <c r="I847217" s="14"/>
    </row>
    <row r="847233" spans="9:9" x14ac:dyDescent="0.2">
      <c r="I847233" s="15"/>
    </row>
    <row r="847234" spans="9:9" x14ac:dyDescent="0.2">
      <c r="I847234" s="14"/>
    </row>
    <row r="847250" spans="9:9" x14ac:dyDescent="0.2">
      <c r="I847250" s="15"/>
    </row>
    <row r="847251" spans="9:9" x14ac:dyDescent="0.2">
      <c r="I847251" s="14"/>
    </row>
    <row r="847267" spans="9:9" x14ac:dyDescent="0.2">
      <c r="I847267" s="15"/>
    </row>
    <row r="847268" spans="9:9" x14ac:dyDescent="0.2">
      <c r="I847268" s="14"/>
    </row>
    <row r="847284" spans="9:9" x14ac:dyDescent="0.2">
      <c r="I847284" s="15"/>
    </row>
    <row r="847285" spans="9:9" x14ac:dyDescent="0.2">
      <c r="I847285" s="14"/>
    </row>
    <row r="847301" spans="9:9" x14ac:dyDescent="0.2">
      <c r="I847301" s="15"/>
    </row>
    <row r="847302" spans="9:9" x14ac:dyDescent="0.2">
      <c r="I847302" s="14"/>
    </row>
    <row r="847318" spans="9:9" x14ac:dyDescent="0.2">
      <c r="I847318" s="15"/>
    </row>
    <row r="847319" spans="9:9" x14ac:dyDescent="0.2">
      <c r="I847319" s="14"/>
    </row>
    <row r="847335" spans="9:9" x14ac:dyDescent="0.2">
      <c r="I847335" s="15"/>
    </row>
    <row r="847336" spans="9:9" x14ac:dyDescent="0.2">
      <c r="I847336" s="14"/>
    </row>
    <row r="847352" spans="9:9" x14ac:dyDescent="0.2">
      <c r="I847352" s="15"/>
    </row>
    <row r="847353" spans="9:9" x14ac:dyDescent="0.2">
      <c r="I847353" s="14"/>
    </row>
    <row r="847369" spans="9:9" x14ac:dyDescent="0.2">
      <c r="I847369" s="15"/>
    </row>
    <row r="847370" spans="9:9" x14ac:dyDescent="0.2">
      <c r="I847370" s="14"/>
    </row>
    <row r="847386" spans="9:9" x14ac:dyDescent="0.2">
      <c r="I847386" s="15"/>
    </row>
    <row r="847387" spans="9:9" x14ac:dyDescent="0.2">
      <c r="I847387" s="14"/>
    </row>
    <row r="847403" spans="9:9" x14ac:dyDescent="0.2">
      <c r="I847403" s="15"/>
    </row>
    <row r="847404" spans="9:9" x14ac:dyDescent="0.2">
      <c r="I847404" s="14"/>
    </row>
    <row r="847420" spans="9:9" x14ac:dyDescent="0.2">
      <c r="I847420" s="15"/>
    </row>
    <row r="847421" spans="9:9" x14ac:dyDescent="0.2">
      <c r="I847421" s="14"/>
    </row>
    <row r="847437" spans="9:9" x14ac:dyDescent="0.2">
      <c r="I847437" s="15"/>
    </row>
    <row r="847438" spans="9:9" x14ac:dyDescent="0.2">
      <c r="I847438" s="14"/>
    </row>
    <row r="847454" spans="9:9" x14ac:dyDescent="0.2">
      <c r="I847454" s="15"/>
    </row>
    <row r="847455" spans="9:9" x14ac:dyDescent="0.2">
      <c r="I847455" s="14"/>
    </row>
    <row r="847471" spans="9:9" x14ac:dyDescent="0.2">
      <c r="I847471" s="15"/>
    </row>
    <row r="847472" spans="9:9" x14ac:dyDescent="0.2">
      <c r="I847472" s="14"/>
    </row>
    <row r="847488" spans="9:9" x14ac:dyDescent="0.2">
      <c r="I847488" s="15"/>
    </row>
    <row r="847489" spans="9:9" x14ac:dyDescent="0.2">
      <c r="I847489" s="14"/>
    </row>
    <row r="847505" spans="9:9" x14ac:dyDescent="0.2">
      <c r="I847505" s="15"/>
    </row>
    <row r="847506" spans="9:9" x14ac:dyDescent="0.2">
      <c r="I847506" s="14"/>
    </row>
    <row r="847522" spans="9:9" x14ac:dyDescent="0.2">
      <c r="I847522" s="15"/>
    </row>
    <row r="847523" spans="9:9" x14ac:dyDescent="0.2">
      <c r="I847523" s="14"/>
    </row>
    <row r="847539" spans="9:9" x14ac:dyDescent="0.2">
      <c r="I847539" s="15"/>
    </row>
    <row r="847540" spans="9:9" x14ac:dyDescent="0.2">
      <c r="I847540" s="14"/>
    </row>
    <row r="847556" spans="9:9" x14ac:dyDescent="0.2">
      <c r="I847556" s="15"/>
    </row>
    <row r="847557" spans="9:9" x14ac:dyDescent="0.2">
      <c r="I847557" s="14"/>
    </row>
    <row r="847573" spans="9:9" x14ac:dyDescent="0.2">
      <c r="I847573" s="15"/>
    </row>
    <row r="847574" spans="9:9" x14ac:dyDescent="0.2">
      <c r="I847574" s="14"/>
    </row>
    <row r="847590" spans="9:9" x14ac:dyDescent="0.2">
      <c r="I847590" s="15"/>
    </row>
    <row r="847591" spans="9:9" x14ac:dyDescent="0.2">
      <c r="I847591" s="14"/>
    </row>
    <row r="847607" spans="9:9" x14ac:dyDescent="0.2">
      <c r="I847607" s="15"/>
    </row>
    <row r="847608" spans="9:9" x14ac:dyDescent="0.2">
      <c r="I847608" s="14"/>
    </row>
    <row r="847624" spans="9:9" x14ac:dyDescent="0.2">
      <c r="I847624" s="15"/>
    </row>
    <row r="847625" spans="9:9" x14ac:dyDescent="0.2">
      <c r="I847625" s="14"/>
    </row>
    <row r="847641" spans="9:9" x14ac:dyDescent="0.2">
      <c r="I847641" s="15"/>
    </row>
    <row r="847642" spans="9:9" x14ac:dyDescent="0.2">
      <c r="I847642" s="14"/>
    </row>
    <row r="847658" spans="9:9" x14ac:dyDescent="0.2">
      <c r="I847658" s="15"/>
    </row>
    <row r="847659" spans="9:9" x14ac:dyDescent="0.2">
      <c r="I847659" s="14"/>
    </row>
    <row r="847675" spans="9:9" x14ac:dyDescent="0.2">
      <c r="I847675" s="15"/>
    </row>
    <row r="847676" spans="9:9" x14ac:dyDescent="0.2">
      <c r="I847676" s="14"/>
    </row>
    <row r="847692" spans="9:9" x14ac:dyDescent="0.2">
      <c r="I847692" s="15"/>
    </row>
    <row r="847693" spans="9:9" x14ac:dyDescent="0.2">
      <c r="I847693" s="14"/>
    </row>
    <row r="847709" spans="9:9" x14ac:dyDescent="0.2">
      <c r="I847709" s="15"/>
    </row>
    <row r="847710" spans="9:9" x14ac:dyDescent="0.2">
      <c r="I847710" s="14"/>
    </row>
    <row r="847726" spans="9:9" x14ac:dyDescent="0.2">
      <c r="I847726" s="15"/>
    </row>
    <row r="847727" spans="9:9" x14ac:dyDescent="0.2">
      <c r="I847727" s="14"/>
    </row>
    <row r="847743" spans="9:9" x14ac:dyDescent="0.2">
      <c r="I847743" s="15"/>
    </row>
    <row r="847744" spans="9:9" x14ac:dyDescent="0.2">
      <c r="I847744" s="14"/>
    </row>
    <row r="847760" spans="9:9" x14ac:dyDescent="0.2">
      <c r="I847760" s="15"/>
    </row>
    <row r="847761" spans="9:9" x14ac:dyDescent="0.2">
      <c r="I847761" s="14"/>
    </row>
    <row r="847777" spans="9:9" x14ac:dyDescent="0.2">
      <c r="I847777" s="15"/>
    </row>
    <row r="847778" spans="9:9" x14ac:dyDescent="0.2">
      <c r="I847778" s="14"/>
    </row>
    <row r="847794" spans="9:9" x14ac:dyDescent="0.2">
      <c r="I847794" s="15"/>
    </row>
    <row r="847795" spans="9:9" x14ac:dyDescent="0.2">
      <c r="I847795" s="14"/>
    </row>
    <row r="847811" spans="9:9" x14ac:dyDescent="0.2">
      <c r="I847811" s="15"/>
    </row>
    <row r="847812" spans="9:9" x14ac:dyDescent="0.2">
      <c r="I847812" s="14"/>
    </row>
    <row r="847828" spans="9:9" x14ac:dyDescent="0.2">
      <c r="I847828" s="15"/>
    </row>
    <row r="847829" spans="9:9" x14ac:dyDescent="0.2">
      <c r="I847829" s="14"/>
    </row>
    <row r="847845" spans="9:9" x14ac:dyDescent="0.2">
      <c r="I847845" s="15"/>
    </row>
    <row r="847846" spans="9:9" x14ac:dyDescent="0.2">
      <c r="I847846" s="14"/>
    </row>
    <row r="847862" spans="9:9" x14ac:dyDescent="0.2">
      <c r="I847862" s="15"/>
    </row>
    <row r="847863" spans="9:9" x14ac:dyDescent="0.2">
      <c r="I847863" s="14"/>
    </row>
    <row r="847879" spans="9:9" x14ac:dyDescent="0.2">
      <c r="I847879" s="15"/>
    </row>
    <row r="847880" spans="9:9" x14ac:dyDescent="0.2">
      <c r="I847880" s="14"/>
    </row>
    <row r="847896" spans="9:9" x14ac:dyDescent="0.2">
      <c r="I847896" s="15"/>
    </row>
    <row r="847897" spans="9:9" x14ac:dyDescent="0.2">
      <c r="I847897" s="14"/>
    </row>
    <row r="847913" spans="9:9" x14ac:dyDescent="0.2">
      <c r="I847913" s="15"/>
    </row>
    <row r="847914" spans="9:9" x14ac:dyDescent="0.2">
      <c r="I847914" s="14"/>
    </row>
    <row r="847930" spans="9:9" x14ac:dyDescent="0.2">
      <c r="I847930" s="15"/>
    </row>
    <row r="847931" spans="9:9" x14ac:dyDescent="0.2">
      <c r="I847931" s="14"/>
    </row>
    <row r="847947" spans="9:9" x14ac:dyDescent="0.2">
      <c r="I847947" s="15"/>
    </row>
    <row r="847948" spans="9:9" x14ac:dyDescent="0.2">
      <c r="I847948" s="14"/>
    </row>
    <row r="847964" spans="9:9" x14ac:dyDescent="0.2">
      <c r="I847964" s="15"/>
    </row>
    <row r="847965" spans="9:9" x14ac:dyDescent="0.2">
      <c r="I847965" s="14"/>
    </row>
    <row r="847981" spans="9:9" x14ac:dyDescent="0.2">
      <c r="I847981" s="15"/>
    </row>
    <row r="847982" spans="9:9" x14ac:dyDescent="0.2">
      <c r="I847982" s="14"/>
    </row>
    <row r="847998" spans="9:9" x14ac:dyDescent="0.2">
      <c r="I847998" s="15"/>
    </row>
    <row r="847999" spans="9:9" x14ac:dyDescent="0.2">
      <c r="I847999" s="14"/>
    </row>
    <row r="848015" spans="9:9" x14ac:dyDescent="0.2">
      <c r="I848015" s="15"/>
    </row>
    <row r="848016" spans="9:9" x14ac:dyDescent="0.2">
      <c r="I848016" s="14"/>
    </row>
    <row r="848032" spans="9:9" x14ac:dyDescent="0.2">
      <c r="I848032" s="15"/>
    </row>
    <row r="848033" spans="9:9" x14ac:dyDescent="0.2">
      <c r="I848033" s="14"/>
    </row>
    <row r="848049" spans="9:9" x14ac:dyDescent="0.2">
      <c r="I848049" s="15"/>
    </row>
    <row r="848050" spans="9:9" x14ac:dyDescent="0.2">
      <c r="I848050" s="14"/>
    </row>
    <row r="848066" spans="9:9" x14ac:dyDescent="0.2">
      <c r="I848066" s="15"/>
    </row>
    <row r="848067" spans="9:9" x14ac:dyDescent="0.2">
      <c r="I848067" s="14"/>
    </row>
    <row r="848083" spans="9:9" x14ac:dyDescent="0.2">
      <c r="I848083" s="15"/>
    </row>
    <row r="848084" spans="9:9" x14ac:dyDescent="0.2">
      <c r="I848084" s="14"/>
    </row>
    <row r="848100" spans="9:9" x14ac:dyDescent="0.2">
      <c r="I848100" s="15"/>
    </row>
    <row r="848101" spans="9:9" x14ac:dyDescent="0.2">
      <c r="I848101" s="14"/>
    </row>
    <row r="848117" spans="9:9" x14ac:dyDescent="0.2">
      <c r="I848117" s="15"/>
    </row>
    <row r="848118" spans="9:9" x14ac:dyDescent="0.2">
      <c r="I848118" s="14"/>
    </row>
    <row r="848134" spans="9:9" x14ac:dyDescent="0.2">
      <c r="I848134" s="15"/>
    </row>
    <row r="848135" spans="9:9" x14ac:dyDescent="0.2">
      <c r="I848135" s="14"/>
    </row>
    <row r="848151" spans="9:9" x14ac:dyDescent="0.2">
      <c r="I848151" s="15"/>
    </row>
    <row r="848152" spans="9:9" x14ac:dyDescent="0.2">
      <c r="I848152" s="14"/>
    </row>
    <row r="848168" spans="9:9" x14ac:dyDescent="0.2">
      <c r="I848168" s="15"/>
    </row>
    <row r="848169" spans="9:9" x14ac:dyDescent="0.2">
      <c r="I848169" s="14"/>
    </row>
    <row r="848185" spans="9:9" x14ac:dyDescent="0.2">
      <c r="I848185" s="15"/>
    </row>
    <row r="848186" spans="9:9" x14ac:dyDescent="0.2">
      <c r="I848186" s="14"/>
    </row>
    <row r="848202" spans="9:9" x14ac:dyDescent="0.2">
      <c r="I848202" s="15"/>
    </row>
    <row r="848203" spans="9:9" x14ac:dyDescent="0.2">
      <c r="I848203" s="14"/>
    </row>
    <row r="848219" spans="9:9" x14ac:dyDescent="0.2">
      <c r="I848219" s="15"/>
    </row>
    <row r="848220" spans="9:9" x14ac:dyDescent="0.2">
      <c r="I848220" s="14"/>
    </row>
    <row r="848236" spans="9:9" x14ac:dyDescent="0.2">
      <c r="I848236" s="15"/>
    </row>
    <row r="848237" spans="9:9" x14ac:dyDescent="0.2">
      <c r="I848237" s="14"/>
    </row>
    <row r="848253" spans="9:9" x14ac:dyDescent="0.2">
      <c r="I848253" s="15"/>
    </row>
    <row r="848254" spans="9:9" x14ac:dyDescent="0.2">
      <c r="I848254" s="14"/>
    </row>
    <row r="848270" spans="9:9" x14ac:dyDescent="0.2">
      <c r="I848270" s="15"/>
    </row>
    <row r="848271" spans="9:9" x14ac:dyDescent="0.2">
      <c r="I848271" s="14"/>
    </row>
    <row r="848287" spans="9:9" x14ac:dyDescent="0.2">
      <c r="I848287" s="15"/>
    </row>
    <row r="848288" spans="9:9" x14ac:dyDescent="0.2">
      <c r="I848288" s="14"/>
    </row>
    <row r="848304" spans="9:9" x14ac:dyDescent="0.2">
      <c r="I848304" s="15"/>
    </row>
    <row r="848305" spans="9:9" x14ac:dyDescent="0.2">
      <c r="I848305" s="14"/>
    </row>
    <row r="848321" spans="9:9" x14ac:dyDescent="0.2">
      <c r="I848321" s="15"/>
    </row>
    <row r="848322" spans="9:9" x14ac:dyDescent="0.2">
      <c r="I848322" s="14"/>
    </row>
    <row r="848338" spans="9:9" x14ac:dyDescent="0.2">
      <c r="I848338" s="15"/>
    </row>
    <row r="848339" spans="9:9" x14ac:dyDescent="0.2">
      <c r="I848339" s="14"/>
    </row>
    <row r="848355" spans="9:9" x14ac:dyDescent="0.2">
      <c r="I848355" s="15"/>
    </row>
    <row r="848356" spans="9:9" x14ac:dyDescent="0.2">
      <c r="I848356" s="14"/>
    </row>
    <row r="848372" spans="9:9" x14ac:dyDescent="0.2">
      <c r="I848372" s="15"/>
    </row>
    <row r="848373" spans="9:9" x14ac:dyDescent="0.2">
      <c r="I848373" s="14"/>
    </row>
    <row r="848389" spans="9:9" x14ac:dyDescent="0.2">
      <c r="I848389" s="15"/>
    </row>
    <row r="848390" spans="9:9" x14ac:dyDescent="0.2">
      <c r="I848390" s="14"/>
    </row>
    <row r="848406" spans="9:9" x14ac:dyDescent="0.2">
      <c r="I848406" s="15"/>
    </row>
    <row r="848407" spans="9:9" x14ac:dyDescent="0.2">
      <c r="I848407" s="14"/>
    </row>
    <row r="848423" spans="9:9" x14ac:dyDescent="0.2">
      <c r="I848423" s="15"/>
    </row>
    <row r="848424" spans="9:9" x14ac:dyDescent="0.2">
      <c r="I848424" s="14"/>
    </row>
    <row r="848440" spans="9:9" x14ac:dyDescent="0.2">
      <c r="I848440" s="15"/>
    </row>
    <row r="848441" spans="9:9" x14ac:dyDescent="0.2">
      <c r="I848441" s="14"/>
    </row>
    <row r="848457" spans="9:9" x14ac:dyDescent="0.2">
      <c r="I848457" s="15"/>
    </row>
    <row r="848458" spans="9:9" x14ac:dyDescent="0.2">
      <c r="I848458" s="14"/>
    </row>
    <row r="848474" spans="9:9" x14ac:dyDescent="0.2">
      <c r="I848474" s="15"/>
    </row>
    <row r="848475" spans="9:9" x14ac:dyDescent="0.2">
      <c r="I848475" s="14"/>
    </row>
    <row r="848491" spans="9:9" x14ac:dyDescent="0.2">
      <c r="I848491" s="15"/>
    </row>
    <row r="848492" spans="9:9" x14ac:dyDescent="0.2">
      <c r="I848492" s="14"/>
    </row>
    <row r="848508" spans="9:9" x14ac:dyDescent="0.2">
      <c r="I848508" s="15"/>
    </row>
    <row r="848509" spans="9:9" x14ac:dyDescent="0.2">
      <c r="I848509" s="14"/>
    </row>
    <row r="848525" spans="9:9" x14ac:dyDescent="0.2">
      <c r="I848525" s="15"/>
    </row>
    <row r="848526" spans="9:9" x14ac:dyDescent="0.2">
      <c r="I848526" s="14"/>
    </row>
    <row r="848542" spans="9:9" x14ac:dyDescent="0.2">
      <c r="I848542" s="15"/>
    </row>
    <row r="848543" spans="9:9" x14ac:dyDescent="0.2">
      <c r="I848543" s="14"/>
    </row>
    <row r="848559" spans="9:9" x14ac:dyDescent="0.2">
      <c r="I848559" s="15"/>
    </row>
    <row r="848560" spans="9:9" x14ac:dyDescent="0.2">
      <c r="I848560" s="14"/>
    </row>
    <row r="848576" spans="9:9" x14ac:dyDescent="0.2">
      <c r="I848576" s="15"/>
    </row>
    <row r="848577" spans="9:9" x14ac:dyDescent="0.2">
      <c r="I848577" s="14"/>
    </row>
    <row r="848593" spans="9:9" x14ac:dyDescent="0.2">
      <c r="I848593" s="15"/>
    </row>
    <row r="848594" spans="9:9" x14ac:dyDescent="0.2">
      <c r="I848594" s="14"/>
    </row>
    <row r="848610" spans="9:9" x14ac:dyDescent="0.2">
      <c r="I848610" s="15"/>
    </row>
    <row r="848611" spans="9:9" x14ac:dyDescent="0.2">
      <c r="I848611" s="14"/>
    </row>
    <row r="848627" spans="9:9" x14ac:dyDescent="0.2">
      <c r="I848627" s="15"/>
    </row>
    <row r="848628" spans="9:9" x14ac:dyDescent="0.2">
      <c r="I848628" s="14"/>
    </row>
    <row r="848644" spans="9:9" x14ac:dyDescent="0.2">
      <c r="I848644" s="15"/>
    </row>
    <row r="848645" spans="9:9" x14ac:dyDescent="0.2">
      <c r="I848645" s="14"/>
    </row>
    <row r="848661" spans="9:9" x14ac:dyDescent="0.2">
      <c r="I848661" s="15"/>
    </row>
    <row r="848662" spans="9:9" x14ac:dyDescent="0.2">
      <c r="I848662" s="14"/>
    </row>
    <row r="848678" spans="9:9" x14ac:dyDescent="0.2">
      <c r="I848678" s="15"/>
    </row>
    <row r="848679" spans="9:9" x14ac:dyDescent="0.2">
      <c r="I848679" s="14"/>
    </row>
    <row r="848695" spans="9:9" x14ac:dyDescent="0.2">
      <c r="I848695" s="15"/>
    </row>
    <row r="848696" spans="9:9" x14ac:dyDescent="0.2">
      <c r="I848696" s="14"/>
    </row>
    <row r="848712" spans="9:9" x14ac:dyDescent="0.2">
      <c r="I848712" s="15"/>
    </row>
    <row r="848713" spans="9:9" x14ac:dyDescent="0.2">
      <c r="I848713" s="14"/>
    </row>
    <row r="848729" spans="9:9" x14ac:dyDescent="0.2">
      <c r="I848729" s="15"/>
    </row>
    <row r="848730" spans="9:9" x14ac:dyDescent="0.2">
      <c r="I848730" s="14"/>
    </row>
    <row r="848746" spans="9:9" x14ac:dyDescent="0.2">
      <c r="I848746" s="15"/>
    </row>
    <row r="848747" spans="9:9" x14ac:dyDescent="0.2">
      <c r="I848747" s="14"/>
    </row>
    <row r="848763" spans="9:9" x14ac:dyDescent="0.2">
      <c r="I848763" s="15"/>
    </row>
    <row r="848764" spans="9:9" x14ac:dyDescent="0.2">
      <c r="I848764" s="14"/>
    </row>
    <row r="848780" spans="9:9" x14ac:dyDescent="0.2">
      <c r="I848780" s="15"/>
    </row>
    <row r="848781" spans="9:9" x14ac:dyDescent="0.2">
      <c r="I848781" s="14"/>
    </row>
    <row r="848797" spans="9:9" x14ac:dyDescent="0.2">
      <c r="I848797" s="15"/>
    </row>
    <row r="848798" spans="9:9" x14ac:dyDescent="0.2">
      <c r="I848798" s="14"/>
    </row>
    <row r="848814" spans="9:9" x14ac:dyDescent="0.2">
      <c r="I848814" s="15"/>
    </row>
    <row r="848815" spans="9:9" x14ac:dyDescent="0.2">
      <c r="I848815" s="14"/>
    </row>
    <row r="848831" spans="9:9" x14ac:dyDescent="0.2">
      <c r="I848831" s="15"/>
    </row>
    <row r="848832" spans="9:9" x14ac:dyDescent="0.2">
      <c r="I848832" s="14"/>
    </row>
    <row r="848848" spans="9:9" x14ac:dyDescent="0.2">
      <c r="I848848" s="15"/>
    </row>
    <row r="848849" spans="9:9" x14ac:dyDescent="0.2">
      <c r="I848849" s="14"/>
    </row>
    <row r="848865" spans="9:9" x14ac:dyDescent="0.2">
      <c r="I848865" s="15"/>
    </row>
    <row r="848866" spans="9:9" x14ac:dyDescent="0.2">
      <c r="I848866" s="14"/>
    </row>
    <row r="848882" spans="9:9" x14ac:dyDescent="0.2">
      <c r="I848882" s="15"/>
    </row>
    <row r="848883" spans="9:9" x14ac:dyDescent="0.2">
      <c r="I848883" s="14"/>
    </row>
    <row r="848899" spans="9:9" x14ac:dyDescent="0.2">
      <c r="I848899" s="15"/>
    </row>
    <row r="848900" spans="9:9" x14ac:dyDescent="0.2">
      <c r="I848900" s="14"/>
    </row>
    <row r="848916" spans="9:9" x14ac:dyDescent="0.2">
      <c r="I848916" s="15"/>
    </row>
    <row r="848917" spans="9:9" x14ac:dyDescent="0.2">
      <c r="I848917" s="14"/>
    </row>
    <row r="848933" spans="9:9" x14ac:dyDescent="0.2">
      <c r="I848933" s="15"/>
    </row>
    <row r="848934" spans="9:9" x14ac:dyDescent="0.2">
      <c r="I848934" s="14"/>
    </row>
    <row r="848950" spans="9:9" x14ac:dyDescent="0.2">
      <c r="I848950" s="15"/>
    </row>
    <row r="848951" spans="9:9" x14ac:dyDescent="0.2">
      <c r="I848951" s="14"/>
    </row>
    <row r="848967" spans="9:9" x14ac:dyDescent="0.2">
      <c r="I848967" s="15"/>
    </row>
    <row r="848968" spans="9:9" x14ac:dyDescent="0.2">
      <c r="I848968" s="14"/>
    </row>
    <row r="848984" spans="9:9" x14ac:dyDescent="0.2">
      <c r="I848984" s="15"/>
    </row>
    <row r="848985" spans="9:9" x14ac:dyDescent="0.2">
      <c r="I848985" s="14"/>
    </row>
    <row r="849001" spans="9:9" x14ac:dyDescent="0.2">
      <c r="I849001" s="15"/>
    </row>
    <row r="849002" spans="9:9" x14ac:dyDescent="0.2">
      <c r="I849002" s="14"/>
    </row>
    <row r="849018" spans="9:9" x14ac:dyDescent="0.2">
      <c r="I849018" s="15"/>
    </row>
    <row r="849019" spans="9:9" x14ac:dyDescent="0.2">
      <c r="I849019" s="14"/>
    </row>
    <row r="849035" spans="9:9" x14ac:dyDescent="0.2">
      <c r="I849035" s="15"/>
    </row>
    <row r="849036" spans="9:9" x14ac:dyDescent="0.2">
      <c r="I849036" s="14"/>
    </row>
    <row r="849052" spans="9:9" x14ac:dyDescent="0.2">
      <c r="I849052" s="15"/>
    </row>
    <row r="849053" spans="9:9" x14ac:dyDescent="0.2">
      <c r="I849053" s="14"/>
    </row>
    <row r="849069" spans="9:9" x14ac:dyDescent="0.2">
      <c r="I849069" s="15"/>
    </row>
    <row r="849070" spans="9:9" x14ac:dyDescent="0.2">
      <c r="I849070" s="14"/>
    </row>
    <row r="849086" spans="9:9" x14ac:dyDescent="0.2">
      <c r="I849086" s="15"/>
    </row>
    <row r="849087" spans="9:9" x14ac:dyDescent="0.2">
      <c r="I849087" s="14"/>
    </row>
    <row r="849103" spans="9:9" x14ac:dyDescent="0.2">
      <c r="I849103" s="15"/>
    </row>
    <row r="849104" spans="9:9" x14ac:dyDescent="0.2">
      <c r="I849104" s="14"/>
    </row>
    <row r="849120" spans="9:9" x14ac:dyDescent="0.2">
      <c r="I849120" s="15"/>
    </row>
    <row r="849121" spans="9:9" x14ac:dyDescent="0.2">
      <c r="I849121" s="14"/>
    </row>
    <row r="849137" spans="9:9" x14ac:dyDescent="0.2">
      <c r="I849137" s="15"/>
    </row>
    <row r="849138" spans="9:9" x14ac:dyDescent="0.2">
      <c r="I849138" s="14"/>
    </row>
    <row r="849154" spans="9:9" x14ac:dyDescent="0.2">
      <c r="I849154" s="15"/>
    </row>
    <row r="849155" spans="9:9" x14ac:dyDescent="0.2">
      <c r="I849155" s="14"/>
    </row>
    <row r="849171" spans="9:9" x14ac:dyDescent="0.2">
      <c r="I849171" s="15"/>
    </row>
    <row r="849172" spans="9:9" x14ac:dyDescent="0.2">
      <c r="I849172" s="14"/>
    </row>
    <row r="849188" spans="9:9" x14ac:dyDescent="0.2">
      <c r="I849188" s="15"/>
    </row>
    <row r="849189" spans="9:9" x14ac:dyDescent="0.2">
      <c r="I849189" s="14"/>
    </row>
    <row r="849205" spans="9:9" x14ac:dyDescent="0.2">
      <c r="I849205" s="15"/>
    </row>
    <row r="849206" spans="9:9" x14ac:dyDescent="0.2">
      <c r="I849206" s="14"/>
    </row>
    <row r="849222" spans="9:9" x14ac:dyDescent="0.2">
      <c r="I849222" s="15"/>
    </row>
    <row r="849223" spans="9:9" x14ac:dyDescent="0.2">
      <c r="I849223" s="14"/>
    </row>
    <row r="849239" spans="9:9" x14ac:dyDescent="0.2">
      <c r="I849239" s="15"/>
    </row>
    <row r="849240" spans="9:9" x14ac:dyDescent="0.2">
      <c r="I849240" s="14"/>
    </row>
    <row r="849256" spans="9:9" x14ac:dyDescent="0.2">
      <c r="I849256" s="15"/>
    </row>
    <row r="849257" spans="9:9" x14ac:dyDescent="0.2">
      <c r="I849257" s="14"/>
    </row>
    <row r="849273" spans="9:9" x14ac:dyDescent="0.2">
      <c r="I849273" s="15"/>
    </row>
    <row r="849274" spans="9:9" x14ac:dyDescent="0.2">
      <c r="I849274" s="14"/>
    </row>
    <row r="849290" spans="9:9" x14ac:dyDescent="0.2">
      <c r="I849290" s="15"/>
    </row>
    <row r="849291" spans="9:9" x14ac:dyDescent="0.2">
      <c r="I849291" s="14"/>
    </row>
    <row r="849307" spans="9:9" x14ac:dyDescent="0.2">
      <c r="I849307" s="15"/>
    </row>
    <row r="849308" spans="9:9" x14ac:dyDescent="0.2">
      <c r="I849308" s="14"/>
    </row>
    <row r="849324" spans="9:9" x14ac:dyDescent="0.2">
      <c r="I849324" s="15"/>
    </row>
    <row r="849325" spans="9:9" x14ac:dyDescent="0.2">
      <c r="I849325" s="14"/>
    </row>
    <row r="849341" spans="9:9" x14ac:dyDescent="0.2">
      <c r="I849341" s="15"/>
    </row>
    <row r="849342" spans="9:9" x14ac:dyDescent="0.2">
      <c r="I849342" s="14"/>
    </row>
    <row r="849358" spans="9:9" x14ac:dyDescent="0.2">
      <c r="I849358" s="15"/>
    </row>
    <row r="849359" spans="9:9" x14ac:dyDescent="0.2">
      <c r="I849359" s="14"/>
    </row>
    <row r="849375" spans="9:9" x14ac:dyDescent="0.2">
      <c r="I849375" s="15"/>
    </row>
    <row r="849376" spans="9:9" x14ac:dyDescent="0.2">
      <c r="I849376" s="14"/>
    </row>
    <row r="849392" spans="9:9" x14ac:dyDescent="0.2">
      <c r="I849392" s="15"/>
    </row>
    <row r="849393" spans="9:9" x14ac:dyDescent="0.2">
      <c r="I849393" s="14"/>
    </row>
    <row r="849409" spans="9:9" x14ac:dyDescent="0.2">
      <c r="I849409" s="15"/>
    </row>
    <row r="849410" spans="9:9" x14ac:dyDescent="0.2">
      <c r="I849410" s="14"/>
    </row>
    <row r="849426" spans="9:9" x14ac:dyDescent="0.2">
      <c r="I849426" s="15"/>
    </row>
    <row r="849427" spans="9:9" x14ac:dyDescent="0.2">
      <c r="I849427" s="14"/>
    </row>
    <row r="849443" spans="9:9" x14ac:dyDescent="0.2">
      <c r="I849443" s="15"/>
    </row>
    <row r="849444" spans="9:9" x14ac:dyDescent="0.2">
      <c r="I849444" s="14"/>
    </row>
    <row r="849460" spans="9:9" x14ac:dyDescent="0.2">
      <c r="I849460" s="15"/>
    </row>
    <row r="849461" spans="9:9" x14ac:dyDescent="0.2">
      <c r="I849461" s="14"/>
    </row>
    <row r="849477" spans="9:9" x14ac:dyDescent="0.2">
      <c r="I849477" s="15"/>
    </row>
    <row r="849478" spans="9:9" x14ac:dyDescent="0.2">
      <c r="I849478" s="14"/>
    </row>
    <row r="849494" spans="9:9" x14ac:dyDescent="0.2">
      <c r="I849494" s="15"/>
    </row>
    <row r="849495" spans="9:9" x14ac:dyDescent="0.2">
      <c r="I849495" s="14"/>
    </row>
    <row r="849511" spans="9:9" x14ac:dyDescent="0.2">
      <c r="I849511" s="15"/>
    </row>
    <row r="849512" spans="9:9" x14ac:dyDescent="0.2">
      <c r="I849512" s="14"/>
    </row>
    <row r="849528" spans="9:9" x14ac:dyDescent="0.2">
      <c r="I849528" s="15"/>
    </row>
    <row r="849529" spans="9:9" x14ac:dyDescent="0.2">
      <c r="I849529" s="14"/>
    </row>
    <row r="849545" spans="9:9" x14ac:dyDescent="0.2">
      <c r="I849545" s="15"/>
    </row>
    <row r="849546" spans="9:9" x14ac:dyDescent="0.2">
      <c r="I849546" s="14"/>
    </row>
    <row r="849562" spans="9:9" x14ac:dyDescent="0.2">
      <c r="I849562" s="15"/>
    </row>
    <row r="849563" spans="9:9" x14ac:dyDescent="0.2">
      <c r="I849563" s="14"/>
    </row>
    <row r="849579" spans="9:9" x14ac:dyDescent="0.2">
      <c r="I849579" s="15"/>
    </row>
    <row r="849580" spans="9:9" x14ac:dyDescent="0.2">
      <c r="I849580" s="14"/>
    </row>
    <row r="849596" spans="9:9" x14ac:dyDescent="0.2">
      <c r="I849596" s="15"/>
    </row>
    <row r="849597" spans="9:9" x14ac:dyDescent="0.2">
      <c r="I849597" s="14"/>
    </row>
    <row r="849613" spans="9:9" x14ac:dyDescent="0.2">
      <c r="I849613" s="15"/>
    </row>
    <row r="849614" spans="9:9" x14ac:dyDescent="0.2">
      <c r="I849614" s="14"/>
    </row>
    <row r="849630" spans="9:9" x14ac:dyDescent="0.2">
      <c r="I849630" s="15"/>
    </row>
    <row r="849631" spans="9:9" x14ac:dyDescent="0.2">
      <c r="I849631" s="14"/>
    </row>
    <row r="849647" spans="9:9" x14ac:dyDescent="0.2">
      <c r="I849647" s="15"/>
    </row>
    <row r="849648" spans="9:9" x14ac:dyDescent="0.2">
      <c r="I849648" s="14"/>
    </row>
    <row r="849664" spans="9:9" x14ac:dyDescent="0.2">
      <c r="I849664" s="15"/>
    </row>
    <row r="849665" spans="9:9" x14ac:dyDescent="0.2">
      <c r="I849665" s="14"/>
    </row>
    <row r="849681" spans="9:9" x14ac:dyDescent="0.2">
      <c r="I849681" s="15"/>
    </row>
    <row r="849682" spans="9:9" x14ac:dyDescent="0.2">
      <c r="I849682" s="14"/>
    </row>
    <row r="849698" spans="9:9" x14ac:dyDescent="0.2">
      <c r="I849698" s="15"/>
    </row>
    <row r="849699" spans="9:9" x14ac:dyDescent="0.2">
      <c r="I849699" s="14"/>
    </row>
    <row r="849715" spans="9:9" x14ac:dyDescent="0.2">
      <c r="I849715" s="15"/>
    </row>
    <row r="849716" spans="9:9" x14ac:dyDescent="0.2">
      <c r="I849716" s="14"/>
    </row>
    <row r="849732" spans="9:9" x14ac:dyDescent="0.2">
      <c r="I849732" s="15"/>
    </row>
    <row r="849733" spans="9:9" x14ac:dyDescent="0.2">
      <c r="I849733" s="14"/>
    </row>
    <row r="849749" spans="9:9" x14ac:dyDescent="0.2">
      <c r="I849749" s="15"/>
    </row>
    <row r="849750" spans="9:9" x14ac:dyDescent="0.2">
      <c r="I849750" s="14"/>
    </row>
    <row r="849766" spans="9:9" x14ac:dyDescent="0.2">
      <c r="I849766" s="15"/>
    </row>
    <row r="849767" spans="9:9" x14ac:dyDescent="0.2">
      <c r="I849767" s="14"/>
    </row>
    <row r="849783" spans="9:9" x14ac:dyDescent="0.2">
      <c r="I849783" s="15"/>
    </row>
    <row r="849784" spans="9:9" x14ac:dyDescent="0.2">
      <c r="I849784" s="14"/>
    </row>
    <row r="849800" spans="9:9" x14ac:dyDescent="0.2">
      <c r="I849800" s="15"/>
    </row>
    <row r="849801" spans="9:9" x14ac:dyDescent="0.2">
      <c r="I849801" s="14"/>
    </row>
    <row r="849817" spans="9:9" x14ac:dyDescent="0.2">
      <c r="I849817" s="15"/>
    </row>
    <row r="849818" spans="9:9" x14ac:dyDescent="0.2">
      <c r="I849818" s="14"/>
    </row>
    <row r="849834" spans="9:9" x14ac:dyDescent="0.2">
      <c r="I849834" s="15"/>
    </row>
    <row r="849835" spans="9:9" x14ac:dyDescent="0.2">
      <c r="I849835" s="14"/>
    </row>
    <row r="849851" spans="9:9" x14ac:dyDescent="0.2">
      <c r="I849851" s="15"/>
    </row>
    <row r="849852" spans="9:9" x14ac:dyDescent="0.2">
      <c r="I849852" s="14"/>
    </row>
    <row r="849868" spans="9:9" x14ac:dyDescent="0.2">
      <c r="I849868" s="15"/>
    </row>
    <row r="849869" spans="9:9" x14ac:dyDescent="0.2">
      <c r="I849869" s="14"/>
    </row>
    <row r="849885" spans="9:9" x14ac:dyDescent="0.2">
      <c r="I849885" s="15"/>
    </row>
    <row r="849886" spans="9:9" x14ac:dyDescent="0.2">
      <c r="I849886" s="14"/>
    </row>
    <row r="849902" spans="9:9" x14ac:dyDescent="0.2">
      <c r="I849902" s="15"/>
    </row>
    <row r="849903" spans="9:9" x14ac:dyDescent="0.2">
      <c r="I849903" s="14"/>
    </row>
    <row r="849919" spans="9:9" x14ac:dyDescent="0.2">
      <c r="I849919" s="15"/>
    </row>
    <row r="849920" spans="9:9" x14ac:dyDescent="0.2">
      <c r="I849920" s="14"/>
    </row>
    <row r="849936" spans="9:9" x14ac:dyDescent="0.2">
      <c r="I849936" s="15"/>
    </row>
    <row r="849937" spans="9:9" x14ac:dyDescent="0.2">
      <c r="I849937" s="14"/>
    </row>
    <row r="849953" spans="9:9" x14ac:dyDescent="0.2">
      <c r="I849953" s="15"/>
    </row>
    <row r="849954" spans="9:9" x14ac:dyDescent="0.2">
      <c r="I849954" s="14"/>
    </row>
    <row r="849970" spans="9:9" x14ac:dyDescent="0.2">
      <c r="I849970" s="15"/>
    </row>
    <row r="849971" spans="9:9" x14ac:dyDescent="0.2">
      <c r="I849971" s="14"/>
    </row>
    <row r="849987" spans="9:9" x14ac:dyDescent="0.2">
      <c r="I849987" s="15"/>
    </row>
    <row r="849988" spans="9:9" x14ac:dyDescent="0.2">
      <c r="I849988" s="14"/>
    </row>
    <row r="850004" spans="9:9" x14ac:dyDescent="0.2">
      <c r="I850004" s="15"/>
    </row>
    <row r="850005" spans="9:9" x14ac:dyDescent="0.2">
      <c r="I850005" s="14"/>
    </row>
    <row r="850021" spans="9:9" x14ac:dyDescent="0.2">
      <c r="I850021" s="15"/>
    </row>
    <row r="850022" spans="9:9" x14ac:dyDescent="0.2">
      <c r="I850022" s="14"/>
    </row>
    <row r="850038" spans="9:9" x14ac:dyDescent="0.2">
      <c r="I850038" s="15"/>
    </row>
    <row r="850039" spans="9:9" x14ac:dyDescent="0.2">
      <c r="I850039" s="14"/>
    </row>
    <row r="850055" spans="9:9" x14ac:dyDescent="0.2">
      <c r="I850055" s="15"/>
    </row>
    <row r="850056" spans="9:9" x14ac:dyDescent="0.2">
      <c r="I850056" s="14"/>
    </row>
    <row r="850072" spans="9:9" x14ac:dyDescent="0.2">
      <c r="I850072" s="15"/>
    </row>
    <row r="850073" spans="9:9" x14ac:dyDescent="0.2">
      <c r="I850073" s="14"/>
    </row>
    <row r="850089" spans="9:9" x14ac:dyDescent="0.2">
      <c r="I850089" s="15"/>
    </row>
    <row r="850090" spans="9:9" x14ac:dyDescent="0.2">
      <c r="I850090" s="14"/>
    </row>
    <row r="850106" spans="9:9" x14ac:dyDescent="0.2">
      <c r="I850106" s="15"/>
    </row>
    <row r="850107" spans="9:9" x14ac:dyDescent="0.2">
      <c r="I850107" s="14"/>
    </row>
    <row r="850123" spans="9:9" x14ac:dyDescent="0.2">
      <c r="I850123" s="15"/>
    </row>
    <row r="850124" spans="9:9" x14ac:dyDescent="0.2">
      <c r="I850124" s="14"/>
    </row>
    <row r="850140" spans="9:9" x14ac:dyDescent="0.2">
      <c r="I850140" s="15"/>
    </row>
    <row r="850141" spans="9:9" x14ac:dyDescent="0.2">
      <c r="I850141" s="14"/>
    </row>
    <row r="850157" spans="9:9" x14ac:dyDescent="0.2">
      <c r="I850157" s="15"/>
    </row>
    <row r="850158" spans="9:9" x14ac:dyDescent="0.2">
      <c r="I850158" s="14"/>
    </row>
    <row r="850174" spans="9:9" x14ac:dyDescent="0.2">
      <c r="I850174" s="15"/>
    </row>
    <row r="850175" spans="9:9" x14ac:dyDescent="0.2">
      <c r="I850175" s="14"/>
    </row>
    <row r="850191" spans="9:9" x14ac:dyDescent="0.2">
      <c r="I850191" s="15"/>
    </row>
    <row r="850192" spans="9:9" x14ac:dyDescent="0.2">
      <c r="I850192" s="14"/>
    </row>
    <row r="850208" spans="9:9" x14ac:dyDescent="0.2">
      <c r="I850208" s="15"/>
    </row>
    <row r="850209" spans="9:9" x14ac:dyDescent="0.2">
      <c r="I850209" s="14"/>
    </row>
    <row r="850225" spans="9:9" x14ac:dyDescent="0.2">
      <c r="I850225" s="15"/>
    </row>
    <row r="850226" spans="9:9" x14ac:dyDescent="0.2">
      <c r="I850226" s="14"/>
    </row>
    <row r="850242" spans="9:9" x14ac:dyDescent="0.2">
      <c r="I850242" s="15"/>
    </row>
    <row r="850243" spans="9:9" x14ac:dyDescent="0.2">
      <c r="I850243" s="14"/>
    </row>
    <row r="850259" spans="9:9" x14ac:dyDescent="0.2">
      <c r="I850259" s="15"/>
    </row>
    <row r="850260" spans="9:9" x14ac:dyDescent="0.2">
      <c r="I850260" s="14"/>
    </row>
    <row r="850276" spans="9:9" x14ac:dyDescent="0.2">
      <c r="I850276" s="15"/>
    </row>
    <row r="850277" spans="9:9" x14ac:dyDescent="0.2">
      <c r="I850277" s="14"/>
    </row>
    <row r="850293" spans="9:9" x14ac:dyDescent="0.2">
      <c r="I850293" s="15"/>
    </row>
    <row r="850294" spans="9:9" x14ac:dyDescent="0.2">
      <c r="I850294" s="14"/>
    </row>
    <row r="850310" spans="9:9" x14ac:dyDescent="0.2">
      <c r="I850310" s="15"/>
    </row>
    <row r="850311" spans="9:9" x14ac:dyDescent="0.2">
      <c r="I850311" s="14"/>
    </row>
    <row r="850327" spans="9:9" x14ac:dyDescent="0.2">
      <c r="I850327" s="15"/>
    </row>
    <row r="850328" spans="9:9" x14ac:dyDescent="0.2">
      <c r="I850328" s="14"/>
    </row>
    <row r="850344" spans="9:9" x14ac:dyDescent="0.2">
      <c r="I850344" s="15"/>
    </row>
    <row r="850345" spans="9:9" x14ac:dyDescent="0.2">
      <c r="I850345" s="14"/>
    </row>
    <row r="850361" spans="9:9" x14ac:dyDescent="0.2">
      <c r="I850361" s="15"/>
    </row>
    <row r="850362" spans="9:9" x14ac:dyDescent="0.2">
      <c r="I850362" s="14"/>
    </row>
    <row r="850378" spans="9:9" x14ac:dyDescent="0.2">
      <c r="I850378" s="15"/>
    </row>
    <row r="850379" spans="9:9" x14ac:dyDescent="0.2">
      <c r="I850379" s="14"/>
    </row>
    <row r="850395" spans="9:9" x14ac:dyDescent="0.2">
      <c r="I850395" s="15"/>
    </row>
    <row r="850396" spans="9:9" x14ac:dyDescent="0.2">
      <c r="I850396" s="14"/>
    </row>
    <row r="850412" spans="9:9" x14ac:dyDescent="0.2">
      <c r="I850412" s="15"/>
    </row>
    <row r="850413" spans="9:9" x14ac:dyDescent="0.2">
      <c r="I850413" s="14"/>
    </row>
    <row r="850429" spans="9:9" x14ac:dyDescent="0.2">
      <c r="I850429" s="15"/>
    </row>
    <row r="850430" spans="9:9" x14ac:dyDescent="0.2">
      <c r="I850430" s="14"/>
    </row>
    <row r="850446" spans="9:9" x14ac:dyDescent="0.2">
      <c r="I850446" s="15"/>
    </row>
    <row r="850447" spans="9:9" x14ac:dyDescent="0.2">
      <c r="I850447" s="14"/>
    </row>
    <row r="850463" spans="9:9" x14ac:dyDescent="0.2">
      <c r="I850463" s="15"/>
    </row>
    <row r="850464" spans="9:9" x14ac:dyDescent="0.2">
      <c r="I850464" s="14"/>
    </row>
    <row r="850480" spans="9:9" x14ac:dyDescent="0.2">
      <c r="I850480" s="15"/>
    </row>
    <row r="850481" spans="9:9" x14ac:dyDescent="0.2">
      <c r="I850481" s="14"/>
    </row>
    <row r="850497" spans="9:9" x14ac:dyDescent="0.2">
      <c r="I850497" s="15"/>
    </row>
    <row r="850498" spans="9:9" x14ac:dyDescent="0.2">
      <c r="I850498" s="14"/>
    </row>
    <row r="850514" spans="9:9" x14ac:dyDescent="0.2">
      <c r="I850514" s="15"/>
    </row>
    <row r="850515" spans="9:9" x14ac:dyDescent="0.2">
      <c r="I850515" s="14"/>
    </row>
    <row r="850531" spans="9:9" x14ac:dyDescent="0.2">
      <c r="I850531" s="15"/>
    </row>
    <row r="850532" spans="9:9" x14ac:dyDescent="0.2">
      <c r="I850532" s="14"/>
    </row>
    <row r="850548" spans="9:9" x14ac:dyDescent="0.2">
      <c r="I850548" s="15"/>
    </row>
    <row r="850549" spans="9:9" x14ac:dyDescent="0.2">
      <c r="I850549" s="14"/>
    </row>
    <row r="850565" spans="9:9" x14ac:dyDescent="0.2">
      <c r="I850565" s="15"/>
    </row>
    <row r="850566" spans="9:9" x14ac:dyDescent="0.2">
      <c r="I850566" s="14"/>
    </row>
    <row r="850582" spans="9:9" x14ac:dyDescent="0.2">
      <c r="I850582" s="15"/>
    </row>
    <row r="850583" spans="9:9" x14ac:dyDescent="0.2">
      <c r="I850583" s="14"/>
    </row>
    <row r="850599" spans="9:9" x14ac:dyDescent="0.2">
      <c r="I850599" s="15"/>
    </row>
    <row r="850600" spans="9:9" x14ac:dyDescent="0.2">
      <c r="I850600" s="14"/>
    </row>
    <row r="850616" spans="9:9" x14ac:dyDescent="0.2">
      <c r="I850616" s="15"/>
    </row>
    <row r="850617" spans="9:9" x14ac:dyDescent="0.2">
      <c r="I850617" s="14"/>
    </row>
    <row r="850633" spans="9:9" x14ac:dyDescent="0.2">
      <c r="I850633" s="15"/>
    </row>
    <row r="850634" spans="9:9" x14ac:dyDescent="0.2">
      <c r="I850634" s="14"/>
    </row>
    <row r="850650" spans="9:9" x14ac:dyDescent="0.2">
      <c r="I850650" s="15"/>
    </row>
    <row r="850651" spans="9:9" x14ac:dyDescent="0.2">
      <c r="I850651" s="14"/>
    </row>
    <row r="850667" spans="9:9" x14ac:dyDescent="0.2">
      <c r="I850667" s="15"/>
    </row>
    <row r="850668" spans="9:9" x14ac:dyDescent="0.2">
      <c r="I850668" s="14"/>
    </row>
    <row r="850684" spans="9:9" x14ac:dyDescent="0.2">
      <c r="I850684" s="15"/>
    </row>
    <row r="850685" spans="9:9" x14ac:dyDescent="0.2">
      <c r="I850685" s="14"/>
    </row>
    <row r="850701" spans="9:9" x14ac:dyDescent="0.2">
      <c r="I850701" s="15"/>
    </row>
    <row r="850702" spans="9:9" x14ac:dyDescent="0.2">
      <c r="I850702" s="14"/>
    </row>
    <row r="850718" spans="9:9" x14ac:dyDescent="0.2">
      <c r="I850718" s="15"/>
    </row>
    <row r="850719" spans="9:9" x14ac:dyDescent="0.2">
      <c r="I850719" s="14"/>
    </row>
    <row r="850735" spans="9:9" x14ac:dyDescent="0.2">
      <c r="I850735" s="15"/>
    </row>
    <row r="850736" spans="9:9" x14ac:dyDescent="0.2">
      <c r="I850736" s="14"/>
    </row>
    <row r="850752" spans="9:9" x14ac:dyDescent="0.2">
      <c r="I850752" s="15"/>
    </row>
    <row r="850753" spans="9:9" x14ac:dyDescent="0.2">
      <c r="I850753" s="14"/>
    </row>
    <row r="850769" spans="9:9" x14ac:dyDescent="0.2">
      <c r="I850769" s="15"/>
    </row>
    <row r="850770" spans="9:9" x14ac:dyDescent="0.2">
      <c r="I850770" s="14"/>
    </row>
    <row r="850786" spans="9:9" x14ac:dyDescent="0.2">
      <c r="I850786" s="15"/>
    </row>
    <row r="850787" spans="9:9" x14ac:dyDescent="0.2">
      <c r="I850787" s="14"/>
    </row>
    <row r="850803" spans="9:9" x14ac:dyDescent="0.2">
      <c r="I850803" s="15"/>
    </row>
    <row r="850804" spans="9:9" x14ac:dyDescent="0.2">
      <c r="I850804" s="14"/>
    </row>
    <row r="850820" spans="9:9" x14ac:dyDescent="0.2">
      <c r="I850820" s="15"/>
    </row>
    <row r="850821" spans="9:9" x14ac:dyDescent="0.2">
      <c r="I850821" s="14"/>
    </row>
    <row r="850837" spans="9:9" x14ac:dyDescent="0.2">
      <c r="I850837" s="15"/>
    </row>
    <row r="850838" spans="9:9" x14ac:dyDescent="0.2">
      <c r="I850838" s="14"/>
    </row>
    <row r="850854" spans="9:9" x14ac:dyDescent="0.2">
      <c r="I850854" s="15"/>
    </row>
    <row r="850855" spans="9:9" x14ac:dyDescent="0.2">
      <c r="I850855" s="14"/>
    </row>
    <row r="850871" spans="9:9" x14ac:dyDescent="0.2">
      <c r="I850871" s="15"/>
    </row>
    <row r="850872" spans="9:9" x14ac:dyDescent="0.2">
      <c r="I850872" s="14"/>
    </row>
    <row r="850888" spans="9:9" x14ac:dyDescent="0.2">
      <c r="I850888" s="15"/>
    </row>
    <row r="850889" spans="9:9" x14ac:dyDescent="0.2">
      <c r="I850889" s="14"/>
    </row>
    <row r="850905" spans="9:9" x14ac:dyDescent="0.2">
      <c r="I850905" s="15"/>
    </row>
    <row r="850906" spans="9:9" x14ac:dyDescent="0.2">
      <c r="I850906" s="14"/>
    </row>
    <row r="850922" spans="9:9" x14ac:dyDescent="0.2">
      <c r="I850922" s="15"/>
    </row>
    <row r="850923" spans="9:9" x14ac:dyDescent="0.2">
      <c r="I850923" s="14"/>
    </row>
    <row r="850939" spans="9:9" x14ac:dyDescent="0.2">
      <c r="I850939" s="15"/>
    </row>
    <row r="850940" spans="9:9" x14ac:dyDescent="0.2">
      <c r="I850940" s="14"/>
    </row>
    <row r="850956" spans="9:9" x14ac:dyDescent="0.2">
      <c r="I850956" s="15"/>
    </row>
    <row r="850957" spans="9:9" x14ac:dyDescent="0.2">
      <c r="I850957" s="14"/>
    </row>
    <row r="850973" spans="9:9" x14ac:dyDescent="0.2">
      <c r="I850973" s="15"/>
    </row>
    <row r="850974" spans="9:9" x14ac:dyDescent="0.2">
      <c r="I850974" s="14"/>
    </row>
    <row r="850990" spans="9:9" x14ac:dyDescent="0.2">
      <c r="I850990" s="15"/>
    </row>
    <row r="850991" spans="9:9" x14ac:dyDescent="0.2">
      <c r="I850991" s="14"/>
    </row>
    <row r="851007" spans="9:9" x14ac:dyDescent="0.2">
      <c r="I851007" s="15"/>
    </row>
    <row r="851008" spans="9:9" x14ac:dyDescent="0.2">
      <c r="I851008" s="14"/>
    </row>
    <row r="851024" spans="9:9" x14ac:dyDescent="0.2">
      <c r="I851024" s="15"/>
    </row>
    <row r="851025" spans="9:9" x14ac:dyDescent="0.2">
      <c r="I851025" s="14"/>
    </row>
    <row r="851041" spans="9:9" x14ac:dyDescent="0.2">
      <c r="I851041" s="15"/>
    </row>
    <row r="851042" spans="9:9" x14ac:dyDescent="0.2">
      <c r="I851042" s="14"/>
    </row>
    <row r="851058" spans="9:9" x14ac:dyDescent="0.2">
      <c r="I851058" s="15"/>
    </row>
    <row r="851059" spans="9:9" x14ac:dyDescent="0.2">
      <c r="I851059" s="14"/>
    </row>
    <row r="851075" spans="9:9" x14ac:dyDescent="0.2">
      <c r="I851075" s="15"/>
    </row>
    <row r="851076" spans="9:9" x14ac:dyDescent="0.2">
      <c r="I851076" s="14"/>
    </row>
    <row r="851092" spans="9:9" x14ac:dyDescent="0.2">
      <c r="I851092" s="15"/>
    </row>
    <row r="851093" spans="9:9" x14ac:dyDescent="0.2">
      <c r="I851093" s="14"/>
    </row>
    <row r="851109" spans="9:9" x14ac:dyDescent="0.2">
      <c r="I851109" s="15"/>
    </row>
    <row r="851110" spans="9:9" x14ac:dyDescent="0.2">
      <c r="I851110" s="14"/>
    </row>
    <row r="851126" spans="9:9" x14ac:dyDescent="0.2">
      <c r="I851126" s="15"/>
    </row>
    <row r="851127" spans="9:9" x14ac:dyDescent="0.2">
      <c r="I851127" s="14"/>
    </row>
    <row r="851143" spans="9:9" x14ac:dyDescent="0.2">
      <c r="I851143" s="15"/>
    </row>
    <row r="851144" spans="9:9" x14ac:dyDescent="0.2">
      <c r="I851144" s="14"/>
    </row>
    <row r="851160" spans="9:9" x14ac:dyDescent="0.2">
      <c r="I851160" s="15"/>
    </row>
    <row r="851161" spans="9:9" x14ac:dyDescent="0.2">
      <c r="I851161" s="14"/>
    </row>
    <row r="851177" spans="9:9" x14ac:dyDescent="0.2">
      <c r="I851177" s="15"/>
    </row>
    <row r="851178" spans="9:9" x14ac:dyDescent="0.2">
      <c r="I851178" s="14"/>
    </row>
    <row r="851194" spans="9:9" x14ac:dyDescent="0.2">
      <c r="I851194" s="15"/>
    </row>
    <row r="851195" spans="9:9" x14ac:dyDescent="0.2">
      <c r="I851195" s="14"/>
    </row>
    <row r="851211" spans="9:9" x14ac:dyDescent="0.2">
      <c r="I851211" s="15"/>
    </row>
    <row r="851212" spans="9:9" x14ac:dyDescent="0.2">
      <c r="I851212" s="14"/>
    </row>
    <row r="851228" spans="9:9" x14ac:dyDescent="0.2">
      <c r="I851228" s="15"/>
    </row>
    <row r="851229" spans="9:9" x14ac:dyDescent="0.2">
      <c r="I851229" s="14"/>
    </row>
    <row r="851245" spans="9:9" x14ac:dyDescent="0.2">
      <c r="I851245" s="15"/>
    </row>
    <row r="851246" spans="9:9" x14ac:dyDescent="0.2">
      <c r="I851246" s="14"/>
    </row>
    <row r="851262" spans="9:9" x14ac:dyDescent="0.2">
      <c r="I851262" s="15"/>
    </row>
    <row r="851263" spans="9:9" x14ac:dyDescent="0.2">
      <c r="I851263" s="14"/>
    </row>
    <row r="851279" spans="9:9" x14ac:dyDescent="0.2">
      <c r="I851279" s="15"/>
    </row>
    <row r="851280" spans="9:9" x14ac:dyDescent="0.2">
      <c r="I851280" s="14"/>
    </row>
    <row r="851296" spans="9:9" x14ac:dyDescent="0.2">
      <c r="I851296" s="15"/>
    </row>
    <row r="851297" spans="9:9" x14ac:dyDescent="0.2">
      <c r="I851297" s="14"/>
    </row>
    <row r="851313" spans="9:9" x14ac:dyDescent="0.2">
      <c r="I851313" s="15"/>
    </row>
    <row r="851314" spans="9:9" x14ac:dyDescent="0.2">
      <c r="I851314" s="14"/>
    </row>
    <row r="851330" spans="9:9" x14ac:dyDescent="0.2">
      <c r="I851330" s="15"/>
    </row>
    <row r="851331" spans="9:9" x14ac:dyDescent="0.2">
      <c r="I851331" s="14"/>
    </row>
    <row r="851347" spans="9:9" x14ac:dyDescent="0.2">
      <c r="I851347" s="15"/>
    </row>
    <row r="851348" spans="9:9" x14ac:dyDescent="0.2">
      <c r="I851348" s="14"/>
    </row>
    <row r="851364" spans="9:9" x14ac:dyDescent="0.2">
      <c r="I851364" s="15"/>
    </row>
    <row r="851365" spans="9:9" x14ac:dyDescent="0.2">
      <c r="I851365" s="14"/>
    </row>
    <row r="851381" spans="9:9" x14ac:dyDescent="0.2">
      <c r="I851381" s="15"/>
    </row>
    <row r="851382" spans="9:9" x14ac:dyDescent="0.2">
      <c r="I851382" s="14"/>
    </row>
    <row r="851398" spans="9:9" x14ac:dyDescent="0.2">
      <c r="I851398" s="15"/>
    </row>
    <row r="851399" spans="9:9" x14ac:dyDescent="0.2">
      <c r="I851399" s="14"/>
    </row>
    <row r="851415" spans="9:9" x14ac:dyDescent="0.2">
      <c r="I851415" s="15"/>
    </row>
    <row r="851416" spans="9:9" x14ac:dyDescent="0.2">
      <c r="I851416" s="14"/>
    </row>
    <row r="851432" spans="9:9" x14ac:dyDescent="0.2">
      <c r="I851432" s="15"/>
    </row>
    <row r="851433" spans="9:9" x14ac:dyDescent="0.2">
      <c r="I851433" s="14"/>
    </row>
    <row r="851449" spans="9:9" x14ac:dyDescent="0.2">
      <c r="I851449" s="15"/>
    </row>
    <row r="851450" spans="9:9" x14ac:dyDescent="0.2">
      <c r="I851450" s="14"/>
    </row>
    <row r="851466" spans="9:9" x14ac:dyDescent="0.2">
      <c r="I851466" s="15"/>
    </row>
    <row r="851467" spans="9:9" x14ac:dyDescent="0.2">
      <c r="I851467" s="14"/>
    </row>
    <row r="851483" spans="9:9" x14ac:dyDescent="0.2">
      <c r="I851483" s="15"/>
    </row>
    <row r="851484" spans="9:9" x14ac:dyDescent="0.2">
      <c r="I851484" s="14"/>
    </row>
    <row r="851500" spans="9:9" x14ac:dyDescent="0.2">
      <c r="I851500" s="15"/>
    </row>
    <row r="851501" spans="9:9" x14ac:dyDescent="0.2">
      <c r="I851501" s="14"/>
    </row>
    <row r="851517" spans="9:9" x14ac:dyDescent="0.2">
      <c r="I851517" s="15"/>
    </row>
    <row r="851518" spans="9:9" x14ac:dyDescent="0.2">
      <c r="I851518" s="14"/>
    </row>
    <row r="851534" spans="9:9" x14ac:dyDescent="0.2">
      <c r="I851534" s="15"/>
    </row>
    <row r="851535" spans="9:9" x14ac:dyDescent="0.2">
      <c r="I851535" s="14"/>
    </row>
    <row r="851551" spans="9:9" x14ac:dyDescent="0.2">
      <c r="I851551" s="15"/>
    </row>
    <row r="851552" spans="9:9" x14ac:dyDescent="0.2">
      <c r="I851552" s="14"/>
    </row>
    <row r="851568" spans="9:9" x14ac:dyDescent="0.2">
      <c r="I851568" s="15"/>
    </row>
    <row r="851569" spans="9:9" x14ac:dyDescent="0.2">
      <c r="I851569" s="14"/>
    </row>
    <row r="851585" spans="9:9" x14ac:dyDescent="0.2">
      <c r="I851585" s="15"/>
    </row>
    <row r="851586" spans="9:9" x14ac:dyDescent="0.2">
      <c r="I851586" s="14"/>
    </row>
    <row r="851602" spans="9:9" x14ac:dyDescent="0.2">
      <c r="I851602" s="15"/>
    </row>
    <row r="851603" spans="9:9" x14ac:dyDescent="0.2">
      <c r="I851603" s="14"/>
    </row>
    <row r="851619" spans="9:9" x14ac:dyDescent="0.2">
      <c r="I851619" s="15"/>
    </row>
    <row r="851620" spans="9:9" x14ac:dyDescent="0.2">
      <c r="I851620" s="14"/>
    </row>
    <row r="851636" spans="9:9" x14ac:dyDescent="0.2">
      <c r="I851636" s="15"/>
    </row>
    <row r="851637" spans="9:9" x14ac:dyDescent="0.2">
      <c r="I851637" s="14"/>
    </row>
    <row r="851653" spans="9:9" x14ac:dyDescent="0.2">
      <c r="I851653" s="15"/>
    </row>
    <row r="851654" spans="9:9" x14ac:dyDescent="0.2">
      <c r="I851654" s="14"/>
    </row>
    <row r="851670" spans="9:9" x14ac:dyDescent="0.2">
      <c r="I851670" s="15"/>
    </row>
    <row r="851671" spans="9:9" x14ac:dyDescent="0.2">
      <c r="I851671" s="14"/>
    </row>
    <row r="851687" spans="9:9" x14ac:dyDescent="0.2">
      <c r="I851687" s="15"/>
    </row>
    <row r="851688" spans="9:9" x14ac:dyDescent="0.2">
      <c r="I851688" s="14"/>
    </row>
    <row r="851704" spans="9:9" x14ac:dyDescent="0.2">
      <c r="I851704" s="15"/>
    </row>
    <row r="851705" spans="9:9" x14ac:dyDescent="0.2">
      <c r="I851705" s="14"/>
    </row>
    <row r="851721" spans="9:9" x14ac:dyDescent="0.2">
      <c r="I851721" s="15"/>
    </row>
    <row r="851722" spans="9:9" x14ac:dyDescent="0.2">
      <c r="I851722" s="14"/>
    </row>
    <row r="851738" spans="9:9" x14ac:dyDescent="0.2">
      <c r="I851738" s="15"/>
    </row>
    <row r="851739" spans="9:9" x14ac:dyDescent="0.2">
      <c r="I851739" s="14"/>
    </row>
    <row r="851755" spans="9:9" x14ac:dyDescent="0.2">
      <c r="I851755" s="15"/>
    </row>
    <row r="851756" spans="9:9" x14ac:dyDescent="0.2">
      <c r="I851756" s="14"/>
    </row>
    <row r="851772" spans="9:9" x14ac:dyDescent="0.2">
      <c r="I851772" s="15"/>
    </row>
    <row r="851773" spans="9:9" x14ac:dyDescent="0.2">
      <c r="I851773" s="14"/>
    </row>
    <row r="851789" spans="9:9" x14ac:dyDescent="0.2">
      <c r="I851789" s="15"/>
    </row>
    <row r="851790" spans="9:9" x14ac:dyDescent="0.2">
      <c r="I851790" s="14"/>
    </row>
    <row r="851806" spans="9:9" x14ac:dyDescent="0.2">
      <c r="I851806" s="15"/>
    </row>
    <row r="851807" spans="9:9" x14ac:dyDescent="0.2">
      <c r="I851807" s="14"/>
    </row>
    <row r="851823" spans="9:9" x14ac:dyDescent="0.2">
      <c r="I851823" s="15"/>
    </row>
    <row r="851824" spans="9:9" x14ac:dyDescent="0.2">
      <c r="I851824" s="14"/>
    </row>
    <row r="851840" spans="9:9" x14ac:dyDescent="0.2">
      <c r="I851840" s="15"/>
    </row>
    <row r="851841" spans="9:9" x14ac:dyDescent="0.2">
      <c r="I851841" s="14"/>
    </row>
    <row r="851857" spans="9:9" x14ac:dyDescent="0.2">
      <c r="I851857" s="15"/>
    </row>
    <row r="851858" spans="9:9" x14ac:dyDescent="0.2">
      <c r="I851858" s="14"/>
    </row>
    <row r="851874" spans="9:9" x14ac:dyDescent="0.2">
      <c r="I851874" s="15"/>
    </row>
    <row r="851875" spans="9:9" x14ac:dyDescent="0.2">
      <c r="I851875" s="14"/>
    </row>
    <row r="851891" spans="9:9" x14ac:dyDescent="0.2">
      <c r="I851891" s="15"/>
    </row>
    <row r="851892" spans="9:9" x14ac:dyDescent="0.2">
      <c r="I851892" s="14"/>
    </row>
    <row r="851908" spans="9:9" x14ac:dyDescent="0.2">
      <c r="I851908" s="15"/>
    </row>
    <row r="851909" spans="9:9" x14ac:dyDescent="0.2">
      <c r="I851909" s="14"/>
    </row>
    <row r="851925" spans="9:9" x14ac:dyDescent="0.2">
      <c r="I851925" s="15"/>
    </row>
    <row r="851926" spans="9:9" x14ac:dyDescent="0.2">
      <c r="I851926" s="14"/>
    </row>
    <row r="851942" spans="9:9" x14ac:dyDescent="0.2">
      <c r="I851942" s="15"/>
    </row>
    <row r="851943" spans="9:9" x14ac:dyDescent="0.2">
      <c r="I851943" s="14"/>
    </row>
    <row r="851959" spans="9:9" x14ac:dyDescent="0.2">
      <c r="I851959" s="15"/>
    </row>
    <row r="851960" spans="9:9" x14ac:dyDescent="0.2">
      <c r="I851960" s="14"/>
    </row>
    <row r="851976" spans="9:9" x14ac:dyDescent="0.2">
      <c r="I851976" s="15"/>
    </row>
    <row r="851977" spans="9:9" x14ac:dyDescent="0.2">
      <c r="I851977" s="14"/>
    </row>
    <row r="851993" spans="9:9" x14ac:dyDescent="0.2">
      <c r="I851993" s="15"/>
    </row>
    <row r="851994" spans="9:9" x14ac:dyDescent="0.2">
      <c r="I851994" s="14"/>
    </row>
    <row r="852010" spans="9:9" x14ac:dyDescent="0.2">
      <c r="I852010" s="15"/>
    </row>
    <row r="852011" spans="9:9" x14ac:dyDescent="0.2">
      <c r="I852011" s="14"/>
    </row>
    <row r="852027" spans="9:9" x14ac:dyDescent="0.2">
      <c r="I852027" s="15"/>
    </row>
    <row r="852028" spans="9:9" x14ac:dyDescent="0.2">
      <c r="I852028" s="14"/>
    </row>
    <row r="852044" spans="9:9" x14ac:dyDescent="0.2">
      <c r="I852044" s="15"/>
    </row>
    <row r="852045" spans="9:9" x14ac:dyDescent="0.2">
      <c r="I852045" s="14"/>
    </row>
    <row r="852061" spans="9:9" x14ac:dyDescent="0.2">
      <c r="I852061" s="15"/>
    </row>
    <row r="852062" spans="9:9" x14ac:dyDescent="0.2">
      <c r="I852062" s="14"/>
    </row>
    <row r="852078" spans="9:9" x14ac:dyDescent="0.2">
      <c r="I852078" s="15"/>
    </row>
    <row r="852079" spans="9:9" x14ac:dyDescent="0.2">
      <c r="I852079" s="14"/>
    </row>
    <row r="852095" spans="9:9" x14ac:dyDescent="0.2">
      <c r="I852095" s="15"/>
    </row>
    <row r="852096" spans="9:9" x14ac:dyDescent="0.2">
      <c r="I852096" s="14"/>
    </row>
    <row r="852112" spans="9:9" x14ac:dyDescent="0.2">
      <c r="I852112" s="15"/>
    </row>
    <row r="852113" spans="9:9" x14ac:dyDescent="0.2">
      <c r="I852113" s="14"/>
    </row>
    <row r="852129" spans="9:9" x14ac:dyDescent="0.2">
      <c r="I852129" s="15"/>
    </row>
    <row r="852130" spans="9:9" x14ac:dyDescent="0.2">
      <c r="I852130" s="14"/>
    </row>
    <row r="852146" spans="9:9" x14ac:dyDescent="0.2">
      <c r="I852146" s="15"/>
    </row>
    <row r="852147" spans="9:9" x14ac:dyDescent="0.2">
      <c r="I852147" s="14"/>
    </row>
    <row r="852163" spans="9:9" x14ac:dyDescent="0.2">
      <c r="I852163" s="15"/>
    </row>
    <row r="852164" spans="9:9" x14ac:dyDescent="0.2">
      <c r="I852164" s="14"/>
    </row>
    <row r="852180" spans="9:9" x14ac:dyDescent="0.2">
      <c r="I852180" s="15"/>
    </row>
    <row r="852181" spans="9:9" x14ac:dyDescent="0.2">
      <c r="I852181" s="14"/>
    </row>
    <row r="852197" spans="9:9" x14ac:dyDescent="0.2">
      <c r="I852197" s="15"/>
    </row>
    <row r="852198" spans="9:9" x14ac:dyDescent="0.2">
      <c r="I852198" s="14"/>
    </row>
    <row r="852214" spans="9:9" x14ac:dyDescent="0.2">
      <c r="I852214" s="15"/>
    </row>
    <row r="852215" spans="9:9" x14ac:dyDescent="0.2">
      <c r="I852215" s="14"/>
    </row>
    <row r="852231" spans="9:9" x14ac:dyDescent="0.2">
      <c r="I852231" s="15"/>
    </row>
    <row r="852232" spans="9:9" x14ac:dyDescent="0.2">
      <c r="I852232" s="14"/>
    </row>
    <row r="852248" spans="9:9" x14ac:dyDescent="0.2">
      <c r="I852248" s="15"/>
    </row>
    <row r="852249" spans="9:9" x14ac:dyDescent="0.2">
      <c r="I852249" s="14"/>
    </row>
    <row r="852265" spans="9:9" x14ac:dyDescent="0.2">
      <c r="I852265" s="15"/>
    </row>
    <row r="852266" spans="9:9" x14ac:dyDescent="0.2">
      <c r="I852266" s="14"/>
    </row>
    <row r="852282" spans="9:9" x14ac:dyDescent="0.2">
      <c r="I852282" s="15"/>
    </row>
    <row r="852283" spans="9:9" x14ac:dyDescent="0.2">
      <c r="I852283" s="14"/>
    </row>
    <row r="852299" spans="9:9" x14ac:dyDescent="0.2">
      <c r="I852299" s="15"/>
    </row>
    <row r="852300" spans="9:9" x14ac:dyDescent="0.2">
      <c r="I852300" s="14"/>
    </row>
    <row r="852316" spans="9:9" x14ac:dyDescent="0.2">
      <c r="I852316" s="15"/>
    </row>
    <row r="852317" spans="9:9" x14ac:dyDescent="0.2">
      <c r="I852317" s="14"/>
    </row>
    <row r="852333" spans="9:9" x14ac:dyDescent="0.2">
      <c r="I852333" s="15"/>
    </row>
    <row r="852334" spans="9:9" x14ac:dyDescent="0.2">
      <c r="I852334" s="14"/>
    </row>
    <row r="852350" spans="9:9" x14ac:dyDescent="0.2">
      <c r="I852350" s="15"/>
    </row>
    <row r="852351" spans="9:9" x14ac:dyDescent="0.2">
      <c r="I852351" s="14"/>
    </row>
    <row r="852367" spans="9:9" x14ac:dyDescent="0.2">
      <c r="I852367" s="15"/>
    </row>
    <row r="852368" spans="9:9" x14ac:dyDescent="0.2">
      <c r="I852368" s="14"/>
    </row>
    <row r="852384" spans="9:9" x14ac:dyDescent="0.2">
      <c r="I852384" s="15"/>
    </row>
    <row r="852385" spans="9:9" x14ac:dyDescent="0.2">
      <c r="I852385" s="14"/>
    </row>
    <row r="852401" spans="9:9" x14ac:dyDescent="0.2">
      <c r="I852401" s="15"/>
    </row>
    <row r="852402" spans="9:9" x14ac:dyDescent="0.2">
      <c r="I852402" s="14"/>
    </row>
    <row r="852418" spans="9:9" x14ac:dyDescent="0.2">
      <c r="I852418" s="15"/>
    </row>
    <row r="852419" spans="9:9" x14ac:dyDescent="0.2">
      <c r="I852419" s="14"/>
    </row>
    <row r="852435" spans="9:9" x14ac:dyDescent="0.2">
      <c r="I852435" s="15"/>
    </row>
    <row r="852436" spans="9:9" x14ac:dyDescent="0.2">
      <c r="I852436" s="14"/>
    </row>
    <row r="852452" spans="9:9" x14ac:dyDescent="0.2">
      <c r="I852452" s="15"/>
    </row>
    <row r="852453" spans="9:9" x14ac:dyDescent="0.2">
      <c r="I852453" s="14"/>
    </row>
    <row r="852469" spans="9:9" x14ac:dyDescent="0.2">
      <c r="I852469" s="15"/>
    </row>
    <row r="852470" spans="9:9" x14ac:dyDescent="0.2">
      <c r="I852470" s="14"/>
    </row>
    <row r="852486" spans="9:9" x14ac:dyDescent="0.2">
      <c r="I852486" s="15"/>
    </row>
    <row r="852487" spans="9:9" x14ac:dyDescent="0.2">
      <c r="I852487" s="14"/>
    </row>
    <row r="852503" spans="9:9" x14ac:dyDescent="0.2">
      <c r="I852503" s="15"/>
    </row>
    <row r="852504" spans="9:9" x14ac:dyDescent="0.2">
      <c r="I852504" s="14"/>
    </row>
    <row r="852520" spans="9:9" x14ac:dyDescent="0.2">
      <c r="I852520" s="15"/>
    </row>
    <row r="852521" spans="9:9" x14ac:dyDescent="0.2">
      <c r="I852521" s="14"/>
    </row>
    <row r="852537" spans="9:9" x14ac:dyDescent="0.2">
      <c r="I852537" s="15"/>
    </row>
    <row r="852538" spans="9:9" x14ac:dyDescent="0.2">
      <c r="I852538" s="14"/>
    </row>
    <row r="852554" spans="9:9" x14ac:dyDescent="0.2">
      <c r="I852554" s="15"/>
    </row>
    <row r="852555" spans="9:9" x14ac:dyDescent="0.2">
      <c r="I852555" s="14"/>
    </row>
    <row r="852571" spans="9:9" x14ac:dyDescent="0.2">
      <c r="I852571" s="15"/>
    </row>
    <row r="852572" spans="9:9" x14ac:dyDescent="0.2">
      <c r="I852572" s="14"/>
    </row>
    <row r="852588" spans="9:9" x14ac:dyDescent="0.2">
      <c r="I852588" s="15"/>
    </row>
    <row r="852589" spans="9:9" x14ac:dyDescent="0.2">
      <c r="I852589" s="14"/>
    </row>
    <row r="852605" spans="9:9" x14ac:dyDescent="0.2">
      <c r="I852605" s="15"/>
    </row>
    <row r="852606" spans="9:9" x14ac:dyDescent="0.2">
      <c r="I852606" s="14"/>
    </row>
    <row r="852622" spans="9:9" x14ac:dyDescent="0.2">
      <c r="I852622" s="15"/>
    </row>
    <row r="852623" spans="9:9" x14ac:dyDescent="0.2">
      <c r="I852623" s="14"/>
    </row>
    <row r="852639" spans="9:9" x14ac:dyDescent="0.2">
      <c r="I852639" s="15"/>
    </row>
    <row r="852640" spans="9:9" x14ac:dyDescent="0.2">
      <c r="I852640" s="14"/>
    </row>
    <row r="852656" spans="9:9" x14ac:dyDescent="0.2">
      <c r="I852656" s="15"/>
    </row>
    <row r="852657" spans="9:9" x14ac:dyDescent="0.2">
      <c r="I852657" s="14"/>
    </row>
    <row r="852673" spans="9:9" x14ac:dyDescent="0.2">
      <c r="I852673" s="15"/>
    </row>
    <row r="852674" spans="9:9" x14ac:dyDescent="0.2">
      <c r="I852674" s="14"/>
    </row>
    <row r="852690" spans="9:9" x14ac:dyDescent="0.2">
      <c r="I852690" s="15"/>
    </row>
    <row r="852691" spans="9:9" x14ac:dyDescent="0.2">
      <c r="I852691" s="14"/>
    </row>
    <row r="852707" spans="9:9" x14ac:dyDescent="0.2">
      <c r="I852707" s="15"/>
    </row>
    <row r="852708" spans="9:9" x14ac:dyDescent="0.2">
      <c r="I852708" s="14"/>
    </row>
    <row r="852724" spans="9:9" x14ac:dyDescent="0.2">
      <c r="I852724" s="15"/>
    </row>
    <row r="852725" spans="9:9" x14ac:dyDescent="0.2">
      <c r="I852725" s="14"/>
    </row>
    <row r="852741" spans="9:9" x14ac:dyDescent="0.2">
      <c r="I852741" s="15"/>
    </row>
    <row r="852742" spans="9:9" x14ac:dyDescent="0.2">
      <c r="I852742" s="14"/>
    </row>
    <row r="852758" spans="9:9" x14ac:dyDescent="0.2">
      <c r="I852758" s="15"/>
    </row>
    <row r="852759" spans="9:9" x14ac:dyDescent="0.2">
      <c r="I852759" s="14"/>
    </row>
    <row r="852775" spans="9:9" x14ac:dyDescent="0.2">
      <c r="I852775" s="15"/>
    </row>
    <row r="852776" spans="9:9" x14ac:dyDescent="0.2">
      <c r="I852776" s="14"/>
    </row>
    <row r="852792" spans="9:9" x14ac:dyDescent="0.2">
      <c r="I852792" s="15"/>
    </row>
    <row r="852793" spans="9:9" x14ac:dyDescent="0.2">
      <c r="I852793" s="14"/>
    </row>
    <row r="852809" spans="9:9" x14ac:dyDescent="0.2">
      <c r="I852809" s="15"/>
    </row>
    <row r="852810" spans="9:9" x14ac:dyDescent="0.2">
      <c r="I852810" s="14"/>
    </row>
    <row r="852826" spans="9:9" x14ac:dyDescent="0.2">
      <c r="I852826" s="15"/>
    </row>
    <row r="852827" spans="9:9" x14ac:dyDescent="0.2">
      <c r="I852827" s="14"/>
    </row>
    <row r="852843" spans="9:9" x14ac:dyDescent="0.2">
      <c r="I852843" s="15"/>
    </row>
    <row r="852844" spans="9:9" x14ac:dyDescent="0.2">
      <c r="I852844" s="14"/>
    </row>
    <row r="852860" spans="9:9" x14ac:dyDescent="0.2">
      <c r="I852860" s="15"/>
    </row>
    <row r="852861" spans="9:9" x14ac:dyDescent="0.2">
      <c r="I852861" s="14"/>
    </row>
    <row r="852877" spans="9:9" x14ac:dyDescent="0.2">
      <c r="I852877" s="15"/>
    </row>
    <row r="852878" spans="9:9" x14ac:dyDescent="0.2">
      <c r="I852878" s="14"/>
    </row>
    <row r="852894" spans="9:9" x14ac:dyDescent="0.2">
      <c r="I852894" s="15"/>
    </row>
    <row r="852895" spans="9:9" x14ac:dyDescent="0.2">
      <c r="I852895" s="14"/>
    </row>
    <row r="852911" spans="9:9" x14ac:dyDescent="0.2">
      <c r="I852911" s="15"/>
    </row>
    <row r="852912" spans="9:9" x14ac:dyDescent="0.2">
      <c r="I852912" s="14"/>
    </row>
    <row r="852928" spans="9:9" x14ac:dyDescent="0.2">
      <c r="I852928" s="15"/>
    </row>
    <row r="852929" spans="9:9" x14ac:dyDescent="0.2">
      <c r="I852929" s="14"/>
    </row>
    <row r="852945" spans="9:9" x14ac:dyDescent="0.2">
      <c r="I852945" s="15"/>
    </row>
    <row r="852946" spans="9:9" x14ac:dyDescent="0.2">
      <c r="I852946" s="14"/>
    </row>
    <row r="852962" spans="9:9" x14ac:dyDescent="0.2">
      <c r="I852962" s="15"/>
    </row>
    <row r="852963" spans="9:9" x14ac:dyDescent="0.2">
      <c r="I852963" s="14"/>
    </row>
    <row r="852979" spans="9:9" x14ac:dyDescent="0.2">
      <c r="I852979" s="15"/>
    </row>
    <row r="852980" spans="9:9" x14ac:dyDescent="0.2">
      <c r="I852980" s="14"/>
    </row>
    <row r="852996" spans="9:9" x14ac:dyDescent="0.2">
      <c r="I852996" s="15"/>
    </row>
    <row r="852997" spans="9:9" x14ac:dyDescent="0.2">
      <c r="I852997" s="14"/>
    </row>
    <row r="853013" spans="9:9" x14ac:dyDescent="0.2">
      <c r="I853013" s="15"/>
    </row>
    <row r="853014" spans="9:9" x14ac:dyDescent="0.2">
      <c r="I853014" s="14"/>
    </row>
    <row r="853030" spans="9:9" x14ac:dyDescent="0.2">
      <c r="I853030" s="15"/>
    </row>
    <row r="853031" spans="9:9" x14ac:dyDescent="0.2">
      <c r="I853031" s="14"/>
    </row>
    <row r="853047" spans="9:9" x14ac:dyDescent="0.2">
      <c r="I853047" s="15"/>
    </row>
    <row r="853048" spans="9:9" x14ac:dyDescent="0.2">
      <c r="I853048" s="14"/>
    </row>
    <row r="853064" spans="9:9" x14ac:dyDescent="0.2">
      <c r="I853064" s="15"/>
    </row>
    <row r="853065" spans="9:9" x14ac:dyDescent="0.2">
      <c r="I853065" s="14"/>
    </row>
    <row r="853081" spans="9:9" x14ac:dyDescent="0.2">
      <c r="I853081" s="15"/>
    </row>
    <row r="853082" spans="9:9" x14ac:dyDescent="0.2">
      <c r="I853082" s="14"/>
    </row>
    <row r="853098" spans="9:9" x14ac:dyDescent="0.2">
      <c r="I853098" s="15"/>
    </row>
    <row r="853099" spans="9:9" x14ac:dyDescent="0.2">
      <c r="I853099" s="14"/>
    </row>
    <row r="853115" spans="9:9" x14ac:dyDescent="0.2">
      <c r="I853115" s="15"/>
    </row>
    <row r="853116" spans="9:9" x14ac:dyDescent="0.2">
      <c r="I853116" s="14"/>
    </row>
    <row r="853132" spans="9:9" x14ac:dyDescent="0.2">
      <c r="I853132" s="15"/>
    </row>
    <row r="853133" spans="9:9" x14ac:dyDescent="0.2">
      <c r="I853133" s="14"/>
    </row>
    <row r="853149" spans="9:9" x14ac:dyDescent="0.2">
      <c r="I853149" s="15"/>
    </row>
    <row r="853150" spans="9:9" x14ac:dyDescent="0.2">
      <c r="I853150" s="14"/>
    </row>
    <row r="853166" spans="9:9" x14ac:dyDescent="0.2">
      <c r="I853166" s="15"/>
    </row>
    <row r="853167" spans="9:9" x14ac:dyDescent="0.2">
      <c r="I853167" s="14"/>
    </row>
    <row r="853183" spans="9:9" x14ac:dyDescent="0.2">
      <c r="I853183" s="15"/>
    </row>
    <row r="853184" spans="9:9" x14ac:dyDescent="0.2">
      <c r="I853184" s="14"/>
    </row>
    <row r="853200" spans="9:9" x14ac:dyDescent="0.2">
      <c r="I853200" s="15"/>
    </row>
    <row r="853201" spans="9:9" x14ac:dyDescent="0.2">
      <c r="I853201" s="14"/>
    </row>
    <row r="853217" spans="9:9" x14ac:dyDescent="0.2">
      <c r="I853217" s="15"/>
    </row>
    <row r="853218" spans="9:9" x14ac:dyDescent="0.2">
      <c r="I853218" s="14"/>
    </row>
    <row r="853234" spans="9:9" x14ac:dyDescent="0.2">
      <c r="I853234" s="15"/>
    </row>
    <row r="853235" spans="9:9" x14ac:dyDescent="0.2">
      <c r="I853235" s="14"/>
    </row>
    <row r="853251" spans="9:9" x14ac:dyDescent="0.2">
      <c r="I853251" s="15"/>
    </row>
    <row r="853252" spans="9:9" x14ac:dyDescent="0.2">
      <c r="I853252" s="14"/>
    </row>
    <row r="853268" spans="9:9" x14ac:dyDescent="0.2">
      <c r="I853268" s="15"/>
    </row>
    <row r="853269" spans="9:9" x14ac:dyDescent="0.2">
      <c r="I853269" s="14"/>
    </row>
    <row r="853285" spans="9:9" x14ac:dyDescent="0.2">
      <c r="I853285" s="15"/>
    </row>
    <row r="853286" spans="9:9" x14ac:dyDescent="0.2">
      <c r="I853286" s="14"/>
    </row>
    <row r="853302" spans="9:9" x14ac:dyDescent="0.2">
      <c r="I853302" s="15"/>
    </row>
    <row r="853303" spans="9:9" x14ac:dyDescent="0.2">
      <c r="I853303" s="14"/>
    </row>
    <row r="853319" spans="9:9" x14ac:dyDescent="0.2">
      <c r="I853319" s="15"/>
    </row>
    <row r="853320" spans="9:9" x14ac:dyDescent="0.2">
      <c r="I853320" s="14"/>
    </row>
    <row r="853336" spans="9:9" x14ac:dyDescent="0.2">
      <c r="I853336" s="15"/>
    </row>
    <row r="853337" spans="9:9" x14ac:dyDescent="0.2">
      <c r="I853337" s="14"/>
    </row>
    <row r="853353" spans="9:9" x14ac:dyDescent="0.2">
      <c r="I853353" s="15"/>
    </row>
    <row r="853354" spans="9:9" x14ac:dyDescent="0.2">
      <c r="I853354" s="14"/>
    </row>
    <row r="853370" spans="9:9" x14ac:dyDescent="0.2">
      <c r="I853370" s="15"/>
    </row>
    <row r="853371" spans="9:9" x14ac:dyDescent="0.2">
      <c r="I853371" s="14"/>
    </row>
    <row r="853387" spans="9:9" x14ac:dyDescent="0.2">
      <c r="I853387" s="15"/>
    </row>
    <row r="853388" spans="9:9" x14ac:dyDescent="0.2">
      <c r="I853388" s="14"/>
    </row>
    <row r="853404" spans="9:9" x14ac:dyDescent="0.2">
      <c r="I853404" s="15"/>
    </row>
    <row r="853405" spans="9:9" x14ac:dyDescent="0.2">
      <c r="I853405" s="14"/>
    </row>
    <row r="853421" spans="9:9" x14ac:dyDescent="0.2">
      <c r="I853421" s="15"/>
    </row>
    <row r="853422" spans="9:9" x14ac:dyDescent="0.2">
      <c r="I853422" s="14"/>
    </row>
    <row r="853438" spans="9:9" x14ac:dyDescent="0.2">
      <c r="I853438" s="15"/>
    </row>
    <row r="853439" spans="9:9" x14ac:dyDescent="0.2">
      <c r="I853439" s="14"/>
    </row>
    <row r="853455" spans="9:9" x14ac:dyDescent="0.2">
      <c r="I853455" s="15"/>
    </row>
    <row r="853456" spans="9:9" x14ac:dyDescent="0.2">
      <c r="I853456" s="14"/>
    </row>
    <row r="853472" spans="9:9" x14ac:dyDescent="0.2">
      <c r="I853472" s="15"/>
    </row>
    <row r="853473" spans="9:9" x14ac:dyDescent="0.2">
      <c r="I853473" s="14"/>
    </row>
    <row r="853489" spans="9:9" x14ac:dyDescent="0.2">
      <c r="I853489" s="15"/>
    </row>
    <row r="853490" spans="9:9" x14ac:dyDescent="0.2">
      <c r="I853490" s="14"/>
    </row>
    <row r="853506" spans="9:9" x14ac:dyDescent="0.2">
      <c r="I853506" s="15"/>
    </row>
    <row r="853507" spans="9:9" x14ac:dyDescent="0.2">
      <c r="I853507" s="14"/>
    </row>
    <row r="853523" spans="9:9" x14ac:dyDescent="0.2">
      <c r="I853523" s="15"/>
    </row>
    <row r="853524" spans="9:9" x14ac:dyDescent="0.2">
      <c r="I853524" s="14"/>
    </row>
    <row r="853540" spans="9:9" x14ac:dyDescent="0.2">
      <c r="I853540" s="15"/>
    </row>
    <row r="853541" spans="9:9" x14ac:dyDescent="0.2">
      <c r="I853541" s="14"/>
    </row>
    <row r="853557" spans="9:9" x14ac:dyDescent="0.2">
      <c r="I853557" s="15"/>
    </row>
    <row r="853558" spans="9:9" x14ac:dyDescent="0.2">
      <c r="I853558" s="14"/>
    </row>
    <row r="853574" spans="9:9" x14ac:dyDescent="0.2">
      <c r="I853574" s="15"/>
    </row>
    <row r="853575" spans="9:9" x14ac:dyDescent="0.2">
      <c r="I853575" s="14"/>
    </row>
    <row r="853591" spans="9:9" x14ac:dyDescent="0.2">
      <c r="I853591" s="15"/>
    </row>
    <row r="853592" spans="9:9" x14ac:dyDescent="0.2">
      <c r="I853592" s="14"/>
    </row>
    <row r="853608" spans="9:9" x14ac:dyDescent="0.2">
      <c r="I853608" s="15"/>
    </row>
    <row r="853609" spans="9:9" x14ac:dyDescent="0.2">
      <c r="I853609" s="14"/>
    </row>
    <row r="853625" spans="9:9" x14ac:dyDescent="0.2">
      <c r="I853625" s="15"/>
    </row>
    <row r="853626" spans="9:9" x14ac:dyDescent="0.2">
      <c r="I853626" s="14"/>
    </row>
    <row r="853642" spans="9:9" x14ac:dyDescent="0.2">
      <c r="I853642" s="15"/>
    </row>
    <row r="853643" spans="9:9" x14ac:dyDescent="0.2">
      <c r="I853643" s="14"/>
    </row>
    <row r="853659" spans="9:9" x14ac:dyDescent="0.2">
      <c r="I853659" s="15"/>
    </row>
    <row r="853660" spans="9:9" x14ac:dyDescent="0.2">
      <c r="I853660" s="14"/>
    </row>
    <row r="853676" spans="9:9" x14ac:dyDescent="0.2">
      <c r="I853676" s="15"/>
    </row>
    <row r="853677" spans="9:9" x14ac:dyDescent="0.2">
      <c r="I853677" s="14"/>
    </row>
    <row r="853693" spans="9:9" x14ac:dyDescent="0.2">
      <c r="I853693" s="15"/>
    </row>
    <row r="853694" spans="9:9" x14ac:dyDescent="0.2">
      <c r="I853694" s="14"/>
    </row>
    <row r="853710" spans="9:9" x14ac:dyDescent="0.2">
      <c r="I853710" s="15"/>
    </row>
    <row r="853711" spans="9:9" x14ac:dyDescent="0.2">
      <c r="I853711" s="14"/>
    </row>
    <row r="853727" spans="9:9" x14ac:dyDescent="0.2">
      <c r="I853727" s="15"/>
    </row>
    <row r="853728" spans="9:9" x14ac:dyDescent="0.2">
      <c r="I853728" s="14"/>
    </row>
    <row r="853744" spans="9:9" x14ac:dyDescent="0.2">
      <c r="I853744" s="15"/>
    </row>
    <row r="853745" spans="9:9" x14ac:dyDescent="0.2">
      <c r="I853745" s="14"/>
    </row>
    <row r="853761" spans="9:9" x14ac:dyDescent="0.2">
      <c r="I853761" s="15"/>
    </row>
    <row r="853762" spans="9:9" x14ac:dyDescent="0.2">
      <c r="I853762" s="14"/>
    </row>
    <row r="853778" spans="9:9" x14ac:dyDescent="0.2">
      <c r="I853778" s="15"/>
    </row>
    <row r="853779" spans="9:9" x14ac:dyDescent="0.2">
      <c r="I853779" s="14"/>
    </row>
    <row r="853795" spans="9:9" x14ac:dyDescent="0.2">
      <c r="I853795" s="15"/>
    </row>
    <row r="853796" spans="9:9" x14ac:dyDescent="0.2">
      <c r="I853796" s="14"/>
    </row>
    <row r="853812" spans="9:9" x14ac:dyDescent="0.2">
      <c r="I853812" s="15"/>
    </row>
    <row r="853813" spans="9:9" x14ac:dyDescent="0.2">
      <c r="I853813" s="14"/>
    </row>
    <row r="853829" spans="9:9" x14ac:dyDescent="0.2">
      <c r="I853829" s="15"/>
    </row>
    <row r="853830" spans="9:9" x14ac:dyDescent="0.2">
      <c r="I853830" s="14"/>
    </row>
    <row r="853846" spans="9:9" x14ac:dyDescent="0.2">
      <c r="I853846" s="15"/>
    </row>
    <row r="853847" spans="9:9" x14ac:dyDescent="0.2">
      <c r="I853847" s="14"/>
    </row>
    <row r="853863" spans="9:9" x14ac:dyDescent="0.2">
      <c r="I853863" s="15"/>
    </row>
    <row r="853864" spans="9:9" x14ac:dyDescent="0.2">
      <c r="I853864" s="14"/>
    </row>
    <row r="853880" spans="9:9" x14ac:dyDescent="0.2">
      <c r="I853880" s="15"/>
    </row>
    <row r="853881" spans="9:9" x14ac:dyDescent="0.2">
      <c r="I853881" s="14"/>
    </row>
    <row r="853897" spans="9:9" x14ac:dyDescent="0.2">
      <c r="I853897" s="15"/>
    </row>
    <row r="853898" spans="9:9" x14ac:dyDescent="0.2">
      <c r="I853898" s="14"/>
    </row>
    <row r="853914" spans="9:9" x14ac:dyDescent="0.2">
      <c r="I853914" s="15"/>
    </row>
    <row r="853915" spans="9:9" x14ac:dyDescent="0.2">
      <c r="I853915" s="14"/>
    </row>
    <row r="853931" spans="9:9" x14ac:dyDescent="0.2">
      <c r="I853931" s="15"/>
    </row>
    <row r="853932" spans="9:9" x14ac:dyDescent="0.2">
      <c r="I853932" s="14"/>
    </row>
    <row r="853948" spans="9:9" x14ac:dyDescent="0.2">
      <c r="I853948" s="15"/>
    </row>
    <row r="853949" spans="9:9" x14ac:dyDescent="0.2">
      <c r="I853949" s="14"/>
    </row>
    <row r="853965" spans="9:9" x14ac:dyDescent="0.2">
      <c r="I853965" s="15"/>
    </row>
    <row r="853966" spans="9:9" x14ac:dyDescent="0.2">
      <c r="I853966" s="14"/>
    </row>
    <row r="853982" spans="9:9" x14ac:dyDescent="0.2">
      <c r="I853982" s="15"/>
    </row>
    <row r="853983" spans="9:9" x14ac:dyDescent="0.2">
      <c r="I853983" s="14"/>
    </row>
    <row r="853999" spans="9:9" x14ac:dyDescent="0.2">
      <c r="I853999" s="15"/>
    </row>
    <row r="854000" spans="9:9" x14ac:dyDescent="0.2">
      <c r="I854000" s="14"/>
    </row>
    <row r="854016" spans="9:9" x14ac:dyDescent="0.2">
      <c r="I854016" s="15"/>
    </row>
    <row r="854017" spans="9:9" x14ac:dyDescent="0.2">
      <c r="I854017" s="14"/>
    </row>
    <row r="854033" spans="9:9" x14ac:dyDescent="0.2">
      <c r="I854033" s="15"/>
    </row>
    <row r="854034" spans="9:9" x14ac:dyDescent="0.2">
      <c r="I854034" s="14"/>
    </row>
    <row r="854050" spans="9:9" x14ac:dyDescent="0.2">
      <c r="I854050" s="15"/>
    </row>
    <row r="854051" spans="9:9" x14ac:dyDescent="0.2">
      <c r="I854051" s="14"/>
    </row>
    <row r="854067" spans="9:9" x14ac:dyDescent="0.2">
      <c r="I854067" s="15"/>
    </row>
    <row r="854068" spans="9:9" x14ac:dyDescent="0.2">
      <c r="I854068" s="14"/>
    </row>
    <row r="854084" spans="9:9" x14ac:dyDescent="0.2">
      <c r="I854084" s="15"/>
    </row>
    <row r="854085" spans="9:9" x14ac:dyDescent="0.2">
      <c r="I854085" s="14"/>
    </row>
    <row r="854101" spans="9:9" x14ac:dyDescent="0.2">
      <c r="I854101" s="15"/>
    </row>
    <row r="854102" spans="9:9" x14ac:dyDescent="0.2">
      <c r="I854102" s="14"/>
    </row>
    <row r="854118" spans="9:9" x14ac:dyDescent="0.2">
      <c r="I854118" s="15"/>
    </row>
    <row r="854119" spans="9:9" x14ac:dyDescent="0.2">
      <c r="I854119" s="14"/>
    </row>
    <row r="854135" spans="9:9" x14ac:dyDescent="0.2">
      <c r="I854135" s="15"/>
    </row>
    <row r="854136" spans="9:9" x14ac:dyDescent="0.2">
      <c r="I854136" s="14"/>
    </row>
    <row r="854152" spans="9:9" x14ac:dyDescent="0.2">
      <c r="I854152" s="15"/>
    </row>
    <row r="854153" spans="9:9" x14ac:dyDescent="0.2">
      <c r="I854153" s="14"/>
    </row>
    <row r="854169" spans="9:9" x14ac:dyDescent="0.2">
      <c r="I854169" s="15"/>
    </row>
    <row r="854170" spans="9:9" x14ac:dyDescent="0.2">
      <c r="I854170" s="14"/>
    </row>
    <row r="854186" spans="9:9" x14ac:dyDescent="0.2">
      <c r="I854186" s="15"/>
    </row>
    <row r="854187" spans="9:9" x14ac:dyDescent="0.2">
      <c r="I854187" s="14"/>
    </row>
    <row r="854203" spans="9:9" x14ac:dyDescent="0.2">
      <c r="I854203" s="15"/>
    </row>
    <row r="854204" spans="9:9" x14ac:dyDescent="0.2">
      <c r="I854204" s="14"/>
    </row>
    <row r="854220" spans="9:9" x14ac:dyDescent="0.2">
      <c r="I854220" s="15"/>
    </row>
    <row r="854221" spans="9:9" x14ac:dyDescent="0.2">
      <c r="I854221" s="14"/>
    </row>
    <row r="854237" spans="9:9" x14ac:dyDescent="0.2">
      <c r="I854237" s="15"/>
    </row>
    <row r="854238" spans="9:9" x14ac:dyDescent="0.2">
      <c r="I854238" s="14"/>
    </row>
    <row r="854254" spans="9:9" x14ac:dyDescent="0.2">
      <c r="I854254" s="15"/>
    </row>
    <row r="854255" spans="9:9" x14ac:dyDescent="0.2">
      <c r="I854255" s="14"/>
    </row>
    <row r="854271" spans="9:9" x14ac:dyDescent="0.2">
      <c r="I854271" s="15"/>
    </row>
    <row r="854272" spans="9:9" x14ac:dyDescent="0.2">
      <c r="I854272" s="14"/>
    </row>
    <row r="854288" spans="9:9" x14ac:dyDescent="0.2">
      <c r="I854288" s="15"/>
    </row>
    <row r="854289" spans="9:9" x14ac:dyDescent="0.2">
      <c r="I854289" s="14"/>
    </row>
    <row r="854305" spans="9:9" x14ac:dyDescent="0.2">
      <c r="I854305" s="15"/>
    </row>
    <row r="854306" spans="9:9" x14ac:dyDescent="0.2">
      <c r="I854306" s="14"/>
    </row>
    <row r="854322" spans="9:9" x14ac:dyDescent="0.2">
      <c r="I854322" s="15"/>
    </row>
    <row r="854323" spans="9:9" x14ac:dyDescent="0.2">
      <c r="I854323" s="14"/>
    </row>
    <row r="854339" spans="9:9" x14ac:dyDescent="0.2">
      <c r="I854339" s="15"/>
    </row>
    <row r="854340" spans="9:9" x14ac:dyDescent="0.2">
      <c r="I854340" s="14"/>
    </row>
    <row r="854356" spans="9:9" x14ac:dyDescent="0.2">
      <c r="I854356" s="15"/>
    </row>
    <row r="854357" spans="9:9" x14ac:dyDescent="0.2">
      <c r="I854357" s="14"/>
    </row>
    <row r="854373" spans="9:9" x14ac:dyDescent="0.2">
      <c r="I854373" s="15"/>
    </row>
    <row r="854374" spans="9:9" x14ac:dyDescent="0.2">
      <c r="I854374" s="14"/>
    </row>
    <row r="854390" spans="9:9" x14ac:dyDescent="0.2">
      <c r="I854390" s="15"/>
    </row>
    <row r="854391" spans="9:9" x14ac:dyDescent="0.2">
      <c r="I854391" s="14"/>
    </row>
    <row r="854407" spans="9:9" x14ac:dyDescent="0.2">
      <c r="I854407" s="15"/>
    </row>
    <row r="854408" spans="9:9" x14ac:dyDescent="0.2">
      <c r="I854408" s="14"/>
    </row>
    <row r="854424" spans="9:9" x14ac:dyDescent="0.2">
      <c r="I854424" s="15"/>
    </row>
    <row r="854425" spans="9:9" x14ac:dyDescent="0.2">
      <c r="I854425" s="14"/>
    </row>
    <row r="854441" spans="9:9" x14ac:dyDescent="0.2">
      <c r="I854441" s="15"/>
    </row>
    <row r="854442" spans="9:9" x14ac:dyDescent="0.2">
      <c r="I854442" s="14"/>
    </row>
    <row r="854458" spans="9:9" x14ac:dyDescent="0.2">
      <c r="I854458" s="15"/>
    </row>
    <row r="854459" spans="9:9" x14ac:dyDescent="0.2">
      <c r="I854459" s="14"/>
    </row>
    <row r="854475" spans="9:9" x14ac:dyDescent="0.2">
      <c r="I854475" s="15"/>
    </row>
    <row r="854476" spans="9:9" x14ac:dyDescent="0.2">
      <c r="I854476" s="14"/>
    </row>
    <row r="854492" spans="9:9" x14ac:dyDescent="0.2">
      <c r="I854492" s="15"/>
    </row>
    <row r="854493" spans="9:9" x14ac:dyDescent="0.2">
      <c r="I854493" s="14"/>
    </row>
    <row r="854509" spans="9:9" x14ac:dyDescent="0.2">
      <c r="I854509" s="15"/>
    </row>
    <row r="854510" spans="9:9" x14ac:dyDescent="0.2">
      <c r="I854510" s="14"/>
    </row>
    <row r="854526" spans="9:9" x14ac:dyDescent="0.2">
      <c r="I854526" s="15"/>
    </row>
    <row r="854527" spans="9:9" x14ac:dyDescent="0.2">
      <c r="I854527" s="14"/>
    </row>
    <row r="854543" spans="9:9" x14ac:dyDescent="0.2">
      <c r="I854543" s="15"/>
    </row>
    <row r="854544" spans="9:9" x14ac:dyDescent="0.2">
      <c r="I854544" s="14"/>
    </row>
    <row r="854560" spans="9:9" x14ac:dyDescent="0.2">
      <c r="I854560" s="15"/>
    </row>
    <row r="854561" spans="9:9" x14ac:dyDescent="0.2">
      <c r="I854561" s="14"/>
    </row>
    <row r="854577" spans="9:9" x14ac:dyDescent="0.2">
      <c r="I854577" s="15"/>
    </row>
    <row r="854578" spans="9:9" x14ac:dyDescent="0.2">
      <c r="I854578" s="14"/>
    </row>
    <row r="854594" spans="9:9" x14ac:dyDescent="0.2">
      <c r="I854594" s="15"/>
    </row>
    <row r="854595" spans="9:9" x14ac:dyDescent="0.2">
      <c r="I854595" s="14"/>
    </row>
    <row r="854611" spans="9:9" x14ac:dyDescent="0.2">
      <c r="I854611" s="15"/>
    </row>
    <row r="854612" spans="9:9" x14ac:dyDescent="0.2">
      <c r="I854612" s="14"/>
    </row>
    <row r="854628" spans="9:9" x14ac:dyDescent="0.2">
      <c r="I854628" s="15"/>
    </row>
    <row r="854629" spans="9:9" x14ac:dyDescent="0.2">
      <c r="I854629" s="14"/>
    </row>
    <row r="854645" spans="9:9" x14ac:dyDescent="0.2">
      <c r="I854645" s="15"/>
    </row>
    <row r="854646" spans="9:9" x14ac:dyDescent="0.2">
      <c r="I854646" s="14"/>
    </row>
    <row r="854662" spans="9:9" x14ac:dyDescent="0.2">
      <c r="I854662" s="15"/>
    </row>
    <row r="854663" spans="9:9" x14ac:dyDescent="0.2">
      <c r="I854663" s="14"/>
    </row>
    <row r="854679" spans="9:9" x14ac:dyDescent="0.2">
      <c r="I854679" s="15"/>
    </row>
    <row r="854680" spans="9:9" x14ac:dyDescent="0.2">
      <c r="I854680" s="14"/>
    </row>
    <row r="854696" spans="9:9" x14ac:dyDescent="0.2">
      <c r="I854696" s="15"/>
    </row>
    <row r="854697" spans="9:9" x14ac:dyDescent="0.2">
      <c r="I854697" s="14"/>
    </row>
    <row r="854713" spans="9:9" x14ac:dyDescent="0.2">
      <c r="I854713" s="15"/>
    </row>
    <row r="854714" spans="9:9" x14ac:dyDescent="0.2">
      <c r="I854714" s="14"/>
    </row>
    <row r="854730" spans="9:9" x14ac:dyDescent="0.2">
      <c r="I854730" s="15"/>
    </row>
    <row r="854731" spans="9:9" x14ac:dyDescent="0.2">
      <c r="I854731" s="14"/>
    </row>
    <row r="854747" spans="9:9" x14ac:dyDescent="0.2">
      <c r="I854747" s="15"/>
    </row>
    <row r="854748" spans="9:9" x14ac:dyDescent="0.2">
      <c r="I854748" s="14"/>
    </row>
    <row r="854764" spans="9:9" x14ac:dyDescent="0.2">
      <c r="I854764" s="15"/>
    </row>
    <row r="854765" spans="9:9" x14ac:dyDescent="0.2">
      <c r="I854765" s="14"/>
    </row>
    <row r="854781" spans="9:9" x14ac:dyDescent="0.2">
      <c r="I854781" s="15"/>
    </row>
    <row r="854782" spans="9:9" x14ac:dyDescent="0.2">
      <c r="I854782" s="14"/>
    </row>
    <row r="854798" spans="9:9" x14ac:dyDescent="0.2">
      <c r="I854798" s="15"/>
    </row>
    <row r="854799" spans="9:9" x14ac:dyDescent="0.2">
      <c r="I854799" s="14"/>
    </row>
    <row r="854815" spans="9:9" x14ac:dyDescent="0.2">
      <c r="I854815" s="15"/>
    </row>
    <row r="854816" spans="9:9" x14ac:dyDescent="0.2">
      <c r="I854816" s="14"/>
    </row>
    <row r="854832" spans="9:9" x14ac:dyDescent="0.2">
      <c r="I854832" s="15"/>
    </row>
    <row r="854833" spans="9:9" x14ac:dyDescent="0.2">
      <c r="I854833" s="14"/>
    </row>
    <row r="854849" spans="9:9" x14ac:dyDescent="0.2">
      <c r="I854849" s="15"/>
    </row>
    <row r="854850" spans="9:9" x14ac:dyDescent="0.2">
      <c r="I854850" s="14"/>
    </row>
    <row r="854866" spans="9:9" x14ac:dyDescent="0.2">
      <c r="I854866" s="15"/>
    </row>
    <row r="854867" spans="9:9" x14ac:dyDescent="0.2">
      <c r="I854867" s="14"/>
    </row>
    <row r="854883" spans="9:9" x14ac:dyDescent="0.2">
      <c r="I854883" s="15"/>
    </row>
    <row r="854884" spans="9:9" x14ac:dyDescent="0.2">
      <c r="I854884" s="14"/>
    </row>
    <row r="854900" spans="9:9" x14ac:dyDescent="0.2">
      <c r="I854900" s="15"/>
    </row>
    <row r="854901" spans="9:9" x14ac:dyDescent="0.2">
      <c r="I854901" s="14"/>
    </row>
    <row r="854917" spans="9:9" x14ac:dyDescent="0.2">
      <c r="I854917" s="15"/>
    </row>
    <row r="854918" spans="9:9" x14ac:dyDescent="0.2">
      <c r="I854918" s="14"/>
    </row>
    <row r="854934" spans="9:9" x14ac:dyDescent="0.2">
      <c r="I854934" s="15"/>
    </row>
    <row r="854935" spans="9:9" x14ac:dyDescent="0.2">
      <c r="I854935" s="14"/>
    </row>
    <row r="854951" spans="9:9" x14ac:dyDescent="0.2">
      <c r="I854951" s="15"/>
    </row>
    <row r="854952" spans="9:9" x14ac:dyDescent="0.2">
      <c r="I854952" s="14"/>
    </row>
    <row r="854968" spans="9:9" x14ac:dyDescent="0.2">
      <c r="I854968" s="15"/>
    </row>
    <row r="854969" spans="9:9" x14ac:dyDescent="0.2">
      <c r="I854969" s="14"/>
    </row>
    <row r="854985" spans="9:9" x14ac:dyDescent="0.2">
      <c r="I854985" s="15"/>
    </row>
    <row r="854986" spans="9:9" x14ac:dyDescent="0.2">
      <c r="I854986" s="14"/>
    </row>
    <row r="855002" spans="9:9" x14ac:dyDescent="0.2">
      <c r="I855002" s="15"/>
    </row>
    <row r="855003" spans="9:9" x14ac:dyDescent="0.2">
      <c r="I855003" s="14"/>
    </row>
    <row r="855019" spans="9:9" x14ac:dyDescent="0.2">
      <c r="I855019" s="15"/>
    </row>
    <row r="855020" spans="9:9" x14ac:dyDescent="0.2">
      <c r="I855020" s="14"/>
    </row>
    <row r="855036" spans="9:9" x14ac:dyDescent="0.2">
      <c r="I855036" s="15"/>
    </row>
    <row r="855037" spans="9:9" x14ac:dyDescent="0.2">
      <c r="I855037" s="14"/>
    </row>
    <row r="855053" spans="9:9" x14ac:dyDescent="0.2">
      <c r="I855053" s="15"/>
    </row>
    <row r="855054" spans="9:9" x14ac:dyDescent="0.2">
      <c r="I855054" s="14"/>
    </row>
    <row r="855070" spans="9:9" x14ac:dyDescent="0.2">
      <c r="I855070" s="15"/>
    </row>
    <row r="855071" spans="9:9" x14ac:dyDescent="0.2">
      <c r="I855071" s="14"/>
    </row>
    <row r="855087" spans="9:9" x14ac:dyDescent="0.2">
      <c r="I855087" s="15"/>
    </row>
    <row r="855088" spans="9:9" x14ac:dyDescent="0.2">
      <c r="I855088" s="14"/>
    </row>
    <row r="855104" spans="9:9" x14ac:dyDescent="0.2">
      <c r="I855104" s="15"/>
    </row>
    <row r="855105" spans="9:9" x14ac:dyDescent="0.2">
      <c r="I855105" s="14"/>
    </row>
    <row r="855121" spans="9:9" x14ac:dyDescent="0.2">
      <c r="I855121" s="15"/>
    </row>
    <row r="855122" spans="9:9" x14ac:dyDescent="0.2">
      <c r="I855122" s="14"/>
    </row>
    <row r="855138" spans="9:9" x14ac:dyDescent="0.2">
      <c r="I855138" s="15"/>
    </row>
    <row r="855139" spans="9:9" x14ac:dyDescent="0.2">
      <c r="I855139" s="14"/>
    </row>
    <row r="855155" spans="9:9" x14ac:dyDescent="0.2">
      <c r="I855155" s="15"/>
    </row>
    <row r="855156" spans="9:9" x14ac:dyDescent="0.2">
      <c r="I855156" s="14"/>
    </row>
    <row r="855172" spans="9:9" x14ac:dyDescent="0.2">
      <c r="I855172" s="15"/>
    </row>
    <row r="855173" spans="9:9" x14ac:dyDescent="0.2">
      <c r="I855173" s="14"/>
    </row>
    <row r="855189" spans="9:9" x14ac:dyDescent="0.2">
      <c r="I855189" s="15"/>
    </row>
    <row r="855190" spans="9:9" x14ac:dyDescent="0.2">
      <c r="I855190" s="14"/>
    </row>
    <row r="855206" spans="9:9" x14ac:dyDescent="0.2">
      <c r="I855206" s="15"/>
    </row>
    <row r="855207" spans="9:9" x14ac:dyDescent="0.2">
      <c r="I855207" s="14"/>
    </row>
    <row r="855223" spans="9:9" x14ac:dyDescent="0.2">
      <c r="I855223" s="15"/>
    </row>
    <row r="855224" spans="9:9" x14ac:dyDescent="0.2">
      <c r="I855224" s="14"/>
    </row>
    <row r="855240" spans="9:9" x14ac:dyDescent="0.2">
      <c r="I855240" s="15"/>
    </row>
    <row r="855241" spans="9:9" x14ac:dyDescent="0.2">
      <c r="I855241" s="14"/>
    </row>
    <row r="855257" spans="9:9" x14ac:dyDescent="0.2">
      <c r="I855257" s="15"/>
    </row>
    <row r="855258" spans="9:9" x14ac:dyDescent="0.2">
      <c r="I855258" s="14"/>
    </row>
    <row r="855274" spans="9:9" x14ac:dyDescent="0.2">
      <c r="I855274" s="15"/>
    </row>
    <row r="855275" spans="9:9" x14ac:dyDescent="0.2">
      <c r="I855275" s="14"/>
    </row>
    <row r="855291" spans="9:9" x14ac:dyDescent="0.2">
      <c r="I855291" s="15"/>
    </row>
    <row r="855292" spans="9:9" x14ac:dyDescent="0.2">
      <c r="I855292" s="14"/>
    </row>
    <row r="855308" spans="9:9" x14ac:dyDescent="0.2">
      <c r="I855308" s="15"/>
    </row>
    <row r="855309" spans="9:9" x14ac:dyDescent="0.2">
      <c r="I855309" s="14"/>
    </row>
    <row r="855325" spans="9:9" x14ac:dyDescent="0.2">
      <c r="I855325" s="15"/>
    </row>
    <row r="855326" spans="9:9" x14ac:dyDescent="0.2">
      <c r="I855326" s="14"/>
    </row>
    <row r="855342" spans="9:9" x14ac:dyDescent="0.2">
      <c r="I855342" s="15"/>
    </row>
    <row r="855343" spans="9:9" x14ac:dyDescent="0.2">
      <c r="I855343" s="14"/>
    </row>
    <row r="855359" spans="9:9" x14ac:dyDescent="0.2">
      <c r="I855359" s="15"/>
    </row>
    <row r="855360" spans="9:9" x14ac:dyDescent="0.2">
      <c r="I855360" s="14"/>
    </row>
    <row r="855376" spans="9:9" x14ac:dyDescent="0.2">
      <c r="I855376" s="15"/>
    </row>
    <row r="855377" spans="9:9" x14ac:dyDescent="0.2">
      <c r="I855377" s="14"/>
    </row>
    <row r="855393" spans="9:9" x14ac:dyDescent="0.2">
      <c r="I855393" s="15"/>
    </row>
    <row r="855394" spans="9:9" x14ac:dyDescent="0.2">
      <c r="I855394" s="14"/>
    </row>
    <row r="855410" spans="9:9" x14ac:dyDescent="0.2">
      <c r="I855410" s="15"/>
    </row>
    <row r="855411" spans="9:9" x14ac:dyDescent="0.2">
      <c r="I855411" s="14"/>
    </row>
    <row r="855427" spans="9:9" x14ac:dyDescent="0.2">
      <c r="I855427" s="15"/>
    </row>
    <row r="855428" spans="9:9" x14ac:dyDescent="0.2">
      <c r="I855428" s="14"/>
    </row>
    <row r="855444" spans="9:9" x14ac:dyDescent="0.2">
      <c r="I855444" s="15"/>
    </row>
    <row r="855445" spans="9:9" x14ac:dyDescent="0.2">
      <c r="I855445" s="14"/>
    </row>
    <row r="855461" spans="9:9" x14ac:dyDescent="0.2">
      <c r="I855461" s="15"/>
    </row>
    <row r="855462" spans="9:9" x14ac:dyDescent="0.2">
      <c r="I855462" s="14"/>
    </row>
    <row r="855478" spans="9:9" x14ac:dyDescent="0.2">
      <c r="I855478" s="15"/>
    </row>
    <row r="855479" spans="9:9" x14ac:dyDescent="0.2">
      <c r="I855479" s="14"/>
    </row>
    <row r="855495" spans="9:9" x14ac:dyDescent="0.2">
      <c r="I855495" s="15"/>
    </row>
    <row r="855496" spans="9:9" x14ac:dyDescent="0.2">
      <c r="I855496" s="14"/>
    </row>
    <row r="855512" spans="9:9" x14ac:dyDescent="0.2">
      <c r="I855512" s="15"/>
    </row>
    <row r="855513" spans="9:9" x14ac:dyDescent="0.2">
      <c r="I855513" s="14"/>
    </row>
    <row r="855529" spans="9:9" x14ac:dyDescent="0.2">
      <c r="I855529" s="15"/>
    </row>
    <row r="855530" spans="9:9" x14ac:dyDescent="0.2">
      <c r="I855530" s="14"/>
    </row>
    <row r="855546" spans="9:9" x14ac:dyDescent="0.2">
      <c r="I855546" s="15"/>
    </row>
    <row r="855547" spans="9:9" x14ac:dyDescent="0.2">
      <c r="I855547" s="14"/>
    </row>
    <row r="855563" spans="9:9" x14ac:dyDescent="0.2">
      <c r="I855563" s="15"/>
    </row>
    <row r="855564" spans="9:9" x14ac:dyDescent="0.2">
      <c r="I855564" s="14"/>
    </row>
    <row r="855580" spans="9:9" x14ac:dyDescent="0.2">
      <c r="I855580" s="15"/>
    </row>
    <row r="855581" spans="9:9" x14ac:dyDescent="0.2">
      <c r="I855581" s="14"/>
    </row>
    <row r="855597" spans="9:9" x14ac:dyDescent="0.2">
      <c r="I855597" s="15"/>
    </row>
    <row r="855598" spans="9:9" x14ac:dyDescent="0.2">
      <c r="I855598" s="14"/>
    </row>
    <row r="855614" spans="9:9" x14ac:dyDescent="0.2">
      <c r="I855614" s="15"/>
    </row>
    <row r="855615" spans="9:9" x14ac:dyDescent="0.2">
      <c r="I855615" s="14"/>
    </row>
    <row r="855631" spans="9:9" x14ac:dyDescent="0.2">
      <c r="I855631" s="15"/>
    </row>
    <row r="855632" spans="9:9" x14ac:dyDescent="0.2">
      <c r="I855632" s="14"/>
    </row>
    <row r="855648" spans="9:9" x14ac:dyDescent="0.2">
      <c r="I855648" s="15"/>
    </row>
    <row r="855649" spans="9:9" x14ac:dyDescent="0.2">
      <c r="I855649" s="14"/>
    </row>
    <row r="855665" spans="9:9" x14ac:dyDescent="0.2">
      <c r="I855665" s="15"/>
    </row>
    <row r="855666" spans="9:9" x14ac:dyDescent="0.2">
      <c r="I855666" s="14"/>
    </row>
    <row r="855682" spans="9:9" x14ac:dyDescent="0.2">
      <c r="I855682" s="15"/>
    </row>
    <row r="855683" spans="9:9" x14ac:dyDescent="0.2">
      <c r="I855683" s="14"/>
    </row>
    <row r="855699" spans="9:9" x14ac:dyDescent="0.2">
      <c r="I855699" s="15"/>
    </row>
    <row r="855700" spans="9:9" x14ac:dyDescent="0.2">
      <c r="I855700" s="14"/>
    </row>
    <row r="855716" spans="9:9" x14ac:dyDescent="0.2">
      <c r="I855716" s="15"/>
    </row>
    <row r="855717" spans="9:9" x14ac:dyDescent="0.2">
      <c r="I855717" s="14"/>
    </row>
    <row r="855733" spans="9:9" x14ac:dyDescent="0.2">
      <c r="I855733" s="15"/>
    </row>
    <row r="855734" spans="9:9" x14ac:dyDescent="0.2">
      <c r="I855734" s="14"/>
    </row>
    <row r="855750" spans="9:9" x14ac:dyDescent="0.2">
      <c r="I855750" s="15"/>
    </row>
    <row r="855751" spans="9:9" x14ac:dyDescent="0.2">
      <c r="I855751" s="14"/>
    </row>
    <row r="855767" spans="9:9" x14ac:dyDescent="0.2">
      <c r="I855767" s="15"/>
    </row>
    <row r="855768" spans="9:9" x14ac:dyDescent="0.2">
      <c r="I855768" s="14"/>
    </row>
    <row r="855784" spans="9:9" x14ac:dyDescent="0.2">
      <c r="I855784" s="15"/>
    </row>
    <row r="855785" spans="9:9" x14ac:dyDescent="0.2">
      <c r="I855785" s="14"/>
    </row>
    <row r="855801" spans="9:9" x14ac:dyDescent="0.2">
      <c r="I855801" s="15"/>
    </row>
    <row r="855802" spans="9:9" x14ac:dyDescent="0.2">
      <c r="I855802" s="14"/>
    </row>
    <row r="855818" spans="9:9" x14ac:dyDescent="0.2">
      <c r="I855818" s="15"/>
    </row>
    <row r="855819" spans="9:9" x14ac:dyDescent="0.2">
      <c r="I855819" s="14"/>
    </row>
    <row r="855835" spans="9:9" x14ac:dyDescent="0.2">
      <c r="I855835" s="15"/>
    </row>
    <row r="855836" spans="9:9" x14ac:dyDescent="0.2">
      <c r="I855836" s="14"/>
    </row>
    <row r="855852" spans="9:9" x14ac:dyDescent="0.2">
      <c r="I855852" s="15"/>
    </row>
    <row r="855853" spans="9:9" x14ac:dyDescent="0.2">
      <c r="I855853" s="14"/>
    </row>
    <row r="855869" spans="9:9" x14ac:dyDescent="0.2">
      <c r="I855869" s="15"/>
    </row>
    <row r="855870" spans="9:9" x14ac:dyDescent="0.2">
      <c r="I855870" s="14"/>
    </row>
    <row r="855886" spans="9:9" x14ac:dyDescent="0.2">
      <c r="I855886" s="15"/>
    </row>
    <row r="855887" spans="9:9" x14ac:dyDescent="0.2">
      <c r="I855887" s="14"/>
    </row>
    <row r="855903" spans="9:9" x14ac:dyDescent="0.2">
      <c r="I855903" s="15"/>
    </row>
    <row r="855904" spans="9:9" x14ac:dyDescent="0.2">
      <c r="I855904" s="14"/>
    </row>
    <row r="855920" spans="9:9" x14ac:dyDescent="0.2">
      <c r="I855920" s="15"/>
    </row>
    <row r="855921" spans="9:9" x14ac:dyDescent="0.2">
      <c r="I855921" s="14"/>
    </row>
    <row r="855937" spans="9:9" x14ac:dyDescent="0.2">
      <c r="I855937" s="15"/>
    </row>
    <row r="855938" spans="9:9" x14ac:dyDescent="0.2">
      <c r="I855938" s="14"/>
    </row>
    <row r="855954" spans="9:9" x14ac:dyDescent="0.2">
      <c r="I855954" s="15"/>
    </row>
    <row r="855955" spans="9:9" x14ac:dyDescent="0.2">
      <c r="I855955" s="14"/>
    </row>
    <row r="855971" spans="9:9" x14ac:dyDescent="0.2">
      <c r="I855971" s="15"/>
    </row>
    <row r="855972" spans="9:9" x14ac:dyDescent="0.2">
      <c r="I855972" s="14"/>
    </row>
    <row r="855988" spans="9:9" x14ac:dyDescent="0.2">
      <c r="I855988" s="15"/>
    </row>
    <row r="855989" spans="9:9" x14ac:dyDescent="0.2">
      <c r="I855989" s="14"/>
    </row>
    <row r="856005" spans="9:9" x14ac:dyDescent="0.2">
      <c r="I856005" s="15"/>
    </row>
    <row r="856006" spans="9:9" x14ac:dyDescent="0.2">
      <c r="I856006" s="14"/>
    </row>
    <row r="856022" spans="9:9" x14ac:dyDescent="0.2">
      <c r="I856022" s="15"/>
    </row>
    <row r="856023" spans="9:9" x14ac:dyDescent="0.2">
      <c r="I856023" s="14"/>
    </row>
    <row r="856039" spans="9:9" x14ac:dyDescent="0.2">
      <c r="I856039" s="15"/>
    </row>
    <row r="856040" spans="9:9" x14ac:dyDescent="0.2">
      <c r="I856040" s="14"/>
    </row>
    <row r="856056" spans="9:9" x14ac:dyDescent="0.2">
      <c r="I856056" s="15"/>
    </row>
    <row r="856057" spans="9:9" x14ac:dyDescent="0.2">
      <c r="I856057" s="14"/>
    </row>
    <row r="856073" spans="9:9" x14ac:dyDescent="0.2">
      <c r="I856073" s="15"/>
    </row>
    <row r="856074" spans="9:9" x14ac:dyDescent="0.2">
      <c r="I856074" s="14"/>
    </row>
    <row r="856090" spans="9:9" x14ac:dyDescent="0.2">
      <c r="I856090" s="15"/>
    </row>
    <row r="856091" spans="9:9" x14ac:dyDescent="0.2">
      <c r="I856091" s="14"/>
    </row>
    <row r="856107" spans="9:9" x14ac:dyDescent="0.2">
      <c r="I856107" s="15"/>
    </row>
    <row r="856108" spans="9:9" x14ac:dyDescent="0.2">
      <c r="I856108" s="14"/>
    </row>
    <row r="856124" spans="9:9" x14ac:dyDescent="0.2">
      <c r="I856124" s="15"/>
    </row>
    <row r="856125" spans="9:9" x14ac:dyDescent="0.2">
      <c r="I856125" s="14"/>
    </row>
    <row r="856141" spans="9:9" x14ac:dyDescent="0.2">
      <c r="I856141" s="15"/>
    </row>
    <row r="856142" spans="9:9" x14ac:dyDescent="0.2">
      <c r="I856142" s="14"/>
    </row>
    <row r="856158" spans="9:9" x14ac:dyDescent="0.2">
      <c r="I856158" s="15"/>
    </row>
    <row r="856159" spans="9:9" x14ac:dyDescent="0.2">
      <c r="I856159" s="14"/>
    </row>
    <row r="856175" spans="9:9" x14ac:dyDescent="0.2">
      <c r="I856175" s="15"/>
    </row>
    <row r="856176" spans="9:9" x14ac:dyDescent="0.2">
      <c r="I856176" s="14"/>
    </row>
    <row r="856192" spans="9:9" x14ac:dyDescent="0.2">
      <c r="I856192" s="15"/>
    </row>
    <row r="856193" spans="9:9" x14ac:dyDescent="0.2">
      <c r="I856193" s="14"/>
    </row>
    <row r="856209" spans="9:9" x14ac:dyDescent="0.2">
      <c r="I856209" s="15"/>
    </row>
    <row r="856210" spans="9:9" x14ac:dyDescent="0.2">
      <c r="I856210" s="14"/>
    </row>
    <row r="856226" spans="9:9" x14ac:dyDescent="0.2">
      <c r="I856226" s="15"/>
    </row>
    <row r="856227" spans="9:9" x14ac:dyDescent="0.2">
      <c r="I856227" s="14"/>
    </row>
    <row r="856243" spans="9:9" x14ac:dyDescent="0.2">
      <c r="I856243" s="15"/>
    </row>
    <row r="856244" spans="9:9" x14ac:dyDescent="0.2">
      <c r="I856244" s="14"/>
    </row>
    <row r="856260" spans="9:9" x14ac:dyDescent="0.2">
      <c r="I856260" s="15"/>
    </row>
    <row r="856261" spans="9:9" x14ac:dyDescent="0.2">
      <c r="I856261" s="14"/>
    </row>
    <row r="856277" spans="9:9" x14ac:dyDescent="0.2">
      <c r="I856277" s="15"/>
    </row>
    <row r="856278" spans="9:9" x14ac:dyDescent="0.2">
      <c r="I856278" s="14"/>
    </row>
    <row r="856294" spans="9:9" x14ac:dyDescent="0.2">
      <c r="I856294" s="15"/>
    </row>
    <row r="856295" spans="9:9" x14ac:dyDescent="0.2">
      <c r="I856295" s="14"/>
    </row>
    <row r="856311" spans="9:9" x14ac:dyDescent="0.2">
      <c r="I856311" s="15"/>
    </row>
    <row r="856312" spans="9:9" x14ac:dyDescent="0.2">
      <c r="I856312" s="14"/>
    </row>
    <row r="856328" spans="9:9" x14ac:dyDescent="0.2">
      <c r="I856328" s="15"/>
    </row>
    <row r="856329" spans="9:9" x14ac:dyDescent="0.2">
      <c r="I856329" s="14"/>
    </row>
    <row r="856345" spans="9:9" x14ac:dyDescent="0.2">
      <c r="I856345" s="15"/>
    </row>
    <row r="856346" spans="9:9" x14ac:dyDescent="0.2">
      <c r="I856346" s="14"/>
    </row>
    <row r="856362" spans="9:9" x14ac:dyDescent="0.2">
      <c r="I856362" s="15"/>
    </row>
    <row r="856363" spans="9:9" x14ac:dyDescent="0.2">
      <c r="I856363" s="14"/>
    </row>
    <row r="856379" spans="9:9" x14ac:dyDescent="0.2">
      <c r="I856379" s="15"/>
    </row>
    <row r="856380" spans="9:9" x14ac:dyDescent="0.2">
      <c r="I856380" s="14"/>
    </row>
    <row r="856396" spans="9:9" x14ac:dyDescent="0.2">
      <c r="I856396" s="15"/>
    </row>
    <row r="856397" spans="9:9" x14ac:dyDescent="0.2">
      <c r="I856397" s="14"/>
    </row>
    <row r="856413" spans="9:9" x14ac:dyDescent="0.2">
      <c r="I856413" s="15"/>
    </row>
    <row r="856414" spans="9:9" x14ac:dyDescent="0.2">
      <c r="I856414" s="14"/>
    </row>
    <row r="856430" spans="9:9" x14ac:dyDescent="0.2">
      <c r="I856430" s="15"/>
    </row>
    <row r="856431" spans="9:9" x14ac:dyDescent="0.2">
      <c r="I856431" s="14"/>
    </row>
    <row r="856447" spans="9:9" x14ac:dyDescent="0.2">
      <c r="I856447" s="15"/>
    </row>
    <row r="856448" spans="9:9" x14ac:dyDescent="0.2">
      <c r="I856448" s="14"/>
    </row>
    <row r="856464" spans="9:9" x14ac:dyDescent="0.2">
      <c r="I856464" s="15"/>
    </row>
    <row r="856465" spans="9:9" x14ac:dyDescent="0.2">
      <c r="I856465" s="14"/>
    </row>
    <row r="856481" spans="9:9" x14ac:dyDescent="0.2">
      <c r="I856481" s="15"/>
    </row>
    <row r="856482" spans="9:9" x14ac:dyDescent="0.2">
      <c r="I856482" s="14"/>
    </row>
    <row r="856498" spans="9:9" x14ac:dyDescent="0.2">
      <c r="I856498" s="15"/>
    </row>
    <row r="856499" spans="9:9" x14ac:dyDescent="0.2">
      <c r="I856499" s="14"/>
    </row>
    <row r="856515" spans="9:9" x14ac:dyDescent="0.2">
      <c r="I856515" s="15"/>
    </row>
    <row r="856516" spans="9:9" x14ac:dyDescent="0.2">
      <c r="I856516" s="14"/>
    </row>
    <row r="856532" spans="9:9" x14ac:dyDescent="0.2">
      <c r="I856532" s="15"/>
    </row>
    <row r="856533" spans="9:9" x14ac:dyDescent="0.2">
      <c r="I856533" s="14"/>
    </row>
    <row r="856549" spans="9:9" x14ac:dyDescent="0.2">
      <c r="I856549" s="15"/>
    </row>
    <row r="856550" spans="9:9" x14ac:dyDescent="0.2">
      <c r="I856550" s="14"/>
    </row>
    <row r="856566" spans="9:9" x14ac:dyDescent="0.2">
      <c r="I856566" s="15"/>
    </row>
    <row r="856567" spans="9:9" x14ac:dyDescent="0.2">
      <c r="I856567" s="14"/>
    </row>
    <row r="856583" spans="9:9" x14ac:dyDescent="0.2">
      <c r="I856583" s="15"/>
    </row>
    <row r="856584" spans="9:9" x14ac:dyDescent="0.2">
      <c r="I856584" s="14"/>
    </row>
    <row r="856600" spans="9:9" x14ac:dyDescent="0.2">
      <c r="I856600" s="15"/>
    </row>
    <row r="856601" spans="9:9" x14ac:dyDescent="0.2">
      <c r="I856601" s="14"/>
    </row>
    <row r="856617" spans="9:9" x14ac:dyDescent="0.2">
      <c r="I856617" s="15"/>
    </row>
    <row r="856618" spans="9:9" x14ac:dyDescent="0.2">
      <c r="I856618" s="14"/>
    </row>
    <row r="856634" spans="9:9" x14ac:dyDescent="0.2">
      <c r="I856634" s="15"/>
    </row>
    <row r="856635" spans="9:9" x14ac:dyDescent="0.2">
      <c r="I856635" s="14"/>
    </row>
    <row r="856651" spans="9:9" x14ac:dyDescent="0.2">
      <c r="I856651" s="15"/>
    </row>
    <row r="856652" spans="9:9" x14ac:dyDescent="0.2">
      <c r="I856652" s="14"/>
    </row>
    <row r="856668" spans="9:9" x14ac:dyDescent="0.2">
      <c r="I856668" s="15"/>
    </row>
    <row r="856669" spans="9:9" x14ac:dyDescent="0.2">
      <c r="I856669" s="14"/>
    </row>
    <row r="856685" spans="9:9" x14ac:dyDescent="0.2">
      <c r="I856685" s="15"/>
    </row>
    <row r="856686" spans="9:9" x14ac:dyDescent="0.2">
      <c r="I856686" s="14"/>
    </row>
    <row r="856702" spans="9:9" x14ac:dyDescent="0.2">
      <c r="I856702" s="15"/>
    </row>
    <row r="856703" spans="9:9" x14ac:dyDescent="0.2">
      <c r="I856703" s="14"/>
    </row>
    <row r="856719" spans="9:9" x14ac:dyDescent="0.2">
      <c r="I856719" s="15"/>
    </row>
    <row r="856720" spans="9:9" x14ac:dyDescent="0.2">
      <c r="I856720" s="14"/>
    </row>
    <row r="856736" spans="9:9" x14ac:dyDescent="0.2">
      <c r="I856736" s="15"/>
    </row>
    <row r="856737" spans="9:9" x14ac:dyDescent="0.2">
      <c r="I856737" s="14"/>
    </row>
    <row r="856753" spans="9:9" x14ac:dyDescent="0.2">
      <c r="I856753" s="15"/>
    </row>
    <row r="856754" spans="9:9" x14ac:dyDescent="0.2">
      <c r="I856754" s="14"/>
    </row>
    <row r="856770" spans="9:9" x14ac:dyDescent="0.2">
      <c r="I856770" s="15"/>
    </row>
    <row r="856771" spans="9:9" x14ac:dyDescent="0.2">
      <c r="I856771" s="14"/>
    </row>
    <row r="856787" spans="9:9" x14ac:dyDescent="0.2">
      <c r="I856787" s="15"/>
    </row>
    <row r="856788" spans="9:9" x14ac:dyDescent="0.2">
      <c r="I856788" s="14"/>
    </row>
    <row r="856804" spans="9:9" x14ac:dyDescent="0.2">
      <c r="I856804" s="15"/>
    </row>
    <row r="856805" spans="9:9" x14ac:dyDescent="0.2">
      <c r="I856805" s="14"/>
    </row>
    <row r="856821" spans="9:9" x14ac:dyDescent="0.2">
      <c r="I856821" s="15"/>
    </row>
    <row r="856822" spans="9:9" x14ac:dyDescent="0.2">
      <c r="I856822" s="14"/>
    </row>
    <row r="856838" spans="9:9" x14ac:dyDescent="0.2">
      <c r="I856838" s="15"/>
    </row>
    <row r="856839" spans="9:9" x14ac:dyDescent="0.2">
      <c r="I856839" s="14"/>
    </row>
    <row r="856855" spans="9:9" x14ac:dyDescent="0.2">
      <c r="I856855" s="15"/>
    </row>
    <row r="856856" spans="9:9" x14ac:dyDescent="0.2">
      <c r="I856856" s="14"/>
    </row>
    <row r="856872" spans="9:9" x14ac:dyDescent="0.2">
      <c r="I856872" s="15"/>
    </row>
    <row r="856873" spans="9:9" x14ac:dyDescent="0.2">
      <c r="I856873" s="14"/>
    </row>
    <row r="856889" spans="9:9" x14ac:dyDescent="0.2">
      <c r="I856889" s="15"/>
    </row>
    <row r="856890" spans="9:9" x14ac:dyDescent="0.2">
      <c r="I856890" s="14"/>
    </row>
    <row r="856906" spans="9:9" x14ac:dyDescent="0.2">
      <c r="I856906" s="15"/>
    </row>
    <row r="856907" spans="9:9" x14ac:dyDescent="0.2">
      <c r="I856907" s="14"/>
    </row>
    <row r="856923" spans="9:9" x14ac:dyDescent="0.2">
      <c r="I856923" s="15"/>
    </row>
    <row r="856924" spans="9:9" x14ac:dyDescent="0.2">
      <c r="I856924" s="14"/>
    </row>
    <row r="856940" spans="9:9" x14ac:dyDescent="0.2">
      <c r="I856940" s="15"/>
    </row>
    <row r="856941" spans="9:9" x14ac:dyDescent="0.2">
      <c r="I856941" s="14"/>
    </row>
    <row r="856957" spans="9:9" x14ac:dyDescent="0.2">
      <c r="I856957" s="15"/>
    </row>
    <row r="856958" spans="9:9" x14ac:dyDescent="0.2">
      <c r="I856958" s="14"/>
    </row>
    <row r="856974" spans="9:9" x14ac:dyDescent="0.2">
      <c r="I856974" s="15"/>
    </row>
    <row r="856975" spans="9:9" x14ac:dyDescent="0.2">
      <c r="I856975" s="14"/>
    </row>
    <row r="856991" spans="9:9" x14ac:dyDescent="0.2">
      <c r="I856991" s="15"/>
    </row>
    <row r="856992" spans="9:9" x14ac:dyDescent="0.2">
      <c r="I856992" s="14"/>
    </row>
    <row r="857008" spans="9:9" x14ac:dyDescent="0.2">
      <c r="I857008" s="15"/>
    </row>
    <row r="857009" spans="9:9" x14ac:dyDescent="0.2">
      <c r="I857009" s="14"/>
    </row>
    <row r="857025" spans="9:9" x14ac:dyDescent="0.2">
      <c r="I857025" s="15"/>
    </row>
    <row r="857026" spans="9:9" x14ac:dyDescent="0.2">
      <c r="I857026" s="14"/>
    </row>
    <row r="857042" spans="9:9" x14ac:dyDescent="0.2">
      <c r="I857042" s="15"/>
    </row>
    <row r="857043" spans="9:9" x14ac:dyDescent="0.2">
      <c r="I857043" s="14"/>
    </row>
    <row r="857059" spans="9:9" x14ac:dyDescent="0.2">
      <c r="I857059" s="15"/>
    </row>
    <row r="857060" spans="9:9" x14ac:dyDescent="0.2">
      <c r="I857060" s="14"/>
    </row>
    <row r="857076" spans="9:9" x14ac:dyDescent="0.2">
      <c r="I857076" s="15"/>
    </row>
    <row r="857077" spans="9:9" x14ac:dyDescent="0.2">
      <c r="I857077" s="14"/>
    </row>
    <row r="857093" spans="9:9" x14ac:dyDescent="0.2">
      <c r="I857093" s="15"/>
    </row>
    <row r="857094" spans="9:9" x14ac:dyDescent="0.2">
      <c r="I857094" s="14"/>
    </row>
    <row r="857110" spans="9:9" x14ac:dyDescent="0.2">
      <c r="I857110" s="15"/>
    </row>
    <row r="857111" spans="9:9" x14ac:dyDescent="0.2">
      <c r="I857111" s="14"/>
    </row>
    <row r="857127" spans="9:9" x14ac:dyDescent="0.2">
      <c r="I857127" s="15"/>
    </row>
    <row r="857128" spans="9:9" x14ac:dyDescent="0.2">
      <c r="I857128" s="14"/>
    </row>
    <row r="857144" spans="9:9" x14ac:dyDescent="0.2">
      <c r="I857144" s="15"/>
    </row>
    <row r="857145" spans="9:9" x14ac:dyDescent="0.2">
      <c r="I857145" s="14"/>
    </row>
    <row r="857161" spans="9:9" x14ac:dyDescent="0.2">
      <c r="I857161" s="15"/>
    </row>
    <row r="857162" spans="9:9" x14ac:dyDescent="0.2">
      <c r="I857162" s="14"/>
    </row>
    <row r="857178" spans="9:9" x14ac:dyDescent="0.2">
      <c r="I857178" s="15"/>
    </row>
    <row r="857179" spans="9:9" x14ac:dyDescent="0.2">
      <c r="I857179" s="14"/>
    </row>
    <row r="857195" spans="9:9" x14ac:dyDescent="0.2">
      <c r="I857195" s="15"/>
    </row>
    <row r="857196" spans="9:9" x14ac:dyDescent="0.2">
      <c r="I857196" s="14"/>
    </row>
    <row r="857212" spans="9:9" x14ac:dyDescent="0.2">
      <c r="I857212" s="15"/>
    </row>
    <row r="857213" spans="9:9" x14ac:dyDescent="0.2">
      <c r="I857213" s="14"/>
    </row>
    <row r="857229" spans="9:9" x14ac:dyDescent="0.2">
      <c r="I857229" s="15"/>
    </row>
    <row r="857230" spans="9:9" x14ac:dyDescent="0.2">
      <c r="I857230" s="14"/>
    </row>
    <row r="857246" spans="9:9" x14ac:dyDescent="0.2">
      <c r="I857246" s="15"/>
    </row>
    <row r="857247" spans="9:9" x14ac:dyDescent="0.2">
      <c r="I857247" s="14"/>
    </row>
    <row r="857263" spans="9:9" x14ac:dyDescent="0.2">
      <c r="I857263" s="15"/>
    </row>
    <row r="857264" spans="9:9" x14ac:dyDescent="0.2">
      <c r="I857264" s="14"/>
    </row>
    <row r="857280" spans="9:9" x14ac:dyDescent="0.2">
      <c r="I857280" s="15"/>
    </row>
    <row r="857281" spans="9:9" x14ac:dyDescent="0.2">
      <c r="I857281" s="14"/>
    </row>
    <row r="857297" spans="9:9" x14ac:dyDescent="0.2">
      <c r="I857297" s="15"/>
    </row>
    <row r="857298" spans="9:9" x14ac:dyDescent="0.2">
      <c r="I857298" s="14"/>
    </row>
    <row r="857314" spans="9:9" x14ac:dyDescent="0.2">
      <c r="I857314" s="15"/>
    </row>
    <row r="857315" spans="9:9" x14ac:dyDescent="0.2">
      <c r="I857315" s="14"/>
    </row>
    <row r="857331" spans="9:9" x14ac:dyDescent="0.2">
      <c r="I857331" s="15"/>
    </row>
    <row r="857332" spans="9:9" x14ac:dyDescent="0.2">
      <c r="I857332" s="14"/>
    </row>
    <row r="857348" spans="9:9" x14ac:dyDescent="0.2">
      <c r="I857348" s="15"/>
    </row>
    <row r="857349" spans="9:9" x14ac:dyDescent="0.2">
      <c r="I857349" s="14"/>
    </row>
    <row r="857365" spans="9:9" x14ac:dyDescent="0.2">
      <c r="I857365" s="15"/>
    </row>
    <row r="857366" spans="9:9" x14ac:dyDescent="0.2">
      <c r="I857366" s="14"/>
    </row>
    <row r="857382" spans="9:9" x14ac:dyDescent="0.2">
      <c r="I857382" s="15"/>
    </row>
    <row r="857383" spans="9:9" x14ac:dyDescent="0.2">
      <c r="I857383" s="14"/>
    </row>
    <row r="857399" spans="9:9" x14ac:dyDescent="0.2">
      <c r="I857399" s="15"/>
    </row>
    <row r="857400" spans="9:9" x14ac:dyDescent="0.2">
      <c r="I857400" s="14"/>
    </row>
    <row r="857416" spans="9:9" x14ac:dyDescent="0.2">
      <c r="I857416" s="15"/>
    </row>
    <row r="857417" spans="9:9" x14ac:dyDescent="0.2">
      <c r="I857417" s="14"/>
    </row>
    <row r="857433" spans="9:9" x14ac:dyDescent="0.2">
      <c r="I857433" s="15"/>
    </row>
    <row r="857434" spans="9:9" x14ac:dyDescent="0.2">
      <c r="I857434" s="14"/>
    </row>
    <row r="857450" spans="9:9" x14ac:dyDescent="0.2">
      <c r="I857450" s="15"/>
    </row>
    <row r="857451" spans="9:9" x14ac:dyDescent="0.2">
      <c r="I857451" s="14"/>
    </row>
    <row r="857467" spans="9:9" x14ac:dyDescent="0.2">
      <c r="I857467" s="15"/>
    </row>
    <row r="857468" spans="9:9" x14ac:dyDescent="0.2">
      <c r="I857468" s="14"/>
    </row>
    <row r="857484" spans="9:9" x14ac:dyDescent="0.2">
      <c r="I857484" s="15"/>
    </row>
    <row r="857485" spans="9:9" x14ac:dyDescent="0.2">
      <c r="I857485" s="14"/>
    </row>
    <row r="857501" spans="9:9" x14ac:dyDescent="0.2">
      <c r="I857501" s="15"/>
    </row>
    <row r="857502" spans="9:9" x14ac:dyDescent="0.2">
      <c r="I857502" s="14"/>
    </row>
    <row r="857518" spans="9:9" x14ac:dyDescent="0.2">
      <c r="I857518" s="15"/>
    </row>
    <row r="857519" spans="9:9" x14ac:dyDescent="0.2">
      <c r="I857519" s="14"/>
    </row>
    <row r="857535" spans="9:9" x14ac:dyDescent="0.2">
      <c r="I857535" s="15"/>
    </row>
    <row r="857536" spans="9:9" x14ac:dyDescent="0.2">
      <c r="I857536" s="14"/>
    </row>
    <row r="857552" spans="9:9" x14ac:dyDescent="0.2">
      <c r="I857552" s="15"/>
    </row>
    <row r="857553" spans="9:9" x14ac:dyDescent="0.2">
      <c r="I857553" s="14"/>
    </row>
    <row r="857569" spans="9:9" x14ac:dyDescent="0.2">
      <c r="I857569" s="15"/>
    </row>
    <row r="857570" spans="9:9" x14ac:dyDescent="0.2">
      <c r="I857570" s="14"/>
    </row>
    <row r="857586" spans="9:9" x14ac:dyDescent="0.2">
      <c r="I857586" s="15"/>
    </row>
    <row r="857587" spans="9:9" x14ac:dyDescent="0.2">
      <c r="I857587" s="14"/>
    </row>
    <row r="857603" spans="9:9" x14ac:dyDescent="0.2">
      <c r="I857603" s="15"/>
    </row>
    <row r="857604" spans="9:9" x14ac:dyDescent="0.2">
      <c r="I857604" s="14"/>
    </row>
    <row r="857620" spans="9:9" x14ac:dyDescent="0.2">
      <c r="I857620" s="15"/>
    </row>
    <row r="857621" spans="9:9" x14ac:dyDescent="0.2">
      <c r="I857621" s="14"/>
    </row>
    <row r="857637" spans="9:9" x14ac:dyDescent="0.2">
      <c r="I857637" s="15"/>
    </row>
    <row r="857638" spans="9:9" x14ac:dyDescent="0.2">
      <c r="I857638" s="14"/>
    </row>
    <row r="857654" spans="9:9" x14ac:dyDescent="0.2">
      <c r="I857654" s="15"/>
    </row>
    <row r="857655" spans="9:9" x14ac:dyDescent="0.2">
      <c r="I857655" s="14"/>
    </row>
    <row r="857671" spans="9:9" x14ac:dyDescent="0.2">
      <c r="I857671" s="15"/>
    </row>
    <row r="857672" spans="9:9" x14ac:dyDescent="0.2">
      <c r="I857672" s="14"/>
    </row>
    <row r="857688" spans="9:9" x14ac:dyDescent="0.2">
      <c r="I857688" s="15"/>
    </row>
    <row r="857689" spans="9:9" x14ac:dyDescent="0.2">
      <c r="I857689" s="14"/>
    </row>
    <row r="857705" spans="9:9" x14ac:dyDescent="0.2">
      <c r="I857705" s="15"/>
    </row>
    <row r="857706" spans="9:9" x14ac:dyDescent="0.2">
      <c r="I857706" s="14"/>
    </row>
    <row r="857722" spans="9:9" x14ac:dyDescent="0.2">
      <c r="I857722" s="15"/>
    </row>
    <row r="857723" spans="9:9" x14ac:dyDescent="0.2">
      <c r="I857723" s="14"/>
    </row>
    <row r="857739" spans="9:9" x14ac:dyDescent="0.2">
      <c r="I857739" s="15"/>
    </row>
    <row r="857740" spans="9:9" x14ac:dyDescent="0.2">
      <c r="I857740" s="14"/>
    </row>
    <row r="857756" spans="9:9" x14ac:dyDescent="0.2">
      <c r="I857756" s="15"/>
    </row>
    <row r="857757" spans="9:9" x14ac:dyDescent="0.2">
      <c r="I857757" s="14"/>
    </row>
    <row r="857773" spans="9:9" x14ac:dyDescent="0.2">
      <c r="I857773" s="15"/>
    </row>
    <row r="857774" spans="9:9" x14ac:dyDescent="0.2">
      <c r="I857774" s="14"/>
    </row>
    <row r="857790" spans="9:9" x14ac:dyDescent="0.2">
      <c r="I857790" s="15"/>
    </row>
    <row r="857791" spans="9:9" x14ac:dyDescent="0.2">
      <c r="I857791" s="14"/>
    </row>
    <row r="857807" spans="9:9" x14ac:dyDescent="0.2">
      <c r="I857807" s="15"/>
    </row>
    <row r="857808" spans="9:9" x14ac:dyDescent="0.2">
      <c r="I857808" s="14"/>
    </row>
    <row r="857824" spans="9:9" x14ac:dyDescent="0.2">
      <c r="I857824" s="15"/>
    </row>
    <row r="857825" spans="9:9" x14ac:dyDescent="0.2">
      <c r="I857825" s="14"/>
    </row>
    <row r="857841" spans="9:9" x14ac:dyDescent="0.2">
      <c r="I857841" s="15"/>
    </row>
    <row r="857842" spans="9:9" x14ac:dyDescent="0.2">
      <c r="I857842" s="14"/>
    </row>
    <row r="857858" spans="9:9" x14ac:dyDescent="0.2">
      <c r="I857858" s="15"/>
    </row>
    <row r="857859" spans="9:9" x14ac:dyDescent="0.2">
      <c r="I857859" s="14"/>
    </row>
    <row r="857875" spans="9:9" x14ac:dyDescent="0.2">
      <c r="I857875" s="15"/>
    </row>
    <row r="857876" spans="9:9" x14ac:dyDescent="0.2">
      <c r="I857876" s="14"/>
    </row>
    <row r="857892" spans="9:9" x14ac:dyDescent="0.2">
      <c r="I857892" s="15"/>
    </row>
    <row r="857893" spans="9:9" x14ac:dyDescent="0.2">
      <c r="I857893" s="14"/>
    </row>
    <row r="857909" spans="9:9" x14ac:dyDescent="0.2">
      <c r="I857909" s="15"/>
    </row>
    <row r="857910" spans="9:9" x14ac:dyDescent="0.2">
      <c r="I857910" s="14"/>
    </row>
    <row r="857926" spans="9:9" x14ac:dyDescent="0.2">
      <c r="I857926" s="15"/>
    </row>
    <row r="857927" spans="9:9" x14ac:dyDescent="0.2">
      <c r="I857927" s="14"/>
    </row>
    <row r="857943" spans="9:9" x14ac:dyDescent="0.2">
      <c r="I857943" s="15"/>
    </row>
    <row r="857944" spans="9:9" x14ac:dyDescent="0.2">
      <c r="I857944" s="14"/>
    </row>
    <row r="857960" spans="9:9" x14ac:dyDescent="0.2">
      <c r="I857960" s="15"/>
    </row>
    <row r="857961" spans="9:9" x14ac:dyDescent="0.2">
      <c r="I857961" s="14"/>
    </row>
    <row r="857977" spans="9:9" x14ac:dyDescent="0.2">
      <c r="I857977" s="15"/>
    </row>
    <row r="857978" spans="9:9" x14ac:dyDescent="0.2">
      <c r="I857978" s="14"/>
    </row>
    <row r="857994" spans="9:9" x14ac:dyDescent="0.2">
      <c r="I857994" s="15"/>
    </row>
    <row r="857995" spans="9:9" x14ac:dyDescent="0.2">
      <c r="I857995" s="14"/>
    </row>
    <row r="858011" spans="9:9" x14ac:dyDescent="0.2">
      <c r="I858011" s="15"/>
    </row>
    <row r="858012" spans="9:9" x14ac:dyDescent="0.2">
      <c r="I858012" s="14"/>
    </row>
    <row r="858028" spans="9:9" x14ac:dyDescent="0.2">
      <c r="I858028" s="15"/>
    </row>
    <row r="858029" spans="9:9" x14ac:dyDescent="0.2">
      <c r="I858029" s="14"/>
    </row>
    <row r="858045" spans="9:9" x14ac:dyDescent="0.2">
      <c r="I858045" s="15"/>
    </row>
    <row r="858046" spans="9:9" x14ac:dyDescent="0.2">
      <c r="I858046" s="14"/>
    </row>
    <row r="858062" spans="9:9" x14ac:dyDescent="0.2">
      <c r="I858062" s="15"/>
    </row>
    <row r="858063" spans="9:9" x14ac:dyDescent="0.2">
      <c r="I858063" s="14"/>
    </row>
    <row r="858079" spans="9:9" x14ac:dyDescent="0.2">
      <c r="I858079" s="15"/>
    </row>
    <row r="858080" spans="9:9" x14ac:dyDescent="0.2">
      <c r="I858080" s="14"/>
    </row>
    <row r="858096" spans="9:9" x14ac:dyDescent="0.2">
      <c r="I858096" s="15"/>
    </row>
    <row r="858097" spans="9:9" x14ac:dyDescent="0.2">
      <c r="I858097" s="14"/>
    </row>
    <row r="858113" spans="9:9" x14ac:dyDescent="0.2">
      <c r="I858113" s="15"/>
    </row>
    <row r="858114" spans="9:9" x14ac:dyDescent="0.2">
      <c r="I858114" s="14"/>
    </row>
    <row r="858130" spans="9:9" x14ac:dyDescent="0.2">
      <c r="I858130" s="15"/>
    </row>
    <row r="858131" spans="9:9" x14ac:dyDescent="0.2">
      <c r="I858131" s="14"/>
    </row>
    <row r="858147" spans="9:9" x14ac:dyDescent="0.2">
      <c r="I858147" s="15"/>
    </row>
    <row r="858148" spans="9:9" x14ac:dyDescent="0.2">
      <c r="I858148" s="14"/>
    </row>
    <row r="858164" spans="9:9" x14ac:dyDescent="0.2">
      <c r="I858164" s="15"/>
    </row>
    <row r="858165" spans="9:9" x14ac:dyDescent="0.2">
      <c r="I858165" s="14"/>
    </row>
    <row r="858181" spans="9:9" x14ac:dyDescent="0.2">
      <c r="I858181" s="15"/>
    </row>
    <row r="858182" spans="9:9" x14ac:dyDescent="0.2">
      <c r="I858182" s="14"/>
    </row>
    <row r="858198" spans="9:9" x14ac:dyDescent="0.2">
      <c r="I858198" s="15"/>
    </row>
    <row r="858199" spans="9:9" x14ac:dyDescent="0.2">
      <c r="I858199" s="14"/>
    </row>
    <row r="858215" spans="9:9" x14ac:dyDescent="0.2">
      <c r="I858215" s="15"/>
    </row>
    <row r="858216" spans="9:9" x14ac:dyDescent="0.2">
      <c r="I858216" s="14"/>
    </row>
    <row r="858232" spans="9:9" x14ac:dyDescent="0.2">
      <c r="I858232" s="15"/>
    </row>
    <row r="858233" spans="9:9" x14ac:dyDescent="0.2">
      <c r="I858233" s="14"/>
    </row>
    <row r="858249" spans="9:9" x14ac:dyDescent="0.2">
      <c r="I858249" s="15"/>
    </row>
    <row r="858250" spans="9:9" x14ac:dyDescent="0.2">
      <c r="I858250" s="14"/>
    </row>
    <row r="858266" spans="9:9" x14ac:dyDescent="0.2">
      <c r="I858266" s="15"/>
    </row>
    <row r="858267" spans="9:9" x14ac:dyDescent="0.2">
      <c r="I858267" s="14"/>
    </row>
    <row r="858283" spans="9:9" x14ac:dyDescent="0.2">
      <c r="I858283" s="15"/>
    </row>
    <row r="858284" spans="9:9" x14ac:dyDescent="0.2">
      <c r="I858284" s="14"/>
    </row>
    <row r="858300" spans="9:9" x14ac:dyDescent="0.2">
      <c r="I858300" s="15"/>
    </row>
    <row r="858301" spans="9:9" x14ac:dyDescent="0.2">
      <c r="I858301" s="14"/>
    </row>
    <row r="858317" spans="9:9" x14ac:dyDescent="0.2">
      <c r="I858317" s="15"/>
    </row>
    <row r="858318" spans="9:9" x14ac:dyDescent="0.2">
      <c r="I858318" s="14"/>
    </row>
    <row r="858334" spans="9:9" x14ac:dyDescent="0.2">
      <c r="I858334" s="15"/>
    </row>
    <row r="858335" spans="9:9" x14ac:dyDescent="0.2">
      <c r="I858335" s="14"/>
    </row>
    <row r="858351" spans="9:9" x14ac:dyDescent="0.2">
      <c r="I858351" s="15"/>
    </row>
    <row r="858352" spans="9:9" x14ac:dyDescent="0.2">
      <c r="I858352" s="14"/>
    </row>
    <row r="858368" spans="9:9" x14ac:dyDescent="0.2">
      <c r="I858368" s="15"/>
    </row>
    <row r="858369" spans="9:9" x14ac:dyDescent="0.2">
      <c r="I858369" s="14"/>
    </row>
    <row r="858385" spans="9:9" x14ac:dyDescent="0.2">
      <c r="I858385" s="15"/>
    </row>
    <row r="858386" spans="9:9" x14ac:dyDescent="0.2">
      <c r="I858386" s="14"/>
    </row>
    <row r="858402" spans="9:9" x14ac:dyDescent="0.2">
      <c r="I858402" s="15"/>
    </row>
    <row r="858403" spans="9:9" x14ac:dyDescent="0.2">
      <c r="I858403" s="14"/>
    </row>
    <row r="858419" spans="9:9" x14ac:dyDescent="0.2">
      <c r="I858419" s="15"/>
    </row>
    <row r="858420" spans="9:9" x14ac:dyDescent="0.2">
      <c r="I858420" s="14"/>
    </row>
    <row r="858436" spans="9:9" x14ac:dyDescent="0.2">
      <c r="I858436" s="15"/>
    </row>
    <row r="858437" spans="9:9" x14ac:dyDescent="0.2">
      <c r="I858437" s="14"/>
    </row>
    <row r="858453" spans="9:9" x14ac:dyDescent="0.2">
      <c r="I858453" s="15"/>
    </row>
    <row r="858454" spans="9:9" x14ac:dyDescent="0.2">
      <c r="I858454" s="14"/>
    </row>
    <row r="858470" spans="9:9" x14ac:dyDescent="0.2">
      <c r="I858470" s="15"/>
    </row>
    <row r="858471" spans="9:9" x14ac:dyDescent="0.2">
      <c r="I858471" s="14"/>
    </row>
    <row r="858487" spans="9:9" x14ac:dyDescent="0.2">
      <c r="I858487" s="15"/>
    </row>
    <row r="858488" spans="9:9" x14ac:dyDescent="0.2">
      <c r="I858488" s="14"/>
    </row>
    <row r="858504" spans="9:9" x14ac:dyDescent="0.2">
      <c r="I858504" s="15"/>
    </row>
    <row r="858505" spans="9:9" x14ac:dyDescent="0.2">
      <c r="I858505" s="14"/>
    </row>
    <row r="858521" spans="9:9" x14ac:dyDescent="0.2">
      <c r="I858521" s="15"/>
    </row>
    <row r="858522" spans="9:9" x14ac:dyDescent="0.2">
      <c r="I858522" s="14"/>
    </row>
    <row r="858538" spans="9:9" x14ac:dyDescent="0.2">
      <c r="I858538" s="15"/>
    </row>
    <row r="858539" spans="9:9" x14ac:dyDescent="0.2">
      <c r="I858539" s="14"/>
    </row>
    <row r="858555" spans="9:9" x14ac:dyDescent="0.2">
      <c r="I858555" s="15"/>
    </row>
    <row r="858556" spans="9:9" x14ac:dyDescent="0.2">
      <c r="I858556" s="14"/>
    </row>
    <row r="858572" spans="9:9" x14ac:dyDescent="0.2">
      <c r="I858572" s="15"/>
    </row>
    <row r="858573" spans="9:9" x14ac:dyDescent="0.2">
      <c r="I858573" s="14"/>
    </row>
    <row r="858589" spans="9:9" x14ac:dyDescent="0.2">
      <c r="I858589" s="15"/>
    </row>
    <row r="858590" spans="9:9" x14ac:dyDescent="0.2">
      <c r="I858590" s="14"/>
    </row>
    <row r="858606" spans="9:9" x14ac:dyDescent="0.2">
      <c r="I858606" s="15"/>
    </row>
    <row r="858607" spans="9:9" x14ac:dyDescent="0.2">
      <c r="I858607" s="14"/>
    </row>
    <row r="858623" spans="9:9" x14ac:dyDescent="0.2">
      <c r="I858623" s="15"/>
    </row>
    <row r="858624" spans="9:9" x14ac:dyDescent="0.2">
      <c r="I858624" s="14"/>
    </row>
    <row r="858640" spans="9:9" x14ac:dyDescent="0.2">
      <c r="I858640" s="15"/>
    </row>
    <row r="858641" spans="9:9" x14ac:dyDescent="0.2">
      <c r="I858641" s="14"/>
    </row>
    <row r="858657" spans="9:9" x14ac:dyDescent="0.2">
      <c r="I858657" s="15"/>
    </row>
    <row r="858658" spans="9:9" x14ac:dyDescent="0.2">
      <c r="I858658" s="14"/>
    </row>
    <row r="858674" spans="9:9" x14ac:dyDescent="0.2">
      <c r="I858674" s="15"/>
    </row>
    <row r="858675" spans="9:9" x14ac:dyDescent="0.2">
      <c r="I858675" s="14"/>
    </row>
    <row r="858691" spans="9:9" x14ac:dyDescent="0.2">
      <c r="I858691" s="15"/>
    </row>
    <row r="858692" spans="9:9" x14ac:dyDescent="0.2">
      <c r="I858692" s="14"/>
    </row>
    <row r="858708" spans="9:9" x14ac:dyDescent="0.2">
      <c r="I858708" s="15"/>
    </row>
    <row r="858709" spans="9:9" x14ac:dyDescent="0.2">
      <c r="I858709" s="14"/>
    </row>
    <row r="858725" spans="9:9" x14ac:dyDescent="0.2">
      <c r="I858725" s="15"/>
    </row>
    <row r="858726" spans="9:9" x14ac:dyDescent="0.2">
      <c r="I858726" s="14"/>
    </row>
    <row r="858742" spans="9:9" x14ac:dyDescent="0.2">
      <c r="I858742" s="15"/>
    </row>
    <row r="858743" spans="9:9" x14ac:dyDescent="0.2">
      <c r="I858743" s="14"/>
    </row>
    <row r="858759" spans="9:9" x14ac:dyDescent="0.2">
      <c r="I858759" s="15"/>
    </row>
    <row r="858760" spans="9:9" x14ac:dyDescent="0.2">
      <c r="I858760" s="14"/>
    </row>
    <row r="858776" spans="9:9" x14ac:dyDescent="0.2">
      <c r="I858776" s="15"/>
    </row>
    <row r="858777" spans="9:9" x14ac:dyDescent="0.2">
      <c r="I858777" s="14"/>
    </row>
    <row r="858793" spans="9:9" x14ac:dyDescent="0.2">
      <c r="I858793" s="15"/>
    </row>
    <row r="858794" spans="9:9" x14ac:dyDescent="0.2">
      <c r="I858794" s="14"/>
    </row>
    <row r="858810" spans="9:9" x14ac:dyDescent="0.2">
      <c r="I858810" s="15"/>
    </row>
    <row r="858811" spans="9:9" x14ac:dyDescent="0.2">
      <c r="I858811" s="14"/>
    </row>
    <row r="858827" spans="9:9" x14ac:dyDescent="0.2">
      <c r="I858827" s="15"/>
    </row>
    <row r="858828" spans="9:9" x14ac:dyDescent="0.2">
      <c r="I858828" s="14"/>
    </row>
    <row r="858844" spans="9:9" x14ac:dyDescent="0.2">
      <c r="I858844" s="15"/>
    </row>
    <row r="858845" spans="9:9" x14ac:dyDescent="0.2">
      <c r="I858845" s="14"/>
    </row>
    <row r="858861" spans="9:9" x14ac:dyDescent="0.2">
      <c r="I858861" s="15"/>
    </row>
    <row r="858862" spans="9:9" x14ac:dyDescent="0.2">
      <c r="I858862" s="14"/>
    </row>
    <row r="858878" spans="9:9" x14ac:dyDescent="0.2">
      <c r="I858878" s="15"/>
    </row>
    <row r="858879" spans="9:9" x14ac:dyDescent="0.2">
      <c r="I858879" s="14"/>
    </row>
    <row r="858895" spans="9:9" x14ac:dyDescent="0.2">
      <c r="I858895" s="15"/>
    </row>
    <row r="858896" spans="9:9" x14ac:dyDescent="0.2">
      <c r="I858896" s="14"/>
    </row>
    <row r="858912" spans="9:9" x14ac:dyDescent="0.2">
      <c r="I858912" s="15"/>
    </row>
    <row r="858913" spans="9:9" x14ac:dyDescent="0.2">
      <c r="I858913" s="14"/>
    </row>
    <row r="858929" spans="9:9" x14ac:dyDescent="0.2">
      <c r="I858929" s="15"/>
    </row>
    <row r="858930" spans="9:9" x14ac:dyDescent="0.2">
      <c r="I858930" s="14"/>
    </row>
    <row r="858946" spans="9:9" x14ac:dyDescent="0.2">
      <c r="I858946" s="15"/>
    </row>
    <row r="858947" spans="9:9" x14ac:dyDescent="0.2">
      <c r="I858947" s="14"/>
    </row>
    <row r="858963" spans="9:9" x14ac:dyDescent="0.2">
      <c r="I858963" s="15"/>
    </row>
    <row r="858964" spans="9:9" x14ac:dyDescent="0.2">
      <c r="I858964" s="14"/>
    </row>
    <row r="858980" spans="9:9" x14ac:dyDescent="0.2">
      <c r="I858980" s="15"/>
    </row>
    <row r="858981" spans="9:9" x14ac:dyDescent="0.2">
      <c r="I858981" s="14"/>
    </row>
    <row r="858997" spans="9:9" x14ac:dyDescent="0.2">
      <c r="I858997" s="15"/>
    </row>
    <row r="858998" spans="9:9" x14ac:dyDescent="0.2">
      <c r="I858998" s="14"/>
    </row>
    <row r="859014" spans="9:9" x14ac:dyDescent="0.2">
      <c r="I859014" s="15"/>
    </row>
    <row r="859015" spans="9:9" x14ac:dyDescent="0.2">
      <c r="I859015" s="14"/>
    </row>
    <row r="859031" spans="9:9" x14ac:dyDescent="0.2">
      <c r="I859031" s="15"/>
    </row>
    <row r="859032" spans="9:9" x14ac:dyDescent="0.2">
      <c r="I859032" s="14"/>
    </row>
    <row r="859048" spans="9:9" x14ac:dyDescent="0.2">
      <c r="I859048" s="15"/>
    </row>
    <row r="859049" spans="9:9" x14ac:dyDescent="0.2">
      <c r="I859049" s="14"/>
    </row>
    <row r="859065" spans="9:9" x14ac:dyDescent="0.2">
      <c r="I859065" s="15"/>
    </row>
    <row r="859066" spans="9:9" x14ac:dyDescent="0.2">
      <c r="I859066" s="14"/>
    </row>
    <row r="859082" spans="9:9" x14ac:dyDescent="0.2">
      <c r="I859082" s="15"/>
    </row>
    <row r="859083" spans="9:9" x14ac:dyDescent="0.2">
      <c r="I859083" s="14"/>
    </row>
    <row r="859099" spans="9:9" x14ac:dyDescent="0.2">
      <c r="I859099" s="15"/>
    </row>
    <row r="859100" spans="9:9" x14ac:dyDescent="0.2">
      <c r="I859100" s="14"/>
    </row>
    <row r="859116" spans="9:9" x14ac:dyDescent="0.2">
      <c r="I859116" s="15"/>
    </row>
    <row r="859117" spans="9:9" x14ac:dyDescent="0.2">
      <c r="I859117" s="14"/>
    </row>
    <row r="859133" spans="9:9" x14ac:dyDescent="0.2">
      <c r="I859133" s="15"/>
    </row>
    <row r="859134" spans="9:9" x14ac:dyDescent="0.2">
      <c r="I859134" s="14"/>
    </row>
    <row r="859150" spans="9:9" x14ac:dyDescent="0.2">
      <c r="I859150" s="15"/>
    </row>
    <row r="859151" spans="9:9" x14ac:dyDescent="0.2">
      <c r="I859151" s="14"/>
    </row>
    <row r="859167" spans="9:9" x14ac:dyDescent="0.2">
      <c r="I859167" s="15"/>
    </row>
    <row r="859168" spans="9:9" x14ac:dyDescent="0.2">
      <c r="I859168" s="14"/>
    </row>
    <row r="859184" spans="9:9" x14ac:dyDescent="0.2">
      <c r="I859184" s="15"/>
    </row>
    <row r="859185" spans="9:9" x14ac:dyDescent="0.2">
      <c r="I859185" s="14"/>
    </row>
    <row r="859201" spans="9:9" x14ac:dyDescent="0.2">
      <c r="I859201" s="15"/>
    </row>
    <row r="859202" spans="9:9" x14ac:dyDescent="0.2">
      <c r="I859202" s="14"/>
    </row>
    <row r="859218" spans="9:9" x14ac:dyDescent="0.2">
      <c r="I859218" s="15"/>
    </row>
    <row r="859219" spans="9:9" x14ac:dyDescent="0.2">
      <c r="I859219" s="14"/>
    </row>
    <row r="859235" spans="9:9" x14ac:dyDescent="0.2">
      <c r="I859235" s="15"/>
    </row>
    <row r="859236" spans="9:9" x14ac:dyDescent="0.2">
      <c r="I859236" s="14"/>
    </row>
    <row r="859252" spans="9:9" x14ac:dyDescent="0.2">
      <c r="I859252" s="15"/>
    </row>
    <row r="859253" spans="9:9" x14ac:dyDescent="0.2">
      <c r="I859253" s="14"/>
    </row>
    <row r="859269" spans="9:9" x14ac:dyDescent="0.2">
      <c r="I859269" s="15"/>
    </row>
    <row r="859270" spans="9:9" x14ac:dyDescent="0.2">
      <c r="I859270" s="14"/>
    </row>
    <row r="859286" spans="9:9" x14ac:dyDescent="0.2">
      <c r="I859286" s="15"/>
    </row>
    <row r="859287" spans="9:9" x14ac:dyDescent="0.2">
      <c r="I859287" s="14"/>
    </row>
    <row r="859303" spans="9:9" x14ac:dyDescent="0.2">
      <c r="I859303" s="15"/>
    </row>
    <row r="859304" spans="9:9" x14ac:dyDescent="0.2">
      <c r="I859304" s="14"/>
    </row>
    <row r="859320" spans="9:9" x14ac:dyDescent="0.2">
      <c r="I859320" s="15"/>
    </row>
    <row r="859321" spans="9:9" x14ac:dyDescent="0.2">
      <c r="I859321" s="14"/>
    </row>
    <row r="859337" spans="9:9" x14ac:dyDescent="0.2">
      <c r="I859337" s="15"/>
    </row>
    <row r="859338" spans="9:9" x14ac:dyDescent="0.2">
      <c r="I859338" s="14"/>
    </row>
    <row r="859354" spans="9:9" x14ac:dyDescent="0.2">
      <c r="I859354" s="15"/>
    </row>
    <row r="859355" spans="9:9" x14ac:dyDescent="0.2">
      <c r="I859355" s="14"/>
    </row>
    <row r="859371" spans="9:9" x14ac:dyDescent="0.2">
      <c r="I859371" s="15"/>
    </row>
    <row r="859372" spans="9:9" x14ac:dyDescent="0.2">
      <c r="I859372" s="14"/>
    </row>
    <row r="859388" spans="9:9" x14ac:dyDescent="0.2">
      <c r="I859388" s="15"/>
    </row>
    <row r="859389" spans="9:9" x14ac:dyDescent="0.2">
      <c r="I859389" s="14"/>
    </row>
    <row r="859405" spans="9:9" x14ac:dyDescent="0.2">
      <c r="I859405" s="15"/>
    </row>
    <row r="859406" spans="9:9" x14ac:dyDescent="0.2">
      <c r="I859406" s="14"/>
    </row>
    <row r="859422" spans="9:9" x14ac:dyDescent="0.2">
      <c r="I859422" s="15"/>
    </row>
    <row r="859423" spans="9:9" x14ac:dyDescent="0.2">
      <c r="I859423" s="14"/>
    </row>
    <row r="859439" spans="9:9" x14ac:dyDescent="0.2">
      <c r="I859439" s="15"/>
    </row>
    <row r="859440" spans="9:9" x14ac:dyDescent="0.2">
      <c r="I859440" s="14"/>
    </row>
    <row r="859456" spans="9:9" x14ac:dyDescent="0.2">
      <c r="I859456" s="15"/>
    </row>
    <row r="859457" spans="9:9" x14ac:dyDescent="0.2">
      <c r="I859457" s="14"/>
    </row>
    <row r="859473" spans="9:9" x14ac:dyDescent="0.2">
      <c r="I859473" s="15"/>
    </row>
    <row r="859474" spans="9:9" x14ac:dyDescent="0.2">
      <c r="I859474" s="14"/>
    </row>
    <row r="859490" spans="9:9" x14ac:dyDescent="0.2">
      <c r="I859490" s="15"/>
    </row>
    <row r="859491" spans="9:9" x14ac:dyDescent="0.2">
      <c r="I859491" s="14"/>
    </row>
    <row r="859507" spans="9:9" x14ac:dyDescent="0.2">
      <c r="I859507" s="15"/>
    </row>
    <row r="859508" spans="9:9" x14ac:dyDescent="0.2">
      <c r="I859508" s="14"/>
    </row>
    <row r="859524" spans="9:9" x14ac:dyDescent="0.2">
      <c r="I859524" s="15"/>
    </row>
    <row r="859525" spans="9:9" x14ac:dyDescent="0.2">
      <c r="I859525" s="14"/>
    </row>
    <row r="859541" spans="9:9" x14ac:dyDescent="0.2">
      <c r="I859541" s="15"/>
    </row>
    <row r="859542" spans="9:9" x14ac:dyDescent="0.2">
      <c r="I859542" s="14"/>
    </row>
    <row r="859558" spans="9:9" x14ac:dyDescent="0.2">
      <c r="I859558" s="15"/>
    </row>
    <row r="859559" spans="9:9" x14ac:dyDescent="0.2">
      <c r="I859559" s="14"/>
    </row>
    <row r="859575" spans="9:9" x14ac:dyDescent="0.2">
      <c r="I859575" s="15"/>
    </row>
    <row r="859576" spans="9:9" x14ac:dyDescent="0.2">
      <c r="I859576" s="14"/>
    </row>
    <row r="859592" spans="9:9" x14ac:dyDescent="0.2">
      <c r="I859592" s="15"/>
    </row>
    <row r="859593" spans="9:9" x14ac:dyDescent="0.2">
      <c r="I859593" s="14"/>
    </row>
    <row r="859609" spans="9:9" x14ac:dyDescent="0.2">
      <c r="I859609" s="15"/>
    </row>
    <row r="859610" spans="9:9" x14ac:dyDescent="0.2">
      <c r="I859610" s="14"/>
    </row>
    <row r="859626" spans="9:9" x14ac:dyDescent="0.2">
      <c r="I859626" s="15"/>
    </row>
    <row r="859627" spans="9:9" x14ac:dyDescent="0.2">
      <c r="I859627" s="14"/>
    </row>
    <row r="859643" spans="9:9" x14ac:dyDescent="0.2">
      <c r="I859643" s="15"/>
    </row>
    <row r="859644" spans="9:9" x14ac:dyDescent="0.2">
      <c r="I859644" s="14"/>
    </row>
    <row r="859660" spans="9:9" x14ac:dyDescent="0.2">
      <c r="I859660" s="15"/>
    </row>
    <row r="859661" spans="9:9" x14ac:dyDescent="0.2">
      <c r="I859661" s="14"/>
    </row>
    <row r="859677" spans="9:9" x14ac:dyDescent="0.2">
      <c r="I859677" s="15"/>
    </row>
    <row r="859678" spans="9:9" x14ac:dyDescent="0.2">
      <c r="I859678" s="14"/>
    </row>
    <row r="859694" spans="9:9" x14ac:dyDescent="0.2">
      <c r="I859694" s="15"/>
    </row>
    <row r="859695" spans="9:9" x14ac:dyDescent="0.2">
      <c r="I859695" s="14"/>
    </row>
    <row r="859711" spans="9:9" x14ac:dyDescent="0.2">
      <c r="I859711" s="15"/>
    </row>
    <row r="859712" spans="9:9" x14ac:dyDescent="0.2">
      <c r="I859712" s="14"/>
    </row>
    <row r="859728" spans="9:9" x14ac:dyDescent="0.2">
      <c r="I859728" s="15"/>
    </row>
    <row r="859729" spans="9:9" x14ac:dyDescent="0.2">
      <c r="I859729" s="14"/>
    </row>
    <row r="859745" spans="9:9" x14ac:dyDescent="0.2">
      <c r="I859745" s="15"/>
    </row>
    <row r="859746" spans="9:9" x14ac:dyDescent="0.2">
      <c r="I859746" s="14"/>
    </row>
    <row r="859762" spans="9:9" x14ac:dyDescent="0.2">
      <c r="I859762" s="15"/>
    </row>
    <row r="859763" spans="9:9" x14ac:dyDescent="0.2">
      <c r="I859763" s="14"/>
    </row>
    <row r="859779" spans="9:9" x14ac:dyDescent="0.2">
      <c r="I859779" s="15"/>
    </row>
    <row r="859780" spans="9:9" x14ac:dyDescent="0.2">
      <c r="I859780" s="14"/>
    </row>
    <row r="859796" spans="9:9" x14ac:dyDescent="0.2">
      <c r="I859796" s="15"/>
    </row>
    <row r="859797" spans="9:9" x14ac:dyDescent="0.2">
      <c r="I859797" s="14"/>
    </row>
    <row r="859813" spans="9:9" x14ac:dyDescent="0.2">
      <c r="I859813" s="15"/>
    </row>
    <row r="859814" spans="9:9" x14ac:dyDescent="0.2">
      <c r="I859814" s="14"/>
    </row>
    <row r="859830" spans="9:9" x14ac:dyDescent="0.2">
      <c r="I859830" s="15"/>
    </row>
    <row r="859831" spans="9:9" x14ac:dyDescent="0.2">
      <c r="I859831" s="14"/>
    </row>
    <row r="859847" spans="9:9" x14ac:dyDescent="0.2">
      <c r="I859847" s="15"/>
    </row>
    <row r="859848" spans="9:9" x14ac:dyDescent="0.2">
      <c r="I859848" s="14"/>
    </row>
    <row r="859864" spans="9:9" x14ac:dyDescent="0.2">
      <c r="I859864" s="15"/>
    </row>
    <row r="859865" spans="9:9" x14ac:dyDescent="0.2">
      <c r="I859865" s="14"/>
    </row>
    <row r="859881" spans="9:9" x14ac:dyDescent="0.2">
      <c r="I859881" s="15"/>
    </row>
    <row r="859882" spans="9:9" x14ac:dyDescent="0.2">
      <c r="I859882" s="14"/>
    </row>
    <row r="859898" spans="9:9" x14ac:dyDescent="0.2">
      <c r="I859898" s="15"/>
    </row>
    <row r="859899" spans="9:9" x14ac:dyDescent="0.2">
      <c r="I859899" s="14"/>
    </row>
    <row r="859915" spans="9:9" x14ac:dyDescent="0.2">
      <c r="I859915" s="15"/>
    </row>
    <row r="859916" spans="9:9" x14ac:dyDescent="0.2">
      <c r="I859916" s="14"/>
    </row>
    <row r="859932" spans="9:9" x14ac:dyDescent="0.2">
      <c r="I859932" s="15"/>
    </row>
    <row r="859933" spans="9:9" x14ac:dyDescent="0.2">
      <c r="I859933" s="14"/>
    </row>
    <row r="859949" spans="9:9" x14ac:dyDescent="0.2">
      <c r="I859949" s="15"/>
    </row>
    <row r="859950" spans="9:9" x14ac:dyDescent="0.2">
      <c r="I859950" s="14"/>
    </row>
    <row r="859966" spans="9:9" x14ac:dyDescent="0.2">
      <c r="I859966" s="15"/>
    </row>
    <row r="859967" spans="9:9" x14ac:dyDescent="0.2">
      <c r="I859967" s="14"/>
    </row>
    <row r="859983" spans="9:9" x14ac:dyDescent="0.2">
      <c r="I859983" s="15"/>
    </row>
    <row r="859984" spans="9:9" x14ac:dyDescent="0.2">
      <c r="I859984" s="14"/>
    </row>
    <row r="860000" spans="9:9" x14ac:dyDescent="0.2">
      <c r="I860000" s="15"/>
    </row>
    <row r="860001" spans="9:9" x14ac:dyDescent="0.2">
      <c r="I860001" s="14"/>
    </row>
    <row r="860017" spans="9:9" x14ac:dyDescent="0.2">
      <c r="I860017" s="15"/>
    </row>
    <row r="860018" spans="9:9" x14ac:dyDescent="0.2">
      <c r="I860018" s="14"/>
    </row>
    <row r="860034" spans="9:9" x14ac:dyDescent="0.2">
      <c r="I860034" s="15"/>
    </row>
    <row r="860035" spans="9:9" x14ac:dyDescent="0.2">
      <c r="I860035" s="14"/>
    </row>
    <row r="860051" spans="9:9" x14ac:dyDescent="0.2">
      <c r="I860051" s="15"/>
    </row>
    <row r="860052" spans="9:9" x14ac:dyDescent="0.2">
      <c r="I860052" s="14"/>
    </row>
    <row r="860068" spans="9:9" x14ac:dyDescent="0.2">
      <c r="I860068" s="15"/>
    </row>
    <row r="860069" spans="9:9" x14ac:dyDescent="0.2">
      <c r="I860069" s="14"/>
    </row>
    <row r="860085" spans="9:9" x14ac:dyDescent="0.2">
      <c r="I860085" s="15"/>
    </row>
    <row r="860086" spans="9:9" x14ac:dyDescent="0.2">
      <c r="I860086" s="14"/>
    </row>
    <row r="860102" spans="9:9" x14ac:dyDescent="0.2">
      <c r="I860102" s="15"/>
    </row>
    <row r="860103" spans="9:9" x14ac:dyDescent="0.2">
      <c r="I860103" s="14"/>
    </row>
    <row r="860119" spans="9:9" x14ac:dyDescent="0.2">
      <c r="I860119" s="15"/>
    </row>
    <row r="860120" spans="9:9" x14ac:dyDescent="0.2">
      <c r="I860120" s="14"/>
    </row>
    <row r="860136" spans="9:9" x14ac:dyDescent="0.2">
      <c r="I860136" s="15"/>
    </row>
    <row r="860137" spans="9:9" x14ac:dyDescent="0.2">
      <c r="I860137" s="14"/>
    </row>
    <row r="860153" spans="9:9" x14ac:dyDescent="0.2">
      <c r="I860153" s="15"/>
    </row>
    <row r="860154" spans="9:9" x14ac:dyDescent="0.2">
      <c r="I860154" s="14"/>
    </row>
    <row r="860170" spans="9:9" x14ac:dyDescent="0.2">
      <c r="I860170" s="15"/>
    </row>
    <row r="860171" spans="9:9" x14ac:dyDescent="0.2">
      <c r="I860171" s="14"/>
    </row>
    <row r="860187" spans="9:9" x14ac:dyDescent="0.2">
      <c r="I860187" s="15"/>
    </row>
    <row r="860188" spans="9:9" x14ac:dyDescent="0.2">
      <c r="I860188" s="14"/>
    </row>
    <row r="860204" spans="9:9" x14ac:dyDescent="0.2">
      <c r="I860204" s="15"/>
    </row>
    <row r="860205" spans="9:9" x14ac:dyDescent="0.2">
      <c r="I860205" s="14"/>
    </row>
    <row r="860221" spans="9:9" x14ac:dyDescent="0.2">
      <c r="I860221" s="15"/>
    </row>
    <row r="860222" spans="9:9" x14ac:dyDescent="0.2">
      <c r="I860222" s="14"/>
    </row>
    <row r="860238" spans="9:9" x14ac:dyDescent="0.2">
      <c r="I860238" s="15"/>
    </row>
    <row r="860239" spans="9:9" x14ac:dyDescent="0.2">
      <c r="I860239" s="14"/>
    </row>
    <row r="860255" spans="9:9" x14ac:dyDescent="0.2">
      <c r="I860255" s="15"/>
    </row>
    <row r="860256" spans="9:9" x14ac:dyDescent="0.2">
      <c r="I860256" s="14"/>
    </row>
    <row r="860272" spans="9:9" x14ac:dyDescent="0.2">
      <c r="I860272" s="15"/>
    </row>
    <row r="860273" spans="9:9" x14ac:dyDescent="0.2">
      <c r="I860273" s="14"/>
    </row>
    <row r="860289" spans="9:9" x14ac:dyDescent="0.2">
      <c r="I860289" s="15"/>
    </row>
    <row r="860290" spans="9:9" x14ac:dyDescent="0.2">
      <c r="I860290" s="14"/>
    </row>
    <row r="860306" spans="9:9" x14ac:dyDescent="0.2">
      <c r="I860306" s="15"/>
    </row>
    <row r="860307" spans="9:9" x14ac:dyDescent="0.2">
      <c r="I860307" s="14"/>
    </row>
    <row r="860323" spans="9:9" x14ac:dyDescent="0.2">
      <c r="I860323" s="15"/>
    </row>
    <row r="860324" spans="9:9" x14ac:dyDescent="0.2">
      <c r="I860324" s="14"/>
    </row>
    <row r="860340" spans="9:9" x14ac:dyDescent="0.2">
      <c r="I860340" s="15"/>
    </row>
    <row r="860341" spans="9:9" x14ac:dyDescent="0.2">
      <c r="I860341" s="14"/>
    </row>
    <row r="860357" spans="9:9" x14ac:dyDescent="0.2">
      <c r="I860357" s="15"/>
    </row>
    <row r="860358" spans="9:9" x14ac:dyDescent="0.2">
      <c r="I860358" s="14"/>
    </row>
    <row r="860374" spans="9:9" x14ac:dyDescent="0.2">
      <c r="I860374" s="15"/>
    </row>
    <row r="860375" spans="9:9" x14ac:dyDescent="0.2">
      <c r="I860375" s="14"/>
    </row>
    <row r="860391" spans="9:9" x14ac:dyDescent="0.2">
      <c r="I860391" s="15"/>
    </row>
    <row r="860392" spans="9:9" x14ac:dyDescent="0.2">
      <c r="I860392" s="14"/>
    </row>
    <row r="860408" spans="9:9" x14ac:dyDescent="0.2">
      <c r="I860408" s="15"/>
    </row>
    <row r="860409" spans="9:9" x14ac:dyDescent="0.2">
      <c r="I860409" s="14"/>
    </row>
    <row r="860425" spans="9:9" x14ac:dyDescent="0.2">
      <c r="I860425" s="15"/>
    </row>
    <row r="860426" spans="9:9" x14ac:dyDescent="0.2">
      <c r="I860426" s="14"/>
    </row>
    <row r="860442" spans="9:9" x14ac:dyDescent="0.2">
      <c r="I860442" s="15"/>
    </row>
    <row r="860443" spans="9:9" x14ac:dyDescent="0.2">
      <c r="I860443" s="14"/>
    </row>
    <row r="860459" spans="9:9" x14ac:dyDescent="0.2">
      <c r="I860459" s="15"/>
    </row>
    <row r="860460" spans="9:9" x14ac:dyDescent="0.2">
      <c r="I860460" s="14"/>
    </row>
    <row r="860476" spans="9:9" x14ac:dyDescent="0.2">
      <c r="I860476" s="15"/>
    </row>
    <row r="860477" spans="9:9" x14ac:dyDescent="0.2">
      <c r="I860477" s="14"/>
    </row>
    <row r="860493" spans="9:9" x14ac:dyDescent="0.2">
      <c r="I860493" s="15"/>
    </row>
    <row r="860494" spans="9:9" x14ac:dyDescent="0.2">
      <c r="I860494" s="14"/>
    </row>
    <row r="860510" spans="9:9" x14ac:dyDescent="0.2">
      <c r="I860510" s="15"/>
    </row>
    <row r="860511" spans="9:9" x14ac:dyDescent="0.2">
      <c r="I860511" s="14"/>
    </row>
    <row r="860527" spans="9:9" x14ac:dyDescent="0.2">
      <c r="I860527" s="15"/>
    </row>
    <row r="860528" spans="9:9" x14ac:dyDescent="0.2">
      <c r="I860528" s="14"/>
    </row>
    <row r="860544" spans="9:9" x14ac:dyDescent="0.2">
      <c r="I860544" s="15"/>
    </row>
    <row r="860545" spans="9:9" x14ac:dyDescent="0.2">
      <c r="I860545" s="14"/>
    </row>
    <row r="860561" spans="9:9" x14ac:dyDescent="0.2">
      <c r="I860561" s="15"/>
    </row>
    <row r="860562" spans="9:9" x14ac:dyDescent="0.2">
      <c r="I860562" s="14"/>
    </row>
    <row r="860578" spans="9:9" x14ac:dyDescent="0.2">
      <c r="I860578" s="15"/>
    </row>
    <row r="860579" spans="9:9" x14ac:dyDescent="0.2">
      <c r="I860579" s="14"/>
    </row>
    <row r="860595" spans="9:9" x14ac:dyDescent="0.2">
      <c r="I860595" s="15"/>
    </row>
    <row r="860596" spans="9:9" x14ac:dyDescent="0.2">
      <c r="I860596" s="14"/>
    </row>
    <row r="860612" spans="9:9" x14ac:dyDescent="0.2">
      <c r="I860612" s="15"/>
    </row>
    <row r="860613" spans="9:9" x14ac:dyDescent="0.2">
      <c r="I860613" s="14"/>
    </row>
    <row r="860629" spans="9:9" x14ac:dyDescent="0.2">
      <c r="I860629" s="15"/>
    </row>
    <row r="860630" spans="9:9" x14ac:dyDescent="0.2">
      <c r="I860630" s="14"/>
    </row>
    <row r="860646" spans="9:9" x14ac:dyDescent="0.2">
      <c r="I860646" s="15"/>
    </row>
    <row r="860647" spans="9:9" x14ac:dyDescent="0.2">
      <c r="I860647" s="14"/>
    </row>
    <row r="860663" spans="9:9" x14ac:dyDescent="0.2">
      <c r="I860663" s="15"/>
    </row>
    <row r="860664" spans="9:9" x14ac:dyDescent="0.2">
      <c r="I860664" s="14"/>
    </row>
    <row r="860680" spans="9:9" x14ac:dyDescent="0.2">
      <c r="I860680" s="15"/>
    </row>
    <row r="860681" spans="9:9" x14ac:dyDescent="0.2">
      <c r="I860681" s="14"/>
    </row>
    <row r="860697" spans="9:9" x14ac:dyDescent="0.2">
      <c r="I860697" s="15"/>
    </row>
    <row r="860698" spans="9:9" x14ac:dyDescent="0.2">
      <c r="I860698" s="14"/>
    </row>
    <row r="860714" spans="9:9" x14ac:dyDescent="0.2">
      <c r="I860714" s="15"/>
    </row>
    <row r="860715" spans="9:9" x14ac:dyDescent="0.2">
      <c r="I860715" s="14"/>
    </row>
    <row r="860731" spans="9:9" x14ac:dyDescent="0.2">
      <c r="I860731" s="15"/>
    </row>
    <row r="860732" spans="9:9" x14ac:dyDescent="0.2">
      <c r="I860732" s="14"/>
    </row>
    <row r="860748" spans="9:9" x14ac:dyDescent="0.2">
      <c r="I860748" s="15"/>
    </row>
    <row r="860749" spans="9:9" x14ac:dyDescent="0.2">
      <c r="I860749" s="14"/>
    </row>
    <row r="860765" spans="9:9" x14ac:dyDescent="0.2">
      <c r="I860765" s="15"/>
    </row>
    <row r="860766" spans="9:9" x14ac:dyDescent="0.2">
      <c r="I860766" s="14"/>
    </row>
    <row r="860782" spans="9:9" x14ac:dyDescent="0.2">
      <c r="I860782" s="15"/>
    </row>
    <row r="860783" spans="9:9" x14ac:dyDescent="0.2">
      <c r="I860783" s="14"/>
    </row>
    <row r="860799" spans="9:9" x14ac:dyDescent="0.2">
      <c r="I860799" s="15"/>
    </row>
    <row r="860800" spans="9:9" x14ac:dyDescent="0.2">
      <c r="I860800" s="14"/>
    </row>
    <row r="860816" spans="9:9" x14ac:dyDescent="0.2">
      <c r="I860816" s="15"/>
    </row>
    <row r="860817" spans="9:9" x14ac:dyDescent="0.2">
      <c r="I860817" s="14"/>
    </row>
    <row r="860833" spans="9:9" x14ac:dyDescent="0.2">
      <c r="I860833" s="15"/>
    </row>
    <row r="860834" spans="9:9" x14ac:dyDescent="0.2">
      <c r="I860834" s="14"/>
    </row>
    <row r="860850" spans="9:9" x14ac:dyDescent="0.2">
      <c r="I860850" s="15"/>
    </row>
    <row r="860851" spans="9:9" x14ac:dyDescent="0.2">
      <c r="I860851" s="14"/>
    </row>
    <row r="860867" spans="9:9" x14ac:dyDescent="0.2">
      <c r="I860867" s="15"/>
    </row>
    <row r="860868" spans="9:9" x14ac:dyDescent="0.2">
      <c r="I860868" s="14"/>
    </row>
    <row r="860884" spans="9:9" x14ac:dyDescent="0.2">
      <c r="I860884" s="15"/>
    </row>
    <row r="860885" spans="9:9" x14ac:dyDescent="0.2">
      <c r="I860885" s="14"/>
    </row>
    <row r="860901" spans="9:9" x14ac:dyDescent="0.2">
      <c r="I860901" s="15"/>
    </row>
    <row r="860902" spans="9:9" x14ac:dyDescent="0.2">
      <c r="I860902" s="14"/>
    </row>
    <row r="860918" spans="9:9" x14ac:dyDescent="0.2">
      <c r="I860918" s="15"/>
    </row>
    <row r="860919" spans="9:9" x14ac:dyDescent="0.2">
      <c r="I860919" s="14"/>
    </row>
    <row r="860935" spans="9:9" x14ac:dyDescent="0.2">
      <c r="I860935" s="15"/>
    </row>
    <row r="860936" spans="9:9" x14ac:dyDescent="0.2">
      <c r="I860936" s="14"/>
    </row>
    <row r="860952" spans="9:9" x14ac:dyDescent="0.2">
      <c r="I860952" s="15"/>
    </row>
    <row r="860953" spans="9:9" x14ac:dyDescent="0.2">
      <c r="I860953" s="14"/>
    </row>
    <row r="860969" spans="9:9" x14ac:dyDescent="0.2">
      <c r="I860969" s="15"/>
    </row>
    <row r="860970" spans="9:9" x14ac:dyDescent="0.2">
      <c r="I860970" s="14"/>
    </row>
    <row r="860986" spans="9:9" x14ac:dyDescent="0.2">
      <c r="I860986" s="15"/>
    </row>
    <row r="860987" spans="9:9" x14ac:dyDescent="0.2">
      <c r="I860987" s="14"/>
    </row>
    <row r="861003" spans="9:9" x14ac:dyDescent="0.2">
      <c r="I861003" s="15"/>
    </row>
    <row r="861004" spans="9:9" x14ac:dyDescent="0.2">
      <c r="I861004" s="14"/>
    </row>
    <row r="861020" spans="9:9" x14ac:dyDescent="0.2">
      <c r="I861020" s="15"/>
    </row>
    <row r="861021" spans="9:9" x14ac:dyDescent="0.2">
      <c r="I861021" s="14"/>
    </row>
    <row r="861037" spans="9:9" x14ac:dyDescent="0.2">
      <c r="I861037" s="15"/>
    </row>
    <row r="861038" spans="9:9" x14ac:dyDescent="0.2">
      <c r="I861038" s="14"/>
    </row>
    <row r="861054" spans="9:9" x14ac:dyDescent="0.2">
      <c r="I861054" s="15"/>
    </row>
    <row r="861055" spans="9:9" x14ac:dyDescent="0.2">
      <c r="I861055" s="14"/>
    </row>
    <row r="861071" spans="9:9" x14ac:dyDescent="0.2">
      <c r="I861071" s="15"/>
    </row>
    <row r="861072" spans="9:9" x14ac:dyDescent="0.2">
      <c r="I861072" s="14"/>
    </row>
    <row r="861088" spans="9:9" x14ac:dyDescent="0.2">
      <c r="I861088" s="15"/>
    </row>
    <row r="861089" spans="9:9" x14ac:dyDescent="0.2">
      <c r="I861089" s="14"/>
    </row>
    <row r="861105" spans="9:9" x14ac:dyDescent="0.2">
      <c r="I861105" s="15"/>
    </row>
    <row r="861106" spans="9:9" x14ac:dyDescent="0.2">
      <c r="I861106" s="14"/>
    </row>
    <row r="861122" spans="9:9" x14ac:dyDescent="0.2">
      <c r="I861122" s="15"/>
    </row>
    <row r="861123" spans="9:9" x14ac:dyDescent="0.2">
      <c r="I861123" s="14"/>
    </row>
    <row r="861139" spans="9:9" x14ac:dyDescent="0.2">
      <c r="I861139" s="15"/>
    </row>
    <row r="861140" spans="9:9" x14ac:dyDescent="0.2">
      <c r="I861140" s="14"/>
    </row>
    <row r="861156" spans="9:9" x14ac:dyDescent="0.2">
      <c r="I861156" s="15"/>
    </row>
    <row r="861157" spans="9:9" x14ac:dyDescent="0.2">
      <c r="I861157" s="14"/>
    </row>
    <row r="861173" spans="9:9" x14ac:dyDescent="0.2">
      <c r="I861173" s="15"/>
    </row>
    <row r="861174" spans="9:9" x14ac:dyDescent="0.2">
      <c r="I861174" s="14"/>
    </row>
    <row r="861190" spans="9:9" x14ac:dyDescent="0.2">
      <c r="I861190" s="15"/>
    </row>
    <row r="861191" spans="9:9" x14ac:dyDescent="0.2">
      <c r="I861191" s="14"/>
    </row>
    <row r="861207" spans="9:9" x14ac:dyDescent="0.2">
      <c r="I861207" s="15"/>
    </row>
    <row r="861208" spans="9:9" x14ac:dyDescent="0.2">
      <c r="I861208" s="14"/>
    </row>
    <row r="861224" spans="9:9" x14ac:dyDescent="0.2">
      <c r="I861224" s="15"/>
    </row>
    <row r="861225" spans="9:9" x14ac:dyDescent="0.2">
      <c r="I861225" s="14"/>
    </row>
    <row r="861241" spans="9:9" x14ac:dyDescent="0.2">
      <c r="I861241" s="15"/>
    </row>
    <row r="861242" spans="9:9" x14ac:dyDescent="0.2">
      <c r="I861242" s="14"/>
    </row>
    <row r="861258" spans="9:9" x14ac:dyDescent="0.2">
      <c r="I861258" s="15"/>
    </row>
    <row r="861259" spans="9:9" x14ac:dyDescent="0.2">
      <c r="I861259" s="14"/>
    </row>
    <row r="861275" spans="9:9" x14ac:dyDescent="0.2">
      <c r="I861275" s="15"/>
    </row>
    <row r="861276" spans="9:9" x14ac:dyDescent="0.2">
      <c r="I861276" s="14"/>
    </row>
    <row r="861292" spans="9:9" x14ac:dyDescent="0.2">
      <c r="I861292" s="15"/>
    </row>
    <row r="861293" spans="9:9" x14ac:dyDescent="0.2">
      <c r="I861293" s="14"/>
    </row>
    <row r="861309" spans="9:9" x14ac:dyDescent="0.2">
      <c r="I861309" s="15"/>
    </row>
    <row r="861310" spans="9:9" x14ac:dyDescent="0.2">
      <c r="I861310" s="14"/>
    </row>
    <row r="861326" spans="9:9" x14ac:dyDescent="0.2">
      <c r="I861326" s="15"/>
    </row>
    <row r="861327" spans="9:9" x14ac:dyDescent="0.2">
      <c r="I861327" s="14"/>
    </row>
    <row r="861343" spans="9:9" x14ac:dyDescent="0.2">
      <c r="I861343" s="15"/>
    </row>
    <row r="861344" spans="9:9" x14ac:dyDescent="0.2">
      <c r="I861344" s="14"/>
    </row>
    <row r="861360" spans="9:9" x14ac:dyDescent="0.2">
      <c r="I861360" s="15"/>
    </row>
    <row r="861361" spans="9:9" x14ac:dyDescent="0.2">
      <c r="I861361" s="14"/>
    </row>
    <row r="861377" spans="9:9" x14ac:dyDescent="0.2">
      <c r="I861377" s="15"/>
    </row>
    <row r="861378" spans="9:9" x14ac:dyDescent="0.2">
      <c r="I861378" s="14"/>
    </row>
    <row r="861394" spans="9:9" x14ac:dyDescent="0.2">
      <c r="I861394" s="15"/>
    </row>
    <row r="861395" spans="9:9" x14ac:dyDescent="0.2">
      <c r="I861395" s="14"/>
    </row>
    <row r="861411" spans="9:9" x14ac:dyDescent="0.2">
      <c r="I861411" s="15"/>
    </row>
    <row r="861412" spans="9:9" x14ac:dyDescent="0.2">
      <c r="I861412" s="14"/>
    </row>
    <row r="861428" spans="9:9" x14ac:dyDescent="0.2">
      <c r="I861428" s="15"/>
    </row>
    <row r="861429" spans="9:9" x14ac:dyDescent="0.2">
      <c r="I861429" s="14"/>
    </row>
    <row r="861445" spans="9:9" x14ac:dyDescent="0.2">
      <c r="I861445" s="15"/>
    </row>
    <row r="861446" spans="9:9" x14ac:dyDescent="0.2">
      <c r="I861446" s="14"/>
    </row>
    <row r="861462" spans="9:9" x14ac:dyDescent="0.2">
      <c r="I861462" s="15"/>
    </row>
    <row r="861463" spans="9:9" x14ac:dyDescent="0.2">
      <c r="I861463" s="14"/>
    </row>
    <row r="861479" spans="9:9" x14ac:dyDescent="0.2">
      <c r="I861479" s="15"/>
    </row>
    <row r="861480" spans="9:9" x14ac:dyDescent="0.2">
      <c r="I861480" s="14"/>
    </row>
    <row r="861496" spans="9:9" x14ac:dyDescent="0.2">
      <c r="I861496" s="15"/>
    </row>
    <row r="861497" spans="9:9" x14ac:dyDescent="0.2">
      <c r="I861497" s="14"/>
    </row>
    <row r="861513" spans="9:9" x14ac:dyDescent="0.2">
      <c r="I861513" s="15"/>
    </row>
    <row r="861514" spans="9:9" x14ac:dyDescent="0.2">
      <c r="I861514" s="14"/>
    </row>
    <row r="861530" spans="9:9" x14ac:dyDescent="0.2">
      <c r="I861530" s="15"/>
    </row>
    <row r="861531" spans="9:9" x14ac:dyDescent="0.2">
      <c r="I861531" s="14"/>
    </row>
    <row r="861547" spans="9:9" x14ac:dyDescent="0.2">
      <c r="I861547" s="15"/>
    </row>
    <row r="861548" spans="9:9" x14ac:dyDescent="0.2">
      <c r="I861548" s="14"/>
    </row>
    <row r="861564" spans="9:9" x14ac:dyDescent="0.2">
      <c r="I861564" s="15"/>
    </row>
    <row r="861565" spans="9:9" x14ac:dyDescent="0.2">
      <c r="I861565" s="14"/>
    </row>
    <row r="861581" spans="9:9" x14ac:dyDescent="0.2">
      <c r="I861581" s="15"/>
    </row>
    <row r="861582" spans="9:9" x14ac:dyDescent="0.2">
      <c r="I861582" s="14"/>
    </row>
    <row r="861598" spans="9:9" x14ac:dyDescent="0.2">
      <c r="I861598" s="15"/>
    </row>
    <row r="861599" spans="9:9" x14ac:dyDescent="0.2">
      <c r="I861599" s="14"/>
    </row>
    <row r="861615" spans="9:9" x14ac:dyDescent="0.2">
      <c r="I861615" s="15"/>
    </row>
    <row r="861616" spans="9:9" x14ac:dyDescent="0.2">
      <c r="I861616" s="14"/>
    </row>
    <row r="861632" spans="9:9" x14ac:dyDescent="0.2">
      <c r="I861632" s="15"/>
    </row>
    <row r="861633" spans="9:9" x14ac:dyDescent="0.2">
      <c r="I861633" s="14"/>
    </row>
    <row r="861649" spans="9:9" x14ac:dyDescent="0.2">
      <c r="I861649" s="15"/>
    </row>
    <row r="861650" spans="9:9" x14ac:dyDescent="0.2">
      <c r="I861650" s="14"/>
    </row>
    <row r="861666" spans="9:9" x14ac:dyDescent="0.2">
      <c r="I861666" s="15"/>
    </row>
    <row r="861667" spans="9:9" x14ac:dyDescent="0.2">
      <c r="I861667" s="14"/>
    </row>
    <row r="861683" spans="9:9" x14ac:dyDescent="0.2">
      <c r="I861683" s="15"/>
    </row>
    <row r="861684" spans="9:9" x14ac:dyDescent="0.2">
      <c r="I861684" s="14"/>
    </row>
    <row r="861700" spans="9:9" x14ac:dyDescent="0.2">
      <c r="I861700" s="15"/>
    </row>
    <row r="861701" spans="9:9" x14ac:dyDescent="0.2">
      <c r="I861701" s="14"/>
    </row>
    <row r="861717" spans="9:9" x14ac:dyDescent="0.2">
      <c r="I861717" s="15"/>
    </row>
    <row r="861718" spans="9:9" x14ac:dyDescent="0.2">
      <c r="I861718" s="14"/>
    </row>
    <row r="861734" spans="9:9" x14ac:dyDescent="0.2">
      <c r="I861734" s="15"/>
    </row>
    <row r="861735" spans="9:9" x14ac:dyDescent="0.2">
      <c r="I861735" s="14"/>
    </row>
    <row r="861751" spans="9:9" x14ac:dyDescent="0.2">
      <c r="I861751" s="15"/>
    </row>
    <row r="861752" spans="9:9" x14ac:dyDescent="0.2">
      <c r="I861752" s="14"/>
    </row>
    <row r="861768" spans="9:9" x14ac:dyDescent="0.2">
      <c r="I861768" s="15"/>
    </row>
    <row r="861769" spans="9:9" x14ac:dyDescent="0.2">
      <c r="I861769" s="14"/>
    </row>
    <row r="861785" spans="9:9" x14ac:dyDescent="0.2">
      <c r="I861785" s="15"/>
    </row>
    <row r="861786" spans="9:9" x14ac:dyDescent="0.2">
      <c r="I861786" s="14"/>
    </row>
    <row r="861802" spans="9:9" x14ac:dyDescent="0.2">
      <c r="I861802" s="15"/>
    </row>
    <row r="861803" spans="9:9" x14ac:dyDescent="0.2">
      <c r="I861803" s="14"/>
    </row>
    <row r="861819" spans="9:9" x14ac:dyDescent="0.2">
      <c r="I861819" s="15"/>
    </row>
    <row r="861820" spans="9:9" x14ac:dyDescent="0.2">
      <c r="I861820" s="14"/>
    </row>
    <row r="861836" spans="9:9" x14ac:dyDescent="0.2">
      <c r="I861836" s="15"/>
    </row>
    <row r="861837" spans="9:9" x14ac:dyDescent="0.2">
      <c r="I861837" s="14"/>
    </row>
    <row r="861853" spans="9:9" x14ac:dyDescent="0.2">
      <c r="I861853" s="15"/>
    </row>
    <row r="861854" spans="9:9" x14ac:dyDescent="0.2">
      <c r="I861854" s="14"/>
    </row>
    <row r="861870" spans="9:9" x14ac:dyDescent="0.2">
      <c r="I861870" s="15"/>
    </row>
    <row r="861871" spans="9:9" x14ac:dyDescent="0.2">
      <c r="I861871" s="14"/>
    </row>
    <row r="861887" spans="9:9" x14ac:dyDescent="0.2">
      <c r="I861887" s="15"/>
    </row>
    <row r="861888" spans="9:9" x14ac:dyDescent="0.2">
      <c r="I861888" s="14"/>
    </row>
    <row r="861904" spans="9:9" x14ac:dyDescent="0.2">
      <c r="I861904" s="15"/>
    </row>
    <row r="861905" spans="9:9" x14ac:dyDescent="0.2">
      <c r="I861905" s="14"/>
    </row>
    <row r="861921" spans="9:9" x14ac:dyDescent="0.2">
      <c r="I861921" s="15"/>
    </row>
    <row r="861922" spans="9:9" x14ac:dyDescent="0.2">
      <c r="I861922" s="14"/>
    </row>
    <row r="861938" spans="9:9" x14ac:dyDescent="0.2">
      <c r="I861938" s="15"/>
    </row>
    <row r="861939" spans="9:9" x14ac:dyDescent="0.2">
      <c r="I861939" s="14"/>
    </row>
    <row r="861955" spans="9:9" x14ac:dyDescent="0.2">
      <c r="I861955" s="15"/>
    </row>
    <row r="861956" spans="9:9" x14ac:dyDescent="0.2">
      <c r="I861956" s="14"/>
    </row>
    <row r="861972" spans="9:9" x14ac:dyDescent="0.2">
      <c r="I861972" s="15"/>
    </row>
    <row r="861973" spans="9:9" x14ac:dyDescent="0.2">
      <c r="I861973" s="14"/>
    </row>
    <row r="861989" spans="9:9" x14ac:dyDescent="0.2">
      <c r="I861989" s="15"/>
    </row>
    <row r="861990" spans="9:9" x14ac:dyDescent="0.2">
      <c r="I861990" s="14"/>
    </row>
    <row r="862006" spans="9:9" x14ac:dyDescent="0.2">
      <c r="I862006" s="15"/>
    </row>
    <row r="862007" spans="9:9" x14ac:dyDescent="0.2">
      <c r="I862007" s="14"/>
    </row>
    <row r="862023" spans="9:9" x14ac:dyDescent="0.2">
      <c r="I862023" s="15"/>
    </row>
    <row r="862024" spans="9:9" x14ac:dyDescent="0.2">
      <c r="I862024" s="14"/>
    </row>
    <row r="862040" spans="9:9" x14ac:dyDescent="0.2">
      <c r="I862040" s="15"/>
    </row>
    <row r="862041" spans="9:9" x14ac:dyDescent="0.2">
      <c r="I862041" s="14"/>
    </row>
    <row r="862057" spans="9:9" x14ac:dyDescent="0.2">
      <c r="I862057" s="15"/>
    </row>
    <row r="862058" spans="9:9" x14ac:dyDescent="0.2">
      <c r="I862058" s="14"/>
    </row>
    <row r="862074" spans="9:9" x14ac:dyDescent="0.2">
      <c r="I862074" s="15"/>
    </row>
    <row r="862075" spans="9:9" x14ac:dyDescent="0.2">
      <c r="I862075" s="14"/>
    </row>
    <row r="862091" spans="9:9" x14ac:dyDescent="0.2">
      <c r="I862091" s="15"/>
    </row>
    <row r="862092" spans="9:9" x14ac:dyDescent="0.2">
      <c r="I862092" s="14"/>
    </row>
    <row r="862108" spans="9:9" x14ac:dyDescent="0.2">
      <c r="I862108" s="15"/>
    </row>
    <row r="862109" spans="9:9" x14ac:dyDescent="0.2">
      <c r="I862109" s="14"/>
    </row>
    <row r="862125" spans="9:9" x14ac:dyDescent="0.2">
      <c r="I862125" s="15"/>
    </row>
    <row r="862126" spans="9:9" x14ac:dyDescent="0.2">
      <c r="I862126" s="14"/>
    </row>
    <row r="862142" spans="9:9" x14ac:dyDescent="0.2">
      <c r="I862142" s="15"/>
    </row>
    <row r="862143" spans="9:9" x14ac:dyDescent="0.2">
      <c r="I862143" s="14"/>
    </row>
    <row r="862159" spans="9:9" x14ac:dyDescent="0.2">
      <c r="I862159" s="15"/>
    </row>
    <row r="862160" spans="9:9" x14ac:dyDescent="0.2">
      <c r="I862160" s="14"/>
    </row>
    <row r="862176" spans="9:9" x14ac:dyDescent="0.2">
      <c r="I862176" s="15"/>
    </row>
    <row r="862177" spans="9:9" x14ac:dyDescent="0.2">
      <c r="I862177" s="14"/>
    </row>
    <row r="862193" spans="9:9" x14ac:dyDescent="0.2">
      <c r="I862193" s="15"/>
    </row>
    <row r="862194" spans="9:9" x14ac:dyDescent="0.2">
      <c r="I862194" s="14"/>
    </row>
    <row r="862210" spans="9:9" x14ac:dyDescent="0.2">
      <c r="I862210" s="15"/>
    </row>
    <row r="862211" spans="9:9" x14ac:dyDescent="0.2">
      <c r="I862211" s="14"/>
    </row>
    <row r="862227" spans="9:9" x14ac:dyDescent="0.2">
      <c r="I862227" s="15"/>
    </row>
    <row r="862228" spans="9:9" x14ac:dyDescent="0.2">
      <c r="I862228" s="14"/>
    </row>
    <row r="862244" spans="9:9" x14ac:dyDescent="0.2">
      <c r="I862244" s="15"/>
    </row>
    <row r="862245" spans="9:9" x14ac:dyDescent="0.2">
      <c r="I862245" s="14"/>
    </row>
    <row r="862261" spans="9:9" x14ac:dyDescent="0.2">
      <c r="I862261" s="15"/>
    </row>
    <row r="862262" spans="9:9" x14ac:dyDescent="0.2">
      <c r="I862262" s="14"/>
    </row>
    <row r="862278" spans="9:9" x14ac:dyDescent="0.2">
      <c r="I862278" s="15"/>
    </row>
    <row r="862279" spans="9:9" x14ac:dyDescent="0.2">
      <c r="I862279" s="14"/>
    </row>
    <row r="862295" spans="9:9" x14ac:dyDescent="0.2">
      <c r="I862295" s="15"/>
    </row>
    <row r="862296" spans="9:9" x14ac:dyDescent="0.2">
      <c r="I862296" s="14"/>
    </row>
    <row r="862312" spans="9:9" x14ac:dyDescent="0.2">
      <c r="I862312" s="15"/>
    </row>
    <row r="862313" spans="9:9" x14ac:dyDescent="0.2">
      <c r="I862313" s="14"/>
    </row>
    <row r="862329" spans="9:9" x14ac:dyDescent="0.2">
      <c r="I862329" s="15"/>
    </row>
    <row r="862330" spans="9:9" x14ac:dyDescent="0.2">
      <c r="I862330" s="14"/>
    </row>
    <row r="862346" spans="9:9" x14ac:dyDescent="0.2">
      <c r="I862346" s="15"/>
    </row>
    <row r="862347" spans="9:9" x14ac:dyDescent="0.2">
      <c r="I862347" s="14"/>
    </row>
    <row r="862363" spans="9:9" x14ac:dyDescent="0.2">
      <c r="I862363" s="15"/>
    </row>
    <row r="862364" spans="9:9" x14ac:dyDescent="0.2">
      <c r="I862364" s="14"/>
    </row>
    <row r="862380" spans="9:9" x14ac:dyDescent="0.2">
      <c r="I862380" s="15"/>
    </row>
    <row r="862381" spans="9:9" x14ac:dyDescent="0.2">
      <c r="I862381" s="14"/>
    </row>
    <row r="862397" spans="9:9" x14ac:dyDescent="0.2">
      <c r="I862397" s="15"/>
    </row>
    <row r="862398" spans="9:9" x14ac:dyDescent="0.2">
      <c r="I862398" s="14"/>
    </row>
    <row r="862414" spans="9:9" x14ac:dyDescent="0.2">
      <c r="I862414" s="15"/>
    </row>
    <row r="862415" spans="9:9" x14ac:dyDescent="0.2">
      <c r="I862415" s="14"/>
    </row>
    <row r="862431" spans="9:9" x14ac:dyDescent="0.2">
      <c r="I862431" s="15"/>
    </row>
    <row r="862432" spans="9:9" x14ac:dyDescent="0.2">
      <c r="I862432" s="14"/>
    </row>
    <row r="862448" spans="9:9" x14ac:dyDescent="0.2">
      <c r="I862448" s="15"/>
    </row>
    <row r="862449" spans="9:9" x14ac:dyDescent="0.2">
      <c r="I862449" s="14"/>
    </row>
    <row r="862465" spans="9:9" x14ac:dyDescent="0.2">
      <c r="I862465" s="15"/>
    </row>
    <row r="862466" spans="9:9" x14ac:dyDescent="0.2">
      <c r="I862466" s="14"/>
    </row>
    <row r="862482" spans="9:9" x14ac:dyDescent="0.2">
      <c r="I862482" s="15"/>
    </row>
    <row r="862483" spans="9:9" x14ac:dyDescent="0.2">
      <c r="I862483" s="14"/>
    </row>
    <row r="862499" spans="9:9" x14ac:dyDescent="0.2">
      <c r="I862499" s="15"/>
    </row>
    <row r="862500" spans="9:9" x14ac:dyDescent="0.2">
      <c r="I862500" s="14"/>
    </row>
    <row r="862516" spans="9:9" x14ac:dyDescent="0.2">
      <c r="I862516" s="15"/>
    </row>
    <row r="862517" spans="9:9" x14ac:dyDescent="0.2">
      <c r="I862517" s="14"/>
    </row>
    <row r="862533" spans="9:9" x14ac:dyDescent="0.2">
      <c r="I862533" s="15"/>
    </row>
    <row r="862534" spans="9:9" x14ac:dyDescent="0.2">
      <c r="I862534" s="14"/>
    </row>
    <row r="862550" spans="9:9" x14ac:dyDescent="0.2">
      <c r="I862550" s="15"/>
    </row>
    <row r="862551" spans="9:9" x14ac:dyDescent="0.2">
      <c r="I862551" s="14"/>
    </row>
    <row r="862567" spans="9:9" x14ac:dyDescent="0.2">
      <c r="I862567" s="15"/>
    </row>
    <row r="862568" spans="9:9" x14ac:dyDescent="0.2">
      <c r="I862568" s="14"/>
    </row>
    <row r="862584" spans="9:9" x14ac:dyDescent="0.2">
      <c r="I862584" s="15"/>
    </row>
    <row r="862585" spans="9:9" x14ac:dyDescent="0.2">
      <c r="I862585" s="14"/>
    </row>
    <row r="862601" spans="9:9" x14ac:dyDescent="0.2">
      <c r="I862601" s="15"/>
    </row>
    <row r="862602" spans="9:9" x14ac:dyDescent="0.2">
      <c r="I862602" s="14"/>
    </row>
    <row r="862618" spans="9:9" x14ac:dyDescent="0.2">
      <c r="I862618" s="15"/>
    </row>
    <row r="862619" spans="9:9" x14ac:dyDescent="0.2">
      <c r="I862619" s="14"/>
    </row>
    <row r="862635" spans="9:9" x14ac:dyDescent="0.2">
      <c r="I862635" s="15"/>
    </row>
    <row r="862636" spans="9:9" x14ac:dyDescent="0.2">
      <c r="I862636" s="14"/>
    </row>
    <row r="862652" spans="9:9" x14ac:dyDescent="0.2">
      <c r="I862652" s="15"/>
    </row>
    <row r="862653" spans="9:9" x14ac:dyDescent="0.2">
      <c r="I862653" s="14"/>
    </row>
    <row r="862669" spans="9:9" x14ac:dyDescent="0.2">
      <c r="I862669" s="15"/>
    </row>
    <row r="862670" spans="9:9" x14ac:dyDescent="0.2">
      <c r="I862670" s="14"/>
    </row>
    <row r="862686" spans="9:9" x14ac:dyDescent="0.2">
      <c r="I862686" s="15"/>
    </row>
    <row r="862687" spans="9:9" x14ac:dyDescent="0.2">
      <c r="I862687" s="14"/>
    </row>
    <row r="862703" spans="9:9" x14ac:dyDescent="0.2">
      <c r="I862703" s="15"/>
    </row>
    <row r="862704" spans="9:9" x14ac:dyDescent="0.2">
      <c r="I862704" s="14"/>
    </row>
    <row r="862720" spans="9:9" x14ac:dyDescent="0.2">
      <c r="I862720" s="15"/>
    </row>
    <row r="862721" spans="9:9" x14ac:dyDescent="0.2">
      <c r="I862721" s="14"/>
    </row>
    <row r="862737" spans="9:9" x14ac:dyDescent="0.2">
      <c r="I862737" s="15"/>
    </row>
    <row r="862738" spans="9:9" x14ac:dyDescent="0.2">
      <c r="I862738" s="14"/>
    </row>
    <row r="862754" spans="9:9" x14ac:dyDescent="0.2">
      <c r="I862754" s="15"/>
    </row>
    <row r="862755" spans="9:9" x14ac:dyDescent="0.2">
      <c r="I862755" s="14"/>
    </row>
    <row r="862771" spans="9:9" x14ac:dyDescent="0.2">
      <c r="I862771" s="15"/>
    </row>
    <row r="862772" spans="9:9" x14ac:dyDescent="0.2">
      <c r="I862772" s="14"/>
    </row>
    <row r="862788" spans="9:9" x14ac:dyDescent="0.2">
      <c r="I862788" s="15"/>
    </row>
    <row r="862789" spans="9:9" x14ac:dyDescent="0.2">
      <c r="I862789" s="14"/>
    </row>
    <row r="862805" spans="9:9" x14ac:dyDescent="0.2">
      <c r="I862805" s="15"/>
    </row>
    <row r="862806" spans="9:9" x14ac:dyDescent="0.2">
      <c r="I862806" s="14"/>
    </row>
    <row r="862822" spans="9:9" x14ac:dyDescent="0.2">
      <c r="I862822" s="15"/>
    </row>
    <row r="862823" spans="9:9" x14ac:dyDescent="0.2">
      <c r="I862823" s="14"/>
    </row>
    <row r="862839" spans="9:9" x14ac:dyDescent="0.2">
      <c r="I862839" s="15"/>
    </row>
    <row r="862840" spans="9:9" x14ac:dyDescent="0.2">
      <c r="I862840" s="14"/>
    </row>
    <row r="862856" spans="9:9" x14ac:dyDescent="0.2">
      <c r="I862856" s="15"/>
    </row>
    <row r="862857" spans="9:9" x14ac:dyDescent="0.2">
      <c r="I862857" s="14"/>
    </row>
    <row r="862873" spans="9:9" x14ac:dyDescent="0.2">
      <c r="I862873" s="15"/>
    </row>
    <row r="862874" spans="9:9" x14ac:dyDescent="0.2">
      <c r="I862874" s="14"/>
    </row>
    <row r="862890" spans="9:9" x14ac:dyDescent="0.2">
      <c r="I862890" s="15"/>
    </row>
    <row r="862891" spans="9:9" x14ac:dyDescent="0.2">
      <c r="I862891" s="14"/>
    </row>
    <row r="862907" spans="9:9" x14ac:dyDescent="0.2">
      <c r="I862907" s="15"/>
    </row>
    <row r="862908" spans="9:9" x14ac:dyDescent="0.2">
      <c r="I862908" s="14"/>
    </row>
    <row r="862924" spans="9:9" x14ac:dyDescent="0.2">
      <c r="I862924" s="15"/>
    </row>
    <row r="862925" spans="9:9" x14ac:dyDescent="0.2">
      <c r="I862925" s="14"/>
    </row>
    <row r="862941" spans="9:9" x14ac:dyDescent="0.2">
      <c r="I862941" s="15"/>
    </row>
    <row r="862942" spans="9:9" x14ac:dyDescent="0.2">
      <c r="I862942" s="14"/>
    </row>
    <row r="862958" spans="9:9" x14ac:dyDescent="0.2">
      <c r="I862958" s="15"/>
    </row>
    <row r="862959" spans="9:9" x14ac:dyDescent="0.2">
      <c r="I862959" s="14"/>
    </row>
    <row r="862975" spans="9:9" x14ac:dyDescent="0.2">
      <c r="I862975" s="15"/>
    </row>
    <row r="862976" spans="9:9" x14ac:dyDescent="0.2">
      <c r="I862976" s="14"/>
    </row>
    <row r="862992" spans="9:9" x14ac:dyDescent="0.2">
      <c r="I862992" s="15"/>
    </row>
    <row r="862993" spans="9:9" x14ac:dyDescent="0.2">
      <c r="I862993" s="14"/>
    </row>
    <row r="863009" spans="9:9" x14ac:dyDescent="0.2">
      <c r="I863009" s="15"/>
    </row>
    <row r="863010" spans="9:9" x14ac:dyDescent="0.2">
      <c r="I863010" s="14"/>
    </row>
    <row r="863026" spans="9:9" x14ac:dyDescent="0.2">
      <c r="I863026" s="15"/>
    </row>
    <row r="863027" spans="9:9" x14ac:dyDescent="0.2">
      <c r="I863027" s="14"/>
    </row>
    <row r="863043" spans="9:9" x14ac:dyDescent="0.2">
      <c r="I863043" s="15"/>
    </row>
    <row r="863044" spans="9:9" x14ac:dyDescent="0.2">
      <c r="I863044" s="14"/>
    </row>
    <row r="863060" spans="9:9" x14ac:dyDescent="0.2">
      <c r="I863060" s="15"/>
    </row>
    <row r="863061" spans="9:9" x14ac:dyDescent="0.2">
      <c r="I863061" s="14"/>
    </row>
    <row r="863077" spans="9:9" x14ac:dyDescent="0.2">
      <c r="I863077" s="15"/>
    </row>
    <row r="863078" spans="9:9" x14ac:dyDescent="0.2">
      <c r="I863078" s="14"/>
    </row>
    <row r="863094" spans="9:9" x14ac:dyDescent="0.2">
      <c r="I863094" s="15"/>
    </row>
    <row r="863095" spans="9:9" x14ac:dyDescent="0.2">
      <c r="I863095" s="14"/>
    </row>
    <row r="863111" spans="9:9" x14ac:dyDescent="0.2">
      <c r="I863111" s="15"/>
    </row>
    <row r="863112" spans="9:9" x14ac:dyDescent="0.2">
      <c r="I863112" s="14"/>
    </row>
    <row r="863128" spans="9:9" x14ac:dyDescent="0.2">
      <c r="I863128" s="15"/>
    </row>
    <row r="863129" spans="9:9" x14ac:dyDescent="0.2">
      <c r="I863129" s="14"/>
    </row>
    <row r="863145" spans="9:9" x14ac:dyDescent="0.2">
      <c r="I863145" s="15"/>
    </row>
    <row r="863146" spans="9:9" x14ac:dyDescent="0.2">
      <c r="I863146" s="14"/>
    </row>
    <row r="863162" spans="9:9" x14ac:dyDescent="0.2">
      <c r="I863162" s="15"/>
    </row>
    <row r="863163" spans="9:9" x14ac:dyDescent="0.2">
      <c r="I863163" s="14"/>
    </row>
    <row r="863179" spans="9:9" x14ac:dyDescent="0.2">
      <c r="I863179" s="15"/>
    </row>
    <row r="863180" spans="9:9" x14ac:dyDescent="0.2">
      <c r="I863180" s="14"/>
    </row>
    <row r="863196" spans="9:9" x14ac:dyDescent="0.2">
      <c r="I863196" s="15"/>
    </row>
    <row r="863197" spans="9:9" x14ac:dyDescent="0.2">
      <c r="I863197" s="14"/>
    </row>
    <row r="863213" spans="9:9" x14ac:dyDescent="0.2">
      <c r="I863213" s="15"/>
    </row>
    <row r="863214" spans="9:9" x14ac:dyDescent="0.2">
      <c r="I863214" s="14"/>
    </row>
    <row r="863230" spans="9:9" x14ac:dyDescent="0.2">
      <c r="I863230" s="15"/>
    </row>
    <row r="863231" spans="9:9" x14ac:dyDescent="0.2">
      <c r="I863231" s="14"/>
    </row>
    <row r="863247" spans="9:9" x14ac:dyDescent="0.2">
      <c r="I863247" s="15"/>
    </row>
    <row r="863248" spans="9:9" x14ac:dyDescent="0.2">
      <c r="I863248" s="14"/>
    </row>
    <row r="863264" spans="9:9" x14ac:dyDescent="0.2">
      <c r="I863264" s="15"/>
    </row>
    <row r="863265" spans="9:9" x14ac:dyDescent="0.2">
      <c r="I863265" s="14"/>
    </row>
    <row r="863281" spans="9:9" x14ac:dyDescent="0.2">
      <c r="I863281" s="15"/>
    </row>
    <row r="863282" spans="9:9" x14ac:dyDescent="0.2">
      <c r="I863282" s="14"/>
    </row>
    <row r="863298" spans="9:9" x14ac:dyDescent="0.2">
      <c r="I863298" s="15"/>
    </row>
    <row r="863299" spans="9:9" x14ac:dyDescent="0.2">
      <c r="I863299" s="14"/>
    </row>
    <row r="863315" spans="9:9" x14ac:dyDescent="0.2">
      <c r="I863315" s="15"/>
    </row>
    <row r="863316" spans="9:9" x14ac:dyDescent="0.2">
      <c r="I863316" s="14"/>
    </row>
    <row r="863332" spans="9:9" x14ac:dyDescent="0.2">
      <c r="I863332" s="15"/>
    </row>
    <row r="863333" spans="9:9" x14ac:dyDescent="0.2">
      <c r="I863333" s="14"/>
    </row>
    <row r="863349" spans="9:9" x14ac:dyDescent="0.2">
      <c r="I863349" s="15"/>
    </row>
    <row r="863350" spans="9:9" x14ac:dyDescent="0.2">
      <c r="I863350" s="14"/>
    </row>
    <row r="863366" spans="9:9" x14ac:dyDescent="0.2">
      <c r="I863366" s="15"/>
    </row>
    <row r="863367" spans="9:9" x14ac:dyDescent="0.2">
      <c r="I863367" s="14"/>
    </row>
    <row r="863383" spans="9:9" x14ac:dyDescent="0.2">
      <c r="I863383" s="15"/>
    </row>
    <row r="863384" spans="9:9" x14ac:dyDescent="0.2">
      <c r="I863384" s="14"/>
    </row>
    <row r="863400" spans="9:9" x14ac:dyDescent="0.2">
      <c r="I863400" s="15"/>
    </row>
    <row r="863401" spans="9:9" x14ac:dyDescent="0.2">
      <c r="I863401" s="14"/>
    </row>
    <row r="863417" spans="9:9" x14ac:dyDescent="0.2">
      <c r="I863417" s="15"/>
    </row>
    <row r="863418" spans="9:9" x14ac:dyDescent="0.2">
      <c r="I863418" s="14"/>
    </row>
    <row r="863434" spans="9:9" x14ac:dyDescent="0.2">
      <c r="I863434" s="15"/>
    </row>
    <row r="863435" spans="9:9" x14ac:dyDescent="0.2">
      <c r="I863435" s="14"/>
    </row>
    <row r="863451" spans="9:9" x14ac:dyDescent="0.2">
      <c r="I863451" s="15"/>
    </row>
    <row r="863452" spans="9:9" x14ac:dyDescent="0.2">
      <c r="I863452" s="14"/>
    </row>
    <row r="863468" spans="9:9" x14ac:dyDescent="0.2">
      <c r="I863468" s="15"/>
    </row>
    <row r="863469" spans="9:9" x14ac:dyDescent="0.2">
      <c r="I863469" s="14"/>
    </row>
    <row r="863485" spans="9:9" x14ac:dyDescent="0.2">
      <c r="I863485" s="15"/>
    </row>
    <row r="863486" spans="9:9" x14ac:dyDescent="0.2">
      <c r="I863486" s="14"/>
    </row>
    <row r="863502" spans="9:9" x14ac:dyDescent="0.2">
      <c r="I863502" s="15"/>
    </row>
    <row r="863503" spans="9:9" x14ac:dyDescent="0.2">
      <c r="I863503" s="14"/>
    </row>
    <row r="863519" spans="9:9" x14ac:dyDescent="0.2">
      <c r="I863519" s="15"/>
    </row>
    <row r="863520" spans="9:9" x14ac:dyDescent="0.2">
      <c r="I863520" s="14"/>
    </row>
    <row r="863536" spans="9:9" x14ac:dyDescent="0.2">
      <c r="I863536" s="15"/>
    </row>
    <row r="863537" spans="9:9" x14ac:dyDescent="0.2">
      <c r="I863537" s="14"/>
    </row>
    <row r="863553" spans="9:9" x14ac:dyDescent="0.2">
      <c r="I863553" s="15"/>
    </row>
    <row r="863554" spans="9:9" x14ac:dyDescent="0.2">
      <c r="I863554" s="14"/>
    </row>
    <row r="863570" spans="9:9" x14ac:dyDescent="0.2">
      <c r="I863570" s="15"/>
    </row>
    <row r="863571" spans="9:9" x14ac:dyDescent="0.2">
      <c r="I863571" s="14"/>
    </row>
    <row r="863587" spans="9:9" x14ac:dyDescent="0.2">
      <c r="I863587" s="15"/>
    </row>
    <row r="863588" spans="9:9" x14ac:dyDescent="0.2">
      <c r="I863588" s="14"/>
    </row>
    <row r="863604" spans="9:9" x14ac:dyDescent="0.2">
      <c r="I863604" s="15"/>
    </row>
    <row r="863605" spans="9:9" x14ac:dyDescent="0.2">
      <c r="I863605" s="14"/>
    </row>
    <row r="863621" spans="9:9" x14ac:dyDescent="0.2">
      <c r="I863621" s="15"/>
    </row>
    <row r="863622" spans="9:9" x14ac:dyDescent="0.2">
      <c r="I863622" s="14"/>
    </row>
    <row r="863638" spans="9:9" x14ac:dyDescent="0.2">
      <c r="I863638" s="15"/>
    </row>
    <row r="863639" spans="9:9" x14ac:dyDescent="0.2">
      <c r="I863639" s="14"/>
    </row>
    <row r="863655" spans="9:9" x14ac:dyDescent="0.2">
      <c r="I863655" s="15"/>
    </row>
    <row r="863656" spans="9:9" x14ac:dyDescent="0.2">
      <c r="I863656" s="14"/>
    </row>
    <row r="863672" spans="9:9" x14ac:dyDescent="0.2">
      <c r="I863672" s="15"/>
    </row>
    <row r="863673" spans="9:9" x14ac:dyDescent="0.2">
      <c r="I863673" s="14"/>
    </row>
    <row r="863689" spans="9:9" x14ac:dyDescent="0.2">
      <c r="I863689" s="15"/>
    </row>
    <row r="863690" spans="9:9" x14ac:dyDescent="0.2">
      <c r="I863690" s="14"/>
    </row>
    <row r="863706" spans="9:9" x14ac:dyDescent="0.2">
      <c r="I863706" s="15"/>
    </row>
    <row r="863707" spans="9:9" x14ac:dyDescent="0.2">
      <c r="I863707" s="14"/>
    </row>
    <row r="863723" spans="9:9" x14ac:dyDescent="0.2">
      <c r="I863723" s="15"/>
    </row>
    <row r="863724" spans="9:9" x14ac:dyDescent="0.2">
      <c r="I863724" s="14"/>
    </row>
    <row r="863740" spans="9:9" x14ac:dyDescent="0.2">
      <c r="I863740" s="15"/>
    </row>
    <row r="863741" spans="9:9" x14ac:dyDescent="0.2">
      <c r="I863741" s="14"/>
    </row>
    <row r="863757" spans="9:9" x14ac:dyDescent="0.2">
      <c r="I863757" s="15"/>
    </row>
    <row r="863758" spans="9:9" x14ac:dyDescent="0.2">
      <c r="I863758" s="14"/>
    </row>
    <row r="863774" spans="9:9" x14ac:dyDescent="0.2">
      <c r="I863774" s="15"/>
    </row>
    <row r="863775" spans="9:9" x14ac:dyDescent="0.2">
      <c r="I863775" s="14"/>
    </row>
    <row r="863791" spans="9:9" x14ac:dyDescent="0.2">
      <c r="I863791" s="15"/>
    </row>
    <row r="863792" spans="9:9" x14ac:dyDescent="0.2">
      <c r="I863792" s="14"/>
    </row>
    <row r="863808" spans="9:9" x14ac:dyDescent="0.2">
      <c r="I863808" s="15"/>
    </row>
    <row r="863809" spans="9:9" x14ac:dyDescent="0.2">
      <c r="I863809" s="14"/>
    </row>
    <row r="863825" spans="9:9" x14ac:dyDescent="0.2">
      <c r="I863825" s="15"/>
    </row>
    <row r="863826" spans="9:9" x14ac:dyDescent="0.2">
      <c r="I863826" s="14"/>
    </row>
    <row r="863842" spans="9:9" x14ac:dyDescent="0.2">
      <c r="I863842" s="15"/>
    </row>
    <row r="863843" spans="9:9" x14ac:dyDescent="0.2">
      <c r="I863843" s="14"/>
    </row>
    <row r="863859" spans="9:9" x14ac:dyDescent="0.2">
      <c r="I863859" s="15"/>
    </row>
    <row r="863860" spans="9:9" x14ac:dyDescent="0.2">
      <c r="I863860" s="14"/>
    </row>
    <row r="863876" spans="9:9" x14ac:dyDescent="0.2">
      <c r="I863876" s="15"/>
    </row>
    <row r="863877" spans="9:9" x14ac:dyDescent="0.2">
      <c r="I863877" s="14"/>
    </row>
    <row r="863893" spans="9:9" x14ac:dyDescent="0.2">
      <c r="I863893" s="15"/>
    </row>
    <row r="863894" spans="9:9" x14ac:dyDescent="0.2">
      <c r="I863894" s="14"/>
    </row>
    <row r="863910" spans="9:9" x14ac:dyDescent="0.2">
      <c r="I863910" s="15"/>
    </row>
    <row r="863911" spans="9:9" x14ac:dyDescent="0.2">
      <c r="I863911" s="14"/>
    </row>
    <row r="863927" spans="9:9" x14ac:dyDescent="0.2">
      <c r="I863927" s="15"/>
    </row>
    <row r="863928" spans="9:9" x14ac:dyDescent="0.2">
      <c r="I863928" s="14"/>
    </row>
    <row r="863944" spans="9:9" x14ac:dyDescent="0.2">
      <c r="I863944" s="15"/>
    </row>
    <row r="863945" spans="9:9" x14ac:dyDescent="0.2">
      <c r="I863945" s="14"/>
    </row>
    <row r="863961" spans="9:9" x14ac:dyDescent="0.2">
      <c r="I863961" s="15"/>
    </row>
    <row r="863962" spans="9:9" x14ac:dyDescent="0.2">
      <c r="I863962" s="14"/>
    </row>
    <row r="863978" spans="9:9" x14ac:dyDescent="0.2">
      <c r="I863978" s="15"/>
    </row>
    <row r="863979" spans="9:9" x14ac:dyDescent="0.2">
      <c r="I863979" s="14"/>
    </row>
    <row r="863995" spans="9:9" x14ac:dyDescent="0.2">
      <c r="I863995" s="15"/>
    </row>
    <row r="863996" spans="9:9" x14ac:dyDescent="0.2">
      <c r="I863996" s="14"/>
    </row>
    <row r="864012" spans="9:9" x14ac:dyDescent="0.2">
      <c r="I864012" s="15"/>
    </row>
    <row r="864013" spans="9:9" x14ac:dyDescent="0.2">
      <c r="I864013" s="14"/>
    </row>
    <row r="864029" spans="9:9" x14ac:dyDescent="0.2">
      <c r="I864029" s="15"/>
    </row>
    <row r="864030" spans="9:9" x14ac:dyDescent="0.2">
      <c r="I864030" s="14"/>
    </row>
    <row r="864046" spans="9:9" x14ac:dyDescent="0.2">
      <c r="I864046" s="15"/>
    </row>
    <row r="864047" spans="9:9" x14ac:dyDescent="0.2">
      <c r="I864047" s="14"/>
    </row>
    <row r="864063" spans="9:9" x14ac:dyDescent="0.2">
      <c r="I864063" s="15"/>
    </row>
    <row r="864064" spans="9:9" x14ac:dyDescent="0.2">
      <c r="I864064" s="14"/>
    </row>
    <row r="864080" spans="9:9" x14ac:dyDescent="0.2">
      <c r="I864080" s="15"/>
    </row>
    <row r="864081" spans="9:9" x14ac:dyDescent="0.2">
      <c r="I864081" s="14"/>
    </row>
    <row r="864097" spans="9:9" x14ac:dyDescent="0.2">
      <c r="I864097" s="15"/>
    </row>
    <row r="864098" spans="9:9" x14ac:dyDescent="0.2">
      <c r="I864098" s="14"/>
    </row>
    <row r="864114" spans="9:9" x14ac:dyDescent="0.2">
      <c r="I864114" s="15"/>
    </row>
    <row r="864115" spans="9:9" x14ac:dyDescent="0.2">
      <c r="I864115" s="14"/>
    </row>
    <row r="864131" spans="9:9" x14ac:dyDescent="0.2">
      <c r="I864131" s="15"/>
    </row>
    <row r="864132" spans="9:9" x14ac:dyDescent="0.2">
      <c r="I864132" s="14"/>
    </row>
    <row r="864148" spans="9:9" x14ac:dyDescent="0.2">
      <c r="I864148" s="15"/>
    </row>
    <row r="864149" spans="9:9" x14ac:dyDescent="0.2">
      <c r="I864149" s="14"/>
    </row>
    <row r="864165" spans="9:9" x14ac:dyDescent="0.2">
      <c r="I864165" s="15"/>
    </row>
    <row r="864166" spans="9:9" x14ac:dyDescent="0.2">
      <c r="I864166" s="14"/>
    </row>
    <row r="864182" spans="9:9" x14ac:dyDescent="0.2">
      <c r="I864182" s="15"/>
    </row>
    <row r="864183" spans="9:9" x14ac:dyDescent="0.2">
      <c r="I864183" s="14"/>
    </row>
    <row r="864199" spans="9:9" x14ac:dyDescent="0.2">
      <c r="I864199" s="15"/>
    </row>
    <row r="864200" spans="9:9" x14ac:dyDescent="0.2">
      <c r="I864200" s="14"/>
    </row>
    <row r="864216" spans="9:9" x14ac:dyDescent="0.2">
      <c r="I864216" s="15"/>
    </row>
    <row r="864217" spans="9:9" x14ac:dyDescent="0.2">
      <c r="I864217" s="14"/>
    </row>
    <row r="864233" spans="9:9" x14ac:dyDescent="0.2">
      <c r="I864233" s="15"/>
    </row>
    <row r="864234" spans="9:9" x14ac:dyDescent="0.2">
      <c r="I864234" s="14"/>
    </row>
    <row r="864250" spans="9:9" x14ac:dyDescent="0.2">
      <c r="I864250" s="15"/>
    </row>
    <row r="864251" spans="9:9" x14ac:dyDescent="0.2">
      <c r="I864251" s="14"/>
    </row>
    <row r="864267" spans="9:9" x14ac:dyDescent="0.2">
      <c r="I864267" s="15"/>
    </row>
    <row r="864268" spans="9:9" x14ac:dyDescent="0.2">
      <c r="I864268" s="14"/>
    </row>
    <row r="864284" spans="9:9" x14ac:dyDescent="0.2">
      <c r="I864284" s="15"/>
    </row>
    <row r="864285" spans="9:9" x14ac:dyDescent="0.2">
      <c r="I864285" s="14"/>
    </row>
    <row r="864301" spans="9:9" x14ac:dyDescent="0.2">
      <c r="I864301" s="15"/>
    </row>
    <row r="864302" spans="9:9" x14ac:dyDescent="0.2">
      <c r="I864302" s="14"/>
    </row>
    <row r="864318" spans="9:9" x14ac:dyDescent="0.2">
      <c r="I864318" s="15"/>
    </row>
    <row r="864319" spans="9:9" x14ac:dyDescent="0.2">
      <c r="I864319" s="14"/>
    </row>
    <row r="864335" spans="9:9" x14ac:dyDescent="0.2">
      <c r="I864335" s="15"/>
    </row>
    <row r="864336" spans="9:9" x14ac:dyDescent="0.2">
      <c r="I864336" s="14"/>
    </row>
    <row r="864352" spans="9:9" x14ac:dyDescent="0.2">
      <c r="I864352" s="15"/>
    </row>
    <row r="864353" spans="9:9" x14ac:dyDescent="0.2">
      <c r="I864353" s="14"/>
    </row>
    <row r="864369" spans="9:9" x14ac:dyDescent="0.2">
      <c r="I864369" s="15"/>
    </row>
    <row r="864370" spans="9:9" x14ac:dyDescent="0.2">
      <c r="I864370" s="14"/>
    </row>
    <row r="864386" spans="9:9" x14ac:dyDescent="0.2">
      <c r="I864386" s="15"/>
    </row>
    <row r="864387" spans="9:9" x14ac:dyDescent="0.2">
      <c r="I864387" s="14"/>
    </row>
    <row r="864403" spans="9:9" x14ac:dyDescent="0.2">
      <c r="I864403" s="15"/>
    </row>
    <row r="864404" spans="9:9" x14ac:dyDescent="0.2">
      <c r="I864404" s="14"/>
    </row>
    <row r="864420" spans="9:9" x14ac:dyDescent="0.2">
      <c r="I864420" s="15"/>
    </row>
    <row r="864421" spans="9:9" x14ac:dyDescent="0.2">
      <c r="I864421" s="14"/>
    </row>
    <row r="864437" spans="9:9" x14ac:dyDescent="0.2">
      <c r="I864437" s="15"/>
    </row>
    <row r="864438" spans="9:9" x14ac:dyDescent="0.2">
      <c r="I864438" s="14"/>
    </row>
    <row r="864454" spans="9:9" x14ac:dyDescent="0.2">
      <c r="I864454" s="15"/>
    </row>
    <row r="864455" spans="9:9" x14ac:dyDescent="0.2">
      <c r="I864455" s="14"/>
    </row>
    <row r="864471" spans="9:9" x14ac:dyDescent="0.2">
      <c r="I864471" s="15"/>
    </row>
    <row r="864472" spans="9:9" x14ac:dyDescent="0.2">
      <c r="I864472" s="14"/>
    </row>
    <row r="864488" spans="9:9" x14ac:dyDescent="0.2">
      <c r="I864488" s="15"/>
    </row>
    <row r="864489" spans="9:9" x14ac:dyDescent="0.2">
      <c r="I864489" s="14"/>
    </row>
    <row r="864505" spans="9:9" x14ac:dyDescent="0.2">
      <c r="I864505" s="15"/>
    </row>
    <row r="864506" spans="9:9" x14ac:dyDescent="0.2">
      <c r="I864506" s="14"/>
    </row>
    <row r="864522" spans="9:9" x14ac:dyDescent="0.2">
      <c r="I864522" s="15"/>
    </row>
    <row r="864523" spans="9:9" x14ac:dyDescent="0.2">
      <c r="I864523" s="14"/>
    </row>
    <row r="864539" spans="9:9" x14ac:dyDescent="0.2">
      <c r="I864539" s="15"/>
    </row>
    <row r="864540" spans="9:9" x14ac:dyDescent="0.2">
      <c r="I864540" s="14"/>
    </row>
    <row r="864556" spans="9:9" x14ac:dyDescent="0.2">
      <c r="I864556" s="15"/>
    </row>
    <row r="864557" spans="9:9" x14ac:dyDescent="0.2">
      <c r="I864557" s="14"/>
    </row>
    <row r="864573" spans="9:9" x14ac:dyDescent="0.2">
      <c r="I864573" s="15"/>
    </row>
    <row r="864574" spans="9:9" x14ac:dyDescent="0.2">
      <c r="I864574" s="14"/>
    </row>
    <row r="864590" spans="9:9" x14ac:dyDescent="0.2">
      <c r="I864590" s="15"/>
    </row>
    <row r="864591" spans="9:9" x14ac:dyDescent="0.2">
      <c r="I864591" s="14"/>
    </row>
    <row r="864607" spans="9:9" x14ac:dyDescent="0.2">
      <c r="I864607" s="15"/>
    </row>
    <row r="864608" spans="9:9" x14ac:dyDescent="0.2">
      <c r="I864608" s="14"/>
    </row>
    <row r="864624" spans="9:9" x14ac:dyDescent="0.2">
      <c r="I864624" s="15"/>
    </row>
    <row r="864625" spans="9:9" x14ac:dyDescent="0.2">
      <c r="I864625" s="14"/>
    </row>
    <row r="864641" spans="9:9" x14ac:dyDescent="0.2">
      <c r="I864641" s="15"/>
    </row>
    <row r="864642" spans="9:9" x14ac:dyDescent="0.2">
      <c r="I864642" s="14"/>
    </row>
    <row r="864658" spans="9:9" x14ac:dyDescent="0.2">
      <c r="I864658" s="15"/>
    </row>
    <row r="864659" spans="9:9" x14ac:dyDescent="0.2">
      <c r="I864659" s="14"/>
    </row>
    <row r="864675" spans="9:9" x14ac:dyDescent="0.2">
      <c r="I864675" s="15"/>
    </row>
    <row r="864676" spans="9:9" x14ac:dyDescent="0.2">
      <c r="I864676" s="14"/>
    </row>
    <row r="864692" spans="9:9" x14ac:dyDescent="0.2">
      <c r="I864692" s="15"/>
    </row>
    <row r="864693" spans="9:9" x14ac:dyDescent="0.2">
      <c r="I864693" s="14"/>
    </row>
    <row r="864709" spans="9:9" x14ac:dyDescent="0.2">
      <c r="I864709" s="15"/>
    </row>
    <row r="864710" spans="9:9" x14ac:dyDescent="0.2">
      <c r="I864710" s="14"/>
    </row>
    <row r="864726" spans="9:9" x14ac:dyDescent="0.2">
      <c r="I864726" s="15"/>
    </row>
    <row r="864727" spans="9:9" x14ac:dyDescent="0.2">
      <c r="I864727" s="14"/>
    </row>
    <row r="864743" spans="9:9" x14ac:dyDescent="0.2">
      <c r="I864743" s="15"/>
    </row>
    <row r="864744" spans="9:9" x14ac:dyDescent="0.2">
      <c r="I864744" s="14"/>
    </row>
    <row r="864760" spans="9:9" x14ac:dyDescent="0.2">
      <c r="I864760" s="15"/>
    </row>
    <row r="864761" spans="9:9" x14ac:dyDescent="0.2">
      <c r="I864761" s="14"/>
    </row>
    <row r="864777" spans="9:9" x14ac:dyDescent="0.2">
      <c r="I864777" s="15"/>
    </row>
    <row r="864778" spans="9:9" x14ac:dyDescent="0.2">
      <c r="I864778" s="14"/>
    </row>
    <row r="864794" spans="9:9" x14ac:dyDescent="0.2">
      <c r="I864794" s="15"/>
    </row>
    <row r="864795" spans="9:9" x14ac:dyDescent="0.2">
      <c r="I864795" s="14"/>
    </row>
    <row r="864811" spans="9:9" x14ac:dyDescent="0.2">
      <c r="I864811" s="15"/>
    </row>
    <row r="864812" spans="9:9" x14ac:dyDescent="0.2">
      <c r="I864812" s="14"/>
    </row>
    <row r="864828" spans="9:9" x14ac:dyDescent="0.2">
      <c r="I864828" s="15"/>
    </row>
    <row r="864829" spans="9:9" x14ac:dyDescent="0.2">
      <c r="I864829" s="14"/>
    </row>
    <row r="864845" spans="9:9" x14ac:dyDescent="0.2">
      <c r="I864845" s="15"/>
    </row>
    <row r="864846" spans="9:9" x14ac:dyDescent="0.2">
      <c r="I864846" s="14"/>
    </row>
    <row r="864862" spans="9:9" x14ac:dyDescent="0.2">
      <c r="I864862" s="15"/>
    </row>
    <row r="864863" spans="9:9" x14ac:dyDescent="0.2">
      <c r="I864863" s="14"/>
    </row>
    <row r="864879" spans="9:9" x14ac:dyDescent="0.2">
      <c r="I864879" s="15"/>
    </row>
    <row r="864880" spans="9:9" x14ac:dyDescent="0.2">
      <c r="I864880" s="14"/>
    </row>
    <row r="864896" spans="9:9" x14ac:dyDescent="0.2">
      <c r="I864896" s="15"/>
    </row>
    <row r="864897" spans="9:9" x14ac:dyDescent="0.2">
      <c r="I864897" s="14"/>
    </row>
    <row r="864913" spans="9:9" x14ac:dyDescent="0.2">
      <c r="I864913" s="15"/>
    </row>
    <row r="864914" spans="9:9" x14ac:dyDescent="0.2">
      <c r="I864914" s="14"/>
    </row>
    <row r="864930" spans="9:9" x14ac:dyDescent="0.2">
      <c r="I864930" s="15"/>
    </row>
    <row r="864931" spans="9:9" x14ac:dyDescent="0.2">
      <c r="I864931" s="14"/>
    </row>
    <row r="864947" spans="9:9" x14ac:dyDescent="0.2">
      <c r="I864947" s="15"/>
    </row>
    <row r="864948" spans="9:9" x14ac:dyDescent="0.2">
      <c r="I864948" s="14"/>
    </row>
    <row r="864964" spans="9:9" x14ac:dyDescent="0.2">
      <c r="I864964" s="15"/>
    </row>
    <row r="864965" spans="9:9" x14ac:dyDescent="0.2">
      <c r="I864965" s="14"/>
    </row>
    <row r="864981" spans="9:9" x14ac:dyDescent="0.2">
      <c r="I864981" s="15"/>
    </row>
    <row r="864982" spans="9:9" x14ac:dyDescent="0.2">
      <c r="I864982" s="14"/>
    </row>
    <row r="864998" spans="9:9" x14ac:dyDescent="0.2">
      <c r="I864998" s="15"/>
    </row>
    <row r="864999" spans="9:9" x14ac:dyDescent="0.2">
      <c r="I864999" s="14"/>
    </row>
    <row r="865015" spans="9:9" x14ac:dyDescent="0.2">
      <c r="I865015" s="15"/>
    </row>
    <row r="865016" spans="9:9" x14ac:dyDescent="0.2">
      <c r="I865016" s="14"/>
    </row>
    <row r="865032" spans="9:9" x14ac:dyDescent="0.2">
      <c r="I865032" s="15"/>
    </row>
    <row r="865033" spans="9:9" x14ac:dyDescent="0.2">
      <c r="I865033" s="14"/>
    </row>
    <row r="865049" spans="9:9" x14ac:dyDescent="0.2">
      <c r="I865049" s="15"/>
    </row>
    <row r="865050" spans="9:9" x14ac:dyDescent="0.2">
      <c r="I865050" s="14"/>
    </row>
    <row r="865066" spans="9:9" x14ac:dyDescent="0.2">
      <c r="I865066" s="15"/>
    </row>
    <row r="865067" spans="9:9" x14ac:dyDescent="0.2">
      <c r="I865067" s="14"/>
    </row>
    <row r="865083" spans="9:9" x14ac:dyDescent="0.2">
      <c r="I865083" s="15"/>
    </row>
    <row r="865084" spans="9:9" x14ac:dyDescent="0.2">
      <c r="I865084" s="14"/>
    </row>
    <row r="865100" spans="9:9" x14ac:dyDescent="0.2">
      <c r="I865100" s="15"/>
    </row>
    <row r="865101" spans="9:9" x14ac:dyDescent="0.2">
      <c r="I865101" s="14"/>
    </row>
    <row r="865117" spans="9:9" x14ac:dyDescent="0.2">
      <c r="I865117" s="15"/>
    </row>
    <row r="865118" spans="9:9" x14ac:dyDescent="0.2">
      <c r="I865118" s="14"/>
    </row>
    <row r="865134" spans="9:9" x14ac:dyDescent="0.2">
      <c r="I865134" s="15"/>
    </row>
    <row r="865135" spans="9:9" x14ac:dyDescent="0.2">
      <c r="I865135" s="14"/>
    </row>
    <row r="865151" spans="9:9" x14ac:dyDescent="0.2">
      <c r="I865151" s="15"/>
    </row>
    <row r="865152" spans="9:9" x14ac:dyDescent="0.2">
      <c r="I865152" s="14"/>
    </row>
    <row r="865168" spans="9:9" x14ac:dyDescent="0.2">
      <c r="I865168" s="15"/>
    </row>
    <row r="865169" spans="9:9" x14ac:dyDescent="0.2">
      <c r="I865169" s="14"/>
    </row>
    <row r="865185" spans="9:9" x14ac:dyDescent="0.2">
      <c r="I865185" s="15"/>
    </row>
    <row r="865186" spans="9:9" x14ac:dyDescent="0.2">
      <c r="I865186" s="14"/>
    </row>
    <row r="865202" spans="9:9" x14ac:dyDescent="0.2">
      <c r="I865202" s="15"/>
    </row>
    <row r="865203" spans="9:9" x14ac:dyDescent="0.2">
      <c r="I865203" s="14"/>
    </row>
    <row r="865219" spans="9:9" x14ac:dyDescent="0.2">
      <c r="I865219" s="15"/>
    </row>
    <row r="865220" spans="9:9" x14ac:dyDescent="0.2">
      <c r="I865220" s="14"/>
    </row>
    <row r="865236" spans="9:9" x14ac:dyDescent="0.2">
      <c r="I865236" s="15"/>
    </row>
    <row r="865237" spans="9:9" x14ac:dyDescent="0.2">
      <c r="I865237" s="14"/>
    </row>
    <row r="865253" spans="9:9" x14ac:dyDescent="0.2">
      <c r="I865253" s="15"/>
    </row>
    <row r="865254" spans="9:9" x14ac:dyDescent="0.2">
      <c r="I865254" s="14"/>
    </row>
    <row r="865270" spans="9:9" x14ac:dyDescent="0.2">
      <c r="I865270" s="15"/>
    </row>
    <row r="865271" spans="9:9" x14ac:dyDescent="0.2">
      <c r="I865271" s="14"/>
    </row>
    <row r="865287" spans="9:9" x14ac:dyDescent="0.2">
      <c r="I865287" s="15"/>
    </row>
    <row r="865288" spans="9:9" x14ac:dyDescent="0.2">
      <c r="I865288" s="14"/>
    </row>
    <row r="865304" spans="9:9" x14ac:dyDescent="0.2">
      <c r="I865304" s="15"/>
    </row>
    <row r="865305" spans="9:9" x14ac:dyDescent="0.2">
      <c r="I865305" s="14"/>
    </row>
    <row r="865321" spans="9:9" x14ac:dyDescent="0.2">
      <c r="I865321" s="15"/>
    </row>
    <row r="865322" spans="9:9" x14ac:dyDescent="0.2">
      <c r="I865322" s="14"/>
    </row>
    <row r="865338" spans="9:9" x14ac:dyDescent="0.2">
      <c r="I865338" s="15"/>
    </row>
    <row r="865339" spans="9:9" x14ac:dyDescent="0.2">
      <c r="I865339" s="14"/>
    </row>
    <row r="865355" spans="9:9" x14ac:dyDescent="0.2">
      <c r="I865355" s="15"/>
    </row>
    <row r="865356" spans="9:9" x14ac:dyDescent="0.2">
      <c r="I865356" s="14"/>
    </row>
    <row r="865372" spans="9:9" x14ac:dyDescent="0.2">
      <c r="I865372" s="15"/>
    </row>
    <row r="865373" spans="9:9" x14ac:dyDescent="0.2">
      <c r="I865373" s="14"/>
    </row>
    <row r="865389" spans="9:9" x14ac:dyDescent="0.2">
      <c r="I865389" s="15"/>
    </row>
    <row r="865390" spans="9:9" x14ac:dyDescent="0.2">
      <c r="I865390" s="14"/>
    </row>
    <row r="865406" spans="9:9" x14ac:dyDescent="0.2">
      <c r="I865406" s="15"/>
    </row>
    <row r="865407" spans="9:9" x14ac:dyDescent="0.2">
      <c r="I865407" s="14"/>
    </row>
    <row r="865423" spans="9:9" x14ac:dyDescent="0.2">
      <c r="I865423" s="15"/>
    </row>
    <row r="865424" spans="9:9" x14ac:dyDescent="0.2">
      <c r="I865424" s="14"/>
    </row>
    <row r="865440" spans="9:9" x14ac:dyDescent="0.2">
      <c r="I865440" s="15"/>
    </row>
    <row r="865441" spans="9:9" x14ac:dyDescent="0.2">
      <c r="I865441" s="14"/>
    </row>
    <row r="865457" spans="9:9" x14ac:dyDescent="0.2">
      <c r="I865457" s="15"/>
    </row>
    <row r="865458" spans="9:9" x14ac:dyDescent="0.2">
      <c r="I865458" s="14"/>
    </row>
    <row r="865474" spans="9:9" x14ac:dyDescent="0.2">
      <c r="I865474" s="15"/>
    </row>
    <row r="865475" spans="9:9" x14ac:dyDescent="0.2">
      <c r="I865475" s="14"/>
    </row>
    <row r="865491" spans="9:9" x14ac:dyDescent="0.2">
      <c r="I865491" s="15"/>
    </row>
    <row r="865492" spans="9:9" x14ac:dyDescent="0.2">
      <c r="I865492" s="14"/>
    </row>
    <row r="865508" spans="9:9" x14ac:dyDescent="0.2">
      <c r="I865508" s="15"/>
    </row>
    <row r="865509" spans="9:9" x14ac:dyDescent="0.2">
      <c r="I865509" s="14"/>
    </row>
    <row r="865525" spans="9:9" x14ac:dyDescent="0.2">
      <c r="I865525" s="15"/>
    </row>
    <row r="865526" spans="9:9" x14ac:dyDescent="0.2">
      <c r="I865526" s="14"/>
    </row>
    <row r="865542" spans="9:9" x14ac:dyDescent="0.2">
      <c r="I865542" s="15"/>
    </row>
    <row r="865543" spans="9:9" x14ac:dyDescent="0.2">
      <c r="I865543" s="14"/>
    </row>
    <row r="865559" spans="9:9" x14ac:dyDescent="0.2">
      <c r="I865559" s="15"/>
    </row>
    <row r="865560" spans="9:9" x14ac:dyDescent="0.2">
      <c r="I865560" s="14"/>
    </row>
    <row r="865576" spans="9:9" x14ac:dyDescent="0.2">
      <c r="I865576" s="15"/>
    </row>
    <row r="865577" spans="9:9" x14ac:dyDescent="0.2">
      <c r="I865577" s="14"/>
    </row>
    <row r="865593" spans="9:9" x14ac:dyDescent="0.2">
      <c r="I865593" s="15"/>
    </row>
    <row r="865594" spans="9:9" x14ac:dyDescent="0.2">
      <c r="I865594" s="14"/>
    </row>
    <row r="865610" spans="9:9" x14ac:dyDescent="0.2">
      <c r="I865610" s="15"/>
    </row>
    <row r="865611" spans="9:9" x14ac:dyDescent="0.2">
      <c r="I865611" s="14"/>
    </row>
    <row r="865627" spans="9:9" x14ac:dyDescent="0.2">
      <c r="I865627" s="15"/>
    </row>
    <row r="865628" spans="9:9" x14ac:dyDescent="0.2">
      <c r="I865628" s="14"/>
    </row>
    <row r="865644" spans="9:9" x14ac:dyDescent="0.2">
      <c r="I865644" s="15"/>
    </row>
    <row r="865645" spans="9:9" x14ac:dyDescent="0.2">
      <c r="I865645" s="14"/>
    </row>
    <row r="865661" spans="9:9" x14ac:dyDescent="0.2">
      <c r="I865661" s="15"/>
    </row>
    <row r="865662" spans="9:9" x14ac:dyDescent="0.2">
      <c r="I865662" s="14"/>
    </row>
    <row r="865678" spans="9:9" x14ac:dyDescent="0.2">
      <c r="I865678" s="15"/>
    </row>
    <row r="865679" spans="9:9" x14ac:dyDescent="0.2">
      <c r="I865679" s="14"/>
    </row>
    <row r="865695" spans="9:9" x14ac:dyDescent="0.2">
      <c r="I865695" s="15"/>
    </row>
    <row r="865696" spans="9:9" x14ac:dyDescent="0.2">
      <c r="I865696" s="14"/>
    </row>
    <row r="865712" spans="9:9" x14ac:dyDescent="0.2">
      <c r="I865712" s="15"/>
    </row>
    <row r="865713" spans="9:9" x14ac:dyDescent="0.2">
      <c r="I865713" s="14"/>
    </row>
    <row r="865729" spans="9:9" x14ac:dyDescent="0.2">
      <c r="I865729" s="15"/>
    </row>
    <row r="865730" spans="9:9" x14ac:dyDescent="0.2">
      <c r="I865730" s="14"/>
    </row>
    <row r="865746" spans="9:9" x14ac:dyDescent="0.2">
      <c r="I865746" s="15"/>
    </row>
    <row r="865747" spans="9:9" x14ac:dyDescent="0.2">
      <c r="I865747" s="14"/>
    </row>
    <row r="865763" spans="9:9" x14ac:dyDescent="0.2">
      <c r="I865763" s="15"/>
    </row>
    <row r="865764" spans="9:9" x14ac:dyDescent="0.2">
      <c r="I865764" s="14"/>
    </row>
    <row r="865780" spans="9:9" x14ac:dyDescent="0.2">
      <c r="I865780" s="15"/>
    </row>
    <row r="865781" spans="9:9" x14ac:dyDescent="0.2">
      <c r="I865781" s="14"/>
    </row>
    <row r="865797" spans="9:9" x14ac:dyDescent="0.2">
      <c r="I865797" s="15"/>
    </row>
    <row r="865798" spans="9:9" x14ac:dyDescent="0.2">
      <c r="I865798" s="14"/>
    </row>
    <row r="865814" spans="9:9" x14ac:dyDescent="0.2">
      <c r="I865814" s="15"/>
    </row>
    <row r="865815" spans="9:9" x14ac:dyDescent="0.2">
      <c r="I865815" s="14"/>
    </row>
    <row r="865831" spans="9:9" x14ac:dyDescent="0.2">
      <c r="I865831" s="15"/>
    </row>
    <row r="865832" spans="9:9" x14ac:dyDescent="0.2">
      <c r="I865832" s="14"/>
    </row>
    <row r="865848" spans="9:9" x14ac:dyDescent="0.2">
      <c r="I865848" s="15"/>
    </row>
    <row r="865849" spans="9:9" x14ac:dyDescent="0.2">
      <c r="I865849" s="14"/>
    </row>
    <row r="865865" spans="9:9" x14ac:dyDescent="0.2">
      <c r="I865865" s="15"/>
    </row>
    <row r="865866" spans="9:9" x14ac:dyDescent="0.2">
      <c r="I865866" s="14"/>
    </row>
    <row r="865882" spans="9:9" x14ac:dyDescent="0.2">
      <c r="I865882" s="15"/>
    </row>
    <row r="865883" spans="9:9" x14ac:dyDescent="0.2">
      <c r="I865883" s="14"/>
    </row>
    <row r="865899" spans="9:9" x14ac:dyDescent="0.2">
      <c r="I865899" s="15"/>
    </row>
    <row r="865900" spans="9:9" x14ac:dyDescent="0.2">
      <c r="I865900" s="14"/>
    </row>
    <row r="865916" spans="9:9" x14ac:dyDescent="0.2">
      <c r="I865916" s="15"/>
    </row>
    <row r="865917" spans="9:9" x14ac:dyDescent="0.2">
      <c r="I865917" s="14"/>
    </row>
    <row r="865933" spans="9:9" x14ac:dyDescent="0.2">
      <c r="I865933" s="15"/>
    </row>
    <row r="865934" spans="9:9" x14ac:dyDescent="0.2">
      <c r="I865934" s="14"/>
    </row>
    <row r="865950" spans="9:9" x14ac:dyDescent="0.2">
      <c r="I865950" s="15"/>
    </row>
    <row r="865951" spans="9:9" x14ac:dyDescent="0.2">
      <c r="I865951" s="14"/>
    </row>
    <row r="865967" spans="9:9" x14ac:dyDescent="0.2">
      <c r="I865967" s="15"/>
    </row>
    <row r="865968" spans="9:9" x14ac:dyDescent="0.2">
      <c r="I865968" s="14"/>
    </row>
    <row r="865984" spans="9:9" x14ac:dyDescent="0.2">
      <c r="I865984" s="15"/>
    </row>
    <row r="865985" spans="9:9" x14ac:dyDescent="0.2">
      <c r="I865985" s="14"/>
    </row>
    <row r="866001" spans="9:9" x14ac:dyDescent="0.2">
      <c r="I866001" s="15"/>
    </row>
    <row r="866002" spans="9:9" x14ac:dyDescent="0.2">
      <c r="I866002" s="14"/>
    </row>
    <row r="866018" spans="9:9" x14ac:dyDescent="0.2">
      <c r="I866018" s="15"/>
    </row>
    <row r="866019" spans="9:9" x14ac:dyDescent="0.2">
      <c r="I866019" s="14"/>
    </row>
    <row r="866035" spans="9:9" x14ac:dyDescent="0.2">
      <c r="I866035" s="15"/>
    </row>
    <row r="866036" spans="9:9" x14ac:dyDescent="0.2">
      <c r="I866036" s="14"/>
    </row>
    <row r="866052" spans="9:9" x14ac:dyDescent="0.2">
      <c r="I866052" s="15"/>
    </row>
    <row r="866053" spans="9:9" x14ac:dyDescent="0.2">
      <c r="I866053" s="14"/>
    </row>
    <row r="866069" spans="9:9" x14ac:dyDescent="0.2">
      <c r="I866069" s="15"/>
    </row>
    <row r="866070" spans="9:9" x14ac:dyDescent="0.2">
      <c r="I866070" s="14"/>
    </row>
    <row r="866086" spans="9:9" x14ac:dyDescent="0.2">
      <c r="I866086" s="15"/>
    </row>
    <row r="866087" spans="9:9" x14ac:dyDescent="0.2">
      <c r="I866087" s="14"/>
    </row>
    <row r="866103" spans="9:9" x14ac:dyDescent="0.2">
      <c r="I866103" s="15"/>
    </row>
    <row r="866104" spans="9:9" x14ac:dyDescent="0.2">
      <c r="I866104" s="14"/>
    </row>
    <row r="866120" spans="9:9" x14ac:dyDescent="0.2">
      <c r="I866120" s="15"/>
    </row>
    <row r="866121" spans="9:9" x14ac:dyDescent="0.2">
      <c r="I866121" s="14"/>
    </row>
    <row r="866137" spans="9:9" x14ac:dyDescent="0.2">
      <c r="I866137" s="15"/>
    </row>
    <row r="866138" spans="9:9" x14ac:dyDescent="0.2">
      <c r="I866138" s="14"/>
    </row>
    <row r="866154" spans="9:9" x14ac:dyDescent="0.2">
      <c r="I866154" s="15"/>
    </row>
    <row r="866155" spans="9:9" x14ac:dyDescent="0.2">
      <c r="I866155" s="14"/>
    </row>
    <row r="866171" spans="9:9" x14ac:dyDescent="0.2">
      <c r="I866171" s="15"/>
    </row>
    <row r="866172" spans="9:9" x14ac:dyDescent="0.2">
      <c r="I866172" s="14"/>
    </row>
    <row r="866188" spans="9:9" x14ac:dyDescent="0.2">
      <c r="I866188" s="15"/>
    </row>
    <row r="866189" spans="9:9" x14ac:dyDescent="0.2">
      <c r="I866189" s="14"/>
    </row>
    <row r="866205" spans="9:9" x14ac:dyDescent="0.2">
      <c r="I866205" s="15"/>
    </row>
    <row r="866206" spans="9:9" x14ac:dyDescent="0.2">
      <c r="I866206" s="14"/>
    </row>
    <row r="866222" spans="9:9" x14ac:dyDescent="0.2">
      <c r="I866222" s="15"/>
    </row>
    <row r="866223" spans="9:9" x14ac:dyDescent="0.2">
      <c r="I866223" s="14"/>
    </row>
    <row r="866239" spans="9:9" x14ac:dyDescent="0.2">
      <c r="I866239" s="15"/>
    </row>
    <row r="866240" spans="9:9" x14ac:dyDescent="0.2">
      <c r="I866240" s="14"/>
    </row>
    <row r="866256" spans="9:9" x14ac:dyDescent="0.2">
      <c r="I866256" s="15"/>
    </row>
    <row r="866257" spans="9:9" x14ac:dyDescent="0.2">
      <c r="I866257" s="14"/>
    </row>
    <row r="866273" spans="9:9" x14ac:dyDescent="0.2">
      <c r="I866273" s="15"/>
    </row>
    <row r="866274" spans="9:9" x14ac:dyDescent="0.2">
      <c r="I866274" s="14"/>
    </row>
    <row r="866290" spans="9:9" x14ac:dyDescent="0.2">
      <c r="I866290" s="15"/>
    </row>
    <row r="866291" spans="9:9" x14ac:dyDescent="0.2">
      <c r="I866291" s="14"/>
    </row>
    <row r="866307" spans="9:9" x14ac:dyDescent="0.2">
      <c r="I866307" s="15"/>
    </row>
    <row r="866308" spans="9:9" x14ac:dyDescent="0.2">
      <c r="I866308" s="14"/>
    </row>
    <row r="866324" spans="9:9" x14ac:dyDescent="0.2">
      <c r="I866324" s="15"/>
    </row>
    <row r="866325" spans="9:9" x14ac:dyDescent="0.2">
      <c r="I866325" s="14"/>
    </row>
    <row r="866341" spans="9:9" x14ac:dyDescent="0.2">
      <c r="I866341" s="15"/>
    </row>
    <row r="866342" spans="9:9" x14ac:dyDescent="0.2">
      <c r="I866342" s="14"/>
    </row>
    <row r="866358" spans="9:9" x14ac:dyDescent="0.2">
      <c r="I866358" s="15"/>
    </row>
    <row r="866359" spans="9:9" x14ac:dyDescent="0.2">
      <c r="I866359" s="14"/>
    </row>
    <row r="866375" spans="9:9" x14ac:dyDescent="0.2">
      <c r="I866375" s="15"/>
    </row>
    <row r="866376" spans="9:9" x14ac:dyDescent="0.2">
      <c r="I866376" s="14"/>
    </row>
    <row r="866392" spans="9:9" x14ac:dyDescent="0.2">
      <c r="I866392" s="15"/>
    </row>
    <row r="866393" spans="9:9" x14ac:dyDescent="0.2">
      <c r="I866393" s="14"/>
    </row>
    <row r="866409" spans="9:9" x14ac:dyDescent="0.2">
      <c r="I866409" s="15"/>
    </row>
    <row r="866410" spans="9:9" x14ac:dyDescent="0.2">
      <c r="I866410" s="14"/>
    </row>
    <row r="866426" spans="9:9" x14ac:dyDescent="0.2">
      <c r="I866426" s="15"/>
    </row>
    <row r="866427" spans="9:9" x14ac:dyDescent="0.2">
      <c r="I866427" s="14"/>
    </row>
    <row r="866443" spans="9:9" x14ac:dyDescent="0.2">
      <c r="I866443" s="15"/>
    </row>
    <row r="866444" spans="9:9" x14ac:dyDescent="0.2">
      <c r="I866444" s="14"/>
    </row>
    <row r="866460" spans="9:9" x14ac:dyDescent="0.2">
      <c r="I866460" s="15"/>
    </row>
    <row r="866461" spans="9:9" x14ac:dyDescent="0.2">
      <c r="I866461" s="14"/>
    </row>
    <row r="866477" spans="9:9" x14ac:dyDescent="0.2">
      <c r="I866477" s="15"/>
    </row>
    <row r="866478" spans="9:9" x14ac:dyDescent="0.2">
      <c r="I866478" s="14"/>
    </row>
    <row r="866494" spans="9:9" x14ac:dyDescent="0.2">
      <c r="I866494" s="15"/>
    </row>
    <row r="866495" spans="9:9" x14ac:dyDescent="0.2">
      <c r="I866495" s="14"/>
    </row>
    <row r="866511" spans="9:9" x14ac:dyDescent="0.2">
      <c r="I866511" s="15"/>
    </row>
    <row r="866512" spans="9:9" x14ac:dyDescent="0.2">
      <c r="I866512" s="14"/>
    </row>
    <row r="866528" spans="9:9" x14ac:dyDescent="0.2">
      <c r="I866528" s="15"/>
    </row>
    <row r="866529" spans="9:9" x14ac:dyDescent="0.2">
      <c r="I866529" s="14"/>
    </row>
    <row r="866545" spans="9:9" x14ac:dyDescent="0.2">
      <c r="I866545" s="15"/>
    </row>
    <row r="866546" spans="9:9" x14ac:dyDescent="0.2">
      <c r="I866546" s="14"/>
    </row>
    <row r="866562" spans="9:9" x14ac:dyDescent="0.2">
      <c r="I866562" s="15"/>
    </row>
    <row r="866563" spans="9:9" x14ac:dyDescent="0.2">
      <c r="I866563" s="14"/>
    </row>
    <row r="866579" spans="9:9" x14ac:dyDescent="0.2">
      <c r="I866579" s="15"/>
    </row>
    <row r="866580" spans="9:9" x14ac:dyDescent="0.2">
      <c r="I866580" s="14"/>
    </row>
    <row r="866596" spans="9:9" x14ac:dyDescent="0.2">
      <c r="I866596" s="15"/>
    </row>
    <row r="866597" spans="9:9" x14ac:dyDescent="0.2">
      <c r="I866597" s="14"/>
    </row>
    <row r="866613" spans="9:9" x14ac:dyDescent="0.2">
      <c r="I866613" s="15"/>
    </row>
    <row r="866614" spans="9:9" x14ac:dyDescent="0.2">
      <c r="I866614" s="14"/>
    </row>
    <row r="866630" spans="9:9" x14ac:dyDescent="0.2">
      <c r="I866630" s="15"/>
    </row>
    <row r="866631" spans="9:9" x14ac:dyDescent="0.2">
      <c r="I866631" s="14"/>
    </row>
    <row r="866647" spans="9:9" x14ac:dyDescent="0.2">
      <c r="I866647" s="15"/>
    </row>
    <row r="866648" spans="9:9" x14ac:dyDescent="0.2">
      <c r="I866648" s="14"/>
    </row>
    <row r="866664" spans="9:9" x14ac:dyDescent="0.2">
      <c r="I866664" s="15"/>
    </row>
    <row r="866665" spans="9:9" x14ac:dyDescent="0.2">
      <c r="I866665" s="14"/>
    </row>
    <row r="866681" spans="9:9" x14ac:dyDescent="0.2">
      <c r="I866681" s="15"/>
    </row>
    <row r="866682" spans="9:9" x14ac:dyDescent="0.2">
      <c r="I866682" s="14"/>
    </row>
    <row r="866698" spans="9:9" x14ac:dyDescent="0.2">
      <c r="I866698" s="15"/>
    </row>
    <row r="866699" spans="9:9" x14ac:dyDescent="0.2">
      <c r="I866699" s="14"/>
    </row>
    <row r="866715" spans="9:9" x14ac:dyDescent="0.2">
      <c r="I866715" s="15"/>
    </row>
    <row r="866716" spans="9:9" x14ac:dyDescent="0.2">
      <c r="I866716" s="14"/>
    </row>
    <row r="866732" spans="9:9" x14ac:dyDescent="0.2">
      <c r="I866732" s="15"/>
    </row>
    <row r="866733" spans="9:9" x14ac:dyDescent="0.2">
      <c r="I866733" s="14"/>
    </row>
    <row r="866749" spans="9:9" x14ac:dyDescent="0.2">
      <c r="I866749" s="15"/>
    </row>
    <row r="866750" spans="9:9" x14ac:dyDescent="0.2">
      <c r="I866750" s="14"/>
    </row>
    <row r="866766" spans="9:9" x14ac:dyDescent="0.2">
      <c r="I866766" s="15"/>
    </row>
    <row r="866767" spans="9:9" x14ac:dyDescent="0.2">
      <c r="I866767" s="14"/>
    </row>
    <row r="866783" spans="9:9" x14ac:dyDescent="0.2">
      <c r="I866783" s="15"/>
    </row>
    <row r="866784" spans="9:9" x14ac:dyDescent="0.2">
      <c r="I866784" s="14"/>
    </row>
    <row r="866800" spans="9:9" x14ac:dyDescent="0.2">
      <c r="I866800" s="15"/>
    </row>
    <row r="866801" spans="9:9" x14ac:dyDescent="0.2">
      <c r="I866801" s="14"/>
    </row>
    <row r="866817" spans="9:9" x14ac:dyDescent="0.2">
      <c r="I866817" s="15"/>
    </row>
    <row r="866818" spans="9:9" x14ac:dyDescent="0.2">
      <c r="I866818" s="14"/>
    </row>
    <row r="866834" spans="9:9" x14ac:dyDescent="0.2">
      <c r="I866834" s="15"/>
    </row>
    <row r="866835" spans="9:9" x14ac:dyDescent="0.2">
      <c r="I866835" s="14"/>
    </row>
    <row r="866851" spans="9:9" x14ac:dyDescent="0.2">
      <c r="I866851" s="15"/>
    </row>
    <row r="866852" spans="9:9" x14ac:dyDescent="0.2">
      <c r="I866852" s="14"/>
    </row>
    <row r="866868" spans="9:9" x14ac:dyDescent="0.2">
      <c r="I866868" s="15"/>
    </row>
    <row r="866869" spans="9:9" x14ac:dyDescent="0.2">
      <c r="I866869" s="14"/>
    </row>
    <row r="866885" spans="9:9" x14ac:dyDescent="0.2">
      <c r="I866885" s="15"/>
    </row>
    <row r="866886" spans="9:9" x14ac:dyDescent="0.2">
      <c r="I866886" s="14"/>
    </row>
    <row r="866902" spans="9:9" x14ac:dyDescent="0.2">
      <c r="I866902" s="15"/>
    </row>
    <row r="866903" spans="9:9" x14ac:dyDescent="0.2">
      <c r="I866903" s="14"/>
    </row>
    <row r="866919" spans="9:9" x14ac:dyDescent="0.2">
      <c r="I866919" s="15"/>
    </row>
    <row r="866920" spans="9:9" x14ac:dyDescent="0.2">
      <c r="I866920" s="14"/>
    </row>
    <row r="866936" spans="9:9" x14ac:dyDescent="0.2">
      <c r="I866936" s="15"/>
    </row>
    <row r="866937" spans="9:9" x14ac:dyDescent="0.2">
      <c r="I866937" s="14"/>
    </row>
    <row r="866953" spans="9:9" x14ac:dyDescent="0.2">
      <c r="I866953" s="15"/>
    </row>
    <row r="866954" spans="9:9" x14ac:dyDescent="0.2">
      <c r="I866954" s="14"/>
    </row>
    <row r="866970" spans="9:9" x14ac:dyDescent="0.2">
      <c r="I866970" s="15"/>
    </row>
    <row r="866971" spans="9:9" x14ac:dyDescent="0.2">
      <c r="I866971" s="14"/>
    </row>
    <row r="866987" spans="9:9" x14ac:dyDescent="0.2">
      <c r="I866987" s="15"/>
    </row>
    <row r="866988" spans="9:9" x14ac:dyDescent="0.2">
      <c r="I866988" s="14"/>
    </row>
    <row r="867004" spans="9:9" x14ac:dyDescent="0.2">
      <c r="I867004" s="15"/>
    </row>
    <row r="867005" spans="9:9" x14ac:dyDescent="0.2">
      <c r="I867005" s="14"/>
    </row>
    <row r="867021" spans="9:9" x14ac:dyDescent="0.2">
      <c r="I867021" s="15"/>
    </row>
    <row r="867022" spans="9:9" x14ac:dyDescent="0.2">
      <c r="I867022" s="14"/>
    </row>
    <row r="867038" spans="9:9" x14ac:dyDescent="0.2">
      <c r="I867038" s="15"/>
    </row>
    <row r="867039" spans="9:9" x14ac:dyDescent="0.2">
      <c r="I867039" s="14"/>
    </row>
    <row r="867055" spans="9:9" x14ac:dyDescent="0.2">
      <c r="I867055" s="15"/>
    </row>
    <row r="867056" spans="9:9" x14ac:dyDescent="0.2">
      <c r="I867056" s="14"/>
    </row>
    <row r="867072" spans="9:9" x14ac:dyDescent="0.2">
      <c r="I867072" s="15"/>
    </row>
    <row r="867073" spans="9:9" x14ac:dyDescent="0.2">
      <c r="I867073" s="14"/>
    </row>
    <row r="867089" spans="9:9" x14ac:dyDescent="0.2">
      <c r="I867089" s="15"/>
    </row>
    <row r="867090" spans="9:9" x14ac:dyDescent="0.2">
      <c r="I867090" s="14"/>
    </row>
    <row r="867106" spans="9:9" x14ac:dyDescent="0.2">
      <c r="I867106" s="15"/>
    </row>
    <row r="867107" spans="9:9" x14ac:dyDescent="0.2">
      <c r="I867107" s="14"/>
    </row>
    <row r="867123" spans="9:9" x14ac:dyDescent="0.2">
      <c r="I867123" s="15"/>
    </row>
    <row r="867124" spans="9:9" x14ac:dyDescent="0.2">
      <c r="I867124" s="14"/>
    </row>
    <row r="867140" spans="9:9" x14ac:dyDescent="0.2">
      <c r="I867140" s="15"/>
    </row>
    <row r="867141" spans="9:9" x14ac:dyDescent="0.2">
      <c r="I867141" s="14"/>
    </row>
    <row r="867157" spans="9:9" x14ac:dyDescent="0.2">
      <c r="I867157" s="15"/>
    </row>
    <row r="867158" spans="9:9" x14ac:dyDescent="0.2">
      <c r="I867158" s="14"/>
    </row>
    <row r="867174" spans="9:9" x14ac:dyDescent="0.2">
      <c r="I867174" s="15"/>
    </row>
    <row r="867175" spans="9:9" x14ac:dyDescent="0.2">
      <c r="I867175" s="14"/>
    </row>
    <row r="867191" spans="9:9" x14ac:dyDescent="0.2">
      <c r="I867191" s="15"/>
    </row>
    <row r="867192" spans="9:9" x14ac:dyDescent="0.2">
      <c r="I867192" s="14"/>
    </row>
    <row r="867208" spans="9:9" x14ac:dyDescent="0.2">
      <c r="I867208" s="15"/>
    </row>
    <row r="867209" spans="9:9" x14ac:dyDescent="0.2">
      <c r="I867209" s="14"/>
    </row>
    <row r="867225" spans="9:9" x14ac:dyDescent="0.2">
      <c r="I867225" s="15"/>
    </row>
    <row r="867226" spans="9:9" x14ac:dyDescent="0.2">
      <c r="I867226" s="14"/>
    </row>
    <row r="867242" spans="9:9" x14ac:dyDescent="0.2">
      <c r="I867242" s="15"/>
    </row>
    <row r="867243" spans="9:9" x14ac:dyDescent="0.2">
      <c r="I867243" s="14"/>
    </row>
    <row r="867259" spans="9:9" x14ac:dyDescent="0.2">
      <c r="I867259" s="15"/>
    </row>
    <row r="867260" spans="9:9" x14ac:dyDescent="0.2">
      <c r="I867260" s="14"/>
    </row>
    <row r="867276" spans="9:9" x14ac:dyDescent="0.2">
      <c r="I867276" s="15"/>
    </row>
    <row r="867277" spans="9:9" x14ac:dyDescent="0.2">
      <c r="I867277" s="14"/>
    </row>
    <row r="867293" spans="9:9" x14ac:dyDescent="0.2">
      <c r="I867293" s="15"/>
    </row>
    <row r="867294" spans="9:9" x14ac:dyDescent="0.2">
      <c r="I867294" s="14"/>
    </row>
    <row r="867310" spans="9:9" x14ac:dyDescent="0.2">
      <c r="I867310" s="15"/>
    </row>
    <row r="867311" spans="9:9" x14ac:dyDescent="0.2">
      <c r="I867311" s="14"/>
    </row>
    <row r="867327" spans="9:9" x14ac:dyDescent="0.2">
      <c r="I867327" s="15"/>
    </row>
    <row r="867328" spans="9:9" x14ac:dyDescent="0.2">
      <c r="I867328" s="14"/>
    </row>
    <row r="867344" spans="9:9" x14ac:dyDescent="0.2">
      <c r="I867344" s="15"/>
    </row>
    <row r="867345" spans="9:9" x14ac:dyDescent="0.2">
      <c r="I867345" s="14"/>
    </row>
    <row r="867361" spans="9:9" x14ac:dyDescent="0.2">
      <c r="I867361" s="15"/>
    </row>
    <row r="867362" spans="9:9" x14ac:dyDescent="0.2">
      <c r="I867362" s="14"/>
    </row>
    <row r="867378" spans="9:9" x14ac:dyDescent="0.2">
      <c r="I867378" s="15"/>
    </row>
    <row r="867379" spans="9:9" x14ac:dyDescent="0.2">
      <c r="I867379" s="14"/>
    </row>
    <row r="867395" spans="9:9" x14ac:dyDescent="0.2">
      <c r="I867395" s="15"/>
    </row>
    <row r="867396" spans="9:9" x14ac:dyDescent="0.2">
      <c r="I867396" s="14"/>
    </row>
    <row r="867412" spans="9:9" x14ac:dyDescent="0.2">
      <c r="I867412" s="15"/>
    </row>
    <row r="867413" spans="9:9" x14ac:dyDescent="0.2">
      <c r="I867413" s="14"/>
    </row>
    <row r="867429" spans="9:9" x14ac:dyDescent="0.2">
      <c r="I867429" s="15"/>
    </row>
    <row r="867430" spans="9:9" x14ac:dyDescent="0.2">
      <c r="I867430" s="14"/>
    </row>
    <row r="867446" spans="9:9" x14ac:dyDescent="0.2">
      <c r="I867446" s="15"/>
    </row>
    <row r="867447" spans="9:9" x14ac:dyDescent="0.2">
      <c r="I867447" s="14"/>
    </row>
    <row r="867463" spans="9:9" x14ac:dyDescent="0.2">
      <c r="I867463" s="15"/>
    </row>
    <row r="867464" spans="9:9" x14ac:dyDescent="0.2">
      <c r="I867464" s="14"/>
    </row>
    <row r="867480" spans="9:9" x14ac:dyDescent="0.2">
      <c r="I867480" s="15"/>
    </row>
    <row r="867481" spans="9:9" x14ac:dyDescent="0.2">
      <c r="I867481" s="14"/>
    </row>
    <row r="867497" spans="9:9" x14ac:dyDescent="0.2">
      <c r="I867497" s="15"/>
    </row>
    <row r="867498" spans="9:9" x14ac:dyDescent="0.2">
      <c r="I867498" s="14"/>
    </row>
    <row r="867514" spans="9:9" x14ac:dyDescent="0.2">
      <c r="I867514" s="15"/>
    </row>
    <row r="867515" spans="9:9" x14ac:dyDescent="0.2">
      <c r="I867515" s="14"/>
    </row>
    <row r="867531" spans="9:9" x14ac:dyDescent="0.2">
      <c r="I867531" s="15"/>
    </row>
    <row r="867532" spans="9:9" x14ac:dyDescent="0.2">
      <c r="I867532" s="14"/>
    </row>
    <row r="867548" spans="9:9" x14ac:dyDescent="0.2">
      <c r="I867548" s="15"/>
    </row>
    <row r="867549" spans="9:9" x14ac:dyDescent="0.2">
      <c r="I867549" s="14"/>
    </row>
    <row r="867565" spans="9:9" x14ac:dyDescent="0.2">
      <c r="I867565" s="15"/>
    </row>
    <row r="867566" spans="9:9" x14ac:dyDescent="0.2">
      <c r="I867566" s="14"/>
    </row>
    <row r="867582" spans="9:9" x14ac:dyDescent="0.2">
      <c r="I867582" s="15"/>
    </row>
    <row r="867583" spans="9:9" x14ac:dyDescent="0.2">
      <c r="I867583" s="14"/>
    </row>
    <row r="867599" spans="9:9" x14ac:dyDescent="0.2">
      <c r="I867599" s="15"/>
    </row>
    <row r="867600" spans="9:9" x14ac:dyDescent="0.2">
      <c r="I867600" s="14"/>
    </row>
    <row r="867616" spans="9:9" x14ac:dyDescent="0.2">
      <c r="I867616" s="15"/>
    </row>
    <row r="867617" spans="9:9" x14ac:dyDescent="0.2">
      <c r="I867617" s="14"/>
    </row>
    <row r="867633" spans="9:9" x14ac:dyDescent="0.2">
      <c r="I867633" s="15"/>
    </row>
    <row r="867634" spans="9:9" x14ac:dyDescent="0.2">
      <c r="I867634" s="14"/>
    </row>
    <row r="867650" spans="9:9" x14ac:dyDescent="0.2">
      <c r="I867650" s="15"/>
    </row>
    <row r="867651" spans="9:9" x14ac:dyDescent="0.2">
      <c r="I867651" s="14"/>
    </row>
    <row r="867667" spans="9:9" x14ac:dyDescent="0.2">
      <c r="I867667" s="15"/>
    </row>
    <row r="867668" spans="9:9" x14ac:dyDescent="0.2">
      <c r="I867668" s="14"/>
    </row>
    <row r="867684" spans="9:9" x14ac:dyDescent="0.2">
      <c r="I867684" s="15"/>
    </row>
    <row r="867685" spans="9:9" x14ac:dyDescent="0.2">
      <c r="I867685" s="14"/>
    </row>
    <row r="867701" spans="9:9" x14ac:dyDescent="0.2">
      <c r="I867701" s="15"/>
    </row>
    <row r="867702" spans="9:9" x14ac:dyDescent="0.2">
      <c r="I867702" s="14"/>
    </row>
    <row r="867718" spans="9:9" x14ac:dyDescent="0.2">
      <c r="I867718" s="15"/>
    </row>
    <row r="867719" spans="9:9" x14ac:dyDescent="0.2">
      <c r="I867719" s="14"/>
    </row>
    <row r="867735" spans="9:9" x14ac:dyDescent="0.2">
      <c r="I867735" s="15"/>
    </row>
    <row r="867736" spans="9:9" x14ac:dyDescent="0.2">
      <c r="I867736" s="14"/>
    </row>
    <row r="867752" spans="9:9" x14ac:dyDescent="0.2">
      <c r="I867752" s="15"/>
    </row>
    <row r="867753" spans="9:9" x14ac:dyDescent="0.2">
      <c r="I867753" s="14"/>
    </row>
    <row r="867769" spans="9:9" x14ac:dyDescent="0.2">
      <c r="I867769" s="15"/>
    </row>
    <row r="867770" spans="9:9" x14ac:dyDescent="0.2">
      <c r="I867770" s="14"/>
    </row>
    <row r="867786" spans="9:9" x14ac:dyDescent="0.2">
      <c r="I867786" s="15"/>
    </row>
    <row r="867787" spans="9:9" x14ac:dyDescent="0.2">
      <c r="I867787" s="14"/>
    </row>
    <row r="867803" spans="9:9" x14ac:dyDescent="0.2">
      <c r="I867803" s="15"/>
    </row>
    <row r="867804" spans="9:9" x14ac:dyDescent="0.2">
      <c r="I867804" s="14"/>
    </row>
    <row r="867820" spans="9:9" x14ac:dyDescent="0.2">
      <c r="I867820" s="15"/>
    </row>
    <row r="867821" spans="9:9" x14ac:dyDescent="0.2">
      <c r="I867821" s="14"/>
    </row>
    <row r="867837" spans="9:9" x14ac:dyDescent="0.2">
      <c r="I867837" s="15"/>
    </row>
    <row r="867838" spans="9:9" x14ac:dyDescent="0.2">
      <c r="I867838" s="14"/>
    </row>
    <row r="867854" spans="9:9" x14ac:dyDescent="0.2">
      <c r="I867854" s="15"/>
    </row>
    <row r="867855" spans="9:9" x14ac:dyDescent="0.2">
      <c r="I867855" s="14"/>
    </row>
    <row r="867871" spans="9:9" x14ac:dyDescent="0.2">
      <c r="I867871" s="15"/>
    </row>
    <row r="867872" spans="9:9" x14ac:dyDescent="0.2">
      <c r="I867872" s="14"/>
    </row>
    <row r="867888" spans="9:9" x14ac:dyDescent="0.2">
      <c r="I867888" s="15"/>
    </row>
    <row r="867889" spans="9:9" x14ac:dyDescent="0.2">
      <c r="I867889" s="14"/>
    </row>
    <row r="867905" spans="9:9" x14ac:dyDescent="0.2">
      <c r="I867905" s="15"/>
    </row>
    <row r="867906" spans="9:9" x14ac:dyDescent="0.2">
      <c r="I867906" s="14"/>
    </row>
    <row r="867922" spans="9:9" x14ac:dyDescent="0.2">
      <c r="I867922" s="15"/>
    </row>
    <row r="867923" spans="9:9" x14ac:dyDescent="0.2">
      <c r="I867923" s="14"/>
    </row>
    <row r="867939" spans="9:9" x14ac:dyDescent="0.2">
      <c r="I867939" s="15"/>
    </row>
    <row r="867940" spans="9:9" x14ac:dyDescent="0.2">
      <c r="I867940" s="14"/>
    </row>
    <row r="867956" spans="9:9" x14ac:dyDescent="0.2">
      <c r="I867956" s="15"/>
    </row>
    <row r="867957" spans="9:9" x14ac:dyDescent="0.2">
      <c r="I867957" s="14"/>
    </row>
    <row r="867973" spans="9:9" x14ac:dyDescent="0.2">
      <c r="I867973" s="15"/>
    </row>
    <row r="867974" spans="9:9" x14ac:dyDescent="0.2">
      <c r="I867974" s="14"/>
    </row>
    <row r="867990" spans="9:9" x14ac:dyDescent="0.2">
      <c r="I867990" s="15"/>
    </row>
    <row r="867991" spans="9:9" x14ac:dyDescent="0.2">
      <c r="I867991" s="14"/>
    </row>
    <row r="868007" spans="9:9" x14ac:dyDescent="0.2">
      <c r="I868007" s="15"/>
    </row>
    <row r="868008" spans="9:9" x14ac:dyDescent="0.2">
      <c r="I868008" s="14"/>
    </row>
    <row r="868024" spans="9:9" x14ac:dyDescent="0.2">
      <c r="I868024" s="15"/>
    </row>
    <row r="868025" spans="9:9" x14ac:dyDescent="0.2">
      <c r="I868025" s="14"/>
    </row>
    <row r="868041" spans="9:9" x14ac:dyDescent="0.2">
      <c r="I868041" s="15"/>
    </row>
    <row r="868042" spans="9:9" x14ac:dyDescent="0.2">
      <c r="I868042" s="14"/>
    </row>
    <row r="868058" spans="9:9" x14ac:dyDescent="0.2">
      <c r="I868058" s="15"/>
    </row>
    <row r="868059" spans="9:9" x14ac:dyDescent="0.2">
      <c r="I868059" s="14"/>
    </row>
    <row r="868075" spans="9:9" x14ac:dyDescent="0.2">
      <c r="I868075" s="15"/>
    </row>
    <row r="868076" spans="9:9" x14ac:dyDescent="0.2">
      <c r="I868076" s="14"/>
    </row>
    <row r="868092" spans="9:9" x14ac:dyDescent="0.2">
      <c r="I868092" s="15"/>
    </row>
    <row r="868093" spans="9:9" x14ac:dyDescent="0.2">
      <c r="I868093" s="14"/>
    </row>
    <row r="868109" spans="9:9" x14ac:dyDescent="0.2">
      <c r="I868109" s="15"/>
    </row>
    <row r="868110" spans="9:9" x14ac:dyDescent="0.2">
      <c r="I868110" s="14"/>
    </row>
    <row r="868126" spans="9:9" x14ac:dyDescent="0.2">
      <c r="I868126" s="15"/>
    </row>
    <row r="868127" spans="9:9" x14ac:dyDescent="0.2">
      <c r="I868127" s="14"/>
    </row>
    <row r="868143" spans="9:9" x14ac:dyDescent="0.2">
      <c r="I868143" s="15"/>
    </row>
    <row r="868144" spans="9:9" x14ac:dyDescent="0.2">
      <c r="I868144" s="14"/>
    </row>
    <row r="868160" spans="9:9" x14ac:dyDescent="0.2">
      <c r="I868160" s="15"/>
    </row>
    <row r="868161" spans="9:9" x14ac:dyDescent="0.2">
      <c r="I868161" s="14"/>
    </row>
    <row r="868177" spans="9:9" x14ac:dyDescent="0.2">
      <c r="I868177" s="15"/>
    </row>
    <row r="868178" spans="9:9" x14ac:dyDescent="0.2">
      <c r="I868178" s="14"/>
    </row>
    <row r="868194" spans="9:9" x14ac:dyDescent="0.2">
      <c r="I868194" s="15"/>
    </row>
    <row r="868195" spans="9:9" x14ac:dyDescent="0.2">
      <c r="I868195" s="14"/>
    </row>
    <row r="868211" spans="9:9" x14ac:dyDescent="0.2">
      <c r="I868211" s="15"/>
    </row>
    <row r="868212" spans="9:9" x14ac:dyDescent="0.2">
      <c r="I868212" s="14"/>
    </row>
    <row r="868228" spans="9:9" x14ac:dyDescent="0.2">
      <c r="I868228" s="15"/>
    </row>
    <row r="868229" spans="9:9" x14ac:dyDescent="0.2">
      <c r="I868229" s="14"/>
    </row>
    <row r="868245" spans="9:9" x14ac:dyDescent="0.2">
      <c r="I868245" s="15"/>
    </row>
    <row r="868246" spans="9:9" x14ac:dyDescent="0.2">
      <c r="I868246" s="14"/>
    </row>
    <row r="868262" spans="9:9" x14ac:dyDescent="0.2">
      <c r="I868262" s="15"/>
    </row>
    <row r="868263" spans="9:9" x14ac:dyDescent="0.2">
      <c r="I868263" s="14"/>
    </row>
    <row r="868279" spans="9:9" x14ac:dyDescent="0.2">
      <c r="I868279" s="15"/>
    </row>
    <row r="868280" spans="9:9" x14ac:dyDescent="0.2">
      <c r="I868280" s="14"/>
    </row>
    <row r="868296" spans="9:9" x14ac:dyDescent="0.2">
      <c r="I868296" s="15"/>
    </row>
    <row r="868297" spans="9:9" x14ac:dyDescent="0.2">
      <c r="I868297" s="14"/>
    </row>
    <row r="868313" spans="9:9" x14ac:dyDescent="0.2">
      <c r="I868313" s="15"/>
    </row>
    <row r="868314" spans="9:9" x14ac:dyDescent="0.2">
      <c r="I868314" s="14"/>
    </row>
    <row r="868330" spans="9:9" x14ac:dyDescent="0.2">
      <c r="I868330" s="15"/>
    </row>
    <row r="868331" spans="9:9" x14ac:dyDescent="0.2">
      <c r="I868331" s="14"/>
    </row>
    <row r="868347" spans="9:9" x14ac:dyDescent="0.2">
      <c r="I868347" s="15"/>
    </row>
    <row r="868348" spans="9:9" x14ac:dyDescent="0.2">
      <c r="I868348" s="14"/>
    </row>
    <row r="868364" spans="9:9" x14ac:dyDescent="0.2">
      <c r="I868364" s="15"/>
    </row>
    <row r="868365" spans="9:9" x14ac:dyDescent="0.2">
      <c r="I868365" s="14"/>
    </row>
    <row r="868381" spans="9:9" x14ac:dyDescent="0.2">
      <c r="I868381" s="15"/>
    </row>
    <row r="868382" spans="9:9" x14ac:dyDescent="0.2">
      <c r="I868382" s="14"/>
    </row>
    <row r="868398" spans="9:9" x14ac:dyDescent="0.2">
      <c r="I868398" s="15"/>
    </row>
    <row r="868399" spans="9:9" x14ac:dyDescent="0.2">
      <c r="I868399" s="14"/>
    </row>
    <row r="868415" spans="9:9" x14ac:dyDescent="0.2">
      <c r="I868415" s="15"/>
    </row>
    <row r="868416" spans="9:9" x14ac:dyDescent="0.2">
      <c r="I868416" s="14"/>
    </row>
    <row r="868432" spans="9:9" x14ac:dyDescent="0.2">
      <c r="I868432" s="15"/>
    </row>
    <row r="868433" spans="9:9" x14ac:dyDescent="0.2">
      <c r="I868433" s="14"/>
    </row>
    <row r="868449" spans="9:9" x14ac:dyDescent="0.2">
      <c r="I868449" s="15"/>
    </row>
    <row r="868450" spans="9:9" x14ac:dyDescent="0.2">
      <c r="I868450" s="14"/>
    </row>
    <row r="868466" spans="9:9" x14ac:dyDescent="0.2">
      <c r="I868466" s="15"/>
    </row>
    <row r="868467" spans="9:9" x14ac:dyDescent="0.2">
      <c r="I868467" s="14"/>
    </row>
    <row r="868483" spans="9:9" x14ac:dyDescent="0.2">
      <c r="I868483" s="15"/>
    </row>
    <row r="868484" spans="9:9" x14ac:dyDescent="0.2">
      <c r="I868484" s="14"/>
    </row>
    <row r="868500" spans="9:9" x14ac:dyDescent="0.2">
      <c r="I868500" s="15"/>
    </row>
    <row r="868501" spans="9:9" x14ac:dyDescent="0.2">
      <c r="I868501" s="14"/>
    </row>
    <row r="868517" spans="9:9" x14ac:dyDescent="0.2">
      <c r="I868517" s="15"/>
    </row>
    <row r="868518" spans="9:9" x14ac:dyDescent="0.2">
      <c r="I868518" s="14"/>
    </row>
    <row r="868534" spans="9:9" x14ac:dyDescent="0.2">
      <c r="I868534" s="15"/>
    </row>
    <row r="868535" spans="9:9" x14ac:dyDescent="0.2">
      <c r="I868535" s="14"/>
    </row>
    <row r="868551" spans="9:9" x14ac:dyDescent="0.2">
      <c r="I868551" s="15"/>
    </row>
    <row r="868552" spans="9:9" x14ac:dyDescent="0.2">
      <c r="I868552" s="14"/>
    </row>
    <row r="868568" spans="9:9" x14ac:dyDescent="0.2">
      <c r="I868568" s="15"/>
    </row>
    <row r="868569" spans="9:9" x14ac:dyDescent="0.2">
      <c r="I868569" s="14"/>
    </row>
    <row r="868585" spans="9:9" x14ac:dyDescent="0.2">
      <c r="I868585" s="15"/>
    </row>
    <row r="868586" spans="9:9" x14ac:dyDescent="0.2">
      <c r="I868586" s="14"/>
    </row>
    <row r="868602" spans="9:9" x14ac:dyDescent="0.2">
      <c r="I868602" s="15"/>
    </row>
    <row r="868603" spans="9:9" x14ac:dyDescent="0.2">
      <c r="I868603" s="14"/>
    </row>
    <row r="868619" spans="9:9" x14ac:dyDescent="0.2">
      <c r="I868619" s="15"/>
    </row>
    <row r="868620" spans="9:9" x14ac:dyDescent="0.2">
      <c r="I868620" s="14"/>
    </row>
    <row r="868636" spans="9:9" x14ac:dyDescent="0.2">
      <c r="I868636" s="15"/>
    </row>
    <row r="868637" spans="9:9" x14ac:dyDescent="0.2">
      <c r="I868637" s="14"/>
    </row>
    <row r="868653" spans="9:9" x14ac:dyDescent="0.2">
      <c r="I868653" s="15"/>
    </row>
    <row r="868654" spans="9:9" x14ac:dyDescent="0.2">
      <c r="I868654" s="14"/>
    </row>
    <row r="868670" spans="9:9" x14ac:dyDescent="0.2">
      <c r="I868670" s="15"/>
    </row>
    <row r="868671" spans="9:9" x14ac:dyDescent="0.2">
      <c r="I868671" s="14"/>
    </row>
    <row r="868687" spans="9:9" x14ac:dyDescent="0.2">
      <c r="I868687" s="15"/>
    </row>
    <row r="868688" spans="9:9" x14ac:dyDescent="0.2">
      <c r="I868688" s="14"/>
    </row>
    <row r="868704" spans="9:9" x14ac:dyDescent="0.2">
      <c r="I868704" s="15"/>
    </row>
    <row r="868705" spans="9:9" x14ac:dyDescent="0.2">
      <c r="I868705" s="14"/>
    </row>
    <row r="868721" spans="9:9" x14ac:dyDescent="0.2">
      <c r="I868721" s="15"/>
    </row>
    <row r="868722" spans="9:9" x14ac:dyDescent="0.2">
      <c r="I868722" s="14"/>
    </row>
    <row r="868738" spans="9:9" x14ac:dyDescent="0.2">
      <c r="I868738" s="15"/>
    </row>
    <row r="868739" spans="9:9" x14ac:dyDescent="0.2">
      <c r="I868739" s="14"/>
    </row>
    <row r="868755" spans="9:9" x14ac:dyDescent="0.2">
      <c r="I868755" s="15"/>
    </row>
    <row r="868756" spans="9:9" x14ac:dyDescent="0.2">
      <c r="I868756" s="14"/>
    </row>
    <row r="868772" spans="9:9" x14ac:dyDescent="0.2">
      <c r="I868772" s="15"/>
    </row>
    <row r="868773" spans="9:9" x14ac:dyDescent="0.2">
      <c r="I868773" s="14"/>
    </row>
    <row r="868789" spans="9:9" x14ac:dyDescent="0.2">
      <c r="I868789" s="15"/>
    </row>
    <row r="868790" spans="9:9" x14ac:dyDescent="0.2">
      <c r="I868790" s="14"/>
    </row>
    <row r="868806" spans="9:9" x14ac:dyDescent="0.2">
      <c r="I868806" s="15"/>
    </row>
    <row r="868807" spans="9:9" x14ac:dyDescent="0.2">
      <c r="I868807" s="14"/>
    </row>
    <row r="868823" spans="9:9" x14ac:dyDescent="0.2">
      <c r="I868823" s="15"/>
    </row>
    <row r="868824" spans="9:9" x14ac:dyDescent="0.2">
      <c r="I868824" s="14"/>
    </row>
    <row r="868840" spans="9:9" x14ac:dyDescent="0.2">
      <c r="I868840" s="15"/>
    </row>
    <row r="868841" spans="9:9" x14ac:dyDescent="0.2">
      <c r="I868841" s="14"/>
    </row>
    <row r="868857" spans="9:9" x14ac:dyDescent="0.2">
      <c r="I868857" s="15"/>
    </row>
    <row r="868858" spans="9:9" x14ac:dyDescent="0.2">
      <c r="I868858" s="14"/>
    </row>
    <row r="868874" spans="9:9" x14ac:dyDescent="0.2">
      <c r="I868874" s="15"/>
    </row>
    <row r="868875" spans="9:9" x14ac:dyDescent="0.2">
      <c r="I868875" s="14"/>
    </row>
    <row r="868891" spans="9:9" x14ac:dyDescent="0.2">
      <c r="I868891" s="15"/>
    </row>
    <row r="868892" spans="9:9" x14ac:dyDescent="0.2">
      <c r="I868892" s="14"/>
    </row>
    <row r="868908" spans="9:9" x14ac:dyDescent="0.2">
      <c r="I868908" s="15"/>
    </row>
    <row r="868909" spans="9:9" x14ac:dyDescent="0.2">
      <c r="I868909" s="14"/>
    </row>
    <row r="868925" spans="9:9" x14ac:dyDescent="0.2">
      <c r="I868925" s="15"/>
    </row>
    <row r="868926" spans="9:9" x14ac:dyDescent="0.2">
      <c r="I868926" s="14"/>
    </row>
    <row r="868942" spans="9:9" x14ac:dyDescent="0.2">
      <c r="I868942" s="15"/>
    </row>
    <row r="868943" spans="9:9" x14ac:dyDescent="0.2">
      <c r="I868943" s="14"/>
    </row>
    <row r="868959" spans="9:9" x14ac:dyDescent="0.2">
      <c r="I868959" s="15"/>
    </row>
    <row r="868960" spans="9:9" x14ac:dyDescent="0.2">
      <c r="I868960" s="14"/>
    </row>
    <row r="868976" spans="9:9" x14ac:dyDescent="0.2">
      <c r="I868976" s="15"/>
    </row>
    <row r="868977" spans="9:9" x14ac:dyDescent="0.2">
      <c r="I868977" s="14"/>
    </row>
    <row r="868993" spans="9:9" x14ac:dyDescent="0.2">
      <c r="I868993" s="15"/>
    </row>
    <row r="868994" spans="9:9" x14ac:dyDescent="0.2">
      <c r="I868994" s="14"/>
    </row>
    <row r="869010" spans="9:9" x14ac:dyDescent="0.2">
      <c r="I869010" s="15"/>
    </row>
    <row r="869011" spans="9:9" x14ac:dyDescent="0.2">
      <c r="I869011" s="14"/>
    </row>
    <row r="869027" spans="9:9" x14ac:dyDescent="0.2">
      <c r="I869027" s="15"/>
    </row>
    <row r="869028" spans="9:9" x14ac:dyDescent="0.2">
      <c r="I869028" s="14"/>
    </row>
    <row r="869044" spans="9:9" x14ac:dyDescent="0.2">
      <c r="I869044" s="15"/>
    </row>
    <row r="869045" spans="9:9" x14ac:dyDescent="0.2">
      <c r="I869045" s="14"/>
    </row>
    <row r="869061" spans="9:9" x14ac:dyDescent="0.2">
      <c r="I869061" s="15"/>
    </row>
    <row r="869062" spans="9:9" x14ac:dyDescent="0.2">
      <c r="I869062" s="14"/>
    </row>
    <row r="869078" spans="9:9" x14ac:dyDescent="0.2">
      <c r="I869078" s="15"/>
    </row>
    <row r="869079" spans="9:9" x14ac:dyDescent="0.2">
      <c r="I869079" s="14"/>
    </row>
    <row r="869095" spans="9:9" x14ac:dyDescent="0.2">
      <c r="I869095" s="15"/>
    </row>
    <row r="869096" spans="9:9" x14ac:dyDescent="0.2">
      <c r="I869096" s="14"/>
    </row>
    <row r="869112" spans="9:9" x14ac:dyDescent="0.2">
      <c r="I869112" s="15"/>
    </row>
    <row r="869113" spans="9:9" x14ac:dyDescent="0.2">
      <c r="I869113" s="14"/>
    </row>
    <row r="869129" spans="9:9" x14ac:dyDescent="0.2">
      <c r="I869129" s="15"/>
    </row>
    <row r="869130" spans="9:9" x14ac:dyDescent="0.2">
      <c r="I869130" s="14"/>
    </row>
    <row r="869146" spans="9:9" x14ac:dyDescent="0.2">
      <c r="I869146" s="15"/>
    </row>
    <row r="869147" spans="9:9" x14ac:dyDescent="0.2">
      <c r="I869147" s="14"/>
    </row>
    <row r="869163" spans="9:9" x14ac:dyDescent="0.2">
      <c r="I869163" s="15"/>
    </row>
    <row r="869164" spans="9:9" x14ac:dyDescent="0.2">
      <c r="I869164" s="14"/>
    </row>
    <row r="869180" spans="9:9" x14ac:dyDescent="0.2">
      <c r="I869180" s="15"/>
    </row>
    <row r="869181" spans="9:9" x14ac:dyDescent="0.2">
      <c r="I869181" s="14"/>
    </row>
    <row r="869197" spans="9:9" x14ac:dyDescent="0.2">
      <c r="I869197" s="15"/>
    </row>
    <row r="869198" spans="9:9" x14ac:dyDescent="0.2">
      <c r="I869198" s="14"/>
    </row>
    <row r="869214" spans="9:9" x14ac:dyDescent="0.2">
      <c r="I869214" s="15"/>
    </row>
    <row r="869215" spans="9:9" x14ac:dyDescent="0.2">
      <c r="I869215" s="14"/>
    </row>
    <row r="869231" spans="9:9" x14ac:dyDescent="0.2">
      <c r="I869231" s="15"/>
    </row>
    <row r="869232" spans="9:9" x14ac:dyDescent="0.2">
      <c r="I869232" s="14"/>
    </row>
    <row r="869248" spans="9:9" x14ac:dyDescent="0.2">
      <c r="I869248" s="15"/>
    </row>
    <row r="869249" spans="9:9" x14ac:dyDescent="0.2">
      <c r="I869249" s="14"/>
    </row>
    <row r="869265" spans="9:9" x14ac:dyDescent="0.2">
      <c r="I869265" s="15"/>
    </row>
    <row r="869266" spans="9:9" x14ac:dyDescent="0.2">
      <c r="I869266" s="14"/>
    </row>
    <row r="869282" spans="9:9" x14ac:dyDescent="0.2">
      <c r="I869282" s="15"/>
    </row>
    <row r="869283" spans="9:9" x14ac:dyDescent="0.2">
      <c r="I869283" s="14"/>
    </row>
    <row r="869299" spans="9:9" x14ac:dyDescent="0.2">
      <c r="I869299" s="15"/>
    </row>
    <row r="869300" spans="9:9" x14ac:dyDescent="0.2">
      <c r="I869300" s="14"/>
    </row>
    <row r="869316" spans="9:9" x14ac:dyDescent="0.2">
      <c r="I869316" s="15"/>
    </row>
    <row r="869317" spans="9:9" x14ac:dyDescent="0.2">
      <c r="I869317" s="14"/>
    </row>
    <row r="869333" spans="9:9" x14ac:dyDescent="0.2">
      <c r="I869333" s="15"/>
    </row>
    <row r="869334" spans="9:9" x14ac:dyDescent="0.2">
      <c r="I869334" s="14"/>
    </row>
    <row r="869350" spans="9:9" x14ac:dyDescent="0.2">
      <c r="I869350" s="15"/>
    </row>
    <row r="869351" spans="9:9" x14ac:dyDescent="0.2">
      <c r="I869351" s="14"/>
    </row>
    <row r="869367" spans="9:9" x14ac:dyDescent="0.2">
      <c r="I869367" s="15"/>
    </row>
    <row r="869368" spans="9:9" x14ac:dyDescent="0.2">
      <c r="I869368" s="14"/>
    </row>
    <row r="869384" spans="9:9" x14ac:dyDescent="0.2">
      <c r="I869384" s="15"/>
    </row>
    <row r="869385" spans="9:9" x14ac:dyDescent="0.2">
      <c r="I869385" s="14"/>
    </row>
    <row r="869401" spans="9:9" x14ac:dyDescent="0.2">
      <c r="I869401" s="15"/>
    </row>
    <row r="869402" spans="9:9" x14ac:dyDescent="0.2">
      <c r="I869402" s="14"/>
    </row>
    <row r="869418" spans="9:9" x14ac:dyDescent="0.2">
      <c r="I869418" s="15"/>
    </row>
    <row r="869419" spans="9:9" x14ac:dyDescent="0.2">
      <c r="I869419" s="14"/>
    </row>
    <row r="869435" spans="9:9" x14ac:dyDescent="0.2">
      <c r="I869435" s="15"/>
    </row>
    <row r="869436" spans="9:9" x14ac:dyDescent="0.2">
      <c r="I869436" s="14"/>
    </row>
    <row r="869452" spans="9:9" x14ac:dyDescent="0.2">
      <c r="I869452" s="15"/>
    </row>
    <row r="869453" spans="9:9" x14ac:dyDescent="0.2">
      <c r="I869453" s="14"/>
    </row>
    <row r="869469" spans="9:9" x14ac:dyDescent="0.2">
      <c r="I869469" s="15"/>
    </row>
    <row r="869470" spans="9:9" x14ac:dyDescent="0.2">
      <c r="I869470" s="14"/>
    </row>
    <row r="869486" spans="9:9" x14ac:dyDescent="0.2">
      <c r="I869486" s="15"/>
    </row>
    <row r="869487" spans="9:9" x14ac:dyDescent="0.2">
      <c r="I869487" s="14"/>
    </row>
    <row r="869503" spans="9:9" x14ac:dyDescent="0.2">
      <c r="I869503" s="15"/>
    </row>
    <row r="869504" spans="9:9" x14ac:dyDescent="0.2">
      <c r="I869504" s="14"/>
    </row>
    <row r="869520" spans="9:9" x14ac:dyDescent="0.2">
      <c r="I869520" s="15"/>
    </row>
    <row r="869521" spans="9:9" x14ac:dyDescent="0.2">
      <c r="I869521" s="14"/>
    </row>
    <row r="869537" spans="9:9" x14ac:dyDescent="0.2">
      <c r="I869537" s="15"/>
    </row>
    <row r="869538" spans="9:9" x14ac:dyDescent="0.2">
      <c r="I869538" s="14"/>
    </row>
    <row r="869554" spans="9:9" x14ac:dyDescent="0.2">
      <c r="I869554" s="15"/>
    </row>
    <row r="869555" spans="9:9" x14ac:dyDescent="0.2">
      <c r="I869555" s="14"/>
    </row>
    <row r="869571" spans="9:9" x14ac:dyDescent="0.2">
      <c r="I869571" s="15"/>
    </row>
    <row r="869572" spans="9:9" x14ac:dyDescent="0.2">
      <c r="I869572" s="14"/>
    </row>
    <row r="869588" spans="9:9" x14ac:dyDescent="0.2">
      <c r="I869588" s="15"/>
    </row>
    <row r="869589" spans="9:9" x14ac:dyDescent="0.2">
      <c r="I869589" s="14"/>
    </row>
    <row r="869605" spans="9:9" x14ac:dyDescent="0.2">
      <c r="I869605" s="15"/>
    </row>
    <row r="869606" spans="9:9" x14ac:dyDescent="0.2">
      <c r="I869606" s="14"/>
    </row>
    <row r="869622" spans="9:9" x14ac:dyDescent="0.2">
      <c r="I869622" s="15"/>
    </row>
    <row r="869623" spans="9:9" x14ac:dyDescent="0.2">
      <c r="I869623" s="14"/>
    </row>
    <row r="869639" spans="9:9" x14ac:dyDescent="0.2">
      <c r="I869639" s="15"/>
    </row>
    <row r="869640" spans="9:9" x14ac:dyDescent="0.2">
      <c r="I869640" s="14"/>
    </row>
    <row r="869656" spans="9:9" x14ac:dyDescent="0.2">
      <c r="I869656" s="15"/>
    </row>
    <row r="869657" spans="9:9" x14ac:dyDescent="0.2">
      <c r="I869657" s="14"/>
    </row>
    <row r="869673" spans="9:9" x14ac:dyDescent="0.2">
      <c r="I869673" s="15"/>
    </row>
    <row r="869674" spans="9:9" x14ac:dyDescent="0.2">
      <c r="I869674" s="14"/>
    </row>
    <row r="869690" spans="9:9" x14ac:dyDescent="0.2">
      <c r="I869690" s="15"/>
    </row>
    <row r="869691" spans="9:9" x14ac:dyDescent="0.2">
      <c r="I869691" s="14"/>
    </row>
    <row r="869707" spans="9:9" x14ac:dyDescent="0.2">
      <c r="I869707" s="15"/>
    </row>
    <row r="869708" spans="9:9" x14ac:dyDescent="0.2">
      <c r="I869708" s="14"/>
    </row>
    <row r="869724" spans="9:9" x14ac:dyDescent="0.2">
      <c r="I869724" s="15"/>
    </row>
    <row r="869725" spans="9:9" x14ac:dyDescent="0.2">
      <c r="I869725" s="14"/>
    </row>
    <row r="869741" spans="9:9" x14ac:dyDescent="0.2">
      <c r="I869741" s="15"/>
    </row>
    <row r="869742" spans="9:9" x14ac:dyDescent="0.2">
      <c r="I869742" s="14"/>
    </row>
    <row r="869758" spans="9:9" x14ac:dyDescent="0.2">
      <c r="I869758" s="15"/>
    </row>
    <row r="869759" spans="9:9" x14ac:dyDescent="0.2">
      <c r="I869759" s="14"/>
    </row>
    <row r="869775" spans="9:9" x14ac:dyDescent="0.2">
      <c r="I869775" s="15"/>
    </row>
    <row r="869776" spans="9:9" x14ac:dyDescent="0.2">
      <c r="I869776" s="14"/>
    </row>
    <row r="869792" spans="9:9" x14ac:dyDescent="0.2">
      <c r="I869792" s="15"/>
    </row>
    <row r="869793" spans="9:9" x14ac:dyDescent="0.2">
      <c r="I869793" s="14"/>
    </row>
    <row r="869809" spans="9:9" x14ac:dyDescent="0.2">
      <c r="I869809" s="15"/>
    </row>
    <row r="869810" spans="9:9" x14ac:dyDescent="0.2">
      <c r="I869810" s="14"/>
    </row>
    <row r="869826" spans="9:9" x14ac:dyDescent="0.2">
      <c r="I869826" s="15"/>
    </row>
    <row r="869827" spans="9:9" x14ac:dyDescent="0.2">
      <c r="I869827" s="14"/>
    </row>
    <row r="869843" spans="9:9" x14ac:dyDescent="0.2">
      <c r="I869843" s="15"/>
    </row>
    <row r="869844" spans="9:9" x14ac:dyDescent="0.2">
      <c r="I869844" s="14"/>
    </row>
    <row r="869860" spans="9:9" x14ac:dyDescent="0.2">
      <c r="I869860" s="15"/>
    </row>
    <row r="869861" spans="9:9" x14ac:dyDescent="0.2">
      <c r="I869861" s="14"/>
    </row>
    <row r="869877" spans="9:9" x14ac:dyDescent="0.2">
      <c r="I869877" s="15"/>
    </row>
    <row r="869878" spans="9:9" x14ac:dyDescent="0.2">
      <c r="I869878" s="14"/>
    </row>
    <row r="869894" spans="9:9" x14ac:dyDescent="0.2">
      <c r="I869894" s="15"/>
    </row>
    <row r="869895" spans="9:9" x14ac:dyDescent="0.2">
      <c r="I869895" s="14"/>
    </row>
    <row r="869911" spans="9:9" x14ac:dyDescent="0.2">
      <c r="I869911" s="15"/>
    </row>
    <row r="869912" spans="9:9" x14ac:dyDescent="0.2">
      <c r="I869912" s="14"/>
    </row>
    <row r="869928" spans="9:9" x14ac:dyDescent="0.2">
      <c r="I869928" s="15"/>
    </row>
    <row r="869929" spans="9:9" x14ac:dyDescent="0.2">
      <c r="I869929" s="14"/>
    </row>
    <row r="869945" spans="9:9" x14ac:dyDescent="0.2">
      <c r="I869945" s="15"/>
    </row>
    <row r="869946" spans="9:9" x14ac:dyDescent="0.2">
      <c r="I869946" s="14"/>
    </row>
    <row r="869962" spans="9:9" x14ac:dyDescent="0.2">
      <c r="I869962" s="15"/>
    </row>
    <row r="869963" spans="9:9" x14ac:dyDescent="0.2">
      <c r="I869963" s="14"/>
    </row>
    <row r="869979" spans="9:9" x14ac:dyDescent="0.2">
      <c r="I869979" s="15"/>
    </row>
    <row r="869980" spans="9:9" x14ac:dyDescent="0.2">
      <c r="I869980" s="14"/>
    </row>
    <row r="869996" spans="9:9" x14ac:dyDescent="0.2">
      <c r="I869996" s="15"/>
    </row>
    <row r="869997" spans="9:9" x14ac:dyDescent="0.2">
      <c r="I869997" s="14"/>
    </row>
    <row r="870013" spans="9:9" x14ac:dyDescent="0.2">
      <c r="I870013" s="15"/>
    </row>
    <row r="870014" spans="9:9" x14ac:dyDescent="0.2">
      <c r="I870014" s="14"/>
    </row>
    <row r="870030" spans="9:9" x14ac:dyDescent="0.2">
      <c r="I870030" s="15"/>
    </row>
    <row r="870031" spans="9:9" x14ac:dyDescent="0.2">
      <c r="I870031" s="14"/>
    </row>
    <row r="870047" spans="9:9" x14ac:dyDescent="0.2">
      <c r="I870047" s="15"/>
    </row>
    <row r="870048" spans="9:9" x14ac:dyDescent="0.2">
      <c r="I870048" s="14"/>
    </row>
    <row r="870064" spans="9:9" x14ac:dyDescent="0.2">
      <c r="I870064" s="15"/>
    </row>
    <row r="870065" spans="9:9" x14ac:dyDescent="0.2">
      <c r="I870065" s="14"/>
    </row>
    <row r="870081" spans="9:9" x14ac:dyDescent="0.2">
      <c r="I870081" s="15"/>
    </row>
    <row r="870082" spans="9:9" x14ac:dyDescent="0.2">
      <c r="I870082" s="14"/>
    </row>
    <row r="870098" spans="9:9" x14ac:dyDescent="0.2">
      <c r="I870098" s="15"/>
    </row>
    <row r="870099" spans="9:9" x14ac:dyDescent="0.2">
      <c r="I870099" s="14"/>
    </row>
    <row r="870115" spans="9:9" x14ac:dyDescent="0.2">
      <c r="I870115" s="15"/>
    </row>
    <row r="870116" spans="9:9" x14ac:dyDescent="0.2">
      <c r="I870116" s="14"/>
    </row>
    <row r="870132" spans="9:9" x14ac:dyDescent="0.2">
      <c r="I870132" s="15"/>
    </row>
    <row r="870133" spans="9:9" x14ac:dyDescent="0.2">
      <c r="I870133" s="14"/>
    </row>
    <row r="870149" spans="9:9" x14ac:dyDescent="0.2">
      <c r="I870149" s="15"/>
    </row>
    <row r="870150" spans="9:9" x14ac:dyDescent="0.2">
      <c r="I870150" s="14"/>
    </row>
    <row r="870166" spans="9:9" x14ac:dyDescent="0.2">
      <c r="I870166" s="15"/>
    </row>
    <row r="870167" spans="9:9" x14ac:dyDescent="0.2">
      <c r="I870167" s="14"/>
    </row>
    <row r="870183" spans="9:9" x14ac:dyDescent="0.2">
      <c r="I870183" s="15"/>
    </row>
    <row r="870184" spans="9:9" x14ac:dyDescent="0.2">
      <c r="I870184" s="14"/>
    </row>
    <row r="870200" spans="9:9" x14ac:dyDescent="0.2">
      <c r="I870200" s="15"/>
    </row>
    <row r="870201" spans="9:9" x14ac:dyDescent="0.2">
      <c r="I870201" s="14"/>
    </row>
    <row r="870217" spans="9:9" x14ac:dyDescent="0.2">
      <c r="I870217" s="15"/>
    </row>
    <row r="870218" spans="9:9" x14ac:dyDescent="0.2">
      <c r="I870218" s="14"/>
    </row>
    <row r="870234" spans="9:9" x14ac:dyDescent="0.2">
      <c r="I870234" s="15"/>
    </row>
    <row r="870235" spans="9:9" x14ac:dyDescent="0.2">
      <c r="I870235" s="14"/>
    </row>
    <row r="870251" spans="9:9" x14ac:dyDescent="0.2">
      <c r="I870251" s="15"/>
    </row>
    <row r="870252" spans="9:9" x14ac:dyDescent="0.2">
      <c r="I870252" s="14"/>
    </row>
    <row r="870268" spans="9:9" x14ac:dyDescent="0.2">
      <c r="I870268" s="15"/>
    </row>
    <row r="870269" spans="9:9" x14ac:dyDescent="0.2">
      <c r="I870269" s="14"/>
    </row>
    <row r="870285" spans="9:9" x14ac:dyDescent="0.2">
      <c r="I870285" s="15"/>
    </row>
    <row r="870286" spans="9:9" x14ac:dyDescent="0.2">
      <c r="I870286" s="14"/>
    </row>
    <row r="870302" spans="9:9" x14ac:dyDescent="0.2">
      <c r="I870302" s="15"/>
    </row>
    <row r="870303" spans="9:9" x14ac:dyDescent="0.2">
      <c r="I870303" s="14"/>
    </row>
    <row r="870319" spans="9:9" x14ac:dyDescent="0.2">
      <c r="I870319" s="15"/>
    </row>
    <row r="870320" spans="9:9" x14ac:dyDescent="0.2">
      <c r="I870320" s="14"/>
    </row>
    <row r="870336" spans="9:9" x14ac:dyDescent="0.2">
      <c r="I870336" s="15"/>
    </row>
    <row r="870337" spans="9:9" x14ac:dyDescent="0.2">
      <c r="I870337" s="14"/>
    </row>
    <row r="870353" spans="9:9" x14ac:dyDescent="0.2">
      <c r="I870353" s="15"/>
    </row>
    <row r="870354" spans="9:9" x14ac:dyDescent="0.2">
      <c r="I870354" s="14"/>
    </row>
    <row r="870370" spans="9:9" x14ac:dyDescent="0.2">
      <c r="I870370" s="15"/>
    </row>
    <row r="870371" spans="9:9" x14ac:dyDescent="0.2">
      <c r="I870371" s="14"/>
    </row>
    <row r="870387" spans="9:9" x14ac:dyDescent="0.2">
      <c r="I870387" s="15"/>
    </row>
    <row r="870388" spans="9:9" x14ac:dyDescent="0.2">
      <c r="I870388" s="14"/>
    </row>
    <row r="870404" spans="9:9" x14ac:dyDescent="0.2">
      <c r="I870404" s="15"/>
    </row>
    <row r="870405" spans="9:9" x14ac:dyDescent="0.2">
      <c r="I870405" s="14"/>
    </row>
    <row r="870421" spans="9:9" x14ac:dyDescent="0.2">
      <c r="I870421" s="15"/>
    </row>
    <row r="870422" spans="9:9" x14ac:dyDescent="0.2">
      <c r="I870422" s="14"/>
    </row>
    <row r="870438" spans="9:9" x14ac:dyDescent="0.2">
      <c r="I870438" s="15"/>
    </row>
    <row r="870439" spans="9:9" x14ac:dyDescent="0.2">
      <c r="I870439" s="14"/>
    </row>
    <row r="870455" spans="9:9" x14ac:dyDescent="0.2">
      <c r="I870455" s="15"/>
    </row>
    <row r="870456" spans="9:9" x14ac:dyDescent="0.2">
      <c r="I870456" s="14"/>
    </row>
    <row r="870472" spans="9:9" x14ac:dyDescent="0.2">
      <c r="I870472" s="15"/>
    </row>
    <row r="870473" spans="9:9" x14ac:dyDescent="0.2">
      <c r="I870473" s="14"/>
    </row>
    <row r="870489" spans="9:9" x14ac:dyDescent="0.2">
      <c r="I870489" s="15"/>
    </row>
    <row r="870490" spans="9:9" x14ac:dyDescent="0.2">
      <c r="I870490" s="14"/>
    </row>
    <row r="870506" spans="9:9" x14ac:dyDescent="0.2">
      <c r="I870506" s="15"/>
    </row>
    <row r="870507" spans="9:9" x14ac:dyDescent="0.2">
      <c r="I870507" s="14"/>
    </row>
    <row r="870523" spans="9:9" x14ac:dyDescent="0.2">
      <c r="I870523" s="15"/>
    </row>
    <row r="870524" spans="9:9" x14ac:dyDescent="0.2">
      <c r="I870524" s="14"/>
    </row>
    <row r="870540" spans="9:9" x14ac:dyDescent="0.2">
      <c r="I870540" s="15"/>
    </row>
    <row r="870541" spans="9:9" x14ac:dyDescent="0.2">
      <c r="I870541" s="14"/>
    </row>
    <row r="870557" spans="9:9" x14ac:dyDescent="0.2">
      <c r="I870557" s="15"/>
    </row>
    <row r="870558" spans="9:9" x14ac:dyDescent="0.2">
      <c r="I870558" s="14"/>
    </row>
    <row r="870574" spans="9:9" x14ac:dyDescent="0.2">
      <c r="I870574" s="15"/>
    </row>
    <row r="870575" spans="9:9" x14ac:dyDescent="0.2">
      <c r="I870575" s="14"/>
    </row>
    <row r="870591" spans="9:9" x14ac:dyDescent="0.2">
      <c r="I870591" s="15"/>
    </row>
    <row r="870592" spans="9:9" x14ac:dyDescent="0.2">
      <c r="I870592" s="14"/>
    </row>
    <row r="870608" spans="9:9" x14ac:dyDescent="0.2">
      <c r="I870608" s="15"/>
    </row>
    <row r="870609" spans="9:9" x14ac:dyDescent="0.2">
      <c r="I870609" s="14"/>
    </row>
    <row r="870625" spans="9:9" x14ac:dyDescent="0.2">
      <c r="I870625" s="15"/>
    </row>
    <row r="870626" spans="9:9" x14ac:dyDescent="0.2">
      <c r="I870626" s="14"/>
    </row>
    <row r="870642" spans="9:9" x14ac:dyDescent="0.2">
      <c r="I870642" s="15"/>
    </row>
    <row r="870643" spans="9:9" x14ac:dyDescent="0.2">
      <c r="I870643" s="14"/>
    </row>
    <row r="870659" spans="9:9" x14ac:dyDescent="0.2">
      <c r="I870659" s="15"/>
    </row>
    <row r="870660" spans="9:9" x14ac:dyDescent="0.2">
      <c r="I870660" s="14"/>
    </row>
    <row r="870676" spans="9:9" x14ac:dyDescent="0.2">
      <c r="I870676" s="15"/>
    </row>
    <row r="870677" spans="9:9" x14ac:dyDescent="0.2">
      <c r="I870677" s="14"/>
    </row>
    <row r="870693" spans="9:9" x14ac:dyDescent="0.2">
      <c r="I870693" s="15"/>
    </row>
    <row r="870694" spans="9:9" x14ac:dyDescent="0.2">
      <c r="I870694" s="14"/>
    </row>
    <row r="870710" spans="9:9" x14ac:dyDescent="0.2">
      <c r="I870710" s="15"/>
    </row>
    <row r="870711" spans="9:9" x14ac:dyDescent="0.2">
      <c r="I870711" s="14"/>
    </row>
    <row r="870727" spans="9:9" x14ac:dyDescent="0.2">
      <c r="I870727" s="15"/>
    </row>
    <row r="870728" spans="9:9" x14ac:dyDescent="0.2">
      <c r="I870728" s="14"/>
    </row>
    <row r="870744" spans="9:9" x14ac:dyDescent="0.2">
      <c r="I870744" s="15"/>
    </row>
    <row r="870745" spans="9:9" x14ac:dyDescent="0.2">
      <c r="I870745" s="14"/>
    </row>
    <row r="870761" spans="9:9" x14ac:dyDescent="0.2">
      <c r="I870761" s="15"/>
    </row>
    <row r="870762" spans="9:9" x14ac:dyDescent="0.2">
      <c r="I870762" s="14"/>
    </row>
    <row r="870778" spans="9:9" x14ac:dyDescent="0.2">
      <c r="I870778" s="15"/>
    </row>
    <row r="870779" spans="9:9" x14ac:dyDescent="0.2">
      <c r="I870779" s="14"/>
    </row>
    <row r="870795" spans="9:9" x14ac:dyDescent="0.2">
      <c r="I870795" s="15"/>
    </row>
    <row r="870796" spans="9:9" x14ac:dyDescent="0.2">
      <c r="I870796" s="14"/>
    </row>
    <row r="870812" spans="9:9" x14ac:dyDescent="0.2">
      <c r="I870812" s="15"/>
    </row>
    <row r="870813" spans="9:9" x14ac:dyDescent="0.2">
      <c r="I870813" s="14"/>
    </row>
    <row r="870829" spans="9:9" x14ac:dyDescent="0.2">
      <c r="I870829" s="15"/>
    </row>
    <row r="870830" spans="9:9" x14ac:dyDescent="0.2">
      <c r="I870830" s="14"/>
    </row>
    <row r="870846" spans="9:9" x14ac:dyDescent="0.2">
      <c r="I870846" s="15"/>
    </row>
    <row r="870847" spans="9:9" x14ac:dyDescent="0.2">
      <c r="I870847" s="14"/>
    </row>
    <row r="870863" spans="9:9" x14ac:dyDescent="0.2">
      <c r="I870863" s="15"/>
    </row>
    <row r="870864" spans="9:9" x14ac:dyDescent="0.2">
      <c r="I870864" s="14"/>
    </row>
    <row r="870880" spans="9:9" x14ac:dyDescent="0.2">
      <c r="I870880" s="15"/>
    </row>
    <row r="870881" spans="9:9" x14ac:dyDescent="0.2">
      <c r="I870881" s="14"/>
    </row>
    <row r="870897" spans="9:9" x14ac:dyDescent="0.2">
      <c r="I870897" s="15"/>
    </row>
    <row r="870898" spans="9:9" x14ac:dyDescent="0.2">
      <c r="I870898" s="14"/>
    </row>
    <row r="870914" spans="9:9" x14ac:dyDescent="0.2">
      <c r="I870914" s="15"/>
    </row>
    <row r="870915" spans="9:9" x14ac:dyDescent="0.2">
      <c r="I870915" s="14"/>
    </row>
    <row r="870931" spans="9:9" x14ac:dyDescent="0.2">
      <c r="I870931" s="15"/>
    </row>
    <row r="870932" spans="9:9" x14ac:dyDescent="0.2">
      <c r="I870932" s="14"/>
    </row>
    <row r="870948" spans="9:9" x14ac:dyDescent="0.2">
      <c r="I870948" s="15"/>
    </row>
    <row r="870949" spans="9:9" x14ac:dyDescent="0.2">
      <c r="I870949" s="14"/>
    </row>
    <row r="870965" spans="9:9" x14ac:dyDescent="0.2">
      <c r="I870965" s="15"/>
    </row>
    <row r="870966" spans="9:9" x14ac:dyDescent="0.2">
      <c r="I870966" s="14"/>
    </row>
    <row r="870982" spans="9:9" x14ac:dyDescent="0.2">
      <c r="I870982" s="15"/>
    </row>
    <row r="870983" spans="9:9" x14ac:dyDescent="0.2">
      <c r="I870983" s="14"/>
    </row>
    <row r="870999" spans="9:9" x14ac:dyDescent="0.2">
      <c r="I870999" s="15"/>
    </row>
    <row r="871000" spans="9:9" x14ac:dyDescent="0.2">
      <c r="I871000" s="14"/>
    </row>
    <row r="871016" spans="9:9" x14ac:dyDescent="0.2">
      <c r="I871016" s="15"/>
    </row>
    <row r="871017" spans="9:9" x14ac:dyDescent="0.2">
      <c r="I871017" s="14"/>
    </row>
    <row r="871033" spans="9:9" x14ac:dyDescent="0.2">
      <c r="I871033" s="15"/>
    </row>
    <row r="871034" spans="9:9" x14ac:dyDescent="0.2">
      <c r="I871034" s="14"/>
    </row>
    <row r="871050" spans="9:9" x14ac:dyDescent="0.2">
      <c r="I871050" s="15"/>
    </row>
    <row r="871051" spans="9:9" x14ac:dyDescent="0.2">
      <c r="I871051" s="14"/>
    </row>
    <row r="871067" spans="9:9" x14ac:dyDescent="0.2">
      <c r="I871067" s="15"/>
    </row>
    <row r="871068" spans="9:9" x14ac:dyDescent="0.2">
      <c r="I871068" s="14"/>
    </row>
    <row r="871084" spans="9:9" x14ac:dyDescent="0.2">
      <c r="I871084" s="15"/>
    </row>
    <row r="871085" spans="9:9" x14ac:dyDescent="0.2">
      <c r="I871085" s="14"/>
    </row>
    <row r="871101" spans="9:9" x14ac:dyDescent="0.2">
      <c r="I871101" s="15"/>
    </row>
    <row r="871102" spans="9:9" x14ac:dyDescent="0.2">
      <c r="I871102" s="14"/>
    </row>
    <row r="871118" spans="9:9" x14ac:dyDescent="0.2">
      <c r="I871118" s="15"/>
    </row>
    <row r="871119" spans="9:9" x14ac:dyDescent="0.2">
      <c r="I871119" s="14"/>
    </row>
    <row r="871135" spans="9:9" x14ac:dyDescent="0.2">
      <c r="I871135" s="15"/>
    </row>
    <row r="871136" spans="9:9" x14ac:dyDescent="0.2">
      <c r="I871136" s="14"/>
    </row>
    <row r="871152" spans="9:9" x14ac:dyDescent="0.2">
      <c r="I871152" s="15"/>
    </row>
    <row r="871153" spans="9:9" x14ac:dyDescent="0.2">
      <c r="I871153" s="14"/>
    </row>
    <row r="871169" spans="9:9" x14ac:dyDescent="0.2">
      <c r="I871169" s="15"/>
    </row>
    <row r="871170" spans="9:9" x14ac:dyDescent="0.2">
      <c r="I871170" s="14"/>
    </row>
    <row r="871186" spans="9:9" x14ac:dyDescent="0.2">
      <c r="I871186" s="15"/>
    </row>
    <row r="871187" spans="9:9" x14ac:dyDescent="0.2">
      <c r="I871187" s="14"/>
    </row>
    <row r="871203" spans="9:9" x14ac:dyDescent="0.2">
      <c r="I871203" s="15"/>
    </row>
    <row r="871204" spans="9:9" x14ac:dyDescent="0.2">
      <c r="I871204" s="14"/>
    </row>
    <row r="871220" spans="9:9" x14ac:dyDescent="0.2">
      <c r="I871220" s="15"/>
    </row>
    <row r="871221" spans="9:9" x14ac:dyDescent="0.2">
      <c r="I871221" s="14"/>
    </row>
    <row r="871237" spans="9:9" x14ac:dyDescent="0.2">
      <c r="I871237" s="15"/>
    </row>
    <row r="871238" spans="9:9" x14ac:dyDescent="0.2">
      <c r="I871238" s="14"/>
    </row>
    <row r="871254" spans="9:9" x14ac:dyDescent="0.2">
      <c r="I871254" s="15"/>
    </row>
    <row r="871255" spans="9:9" x14ac:dyDescent="0.2">
      <c r="I871255" s="14"/>
    </row>
    <row r="871271" spans="9:9" x14ac:dyDescent="0.2">
      <c r="I871271" s="15"/>
    </row>
    <row r="871272" spans="9:9" x14ac:dyDescent="0.2">
      <c r="I871272" s="14"/>
    </row>
    <row r="871288" spans="9:9" x14ac:dyDescent="0.2">
      <c r="I871288" s="15"/>
    </row>
    <row r="871289" spans="9:9" x14ac:dyDescent="0.2">
      <c r="I871289" s="14"/>
    </row>
    <row r="871305" spans="9:9" x14ac:dyDescent="0.2">
      <c r="I871305" s="15"/>
    </row>
    <row r="871306" spans="9:9" x14ac:dyDescent="0.2">
      <c r="I871306" s="14"/>
    </row>
    <row r="871322" spans="9:9" x14ac:dyDescent="0.2">
      <c r="I871322" s="15"/>
    </row>
    <row r="871323" spans="9:9" x14ac:dyDescent="0.2">
      <c r="I871323" s="14"/>
    </row>
    <row r="871339" spans="9:9" x14ac:dyDescent="0.2">
      <c r="I871339" s="15"/>
    </row>
    <row r="871340" spans="9:9" x14ac:dyDescent="0.2">
      <c r="I871340" s="14"/>
    </row>
    <row r="871356" spans="9:9" x14ac:dyDescent="0.2">
      <c r="I871356" s="15"/>
    </row>
    <row r="871357" spans="9:9" x14ac:dyDescent="0.2">
      <c r="I871357" s="14"/>
    </row>
    <row r="871373" spans="9:9" x14ac:dyDescent="0.2">
      <c r="I871373" s="15"/>
    </row>
    <row r="871374" spans="9:9" x14ac:dyDescent="0.2">
      <c r="I871374" s="14"/>
    </row>
    <row r="871390" spans="9:9" x14ac:dyDescent="0.2">
      <c r="I871390" s="15"/>
    </row>
    <row r="871391" spans="9:9" x14ac:dyDescent="0.2">
      <c r="I871391" s="14"/>
    </row>
    <row r="871407" spans="9:9" x14ac:dyDescent="0.2">
      <c r="I871407" s="15"/>
    </row>
    <row r="871408" spans="9:9" x14ac:dyDescent="0.2">
      <c r="I871408" s="14"/>
    </row>
    <row r="871424" spans="9:9" x14ac:dyDescent="0.2">
      <c r="I871424" s="15"/>
    </row>
    <row r="871425" spans="9:9" x14ac:dyDescent="0.2">
      <c r="I871425" s="14"/>
    </row>
    <row r="871441" spans="9:9" x14ac:dyDescent="0.2">
      <c r="I871441" s="15"/>
    </row>
    <row r="871442" spans="9:9" x14ac:dyDescent="0.2">
      <c r="I871442" s="14"/>
    </row>
    <row r="871458" spans="9:9" x14ac:dyDescent="0.2">
      <c r="I871458" s="15"/>
    </row>
    <row r="871459" spans="9:9" x14ac:dyDescent="0.2">
      <c r="I871459" s="14"/>
    </row>
    <row r="871475" spans="9:9" x14ac:dyDescent="0.2">
      <c r="I871475" s="15"/>
    </row>
    <row r="871476" spans="9:9" x14ac:dyDescent="0.2">
      <c r="I871476" s="14"/>
    </row>
    <row r="871492" spans="9:9" x14ac:dyDescent="0.2">
      <c r="I871492" s="15"/>
    </row>
    <row r="871493" spans="9:9" x14ac:dyDescent="0.2">
      <c r="I871493" s="14"/>
    </row>
    <row r="871509" spans="9:9" x14ac:dyDescent="0.2">
      <c r="I871509" s="15"/>
    </row>
    <row r="871510" spans="9:9" x14ac:dyDescent="0.2">
      <c r="I871510" s="14"/>
    </row>
    <row r="871526" spans="9:9" x14ac:dyDescent="0.2">
      <c r="I871526" s="15"/>
    </row>
    <row r="871527" spans="9:9" x14ac:dyDescent="0.2">
      <c r="I871527" s="14"/>
    </row>
    <row r="871543" spans="9:9" x14ac:dyDescent="0.2">
      <c r="I871543" s="15"/>
    </row>
    <row r="871544" spans="9:9" x14ac:dyDescent="0.2">
      <c r="I871544" s="14"/>
    </row>
    <row r="871560" spans="9:9" x14ac:dyDescent="0.2">
      <c r="I871560" s="15"/>
    </row>
    <row r="871561" spans="9:9" x14ac:dyDescent="0.2">
      <c r="I871561" s="14"/>
    </row>
    <row r="871577" spans="9:9" x14ac:dyDescent="0.2">
      <c r="I871577" s="15"/>
    </row>
    <row r="871578" spans="9:9" x14ac:dyDescent="0.2">
      <c r="I871578" s="14"/>
    </row>
    <row r="871594" spans="9:9" x14ac:dyDescent="0.2">
      <c r="I871594" s="15"/>
    </row>
    <row r="871595" spans="9:9" x14ac:dyDescent="0.2">
      <c r="I871595" s="14"/>
    </row>
    <row r="871611" spans="9:9" x14ac:dyDescent="0.2">
      <c r="I871611" s="15"/>
    </row>
    <row r="871612" spans="9:9" x14ac:dyDescent="0.2">
      <c r="I871612" s="14"/>
    </row>
    <row r="871628" spans="9:9" x14ac:dyDescent="0.2">
      <c r="I871628" s="15"/>
    </row>
    <row r="871629" spans="9:9" x14ac:dyDescent="0.2">
      <c r="I871629" s="14"/>
    </row>
    <row r="871645" spans="9:9" x14ac:dyDescent="0.2">
      <c r="I871645" s="15"/>
    </row>
    <row r="871646" spans="9:9" x14ac:dyDescent="0.2">
      <c r="I871646" s="14"/>
    </row>
    <row r="871662" spans="9:9" x14ac:dyDescent="0.2">
      <c r="I871662" s="15"/>
    </row>
    <row r="871663" spans="9:9" x14ac:dyDescent="0.2">
      <c r="I871663" s="14"/>
    </row>
    <row r="871679" spans="9:9" x14ac:dyDescent="0.2">
      <c r="I871679" s="15"/>
    </row>
    <row r="871680" spans="9:9" x14ac:dyDescent="0.2">
      <c r="I871680" s="14"/>
    </row>
    <row r="871696" spans="9:9" x14ac:dyDescent="0.2">
      <c r="I871696" s="15"/>
    </row>
    <row r="871697" spans="9:9" x14ac:dyDescent="0.2">
      <c r="I871697" s="14"/>
    </row>
    <row r="871713" spans="9:9" x14ac:dyDescent="0.2">
      <c r="I871713" s="15"/>
    </row>
    <row r="871714" spans="9:9" x14ac:dyDescent="0.2">
      <c r="I871714" s="14"/>
    </row>
    <row r="871730" spans="9:9" x14ac:dyDescent="0.2">
      <c r="I871730" s="15"/>
    </row>
    <row r="871731" spans="9:9" x14ac:dyDescent="0.2">
      <c r="I871731" s="14"/>
    </row>
    <row r="871747" spans="9:9" x14ac:dyDescent="0.2">
      <c r="I871747" s="15"/>
    </row>
    <row r="871748" spans="9:9" x14ac:dyDescent="0.2">
      <c r="I871748" s="14"/>
    </row>
    <row r="871764" spans="9:9" x14ac:dyDescent="0.2">
      <c r="I871764" s="15"/>
    </row>
    <row r="871765" spans="9:9" x14ac:dyDescent="0.2">
      <c r="I871765" s="14"/>
    </row>
    <row r="871781" spans="9:9" x14ac:dyDescent="0.2">
      <c r="I871781" s="15"/>
    </row>
    <row r="871782" spans="9:9" x14ac:dyDescent="0.2">
      <c r="I871782" s="14"/>
    </row>
    <row r="871798" spans="9:9" x14ac:dyDescent="0.2">
      <c r="I871798" s="15"/>
    </row>
    <row r="871799" spans="9:9" x14ac:dyDescent="0.2">
      <c r="I871799" s="14"/>
    </row>
    <row r="871815" spans="9:9" x14ac:dyDescent="0.2">
      <c r="I871815" s="15"/>
    </row>
    <row r="871816" spans="9:9" x14ac:dyDescent="0.2">
      <c r="I871816" s="14"/>
    </row>
    <row r="871832" spans="9:9" x14ac:dyDescent="0.2">
      <c r="I871832" s="15"/>
    </row>
    <row r="871833" spans="9:9" x14ac:dyDescent="0.2">
      <c r="I871833" s="14"/>
    </row>
    <row r="871849" spans="9:9" x14ac:dyDescent="0.2">
      <c r="I871849" s="15"/>
    </row>
    <row r="871850" spans="9:9" x14ac:dyDescent="0.2">
      <c r="I871850" s="14"/>
    </row>
    <row r="871866" spans="9:9" x14ac:dyDescent="0.2">
      <c r="I871866" s="15"/>
    </row>
    <row r="871867" spans="9:9" x14ac:dyDescent="0.2">
      <c r="I871867" s="14"/>
    </row>
    <row r="871883" spans="9:9" x14ac:dyDescent="0.2">
      <c r="I871883" s="15"/>
    </row>
    <row r="871884" spans="9:9" x14ac:dyDescent="0.2">
      <c r="I871884" s="14"/>
    </row>
    <row r="871900" spans="9:9" x14ac:dyDescent="0.2">
      <c r="I871900" s="15"/>
    </row>
    <row r="871901" spans="9:9" x14ac:dyDescent="0.2">
      <c r="I871901" s="14"/>
    </row>
    <row r="871917" spans="9:9" x14ac:dyDescent="0.2">
      <c r="I871917" s="15"/>
    </row>
    <row r="871918" spans="9:9" x14ac:dyDescent="0.2">
      <c r="I871918" s="14"/>
    </row>
    <row r="871934" spans="9:9" x14ac:dyDescent="0.2">
      <c r="I871934" s="15"/>
    </row>
    <row r="871935" spans="9:9" x14ac:dyDescent="0.2">
      <c r="I871935" s="14"/>
    </row>
    <row r="871951" spans="9:9" x14ac:dyDescent="0.2">
      <c r="I871951" s="15"/>
    </row>
    <row r="871952" spans="9:9" x14ac:dyDescent="0.2">
      <c r="I871952" s="14"/>
    </row>
    <row r="871968" spans="9:9" x14ac:dyDescent="0.2">
      <c r="I871968" s="15"/>
    </row>
    <row r="871969" spans="9:9" x14ac:dyDescent="0.2">
      <c r="I871969" s="14"/>
    </row>
    <row r="871985" spans="9:9" x14ac:dyDescent="0.2">
      <c r="I871985" s="15"/>
    </row>
    <row r="871986" spans="9:9" x14ac:dyDescent="0.2">
      <c r="I871986" s="14"/>
    </row>
    <row r="872002" spans="9:9" x14ac:dyDescent="0.2">
      <c r="I872002" s="15"/>
    </row>
    <row r="872003" spans="9:9" x14ac:dyDescent="0.2">
      <c r="I872003" s="14"/>
    </row>
    <row r="872019" spans="9:9" x14ac:dyDescent="0.2">
      <c r="I872019" s="15"/>
    </row>
    <row r="872020" spans="9:9" x14ac:dyDescent="0.2">
      <c r="I872020" s="14"/>
    </row>
    <row r="872036" spans="9:9" x14ac:dyDescent="0.2">
      <c r="I872036" s="15"/>
    </row>
    <row r="872037" spans="9:9" x14ac:dyDescent="0.2">
      <c r="I872037" s="14"/>
    </row>
    <row r="872053" spans="9:9" x14ac:dyDescent="0.2">
      <c r="I872053" s="15"/>
    </row>
    <row r="872054" spans="9:9" x14ac:dyDescent="0.2">
      <c r="I872054" s="14"/>
    </row>
    <row r="872070" spans="9:9" x14ac:dyDescent="0.2">
      <c r="I872070" s="15"/>
    </row>
    <row r="872071" spans="9:9" x14ac:dyDescent="0.2">
      <c r="I872071" s="14"/>
    </row>
    <row r="872087" spans="9:9" x14ac:dyDescent="0.2">
      <c r="I872087" s="15"/>
    </row>
    <row r="872088" spans="9:9" x14ac:dyDescent="0.2">
      <c r="I872088" s="14"/>
    </row>
    <row r="872104" spans="9:9" x14ac:dyDescent="0.2">
      <c r="I872104" s="15"/>
    </row>
    <row r="872105" spans="9:9" x14ac:dyDescent="0.2">
      <c r="I872105" s="14"/>
    </row>
    <row r="872121" spans="9:9" x14ac:dyDescent="0.2">
      <c r="I872121" s="15"/>
    </row>
    <row r="872122" spans="9:9" x14ac:dyDescent="0.2">
      <c r="I872122" s="14"/>
    </row>
    <row r="872138" spans="9:9" x14ac:dyDescent="0.2">
      <c r="I872138" s="15"/>
    </row>
    <row r="872139" spans="9:9" x14ac:dyDescent="0.2">
      <c r="I872139" s="14"/>
    </row>
    <row r="872155" spans="9:9" x14ac:dyDescent="0.2">
      <c r="I872155" s="15"/>
    </row>
    <row r="872156" spans="9:9" x14ac:dyDescent="0.2">
      <c r="I872156" s="14"/>
    </row>
    <row r="872172" spans="9:9" x14ac:dyDescent="0.2">
      <c r="I872172" s="15"/>
    </row>
    <row r="872173" spans="9:9" x14ac:dyDescent="0.2">
      <c r="I872173" s="14"/>
    </row>
    <row r="872189" spans="9:9" x14ac:dyDescent="0.2">
      <c r="I872189" s="15"/>
    </row>
    <row r="872190" spans="9:9" x14ac:dyDescent="0.2">
      <c r="I872190" s="14"/>
    </row>
    <row r="872206" spans="9:9" x14ac:dyDescent="0.2">
      <c r="I872206" s="15"/>
    </row>
    <row r="872207" spans="9:9" x14ac:dyDescent="0.2">
      <c r="I872207" s="14"/>
    </row>
    <row r="872223" spans="9:9" x14ac:dyDescent="0.2">
      <c r="I872223" s="15"/>
    </row>
    <row r="872224" spans="9:9" x14ac:dyDescent="0.2">
      <c r="I872224" s="14"/>
    </row>
    <row r="872240" spans="9:9" x14ac:dyDescent="0.2">
      <c r="I872240" s="15"/>
    </row>
    <row r="872241" spans="9:9" x14ac:dyDescent="0.2">
      <c r="I872241" s="14"/>
    </row>
    <row r="872257" spans="9:9" x14ac:dyDescent="0.2">
      <c r="I872257" s="15"/>
    </row>
    <row r="872258" spans="9:9" x14ac:dyDescent="0.2">
      <c r="I872258" s="14"/>
    </row>
    <row r="872274" spans="9:9" x14ac:dyDescent="0.2">
      <c r="I872274" s="15"/>
    </row>
    <row r="872275" spans="9:9" x14ac:dyDescent="0.2">
      <c r="I872275" s="14"/>
    </row>
    <row r="872291" spans="9:9" x14ac:dyDescent="0.2">
      <c r="I872291" s="15"/>
    </row>
    <row r="872292" spans="9:9" x14ac:dyDescent="0.2">
      <c r="I872292" s="14"/>
    </row>
    <row r="872308" spans="9:9" x14ac:dyDescent="0.2">
      <c r="I872308" s="15"/>
    </row>
    <row r="872309" spans="9:9" x14ac:dyDescent="0.2">
      <c r="I872309" s="14"/>
    </row>
    <row r="872325" spans="9:9" x14ac:dyDescent="0.2">
      <c r="I872325" s="15"/>
    </row>
    <row r="872326" spans="9:9" x14ac:dyDescent="0.2">
      <c r="I872326" s="14"/>
    </row>
    <row r="872342" spans="9:9" x14ac:dyDescent="0.2">
      <c r="I872342" s="15"/>
    </row>
    <row r="872343" spans="9:9" x14ac:dyDescent="0.2">
      <c r="I872343" s="14"/>
    </row>
    <row r="872359" spans="9:9" x14ac:dyDescent="0.2">
      <c r="I872359" s="15"/>
    </row>
    <row r="872360" spans="9:9" x14ac:dyDescent="0.2">
      <c r="I872360" s="14"/>
    </row>
    <row r="872376" spans="9:9" x14ac:dyDescent="0.2">
      <c r="I872376" s="15"/>
    </row>
    <row r="872377" spans="9:9" x14ac:dyDescent="0.2">
      <c r="I872377" s="14"/>
    </row>
    <row r="872393" spans="9:9" x14ac:dyDescent="0.2">
      <c r="I872393" s="15"/>
    </row>
    <row r="872394" spans="9:9" x14ac:dyDescent="0.2">
      <c r="I872394" s="14"/>
    </row>
    <row r="872410" spans="9:9" x14ac:dyDescent="0.2">
      <c r="I872410" s="15"/>
    </row>
    <row r="872411" spans="9:9" x14ac:dyDescent="0.2">
      <c r="I872411" s="14"/>
    </row>
    <row r="872427" spans="9:9" x14ac:dyDescent="0.2">
      <c r="I872427" s="15"/>
    </row>
    <row r="872428" spans="9:9" x14ac:dyDescent="0.2">
      <c r="I872428" s="14"/>
    </row>
    <row r="872444" spans="9:9" x14ac:dyDescent="0.2">
      <c r="I872444" s="15"/>
    </row>
    <row r="872445" spans="9:9" x14ac:dyDescent="0.2">
      <c r="I872445" s="14"/>
    </row>
    <row r="872461" spans="9:9" x14ac:dyDescent="0.2">
      <c r="I872461" s="15"/>
    </row>
    <row r="872462" spans="9:9" x14ac:dyDescent="0.2">
      <c r="I872462" s="14"/>
    </row>
    <row r="872478" spans="9:9" x14ac:dyDescent="0.2">
      <c r="I872478" s="15"/>
    </row>
    <row r="872479" spans="9:9" x14ac:dyDescent="0.2">
      <c r="I872479" s="14"/>
    </row>
    <row r="872495" spans="9:9" x14ac:dyDescent="0.2">
      <c r="I872495" s="15"/>
    </row>
    <row r="872496" spans="9:9" x14ac:dyDescent="0.2">
      <c r="I872496" s="14"/>
    </row>
    <row r="872512" spans="9:9" x14ac:dyDescent="0.2">
      <c r="I872512" s="15"/>
    </row>
    <row r="872513" spans="9:9" x14ac:dyDescent="0.2">
      <c r="I872513" s="14"/>
    </row>
    <row r="872529" spans="9:9" x14ac:dyDescent="0.2">
      <c r="I872529" s="15"/>
    </row>
    <row r="872530" spans="9:9" x14ac:dyDescent="0.2">
      <c r="I872530" s="14"/>
    </row>
    <row r="872546" spans="9:9" x14ac:dyDescent="0.2">
      <c r="I872546" s="15"/>
    </row>
    <row r="872547" spans="9:9" x14ac:dyDescent="0.2">
      <c r="I872547" s="14"/>
    </row>
    <row r="872563" spans="9:9" x14ac:dyDescent="0.2">
      <c r="I872563" s="15"/>
    </row>
    <row r="872564" spans="9:9" x14ac:dyDescent="0.2">
      <c r="I872564" s="14"/>
    </row>
    <row r="872580" spans="9:9" x14ac:dyDescent="0.2">
      <c r="I872580" s="15"/>
    </row>
    <row r="872581" spans="9:9" x14ac:dyDescent="0.2">
      <c r="I872581" s="14"/>
    </row>
    <row r="872597" spans="9:9" x14ac:dyDescent="0.2">
      <c r="I872597" s="15"/>
    </row>
    <row r="872598" spans="9:9" x14ac:dyDescent="0.2">
      <c r="I872598" s="14"/>
    </row>
    <row r="872614" spans="9:9" x14ac:dyDescent="0.2">
      <c r="I872614" s="15"/>
    </row>
    <row r="872615" spans="9:9" x14ac:dyDescent="0.2">
      <c r="I872615" s="14"/>
    </row>
    <row r="872631" spans="9:9" x14ac:dyDescent="0.2">
      <c r="I872631" s="15"/>
    </row>
    <row r="872632" spans="9:9" x14ac:dyDescent="0.2">
      <c r="I872632" s="14"/>
    </row>
    <row r="872648" spans="9:9" x14ac:dyDescent="0.2">
      <c r="I872648" s="15"/>
    </row>
    <row r="872649" spans="9:9" x14ac:dyDescent="0.2">
      <c r="I872649" s="14"/>
    </row>
    <row r="872665" spans="9:9" x14ac:dyDescent="0.2">
      <c r="I872665" s="15"/>
    </row>
    <row r="872666" spans="9:9" x14ac:dyDescent="0.2">
      <c r="I872666" s="14"/>
    </row>
    <row r="872682" spans="9:9" x14ac:dyDescent="0.2">
      <c r="I872682" s="15"/>
    </row>
    <row r="872683" spans="9:9" x14ac:dyDescent="0.2">
      <c r="I872683" s="14"/>
    </row>
    <row r="872699" spans="9:9" x14ac:dyDescent="0.2">
      <c r="I872699" s="15"/>
    </row>
    <row r="872700" spans="9:9" x14ac:dyDescent="0.2">
      <c r="I872700" s="14"/>
    </row>
    <row r="872716" spans="9:9" x14ac:dyDescent="0.2">
      <c r="I872716" s="15"/>
    </row>
    <row r="872717" spans="9:9" x14ac:dyDescent="0.2">
      <c r="I872717" s="14"/>
    </row>
    <row r="872733" spans="9:9" x14ac:dyDescent="0.2">
      <c r="I872733" s="15"/>
    </row>
    <row r="872734" spans="9:9" x14ac:dyDescent="0.2">
      <c r="I872734" s="14"/>
    </row>
    <row r="872750" spans="9:9" x14ac:dyDescent="0.2">
      <c r="I872750" s="15"/>
    </row>
    <row r="872751" spans="9:9" x14ac:dyDescent="0.2">
      <c r="I872751" s="14"/>
    </row>
    <row r="872767" spans="9:9" x14ac:dyDescent="0.2">
      <c r="I872767" s="15"/>
    </row>
    <row r="872768" spans="9:9" x14ac:dyDescent="0.2">
      <c r="I872768" s="14"/>
    </row>
    <row r="872784" spans="9:9" x14ac:dyDescent="0.2">
      <c r="I872784" s="15"/>
    </row>
    <row r="872785" spans="9:9" x14ac:dyDescent="0.2">
      <c r="I872785" s="14"/>
    </row>
    <row r="872801" spans="9:9" x14ac:dyDescent="0.2">
      <c r="I872801" s="15"/>
    </row>
    <row r="872802" spans="9:9" x14ac:dyDescent="0.2">
      <c r="I872802" s="14"/>
    </row>
    <row r="872818" spans="9:9" x14ac:dyDescent="0.2">
      <c r="I872818" s="15"/>
    </row>
    <row r="872819" spans="9:9" x14ac:dyDescent="0.2">
      <c r="I872819" s="14"/>
    </row>
    <row r="872835" spans="9:9" x14ac:dyDescent="0.2">
      <c r="I872835" s="15"/>
    </row>
    <row r="872836" spans="9:9" x14ac:dyDescent="0.2">
      <c r="I872836" s="14"/>
    </row>
    <row r="872852" spans="9:9" x14ac:dyDescent="0.2">
      <c r="I872852" s="15"/>
    </row>
    <row r="872853" spans="9:9" x14ac:dyDescent="0.2">
      <c r="I872853" s="14"/>
    </row>
    <row r="872869" spans="9:9" x14ac:dyDescent="0.2">
      <c r="I872869" s="15"/>
    </row>
    <row r="872870" spans="9:9" x14ac:dyDescent="0.2">
      <c r="I872870" s="14"/>
    </row>
    <row r="872886" spans="9:9" x14ac:dyDescent="0.2">
      <c r="I872886" s="15"/>
    </row>
    <row r="872887" spans="9:9" x14ac:dyDescent="0.2">
      <c r="I872887" s="14"/>
    </row>
    <row r="872903" spans="9:9" x14ac:dyDescent="0.2">
      <c r="I872903" s="15"/>
    </row>
    <row r="872904" spans="9:9" x14ac:dyDescent="0.2">
      <c r="I872904" s="14"/>
    </row>
    <row r="872920" spans="9:9" x14ac:dyDescent="0.2">
      <c r="I872920" s="15"/>
    </row>
    <row r="872921" spans="9:9" x14ac:dyDescent="0.2">
      <c r="I872921" s="14"/>
    </row>
    <row r="872937" spans="9:9" x14ac:dyDescent="0.2">
      <c r="I872937" s="15"/>
    </row>
    <row r="872938" spans="9:9" x14ac:dyDescent="0.2">
      <c r="I872938" s="14"/>
    </row>
    <row r="872954" spans="9:9" x14ac:dyDescent="0.2">
      <c r="I872954" s="15"/>
    </row>
    <row r="872955" spans="9:9" x14ac:dyDescent="0.2">
      <c r="I872955" s="14"/>
    </row>
    <row r="872971" spans="9:9" x14ac:dyDescent="0.2">
      <c r="I872971" s="15"/>
    </row>
    <row r="872972" spans="9:9" x14ac:dyDescent="0.2">
      <c r="I872972" s="14"/>
    </row>
    <row r="872988" spans="9:9" x14ac:dyDescent="0.2">
      <c r="I872988" s="15"/>
    </row>
    <row r="872989" spans="9:9" x14ac:dyDescent="0.2">
      <c r="I872989" s="14"/>
    </row>
    <row r="873005" spans="9:9" x14ac:dyDescent="0.2">
      <c r="I873005" s="15"/>
    </row>
    <row r="873006" spans="9:9" x14ac:dyDescent="0.2">
      <c r="I873006" s="14"/>
    </row>
    <row r="873022" spans="9:9" x14ac:dyDescent="0.2">
      <c r="I873022" s="15"/>
    </row>
    <row r="873023" spans="9:9" x14ac:dyDescent="0.2">
      <c r="I873023" s="14"/>
    </row>
    <row r="873039" spans="9:9" x14ac:dyDescent="0.2">
      <c r="I873039" s="15"/>
    </row>
    <row r="873040" spans="9:9" x14ac:dyDescent="0.2">
      <c r="I873040" s="14"/>
    </row>
    <row r="873056" spans="9:9" x14ac:dyDescent="0.2">
      <c r="I873056" s="15"/>
    </row>
    <row r="873057" spans="9:9" x14ac:dyDescent="0.2">
      <c r="I873057" s="14"/>
    </row>
    <row r="873073" spans="9:9" x14ac:dyDescent="0.2">
      <c r="I873073" s="15"/>
    </row>
    <row r="873074" spans="9:9" x14ac:dyDescent="0.2">
      <c r="I873074" s="14"/>
    </row>
    <row r="873090" spans="9:9" x14ac:dyDescent="0.2">
      <c r="I873090" s="15"/>
    </row>
    <row r="873091" spans="9:9" x14ac:dyDescent="0.2">
      <c r="I873091" s="14"/>
    </row>
    <row r="873107" spans="9:9" x14ac:dyDescent="0.2">
      <c r="I873107" s="15"/>
    </row>
    <row r="873108" spans="9:9" x14ac:dyDescent="0.2">
      <c r="I873108" s="14"/>
    </row>
    <row r="873124" spans="9:9" x14ac:dyDescent="0.2">
      <c r="I873124" s="15"/>
    </row>
    <row r="873125" spans="9:9" x14ac:dyDescent="0.2">
      <c r="I873125" s="14"/>
    </row>
    <row r="873141" spans="9:9" x14ac:dyDescent="0.2">
      <c r="I873141" s="15"/>
    </row>
    <row r="873142" spans="9:9" x14ac:dyDescent="0.2">
      <c r="I873142" s="14"/>
    </row>
    <row r="873158" spans="9:9" x14ac:dyDescent="0.2">
      <c r="I873158" s="15"/>
    </row>
    <row r="873159" spans="9:9" x14ac:dyDescent="0.2">
      <c r="I873159" s="14"/>
    </row>
    <row r="873175" spans="9:9" x14ac:dyDescent="0.2">
      <c r="I873175" s="15"/>
    </row>
    <row r="873176" spans="9:9" x14ac:dyDescent="0.2">
      <c r="I873176" s="14"/>
    </row>
    <row r="873192" spans="9:9" x14ac:dyDescent="0.2">
      <c r="I873192" s="15"/>
    </row>
    <row r="873193" spans="9:9" x14ac:dyDescent="0.2">
      <c r="I873193" s="14"/>
    </row>
    <row r="873209" spans="9:9" x14ac:dyDescent="0.2">
      <c r="I873209" s="15"/>
    </row>
    <row r="873210" spans="9:9" x14ac:dyDescent="0.2">
      <c r="I873210" s="14"/>
    </row>
    <row r="873226" spans="9:9" x14ac:dyDescent="0.2">
      <c r="I873226" s="15"/>
    </row>
    <row r="873227" spans="9:9" x14ac:dyDescent="0.2">
      <c r="I873227" s="14"/>
    </row>
    <row r="873243" spans="9:9" x14ac:dyDescent="0.2">
      <c r="I873243" s="15"/>
    </row>
    <row r="873244" spans="9:9" x14ac:dyDescent="0.2">
      <c r="I873244" s="14"/>
    </row>
    <row r="873260" spans="9:9" x14ac:dyDescent="0.2">
      <c r="I873260" s="15"/>
    </row>
    <row r="873261" spans="9:9" x14ac:dyDescent="0.2">
      <c r="I873261" s="14"/>
    </row>
    <row r="873277" spans="9:9" x14ac:dyDescent="0.2">
      <c r="I873277" s="15"/>
    </row>
    <row r="873278" spans="9:9" x14ac:dyDescent="0.2">
      <c r="I873278" s="14"/>
    </row>
    <row r="873294" spans="9:9" x14ac:dyDescent="0.2">
      <c r="I873294" s="15"/>
    </row>
    <row r="873295" spans="9:9" x14ac:dyDescent="0.2">
      <c r="I873295" s="14"/>
    </row>
    <row r="873311" spans="9:9" x14ac:dyDescent="0.2">
      <c r="I873311" s="15"/>
    </row>
    <row r="873312" spans="9:9" x14ac:dyDescent="0.2">
      <c r="I873312" s="14"/>
    </row>
    <row r="873328" spans="9:9" x14ac:dyDescent="0.2">
      <c r="I873328" s="15"/>
    </row>
    <row r="873329" spans="9:9" x14ac:dyDescent="0.2">
      <c r="I873329" s="14"/>
    </row>
    <row r="873345" spans="9:9" x14ac:dyDescent="0.2">
      <c r="I873345" s="15"/>
    </row>
    <row r="873346" spans="9:9" x14ac:dyDescent="0.2">
      <c r="I873346" s="14"/>
    </row>
    <row r="873362" spans="9:9" x14ac:dyDescent="0.2">
      <c r="I873362" s="15"/>
    </row>
    <row r="873363" spans="9:9" x14ac:dyDescent="0.2">
      <c r="I873363" s="14"/>
    </row>
    <row r="873379" spans="9:9" x14ac:dyDescent="0.2">
      <c r="I873379" s="15"/>
    </row>
    <row r="873380" spans="9:9" x14ac:dyDescent="0.2">
      <c r="I873380" s="14"/>
    </row>
    <row r="873396" spans="9:9" x14ac:dyDescent="0.2">
      <c r="I873396" s="15"/>
    </row>
    <row r="873397" spans="9:9" x14ac:dyDescent="0.2">
      <c r="I873397" s="14"/>
    </row>
    <row r="873413" spans="9:9" x14ac:dyDescent="0.2">
      <c r="I873413" s="15"/>
    </row>
    <row r="873414" spans="9:9" x14ac:dyDescent="0.2">
      <c r="I873414" s="14"/>
    </row>
    <row r="873430" spans="9:9" x14ac:dyDescent="0.2">
      <c r="I873430" s="15"/>
    </row>
    <row r="873431" spans="9:9" x14ac:dyDescent="0.2">
      <c r="I873431" s="14"/>
    </row>
    <row r="873447" spans="9:9" x14ac:dyDescent="0.2">
      <c r="I873447" s="15"/>
    </row>
    <row r="873448" spans="9:9" x14ac:dyDescent="0.2">
      <c r="I873448" s="14"/>
    </row>
    <row r="873464" spans="9:9" x14ac:dyDescent="0.2">
      <c r="I873464" s="15"/>
    </row>
    <row r="873465" spans="9:9" x14ac:dyDescent="0.2">
      <c r="I873465" s="14"/>
    </row>
    <row r="873481" spans="9:9" x14ac:dyDescent="0.2">
      <c r="I873481" s="15"/>
    </row>
    <row r="873482" spans="9:9" x14ac:dyDescent="0.2">
      <c r="I873482" s="14"/>
    </row>
    <row r="873498" spans="9:9" x14ac:dyDescent="0.2">
      <c r="I873498" s="15"/>
    </row>
    <row r="873499" spans="9:9" x14ac:dyDescent="0.2">
      <c r="I873499" s="14"/>
    </row>
    <row r="873515" spans="9:9" x14ac:dyDescent="0.2">
      <c r="I873515" s="15"/>
    </row>
    <row r="873516" spans="9:9" x14ac:dyDescent="0.2">
      <c r="I873516" s="14"/>
    </row>
    <row r="873532" spans="9:9" x14ac:dyDescent="0.2">
      <c r="I873532" s="15"/>
    </row>
    <row r="873533" spans="9:9" x14ac:dyDescent="0.2">
      <c r="I873533" s="14"/>
    </row>
    <row r="873549" spans="9:9" x14ac:dyDescent="0.2">
      <c r="I873549" s="15"/>
    </row>
    <row r="873550" spans="9:9" x14ac:dyDescent="0.2">
      <c r="I873550" s="14"/>
    </row>
    <row r="873566" spans="9:9" x14ac:dyDescent="0.2">
      <c r="I873566" s="15"/>
    </row>
    <row r="873567" spans="9:9" x14ac:dyDescent="0.2">
      <c r="I873567" s="14"/>
    </row>
    <row r="873583" spans="9:9" x14ac:dyDescent="0.2">
      <c r="I873583" s="15"/>
    </row>
    <row r="873584" spans="9:9" x14ac:dyDescent="0.2">
      <c r="I873584" s="14"/>
    </row>
    <row r="873600" spans="9:9" x14ac:dyDescent="0.2">
      <c r="I873600" s="15"/>
    </row>
    <row r="873601" spans="9:9" x14ac:dyDescent="0.2">
      <c r="I873601" s="14"/>
    </row>
    <row r="873617" spans="9:9" x14ac:dyDescent="0.2">
      <c r="I873617" s="15"/>
    </row>
    <row r="873618" spans="9:9" x14ac:dyDescent="0.2">
      <c r="I873618" s="14"/>
    </row>
    <row r="873634" spans="9:9" x14ac:dyDescent="0.2">
      <c r="I873634" s="15"/>
    </row>
    <row r="873635" spans="9:9" x14ac:dyDescent="0.2">
      <c r="I873635" s="14"/>
    </row>
    <row r="873651" spans="9:9" x14ac:dyDescent="0.2">
      <c r="I873651" s="15"/>
    </row>
    <row r="873652" spans="9:9" x14ac:dyDescent="0.2">
      <c r="I873652" s="14"/>
    </row>
    <row r="873668" spans="9:9" x14ac:dyDescent="0.2">
      <c r="I873668" s="15"/>
    </row>
    <row r="873669" spans="9:9" x14ac:dyDescent="0.2">
      <c r="I873669" s="14"/>
    </row>
    <row r="873685" spans="9:9" x14ac:dyDescent="0.2">
      <c r="I873685" s="15"/>
    </row>
    <row r="873686" spans="9:9" x14ac:dyDescent="0.2">
      <c r="I873686" s="14"/>
    </row>
    <row r="873702" spans="9:9" x14ac:dyDescent="0.2">
      <c r="I873702" s="15"/>
    </row>
    <row r="873703" spans="9:9" x14ac:dyDescent="0.2">
      <c r="I873703" s="14"/>
    </row>
    <row r="873719" spans="9:9" x14ac:dyDescent="0.2">
      <c r="I873719" s="15"/>
    </row>
    <row r="873720" spans="9:9" x14ac:dyDescent="0.2">
      <c r="I873720" s="14"/>
    </row>
    <row r="873736" spans="9:9" x14ac:dyDescent="0.2">
      <c r="I873736" s="15"/>
    </row>
    <row r="873737" spans="9:9" x14ac:dyDescent="0.2">
      <c r="I873737" s="14"/>
    </row>
    <row r="873753" spans="9:9" x14ac:dyDescent="0.2">
      <c r="I873753" s="15"/>
    </row>
    <row r="873754" spans="9:9" x14ac:dyDescent="0.2">
      <c r="I873754" s="14"/>
    </row>
    <row r="873770" spans="9:9" x14ac:dyDescent="0.2">
      <c r="I873770" s="15"/>
    </row>
    <row r="873771" spans="9:9" x14ac:dyDescent="0.2">
      <c r="I873771" s="14"/>
    </row>
    <row r="873787" spans="9:9" x14ac:dyDescent="0.2">
      <c r="I873787" s="15"/>
    </row>
    <row r="873788" spans="9:9" x14ac:dyDescent="0.2">
      <c r="I873788" s="14"/>
    </row>
    <row r="873804" spans="9:9" x14ac:dyDescent="0.2">
      <c r="I873804" s="15"/>
    </row>
    <row r="873805" spans="9:9" x14ac:dyDescent="0.2">
      <c r="I873805" s="14"/>
    </row>
    <row r="873821" spans="9:9" x14ac:dyDescent="0.2">
      <c r="I873821" s="15"/>
    </row>
    <row r="873822" spans="9:9" x14ac:dyDescent="0.2">
      <c r="I873822" s="14"/>
    </row>
    <row r="873838" spans="9:9" x14ac:dyDescent="0.2">
      <c r="I873838" s="15"/>
    </row>
    <row r="873839" spans="9:9" x14ac:dyDescent="0.2">
      <c r="I873839" s="14"/>
    </row>
    <row r="873855" spans="9:9" x14ac:dyDescent="0.2">
      <c r="I873855" s="15"/>
    </row>
    <row r="873856" spans="9:9" x14ac:dyDescent="0.2">
      <c r="I873856" s="14"/>
    </row>
    <row r="873872" spans="9:9" x14ac:dyDescent="0.2">
      <c r="I873872" s="15"/>
    </row>
    <row r="873873" spans="9:9" x14ac:dyDescent="0.2">
      <c r="I873873" s="14"/>
    </row>
    <row r="873889" spans="9:9" x14ac:dyDescent="0.2">
      <c r="I873889" s="15"/>
    </row>
    <row r="873890" spans="9:9" x14ac:dyDescent="0.2">
      <c r="I873890" s="14"/>
    </row>
    <row r="873906" spans="9:9" x14ac:dyDescent="0.2">
      <c r="I873906" s="15"/>
    </row>
    <row r="873907" spans="9:9" x14ac:dyDescent="0.2">
      <c r="I873907" s="14"/>
    </row>
    <row r="873923" spans="9:9" x14ac:dyDescent="0.2">
      <c r="I873923" s="15"/>
    </row>
    <row r="873924" spans="9:9" x14ac:dyDescent="0.2">
      <c r="I873924" s="14"/>
    </row>
    <row r="873940" spans="9:9" x14ac:dyDescent="0.2">
      <c r="I873940" s="15"/>
    </row>
    <row r="873941" spans="9:9" x14ac:dyDescent="0.2">
      <c r="I873941" s="14"/>
    </row>
    <row r="873957" spans="9:9" x14ac:dyDescent="0.2">
      <c r="I873957" s="15"/>
    </row>
    <row r="873958" spans="9:9" x14ac:dyDescent="0.2">
      <c r="I873958" s="14"/>
    </row>
    <row r="873974" spans="9:9" x14ac:dyDescent="0.2">
      <c r="I873974" s="15"/>
    </row>
    <row r="873975" spans="9:9" x14ac:dyDescent="0.2">
      <c r="I873975" s="14"/>
    </row>
    <row r="873991" spans="9:9" x14ac:dyDescent="0.2">
      <c r="I873991" s="15"/>
    </row>
    <row r="873992" spans="9:9" x14ac:dyDescent="0.2">
      <c r="I873992" s="14"/>
    </row>
    <row r="874008" spans="9:9" x14ac:dyDescent="0.2">
      <c r="I874008" s="15"/>
    </row>
    <row r="874009" spans="9:9" x14ac:dyDescent="0.2">
      <c r="I874009" s="14"/>
    </row>
    <row r="874025" spans="9:9" x14ac:dyDescent="0.2">
      <c r="I874025" s="15"/>
    </row>
    <row r="874026" spans="9:9" x14ac:dyDescent="0.2">
      <c r="I874026" s="14"/>
    </row>
    <row r="874042" spans="9:9" x14ac:dyDescent="0.2">
      <c r="I874042" s="15"/>
    </row>
    <row r="874043" spans="9:9" x14ac:dyDescent="0.2">
      <c r="I874043" s="14"/>
    </row>
    <row r="874059" spans="9:9" x14ac:dyDescent="0.2">
      <c r="I874059" s="15"/>
    </row>
    <row r="874060" spans="9:9" x14ac:dyDescent="0.2">
      <c r="I874060" s="14"/>
    </row>
    <row r="874076" spans="9:9" x14ac:dyDescent="0.2">
      <c r="I874076" s="15"/>
    </row>
    <row r="874077" spans="9:9" x14ac:dyDescent="0.2">
      <c r="I874077" s="14"/>
    </row>
    <row r="874093" spans="9:9" x14ac:dyDescent="0.2">
      <c r="I874093" s="15"/>
    </row>
    <row r="874094" spans="9:9" x14ac:dyDescent="0.2">
      <c r="I874094" s="14"/>
    </row>
    <row r="874110" spans="9:9" x14ac:dyDescent="0.2">
      <c r="I874110" s="15"/>
    </row>
    <row r="874111" spans="9:9" x14ac:dyDescent="0.2">
      <c r="I874111" s="14"/>
    </row>
    <row r="874127" spans="9:9" x14ac:dyDescent="0.2">
      <c r="I874127" s="15"/>
    </row>
    <row r="874128" spans="9:9" x14ac:dyDescent="0.2">
      <c r="I874128" s="14"/>
    </row>
    <row r="874144" spans="9:9" x14ac:dyDescent="0.2">
      <c r="I874144" s="15"/>
    </row>
    <row r="874145" spans="9:9" x14ac:dyDescent="0.2">
      <c r="I874145" s="14"/>
    </row>
    <row r="874161" spans="9:9" x14ac:dyDescent="0.2">
      <c r="I874161" s="15"/>
    </row>
    <row r="874162" spans="9:9" x14ac:dyDescent="0.2">
      <c r="I874162" s="14"/>
    </row>
    <row r="874178" spans="9:9" x14ac:dyDescent="0.2">
      <c r="I874178" s="15"/>
    </row>
    <row r="874179" spans="9:9" x14ac:dyDescent="0.2">
      <c r="I874179" s="14"/>
    </row>
    <row r="874195" spans="9:9" x14ac:dyDescent="0.2">
      <c r="I874195" s="15"/>
    </row>
    <row r="874196" spans="9:9" x14ac:dyDescent="0.2">
      <c r="I874196" s="14"/>
    </row>
    <row r="874212" spans="9:9" x14ac:dyDescent="0.2">
      <c r="I874212" s="15"/>
    </row>
    <row r="874213" spans="9:9" x14ac:dyDescent="0.2">
      <c r="I874213" s="14"/>
    </row>
    <row r="874229" spans="9:9" x14ac:dyDescent="0.2">
      <c r="I874229" s="15"/>
    </row>
    <row r="874230" spans="9:9" x14ac:dyDescent="0.2">
      <c r="I874230" s="14"/>
    </row>
    <row r="874246" spans="9:9" x14ac:dyDescent="0.2">
      <c r="I874246" s="15"/>
    </row>
    <row r="874247" spans="9:9" x14ac:dyDescent="0.2">
      <c r="I874247" s="14"/>
    </row>
    <row r="874263" spans="9:9" x14ac:dyDescent="0.2">
      <c r="I874263" s="15"/>
    </row>
    <row r="874264" spans="9:9" x14ac:dyDescent="0.2">
      <c r="I874264" s="14"/>
    </row>
    <row r="874280" spans="9:9" x14ac:dyDescent="0.2">
      <c r="I874280" s="15"/>
    </row>
    <row r="874281" spans="9:9" x14ac:dyDescent="0.2">
      <c r="I874281" s="14"/>
    </row>
    <row r="874297" spans="9:9" x14ac:dyDescent="0.2">
      <c r="I874297" s="15"/>
    </row>
    <row r="874298" spans="9:9" x14ac:dyDescent="0.2">
      <c r="I874298" s="14"/>
    </row>
    <row r="874314" spans="9:9" x14ac:dyDescent="0.2">
      <c r="I874314" s="15"/>
    </row>
    <row r="874315" spans="9:9" x14ac:dyDescent="0.2">
      <c r="I874315" s="14"/>
    </row>
    <row r="874331" spans="9:9" x14ac:dyDescent="0.2">
      <c r="I874331" s="15"/>
    </row>
    <row r="874332" spans="9:9" x14ac:dyDescent="0.2">
      <c r="I874332" s="14"/>
    </row>
    <row r="874348" spans="9:9" x14ac:dyDescent="0.2">
      <c r="I874348" s="15"/>
    </row>
    <row r="874349" spans="9:9" x14ac:dyDescent="0.2">
      <c r="I874349" s="14"/>
    </row>
    <row r="874365" spans="9:9" x14ac:dyDescent="0.2">
      <c r="I874365" s="15"/>
    </row>
    <row r="874366" spans="9:9" x14ac:dyDescent="0.2">
      <c r="I874366" s="14"/>
    </row>
    <row r="874382" spans="9:9" x14ac:dyDescent="0.2">
      <c r="I874382" s="15"/>
    </row>
    <row r="874383" spans="9:9" x14ac:dyDescent="0.2">
      <c r="I874383" s="14"/>
    </row>
    <row r="874399" spans="9:9" x14ac:dyDescent="0.2">
      <c r="I874399" s="15"/>
    </row>
    <row r="874400" spans="9:9" x14ac:dyDescent="0.2">
      <c r="I874400" s="14"/>
    </row>
    <row r="874416" spans="9:9" x14ac:dyDescent="0.2">
      <c r="I874416" s="15"/>
    </row>
    <row r="874417" spans="9:9" x14ac:dyDescent="0.2">
      <c r="I874417" s="14"/>
    </row>
    <row r="874433" spans="9:9" x14ac:dyDescent="0.2">
      <c r="I874433" s="15"/>
    </row>
    <row r="874434" spans="9:9" x14ac:dyDescent="0.2">
      <c r="I874434" s="14"/>
    </row>
    <row r="874450" spans="9:9" x14ac:dyDescent="0.2">
      <c r="I874450" s="15"/>
    </row>
    <row r="874451" spans="9:9" x14ac:dyDescent="0.2">
      <c r="I874451" s="14"/>
    </row>
    <row r="874467" spans="9:9" x14ac:dyDescent="0.2">
      <c r="I874467" s="15"/>
    </row>
    <row r="874468" spans="9:9" x14ac:dyDescent="0.2">
      <c r="I874468" s="14"/>
    </row>
    <row r="874484" spans="9:9" x14ac:dyDescent="0.2">
      <c r="I874484" s="15"/>
    </row>
    <row r="874485" spans="9:9" x14ac:dyDescent="0.2">
      <c r="I874485" s="14"/>
    </row>
    <row r="874501" spans="9:9" x14ac:dyDescent="0.2">
      <c r="I874501" s="15"/>
    </row>
    <row r="874502" spans="9:9" x14ac:dyDescent="0.2">
      <c r="I874502" s="14"/>
    </row>
    <row r="874518" spans="9:9" x14ac:dyDescent="0.2">
      <c r="I874518" s="15"/>
    </row>
    <row r="874519" spans="9:9" x14ac:dyDescent="0.2">
      <c r="I874519" s="14"/>
    </row>
    <row r="874535" spans="9:9" x14ac:dyDescent="0.2">
      <c r="I874535" s="15"/>
    </row>
    <row r="874536" spans="9:9" x14ac:dyDescent="0.2">
      <c r="I874536" s="14"/>
    </row>
    <row r="874552" spans="9:9" x14ac:dyDescent="0.2">
      <c r="I874552" s="15"/>
    </row>
    <row r="874553" spans="9:9" x14ac:dyDescent="0.2">
      <c r="I874553" s="14"/>
    </row>
    <row r="874569" spans="9:9" x14ac:dyDescent="0.2">
      <c r="I874569" s="15"/>
    </row>
    <row r="874570" spans="9:9" x14ac:dyDescent="0.2">
      <c r="I874570" s="14"/>
    </row>
    <row r="874586" spans="9:9" x14ac:dyDescent="0.2">
      <c r="I874586" s="15"/>
    </row>
    <row r="874587" spans="9:9" x14ac:dyDescent="0.2">
      <c r="I874587" s="14"/>
    </row>
    <row r="874603" spans="9:9" x14ac:dyDescent="0.2">
      <c r="I874603" s="15"/>
    </row>
    <row r="874604" spans="9:9" x14ac:dyDescent="0.2">
      <c r="I874604" s="14"/>
    </row>
    <row r="874620" spans="9:9" x14ac:dyDescent="0.2">
      <c r="I874620" s="15"/>
    </row>
    <row r="874621" spans="9:9" x14ac:dyDescent="0.2">
      <c r="I874621" s="14"/>
    </row>
    <row r="874637" spans="9:9" x14ac:dyDescent="0.2">
      <c r="I874637" s="15"/>
    </row>
    <row r="874638" spans="9:9" x14ac:dyDescent="0.2">
      <c r="I874638" s="14"/>
    </row>
    <row r="874654" spans="9:9" x14ac:dyDescent="0.2">
      <c r="I874654" s="15"/>
    </row>
    <row r="874655" spans="9:9" x14ac:dyDescent="0.2">
      <c r="I874655" s="14"/>
    </row>
    <row r="874671" spans="9:9" x14ac:dyDescent="0.2">
      <c r="I874671" s="15"/>
    </row>
    <row r="874672" spans="9:9" x14ac:dyDescent="0.2">
      <c r="I874672" s="14"/>
    </row>
    <row r="874688" spans="9:9" x14ac:dyDescent="0.2">
      <c r="I874688" s="15"/>
    </row>
    <row r="874689" spans="9:9" x14ac:dyDescent="0.2">
      <c r="I874689" s="14"/>
    </row>
    <row r="874705" spans="9:9" x14ac:dyDescent="0.2">
      <c r="I874705" s="15"/>
    </row>
    <row r="874706" spans="9:9" x14ac:dyDescent="0.2">
      <c r="I874706" s="14"/>
    </row>
    <row r="874722" spans="9:9" x14ac:dyDescent="0.2">
      <c r="I874722" s="15"/>
    </row>
    <row r="874723" spans="9:9" x14ac:dyDescent="0.2">
      <c r="I874723" s="14"/>
    </row>
    <row r="874739" spans="9:9" x14ac:dyDescent="0.2">
      <c r="I874739" s="15"/>
    </row>
    <row r="874740" spans="9:9" x14ac:dyDescent="0.2">
      <c r="I874740" s="14"/>
    </row>
    <row r="874756" spans="9:9" x14ac:dyDescent="0.2">
      <c r="I874756" s="15"/>
    </row>
    <row r="874757" spans="9:9" x14ac:dyDescent="0.2">
      <c r="I874757" s="14"/>
    </row>
    <row r="874773" spans="9:9" x14ac:dyDescent="0.2">
      <c r="I874773" s="15"/>
    </row>
    <row r="874774" spans="9:9" x14ac:dyDescent="0.2">
      <c r="I874774" s="14"/>
    </row>
    <row r="874790" spans="9:9" x14ac:dyDescent="0.2">
      <c r="I874790" s="15"/>
    </row>
    <row r="874791" spans="9:9" x14ac:dyDescent="0.2">
      <c r="I874791" s="14"/>
    </row>
    <row r="874807" spans="9:9" x14ac:dyDescent="0.2">
      <c r="I874807" s="15"/>
    </row>
    <row r="874808" spans="9:9" x14ac:dyDescent="0.2">
      <c r="I874808" s="14"/>
    </row>
    <row r="874824" spans="9:9" x14ac:dyDescent="0.2">
      <c r="I874824" s="15"/>
    </row>
    <row r="874825" spans="9:9" x14ac:dyDescent="0.2">
      <c r="I874825" s="14"/>
    </row>
    <row r="874841" spans="9:9" x14ac:dyDescent="0.2">
      <c r="I874841" s="15"/>
    </row>
    <row r="874842" spans="9:9" x14ac:dyDescent="0.2">
      <c r="I874842" s="14"/>
    </row>
    <row r="874858" spans="9:9" x14ac:dyDescent="0.2">
      <c r="I874858" s="15"/>
    </row>
    <row r="874859" spans="9:9" x14ac:dyDescent="0.2">
      <c r="I874859" s="14"/>
    </row>
    <row r="874875" spans="9:9" x14ac:dyDescent="0.2">
      <c r="I874875" s="15"/>
    </row>
    <row r="874876" spans="9:9" x14ac:dyDescent="0.2">
      <c r="I874876" s="14"/>
    </row>
    <row r="874892" spans="9:9" x14ac:dyDescent="0.2">
      <c r="I874892" s="15"/>
    </row>
    <row r="874893" spans="9:9" x14ac:dyDescent="0.2">
      <c r="I874893" s="14"/>
    </row>
    <row r="874909" spans="9:9" x14ac:dyDescent="0.2">
      <c r="I874909" s="15"/>
    </row>
    <row r="874910" spans="9:9" x14ac:dyDescent="0.2">
      <c r="I874910" s="14"/>
    </row>
    <row r="874926" spans="9:9" x14ac:dyDescent="0.2">
      <c r="I874926" s="15"/>
    </row>
    <row r="874927" spans="9:9" x14ac:dyDescent="0.2">
      <c r="I874927" s="14"/>
    </row>
    <row r="874943" spans="9:9" x14ac:dyDescent="0.2">
      <c r="I874943" s="15"/>
    </row>
    <row r="874944" spans="9:9" x14ac:dyDescent="0.2">
      <c r="I874944" s="14"/>
    </row>
    <row r="874960" spans="9:9" x14ac:dyDescent="0.2">
      <c r="I874960" s="15"/>
    </row>
    <row r="874961" spans="9:9" x14ac:dyDescent="0.2">
      <c r="I874961" s="14"/>
    </row>
    <row r="874977" spans="9:9" x14ac:dyDescent="0.2">
      <c r="I874977" s="15"/>
    </row>
    <row r="874978" spans="9:9" x14ac:dyDescent="0.2">
      <c r="I874978" s="14"/>
    </row>
    <row r="874994" spans="9:9" x14ac:dyDescent="0.2">
      <c r="I874994" s="15"/>
    </row>
    <row r="874995" spans="9:9" x14ac:dyDescent="0.2">
      <c r="I874995" s="14"/>
    </row>
    <row r="875011" spans="9:9" x14ac:dyDescent="0.2">
      <c r="I875011" s="15"/>
    </row>
    <row r="875012" spans="9:9" x14ac:dyDescent="0.2">
      <c r="I875012" s="14"/>
    </row>
    <row r="875028" spans="9:9" x14ac:dyDescent="0.2">
      <c r="I875028" s="15"/>
    </row>
    <row r="875029" spans="9:9" x14ac:dyDescent="0.2">
      <c r="I875029" s="14"/>
    </row>
    <row r="875045" spans="9:9" x14ac:dyDescent="0.2">
      <c r="I875045" s="15"/>
    </row>
    <row r="875046" spans="9:9" x14ac:dyDescent="0.2">
      <c r="I875046" s="14"/>
    </row>
    <row r="875062" spans="9:9" x14ac:dyDescent="0.2">
      <c r="I875062" s="15"/>
    </row>
    <row r="875063" spans="9:9" x14ac:dyDescent="0.2">
      <c r="I875063" s="14"/>
    </row>
    <row r="875079" spans="9:9" x14ac:dyDescent="0.2">
      <c r="I875079" s="15"/>
    </row>
    <row r="875080" spans="9:9" x14ac:dyDescent="0.2">
      <c r="I875080" s="14"/>
    </row>
    <row r="875096" spans="9:9" x14ac:dyDescent="0.2">
      <c r="I875096" s="15"/>
    </row>
    <row r="875097" spans="9:9" x14ac:dyDescent="0.2">
      <c r="I875097" s="14"/>
    </row>
    <row r="875113" spans="9:9" x14ac:dyDescent="0.2">
      <c r="I875113" s="15"/>
    </row>
    <row r="875114" spans="9:9" x14ac:dyDescent="0.2">
      <c r="I875114" s="14"/>
    </row>
    <row r="875130" spans="9:9" x14ac:dyDescent="0.2">
      <c r="I875130" s="15"/>
    </row>
    <row r="875131" spans="9:9" x14ac:dyDescent="0.2">
      <c r="I875131" s="14"/>
    </row>
    <row r="875147" spans="9:9" x14ac:dyDescent="0.2">
      <c r="I875147" s="15"/>
    </row>
    <row r="875148" spans="9:9" x14ac:dyDescent="0.2">
      <c r="I875148" s="14"/>
    </row>
    <row r="875164" spans="9:9" x14ac:dyDescent="0.2">
      <c r="I875164" s="15"/>
    </row>
    <row r="875165" spans="9:9" x14ac:dyDescent="0.2">
      <c r="I875165" s="14"/>
    </row>
    <row r="875181" spans="9:9" x14ac:dyDescent="0.2">
      <c r="I875181" s="15"/>
    </row>
    <row r="875182" spans="9:9" x14ac:dyDescent="0.2">
      <c r="I875182" s="14"/>
    </row>
    <row r="875198" spans="9:9" x14ac:dyDescent="0.2">
      <c r="I875198" s="15"/>
    </row>
    <row r="875199" spans="9:9" x14ac:dyDescent="0.2">
      <c r="I875199" s="14"/>
    </row>
    <row r="875215" spans="9:9" x14ac:dyDescent="0.2">
      <c r="I875215" s="15"/>
    </row>
    <row r="875216" spans="9:9" x14ac:dyDescent="0.2">
      <c r="I875216" s="14"/>
    </row>
    <row r="875232" spans="9:9" x14ac:dyDescent="0.2">
      <c r="I875232" s="15"/>
    </row>
    <row r="875233" spans="9:9" x14ac:dyDescent="0.2">
      <c r="I875233" s="14"/>
    </row>
    <row r="875249" spans="9:9" x14ac:dyDescent="0.2">
      <c r="I875249" s="15"/>
    </row>
    <row r="875250" spans="9:9" x14ac:dyDescent="0.2">
      <c r="I875250" s="14"/>
    </row>
    <row r="875266" spans="9:9" x14ac:dyDescent="0.2">
      <c r="I875266" s="15"/>
    </row>
    <row r="875267" spans="9:9" x14ac:dyDescent="0.2">
      <c r="I875267" s="14"/>
    </row>
    <row r="875283" spans="9:9" x14ac:dyDescent="0.2">
      <c r="I875283" s="15"/>
    </row>
    <row r="875284" spans="9:9" x14ac:dyDescent="0.2">
      <c r="I875284" s="14"/>
    </row>
    <row r="875300" spans="9:9" x14ac:dyDescent="0.2">
      <c r="I875300" s="15"/>
    </row>
    <row r="875301" spans="9:9" x14ac:dyDescent="0.2">
      <c r="I875301" s="14"/>
    </row>
    <row r="875317" spans="9:9" x14ac:dyDescent="0.2">
      <c r="I875317" s="15"/>
    </row>
    <row r="875318" spans="9:9" x14ac:dyDescent="0.2">
      <c r="I875318" s="14"/>
    </row>
    <row r="875334" spans="9:9" x14ac:dyDescent="0.2">
      <c r="I875334" s="15"/>
    </row>
    <row r="875335" spans="9:9" x14ac:dyDescent="0.2">
      <c r="I875335" s="14"/>
    </row>
    <row r="875351" spans="9:9" x14ac:dyDescent="0.2">
      <c r="I875351" s="15"/>
    </row>
    <row r="875352" spans="9:9" x14ac:dyDescent="0.2">
      <c r="I875352" s="14"/>
    </row>
    <row r="875368" spans="9:9" x14ac:dyDescent="0.2">
      <c r="I875368" s="15"/>
    </row>
    <row r="875369" spans="9:9" x14ac:dyDescent="0.2">
      <c r="I875369" s="14"/>
    </row>
    <row r="875385" spans="9:9" x14ac:dyDescent="0.2">
      <c r="I875385" s="15"/>
    </row>
    <row r="875386" spans="9:9" x14ac:dyDescent="0.2">
      <c r="I875386" s="14"/>
    </row>
    <row r="875402" spans="9:9" x14ac:dyDescent="0.2">
      <c r="I875402" s="15"/>
    </row>
    <row r="875403" spans="9:9" x14ac:dyDescent="0.2">
      <c r="I875403" s="14"/>
    </row>
    <row r="875419" spans="9:9" x14ac:dyDescent="0.2">
      <c r="I875419" s="15"/>
    </row>
    <row r="875420" spans="9:9" x14ac:dyDescent="0.2">
      <c r="I875420" s="14"/>
    </row>
    <row r="875436" spans="9:9" x14ac:dyDescent="0.2">
      <c r="I875436" s="15"/>
    </row>
    <row r="875437" spans="9:9" x14ac:dyDescent="0.2">
      <c r="I875437" s="14"/>
    </row>
    <row r="875453" spans="9:9" x14ac:dyDescent="0.2">
      <c r="I875453" s="15"/>
    </row>
    <row r="875454" spans="9:9" x14ac:dyDescent="0.2">
      <c r="I875454" s="14"/>
    </row>
    <row r="875470" spans="9:9" x14ac:dyDescent="0.2">
      <c r="I875470" s="15"/>
    </row>
    <row r="875471" spans="9:9" x14ac:dyDescent="0.2">
      <c r="I875471" s="14"/>
    </row>
    <row r="875487" spans="9:9" x14ac:dyDescent="0.2">
      <c r="I875487" s="15"/>
    </row>
    <row r="875488" spans="9:9" x14ac:dyDescent="0.2">
      <c r="I875488" s="14"/>
    </row>
    <row r="875504" spans="9:9" x14ac:dyDescent="0.2">
      <c r="I875504" s="15"/>
    </row>
    <row r="875505" spans="9:9" x14ac:dyDescent="0.2">
      <c r="I875505" s="14"/>
    </row>
    <row r="875521" spans="9:9" x14ac:dyDescent="0.2">
      <c r="I875521" s="15"/>
    </row>
    <row r="875522" spans="9:9" x14ac:dyDescent="0.2">
      <c r="I875522" s="14"/>
    </row>
    <row r="875538" spans="9:9" x14ac:dyDescent="0.2">
      <c r="I875538" s="15"/>
    </row>
    <row r="875539" spans="9:9" x14ac:dyDescent="0.2">
      <c r="I875539" s="14"/>
    </row>
    <row r="875555" spans="9:9" x14ac:dyDescent="0.2">
      <c r="I875555" s="15"/>
    </row>
    <row r="875556" spans="9:9" x14ac:dyDescent="0.2">
      <c r="I875556" s="14"/>
    </row>
    <row r="875572" spans="9:9" x14ac:dyDescent="0.2">
      <c r="I875572" s="15"/>
    </row>
    <row r="875573" spans="9:9" x14ac:dyDescent="0.2">
      <c r="I875573" s="14"/>
    </row>
    <row r="875589" spans="9:9" x14ac:dyDescent="0.2">
      <c r="I875589" s="15"/>
    </row>
    <row r="875590" spans="9:9" x14ac:dyDescent="0.2">
      <c r="I875590" s="14"/>
    </row>
    <row r="875606" spans="9:9" x14ac:dyDescent="0.2">
      <c r="I875606" s="15"/>
    </row>
    <row r="875607" spans="9:9" x14ac:dyDescent="0.2">
      <c r="I875607" s="14"/>
    </row>
    <row r="875623" spans="9:9" x14ac:dyDescent="0.2">
      <c r="I875623" s="15"/>
    </row>
    <row r="875624" spans="9:9" x14ac:dyDescent="0.2">
      <c r="I875624" s="14"/>
    </row>
    <row r="875640" spans="9:9" x14ac:dyDescent="0.2">
      <c r="I875640" s="15"/>
    </row>
    <row r="875641" spans="9:9" x14ac:dyDescent="0.2">
      <c r="I875641" s="14"/>
    </row>
    <row r="875657" spans="9:9" x14ac:dyDescent="0.2">
      <c r="I875657" s="15"/>
    </row>
    <row r="875658" spans="9:9" x14ac:dyDescent="0.2">
      <c r="I875658" s="14"/>
    </row>
    <row r="875674" spans="9:9" x14ac:dyDescent="0.2">
      <c r="I875674" s="15"/>
    </row>
    <row r="875675" spans="9:9" x14ac:dyDescent="0.2">
      <c r="I875675" s="14"/>
    </row>
    <row r="875691" spans="9:9" x14ac:dyDescent="0.2">
      <c r="I875691" s="15"/>
    </row>
    <row r="875692" spans="9:9" x14ac:dyDescent="0.2">
      <c r="I875692" s="14"/>
    </row>
    <row r="875708" spans="9:9" x14ac:dyDescent="0.2">
      <c r="I875708" s="15"/>
    </row>
    <row r="875709" spans="9:9" x14ac:dyDescent="0.2">
      <c r="I875709" s="14"/>
    </row>
    <row r="875725" spans="9:9" x14ac:dyDescent="0.2">
      <c r="I875725" s="15"/>
    </row>
    <row r="875726" spans="9:9" x14ac:dyDescent="0.2">
      <c r="I875726" s="14"/>
    </row>
    <row r="875742" spans="9:9" x14ac:dyDescent="0.2">
      <c r="I875742" s="15"/>
    </row>
    <row r="875743" spans="9:9" x14ac:dyDescent="0.2">
      <c r="I875743" s="14"/>
    </row>
    <row r="875759" spans="9:9" x14ac:dyDescent="0.2">
      <c r="I875759" s="15"/>
    </row>
    <row r="875760" spans="9:9" x14ac:dyDescent="0.2">
      <c r="I875760" s="14"/>
    </row>
    <row r="875776" spans="9:9" x14ac:dyDescent="0.2">
      <c r="I875776" s="15"/>
    </row>
    <row r="875777" spans="9:9" x14ac:dyDescent="0.2">
      <c r="I875777" s="14"/>
    </row>
    <row r="875793" spans="9:9" x14ac:dyDescent="0.2">
      <c r="I875793" s="15"/>
    </row>
    <row r="875794" spans="9:9" x14ac:dyDescent="0.2">
      <c r="I875794" s="14"/>
    </row>
    <row r="875810" spans="9:9" x14ac:dyDescent="0.2">
      <c r="I875810" s="15"/>
    </row>
    <row r="875811" spans="9:9" x14ac:dyDescent="0.2">
      <c r="I875811" s="14"/>
    </row>
    <row r="875827" spans="9:9" x14ac:dyDescent="0.2">
      <c r="I875827" s="15"/>
    </row>
    <row r="875828" spans="9:9" x14ac:dyDescent="0.2">
      <c r="I875828" s="14"/>
    </row>
    <row r="875844" spans="9:9" x14ac:dyDescent="0.2">
      <c r="I875844" s="15"/>
    </row>
    <row r="875845" spans="9:9" x14ac:dyDescent="0.2">
      <c r="I875845" s="14"/>
    </row>
    <row r="875861" spans="9:9" x14ac:dyDescent="0.2">
      <c r="I875861" s="15"/>
    </row>
    <row r="875862" spans="9:9" x14ac:dyDescent="0.2">
      <c r="I875862" s="14"/>
    </row>
    <row r="875878" spans="9:9" x14ac:dyDescent="0.2">
      <c r="I875878" s="15"/>
    </row>
    <row r="875879" spans="9:9" x14ac:dyDescent="0.2">
      <c r="I875879" s="14"/>
    </row>
    <row r="875895" spans="9:9" x14ac:dyDescent="0.2">
      <c r="I875895" s="15"/>
    </row>
    <row r="875896" spans="9:9" x14ac:dyDescent="0.2">
      <c r="I875896" s="14"/>
    </row>
    <row r="875912" spans="9:9" x14ac:dyDescent="0.2">
      <c r="I875912" s="15"/>
    </row>
    <row r="875913" spans="9:9" x14ac:dyDescent="0.2">
      <c r="I875913" s="14"/>
    </row>
    <row r="875929" spans="9:9" x14ac:dyDescent="0.2">
      <c r="I875929" s="15"/>
    </row>
    <row r="875930" spans="9:9" x14ac:dyDescent="0.2">
      <c r="I875930" s="14"/>
    </row>
    <row r="875946" spans="9:9" x14ac:dyDescent="0.2">
      <c r="I875946" s="15"/>
    </row>
    <row r="875947" spans="9:9" x14ac:dyDescent="0.2">
      <c r="I875947" s="14"/>
    </row>
    <row r="875963" spans="9:9" x14ac:dyDescent="0.2">
      <c r="I875963" s="15"/>
    </row>
    <row r="875964" spans="9:9" x14ac:dyDescent="0.2">
      <c r="I875964" s="14"/>
    </row>
    <row r="875980" spans="9:9" x14ac:dyDescent="0.2">
      <c r="I875980" s="15"/>
    </row>
    <row r="875981" spans="9:9" x14ac:dyDescent="0.2">
      <c r="I875981" s="14"/>
    </row>
    <row r="875997" spans="9:9" x14ac:dyDescent="0.2">
      <c r="I875997" s="15"/>
    </row>
    <row r="875998" spans="9:9" x14ac:dyDescent="0.2">
      <c r="I875998" s="14"/>
    </row>
    <row r="876014" spans="9:9" x14ac:dyDescent="0.2">
      <c r="I876014" s="15"/>
    </row>
    <row r="876015" spans="9:9" x14ac:dyDescent="0.2">
      <c r="I876015" s="14"/>
    </row>
    <row r="876031" spans="9:9" x14ac:dyDescent="0.2">
      <c r="I876031" s="15"/>
    </row>
    <row r="876032" spans="9:9" x14ac:dyDescent="0.2">
      <c r="I876032" s="14"/>
    </row>
    <row r="876048" spans="9:9" x14ac:dyDescent="0.2">
      <c r="I876048" s="15"/>
    </row>
    <row r="876049" spans="9:9" x14ac:dyDescent="0.2">
      <c r="I876049" s="14"/>
    </row>
    <row r="876065" spans="9:9" x14ac:dyDescent="0.2">
      <c r="I876065" s="15"/>
    </row>
    <row r="876066" spans="9:9" x14ac:dyDescent="0.2">
      <c r="I876066" s="14"/>
    </row>
    <row r="876082" spans="9:9" x14ac:dyDescent="0.2">
      <c r="I876082" s="15"/>
    </row>
    <row r="876083" spans="9:9" x14ac:dyDescent="0.2">
      <c r="I876083" s="14"/>
    </row>
    <row r="876099" spans="9:9" x14ac:dyDescent="0.2">
      <c r="I876099" s="15"/>
    </row>
    <row r="876100" spans="9:9" x14ac:dyDescent="0.2">
      <c r="I876100" s="14"/>
    </row>
    <row r="876116" spans="9:9" x14ac:dyDescent="0.2">
      <c r="I876116" s="15"/>
    </row>
    <row r="876117" spans="9:9" x14ac:dyDescent="0.2">
      <c r="I876117" s="14"/>
    </row>
    <row r="876133" spans="9:9" x14ac:dyDescent="0.2">
      <c r="I876133" s="15"/>
    </row>
    <row r="876134" spans="9:9" x14ac:dyDescent="0.2">
      <c r="I876134" s="14"/>
    </row>
    <row r="876150" spans="9:9" x14ac:dyDescent="0.2">
      <c r="I876150" s="15"/>
    </row>
    <row r="876151" spans="9:9" x14ac:dyDescent="0.2">
      <c r="I876151" s="14"/>
    </row>
    <row r="876167" spans="9:9" x14ac:dyDescent="0.2">
      <c r="I876167" s="15"/>
    </row>
    <row r="876168" spans="9:9" x14ac:dyDescent="0.2">
      <c r="I876168" s="14"/>
    </row>
    <row r="876184" spans="9:9" x14ac:dyDescent="0.2">
      <c r="I876184" s="15"/>
    </row>
    <row r="876185" spans="9:9" x14ac:dyDescent="0.2">
      <c r="I876185" s="14"/>
    </row>
    <row r="876201" spans="9:9" x14ac:dyDescent="0.2">
      <c r="I876201" s="15"/>
    </row>
    <row r="876202" spans="9:9" x14ac:dyDescent="0.2">
      <c r="I876202" s="14"/>
    </row>
    <row r="876218" spans="9:9" x14ac:dyDescent="0.2">
      <c r="I876218" s="15"/>
    </row>
    <row r="876219" spans="9:9" x14ac:dyDescent="0.2">
      <c r="I876219" s="14"/>
    </row>
    <row r="876235" spans="9:9" x14ac:dyDescent="0.2">
      <c r="I876235" s="15"/>
    </row>
    <row r="876236" spans="9:9" x14ac:dyDescent="0.2">
      <c r="I876236" s="14"/>
    </row>
    <row r="876252" spans="9:9" x14ac:dyDescent="0.2">
      <c r="I876252" s="15"/>
    </row>
    <row r="876253" spans="9:9" x14ac:dyDescent="0.2">
      <c r="I876253" s="14"/>
    </row>
    <row r="876269" spans="9:9" x14ac:dyDescent="0.2">
      <c r="I876269" s="15"/>
    </row>
    <row r="876270" spans="9:9" x14ac:dyDescent="0.2">
      <c r="I876270" s="14"/>
    </row>
    <row r="876286" spans="9:9" x14ac:dyDescent="0.2">
      <c r="I876286" s="15"/>
    </row>
    <row r="876287" spans="9:9" x14ac:dyDescent="0.2">
      <c r="I876287" s="14"/>
    </row>
    <row r="876303" spans="9:9" x14ac:dyDescent="0.2">
      <c r="I876303" s="15"/>
    </row>
    <row r="876304" spans="9:9" x14ac:dyDescent="0.2">
      <c r="I876304" s="14"/>
    </row>
    <row r="876320" spans="9:9" x14ac:dyDescent="0.2">
      <c r="I876320" s="15"/>
    </row>
    <row r="876321" spans="9:9" x14ac:dyDescent="0.2">
      <c r="I876321" s="14"/>
    </row>
    <row r="876337" spans="9:9" x14ac:dyDescent="0.2">
      <c r="I876337" s="15"/>
    </row>
    <row r="876338" spans="9:9" x14ac:dyDescent="0.2">
      <c r="I876338" s="14"/>
    </row>
    <row r="876354" spans="9:9" x14ac:dyDescent="0.2">
      <c r="I876354" s="15"/>
    </row>
    <row r="876355" spans="9:9" x14ac:dyDescent="0.2">
      <c r="I876355" s="14"/>
    </row>
    <row r="876371" spans="9:9" x14ac:dyDescent="0.2">
      <c r="I876371" s="15"/>
    </row>
    <row r="876372" spans="9:9" x14ac:dyDescent="0.2">
      <c r="I876372" s="14"/>
    </row>
    <row r="876388" spans="9:9" x14ac:dyDescent="0.2">
      <c r="I876388" s="15"/>
    </row>
    <row r="876389" spans="9:9" x14ac:dyDescent="0.2">
      <c r="I876389" s="14"/>
    </row>
    <row r="876405" spans="9:9" x14ac:dyDescent="0.2">
      <c r="I876405" s="15"/>
    </row>
    <row r="876406" spans="9:9" x14ac:dyDescent="0.2">
      <c r="I876406" s="14"/>
    </row>
    <row r="876422" spans="9:9" x14ac:dyDescent="0.2">
      <c r="I876422" s="15"/>
    </row>
    <row r="876423" spans="9:9" x14ac:dyDescent="0.2">
      <c r="I876423" s="14"/>
    </row>
    <row r="876439" spans="9:9" x14ac:dyDescent="0.2">
      <c r="I876439" s="15"/>
    </row>
    <row r="876440" spans="9:9" x14ac:dyDescent="0.2">
      <c r="I876440" s="14"/>
    </row>
    <row r="876456" spans="9:9" x14ac:dyDescent="0.2">
      <c r="I876456" s="15"/>
    </row>
    <row r="876457" spans="9:9" x14ac:dyDescent="0.2">
      <c r="I876457" s="14"/>
    </row>
    <row r="876473" spans="9:9" x14ac:dyDescent="0.2">
      <c r="I876473" s="15"/>
    </row>
    <row r="876474" spans="9:9" x14ac:dyDescent="0.2">
      <c r="I876474" s="14"/>
    </row>
    <row r="876490" spans="9:9" x14ac:dyDescent="0.2">
      <c r="I876490" s="15"/>
    </row>
    <row r="876491" spans="9:9" x14ac:dyDescent="0.2">
      <c r="I876491" s="14"/>
    </row>
    <row r="876507" spans="9:9" x14ac:dyDescent="0.2">
      <c r="I876507" s="15"/>
    </row>
    <row r="876508" spans="9:9" x14ac:dyDescent="0.2">
      <c r="I876508" s="14"/>
    </row>
    <row r="876524" spans="9:9" x14ac:dyDescent="0.2">
      <c r="I876524" s="15"/>
    </row>
    <row r="876525" spans="9:9" x14ac:dyDescent="0.2">
      <c r="I876525" s="14"/>
    </row>
    <row r="876541" spans="9:9" x14ac:dyDescent="0.2">
      <c r="I876541" s="15"/>
    </row>
    <row r="876542" spans="9:9" x14ac:dyDescent="0.2">
      <c r="I876542" s="14"/>
    </row>
    <row r="876558" spans="9:9" x14ac:dyDescent="0.2">
      <c r="I876558" s="15"/>
    </row>
    <row r="876559" spans="9:9" x14ac:dyDescent="0.2">
      <c r="I876559" s="14"/>
    </row>
    <row r="876575" spans="9:9" x14ac:dyDescent="0.2">
      <c r="I876575" s="15"/>
    </row>
    <row r="876576" spans="9:9" x14ac:dyDescent="0.2">
      <c r="I876576" s="14"/>
    </row>
    <row r="876592" spans="9:9" x14ac:dyDescent="0.2">
      <c r="I876592" s="15"/>
    </row>
    <row r="876593" spans="9:9" x14ac:dyDescent="0.2">
      <c r="I876593" s="14"/>
    </row>
    <row r="876609" spans="9:9" x14ac:dyDescent="0.2">
      <c r="I876609" s="15"/>
    </row>
    <row r="876610" spans="9:9" x14ac:dyDescent="0.2">
      <c r="I876610" s="14"/>
    </row>
    <row r="876626" spans="9:9" x14ac:dyDescent="0.2">
      <c r="I876626" s="15"/>
    </row>
    <row r="876627" spans="9:9" x14ac:dyDescent="0.2">
      <c r="I876627" s="14"/>
    </row>
    <row r="876643" spans="9:9" x14ac:dyDescent="0.2">
      <c r="I876643" s="15"/>
    </row>
    <row r="876644" spans="9:9" x14ac:dyDescent="0.2">
      <c r="I876644" s="14"/>
    </row>
    <row r="876660" spans="9:9" x14ac:dyDescent="0.2">
      <c r="I876660" s="15"/>
    </row>
    <row r="876661" spans="9:9" x14ac:dyDescent="0.2">
      <c r="I876661" s="14"/>
    </row>
    <row r="876677" spans="9:9" x14ac:dyDescent="0.2">
      <c r="I876677" s="15"/>
    </row>
    <row r="876678" spans="9:9" x14ac:dyDescent="0.2">
      <c r="I876678" s="14"/>
    </row>
    <row r="876694" spans="9:9" x14ac:dyDescent="0.2">
      <c r="I876694" s="15"/>
    </row>
    <row r="876695" spans="9:9" x14ac:dyDescent="0.2">
      <c r="I876695" s="14"/>
    </row>
    <row r="876711" spans="9:9" x14ac:dyDescent="0.2">
      <c r="I876711" s="15"/>
    </row>
    <row r="876712" spans="9:9" x14ac:dyDescent="0.2">
      <c r="I876712" s="14"/>
    </row>
    <row r="876728" spans="9:9" x14ac:dyDescent="0.2">
      <c r="I876728" s="15"/>
    </row>
    <row r="876729" spans="9:9" x14ac:dyDescent="0.2">
      <c r="I876729" s="14"/>
    </row>
    <row r="876745" spans="9:9" x14ac:dyDescent="0.2">
      <c r="I876745" s="15"/>
    </row>
    <row r="876746" spans="9:9" x14ac:dyDescent="0.2">
      <c r="I876746" s="14"/>
    </row>
    <row r="876762" spans="9:9" x14ac:dyDescent="0.2">
      <c r="I876762" s="15"/>
    </row>
    <row r="876763" spans="9:9" x14ac:dyDescent="0.2">
      <c r="I876763" s="14"/>
    </row>
    <row r="876779" spans="9:9" x14ac:dyDescent="0.2">
      <c r="I876779" s="15"/>
    </row>
    <row r="876780" spans="9:9" x14ac:dyDescent="0.2">
      <c r="I876780" s="14"/>
    </row>
    <row r="876796" spans="9:9" x14ac:dyDescent="0.2">
      <c r="I876796" s="15"/>
    </row>
    <row r="876797" spans="9:9" x14ac:dyDescent="0.2">
      <c r="I876797" s="14"/>
    </row>
    <row r="876813" spans="9:9" x14ac:dyDescent="0.2">
      <c r="I876813" s="15"/>
    </row>
    <row r="876814" spans="9:9" x14ac:dyDescent="0.2">
      <c r="I876814" s="14"/>
    </row>
    <row r="876830" spans="9:9" x14ac:dyDescent="0.2">
      <c r="I876830" s="15"/>
    </row>
    <row r="876831" spans="9:9" x14ac:dyDescent="0.2">
      <c r="I876831" s="14"/>
    </row>
    <row r="876847" spans="9:9" x14ac:dyDescent="0.2">
      <c r="I876847" s="15"/>
    </row>
    <row r="876848" spans="9:9" x14ac:dyDescent="0.2">
      <c r="I876848" s="14"/>
    </row>
    <row r="876864" spans="9:9" x14ac:dyDescent="0.2">
      <c r="I876864" s="15"/>
    </row>
    <row r="876865" spans="9:9" x14ac:dyDescent="0.2">
      <c r="I876865" s="14"/>
    </row>
    <row r="876881" spans="9:9" x14ac:dyDescent="0.2">
      <c r="I876881" s="15"/>
    </row>
    <row r="876882" spans="9:9" x14ac:dyDescent="0.2">
      <c r="I876882" s="14"/>
    </row>
    <row r="876898" spans="9:9" x14ac:dyDescent="0.2">
      <c r="I876898" s="15"/>
    </row>
    <row r="876899" spans="9:9" x14ac:dyDescent="0.2">
      <c r="I876899" s="14"/>
    </row>
    <row r="876915" spans="9:9" x14ac:dyDescent="0.2">
      <c r="I876915" s="15"/>
    </row>
    <row r="876916" spans="9:9" x14ac:dyDescent="0.2">
      <c r="I876916" s="14"/>
    </row>
    <row r="876932" spans="9:9" x14ac:dyDescent="0.2">
      <c r="I876932" s="15"/>
    </row>
    <row r="876933" spans="9:9" x14ac:dyDescent="0.2">
      <c r="I876933" s="14"/>
    </row>
    <row r="876949" spans="9:9" x14ac:dyDescent="0.2">
      <c r="I876949" s="15"/>
    </row>
    <row r="876950" spans="9:9" x14ac:dyDescent="0.2">
      <c r="I876950" s="14"/>
    </row>
    <row r="876966" spans="9:9" x14ac:dyDescent="0.2">
      <c r="I876966" s="15"/>
    </row>
    <row r="876967" spans="9:9" x14ac:dyDescent="0.2">
      <c r="I876967" s="14"/>
    </row>
    <row r="876983" spans="9:9" x14ac:dyDescent="0.2">
      <c r="I876983" s="15"/>
    </row>
    <row r="876984" spans="9:9" x14ac:dyDescent="0.2">
      <c r="I876984" s="14"/>
    </row>
    <row r="877000" spans="9:9" x14ac:dyDescent="0.2">
      <c r="I877000" s="15"/>
    </row>
    <row r="877001" spans="9:9" x14ac:dyDescent="0.2">
      <c r="I877001" s="14"/>
    </row>
    <row r="877017" spans="9:9" x14ac:dyDescent="0.2">
      <c r="I877017" s="15"/>
    </row>
    <row r="877018" spans="9:9" x14ac:dyDescent="0.2">
      <c r="I877018" s="14"/>
    </row>
    <row r="877034" spans="9:9" x14ac:dyDescent="0.2">
      <c r="I877034" s="15"/>
    </row>
    <row r="877035" spans="9:9" x14ac:dyDescent="0.2">
      <c r="I877035" s="14"/>
    </row>
    <row r="877051" spans="9:9" x14ac:dyDescent="0.2">
      <c r="I877051" s="15"/>
    </row>
    <row r="877052" spans="9:9" x14ac:dyDescent="0.2">
      <c r="I877052" s="14"/>
    </row>
    <row r="877068" spans="9:9" x14ac:dyDescent="0.2">
      <c r="I877068" s="15"/>
    </row>
    <row r="877069" spans="9:9" x14ac:dyDescent="0.2">
      <c r="I877069" s="14"/>
    </row>
    <row r="877085" spans="9:9" x14ac:dyDescent="0.2">
      <c r="I877085" s="15"/>
    </row>
    <row r="877086" spans="9:9" x14ac:dyDescent="0.2">
      <c r="I877086" s="14"/>
    </row>
    <row r="877102" spans="9:9" x14ac:dyDescent="0.2">
      <c r="I877102" s="15"/>
    </row>
    <row r="877103" spans="9:9" x14ac:dyDescent="0.2">
      <c r="I877103" s="14"/>
    </row>
    <row r="877119" spans="9:9" x14ac:dyDescent="0.2">
      <c r="I877119" s="15"/>
    </row>
    <row r="877120" spans="9:9" x14ac:dyDescent="0.2">
      <c r="I877120" s="14"/>
    </row>
    <row r="877136" spans="9:9" x14ac:dyDescent="0.2">
      <c r="I877136" s="15"/>
    </row>
    <row r="877137" spans="9:9" x14ac:dyDescent="0.2">
      <c r="I877137" s="14"/>
    </row>
    <row r="877153" spans="9:9" x14ac:dyDescent="0.2">
      <c r="I877153" s="15"/>
    </row>
    <row r="877154" spans="9:9" x14ac:dyDescent="0.2">
      <c r="I877154" s="14"/>
    </row>
    <row r="877170" spans="9:9" x14ac:dyDescent="0.2">
      <c r="I877170" s="15"/>
    </row>
    <row r="877171" spans="9:9" x14ac:dyDescent="0.2">
      <c r="I877171" s="14"/>
    </row>
    <row r="877187" spans="9:9" x14ac:dyDescent="0.2">
      <c r="I877187" s="15"/>
    </row>
    <row r="877188" spans="9:9" x14ac:dyDescent="0.2">
      <c r="I877188" s="14"/>
    </row>
    <row r="877204" spans="9:9" x14ac:dyDescent="0.2">
      <c r="I877204" s="15"/>
    </row>
    <row r="877205" spans="9:9" x14ac:dyDescent="0.2">
      <c r="I877205" s="14"/>
    </row>
    <row r="877221" spans="9:9" x14ac:dyDescent="0.2">
      <c r="I877221" s="15"/>
    </row>
    <row r="877222" spans="9:9" x14ac:dyDescent="0.2">
      <c r="I877222" s="14"/>
    </row>
    <row r="877238" spans="9:9" x14ac:dyDescent="0.2">
      <c r="I877238" s="15"/>
    </row>
    <row r="877239" spans="9:9" x14ac:dyDescent="0.2">
      <c r="I877239" s="14"/>
    </row>
    <row r="877255" spans="9:9" x14ac:dyDescent="0.2">
      <c r="I877255" s="15"/>
    </row>
    <row r="877256" spans="9:9" x14ac:dyDescent="0.2">
      <c r="I877256" s="14"/>
    </row>
    <row r="877272" spans="9:9" x14ac:dyDescent="0.2">
      <c r="I877272" s="15"/>
    </row>
    <row r="877273" spans="9:9" x14ac:dyDescent="0.2">
      <c r="I877273" s="14"/>
    </row>
    <row r="877289" spans="9:9" x14ac:dyDescent="0.2">
      <c r="I877289" s="15"/>
    </row>
    <row r="877290" spans="9:9" x14ac:dyDescent="0.2">
      <c r="I877290" s="14"/>
    </row>
    <row r="877306" spans="9:9" x14ac:dyDescent="0.2">
      <c r="I877306" s="15"/>
    </row>
    <row r="877307" spans="9:9" x14ac:dyDescent="0.2">
      <c r="I877307" s="14"/>
    </row>
    <row r="877323" spans="9:9" x14ac:dyDescent="0.2">
      <c r="I877323" s="15"/>
    </row>
    <row r="877324" spans="9:9" x14ac:dyDescent="0.2">
      <c r="I877324" s="14"/>
    </row>
    <row r="877340" spans="9:9" x14ac:dyDescent="0.2">
      <c r="I877340" s="15"/>
    </row>
    <row r="877341" spans="9:9" x14ac:dyDescent="0.2">
      <c r="I877341" s="14"/>
    </row>
    <row r="877357" spans="9:9" x14ac:dyDescent="0.2">
      <c r="I877357" s="15"/>
    </row>
    <row r="877358" spans="9:9" x14ac:dyDescent="0.2">
      <c r="I877358" s="14"/>
    </row>
    <row r="877374" spans="9:9" x14ac:dyDescent="0.2">
      <c r="I877374" s="15"/>
    </row>
    <row r="877375" spans="9:9" x14ac:dyDescent="0.2">
      <c r="I877375" s="14"/>
    </row>
    <row r="877391" spans="9:9" x14ac:dyDescent="0.2">
      <c r="I877391" s="15"/>
    </row>
    <row r="877392" spans="9:9" x14ac:dyDescent="0.2">
      <c r="I877392" s="14"/>
    </row>
    <row r="877408" spans="9:9" x14ac:dyDescent="0.2">
      <c r="I877408" s="15"/>
    </row>
    <row r="877409" spans="9:9" x14ac:dyDescent="0.2">
      <c r="I877409" s="14"/>
    </row>
    <row r="877425" spans="9:9" x14ac:dyDescent="0.2">
      <c r="I877425" s="15"/>
    </row>
    <row r="877426" spans="9:9" x14ac:dyDescent="0.2">
      <c r="I877426" s="14"/>
    </row>
    <row r="877442" spans="9:9" x14ac:dyDescent="0.2">
      <c r="I877442" s="15"/>
    </row>
    <row r="877443" spans="9:9" x14ac:dyDescent="0.2">
      <c r="I877443" s="14"/>
    </row>
    <row r="877459" spans="9:9" x14ac:dyDescent="0.2">
      <c r="I877459" s="15"/>
    </row>
    <row r="877460" spans="9:9" x14ac:dyDescent="0.2">
      <c r="I877460" s="14"/>
    </row>
    <row r="877476" spans="9:9" x14ac:dyDescent="0.2">
      <c r="I877476" s="15"/>
    </row>
    <row r="877477" spans="9:9" x14ac:dyDescent="0.2">
      <c r="I877477" s="14"/>
    </row>
    <row r="877493" spans="9:9" x14ac:dyDescent="0.2">
      <c r="I877493" s="15"/>
    </row>
    <row r="877494" spans="9:9" x14ac:dyDescent="0.2">
      <c r="I877494" s="14"/>
    </row>
    <row r="877510" spans="9:9" x14ac:dyDescent="0.2">
      <c r="I877510" s="15"/>
    </row>
    <row r="877511" spans="9:9" x14ac:dyDescent="0.2">
      <c r="I877511" s="14"/>
    </row>
    <row r="877527" spans="9:9" x14ac:dyDescent="0.2">
      <c r="I877527" s="15"/>
    </row>
    <row r="877528" spans="9:9" x14ac:dyDescent="0.2">
      <c r="I877528" s="14"/>
    </row>
    <row r="877544" spans="9:9" x14ac:dyDescent="0.2">
      <c r="I877544" s="15"/>
    </row>
    <row r="877545" spans="9:9" x14ac:dyDescent="0.2">
      <c r="I877545" s="14"/>
    </row>
    <row r="877561" spans="9:9" x14ac:dyDescent="0.2">
      <c r="I877561" s="15"/>
    </row>
    <row r="877562" spans="9:9" x14ac:dyDescent="0.2">
      <c r="I877562" s="14"/>
    </row>
    <row r="877578" spans="9:9" x14ac:dyDescent="0.2">
      <c r="I877578" s="15"/>
    </row>
    <row r="877579" spans="9:9" x14ac:dyDescent="0.2">
      <c r="I877579" s="14"/>
    </row>
    <row r="877595" spans="9:9" x14ac:dyDescent="0.2">
      <c r="I877595" s="15"/>
    </row>
    <row r="877596" spans="9:9" x14ac:dyDescent="0.2">
      <c r="I877596" s="14"/>
    </row>
    <row r="877612" spans="9:9" x14ac:dyDescent="0.2">
      <c r="I877612" s="15"/>
    </row>
    <row r="877613" spans="9:9" x14ac:dyDescent="0.2">
      <c r="I877613" s="14"/>
    </row>
    <row r="877629" spans="9:9" x14ac:dyDescent="0.2">
      <c r="I877629" s="15"/>
    </row>
    <row r="877630" spans="9:9" x14ac:dyDescent="0.2">
      <c r="I877630" s="14"/>
    </row>
    <row r="877646" spans="9:9" x14ac:dyDescent="0.2">
      <c r="I877646" s="15"/>
    </row>
    <row r="877647" spans="9:9" x14ac:dyDescent="0.2">
      <c r="I877647" s="14"/>
    </row>
    <row r="877663" spans="9:9" x14ac:dyDescent="0.2">
      <c r="I877663" s="15"/>
    </row>
    <row r="877664" spans="9:9" x14ac:dyDescent="0.2">
      <c r="I877664" s="14"/>
    </row>
    <row r="877680" spans="9:9" x14ac:dyDescent="0.2">
      <c r="I877680" s="15"/>
    </row>
    <row r="877681" spans="9:9" x14ac:dyDescent="0.2">
      <c r="I877681" s="14"/>
    </row>
    <row r="877697" spans="9:9" x14ac:dyDescent="0.2">
      <c r="I877697" s="15"/>
    </row>
    <row r="877698" spans="9:9" x14ac:dyDescent="0.2">
      <c r="I877698" s="14"/>
    </row>
    <row r="877714" spans="9:9" x14ac:dyDescent="0.2">
      <c r="I877714" s="15"/>
    </row>
    <row r="877715" spans="9:9" x14ac:dyDescent="0.2">
      <c r="I877715" s="14"/>
    </row>
    <row r="877731" spans="9:9" x14ac:dyDescent="0.2">
      <c r="I877731" s="15"/>
    </row>
    <row r="877732" spans="9:9" x14ac:dyDescent="0.2">
      <c r="I877732" s="14"/>
    </row>
    <row r="877748" spans="9:9" x14ac:dyDescent="0.2">
      <c r="I877748" s="15"/>
    </row>
    <row r="877749" spans="9:9" x14ac:dyDescent="0.2">
      <c r="I877749" s="14"/>
    </row>
    <row r="877765" spans="9:9" x14ac:dyDescent="0.2">
      <c r="I877765" s="15"/>
    </row>
    <row r="877766" spans="9:9" x14ac:dyDescent="0.2">
      <c r="I877766" s="14"/>
    </row>
    <row r="877782" spans="9:9" x14ac:dyDescent="0.2">
      <c r="I877782" s="15"/>
    </row>
    <row r="877783" spans="9:9" x14ac:dyDescent="0.2">
      <c r="I877783" s="14"/>
    </row>
    <row r="877799" spans="9:9" x14ac:dyDescent="0.2">
      <c r="I877799" s="15"/>
    </row>
    <row r="877800" spans="9:9" x14ac:dyDescent="0.2">
      <c r="I877800" s="14"/>
    </row>
    <row r="877816" spans="9:9" x14ac:dyDescent="0.2">
      <c r="I877816" s="15"/>
    </row>
    <row r="877817" spans="9:9" x14ac:dyDescent="0.2">
      <c r="I877817" s="14"/>
    </row>
    <row r="877833" spans="9:9" x14ac:dyDescent="0.2">
      <c r="I877833" s="15"/>
    </row>
    <row r="877834" spans="9:9" x14ac:dyDescent="0.2">
      <c r="I877834" s="14"/>
    </row>
    <row r="877850" spans="9:9" x14ac:dyDescent="0.2">
      <c r="I877850" s="15"/>
    </row>
    <row r="877851" spans="9:9" x14ac:dyDescent="0.2">
      <c r="I877851" s="14"/>
    </row>
    <row r="877867" spans="9:9" x14ac:dyDescent="0.2">
      <c r="I877867" s="15"/>
    </row>
    <row r="877868" spans="9:9" x14ac:dyDescent="0.2">
      <c r="I877868" s="14"/>
    </row>
    <row r="877884" spans="9:9" x14ac:dyDescent="0.2">
      <c r="I877884" s="15"/>
    </row>
    <row r="877885" spans="9:9" x14ac:dyDescent="0.2">
      <c r="I877885" s="14"/>
    </row>
    <row r="877901" spans="9:9" x14ac:dyDescent="0.2">
      <c r="I877901" s="15"/>
    </row>
    <row r="877902" spans="9:9" x14ac:dyDescent="0.2">
      <c r="I877902" s="14"/>
    </row>
    <row r="877918" spans="9:9" x14ac:dyDescent="0.2">
      <c r="I877918" s="15"/>
    </row>
    <row r="877919" spans="9:9" x14ac:dyDescent="0.2">
      <c r="I877919" s="14"/>
    </row>
    <row r="877935" spans="9:9" x14ac:dyDescent="0.2">
      <c r="I877935" s="15"/>
    </row>
    <row r="877936" spans="9:9" x14ac:dyDescent="0.2">
      <c r="I877936" s="14"/>
    </row>
    <row r="877952" spans="9:9" x14ac:dyDescent="0.2">
      <c r="I877952" s="15"/>
    </row>
    <row r="877953" spans="9:9" x14ac:dyDescent="0.2">
      <c r="I877953" s="14"/>
    </row>
    <row r="877969" spans="9:9" x14ac:dyDescent="0.2">
      <c r="I877969" s="15"/>
    </row>
    <row r="877970" spans="9:9" x14ac:dyDescent="0.2">
      <c r="I877970" s="14"/>
    </row>
    <row r="877986" spans="9:9" x14ac:dyDescent="0.2">
      <c r="I877986" s="15"/>
    </row>
    <row r="877987" spans="9:9" x14ac:dyDescent="0.2">
      <c r="I877987" s="14"/>
    </row>
    <row r="878003" spans="9:9" x14ac:dyDescent="0.2">
      <c r="I878003" s="15"/>
    </row>
    <row r="878004" spans="9:9" x14ac:dyDescent="0.2">
      <c r="I878004" s="14"/>
    </row>
    <row r="878020" spans="9:9" x14ac:dyDescent="0.2">
      <c r="I878020" s="15"/>
    </row>
    <row r="878021" spans="9:9" x14ac:dyDescent="0.2">
      <c r="I878021" s="14"/>
    </row>
    <row r="878037" spans="9:9" x14ac:dyDescent="0.2">
      <c r="I878037" s="15"/>
    </row>
    <row r="878038" spans="9:9" x14ac:dyDescent="0.2">
      <c r="I878038" s="14"/>
    </row>
    <row r="878054" spans="9:9" x14ac:dyDescent="0.2">
      <c r="I878054" s="15"/>
    </row>
    <row r="878055" spans="9:9" x14ac:dyDescent="0.2">
      <c r="I878055" s="14"/>
    </row>
    <row r="878071" spans="9:9" x14ac:dyDescent="0.2">
      <c r="I878071" s="15"/>
    </row>
    <row r="878072" spans="9:9" x14ac:dyDescent="0.2">
      <c r="I878072" s="14"/>
    </row>
    <row r="878088" spans="9:9" x14ac:dyDescent="0.2">
      <c r="I878088" s="15"/>
    </row>
    <row r="878089" spans="9:9" x14ac:dyDescent="0.2">
      <c r="I878089" s="14"/>
    </row>
    <row r="878105" spans="9:9" x14ac:dyDescent="0.2">
      <c r="I878105" s="15"/>
    </row>
    <row r="878106" spans="9:9" x14ac:dyDescent="0.2">
      <c r="I878106" s="14"/>
    </row>
    <row r="878122" spans="9:9" x14ac:dyDescent="0.2">
      <c r="I878122" s="15"/>
    </row>
    <row r="878123" spans="9:9" x14ac:dyDescent="0.2">
      <c r="I878123" s="14"/>
    </row>
    <row r="878139" spans="9:9" x14ac:dyDescent="0.2">
      <c r="I878139" s="15"/>
    </row>
    <row r="878140" spans="9:9" x14ac:dyDescent="0.2">
      <c r="I878140" s="14"/>
    </row>
    <row r="878156" spans="9:9" x14ac:dyDescent="0.2">
      <c r="I878156" s="15"/>
    </row>
    <row r="878157" spans="9:9" x14ac:dyDescent="0.2">
      <c r="I878157" s="14"/>
    </row>
    <row r="878173" spans="9:9" x14ac:dyDescent="0.2">
      <c r="I878173" s="15"/>
    </row>
    <row r="878174" spans="9:9" x14ac:dyDescent="0.2">
      <c r="I878174" s="14"/>
    </row>
    <row r="878190" spans="9:9" x14ac:dyDescent="0.2">
      <c r="I878190" s="15"/>
    </row>
    <row r="878191" spans="9:9" x14ac:dyDescent="0.2">
      <c r="I878191" s="14"/>
    </row>
    <row r="878207" spans="9:9" x14ac:dyDescent="0.2">
      <c r="I878207" s="15"/>
    </row>
    <row r="878208" spans="9:9" x14ac:dyDescent="0.2">
      <c r="I878208" s="14"/>
    </row>
    <row r="878224" spans="9:9" x14ac:dyDescent="0.2">
      <c r="I878224" s="15"/>
    </row>
    <row r="878225" spans="9:9" x14ac:dyDescent="0.2">
      <c r="I878225" s="14"/>
    </row>
    <row r="878241" spans="9:9" x14ac:dyDescent="0.2">
      <c r="I878241" s="15"/>
    </row>
    <row r="878242" spans="9:9" x14ac:dyDescent="0.2">
      <c r="I878242" s="14"/>
    </row>
    <row r="878258" spans="9:9" x14ac:dyDescent="0.2">
      <c r="I878258" s="15"/>
    </row>
    <row r="878259" spans="9:9" x14ac:dyDescent="0.2">
      <c r="I878259" s="14"/>
    </row>
    <row r="878275" spans="9:9" x14ac:dyDescent="0.2">
      <c r="I878275" s="15"/>
    </row>
    <row r="878276" spans="9:9" x14ac:dyDescent="0.2">
      <c r="I878276" s="14"/>
    </row>
    <row r="878292" spans="9:9" x14ac:dyDescent="0.2">
      <c r="I878292" s="15"/>
    </row>
    <row r="878293" spans="9:9" x14ac:dyDescent="0.2">
      <c r="I878293" s="14"/>
    </row>
    <row r="878309" spans="9:9" x14ac:dyDescent="0.2">
      <c r="I878309" s="15"/>
    </row>
    <row r="878310" spans="9:9" x14ac:dyDescent="0.2">
      <c r="I878310" s="14"/>
    </row>
    <row r="878326" spans="9:9" x14ac:dyDescent="0.2">
      <c r="I878326" s="15"/>
    </row>
    <row r="878327" spans="9:9" x14ac:dyDescent="0.2">
      <c r="I878327" s="14"/>
    </row>
    <row r="878343" spans="9:9" x14ac:dyDescent="0.2">
      <c r="I878343" s="15"/>
    </row>
    <row r="878344" spans="9:9" x14ac:dyDescent="0.2">
      <c r="I878344" s="14"/>
    </row>
    <row r="878360" spans="9:9" x14ac:dyDescent="0.2">
      <c r="I878360" s="15"/>
    </row>
    <row r="878361" spans="9:9" x14ac:dyDescent="0.2">
      <c r="I878361" s="14"/>
    </row>
    <row r="878377" spans="9:9" x14ac:dyDescent="0.2">
      <c r="I878377" s="15"/>
    </row>
    <row r="878378" spans="9:9" x14ac:dyDescent="0.2">
      <c r="I878378" s="14"/>
    </row>
    <row r="878394" spans="9:9" x14ac:dyDescent="0.2">
      <c r="I878394" s="15"/>
    </row>
    <row r="878395" spans="9:9" x14ac:dyDescent="0.2">
      <c r="I878395" s="14"/>
    </row>
    <row r="878411" spans="9:9" x14ac:dyDescent="0.2">
      <c r="I878411" s="15"/>
    </row>
    <row r="878412" spans="9:9" x14ac:dyDescent="0.2">
      <c r="I878412" s="14"/>
    </row>
    <row r="878428" spans="9:9" x14ac:dyDescent="0.2">
      <c r="I878428" s="15"/>
    </row>
    <row r="878429" spans="9:9" x14ac:dyDescent="0.2">
      <c r="I878429" s="14"/>
    </row>
    <row r="878445" spans="9:9" x14ac:dyDescent="0.2">
      <c r="I878445" s="15"/>
    </row>
    <row r="878446" spans="9:9" x14ac:dyDescent="0.2">
      <c r="I878446" s="14"/>
    </row>
    <row r="878462" spans="9:9" x14ac:dyDescent="0.2">
      <c r="I878462" s="15"/>
    </row>
    <row r="878463" spans="9:9" x14ac:dyDescent="0.2">
      <c r="I878463" s="14"/>
    </row>
    <row r="878479" spans="9:9" x14ac:dyDescent="0.2">
      <c r="I878479" s="15"/>
    </row>
    <row r="878480" spans="9:9" x14ac:dyDescent="0.2">
      <c r="I878480" s="14"/>
    </row>
    <row r="878496" spans="9:9" x14ac:dyDescent="0.2">
      <c r="I878496" s="15"/>
    </row>
    <row r="878497" spans="9:9" x14ac:dyDescent="0.2">
      <c r="I878497" s="14"/>
    </row>
    <row r="878513" spans="9:9" x14ac:dyDescent="0.2">
      <c r="I878513" s="15"/>
    </row>
    <row r="878514" spans="9:9" x14ac:dyDescent="0.2">
      <c r="I878514" s="14"/>
    </row>
    <row r="878530" spans="9:9" x14ac:dyDescent="0.2">
      <c r="I878530" s="15"/>
    </row>
    <row r="878531" spans="9:9" x14ac:dyDescent="0.2">
      <c r="I878531" s="14"/>
    </row>
    <row r="878547" spans="9:9" x14ac:dyDescent="0.2">
      <c r="I878547" s="15"/>
    </row>
    <row r="878548" spans="9:9" x14ac:dyDescent="0.2">
      <c r="I878548" s="14"/>
    </row>
    <row r="878564" spans="9:9" x14ac:dyDescent="0.2">
      <c r="I878564" s="15"/>
    </row>
    <row r="878565" spans="9:9" x14ac:dyDescent="0.2">
      <c r="I878565" s="14"/>
    </row>
    <row r="878581" spans="9:9" x14ac:dyDescent="0.2">
      <c r="I878581" s="15"/>
    </row>
    <row r="878582" spans="9:9" x14ac:dyDescent="0.2">
      <c r="I878582" s="14"/>
    </row>
    <row r="878598" spans="9:9" x14ac:dyDescent="0.2">
      <c r="I878598" s="15"/>
    </row>
    <row r="878599" spans="9:9" x14ac:dyDescent="0.2">
      <c r="I878599" s="14"/>
    </row>
    <row r="878615" spans="9:9" x14ac:dyDescent="0.2">
      <c r="I878615" s="15"/>
    </row>
    <row r="878616" spans="9:9" x14ac:dyDescent="0.2">
      <c r="I878616" s="14"/>
    </row>
    <row r="878632" spans="9:9" x14ac:dyDescent="0.2">
      <c r="I878632" s="15"/>
    </row>
    <row r="878633" spans="9:9" x14ac:dyDescent="0.2">
      <c r="I878633" s="14"/>
    </row>
    <row r="878649" spans="9:9" x14ac:dyDescent="0.2">
      <c r="I878649" s="15"/>
    </row>
    <row r="878650" spans="9:9" x14ac:dyDescent="0.2">
      <c r="I878650" s="14"/>
    </row>
    <row r="878666" spans="9:9" x14ac:dyDescent="0.2">
      <c r="I878666" s="15"/>
    </row>
    <row r="878667" spans="9:9" x14ac:dyDescent="0.2">
      <c r="I878667" s="14"/>
    </row>
    <row r="878683" spans="9:9" x14ac:dyDescent="0.2">
      <c r="I878683" s="15"/>
    </row>
    <row r="878684" spans="9:9" x14ac:dyDescent="0.2">
      <c r="I878684" s="14"/>
    </row>
    <row r="878700" spans="9:9" x14ac:dyDescent="0.2">
      <c r="I878700" s="15"/>
    </row>
    <row r="878701" spans="9:9" x14ac:dyDescent="0.2">
      <c r="I878701" s="14"/>
    </row>
    <row r="878717" spans="9:9" x14ac:dyDescent="0.2">
      <c r="I878717" s="15"/>
    </row>
    <row r="878718" spans="9:9" x14ac:dyDescent="0.2">
      <c r="I878718" s="14"/>
    </row>
    <row r="878734" spans="9:9" x14ac:dyDescent="0.2">
      <c r="I878734" s="15"/>
    </row>
    <row r="878735" spans="9:9" x14ac:dyDescent="0.2">
      <c r="I878735" s="14"/>
    </row>
    <row r="878751" spans="9:9" x14ac:dyDescent="0.2">
      <c r="I878751" s="15"/>
    </row>
    <row r="878752" spans="9:9" x14ac:dyDescent="0.2">
      <c r="I878752" s="14"/>
    </row>
    <row r="878768" spans="9:9" x14ac:dyDescent="0.2">
      <c r="I878768" s="15"/>
    </row>
    <row r="878769" spans="9:9" x14ac:dyDescent="0.2">
      <c r="I878769" s="14"/>
    </row>
    <row r="878785" spans="9:9" x14ac:dyDescent="0.2">
      <c r="I878785" s="15"/>
    </row>
    <row r="878786" spans="9:9" x14ac:dyDescent="0.2">
      <c r="I878786" s="14"/>
    </row>
    <row r="878802" spans="9:9" x14ac:dyDescent="0.2">
      <c r="I878802" s="15"/>
    </row>
    <row r="878803" spans="9:9" x14ac:dyDescent="0.2">
      <c r="I878803" s="14"/>
    </row>
    <row r="878819" spans="9:9" x14ac:dyDescent="0.2">
      <c r="I878819" s="15"/>
    </row>
    <row r="878820" spans="9:9" x14ac:dyDescent="0.2">
      <c r="I878820" s="14"/>
    </row>
    <row r="878836" spans="9:9" x14ac:dyDescent="0.2">
      <c r="I878836" s="15"/>
    </row>
    <row r="878837" spans="9:9" x14ac:dyDescent="0.2">
      <c r="I878837" s="14"/>
    </row>
    <row r="878853" spans="9:9" x14ac:dyDescent="0.2">
      <c r="I878853" s="15"/>
    </row>
    <row r="878854" spans="9:9" x14ac:dyDescent="0.2">
      <c r="I878854" s="14"/>
    </row>
    <row r="878870" spans="9:9" x14ac:dyDescent="0.2">
      <c r="I878870" s="15"/>
    </row>
    <row r="878871" spans="9:9" x14ac:dyDescent="0.2">
      <c r="I878871" s="14"/>
    </row>
    <row r="878887" spans="9:9" x14ac:dyDescent="0.2">
      <c r="I878887" s="15"/>
    </row>
    <row r="878888" spans="9:9" x14ac:dyDescent="0.2">
      <c r="I878888" s="14"/>
    </row>
    <row r="878904" spans="9:9" x14ac:dyDescent="0.2">
      <c r="I878904" s="15"/>
    </row>
    <row r="878905" spans="9:9" x14ac:dyDescent="0.2">
      <c r="I878905" s="14"/>
    </row>
    <row r="878921" spans="9:9" x14ac:dyDescent="0.2">
      <c r="I878921" s="15"/>
    </row>
    <row r="878922" spans="9:9" x14ac:dyDescent="0.2">
      <c r="I878922" s="14"/>
    </row>
    <row r="878938" spans="9:9" x14ac:dyDescent="0.2">
      <c r="I878938" s="15"/>
    </row>
    <row r="878939" spans="9:9" x14ac:dyDescent="0.2">
      <c r="I878939" s="14"/>
    </row>
    <row r="878955" spans="9:9" x14ac:dyDescent="0.2">
      <c r="I878955" s="15"/>
    </row>
    <row r="878956" spans="9:9" x14ac:dyDescent="0.2">
      <c r="I878956" s="14"/>
    </row>
    <row r="878972" spans="9:9" x14ac:dyDescent="0.2">
      <c r="I878972" s="15"/>
    </row>
    <row r="878973" spans="9:9" x14ac:dyDescent="0.2">
      <c r="I878973" s="14"/>
    </row>
    <row r="878989" spans="9:9" x14ac:dyDescent="0.2">
      <c r="I878989" s="15"/>
    </row>
    <row r="878990" spans="9:9" x14ac:dyDescent="0.2">
      <c r="I878990" s="14"/>
    </row>
    <row r="879006" spans="9:9" x14ac:dyDescent="0.2">
      <c r="I879006" s="15"/>
    </row>
    <row r="879007" spans="9:9" x14ac:dyDescent="0.2">
      <c r="I879007" s="14"/>
    </row>
    <row r="879023" spans="9:9" x14ac:dyDescent="0.2">
      <c r="I879023" s="15"/>
    </row>
    <row r="879024" spans="9:9" x14ac:dyDescent="0.2">
      <c r="I879024" s="14"/>
    </row>
    <row r="879040" spans="9:9" x14ac:dyDescent="0.2">
      <c r="I879040" s="15"/>
    </row>
    <row r="879041" spans="9:9" x14ac:dyDescent="0.2">
      <c r="I879041" s="14"/>
    </row>
    <row r="879057" spans="9:9" x14ac:dyDescent="0.2">
      <c r="I879057" s="15"/>
    </row>
    <row r="879058" spans="9:9" x14ac:dyDescent="0.2">
      <c r="I879058" s="14"/>
    </row>
    <row r="879074" spans="9:9" x14ac:dyDescent="0.2">
      <c r="I879074" s="15"/>
    </row>
    <row r="879075" spans="9:9" x14ac:dyDescent="0.2">
      <c r="I879075" s="14"/>
    </row>
    <row r="879091" spans="9:9" x14ac:dyDescent="0.2">
      <c r="I879091" s="15"/>
    </row>
    <row r="879092" spans="9:9" x14ac:dyDescent="0.2">
      <c r="I879092" s="14"/>
    </row>
    <row r="879108" spans="9:9" x14ac:dyDescent="0.2">
      <c r="I879108" s="15"/>
    </row>
    <row r="879109" spans="9:9" x14ac:dyDescent="0.2">
      <c r="I879109" s="14"/>
    </row>
    <row r="879125" spans="9:9" x14ac:dyDescent="0.2">
      <c r="I879125" s="15"/>
    </row>
    <row r="879126" spans="9:9" x14ac:dyDescent="0.2">
      <c r="I879126" s="14"/>
    </row>
    <row r="879142" spans="9:9" x14ac:dyDescent="0.2">
      <c r="I879142" s="15"/>
    </row>
    <row r="879143" spans="9:9" x14ac:dyDescent="0.2">
      <c r="I879143" s="14"/>
    </row>
    <row r="879159" spans="9:9" x14ac:dyDescent="0.2">
      <c r="I879159" s="15"/>
    </row>
    <row r="879160" spans="9:9" x14ac:dyDescent="0.2">
      <c r="I879160" s="14"/>
    </row>
    <row r="879176" spans="9:9" x14ac:dyDescent="0.2">
      <c r="I879176" s="15"/>
    </row>
    <row r="879177" spans="9:9" x14ac:dyDescent="0.2">
      <c r="I879177" s="14"/>
    </row>
    <row r="879193" spans="9:9" x14ac:dyDescent="0.2">
      <c r="I879193" s="15"/>
    </row>
    <row r="879194" spans="9:9" x14ac:dyDescent="0.2">
      <c r="I879194" s="14"/>
    </row>
    <row r="879210" spans="9:9" x14ac:dyDescent="0.2">
      <c r="I879210" s="15"/>
    </row>
    <row r="879211" spans="9:9" x14ac:dyDescent="0.2">
      <c r="I879211" s="14"/>
    </row>
    <row r="879227" spans="9:9" x14ac:dyDescent="0.2">
      <c r="I879227" s="15"/>
    </row>
    <row r="879228" spans="9:9" x14ac:dyDescent="0.2">
      <c r="I879228" s="14"/>
    </row>
    <row r="879244" spans="9:9" x14ac:dyDescent="0.2">
      <c r="I879244" s="15"/>
    </row>
    <row r="879245" spans="9:9" x14ac:dyDescent="0.2">
      <c r="I879245" s="14"/>
    </row>
    <row r="879261" spans="9:9" x14ac:dyDescent="0.2">
      <c r="I879261" s="15"/>
    </row>
    <row r="879262" spans="9:9" x14ac:dyDescent="0.2">
      <c r="I879262" s="14"/>
    </row>
    <row r="879278" spans="9:9" x14ac:dyDescent="0.2">
      <c r="I879278" s="15"/>
    </row>
    <row r="879279" spans="9:9" x14ac:dyDescent="0.2">
      <c r="I879279" s="14"/>
    </row>
    <row r="879295" spans="9:9" x14ac:dyDescent="0.2">
      <c r="I879295" s="15"/>
    </row>
    <row r="879296" spans="9:9" x14ac:dyDescent="0.2">
      <c r="I879296" s="14"/>
    </row>
    <row r="879312" spans="9:9" x14ac:dyDescent="0.2">
      <c r="I879312" s="15"/>
    </row>
    <row r="879313" spans="9:9" x14ac:dyDescent="0.2">
      <c r="I879313" s="14"/>
    </row>
    <row r="879329" spans="9:9" x14ac:dyDescent="0.2">
      <c r="I879329" s="15"/>
    </row>
    <row r="879330" spans="9:9" x14ac:dyDescent="0.2">
      <c r="I879330" s="14"/>
    </row>
    <row r="879346" spans="9:9" x14ac:dyDescent="0.2">
      <c r="I879346" s="15"/>
    </row>
    <row r="879347" spans="9:9" x14ac:dyDescent="0.2">
      <c r="I879347" s="14"/>
    </row>
    <row r="879363" spans="9:9" x14ac:dyDescent="0.2">
      <c r="I879363" s="15"/>
    </row>
    <row r="879364" spans="9:9" x14ac:dyDescent="0.2">
      <c r="I879364" s="14"/>
    </row>
    <row r="879380" spans="9:9" x14ac:dyDescent="0.2">
      <c r="I879380" s="15"/>
    </row>
    <row r="879381" spans="9:9" x14ac:dyDescent="0.2">
      <c r="I879381" s="14"/>
    </row>
    <row r="879397" spans="9:9" x14ac:dyDescent="0.2">
      <c r="I879397" s="15"/>
    </row>
    <row r="879398" spans="9:9" x14ac:dyDescent="0.2">
      <c r="I879398" s="14"/>
    </row>
    <row r="879414" spans="9:9" x14ac:dyDescent="0.2">
      <c r="I879414" s="15"/>
    </row>
    <row r="879415" spans="9:9" x14ac:dyDescent="0.2">
      <c r="I879415" s="14"/>
    </row>
    <row r="879431" spans="9:9" x14ac:dyDescent="0.2">
      <c r="I879431" s="15"/>
    </row>
    <row r="879432" spans="9:9" x14ac:dyDescent="0.2">
      <c r="I879432" s="14"/>
    </row>
    <row r="879448" spans="9:9" x14ac:dyDescent="0.2">
      <c r="I879448" s="15"/>
    </row>
    <row r="879449" spans="9:9" x14ac:dyDescent="0.2">
      <c r="I879449" s="14"/>
    </row>
    <row r="879465" spans="9:9" x14ac:dyDescent="0.2">
      <c r="I879465" s="15"/>
    </row>
    <row r="879466" spans="9:9" x14ac:dyDescent="0.2">
      <c r="I879466" s="14"/>
    </row>
    <row r="879482" spans="9:9" x14ac:dyDescent="0.2">
      <c r="I879482" s="15"/>
    </row>
    <row r="879483" spans="9:9" x14ac:dyDescent="0.2">
      <c r="I879483" s="14"/>
    </row>
    <row r="879499" spans="9:9" x14ac:dyDescent="0.2">
      <c r="I879499" s="15"/>
    </row>
    <row r="879500" spans="9:9" x14ac:dyDescent="0.2">
      <c r="I879500" s="14"/>
    </row>
    <row r="879516" spans="9:9" x14ac:dyDescent="0.2">
      <c r="I879516" s="15"/>
    </row>
    <row r="879517" spans="9:9" x14ac:dyDescent="0.2">
      <c r="I879517" s="14"/>
    </row>
    <row r="879533" spans="9:9" x14ac:dyDescent="0.2">
      <c r="I879533" s="15"/>
    </row>
    <row r="879534" spans="9:9" x14ac:dyDescent="0.2">
      <c r="I879534" s="14"/>
    </row>
    <row r="879550" spans="9:9" x14ac:dyDescent="0.2">
      <c r="I879550" s="15"/>
    </row>
    <row r="879551" spans="9:9" x14ac:dyDescent="0.2">
      <c r="I879551" s="14"/>
    </row>
    <row r="879567" spans="9:9" x14ac:dyDescent="0.2">
      <c r="I879567" s="15"/>
    </row>
    <row r="879568" spans="9:9" x14ac:dyDescent="0.2">
      <c r="I879568" s="14"/>
    </row>
    <row r="879584" spans="9:9" x14ac:dyDescent="0.2">
      <c r="I879584" s="15"/>
    </row>
    <row r="879585" spans="9:9" x14ac:dyDescent="0.2">
      <c r="I879585" s="14"/>
    </row>
    <row r="879601" spans="9:9" x14ac:dyDescent="0.2">
      <c r="I879601" s="15"/>
    </row>
    <row r="879602" spans="9:9" x14ac:dyDescent="0.2">
      <c r="I879602" s="14"/>
    </row>
    <row r="879618" spans="9:9" x14ac:dyDescent="0.2">
      <c r="I879618" s="15"/>
    </row>
    <row r="879619" spans="9:9" x14ac:dyDescent="0.2">
      <c r="I879619" s="14"/>
    </row>
    <row r="879635" spans="9:9" x14ac:dyDescent="0.2">
      <c r="I879635" s="15"/>
    </row>
    <row r="879636" spans="9:9" x14ac:dyDescent="0.2">
      <c r="I879636" s="14"/>
    </row>
    <row r="879652" spans="9:9" x14ac:dyDescent="0.2">
      <c r="I879652" s="15"/>
    </row>
    <row r="879653" spans="9:9" x14ac:dyDescent="0.2">
      <c r="I879653" s="14"/>
    </row>
    <row r="879669" spans="9:9" x14ac:dyDescent="0.2">
      <c r="I879669" s="15"/>
    </row>
    <row r="879670" spans="9:9" x14ac:dyDescent="0.2">
      <c r="I879670" s="14"/>
    </row>
    <row r="879686" spans="9:9" x14ac:dyDescent="0.2">
      <c r="I879686" s="15"/>
    </row>
    <row r="879687" spans="9:9" x14ac:dyDescent="0.2">
      <c r="I879687" s="14"/>
    </row>
    <row r="879703" spans="9:9" x14ac:dyDescent="0.2">
      <c r="I879703" s="15"/>
    </row>
    <row r="879704" spans="9:9" x14ac:dyDescent="0.2">
      <c r="I879704" s="14"/>
    </row>
    <row r="879720" spans="9:9" x14ac:dyDescent="0.2">
      <c r="I879720" s="15"/>
    </row>
    <row r="879721" spans="9:9" x14ac:dyDescent="0.2">
      <c r="I879721" s="14"/>
    </row>
    <row r="879737" spans="9:9" x14ac:dyDescent="0.2">
      <c r="I879737" s="15"/>
    </row>
    <row r="879738" spans="9:9" x14ac:dyDescent="0.2">
      <c r="I879738" s="14"/>
    </row>
    <row r="879754" spans="9:9" x14ac:dyDescent="0.2">
      <c r="I879754" s="15"/>
    </row>
    <row r="879755" spans="9:9" x14ac:dyDescent="0.2">
      <c r="I879755" s="14"/>
    </row>
    <row r="879771" spans="9:9" x14ac:dyDescent="0.2">
      <c r="I879771" s="15"/>
    </row>
    <row r="879772" spans="9:9" x14ac:dyDescent="0.2">
      <c r="I879772" s="14"/>
    </row>
    <row r="879788" spans="9:9" x14ac:dyDescent="0.2">
      <c r="I879788" s="15"/>
    </row>
    <row r="879789" spans="9:9" x14ac:dyDescent="0.2">
      <c r="I879789" s="14"/>
    </row>
    <row r="879805" spans="9:9" x14ac:dyDescent="0.2">
      <c r="I879805" s="15"/>
    </row>
    <row r="879806" spans="9:9" x14ac:dyDescent="0.2">
      <c r="I879806" s="14"/>
    </row>
    <row r="879822" spans="9:9" x14ac:dyDescent="0.2">
      <c r="I879822" s="15"/>
    </row>
    <row r="879823" spans="9:9" x14ac:dyDescent="0.2">
      <c r="I879823" s="14"/>
    </row>
    <row r="879839" spans="9:9" x14ac:dyDescent="0.2">
      <c r="I879839" s="15"/>
    </row>
    <row r="879840" spans="9:9" x14ac:dyDescent="0.2">
      <c r="I879840" s="14"/>
    </row>
    <row r="879856" spans="9:9" x14ac:dyDescent="0.2">
      <c r="I879856" s="15"/>
    </row>
    <row r="879857" spans="9:9" x14ac:dyDescent="0.2">
      <c r="I879857" s="14"/>
    </row>
    <row r="879873" spans="9:9" x14ac:dyDescent="0.2">
      <c r="I879873" s="15"/>
    </row>
    <row r="879874" spans="9:9" x14ac:dyDescent="0.2">
      <c r="I879874" s="14"/>
    </row>
    <row r="879890" spans="9:9" x14ac:dyDescent="0.2">
      <c r="I879890" s="15"/>
    </row>
    <row r="879891" spans="9:9" x14ac:dyDescent="0.2">
      <c r="I879891" s="14"/>
    </row>
    <row r="879907" spans="9:9" x14ac:dyDescent="0.2">
      <c r="I879907" s="15"/>
    </row>
    <row r="879908" spans="9:9" x14ac:dyDescent="0.2">
      <c r="I879908" s="14"/>
    </row>
    <row r="879924" spans="9:9" x14ac:dyDescent="0.2">
      <c r="I879924" s="15"/>
    </row>
    <row r="879925" spans="9:9" x14ac:dyDescent="0.2">
      <c r="I879925" s="14"/>
    </row>
    <row r="879941" spans="9:9" x14ac:dyDescent="0.2">
      <c r="I879941" s="15"/>
    </row>
    <row r="879942" spans="9:9" x14ac:dyDescent="0.2">
      <c r="I879942" s="14"/>
    </row>
    <row r="879958" spans="9:9" x14ac:dyDescent="0.2">
      <c r="I879958" s="15"/>
    </row>
    <row r="879959" spans="9:9" x14ac:dyDescent="0.2">
      <c r="I879959" s="14"/>
    </row>
    <row r="879975" spans="9:9" x14ac:dyDescent="0.2">
      <c r="I879975" s="15"/>
    </row>
    <row r="879976" spans="9:9" x14ac:dyDescent="0.2">
      <c r="I879976" s="14"/>
    </row>
    <row r="879992" spans="9:9" x14ac:dyDescent="0.2">
      <c r="I879992" s="15"/>
    </row>
    <row r="879993" spans="9:9" x14ac:dyDescent="0.2">
      <c r="I879993" s="14"/>
    </row>
    <row r="880009" spans="9:9" x14ac:dyDescent="0.2">
      <c r="I880009" s="15"/>
    </row>
    <row r="880010" spans="9:9" x14ac:dyDescent="0.2">
      <c r="I880010" s="14"/>
    </row>
    <row r="880026" spans="9:9" x14ac:dyDescent="0.2">
      <c r="I880026" s="15"/>
    </row>
    <row r="880027" spans="9:9" x14ac:dyDescent="0.2">
      <c r="I880027" s="14"/>
    </row>
    <row r="880043" spans="9:9" x14ac:dyDescent="0.2">
      <c r="I880043" s="15"/>
    </row>
    <row r="880044" spans="9:9" x14ac:dyDescent="0.2">
      <c r="I880044" s="14"/>
    </row>
    <row r="880060" spans="9:9" x14ac:dyDescent="0.2">
      <c r="I880060" s="15"/>
    </row>
    <row r="880061" spans="9:9" x14ac:dyDescent="0.2">
      <c r="I880061" s="14"/>
    </row>
    <row r="880077" spans="9:9" x14ac:dyDescent="0.2">
      <c r="I880077" s="15"/>
    </row>
    <row r="880078" spans="9:9" x14ac:dyDescent="0.2">
      <c r="I880078" s="14"/>
    </row>
    <row r="880094" spans="9:9" x14ac:dyDescent="0.2">
      <c r="I880094" s="15"/>
    </row>
    <row r="880095" spans="9:9" x14ac:dyDescent="0.2">
      <c r="I880095" s="14"/>
    </row>
    <row r="880111" spans="9:9" x14ac:dyDescent="0.2">
      <c r="I880111" s="15"/>
    </row>
    <row r="880112" spans="9:9" x14ac:dyDescent="0.2">
      <c r="I880112" s="14"/>
    </row>
    <row r="880128" spans="9:9" x14ac:dyDescent="0.2">
      <c r="I880128" s="15"/>
    </row>
    <row r="880129" spans="9:9" x14ac:dyDescent="0.2">
      <c r="I880129" s="14"/>
    </row>
    <row r="880145" spans="9:9" x14ac:dyDescent="0.2">
      <c r="I880145" s="15"/>
    </row>
    <row r="880146" spans="9:9" x14ac:dyDescent="0.2">
      <c r="I880146" s="14"/>
    </row>
    <row r="880162" spans="9:9" x14ac:dyDescent="0.2">
      <c r="I880162" s="15"/>
    </row>
    <row r="880163" spans="9:9" x14ac:dyDescent="0.2">
      <c r="I880163" s="14"/>
    </row>
    <row r="880179" spans="9:9" x14ac:dyDescent="0.2">
      <c r="I880179" s="15"/>
    </row>
    <row r="880180" spans="9:9" x14ac:dyDescent="0.2">
      <c r="I880180" s="14"/>
    </row>
    <row r="880196" spans="9:9" x14ac:dyDescent="0.2">
      <c r="I880196" s="15"/>
    </row>
    <row r="880197" spans="9:9" x14ac:dyDescent="0.2">
      <c r="I880197" s="14"/>
    </row>
    <row r="880213" spans="9:9" x14ac:dyDescent="0.2">
      <c r="I880213" s="15"/>
    </row>
    <row r="880214" spans="9:9" x14ac:dyDescent="0.2">
      <c r="I880214" s="14"/>
    </row>
    <row r="880230" spans="9:9" x14ac:dyDescent="0.2">
      <c r="I880230" s="15"/>
    </row>
    <row r="880231" spans="9:9" x14ac:dyDescent="0.2">
      <c r="I880231" s="14"/>
    </row>
    <row r="880247" spans="9:9" x14ac:dyDescent="0.2">
      <c r="I880247" s="15"/>
    </row>
    <row r="880248" spans="9:9" x14ac:dyDescent="0.2">
      <c r="I880248" s="14"/>
    </row>
    <row r="880264" spans="9:9" x14ac:dyDescent="0.2">
      <c r="I880264" s="15"/>
    </row>
    <row r="880265" spans="9:9" x14ac:dyDescent="0.2">
      <c r="I880265" s="14"/>
    </row>
    <row r="880281" spans="9:9" x14ac:dyDescent="0.2">
      <c r="I880281" s="15"/>
    </row>
    <row r="880282" spans="9:9" x14ac:dyDescent="0.2">
      <c r="I880282" s="14"/>
    </row>
    <row r="880298" spans="9:9" x14ac:dyDescent="0.2">
      <c r="I880298" s="15"/>
    </row>
    <row r="880299" spans="9:9" x14ac:dyDescent="0.2">
      <c r="I880299" s="14"/>
    </row>
    <row r="880315" spans="9:9" x14ac:dyDescent="0.2">
      <c r="I880315" s="15"/>
    </row>
    <row r="880316" spans="9:9" x14ac:dyDescent="0.2">
      <c r="I880316" s="14"/>
    </row>
    <row r="880332" spans="9:9" x14ac:dyDescent="0.2">
      <c r="I880332" s="15"/>
    </row>
    <row r="880333" spans="9:9" x14ac:dyDescent="0.2">
      <c r="I880333" s="14"/>
    </row>
    <row r="880349" spans="9:9" x14ac:dyDescent="0.2">
      <c r="I880349" s="15"/>
    </row>
    <row r="880350" spans="9:9" x14ac:dyDescent="0.2">
      <c r="I880350" s="14"/>
    </row>
    <row r="880366" spans="9:9" x14ac:dyDescent="0.2">
      <c r="I880366" s="15"/>
    </row>
    <row r="880367" spans="9:9" x14ac:dyDescent="0.2">
      <c r="I880367" s="14"/>
    </row>
    <row r="880383" spans="9:9" x14ac:dyDescent="0.2">
      <c r="I880383" s="15"/>
    </row>
    <row r="880384" spans="9:9" x14ac:dyDescent="0.2">
      <c r="I880384" s="14"/>
    </row>
    <row r="880400" spans="9:9" x14ac:dyDescent="0.2">
      <c r="I880400" s="15"/>
    </row>
    <row r="880401" spans="9:9" x14ac:dyDescent="0.2">
      <c r="I880401" s="14"/>
    </row>
    <row r="880417" spans="9:9" x14ac:dyDescent="0.2">
      <c r="I880417" s="15"/>
    </row>
    <row r="880418" spans="9:9" x14ac:dyDescent="0.2">
      <c r="I880418" s="14"/>
    </row>
    <row r="880434" spans="9:9" x14ac:dyDescent="0.2">
      <c r="I880434" s="15"/>
    </row>
    <row r="880435" spans="9:9" x14ac:dyDescent="0.2">
      <c r="I880435" s="14"/>
    </row>
    <row r="880451" spans="9:9" x14ac:dyDescent="0.2">
      <c r="I880451" s="15"/>
    </row>
    <row r="880452" spans="9:9" x14ac:dyDescent="0.2">
      <c r="I880452" s="14"/>
    </row>
    <row r="880468" spans="9:9" x14ac:dyDescent="0.2">
      <c r="I880468" s="15"/>
    </row>
    <row r="880469" spans="9:9" x14ac:dyDescent="0.2">
      <c r="I880469" s="14"/>
    </row>
    <row r="880485" spans="9:9" x14ac:dyDescent="0.2">
      <c r="I880485" s="15"/>
    </row>
    <row r="880486" spans="9:9" x14ac:dyDescent="0.2">
      <c r="I880486" s="14"/>
    </row>
    <row r="880502" spans="9:9" x14ac:dyDescent="0.2">
      <c r="I880502" s="15"/>
    </row>
    <row r="880503" spans="9:9" x14ac:dyDescent="0.2">
      <c r="I880503" s="14"/>
    </row>
    <row r="880519" spans="9:9" x14ac:dyDescent="0.2">
      <c r="I880519" s="15"/>
    </row>
    <row r="880520" spans="9:9" x14ac:dyDescent="0.2">
      <c r="I880520" s="14"/>
    </row>
    <row r="880536" spans="9:9" x14ac:dyDescent="0.2">
      <c r="I880536" s="15"/>
    </row>
    <row r="880537" spans="9:9" x14ac:dyDescent="0.2">
      <c r="I880537" s="14"/>
    </row>
    <row r="880553" spans="9:9" x14ac:dyDescent="0.2">
      <c r="I880553" s="15"/>
    </row>
    <row r="880554" spans="9:9" x14ac:dyDescent="0.2">
      <c r="I880554" s="14"/>
    </row>
    <row r="880570" spans="9:9" x14ac:dyDescent="0.2">
      <c r="I880570" s="15"/>
    </row>
    <row r="880571" spans="9:9" x14ac:dyDescent="0.2">
      <c r="I880571" s="14"/>
    </row>
    <row r="880587" spans="9:9" x14ac:dyDescent="0.2">
      <c r="I880587" s="15"/>
    </row>
    <row r="880588" spans="9:9" x14ac:dyDescent="0.2">
      <c r="I880588" s="14"/>
    </row>
    <row r="880604" spans="9:9" x14ac:dyDescent="0.2">
      <c r="I880604" s="15"/>
    </row>
    <row r="880605" spans="9:9" x14ac:dyDescent="0.2">
      <c r="I880605" s="14"/>
    </row>
    <row r="880621" spans="9:9" x14ac:dyDescent="0.2">
      <c r="I880621" s="15"/>
    </row>
    <row r="880622" spans="9:9" x14ac:dyDescent="0.2">
      <c r="I880622" s="14"/>
    </row>
    <row r="880638" spans="9:9" x14ac:dyDescent="0.2">
      <c r="I880638" s="15"/>
    </row>
    <row r="880639" spans="9:9" x14ac:dyDescent="0.2">
      <c r="I880639" s="14"/>
    </row>
    <row r="880655" spans="9:9" x14ac:dyDescent="0.2">
      <c r="I880655" s="15"/>
    </row>
    <row r="880656" spans="9:9" x14ac:dyDescent="0.2">
      <c r="I880656" s="14"/>
    </row>
    <row r="880672" spans="9:9" x14ac:dyDescent="0.2">
      <c r="I880672" s="15"/>
    </row>
    <row r="880673" spans="9:9" x14ac:dyDescent="0.2">
      <c r="I880673" s="14"/>
    </row>
    <row r="880689" spans="9:9" x14ac:dyDescent="0.2">
      <c r="I880689" s="15"/>
    </row>
    <row r="880690" spans="9:9" x14ac:dyDescent="0.2">
      <c r="I880690" s="14"/>
    </row>
    <row r="880706" spans="9:9" x14ac:dyDescent="0.2">
      <c r="I880706" s="15"/>
    </row>
    <row r="880707" spans="9:9" x14ac:dyDescent="0.2">
      <c r="I880707" s="14"/>
    </row>
    <row r="880723" spans="9:9" x14ac:dyDescent="0.2">
      <c r="I880723" s="15"/>
    </row>
    <row r="880724" spans="9:9" x14ac:dyDescent="0.2">
      <c r="I880724" s="14"/>
    </row>
    <row r="880740" spans="9:9" x14ac:dyDescent="0.2">
      <c r="I880740" s="15"/>
    </row>
    <row r="880741" spans="9:9" x14ac:dyDescent="0.2">
      <c r="I880741" s="14"/>
    </row>
    <row r="880757" spans="9:9" x14ac:dyDescent="0.2">
      <c r="I880757" s="15"/>
    </row>
    <row r="880758" spans="9:9" x14ac:dyDescent="0.2">
      <c r="I880758" s="14"/>
    </row>
    <row r="880774" spans="9:9" x14ac:dyDescent="0.2">
      <c r="I880774" s="15"/>
    </row>
    <row r="880775" spans="9:9" x14ac:dyDescent="0.2">
      <c r="I880775" s="14"/>
    </row>
    <row r="880791" spans="9:9" x14ac:dyDescent="0.2">
      <c r="I880791" s="15"/>
    </row>
    <row r="880792" spans="9:9" x14ac:dyDescent="0.2">
      <c r="I880792" s="14"/>
    </row>
    <row r="880808" spans="9:9" x14ac:dyDescent="0.2">
      <c r="I880808" s="15"/>
    </row>
    <row r="880809" spans="9:9" x14ac:dyDescent="0.2">
      <c r="I880809" s="14"/>
    </row>
    <row r="880825" spans="9:9" x14ac:dyDescent="0.2">
      <c r="I880825" s="15"/>
    </row>
    <row r="880826" spans="9:9" x14ac:dyDescent="0.2">
      <c r="I880826" s="14"/>
    </row>
    <row r="880842" spans="9:9" x14ac:dyDescent="0.2">
      <c r="I880842" s="15"/>
    </row>
    <row r="880843" spans="9:9" x14ac:dyDescent="0.2">
      <c r="I880843" s="14"/>
    </row>
    <row r="880859" spans="9:9" x14ac:dyDescent="0.2">
      <c r="I880859" s="15"/>
    </row>
    <row r="880860" spans="9:9" x14ac:dyDescent="0.2">
      <c r="I880860" s="14"/>
    </row>
    <row r="880876" spans="9:9" x14ac:dyDescent="0.2">
      <c r="I880876" s="15"/>
    </row>
    <row r="880877" spans="9:9" x14ac:dyDescent="0.2">
      <c r="I880877" s="14"/>
    </row>
    <row r="880893" spans="9:9" x14ac:dyDescent="0.2">
      <c r="I880893" s="15"/>
    </row>
    <row r="880894" spans="9:9" x14ac:dyDescent="0.2">
      <c r="I880894" s="14"/>
    </row>
    <row r="880910" spans="9:9" x14ac:dyDescent="0.2">
      <c r="I880910" s="15"/>
    </row>
    <row r="880911" spans="9:9" x14ac:dyDescent="0.2">
      <c r="I880911" s="14"/>
    </row>
    <row r="880927" spans="9:9" x14ac:dyDescent="0.2">
      <c r="I880927" s="15"/>
    </row>
    <row r="880928" spans="9:9" x14ac:dyDescent="0.2">
      <c r="I880928" s="14"/>
    </row>
    <row r="880944" spans="9:9" x14ac:dyDescent="0.2">
      <c r="I880944" s="15"/>
    </row>
    <row r="880945" spans="9:9" x14ac:dyDescent="0.2">
      <c r="I880945" s="14"/>
    </row>
    <row r="880961" spans="9:9" x14ac:dyDescent="0.2">
      <c r="I880961" s="15"/>
    </row>
    <row r="880962" spans="9:9" x14ac:dyDescent="0.2">
      <c r="I880962" s="14"/>
    </row>
    <row r="880978" spans="9:9" x14ac:dyDescent="0.2">
      <c r="I880978" s="15"/>
    </row>
    <row r="880979" spans="9:9" x14ac:dyDescent="0.2">
      <c r="I880979" s="14"/>
    </row>
    <row r="880995" spans="9:9" x14ac:dyDescent="0.2">
      <c r="I880995" s="15"/>
    </row>
    <row r="880996" spans="9:9" x14ac:dyDescent="0.2">
      <c r="I880996" s="14"/>
    </row>
    <row r="881012" spans="9:9" x14ac:dyDescent="0.2">
      <c r="I881012" s="15"/>
    </row>
    <row r="881013" spans="9:9" x14ac:dyDescent="0.2">
      <c r="I881013" s="14"/>
    </row>
    <row r="881029" spans="9:9" x14ac:dyDescent="0.2">
      <c r="I881029" s="15"/>
    </row>
    <row r="881030" spans="9:9" x14ac:dyDescent="0.2">
      <c r="I881030" s="14"/>
    </row>
    <row r="881046" spans="9:9" x14ac:dyDescent="0.2">
      <c r="I881046" s="15"/>
    </row>
    <row r="881047" spans="9:9" x14ac:dyDescent="0.2">
      <c r="I881047" s="14"/>
    </row>
    <row r="881063" spans="9:9" x14ac:dyDescent="0.2">
      <c r="I881063" s="15"/>
    </row>
    <row r="881064" spans="9:9" x14ac:dyDescent="0.2">
      <c r="I881064" s="14"/>
    </row>
    <row r="881080" spans="9:9" x14ac:dyDescent="0.2">
      <c r="I881080" s="15"/>
    </row>
    <row r="881081" spans="9:9" x14ac:dyDescent="0.2">
      <c r="I881081" s="14"/>
    </row>
    <row r="881097" spans="9:9" x14ac:dyDescent="0.2">
      <c r="I881097" s="15"/>
    </row>
    <row r="881098" spans="9:9" x14ac:dyDescent="0.2">
      <c r="I881098" s="14"/>
    </row>
    <row r="881114" spans="9:9" x14ac:dyDescent="0.2">
      <c r="I881114" s="15"/>
    </row>
    <row r="881115" spans="9:9" x14ac:dyDescent="0.2">
      <c r="I881115" s="14"/>
    </row>
    <row r="881131" spans="9:9" x14ac:dyDescent="0.2">
      <c r="I881131" s="15"/>
    </row>
    <row r="881132" spans="9:9" x14ac:dyDescent="0.2">
      <c r="I881132" s="14"/>
    </row>
    <row r="881148" spans="9:9" x14ac:dyDescent="0.2">
      <c r="I881148" s="15"/>
    </row>
    <row r="881149" spans="9:9" x14ac:dyDescent="0.2">
      <c r="I881149" s="14"/>
    </row>
    <row r="881165" spans="9:9" x14ac:dyDescent="0.2">
      <c r="I881165" s="15"/>
    </row>
    <row r="881166" spans="9:9" x14ac:dyDescent="0.2">
      <c r="I881166" s="14"/>
    </row>
    <row r="881182" spans="9:9" x14ac:dyDescent="0.2">
      <c r="I881182" s="15"/>
    </row>
    <row r="881183" spans="9:9" x14ac:dyDescent="0.2">
      <c r="I881183" s="14"/>
    </row>
    <row r="881199" spans="9:9" x14ac:dyDescent="0.2">
      <c r="I881199" s="15"/>
    </row>
    <row r="881200" spans="9:9" x14ac:dyDescent="0.2">
      <c r="I881200" s="14"/>
    </row>
    <row r="881216" spans="9:9" x14ac:dyDescent="0.2">
      <c r="I881216" s="15"/>
    </row>
    <row r="881217" spans="9:9" x14ac:dyDescent="0.2">
      <c r="I881217" s="14"/>
    </row>
    <row r="881233" spans="9:9" x14ac:dyDescent="0.2">
      <c r="I881233" s="15"/>
    </row>
    <row r="881234" spans="9:9" x14ac:dyDescent="0.2">
      <c r="I881234" s="14"/>
    </row>
    <row r="881250" spans="9:9" x14ac:dyDescent="0.2">
      <c r="I881250" s="15"/>
    </row>
    <row r="881251" spans="9:9" x14ac:dyDescent="0.2">
      <c r="I881251" s="14"/>
    </row>
    <row r="881267" spans="9:9" x14ac:dyDescent="0.2">
      <c r="I881267" s="15"/>
    </row>
    <row r="881268" spans="9:9" x14ac:dyDescent="0.2">
      <c r="I881268" s="14"/>
    </row>
    <row r="881284" spans="9:9" x14ac:dyDescent="0.2">
      <c r="I881284" s="15"/>
    </row>
    <row r="881285" spans="9:9" x14ac:dyDescent="0.2">
      <c r="I881285" s="14"/>
    </row>
    <row r="881301" spans="9:9" x14ac:dyDescent="0.2">
      <c r="I881301" s="15"/>
    </row>
    <row r="881302" spans="9:9" x14ac:dyDescent="0.2">
      <c r="I881302" s="14"/>
    </row>
    <row r="881318" spans="9:9" x14ac:dyDescent="0.2">
      <c r="I881318" s="15"/>
    </row>
    <row r="881319" spans="9:9" x14ac:dyDescent="0.2">
      <c r="I881319" s="14"/>
    </row>
    <row r="881335" spans="9:9" x14ac:dyDescent="0.2">
      <c r="I881335" s="15"/>
    </row>
    <row r="881336" spans="9:9" x14ac:dyDescent="0.2">
      <c r="I881336" s="14"/>
    </row>
    <row r="881352" spans="9:9" x14ac:dyDescent="0.2">
      <c r="I881352" s="15"/>
    </row>
    <row r="881353" spans="9:9" x14ac:dyDescent="0.2">
      <c r="I881353" s="14"/>
    </row>
    <row r="881369" spans="9:9" x14ac:dyDescent="0.2">
      <c r="I881369" s="15"/>
    </row>
    <row r="881370" spans="9:9" x14ac:dyDescent="0.2">
      <c r="I881370" s="14"/>
    </row>
    <row r="881386" spans="9:9" x14ac:dyDescent="0.2">
      <c r="I881386" s="15"/>
    </row>
    <row r="881387" spans="9:9" x14ac:dyDescent="0.2">
      <c r="I881387" s="14"/>
    </row>
    <row r="881403" spans="9:9" x14ac:dyDescent="0.2">
      <c r="I881403" s="15"/>
    </row>
    <row r="881404" spans="9:9" x14ac:dyDescent="0.2">
      <c r="I881404" s="14"/>
    </row>
    <row r="881420" spans="9:9" x14ac:dyDescent="0.2">
      <c r="I881420" s="15"/>
    </row>
    <row r="881421" spans="9:9" x14ac:dyDescent="0.2">
      <c r="I881421" s="14"/>
    </row>
    <row r="881437" spans="9:9" x14ac:dyDescent="0.2">
      <c r="I881437" s="15"/>
    </row>
    <row r="881438" spans="9:9" x14ac:dyDescent="0.2">
      <c r="I881438" s="14"/>
    </row>
    <row r="881454" spans="9:9" x14ac:dyDescent="0.2">
      <c r="I881454" s="15"/>
    </row>
    <row r="881455" spans="9:9" x14ac:dyDescent="0.2">
      <c r="I881455" s="14"/>
    </row>
    <row r="881471" spans="9:9" x14ac:dyDescent="0.2">
      <c r="I881471" s="15"/>
    </row>
    <row r="881472" spans="9:9" x14ac:dyDescent="0.2">
      <c r="I881472" s="14"/>
    </row>
    <row r="881488" spans="9:9" x14ac:dyDescent="0.2">
      <c r="I881488" s="15"/>
    </row>
    <row r="881489" spans="9:9" x14ac:dyDescent="0.2">
      <c r="I881489" s="14"/>
    </row>
    <row r="881505" spans="9:9" x14ac:dyDescent="0.2">
      <c r="I881505" s="15"/>
    </row>
    <row r="881506" spans="9:9" x14ac:dyDescent="0.2">
      <c r="I881506" s="14"/>
    </row>
    <row r="881522" spans="9:9" x14ac:dyDescent="0.2">
      <c r="I881522" s="15"/>
    </row>
    <row r="881523" spans="9:9" x14ac:dyDescent="0.2">
      <c r="I881523" s="14"/>
    </row>
    <row r="881539" spans="9:9" x14ac:dyDescent="0.2">
      <c r="I881539" s="15"/>
    </row>
    <row r="881540" spans="9:9" x14ac:dyDescent="0.2">
      <c r="I881540" s="14"/>
    </row>
    <row r="881556" spans="9:9" x14ac:dyDescent="0.2">
      <c r="I881556" s="15"/>
    </row>
    <row r="881557" spans="9:9" x14ac:dyDescent="0.2">
      <c r="I881557" s="14"/>
    </row>
    <row r="881573" spans="9:9" x14ac:dyDescent="0.2">
      <c r="I881573" s="15"/>
    </row>
    <row r="881574" spans="9:9" x14ac:dyDescent="0.2">
      <c r="I881574" s="14"/>
    </row>
    <row r="881590" spans="9:9" x14ac:dyDescent="0.2">
      <c r="I881590" s="15"/>
    </row>
    <row r="881591" spans="9:9" x14ac:dyDescent="0.2">
      <c r="I881591" s="14"/>
    </row>
    <row r="881607" spans="9:9" x14ac:dyDescent="0.2">
      <c r="I881607" s="15"/>
    </row>
    <row r="881608" spans="9:9" x14ac:dyDescent="0.2">
      <c r="I881608" s="14"/>
    </row>
    <row r="881624" spans="9:9" x14ac:dyDescent="0.2">
      <c r="I881624" s="15"/>
    </row>
    <row r="881625" spans="9:9" x14ac:dyDescent="0.2">
      <c r="I881625" s="14"/>
    </row>
    <row r="881641" spans="9:9" x14ac:dyDescent="0.2">
      <c r="I881641" s="15"/>
    </row>
    <row r="881642" spans="9:9" x14ac:dyDescent="0.2">
      <c r="I881642" s="14"/>
    </row>
    <row r="881658" spans="9:9" x14ac:dyDescent="0.2">
      <c r="I881658" s="15"/>
    </row>
    <row r="881659" spans="9:9" x14ac:dyDescent="0.2">
      <c r="I881659" s="14"/>
    </row>
    <row r="881675" spans="9:9" x14ac:dyDescent="0.2">
      <c r="I881675" s="15"/>
    </row>
    <row r="881676" spans="9:9" x14ac:dyDescent="0.2">
      <c r="I881676" s="14"/>
    </row>
    <row r="881692" spans="9:9" x14ac:dyDescent="0.2">
      <c r="I881692" s="15"/>
    </row>
    <row r="881693" spans="9:9" x14ac:dyDescent="0.2">
      <c r="I881693" s="14"/>
    </row>
    <row r="881709" spans="9:9" x14ac:dyDescent="0.2">
      <c r="I881709" s="15"/>
    </row>
    <row r="881710" spans="9:9" x14ac:dyDescent="0.2">
      <c r="I881710" s="14"/>
    </row>
    <row r="881726" spans="9:9" x14ac:dyDescent="0.2">
      <c r="I881726" s="15"/>
    </row>
    <row r="881727" spans="9:9" x14ac:dyDescent="0.2">
      <c r="I881727" s="14"/>
    </row>
    <row r="881743" spans="9:9" x14ac:dyDescent="0.2">
      <c r="I881743" s="15"/>
    </row>
    <row r="881744" spans="9:9" x14ac:dyDescent="0.2">
      <c r="I881744" s="14"/>
    </row>
    <row r="881760" spans="9:9" x14ac:dyDescent="0.2">
      <c r="I881760" s="15"/>
    </row>
    <row r="881761" spans="9:9" x14ac:dyDescent="0.2">
      <c r="I881761" s="14"/>
    </row>
    <row r="881777" spans="9:9" x14ac:dyDescent="0.2">
      <c r="I881777" s="15"/>
    </row>
    <row r="881778" spans="9:9" x14ac:dyDescent="0.2">
      <c r="I881778" s="14"/>
    </row>
    <row r="881794" spans="9:9" x14ac:dyDescent="0.2">
      <c r="I881794" s="15"/>
    </row>
    <row r="881795" spans="9:9" x14ac:dyDescent="0.2">
      <c r="I881795" s="14"/>
    </row>
    <row r="881811" spans="9:9" x14ac:dyDescent="0.2">
      <c r="I881811" s="15"/>
    </row>
    <row r="881812" spans="9:9" x14ac:dyDescent="0.2">
      <c r="I881812" s="14"/>
    </row>
    <row r="881828" spans="9:9" x14ac:dyDescent="0.2">
      <c r="I881828" s="15"/>
    </row>
    <row r="881829" spans="9:9" x14ac:dyDescent="0.2">
      <c r="I881829" s="14"/>
    </row>
    <row r="881845" spans="9:9" x14ac:dyDescent="0.2">
      <c r="I881845" s="15"/>
    </row>
    <row r="881846" spans="9:9" x14ac:dyDescent="0.2">
      <c r="I881846" s="14"/>
    </row>
    <row r="881862" spans="9:9" x14ac:dyDescent="0.2">
      <c r="I881862" s="15"/>
    </row>
    <row r="881863" spans="9:9" x14ac:dyDescent="0.2">
      <c r="I881863" s="14"/>
    </row>
    <row r="881879" spans="9:9" x14ac:dyDescent="0.2">
      <c r="I881879" s="15"/>
    </row>
    <row r="881880" spans="9:9" x14ac:dyDescent="0.2">
      <c r="I881880" s="14"/>
    </row>
    <row r="881896" spans="9:9" x14ac:dyDescent="0.2">
      <c r="I881896" s="15"/>
    </row>
    <row r="881897" spans="9:9" x14ac:dyDescent="0.2">
      <c r="I881897" s="14"/>
    </row>
    <row r="881913" spans="9:9" x14ac:dyDescent="0.2">
      <c r="I881913" s="15"/>
    </row>
    <row r="881914" spans="9:9" x14ac:dyDescent="0.2">
      <c r="I881914" s="14"/>
    </row>
    <row r="881930" spans="9:9" x14ac:dyDescent="0.2">
      <c r="I881930" s="15"/>
    </row>
    <row r="881931" spans="9:9" x14ac:dyDescent="0.2">
      <c r="I881931" s="14"/>
    </row>
    <row r="881947" spans="9:9" x14ac:dyDescent="0.2">
      <c r="I881947" s="15"/>
    </row>
    <row r="881948" spans="9:9" x14ac:dyDescent="0.2">
      <c r="I881948" s="14"/>
    </row>
    <row r="881964" spans="9:9" x14ac:dyDescent="0.2">
      <c r="I881964" s="15"/>
    </row>
    <row r="881965" spans="9:9" x14ac:dyDescent="0.2">
      <c r="I881965" s="14"/>
    </row>
    <row r="881981" spans="9:9" x14ac:dyDescent="0.2">
      <c r="I881981" s="15"/>
    </row>
    <row r="881982" spans="9:9" x14ac:dyDescent="0.2">
      <c r="I881982" s="14"/>
    </row>
    <row r="881998" spans="9:9" x14ac:dyDescent="0.2">
      <c r="I881998" s="15"/>
    </row>
    <row r="881999" spans="9:9" x14ac:dyDescent="0.2">
      <c r="I881999" s="14"/>
    </row>
    <row r="882015" spans="9:9" x14ac:dyDescent="0.2">
      <c r="I882015" s="15"/>
    </row>
    <row r="882016" spans="9:9" x14ac:dyDescent="0.2">
      <c r="I882016" s="14"/>
    </row>
    <row r="882032" spans="9:9" x14ac:dyDescent="0.2">
      <c r="I882032" s="15"/>
    </row>
    <row r="882033" spans="9:9" x14ac:dyDescent="0.2">
      <c r="I882033" s="14"/>
    </row>
    <row r="882049" spans="9:9" x14ac:dyDescent="0.2">
      <c r="I882049" s="15"/>
    </row>
    <row r="882050" spans="9:9" x14ac:dyDescent="0.2">
      <c r="I882050" s="14"/>
    </row>
    <row r="882066" spans="9:9" x14ac:dyDescent="0.2">
      <c r="I882066" s="15"/>
    </row>
    <row r="882067" spans="9:9" x14ac:dyDescent="0.2">
      <c r="I882067" s="14"/>
    </row>
    <row r="882083" spans="9:9" x14ac:dyDescent="0.2">
      <c r="I882083" s="15"/>
    </row>
    <row r="882084" spans="9:9" x14ac:dyDescent="0.2">
      <c r="I882084" s="14"/>
    </row>
    <row r="882100" spans="9:9" x14ac:dyDescent="0.2">
      <c r="I882100" s="15"/>
    </row>
    <row r="882101" spans="9:9" x14ac:dyDescent="0.2">
      <c r="I882101" s="14"/>
    </row>
    <row r="882117" spans="9:9" x14ac:dyDescent="0.2">
      <c r="I882117" s="15"/>
    </row>
    <row r="882118" spans="9:9" x14ac:dyDescent="0.2">
      <c r="I882118" s="14"/>
    </row>
    <row r="882134" spans="9:9" x14ac:dyDescent="0.2">
      <c r="I882134" s="15"/>
    </row>
    <row r="882135" spans="9:9" x14ac:dyDescent="0.2">
      <c r="I882135" s="14"/>
    </row>
    <row r="882151" spans="9:9" x14ac:dyDescent="0.2">
      <c r="I882151" s="15"/>
    </row>
    <row r="882152" spans="9:9" x14ac:dyDescent="0.2">
      <c r="I882152" s="14"/>
    </row>
    <row r="882168" spans="9:9" x14ac:dyDescent="0.2">
      <c r="I882168" s="15"/>
    </row>
    <row r="882169" spans="9:9" x14ac:dyDescent="0.2">
      <c r="I882169" s="14"/>
    </row>
    <row r="882185" spans="9:9" x14ac:dyDescent="0.2">
      <c r="I882185" s="15"/>
    </row>
    <row r="882186" spans="9:9" x14ac:dyDescent="0.2">
      <c r="I882186" s="14"/>
    </row>
    <row r="882202" spans="9:9" x14ac:dyDescent="0.2">
      <c r="I882202" s="15"/>
    </row>
    <row r="882203" spans="9:9" x14ac:dyDescent="0.2">
      <c r="I882203" s="14"/>
    </row>
    <row r="882219" spans="9:9" x14ac:dyDescent="0.2">
      <c r="I882219" s="15"/>
    </row>
    <row r="882220" spans="9:9" x14ac:dyDescent="0.2">
      <c r="I882220" s="14"/>
    </row>
    <row r="882236" spans="9:9" x14ac:dyDescent="0.2">
      <c r="I882236" s="15"/>
    </row>
    <row r="882237" spans="9:9" x14ac:dyDescent="0.2">
      <c r="I882237" s="14"/>
    </row>
    <row r="882253" spans="9:9" x14ac:dyDescent="0.2">
      <c r="I882253" s="15"/>
    </row>
    <row r="882254" spans="9:9" x14ac:dyDescent="0.2">
      <c r="I882254" s="14"/>
    </row>
    <row r="882270" spans="9:9" x14ac:dyDescent="0.2">
      <c r="I882270" s="15"/>
    </row>
    <row r="882271" spans="9:9" x14ac:dyDescent="0.2">
      <c r="I882271" s="14"/>
    </row>
    <row r="882287" spans="9:9" x14ac:dyDescent="0.2">
      <c r="I882287" s="15"/>
    </row>
    <row r="882288" spans="9:9" x14ac:dyDescent="0.2">
      <c r="I882288" s="14"/>
    </row>
    <row r="882304" spans="9:9" x14ac:dyDescent="0.2">
      <c r="I882304" s="15"/>
    </row>
    <row r="882305" spans="9:9" x14ac:dyDescent="0.2">
      <c r="I882305" s="14"/>
    </row>
    <row r="882321" spans="9:9" x14ac:dyDescent="0.2">
      <c r="I882321" s="15"/>
    </row>
    <row r="882322" spans="9:9" x14ac:dyDescent="0.2">
      <c r="I882322" s="14"/>
    </row>
    <row r="882338" spans="9:9" x14ac:dyDescent="0.2">
      <c r="I882338" s="15"/>
    </row>
    <row r="882339" spans="9:9" x14ac:dyDescent="0.2">
      <c r="I882339" s="14"/>
    </row>
    <row r="882355" spans="9:9" x14ac:dyDescent="0.2">
      <c r="I882355" s="15"/>
    </row>
    <row r="882356" spans="9:9" x14ac:dyDescent="0.2">
      <c r="I882356" s="14"/>
    </row>
    <row r="882372" spans="9:9" x14ac:dyDescent="0.2">
      <c r="I882372" s="15"/>
    </row>
    <row r="882373" spans="9:9" x14ac:dyDescent="0.2">
      <c r="I882373" s="14"/>
    </row>
    <row r="882389" spans="9:9" x14ac:dyDescent="0.2">
      <c r="I882389" s="15"/>
    </row>
    <row r="882390" spans="9:9" x14ac:dyDescent="0.2">
      <c r="I882390" s="14"/>
    </row>
    <row r="882406" spans="9:9" x14ac:dyDescent="0.2">
      <c r="I882406" s="15"/>
    </row>
    <row r="882407" spans="9:9" x14ac:dyDescent="0.2">
      <c r="I882407" s="14"/>
    </row>
    <row r="882423" spans="9:9" x14ac:dyDescent="0.2">
      <c r="I882423" s="15"/>
    </row>
    <row r="882424" spans="9:9" x14ac:dyDescent="0.2">
      <c r="I882424" s="14"/>
    </row>
    <row r="882440" spans="9:9" x14ac:dyDescent="0.2">
      <c r="I882440" s="15"/>
    </row>
    <row r="882441" spans="9:9" x14ac:dyDescent="0.2">
      <c r="I882441" s="14"/>
    </row>
    <row r="882457" spans="9:9" x14ac:dyDescent="0.2">
      <c r="I882457" s="15"/>
    </row>
    <row r="882458" spans="9:9" x14ac:dyDescent="0.2">
      <c r="I882458" s="14"/>
    </row>
    <row r="882474" spans="9:9" x14ac:dyDescent="0.2">
      <c r="I882474" s="15"/>
    </row>
    <row r="882475" spans="9:9" x14ac:dyDescent="0.2">
      <c r="I882475" s="14"/>
    </row>
    <row r="882491" spans="9:9" x14ac:dyDescent="0.2">
      <c r="I882491" s="15"/>
    </row>
    <row r="882492" spans="9:9" x14ac:dyDescent="0.2">
      <c r="I882492" s="14"/>
    </row>
    <row r="882508" spans="9:9" x14ac:dyDescent="0.2">
      <c r="I882508" s="15"/>
    </row>
    <row r="882509" spans="9:9" x14ac:dyDescent="0.2">
      <c r="I882509" s="14"/>
    </row>
    <row r="882525" spans="9:9" x14ac:dyDescent="0.2">
      <c r="I882525" s="15"/>
    </row>
    <row r="882526" spans="9:9" x14ac:dyDescent="0.2">
      <c r="I882526" s="14"/>
    </row>
    <row r="882542" spans="9:9" x14ac:dyDescent="0.2">
      <c r="I882542" s="15"/>
    </row>
    <row r="882543" spans="9:9" x14ac:dyDescent="0.2">
      <c r="I882543" s="14"/>
    </row>
    <row r="882559" spans="9:9" x14ac:dyDescent="0.2">
      <c r="I882559" s="15"/>
    </row>
    <row r="882560" spans="9:9" x14ac:dyDescent="0.2">
      <c r="I882560" s="14"/>
    </row>
    <row r="882576" spans="9:9" x14ac:dyDescent="0.2">
      <c r="I882576" s="15"/>
    </row>
    <row r="882577" spans="9:9" x14ac:dyDescent="0.2">
      <c r="I882577" s="14"/>
    </row>
    <row r="882593" spans="9:9" x14ac:dyDescent="0.2">
      <c r="I882593" s="15"/>
    </row>
    <row r="882594" spans="9:9" x14ac:dyDescent="0.2">
      <c r="I882594" s="14"/>
    </row>
    <row r="882610" spans="9:9" x14ac:dyDescent="0.2">
      <c r="I882610" s="15"/>
    </row>
    <row r="882611" spans="9:9" x14ac:dyDescent="0.2">
      <c r="I882611" s="14"/>
    </row>
    <row r="882627" spans="9:9" x14ac:dyDescent="0.2">
      <c r="I882627" s="15"/>
    </row>
    <row r="882628" spans="9:9" x14ac:dyDescent="0.2">
      <c r="I882628" s="14"/>
    </row>
    <row r="882644" spans="9:9" x14ac:dyDescent="0.2">
      <c r="I882644" s="15"/>
    </row>
    <row r="882645" spans="9:9" x14ac:dyDescent="0.2">
      <c r="I882645" s="14"/>
    </row>
    <row r="882661" spans="9:9" x14ac:dyDescent="0.2">
      <c r="I882661" s="15"/>
    </row>
    <row r="882662" spans="9:9" x14ac:dyDescent="0.2">
      <c r="I882662" s="14"/>
    </row>
    <row r="882678" spans="9:9" x14ac:dyDescent="0.2">
      <c r="I882678" s="15"/>
    </row>
    <row r="882679" spans="9:9" x14ac:dyDescent="0.2">
      <c r="I882679" s="14"/>
    </row>
    <row r="882695" spans="9:9" x14ac:dyDescent="0.2">
      <c r="I882695" s="15"/>
    </row>
    <row r="882696" spans="9:9" x14ac:dyDescent="0.2">
      <c r="I882696" s="14"/>
    </row>
    <row r="882712" spans="9:9" x14ac:dyDescent="0.2">
      <c r="I882712" s="15"/>
    </row>
    <row r="882713" spans="9:9" x14ac:dyDescent="0.2">
      <c r="I882713" s="14"/>
    </row>
    <row r="882729" spans="9:9" x14ac:dyDescent="0.2">
      <c r="I882729" s="15"/>
    </row>
    <row r="882730" spans="9:9" x14ac:dyDescent="0.2">
      <c r="I882730" s="14"/>
    </row>
    <row r="882746" spans="9:9" x14ac:dyDescent="0.2">
      <c r="I882746" s="15"/>
    </row>
    <row r="882747" spans="9:9" x14ac:dyDescent="0.2">
      <c r="I882747" s="14"/>
    </row>
    <row r="882763" spans="9:9" x14ac:dyDescent="0.2">
      <c r="I882763" s="15"/>
    </row>
    <row r="882764" spans="9:9" x14ac:dyDescent="0.2">
      <c r="I882764" s="14"/>
    </row>
    <row r="882780" spans="9:9" x14ac:dyDescent="0.2">
      <c r="I882780" s="15"/>
    </row>
    <row r="882781" spans="9:9" x14ac:dyDescent="0.2">
      <c r="I882781" s="14"/>
    </row>
    <row r="882797" spans="9:9" x14ac:dyDescent="0.2">
      <c r="I882797" s="15"/>
    </row>
    <row r="882798" spans="9:9" x14ac:dyDescent="0.2">
      <c r="I882798" s="14"/>
    </row>
    <row r="882814" spans="9:9" x14ac:dyDescent="0.2">
      <c r="I882814" s="15"/>
    </row>
    <row r="882815" spans="9:9" x14ac:dyDescent="0.2">
      <c r="I882815" s="14"/>
    </row>
    <row r="882831" spans="9:9" x14ac:dyDescent="0.2">
      <c r="I882831" s="15"/>
    </row>
    <row r="882832" spans="9:9" x14ac:dyDescent="0.2">
      <c r="I882832" s="14"/>
    </row>
    <row r="882848" spans="9:9" x14ac:dyDescent="0.2">
      <c r="I882848" s="15"/>
    </row>
    <row r="882849" spans="9:9" x14ac:dyDescent="0.2">
      <c r="I882849" s="14"/>
    </row>
    <row r="882865" spans="9:9" x14ac:dyDescent="0.2">
      <c r="I882865" s="15"/>
    </row>
    <row r="882866" spans="9:9" x14ac:dyDescent="0.2">
      <c r="I882866" s="14"/>
    </row>
    <row r="882882" spans="9:9" x14ac:dyDescent="0.2">
      <c r="I882882" s="15"/>
    </row>
    <row r="882883" spans="9:9" x14ac:dyDescent="0.2">
      <c r="I882883" s="14"/>
    </row>
    <row r="882899" spans="9:9" x14ac:dyDescent="0.2">
      <c r="I882899" s="15"/>
    </row>
    <row r="882900" spans="9:9" x14ac:dyDescent="0.2">
      <c r="I882900" s="14"/>
    </row>
    <row r="882916" spans="9:9" x14ac:dyDescent="0.2">
      <c r="I882916" s="15"/>
    </row>
    <row r="882917" spans="9:9" x14ac:dyDescent="0.2">
      <c r="I882917" s="14"/>
    </row>
    <row r="882933" spans="9:9" x14ac:dyDescent="0.2">
      <c r="I882933" s="15"/>
    </row>
    <row r="882934" spans="9:9" x14ac:dyDescent="0.2">
      <c r="I882934" s="14"/>
    </row>
    <row r="882950" spans="9:9" x14ac:dyDescent="0.2">
      <c r="I882950" s="15"/>
    </row>
    <row r="882951" spans="9:9" x14ac:dyDescent="0.2">
      <c r="I882951" s="14"/>
    </row>
    <row r="882967" spans="9:9" x14ac:dyDescent="0.2">
      <c r="I882967" s="15"/>
    </row>
    <row r="882968" spans="9:9" x14ac:dyDescent="0.2">
      <c r="I882968" s="14"/>
    </row>
    <row r="882984" spans="9:9" x14ac:dyDescent="0.2">
      <c r="I882984" s="15"/>
    </row>
    <row r="882985" spans="9:9" x14ac:dyDescent="0.2">
      <c r="I882985" s="14"/>
    </row>
    <row r="883001" spans="9:9" x14ac:dyDescent="0.2">
      <c r="I883001" s="15"/>
    </row>
    <row r="883002" spans="9:9" x14ac:dyDescent="0.2">
      <c r="I883002" s="14"/>
    </row>
    <row r="883018" spans="9:9" x14ac:dyDescent="0.2">
      <c r="I883018" s="15"/>
    </row>
    <row r="883019" spans="9:9" x14ac:dyDescent="0.2">
      <c r="I883019" s="14"/>
    </row>
    <row r="883035" spans="9:9" x14ac:dyDescent="0.2">
      <c r="I883035" s="15"/>
    </row>
    <row r="883036" spans="9:9" x14ac:dyDescent="0.2">
      <c r="I883036" s="14"/>
    </row>
    <row r="883052" spans="9:9" x14ac:dyDescent="0.2">
      <c r="I883052" s="15"/>
    </row>
    <row r="883053" spans="9:9" x14ac:dyDescent="0.2">
      <c r="I883053" s="14"/>
    </row>
    <row r="883069" spans="9:9" x14ac:dyDescent="0.2">
      <c r="I883069" s="15"/>
    </row>
    <row r="883070" spans="9:9" x14ac:dyDescent="0.2">
      <c r="I883070" s="14"/>
    </row>
    <row r="883086" spans="9:9" x14ac:dyDescent="0.2">
      <c r="I883086" s="15"/>
    </row>
    <row r="883087" spans="9:9" x14ac:dyDescent="0.2">
      <c r="I883087" s="14"/>
    </row>
    <row r="883103" spans="9:9" x14ac:dyDescent="0.2">
      <c r="I883103" s="15"/>
    </row>
    <row r="883104" spans="9:9" x14ac:dyDescent="0.2">
      <c r="I883104" s="14"/>
    </row>
    <row r="883120" spans="9:9" x14ac:dyDescent="0.2">
      <c r="I883120" s="15"/>
    </row>
    <row r="883121" spans="9:9" x14ac:dyDescent="0.2">
      <c r="I883121" s="14"/>
    </row>
    <row r="883137" spans="9:9" x14ac:dyDescent="0.2">
      <c r="I883137" s="15"/>
    </row>
    <row r="883138" spans="9:9" x14ac:dyDescent="0.2">
      <c r="I883138" s="14"/>
    </row>
    <row r="883154" spans="9:9" x14ac:dyDescent="0.2">
      <c r="I883154" s="15"/>
    </row>
    <row r="883155" spans="9:9" x14ac:dyDescent="0.2">
      <c r="I883155" s="14"/>
    </row>
    <row r="883171" spans="9:9" x14ac:dyDescent="0.2">
      <c r="I883171" s="15"/>
    </row>
    <row r="883172" spans="9:9" x14ac:dyDescent="0.2">
      <c r="I883172" s="14"/>
    </row>
    <row r="883188" spans="9:9" x14ac:dyDescent="0.2">
      <c r="I883188" s="15"/>
    </row>
    <row r="883189" spans="9:9" x14ac:dyDescent="0.2">
      <c r="I883189" s="14"/>
    </row>
    <row r="883205" spans="9:9" x14ac:dyDescent="0.2">
      <c r="I883205" s="15"/>
    </row>
    <row r="883206" spans="9:9" x14ac:dyDescent="0.2">
      <c r="I883206" s="14"/>
    </row>
    <row r="883222" spans="9:9" x14ac:dyDescent="0.2">
      <c r="I883222" s="15"/>
    </row>
    <row r="883223" spans="9:9" x14ac:dyDescent="0.2">
      <c r="I883223" s="14"/>
    </row>
    <row r="883239" spans="9:9" x14ac:dyDescent="0.2">
      <c r="I883239" s="15"/>
    </row>
    <row r="883240" spans="9:9" x14ac:dyDescent="0.2">
      <c r="I883240" s="14"/>
    </row>
    <row r="883256" spans="9:9" x14ac:dyDescent="0.2">
      <c r="I883256" s="15"/>
    </row>
    <row r="883257" spans="9:9" x14ac:dyDescent="0.2">
      <c r="I883257" s="14"/>
    </row>
    <row r="883273" spans="9:9" x14ac:dyDescent="0.2">
      <c r="I883273" s="15"/>
    </row>
    <row r="883274" spans="9:9" x14ac:dyDescent="0.2">
      <c r="I883274" s="14"/>
    </row>
    <row r="883290" spans="9:9" x14ac:dyDescent="0.2">
      <c r="I883290" s="15"/>
    </row>
    <row r="883291" spans="9:9" x14ac:dyDescent="0.2">
      <c r="I883291" s="14"/>
    </row>
    <row r="883307" spans="9:9" x14ac:dyDescent="0.2">
      <c r="I883307" s="15"/>
    </row>
    <row r="883308" spans="9:9" x14ac:dyDescent="0.2">
      <c r="I883308" s="14"/>
    </row>
    <row r="883324" spans="9:9" x14ac:dyDescent="0.2">
      <c r="I883324" s="15"/>
    </row>
    <row r="883325" spans="9:9" x14ac:dyDescent="0.2">
      <c r="I883325" s="14"/>
    </row>
    <row r="883341" spans="9:9" x14ac:dyDescent="0.2">
      <c r="I883341" s="15"/>
    </row>
    <row r="883342" spans="9:9" x14ac:dyDescent="0.2">
      <c r="I883342" s="14"/>
    </row>
    <row r="883358" spans="9:9" x14ac:dyDescent="0.2">
      <c r="I883358" s="15"/>
    </row>
    <row r="883359" spans="9:9" x14ac:dyDescent="0.2">
      <c r="I883359" s="14"/>
    </row>
    <row r="883375" spans="9:9" x14ac:dyDescent="0.2">
      <c r="I883375" s="15"/>
    </row>
    <row r="883376" spans="9:9" x14ac:dyDescent="0.2">
      <c r="I883376" s="14"/>
    </row>
    <row r="883392" spans="9:9" x14ac:dyDescent="0.2">
      <c r="I883392" s="15"/>
    </row>
    <row r="883393" spans="9:9" x14ac:dyDescent="0.2">
      <c r="I883393" s="14"/>
    </row>
    <row r="883409" spans="9:9" x14ac:dyDescent="0.2">
      <c r="I883409" s="15"/>
    </row>
    <row r="883410" spans="9:9" x14ac:dyDescent="0.2">
      <c r="I883410" s="14"/>
    </row>
    <row r="883426" spans="9:9" x14ac:dyDescent="0.2">
      <c r="I883426" s="15"/>
    </row>
    <row r="883427" spans="9:9" x14ac:dyDescent="0.2">
      <c r="I883427" s="14"/>
    </row>
    <row r="883443" spans="9:9" x14ac:dyDescent="0.2">
      <c r="I883443" s="15"/>
    </row>
    <row r="883444" spans="9:9" x14ac:dyDescent="0.2">
      <c r="I883444" s="14"/>
    </row>
    <row r="883460" spans="9:9" x14ac:dyDescent="0.2">
      <c r="I883460" s="15"/>
    </row>
    <row r="883461" spans="9:9" x14ac:dyDescent="0.2">
      <c r="I883461" s="14"/>
    </row>
    <row r="883477" spans="9:9" x14ac:dyDescent="0.2">
      <c r="I883477" s="15"/>
    </row>
    <row r="883478" spans="9:9" x14ac:dyDescent="0.2">
      <c r="I883478" s="14"/>
    </row>
    <row r="883494" spans="9:9" x14ac:dyDescent="0.2">
      <c r="I883494" s="15"/>
    </row>
    <row r="883495" spans="9:9" x14ac:dyDescent="0.2">
      <c r="I883495" s="14"/>
    </row>
    <row r="883511" spans="9:9" x14ac:dyDescent="0.2">
      <c r="I883511" s="15"/>
    </row>
    <row r="883512" spans="9:9" x14ac:dyDescent="0.2">
      <c r="I883512" s="14"/>
    </row>
    <row r="883528" spans="9:9" x14ac:dyDescent="0.2">
      <c r="I883528" s="15"/>
    </row>
    <row r="883529" spans="9:9" x14ac:dyDescent="0.2">
      <c r="I883529" s="14"/>
    </row>
    <row r="883545" spans="9:9" x14ac:dyDescent="0.2">
      <c r="I883545" s="15"/>
    </row>
    <row r="883546" spans="9:9" x14ac:dyDescent="0.2">
      <c r="I883546" s="14"/>
    </row>
    <row r="883562" spans="9:9" x14ac:dyDescent="0.2">
      <c r="I883562" s="15"/>
    </row>
    <row r="883563" spans="9:9" x14ac:dyDescent="0.2">
      <c r="I883563" s="14"/>
    </row>
    <row r="883579" spans="9:9" x14ac:dyDescent="0.2">
      <c r="I883579" s="15"/>
    </row>
    <row r="883580" spans="9:9" x14ac:dyDescent="0.2">
      <c r="I883580" s="14"/>
    </row>
    <row r="883596" spans="9:9" x14ac:dyDescent="0.2">
      <c r="I883596" s="15"/>
    </row>
    <row r="883597" spans="9:9" x14ac:dyDescent="0.2">
      <c r="I883597" s="14"/>
    </row>
    <row r="883613" spans="9:9" x14ac:dyDescent="0.2">
      <c r="I883613" s="15"/>
    </row>
    <row r="883614" spans="9:9" x14ac:dyDescent="0.2">
      <c r="I883614" s="14"/>
    </row>
    <row r="883630" spans="9:9" x14ac:dyDescent="0.2">
      <c r="I883630" s="15"/>
    </row>
    <row r="883631" spans="9:9" x14ac:dyDescent="0.2">
      <c r="I883631" s="14"/>
    </row>
    <row r="883647" spans="9:9" x14ac:dyDescent="0.2">
      <c r="I883647" s="15"/>
    </row>
    <row r="883648" spans="9:9" x14ac:dyDescent="0.2">
      <c r="I883648" s="14"/>
    </row>
    <row r="883664" spans="9:9" x14ac:dyDescent="0.2">
      <c r="I883664" s="15"/>
    </row>
    <row r="883665" spans="9:9" x14ac:dyDescent="0.2">
      <c r="I883665" s="14"/>
    </row>
    <row r="883681" spans="9:9" x14ac:dyDescent="0.2">
      <c r="I883681" s="15"/>
    </row>
    <row r="883682" spans="9:9" x14ac:dyDescent="0.2">
      <c r="I883682" s="14"/>
    </row>
    <row r="883698" spans="9:9" x14ac:dyDescent="0.2">
      <c r="I883698" s="15"/>
    </row>
    <row r="883699" spans="9:9" x14ac:dyDescent="0.2">
      <c r="I883699" s="14"/>
    </row>
    <row r="883715" spans="9:9" x14ac:dyDescent="0.2">
      <c r="I883715" s="15"/>
    </row>
    <row r="883716" spans="9:9" x14ac:dyDescent="0.2">
      <c r="I883716" s="14"/>
    </row>
    <row r="883732" spans="9:9" x14ac:dyDescent="0.2">
      <c r="I883732" s="15"/>
    </row>
    <row r="883733" spans="9:9" x14ac:dyDescent="0.2">
      <c r="I883733" s="14"/>
    </row>
    <row r="883749" spans="9:9" x14ac:dyDescent="0.2">
      <c r="I883749" s="15"/>
    </row>
    <row r="883750" spans="9:9" x14ac:dyDescent="0.2">
      <c r="I883750" s="14"/>
    </row>
    <row r="883766" spans="9:9" x14ac:dyDescent="0.2">
      <c r="I883766" s="15"/>
    </row>
    <row r="883767" spans="9:9" x14ac:dyDescent="0.2">
      <c r="I883767" s="14"/>
    </row>
    <row r="883783" spans="9:9" x14ac:dyDescent="0.2">
      <c r="I883783" s="15"/>
    </row>
    <row r="883784" spans="9:9" x14ac:dyDescent="0.2">
      <c r="I883784" s="14"/>
    </row>
    <row r="883800" spans="9:9" x14ac:dyDescent="0.2">
      <c r="I883800" s="15"/>
    </row>
    <row r="883801" spans="9:9" x14ac:dyDescent="0.2">
      <c r="I883801" s="14"/>
    </row>
    <row r="883817" spans="9:9" x14ac:dyDescent="0.2">
      <c r="I883817" s="15"/>
    </row>
    <row r="883818" spans="9:9" x14ac:dyDescent="0.2">
      <c r="I883818" s="14"/>
    </row>
    <row r="883834" spans="9:9" x14ac:dyDescent="0.2">
      <c r="I883834" s="15"/>
    </row>
    <row r="883835" spans="9:9" x14ac:dyDescent="0.2">
      <c r="I883835" s="14"/>
    </row>
    <row r="883851" spans="9:9" x14ac:dyDescent="0.2">
      <c r="I883851" s="15"/>
    </row>
    <row r="883852" spans="9:9" x14ac:dyDescent="0.2">
      <c r="I883852" s="14"/>
    </row>
    <row r="883868" spans="9:9" x14ac:dyDescent="0.2">
      <c r="I883868" s="15"/>
    </row>
    <row r="883869" spans="9:9" x14ac:dyDescent="0.2">
      <c r="I883869" s="14"/>
    </row>
    <row r="883885" spans="9:9" x14ac:dyDescent="0.2">
      <c r="I883885" s="15"/>
    </row>
    <row r="883886" spans="9:9" x14ac:dyDescent="0.2">
      <c r="I883886" s="14"/>
    </row>
    <row r="883902" spans="9:9" x14ac:dyDescent="0.2">
      <c r="I883902" s="15"/>
    </row>
    <row r="883903" spans="9:9" x14ac:dyDescent="0.2">
      <c r="I883903" s="14"/>
    </row>
    <row r="883919" spans="9:9" x14ac:dyDescent="0.2">
      <c r="I883919" s="15"/>
    </row>
    <row r="883920" spans="9:9" x14ac:dyDescent="0.2">
      <c r="I883920" s="14"/>
    </row>
    <row r="883936" spans="9:9" x14ac:dyDescent="0.2">
      <c r="I883936" s="15"/>
    </row>
    <row r="883937" spans="9:9" x14ac:dyDescent="0.2">
      <c r="I883937" s="14"/>
    </row>
    <row r="883953" spans="9:9" x14ac:dyDescent="0.2">
      <c r="I883953" s="15"/>
    </row>
    <row r="883954" spans="9:9" x14ac:dyDescent="0.2">
      <c r="I883954" s="14"/>
    </row>
    <row r="883970" spans="9:9" x14ac:dyDescent="0.2">
      <c r="I883970" s="15"/>
    </row>
    <row r="883971" spans="9:9" x14ac:dyDescent="0.2">
      <c r="I883971" s="14"/>
    </row>
    <row r="883987" spans="9:9" x14ac:dyDescent="0.2">
      <c r="I883987" s="15"/>
    </row>
    <row r="883988" spans="9:9" x14ac:dyDescent="0.2">
      <c r="I883988" s="14"/>
    </row>
    <row r="884004" spans="9:9" x14ac:dyDescent="0.2">
      <c r="I884004" s="15"/>
    </row>
    <row r="884005" spans="9:9" x14ac:dyDescent="0.2">
      <c r="I884005" s="14"/>
    </row>
    <row r="884021" spans="9:9" x14ac:dyDescent="0.2">
      <c r="I884021" s="15"/>
    </row>
    <row r="884022" spans="9:9" x14ac:dyDescent="0.2">
      <c r="I884022" s="14"/>
    </row>
    <row r="884038" spans="9:9" x14ac:dyDescent="0.2">
      <c r="I884038" s="15"/>
    </row>
    <row r="884039" spans="9:9" x14ac:dyDescent="0.2">
      <c r="I884039" s="14"/>
    </row>
    <row r="884055" spans="9:9" x14ac:dyDescent="0.2">
      <c r="I884055" s="15"/>
    </row>
    <row r="884056" spans="9:9" x14ac:dyDescent="0.2">
      <c r="I884056" s="14"/>
    </row>
    <row r="884072" spans="9:9" x14ac:dyDescent="0.2">
      <c r="I884072" s="15"/>
    </row>
    <row r="884073" spans="9:9" x14ac:dyDescent="0.2">
      <c r="I884073" s="14"/>
    </row>
    <row r="884089" spans="9:9" x14ac:dyDescent="0.2">
      <c r="I884089" s="15"/>
    </row>
    <row r="884090" spans="9:9" x14ac:dyDescent="0.2">
      <c r="I884090" s="14"/>
    </row>
    <row r="884106" spans="9:9" x14ac:dyDescent="0.2">
      <c r="I884106" s="15"/>
    </row>
    <row r="884107" spans="9:9" x14ac:dyDescent="0.2">
      <c r="I884107" s="14"/>
    </row>
    <row r="884123" spans="9:9" x14ac:dyDescent="0.2">
      <c r="I884123" s="15"/>
    </row>
    <row r="884124" spans="9:9" x14ac:dyDescent="0.2">
      <c r="I884124" s="14"/>
    </row>
    <row r="884140" spans="9:9" x14ac:dyDescent="0.2">
      <c r="I884140" s="15"/>
    </row>
    <row r="884141" spans="9:9" x14ac:dyDescent="0.2">
      <c r="I884141" s="14"/>
    </row>
    <row r="884157" spans="9:9" x14ac:dyDescent="0.2">
      <c r="I884157" s="15"/>
    </row>
    <row r="884158" spans="9:9" x14ac:dyDescent="0.2">
      <c r="I884158" s="14"/>
    </row>
    <row r="884174" spans="9:9" x14ac:dyDescent="0.2">
      <c r="I884174" s="15"/>
    </row>
    <row r="884175" spans="9:9" x14ac:dyDescent="0.2">
      <c r="I884175" s="14"/>
    </row>
    <row r="884191" spans="9:9" x14ac:dyDescent="0.2">
      <c r="I884191" s="15"/>
    </row>
    <row r="884192" spans="9:9" x14ac:dyDescent="0.2">
      <c r="I884192" s="14"/>
    </row>
    <row r="884208" spans="9:9" x14ac:dyDescent="0.2">
      <c r="I884208" s="15"/>
    </row>
    <row r="884209" spans="9:9" x14ac:dyDescent="0.2">
      <c r="I884209" s="14"/>
    </row>
    <row r="884225" spans="9:9" x14ac:dyDescent="0.2">
      <c r="I884225" s="15"/>
    </row>
    <row r="884226" spans="9:9" x14ac:dyDescent="0.2">
      <c r="I884226" s="14"/>
    </row>
    <row r="884242" spans="9:9" x14ac:dyDescent="0.2">
      <c r="I884242" s="15"/>
    </row>
    <row r="884243" spans="9:9" x14ac:dyDescent="0.2">
      <c r="I884243" s="14"/>
    </row>
    <row r="884259" spans="9:9" x14ac:dyDescent="0.2">
      <c r="I884259" s="15"/>
    </row>
    <row r="884260" spans="9:9" x14ac:dyDescent="0.2">
      <c r="I884260" s="14"/>
    </row>
    <row r="884276" spans="9:9" x14ac:dyDescent="0.2">
      <c r="I884276" s="15"/>
    </row>
    <row r="884277" spans="9:9" x14ac:dyDescent="0.2">
      <c r="I884277" s="14"/>
    </row>
    <row r="884293" spans="9:9" x14ac:dyDescent="0.2">
      <c r="I884293" s="15"/>
    </row>
    <row r="884294" spans="9:9" x14ac:dyDescent="0.2">
      <c r="I884294" s="14"/>
    </row>
    <row r="884310" spans="9:9" x14ac:dyDescent="0.2">
      <c r="I884310" s="15"/>
    </row>
    <row r="884311" spans="9:9" x14ac:dyDescent="0.2">
      <c r="I884311" s="14"/>
    </row>
    <row r="884327" spans="9:9" x14ac:dyDescent="0.2">
      <c r="I884327" s="15"/>
    </row>
    <row r="884328" spans="9:9" x14ac:dyDescent="0.2">
      <c r="I884328" s="14"/>
    </row>
    <row r="884344" spans="9:9" x14ac:dyDescent="0.2">
      <c r="I884344" s="15"/>
    </row>
    <row r="884345" spans="9:9" x14ac:dyDescent="0.2">
      <c r="I884345" s="14"/>
    </row>
    <row r="884361" spans="9:9" x14ac:dyDescent="0.2">
      <c r="I884361" s="15"/>
    </row>
    <row r="884362" spans="9:9" x14ac:dyDescent="0.2">
      <c r="I884362" s="14"/>
    </row>
    <row r="884378" spans="9:9" x14ac:dyDescent="0.2">
      <c r="I884378" s="15"/>
    </row>
    <row r="884379" spans="9:9" x14ac:dyDescent="0.2">
      <c r="I884379" s="14"/>
    </row>
    <row r="884395" spans="9:9" x14ac:dyDescent="0.2">
      <c r="I884395" s="15"/>
    </row>
    <row r="884396" spans="9:9" x14ac:dyDescent="0.2">
      <c r="I884396" s="14"/>
    </row>
    <row r="884412" spans="9:9" x14ac:dyDescent="0.2">
      <c r="I884412" s="15"/>
    </row>
    <row r="884413" spans="9:9" x14ac:dyDescent="0.2">
      <c r="I884413" s="14"/>
    </row>
    <row r="884429" spans="9:9" x14ac:dyDescent="0.2">
      <c r="I884429" s="15"/>
    </row>
    <row r="884430" spans="9:9" x14ac:dyDescent="0.2">
      <c r="I884430" s="14"/>
    </row>
    <row r="884446" spans="9:9" x14ac:dyDescent="0.2">
      <c r="I884446" s="15"/>
    </row>
    <row r="884447" spans="9:9" x14ac:dyDescent="0.2">
      <c r="I884447" s="14"/>
    </row>
    <row r="884463" spans="9:9" x14ac:dyDescent="0.2">
      <c r="I884463" s="15"/>
    </row>
    <row r="884464" spans="9:9" x14ac:dyDescent="0.2">
      <c r="I884464" s="14"/>
    </row>
    <row r="884480" spans="9:9" x14ac:dyDescent="0.2">
      <c r="I884480" s="15"/>
    </row>
    <row r="884481" spans="9:9" x14ac:dyDescent="0.2">
      <c r="I884481" s="14"/>
    </row>
    <row r="884497" spans="9:9" x14ac:dyDescent="0.2">
      <c r="I884497" s="15"/>
    </row>
    <row r="884498" spans="9:9" x14ac:dyDescent="0.2">
      <c r="I884498" s="14"/>
    </row>
    <row r="884514" spans="9:9" x14ac:dyDescent="0.2">
      <c r="I884514" s="15"/>
    </row>
    <row r="884515" spans="9:9" x14ac:dyDescent="0.2">
      <c r="I884515" s="14"/>
    </row>
    <row r="884531" spans="9:9" x14ac:dyDescent="0.2">
      <c r="I884531" s="15"/>
    </row>
    <row r="884532" spans="9:9" x14ac:dyDescent="0.2">
      <c r="I884532" s="14"/>
    </row>
    <row r="884548" spans="9:9" x14ac:dyDescent="0.2">
      <c r="I884548" s="15"/>
    </row>
    <row r="884549" spans="9:9" x14ac:dyDescent="0.2">
      <c r="I884549" s="14"/>
    </row>
    <row r="884565" spans="9:9" x14ac:dyDescent="0.2">
      <c r="I884565" s="15"/>
    </row>
    <row r="884566" spans="9:9" x14ac:dyDescent="0.2">
      <c r="I884566" s="14"/>
    </row>
    <row r="884582" spans="9:9" x14ac:dyDescent="0.2">
      <c r="I884582" s="15"/>
    </row>
    <row r="884583" spans="9:9" x14ac:dyDescent="0.2">
      <c r="I884583" s="14"/>
    </row>
    <row r="884599" spans="9:9" x14ac:dyDescent="0.2">
      <c r="I884599" s="15"/>
    </row>
    <row r="884600" spans="9:9" x14ac:dyDescent="0.2">
      <c r="I884600" s="14"/>
    </row>
    <row r="884616" spans="9:9" x14ac:dyDescent="0.2">
      <c r="I884616" s="15"/>
    </row>
    <row r="884617" spans="9:9" x14ac:dyDescent="0.2">
      <c r="I884617" s="14"/>
    </row>
    <row r="884633" spans="9:9" x14ac:dyDescent="0.2">
      <c r="I884633" s="15"/>
    </row>
    <row r="884634" spans="9:9" x14ac:dyDescent="0.2">
      <c r="I884634" s="14"/>
    </row>
    <row r="884650" spans="9:9" x14ac:dyDescent="0.2">
      <c r="I884650" s="15"/>
    </row>
    <row r="884651" spans="9:9" x14ac:dyDescent="0.2">
      <c r="I884651" s="14"/>
    </row>
    <row r="884667" spans="9:9" x14ac:dyDescent="0.2">
      <c r="I884667" s="15"/>
    </row>
    <row r="884668" spans="9:9" x14ac:dyDescent="0.2">
      <c r="I884668" s="14"/>
    </row>
    <row r="884684" spans="9:9" x14ac:dyDescent="0.2">
      <c r="I884684" s="15"/>
    </row>
    <row r="884685" spans="9:9" x14ac:dyDescent="0.2">
      <c r="I884685" s="14"/>
    </row>
    <row r="884701" spans="9:9" x14ac:dyDescent="0.2">
      <c r="I884701" s="15"/>
    </row>
    <row r="884702" spans="9:9" x14ac:dyDescent="0.2">
      <c r="I884702" s="14"/>
    </row>
    <row r="884718" spans="9:9" x14ac:dyDescent="0.2">
      <c r="I884718" s="15"/>
    </row>
    <row r="884719" spans="9:9" x14ac:dyDescent="0.2">
      <c r="I884719" s="14"/>
    </row>
    <row r="884735" spans="9:9" x14ac:dyDescent="0.2">
      <c r="I884735" s="15"/>
    </row>
    <row r="884736" spans="9:9" x14ac:dyDescent="0.2">
      <c r="I884736" s="14"/>
    </row>
    <row r="884752" spans="9:9" x14ac:dyDescent="0.2">
      <c r="I884752" s="15"/>
    </row>
    <row r="884753" spans="9:9" x14ac:dyDescent="0.2">
      <c r="I884753" s="14"/>
    </row>
    <row r="884769" spans="9:9" x14ac:dyDescent="0.2">
      <c r="I884769" s="15"/>
    </row>
    <row r="884770" spans="9:9" x14ac:dyDescent="0.2">
      <c r="I884770" s="14"/>
    </row>
    <row r="884786" spans="9:9" x14ac:dyDescent="0.2">
      <c r="I884786" s="15"/>
    </row>
    <row r="884787" spans="9:9" x14ac:dyDescent="0.2">
      <c r="I884787" s="14"/>
    </row>
    <row r="884803" spans="9:9" x14ac:dyDescent="0.2">
      <c r="I884803" s="15"/>
    </row>
    <row r="884804" spans="9:9" x14ac:dyDescent="0.2">
      <c r="I884804" s="14"/>
    </row>
    <row r="884820" spans="9:9" x14ac:dyDescent="0.2">
      <c r="I884820" s="15"/>
    </row>
    <row r="884821" spans="9:9" x14ac:dyDescent="0.2">
      <c r="I884821" s="14"/>
    </row>
    <row r="884837" spans="9:9" x14ac:dyDescent="0.2">
      <c r="I884837" s="15"/>
    </row>
    <row r="884838" spans="9:9" x14ac:dyDescent="0.2">
      <c r="I884838" s="14"/>
    </row>
    <row r="884854" spans="9:9" x14ac:dyDescent="0.2">
      <c r="I884854" s="15"/>
    </row>
    <row r="884855" spans="9:9" x14ac:dyDescent="0.2">
      <c r="I884855" s="14"/>
    </row>
    <row r="884871" spans="9:9" x14ac:dyDescent="0.2">
      <c r="I884871" s="15"/>
    </row>
    <row r="884872" spans="9:9" x14ac:dyDescent="0.2">
      <c r="I884872" s="14"/>
    </row>
    <row r="884888" spans="9:9" x14ac:dyDescent="0.2">
      <c r="I884888" s="15"/>
    </row>
    <row r="884889" spans="9:9" x14ac:dyDescent="0.2">
      <c r="I884889" s="14"/>
    </row>
    <row r="884905" spans="9:9" x14ac:dyDescent="0.2">
      <c r="I884905" s="15"/>
    </row>
    <row r="884906" spans="9:9" x14ac:dyDescent="0.2">
      <c r="I884906" s="14"/>
    </row>
    <row r="884922" spans="9:9" x14ac:dyDescent="0.2">
      <c r="I884922" s="15"/>
    </row>
    <row r="884923" spans="9:9" x14ac:dyDescent="0.2">
      <c r="I884923" s="14"/>
    </row>
    <row r="884939" spans="9:9" x14ac:dyDescent="0.2">
      <c r="I884939" s="15"/>
    </row>
    <row r="884940" spans="9:9" x14ac:dyDescent="0.2">
      <c r="I884940" s="14"/>
    </row>
    <row r="884956" spans="9:9" x14ac:dyDescent="0.2">
      <c r="I884956" s="15"/>
    </row>
    <row r="884957" spans="9:9" x14ac:dyDescent="0.2">
      <c r="I884957" s="14"/>
    </row>
    <row r="884973" spans="9:9" x14ac:dyDescent="0.2">
      <c r="I884973" s="15"/>
    </row>
    <row r="884974" spans="9:9" x14ac:dyDescent="0.2">
      <c r="I884974" s="14"/>
    </row>
    <row r="884990" spans="9:9" x14ac:dyDescent="0.2">
      <c r="I884990" s="15"/>
    </row>
    <row r="884991" spans="9:9" x14ac:dyDescent="0.2">
      <c r="I884991" s="14"/>
    </row>
    <row r="885007" spans="9:9" x14ac:dyDescent="0.2">
      <c r="I885007" s="15"/>
    </row>
    <row r="885008" spans="9:9" x14ac:dyDescent="0.2">
      <c r="I885008" s="14"/>
    </row>
    <row r="885024" spans="9:9" x14ac:dyDescent="0.2">
      <c r="I885024" s="15"/>
    </row>
    <row r="885025" spans="9:9" x14ac:dyDescent="0.2">
      <c r="I885025" s="14"/>
    </row>
    <row r="885041" spans="9:9" x14ac:dyDescent="0.2">
      <c r="I885041" s="15"/>
    </row>
    <row r="885042" spans="9:9" x14ac:dyDescent="0.2">
      <c r="I885042" s="14"/>
    </row>
    <row r="885058" spans="9:9" x14ac:dyDescent="0.2">
      <c r="I885058" s="15"/>
    </row>
    <row r="885059" spans="9:9" x14ac:dyDescent="0.2">
      <c r="I885059" s="14"/>
    </row>
    <row r="885075" spans="9:9" x14ac:dyDescent="0.2">
      <c r="I885075" s="15"/>
    </row>
    <row r="885076" spans="9:9" x14ac:dyDescent="0.2">
      <c r="I885076" s="14"/>
    </row>
    <row r="885092" spans="9:9" x14ac:dyDescent="0.2">
      <c r="I885092" s="15"/>
    </row>
    <row r="885093" spans="9:9" x14ac:dyDescent="0.2">
      <c r="I885093" s="14"/>
    </row>
    <row r="885109" spans="9:9" x14ac:dyDescent="0.2">
      <c r="I885109" s="15"/>
    </row>
    <row r="885110" spans="9:9" x14ac:dyDescent="0.2">
      <c r="I885110" s="14"/>
    </row>
    <row r="885126" spans="9:9" x14ac:dyDescent="0.2">
      <c r="I885126" s="15"/>
    </row>
    <row r="885127" spans="9:9" x14ac:dyDescent="0.2">
      <c r="I885127" s="14"/>
    </row>
    <row r="885143" spans="9:9" x14ac:dyDescent="0.2">
      <c r="I885143" s="15"/>
    </row>
    <row r="885144" spans="9:9" x14ac:dyDescent="0.2">
      <c r="I885144" s="14"/>
    </row>
    <row r="885160" spans="9:9" x14ac:dyDescent="0.2">
      <c r="I885160" s="15"/>
    </row>
    <row r="885161" spans="9:9" x14ac:dyDescent="0.2">
      <c r="I885161" s="14"/>
    </row>
    <row r="885177" spans="9:9" x14ac:dyDescent="0.2">
      <c r="I885177" s="15"/>
    </row>
    <row r="885178" spans="9:9" x14ac:dyDescent="0.2">
      <c r="I885178" s="14"/>
    </row>
    <row r="885194" spans="9:9" x14ac:dyDescent="0.2">
      <c r="I885194" s="15"/>
    </row>
    <row r="885195" spans="9:9" x14ac:dyDescent="0.2">
      <c r="I885195" s="14"/>
    </row>
    <row r="885211" spans="9:9" x14ac:dyDescent="0.2">
      <c r="I885211" s="15"/>
    </row>
    <row r="885212" spans="9:9" x14ac:dyDescent="0.2">
      <c r="I885212" s="14"/>
    </row>
    <row r="885228" spans="9:9" x14ac:dyDescent="0.2">
      <c r="I885228" s="15"/>
    </row>
    <row r="885229" spans="9:9" x14ac:dyDescent="0.2">
      <c r="I885229" s="14"/>
    </row>
    <row r="885245" spans="9:9" x14ac:dyDescent="0.2">
      <c r="I885245" s="15"/>
    </row>
    <row r="885246" spans="9:9" x14ac:dyDescent="0.2">
      <c r="I885246" s="14"/>
    </row>
    <row r="885262" spans="9:9" x14ac:dyDescent="0.2">
      <c r="I885262" s="15"/>
    </row>
    <row r="885263" spans="9:9" x14ac:dyDescent="0.2">
      <c r="I885263" s="14"/>
    </row>
    <row r="885279" spans="9:9" x14ac:dyDescent="0.2">
      <c r="I885279" s="15"/>
    </row>
    <row r="885280" spans="9:9" x14ac:dyDescent="0.2">
      <c r="I885280" s="14"/>
    </row>
    <row r="885296" spans="9:9" x14ac:dyDescent="0.2">
      <c r="I885296" s="15"/>
    </row>
    <row r="885297" spans="9:9" x14ac:dyDescent="0.2">
      <c r="I885297" s="14"/>
    </row>
    <row r="885313" spans="9:9" x14ac:dyDescent="0.2">
      <c r="I885313" s="15"/>
    </row>
    <row r="885314" spans="9:9" x14ac:dyDescent="0.2">
      <c r="I885314" s="14"/>
    </row>
    <row r="885330" spans="9:9" x14ac:dyDescent="0.2">
      <c r="I885330" s="15"/>
    </row>
    <row r="885331" spans="9:9" x14ac:dyDescent="0.2">
      <c r="I885331" s="14"/>
    </row>
    <row r="885347" spans="9:9" x14ac:dyDescent="0.2">
      <c r="I885347" s="15"/>
    </row>
    <row r="885348" spans="9:9" x14ac:dyDescent="0.2">
      <c r="I885348" s="14"/>
    </row>
    <row r="885364" spans="9:9" x14ac:dyDescent="0.2">
      <c r="I885364" s="15"/>
    </row>
    <row r="885365" spans="9:9" x14ac:dyDescent="0.2">
      <c r="I885365" s="14"/>
    </row>
    <row r="885381" spans="9:9" x14ac:dyDescent="0.2">
      <c r="I885381" s="15"/>
    </row>
    <row r="885382" spans="9:9" x14ac:dyDescent="0.2">
      <c r="I885382" s="14"/>
    </row>
    <row r="885398" spans="9:9" x14ac:dyDescent="0.2">
      <c r="I885398" s="15"/>
    </row>
    <row r="885399" spans="9:9" x14ac:dyDescent="0.2">
      <c r="I885399" s="14"/>
    </row>
    <row r="885415" spans="9:9" x14ac:dyDescent="0.2">
      <c r="I885415" s="15"/>
    </row>
    <row r="885416" spans="9:9" x14ac:dyDescent="0.2">
      <c r="I885416" s="14"/>
    </row>
    <row r="885432" spans="9:9" x14ac:dyDescent="0.2">
      <c r="I885432" s="15"/>
    </row>
    <row r="885433" spans="9:9" x14ac:dyDescent="0.2">
      <c r="I885433" s="14"/>
    </row>
    <row r="885449" spans="9:9" x14ac:dyDescent="0.2">
      <c r="I885449" s="15"/>
    </row>
    <row r="885450" spans="9:9" x14ac:dyDescent="0.2">
      <c r="I885450" s="14"/>
    </row>
    <row r="885466" spans="9:9" x14ac:dyDescent="0.2">
      <c r="I885466" s="15"/>
    </row>
    <row r="885467" spans="9:9" x14ac:dyDescent="0.2">
      <c r="I885467" s="14"/>
    </row>
    <row r="885483" spans="9:9" x14ac:dyDescent="0.2">
      <c r="I885483" s="15"/>
    </row>
    <row r="885484" spans="9:9" x14ac:dyDescent="0.2">
      <c r="I885484" s="14"/>
    </row>
    <row r="885500" spans="9:9" x14ac:dyDescent="0.2">
      <c r="I885500" s="15"/>
    </row>
    <row r="885501" spans="9:9" x14ac:dyDescent="0.2">
      <c r="I885501" s="14"/>
    </row>
    <row r="885517" spans="9:9" x14ac:dyDescent="0.2">
      <c r="I885517" s="15"/>
    </row>
    <row r="885518" spans="9:9" x14ac:dyDescent="0.2">
      <c r="I885518" s="14"/>
    </row>
    <row r="885534" spans="9:9" x14ac:dyDescent="0.2">
      <c r="I885534" s="15"/>
    </row>
    <row r="885535" spans="9:9" x14ac:dyDescent="0.2">
      <c r="I885535" s="14"/>
    </row>
    <row r="885551" spans="9:9" x14ac:dyDescent="0.2">
      <c r="I885551" s="15"/>
    </row>
    <row r="885552" spans="9:9" x14ac:dyDescent="0.2">
      <c r="I885552" s="14"/>
    </row>
    <row r="885568" spans="9:9" x14ac:dyDescent="0.2">
      <c r="I885568" s="15"/>
    </row>
    <row r="885569" spans="9:9" x14ac:dyDescent="0.2">
      <c r="I885569" s="14"/>
    </row>
    <row r="885585" spans="9:9" x14ac:dyDescent="0.2">
      <c r="I885585" s="15"/>
    </row>
    <row r="885586" spans="9:9" x14ac:dyDescent="0.2">
      <c r="I885586" s="14"/>
    </row>
    <row r="885602" spans="9:9" x14ac:dyDescent="0.2">
      <c r="I885602" s="15"/>
    </row>
    <row r="885603" spans="9:9" x14ac:dyDescent="0.2">
      <c r="I885603" s="14"/>
    </row>
    <row r="885619" spans="9:9" x14ac:dyDescent="0.2">
      <c r="I885619" s="15"/>
    </row>
    <row r="885620" spans="9:9" x14ac:dyDescent="0.2">
      <c r="I885620" s="14"/>
    </row>
    <row r="885636" spans="9:9" x14ac:dyDescent="0.2">
      <c r="I885636" s="15"/>
    </row>
    <row r="885637" spans="9:9" x14ac:dyDescent="0.2">
      <c r="I885637" s="14"/>
    </row>
    <row r="885653" spans="9:9" x14ac:dyDescent="0.2">
      <c r="I885653" s="15"/>
    </row>
    <row r="885654" spans="9:9" x14ac:dyDescent="0.2">
      <c r="I885654" s="14"/>
    </row>
    <row r="885670" spans="9:9" x14ac:dyDescent="0.2">
      <c r="I885670" s="15"/>
    </row>
    <row r="885671" spans="9:9" x14ac:dyDescent="0.2">
      <c r="I885671" s="14"/>
    </row>
    <row r="885687" spans="9:9" x14ac:dyDescent="0.2">
      <c r="I885687" s="15"/>
    </row>
    <row r="885688" spans="9:9" x14ac:dyDescent="0.2">
      <c r="I885688" s="14"/>
    </row>
    <row r="885704" spans="9:9" x14ac:dyDescent="0.2">
      <c r="I885704" s="15"/>
    </row>
    <row r="885705" spans="9:9" x14ac:dyDescent="0.2">
      <c r="I885705" s="14"/>
    </row>
    <row r="885721" spans="9:9" x14ac:dyDescent="0.2">
      <c r="I885721" s="15"/>
    </row>
    <row r="885722" spans="9:9" x14ac:dyDescent="0.2">
      <c r="I885722" s="14"/>
    </row>
    <row r="885738" spans="9:9" x14ac:dyDescent="0.2">
      <c r="I885738" s="15"/>
    </row>
    <row r="885739" spans="9:9" x14ac:dyDescent="0.2">
      <c r="I885739" s="14"/>
    </row>
    <row r="885755" spans="9:9" x14ac:dyDescent="0.2">
      <c r="I885755" s="15"/>
    </row>
    <row r="885756" spans="9:9" x14ac:dyDescent="0.2">
      <c r="I885756" s="14"/>
    </row>
    <row r="885772" spans="9:9" x14ac:dyDescent="0.2">
      <c r="I885772" s="15"/>
    </row>
    <row r="885773" spans="9:9" x14ac:dyDescent="0.2">
      <c r="I885773" s="14"/>
    </row>
    <row r="885789" spans="9:9" x14ac:dyDescent="0.2">
      <c r="I885789" s="15"/>
    </row>
    <row r="885790" spans="9:9" x14ac:dyDescent="0.2">
      <c r="I885790" s="14"/>
    </row>
    <row r="885806" spans="9:9" x14ac:dyDescent="0.2">
      <c r="I885806" s="15"/>
    </row>
    <row r="885807" spans="9:9" x14ac:dyDescent="0.2">
      <c r="I885807" s="14"/>
    </row>
    <row r="885823" spans="9:9" x14ac:dyDescent="0.2">
      <c r="I885823" s="15"/>
    </row>
    <row r="885824" spans="9:9" x14ac:dyDescent="0.2">
      <c r="I885824" s="14"/>
    </row>
    <row r="885840" spans="9:9" x14ac:dyDescent="0.2">
      <c r="I885840" s="15"/>
    </row>
    <row r="885841" spans="9:9" x14ac:dyDescent="0.2">
      <c r="I885841" s="14"/>
    </row>
    <row r="885857" spans="9:9" x14ac:dyDescent="0.2">
      <c r="I885857" s="15"/>
    </row>
    <row r="885858" spans="9:9" x14ac:dyDescent="0.2">
      <c r="I885858" s="14"/>
    </row>
    <row r="885874" spans="9:9" x14ac:dyDescent="0.2">
      <c r="I885874" s="15"/>
    </row>
    <row r="885875" spans="9:9" x14ac:dyDescent="0.2">
      <c r="I885875" s="14"/>
    </row>
    <row r="885891" spans="9:9" x14ac:dyDescent="0.2">
      <c r="I885891" s="15"/>
    </row>
    <row r="885892" spans="9:9" x14ac:dyDescent="0.2">
      <c r="I885892" s="14"/>
    </row>
    <row r="885908" spans="9:9" x14ac:dyDescent="0.2">
      <c r="I885908" s="15"/>
    </row>
    <row r="885909" spans="9:9" x14ac:dyDescent="0.2">
      <c r="I885909" s="14"/>
    </row>
    <row r="885925" spans="9:9" x14ac:dyDescent="0.2">
      <c r="I885925" s="15"/>
    </row>
    <row r="885926" spans="9:9" x14ac:dyDescent="0.2">
      <c r="I885926" s="14"/>
    </row>
    <row r="885942" spans="9:9" x14ac:dyDescent="0.2">
      <c r="I885942" s="15"/>
    </row>
    <row r="885943" spans="9:9" x14ac:dyDescent="0.2">
      <c r="I885943" s="14"/>
    </row>
    <row r="885959" spans="9:9" x14ac:dyDescent="0.2">
      <c r="I885959" s="15"/>
    </row>
    <row r="885960" spans="9:9" x14ac:dyDescent="0.2">
      <c r="I885960" s="14"/>
    </row>
    <row r="885976" spans="9:9" x14ac:dyDescent="0.2">
      <c r="I885976" s="15"/>
    </row>
    <row r="885977" spans="9:9" x14ac:dyDescent="0.2">
      <c r="I885977" s="14"/>
    </row>
    <row r="885993" spans="9:9" x14ac:dyDescent="0.2">
      <c r="I885993" s="15"/>
    </row>
    <row r="885994" spans="9:9" x14ac:dyDescent="0.2">
      <c r="I885994" s="14"/>
    </row>
    <row r="886010" spans="9:9" x14ac:dyDescent="0.2">
      <c r="I886010" s="15"/>
    </row>
    <row r="886011" spans="9:9" x14ac:dyDescent="0.2">
      <c r="I886011" s="14"/>
    </row>
    <row r="886027" spans="9:9" x14ac:dyDescent="0.2">
      <c r="I886027" s="15"/>
    </row>
    <row r="886028" spans="9:9" x14ac:dyDescent="0.2">
      <c r="I886028" s="14"/>
    </row>
    <row r="886044" spans="9:9" x14ac:dyDescent="0.2">
      <c r="I886044" s="15"/>
    </row>
    <row r="886045" spans="9:9" x14ac:dyDescent="0.2">
      <c r="I886045" s="14"/>
    </row>
    <row r="886061" spans="9:9" x14ac:dyDescent="0.2">
      <c r="I886061" s="15"/>
    </row>
    <row r="886062" spans="9:9" x14ac:dyDescent="0.2">
      <c r="I886062" s="14"/>
    </row>
    <row r="886078" spans="9:9" x14ac:dyDescent="0.2">
      <c r="I886078" s="15"/>
    </row>
    <row r="886079" spans="9:9" x14ac:dyDescent="0.2">
      <c r="I886079" s="14"/>
    </row>
    <row r="886095" spans="9:9" x14ac:dyDescent="0.2">
      <c r="I886095" s="15"/>
    </row>
    <row r="886096" spans="9:9" x14ac:dyDescent="0.2">
      <c r="I886096" s="14"/>
    </row>
    <row r="886112" spans="9:9" x14ac:dyDescent="0.2">
      <c r="I886112" s="15"/>
    </row>
    <row r="886113" spans="9:9" x14ac:dyDescent="0.2">
      <c r="I886113" s="14"/>
    </row>
    <row r="886129" spans="9:9" x14ac:dyDescent="0.2">
      <c r="I886129" s="15"/>
    </row>
    <row r="886130" spans="9:9" x14ac:dyDescent="0.2">
      <c r="I886130" s="14"/>
    </row>
    <row r="886146" spans="9:9" x14ac:dyDescent="0.2">
      <c r="I886146" s="15"/>
    </row>
    <row r="886147" spans="9:9" x14ac:dyDescent="0.2">
      <c r="I886147" s="14"/>
    </row>
    <row r="886163" spans="9:9" x14ac:dyDescent="0.2">
      <c r="I886163" s="15"/>
    </row>
    <row r="886164" spans="9:9" x14ac:dyDescent="0.2">
      <c r="I886164" s="14"/>
    </row>
    <row r="886180" spans="9:9" x14ac:dyDescent="0.2">
      <c r="I886180" s="15"/>
    </row>
    <row r="886181" spans="9:9" x14ac:dyDescent="0.2">
      <c r="I886181" s="14"/>
    </row>
    <row r="886197" spans="9:9" x14ac:dyDescent="0.2">
      <c r="I886197" s="15"/>
    </row>
    <row r="886198" spans="9:9" x14ac:dyDescent="0.2">
      <c r="I886198" s="14"/>
    </row>
    <row r="886214" spans="9:9" x14ac:dyDescent="0.2">
      <c r="I886214" s="15"/>
    </row>
    <row r="886215" spans="9:9" x14ac:dyDescent="0.2">
      <c r="I886215" s="14"/>
    </row>
    <row r="886231" spans="9:9" x14ac:dyDescent="0.2">
      <c r="I886231" s="15"/>
    </row>
    <row r="886232" spans="9:9" x14ac:dyDescent="0.2">
      <c r="I886232" s="14"/>
    </row>
    <row r="886248" spans="9:9" x14ac:dyDescent="0.2">
      <c r="I886248" s="15"/>
    </row>
    <row r="886249" spans="9:9" x14ac:dyDescent="0.2">
      <c r="I886249" s="14"/>
    </row>
    <row r="886265" spans="9:9" x14ac:dyDescent="0.2">
      <c r="I886265" s="15"/>
    </row>
    <row r="886266" spans="9:9" x14ac:dyDescent="0.2">
      <c r="I886266" s="14"/>
    </row>
    <row r="886282" spans="9:9" x14ac:dyDescent="0.2">
      <c r="I886282" s="15"/>
    </row>
    <row r="886283" spans="9:9" x14ac:dyDescent="0.2">
      <c r="I886283" s="14"/>
    </row>
    <row r="886299" spans="9:9" x14ac:dyDescent="0.2">
      <c r="I886299" s="15"/>
    </row>
    <row r="886300" spans="9:9" x14ac:dyDescent="0.2">
      <c r="I886300" s="14"/>
    </row>
    <row r="886316" spans="9:9" x14ac:dyDescent="0.2">
      <c r="I886316" s="15"/>
    </row>
    <row r="886317" spans="9:9" x14ac:dyDescent="0.2">
      <c r="I886317" s="14"/>
    </row>
    <row r="886333" spans="9:9" x14ac:dyDescent="0.2">
      <c r="I886333" s="15"/>
    </row>
    <row r="886334" spans="9:9" x14ac:dyDescent="0.2">
      <c r="I886334" s="14"/>
    </row>
    <row r="886350" spans="9:9" x14ac:dyDescent="0.2">
      <c r="I886350" s="15"/>
    </row>
    <row r="886351" spans="9:9" x14ac:dyDescent="0.2">
      <c r="I886351" s="14"/>
    </row>
    <row r="886367" spans="9:9" x14ac:dyDescent="0.2">
      <c r="I886367" s="15"/>
    </row>
    <row r="886368" spans="9:9" x14ac:dyDescent="0.2">
      <c r="I886368" s="14"/>
    </row>
    <row r="886384" spans="9:9" x14ac:dyDescent="0.2">
      <c r="I886384" s="15"/>
    </row>
    <row r="886385" spans="9:9" x14ac:dyDescent="0.2">
      <c r="I886385" s="14"/>
    </row>
    <row r="886401" spans="9:9" x14ac:dyDescent="0.2">
      <c r="I886401" s="15"/>
    </row>
    <row r="886402" spans="9:9" x14ac:dyDescent="0.2">
      <c r="I886402" s="14"/>
    </row>
    <row r="886418" spans="9:9" x14ac:dyDescent="0.2">
      <c r="I886418" s="15"/>
    </row>
    <row r="886419" spans="9:9" x14ac:dyDescent="0.2">
      <c r="I886419" s="14"/>
    </row>
    <row r="886435" spans="9:9" x14ac:dyDescent="0.2">
      <c r="I886435" s="15"/>
    </row>
    <row r="886436" spans="9:9" x14ac:dyDescent="0.2">
      <c r="I886436" s="14"/>
    </row>
    <row r="886452" spans="9:9" x14ac:dyDescent="0.2">
      <c r="I886452" s="15"/>
    </row>
    <row r="886453" spans="9:9" x14ac:dyDescent="0.2">
      <c r="I886453" s="14"/>
    </row>
    <row r="886469" spans="9:9" x14ac:dyDescent="0.2">
      <c r="I886469" s="15"/>
    </row>
    <row r="886470" spans="9:9" x14ac:dyDescent="0.2">
      <c r="I886470" s="14"/>
    </row>
    <row r="886486" spans="9:9" x14ac:dyDescent="0.2">
      <c r="I886486" s="15"/>
    </row>
    <row r="886487" spans="9:9" x14ac:dyDescent="0.2">
      <c r="I886487" s="14"/>
    </row>
    <row r="886503" spans="9:9" x14ac:dyDescent="0.2">
      <c r="I886503" s="15"/>
    </row>
    <row r="886504" spans="9:9" x14ac:dyDescent="0.2">
      <c r="I886504" s="14"/>
    </row>
    <row r="886520" spans="9:9" x14ac:dyDescent="0.2">
      <c r="I886520" s="15"/>
    </row>
    <row r="886521" spans="9:9" x14ac:dyDescent="0.2">
      <c r="I886521" s="14"/>
    </row>
    <row r="886537" spans="9:9" x14ac:dyDescent="0.2">
      <c r="I886537" s="15"/>
    </row>
    <row r="886538" spans="9:9" x14ac:dyDescent="0.2">
      <c r="I886538" s="14"/>
    </row>
    <row r="886554" spans="9:9" x14ac:dyDescent="0.2">
      <c r="I886554" s="15"/>
    </row>
    <row r="886555" spans="9:9" x14ac:dyDescent="0.2">
      <c r="I886555" s="14"/>
    </row>
    <row r="886571" spans="9:9" x14ac:dyDescent="0.2">
      <c r="I886571" s="15"/>
    </row>
    <row r="886572" spans="9:9" x14ac:dyDescent="0.2">
      <c r="I886572" s="14"/>
    </row>
    <row r="886588" spans="9:9" x14ac:dyDescent="0.2">
      <c r="I886588" s="15"/>
    </row>
    <row r="886589" spans="9:9" x14ac:dyDescent="0.2">
      <c r="I886589" s="14"/>
    </row>
    <row r="886605" spans="9:9" x14ac:dyDescent="0.2">
      <c r="I886605" s="15"/>
    </row>
    <row r="886606" spans="9:9" x14ac:dyDescent="0.2">
      <c r="I886606" s="14"/>
    </row>
    <row r="886622" spans="9:9" x14ac:dyDescent="0.2">
      <c r="I886622" s="15"/>
    </row>
    <row r="886623" spans="9:9" x14ac:dyDescent="0.2">
      <c r="I886623" s="14"/>
    </row>
    <row r="886639" spans="9:9" x14ac:dyDescent="0.2">
      <c r="I886639" s="15"/>
    </row>
    <row r="886640" spans="9:9" x14ac:dyDescent="0.2">
      <c r="I886640" s="14"/>
    </row>
    <row r="886656" spans="9:9" x14ac:dyDescent="0.2">
      <c r="I886656" s="15"/>
    </row>
    <row r="886657" spans="9:9" x14ac:dyDescent="0.2">
      <c r="I886657" s="14"/>
    </row>
    <row r="886673" spans="9:9" x14ac:dyDescent="0.2">
      <c r="I886673" s="15"/>
    </row>
    <row r="886674" spans="9:9" x14ac:dyDescent="0.2">
      <c r="I886674" s="14"/>
    </row>
    <row r="886690" spans="9:9" x14ac:dyDescent="0.2">
      <c r="I886690" s="15"/>
    </row>
    <row r="886691" spans="9:9" x14ac:dyDescent="0.2">
      <c r="I886691" s="14"/>
    </row>
    <row r="886707" spans="9:9" x14ac:dyDescent="0.2">
      <c r="I886707" s="15"/>
    </row>
    <row r="886708" spans="9:9" x14ac:dyDescent="0.2">
      <c r="I886708" s="14"/>
    </row>
    <row r="886724" spans="9:9" x14ac:dyDescent="0.2">
      <c r="I886724" s="15"/>
    </row>
    <row r="886725" spans="9:9" x14ac:dyDescent="0.2">
      <c r="I886725" s="14"/>
    </row>
    <row r="886741" spans="9:9" x14ac:dyDescent="0.2">
      <c r="I886741" s="15"/>
    </row>
    <row r="886742" spans="9:9" x14ac:dyDescent="0.2">
      <c r="I886742" s="14"/>
    </row>
    <row r="886758" spans="9:9" x14ac:dyDescent="0.2">
      <c r="I886758" s="15"/>
    </row>
    <row r="886759" spans="9:9" x14ac:dyDescent="0.2">
      <c r="I886759" s="14"/>
    </row>
    <row r="886775" spans="9:9" x14ac:dyDescent="0.2">
      <c r="I886775" s="15"/>
    </row>
    <row r="886776" spans="9:9" x14ac:dyDescent="0.2">
      <c r="I886776" s="14"/>
    </row>
    <row r="886792" spans="9:9" x14ac:dyDescent="0.2">
      <c r="I886792" s="15"/>
    </row>
    <row r="886793" spans="9:9" x14ac:dyDescent="0.2">
      <c r="I886793" s="14"/>
    </row>
    <row r="886809" spans="9:9" x14ac:dyDescent="0.2">
      <c r="I886809" s="15"/>
    </row>
    <row r="886810" spans="9:9" x14ac:dyDescent="0.2">
      <c r="I886810" s="14"/>
    </row>
    <row r="886826" spans="9:9" x14ac:dyDescent="0.2">
      <c r="I886826" s="15"/>
    </row>
    <row r="886827" spans="9:9" x14ac:dyDescent="0.2">
      <c r="I886827" s="14"/>
    </row>
    <row r="886843" spans="9:9" x14ac:dyDescent="0.2">
      <c r="I886843" s="15"/>
    </row>
    <row r="886844" spans="9:9" x14ac:dyDescent="0.2">
      <c r="I886844" s="14"/>
    </row>
    <row r="886860" spans="9:9" x14ac:dyDescent="0.2">
      <c r="I886860" s="15"/>
    </row>
    <row r="886861" spans="9:9" x14ac:dyDescent="0.2">
      <c r="I886861" s="14"/>
    </row>
    <row r="886877" spans="9:9" x14ac:dyDescent="0.2">
      <c r="I886877" s="15"/>
    </row>
    <row r="886878" spans="9:9" x14ac:dyDescent="0.2">
      <c r="I886878" s="14"/>
    </row>
    <row r="886894" spans="9:9" x14ac:dyDescent="0.2">
      <c r="I886894" s="15"/>
    </row>
    <row r="886895" spans="9:9" x14ac:dyDescent="0.2">
      <c r="I886895" s="14"/>
    </row>
    <row r="886911" spans="9:9" x14ac:dyDescent="0.2">
      <c r="I886911" s="15"/>
    </row>
    <row r="886912" spans="9:9" x14ac:dyDescent="0.2">
      <c r="I886912" s="14"/>
    </row>
    <row r="886928" spans="9:9" x14ac:dyDescent="0.2">
      <c r="I886928" s="15"/>
    </row>
    <row r="886929" spans="9:9" x14ac:dyDescent="0.2">
      <c r="I886929" s="14"/>
    </row>
    <row r="886945" spans="9:9" x14ac:dyDescent="0.2">
      <c r="I886945" s="15"/>
    </row>
    <row r="886946" spans="9:9" x14ac:dyDescent="0.2">
      <c r="I886946" s="14"/>
    </row>
    <row r="886962" spans="9:9" x14ac:dyDescent="0.2">
      <c r="I886962" s="15"/>
    </row>
    <row r="886963" spans="9:9" x14ac:dyDescent="0.2">
      <c r="I886963" s="14"/>
    </row>
    <row r="886979" spans="9:9" x14ac:dyDescent="0.2">
      <c r="I886979" s="15"/>
    </row>
    <row r="886980" spans="9:9" x14ac:dyDescent="0.2">
      <c r="I886980" s="14"/>
    </row>
    <row r="886996" spans="9:9" x14ac:dyDescent="0.2">
      <c r="I886996" s="15"/>
    </row>
    <row r="886997" spans="9:9" x14ac:dyDescent="0.2">
      <c r="I886997" s="14"/>
    </row>
    <row r="887013" spans="9:9" x14ac:dyDescent="0.2">
      <c r="I887013" s="15"/>
    </row>
    <row r="887014" spans="9:9" x14ac:dyDescent="0.2">
      <c r="I887014" s="14"/>
    </row>
    <row r="887030" spans="9:9" x14ac:dyDescent="0.2">
      <c r="I887030" s="15"/>
    </row>
    <row r="887031" spans="9:9" x14ac:dyDescent="0.2">
      <c r="I887031" s="14"/>
    </row>
    <row r="887047" spans="9:9" x14ac:dyDescent="0.2">
      <c r="I887047" s="15"/>
    </row>
    <row r="887048" spans="9:9" x14ac:dyDescent="0.2">
      <c r="I887048" s="14"/>
    </row>
    <row r="887064" spans="9:9" x14ac:dyDescent="0.2">
      <c r="I887064" s="15"/>
    </row>
    <row r="887065" spans="9:9" x14ac:dyDescent="0.2">
      <c r="I887065" s="14"/>
    </row>
    <row r="887081" spans="9:9" x14ac:dyDescent="0.2">
      <c r="I887081" s="15"/>
    </row>
    <row r="887082" spans="9:9" x14ac:dyDescent="0.2">
      <c r="I887082" s="14"/>
    </row>
    <row r="887098" spans="9:9" x14ac:dyDescent="0.2">
      <c r="I887098" s="15"/>
    </row>
    <row r="887099" spans="9:9" x14ac:dyDescent="0.2">
      <c r="I887099" s="14"/>
    </row>
    <row r="887115" spans="9:9" x14ac:dyDescent="0.2">
      <c r="I887115" s="15"/>
    </row>
    <row r="887116" spans="9:9" x14ac:dyDescent="0.2">
      <c r="I887116" s="14"/>
    </row>
    <row r="887132" spans="9:9" x14ac:dyDescent="0.2">
      <c r="I887132" s="15"/>
    </row>
    <row r="887133" spans="9:9" x14ac:dyDescent="0.2">
      <c r="I887133" s="14"/>
    </row>
    <row r="887149" spans="9:9" x14ac:dyDescent="0.2">
      <c r="I887149" s="15"/>
    </row>
    <row r="887150" spans="9:9" x14ac:dyDescent="0.2">
      <c r="I887150" s="14"/>
    </row>
    <row r="887166" spans="9:9" x14ac:dyDescent="0.2">
      <c r="I887166" s="15"/>
    </row>
    <row r="887167" spans="9:9" x14ac:dyDescent="0.2">
      <c r="I887167" s="14"/>
    </row>
    <row r="887183" spans="9:9" x14ac:dyDescent="0.2">
      <c r="I887183" s="15"/>
    </row>
    <row r="887184" spans="9:9" x14ac:dyDescent="0.2">
      <c r="I887184" s="14"/>
    </row>
    <row r="887200" spans="9:9" x14ac:dyDescent="0.2">
      <c r="I887200" s="15"/>
    </row>
    <row r="887201" spans="9:9" x14ac:dyDescent="0.2">
      <c r="I887201" s="14"/>
    </row>
    <row r="887217" spans="9:9" x14ac:dyDescent="0.2">
      <c r="I887217" s="15"/>
    </row>
    <row r="887218" spans="9:9" x14ac:dyDescent="0.2">
      <c r="I887218" s="14"/>
    </row>
    <row r="887234" spans="9:9" x14ac:dyDescent="0.2">
      <c r="I887234" s="15"/>
    </row>
    <row r="887235" spans="9:9" x14ac:dyDescent="0.2">
      <c r="I887235" s="14"/>
    </row>
    <row r="887251" spans="9:9" x14ac:dyDescent="0.2">
      <c r="I887251" s="15"/>
    </row>
    <row r="887252" spans="9:9" x14ac:dyDescent="0.2">
      <c r="I887252" s="14"/>
    </row>
    <row r="887268" spans="9:9" x14ac:dyDescent="0.2">
      <c r="I887268" s="15"/>
    </row>
    <row r="887269" spans="9:9" x14ac:dyDescent="0.2">
      <c r="I887269" s="14"/>
    </row>
    <row r="887285" spans="9:9" x14ac:dyDescent="0.2">
      <c r="I887285" s="15"/>
    </row>
    <row r="887286" spans="9:9" x14ac:dyDescent="0.2">
      <c r="I887286" s="14"/>
    </row>
    <row r="887302" spans="9:9" x14ac:dyDescent="0.2">
      <c r="I887302" s="15"/>
    </row>
    <row r="887303" spans="9:9" x14ac:dyDescent="0.2">
      <c r="I887303" s="14"/>
    </row>
    <row r="887319" spans="9:9" x14ac:dyDescent="0.2">
      <c r="I887319" s="15"/>
    </row>
    <row r="887320" spans="9:9" x14ac:dyDescent="0.2">
      <c r="I887320" s="14"/>
    </row>
    <row r="887336" spans="9:9" x14ac:dyDescent="0.2">
      <c r="I887336" s="15"/>
    </row>
    <row r="887337" spans="9:9" x14ac:dyDescent="0.2">
      <c r="I887337" s="14"/>
    </row>
    <row r="887353" spans="9:9" x14ac:dyDescent="0.2">
      <c r="I887353" s="15"/>
    </row>
    <row r="887354" spans="9:9" x14ac:dyDescent="0.2">
      <c r="I887354" s="14"/>
    </row>
    <row r="887370" spans="9:9" x14ac:dyDescent="0.2">
      <c r="I887370" s="15"/>
    </row>
    <row r="887371" spans="9:9" x14ac:dyDescent="0.2">
      <c r="I887371" s="14"/>
    </row>
    <row r="887387" spans="9:9" x14ac:dyDescent="0.2">
      <c r="I887387" s="15"/>
    </row>
    <row r="887388" spans="9:9" x14ac:dyDescent="0.2">
      <c r="I887388" s="14"/>
    </row>
    <row r="887404" spans="9:9" x14ac:dyDescent="0.2">
      <c r="I887404" s="15"/>
    </row>
    <row r="887405" spans="9:9" x14ac:dyDescent="0.2">
      <c r="I887405" s="14"/>
    </row>
    <row r="887421" spans="9:9" x14ac:dyDescent="0.2">
      <c r="I887421" s="15"/>
    </row>
    <row r="887422" spans="9:9" x14ac:dyDescent="0.2">
      <c r="I887422" s="14"/>
    </row>
    <row r="887438" spans="9:9" x14ac:dyDescent="0.2">
      <c r="I887438" s="15"/>
    </row>
    <row r="887439" spans="9:9" x14ac:dyDescent="0.2">
      <c r="I887439" s="14"/>
    </row>
    <row r="887455" spans="9:9" x14ac:dyDescent="0.2">
      <c r="I887455" s="15"/>
    </row>
    <row r="887456" spans="9:9" x14ac:dyDescent="0.2">
      <c r="I887456" s="14"/>
    </row>
    <row r="887472" spans="9:9" x14ac:dyDescent="0.2">
      <c r="I887472" s="15"/>
    </row>
    <row r="887473" spans="9:9" x14ac:dyDescent="0.2">
      <c r="I887473" s="14"/>
    </row>
    <row r="887489" spans="9:9" x14ac:dyDescent="0.2">
      <c r="I887489" s="15"/>
    </row>
    <row r="887490" spans="9:9" x14ac:dyDescent="0.2">
      <c r="I887490" s="14"/>
    </row>
    <row r="887506" spans="9:9" x14ac:dyDescent="0.2">
      <c r="I887506" s="15"/>
    </row>
    <row r="887507" spans="9:9" x14ac:dyDescent="0.2">
      <c r="I887507" s="14"/>
    </row>
    <row r="887523" spans="9:9" x14ac:dyDescent="0.2">
      <c r="I887523" s="15"/>
    </row>
    <row r="887524" spans="9:9" x14ac:dyDescent="0.2">
      <c r="I887524" s="14"/>
    </row>
    <row r="887540" spans="9:9" x14ac:dyDescent="0.2">
      <c r="I887540" s="15"/>
    </row>
    <row r="887541" spans="9:9" x14ac:dyDescent="0.2">
      <c r="I887541" s="14"/>
    </row>
    <row r="887557" spans="9:9" x14ac:dyDescent="0.2">
      <c r="I887557" s="15"/>
    </row>
    <row r="887558" spans="9:9" x14ac:dyDescent="0.2">
      <c r="I887558" s="14"/>
    </row>
    <row r="887574" spans="9:9" x14ac:dyDescent="0.2">
      <c r="I887574" s="15"/>
    </row>
    <row r="887575" spans="9:9" x14ac:dyDescent="0.2">
      <c r="I887575" s="14"/>
    </row>
    <row r="887591" spans="9:9" x14ac:dyDescent="0.2">
      <c r="I887591" s="15"/>
    </row>
    <row r="887592" spans="9:9" x14ac:dyDescent="0.2">
      <c r="I887592" s="14"/>
    </row>
    <row r="887608" spans="9:9" x14ac:dyDescent="0.2">
      <c r="I887608" s="15"/>
    </row>
    <row r="887609" spans="9:9" x14ac:dyDescent="0.2">
      <c r="I887609" s="14"/>
    </row>
    <row r="887625" spans="9:9" x14ac:dyDescent="0.2">
      <c r="I887625" s="15"/>
    </row>
    <row r="887626" spans="9:9" x14ac:dyDescent="0.2">
      <c r="I887626" s="14"/>
    </row>
    <row r="887642" spans="9:9" x14ac:dyDescent="0.2">
      <c r="I887642" s="15"/>
    </row>
    <row r="887643" spans="9:9" x14ac:dyDescent="0.2">
      <c r="I887643" s="14"/>
    </row>
    <row r="887659" spans="9:9" x14ac:dyDescent="0.2">
      <c r="I887659" s="15"/>
    </row>
    <row r="887660" spans="9:9" x14ac:dyDescent="0.2">
      <c r="I887660" s="14"/>
    </row>
    <row r="887676" spans="9:9" x14ac:dyDescent="0.2">
      <c r="I887676" s="15"/>
    </row>
    <row r="887677" spans="9:9" x14ac:dyDescent="0.2">
      <c r="I887677" s="14"/>
    </row>
    <row r="887693" spans="9:9" x14ac:dyDescent="0.2">
      <c r="I887693" s="15"/>
    </row>
    <row r="887694" spans="9:9" x14ac:dyDescent="0.2">
      <c r="I887694" s="14"/>
    </row>
    <row r="887710" spans="9:9" x14ac:dyDescent="0.2">
      <c r="I887710" s="15"/>
    </row>
    <row r="887711" spans="9:9" x14ac:dyDescent="0.2">
      <c r="I887711" s="14"/>
    </row>
    <row r="887727" spans="9:9" x14ac:dyDescent="0.2">
      <c r="I887727" s="15"/>
    </row>
    <row r="887728" spans="9:9" x14ac:dyDescent="0.2">
      <c r="I887728" s="14"/>
    </row>
    <row r="887744" spans="9:9" x14ac:dyDescent="0.2">
      <c r="I887744" s="15"/>
    </row>
    <row r="887745" spans="9:9" x14ac:dyDescent="0.2">
      <c r="I887745" s="14"/>
    </row>
    <row r="887761" spans="9:9" x14ac:dyDescent="0.2">
      <c r="I887761" s="15"/>
    </row>
    <row r="887762" spans="9:9" x14ac:dyDescent="0.2">
      <c r="I887762" s="14"/>
    </row>
    <row r="887778" spans="9:9" x14ac:dyDescent="0.2">
      <c r="I887778" s="15"/>
    </row>
    <row r="887779" spans="9:9" x14ac:dyDescent="0.2">
      <c r="I887779" s="14"/>
    </row>
    <row r="887795" spans="9:9" x14ac:dyDescent="0.2">
      <c r="I887795" s="15"/>
    </row>
    <row r="887796" spans="9:9" x14ac:dyDescent="0.2">
      <c r="I887796" s="14"/>
    </row>
    <row r="887812" spans="9:9" x14ac:dyDescent="0.2">
      <c r="I887812" s="15"/>
    </row>
    <row r="887813" spans="9:9" x14ac:dyDescent="0.2">
      <c r="I887813" s="14"/>
    </row>
    <row r="887829" spans="9:9" x14ac:dyDescent="0.2">
      <c r="I887829" s="15"/>
    </row>
    <row r="887830" spans="9:9" x14ac:dyDescent="0.2">
      <c r="I887830" s="14"/>
    </row>
    <row r="887846" spans="9:9" x14ac:dyDescent="0.2">
      <c r="I887846" s="15"/>
    </row>
    <row r="887847" spans="9:9" x14ac:dyDescent="0.2">
      <c r="I887847" s="14"/>
    </row>
    <row r="887863" spans="9:9" x14ac:dyDescent="0.2">
      <c r="I887863" s="15"/>
    </row>
    <row r="887864" spans="9:9" x14ac:dyDescent="0.2">
      <c r="I887864" s="14"/>
    </row>
    <row r="887880" spans="9:9" x14ac:dyDescent="0.2">
      <c r="I887880" s="15"/>
    </row>
    <row r="887881" spans="9:9" x14ac:dyDescent="0.2">
      <c r="I887881" s="14"/>
    </row>
    <row r="887897" spans="9:9" x14ac:dyDescent="0.2">
      <c r="I887897" s="15"/>
    </row>
    <row r="887898" spans="9:9" x14ac:dyDescent="0.2">
      <c r="I887898" s="14"/>
    </row>
    <row r="887914" spans="9:9" x14ac:dyDescent="0.2">
      <c r="I887914" s="15"/>
    </row>
    <row r="887915" spans="9:9" x14ac:dyDescent="0.2">
      <c r="I887915" s="14"/>
    </row>
    <row r="887931" spans="9:9" x14ac:dyDescent="0.2">
      <c r="I887931" s="15"/>
    </row>
    <row r="887932" spans="9:9" x14ac:dyDescent="0.2">
      <c r="I887932" s="14"/>
    </row>
    <row r="887948" spans="9:9" x14ac:dyDescent="0.2">
      <c r="I887948" s="15"/>
    </row>
    <row r="887949" spans="9:9" x14ac:dyDescent="0.2">
      <c r="I887949" s="14"/>
    </row>
    <row r="887965" spans="9:9" x14ac:dyDescent="0.2">
      <c r="I887965" s="15"/>
    </row>
    <row r="887966" spans="9:9" x14ac:dyDescent="0.2">
      <c r="I887966" s="14"/>
    </row>
    <row r="887982" spans="9:9" x14ac:dyDescent="0.2">
      <c r="I887982" s="15"/>
    </row>
    <row r="887983" spans="9:9" x14ac:dyDescent="0.2">
      <c r="I887983" s="14"/>
    </row>
    <row r="887999" spans="9:9" x14ac:dyDescent="0.2">
      <c r="I887999" s="15"/>
    </row>
    <row r="888000" spans="9:9" x14ac:dyDescent="0.2">
      <c r="I888000" s="14"/>
    </row>
    <row r="888016" spans="9:9" x14ac:dyDescent="0.2">
      <c r="I888016" s="15"/>
    </row>
    <row r="888017" spans="9:9" x14ac:dyDescent="0.2">
      <c r="I888017" s="14"/>
    </row>
    <row r="888033" spans="9:9" x14ac:dyDescent="0.2">
      <c r="I888033" s="15"/>
    </row>
    <row r="888034" spans="9:9" x14ac:dyDescent="0.2">
      <c r="I888034" s="14"/>
    </row>
    <row r="888050" spans="9:9" x14ac:dyDescent="0.2">
      <c r="I888050" s="15"/>
    </row>
    <row r="888051" spans="9:9" x14ac:dyDescent="0.2">
      <c r="I888051" s="14"/>
    </row>
    <row r="888067" spans="9:9" x14ac:dyDescent="0.2">
      <c r="I888067" s="15"/>
    </row>
    <row r="888068" spans="9:9" x14ac:dyDescent="0.2">
      <c r="I888068" s="14"/>
    </row>
    <row r="888084" spans="9:9" x14ac:dyDescent="0.2">
      <c r="I888084" s="15"/>
    </row>
    <row r="888085" spans="9:9" x14ac:dyDescent="0.2">
      <c r="I888085" s="14"/>
    </row>
    <row r="888101" spans="9:9" x14ac:dyDescent="0.2">
      <c r="I888101" s="15"/>
    </row>
    <row r="888102" spans="9:9" x14ac:dyDescent="0.2">
      <c r="I888102" s="14"/>
    </row>
    <row r="888118" spans="9:9" x14ac:dyDescent="0.2">
      <c r="I888118" s="15"/>
    </row>
    <row r="888119" spans="9:9" x14ac:dyDescent="0.2">
      <c r="I888119" s="14"/>
    </row>
    <row r="888135" spans="9:9" x14ac:dyDescent="0.2">
      <c r="I888135" s="15"/>
    </row>
    <row r="888136" spans="9:9" x14ac:dyDescent="0.2">
      <c r="I888136" s="14"/>
    </row>
    <row r="888152" spans="9:9" x14ac:dyDescent="0.2">
      <c r="I888152" s="15"/>
    </row>
    <row r="888153" spans="9:9" x14ac:dyDescent="0.2">
      <c r="I888153" s="14"/>
    </row>
    <row r="888169" spans="9:9" x14ac:dyDescent="0.2">
      <c r="I888169" s="15"/>
    </row>
    <row r="888170" spans="9:9" x14ac:dyDescent="0.2">
      <c r="I888170" s="14"/>
    </row>
    <row r="888186" spans="9:9" x14ac:dyDescent="0.2">
      <c r="I888186" s="15"/>
    </row>
    <row r="888187" spans="9:9" x14ac:dyDescent="0.2">
      <c r="I888187" s="14"/>
    </row>
    <row r="888203" spans="9:9" x14ac:dyDescent="0.2">
      <c r="I888203" s="15"/>
    </row>
    <row r="888204" spans="9:9" x14ac:dyDescent="0.2">
      <c r="I888204" s="14"/>
    </row>
    <row r="888220" spans="9:9" x14ac:dyDescent="0.2">
      <c r="I888220" s="15"/>
    </row>
    <row r="888221" spans="9:9" x14ac:dyDescent="0.2">
      <c r="I888221" s="14"/>
    </row>
    <row r="888237" spans="9:9" x14ac:dyDescent="0.2">
      <c r="I888237" s="15"/>
    </row>
    <row r="888238" spans="9:9" x14ac:dyDescent="0.2">
      <c r="I888238" s="14"/>
    </row>
    <row r="888254" spans="9:9" x14ac:dyDescent="0.2">
      <c r="I888254" s="15"/>
    </row>
    <row r="888255" spans="9:9" x14ac:dyDescent="0.2">
      <c r="I888255" s="14"/>
    </row>
    <row r="888271" spans="9:9" x14ac:dyDescent="0.2">
      <c r="I888271" s="15"/>
    </row>
    <row r="888272" spans="9:9" x14ac:dyDescent="0.2">
      <c r="I888272" s="14"/>
    </row>
    <row r="888288" spans="9:9" x14ac:dyDescent="0.2">
      <c r="I888288" s="15"/>
    </row>
    <row r="888289" spans="9:9" x14ac:dyDescent="0.2">
      <c r="I888289" s="14"/>
    </row>
    <row r="888305" spans="9:9" x14ac:dyDescent="0.2">
      <c r="I888305" s="15"/>
    </row>
    <row r="888306" spans="9:9" x14ac:dyDescent="0.2">
      <c r="I888306" s="14"/>
    </row>
    <row r="888322" spans="9:9" x14ac:dyDescent="0.2">
      <c r="I888322" s="15"/>
    </row>
    <row r="888323" spans="9:9" x14ac:dyDescent="0.2">
      <c r="I888323" s="14"/>
    </row>
    <row r="888339" spans="9:9" x14ac:dyDescent="0.2">
      <c r="I888339" s="15"/>
    </row>
    <row r="888340" spans="9:9" x14ac:dyDescent="0.2">
      <c r="I888340" s="14"/>
    </row>
    <row r="888356" spans="9:9" x14ac:dyDescent="0.2">
      <c r="I888356" s="15"/>
    </row>
    <row r="888357" spans="9:9" x14ac:dyDescent="0.2">
      <c r="I888357" s="14"/>
    </row>
    <row r="888373" spans="9:9" x14ac:dyDescent="0.2">
      <c r="I888373" s="15"/>
    </row>
    <row r="888374" spans="9:9" x14ac:dyDescent="0.2">
      <c r="I888374" s="14"/>
    </row>
    <row r="888390" spans="9:9" x14ac:dyDescent="0.2">
      <c r="I888390" s="15"/>
    </row>
    <row r="888391" spans="9:9" x14ac:dyDescent="0.2">
      <c r="I888391" s="14"/>
    </row>
    <row r="888407" spans="9:9" x14ac:dyDescent="0.2">
      <c r="I888407" s="15"/>
    </row>
    <row r="888408" spans="9:9" x14ac:dyDescent="0.2">
      <c r="I888408" s="14"/>
    </row>
    <row r="888424" spans="9:9" x14ac:dyDescent="0.2">
      <c r="I888424" s="15"/>
    </row>
    <row r="888425" spans="9:9" x14ac:dyDescent="0.2">
      <c r="I888425" s="14"/>
    </row>
    <row r="888441" spans="9:9" x14ac:dyDescent="0.2">
      <c r="I888441" s="15"/>
    </row>
    <row r="888442" spans="9:9" x14ac:dyDescent="0.2">
      <c r="I888442" s="14"/>
    </row>
    <row r="888458" spans="9:9" x14ac:dyDescent="0.2">
      <c r="I888458" s="15"/>
    </row>
    <row r="888459" spans="9:9" x14ac:dyDescent="0.2">
      <c r="I888459" s="14"/>
    </row>
    <row r="888475" spans="9:9" x14ac:dyDescent="0.2">
      <c r="I888475" s="15"/>
    </row>
    <row r="888476" spans="9:9" x14ac:dyDescent="0.2">
      <c r="I888476" s="14"/>
    </row>
    <row r="888492" spans="9:9" x14ac:dyDescent="0.2">
      <c r="I888492" s="15"/>
    </row>
    <row r="888493" spans="9:9" x14ac:dyDescent="0.2">
      <c r="I888493" s="14"/>
    </row>
    <row r="888509" spans="9:9" x14ac:dyDescent="0.2">
      <c r="I888509" s="15"/>
    </row>
    <row r="888510" spans="9:9" x14ac:dyDescent="0.2">
      <c r="I888510" s="14"/>
    </row>
    <row r="888526" spans="9:9" x14ac:dyDescent="0.2">
      <c r="I888526" s="15"/>
    </row>
    <row r="888527" spans="9:9" x14ac:dyDescent="0.2">
      <c r="I888527" s="14"/>
    </row>
    <row r="888543" spans="9:9" x14ac:dyDescent="0.2">
      <c r="I888543" s="15"/>
    </row>
    <row r="888544" spans="9:9" x14ac:dyDescent="0.2">
      <c r="I888544" s="14"/>
    </row>
    <row r="888560" spans="9:9" x14ac:dyDescent="0.2">
      <c r="I888560" s="15"/>
    </row>
    <row r="888561" spans="9:9" x14ac:dyDescent="0.2">
      <c r="I888561" s="14"/>
    </row>
    <row r="888577" spans="9:9" x14ac:dyDescent="0.2">
      <c r="I888577" s="15"/>
    </row>
    <row r="888578" spans="9:9" x14ac:dyDescent="0.2">
      <c r="I888578" s="14"/>
    </row>
    <row r="888594" spans="9:9" x14ac:dyDescent="0.2">
      <c r="I888594" s="15"/>
    </row>
    <row r="888595" spans="9:9" x14ac:dyDescent="0.2">
      <c r="I888595" s="14"/>
    </row>
    <row r="888611" spans="9:9" x14ac:dyDescent="0.2">
      <c r="I888611" s="15"/>
    </row>
    <row r="888612" spans="9:9" x14ac:dyDescent="0.2">
      <c r="I888612" s="14"/>
    </row>
    <row r="888628" spans="9:9" x14ac:dyDescent="0.2">
      <c r="I888628" s="15"/>
    </row>
    <row r="888629" spans="9:9" x14ac:dyDescent="0.2">
      <c r="I888629" s="14"/>
    </row>
    <row r="888645" spans="9:9" x14ac:dyDescent="0.2">
      <c r="I888645" s="15"/>
    </row>
    <row r="888646" spans="9:9" x14ac:dyDescent="0.2">
      <c r="I888646" s="14"/>
    </row>
    <row r="888662" spans="9:9" x14ac:dyDescent="0.2">
      <c r="I888662" s="15"/>
    </row>
    <row r="888663" spans="9:9" x14ac:dyDescent="0.2">
      <c r="I888663" s="14"/>
    </row>
    <row r="888679" spans="9:9" x14ac:dyDescent="0.2">
      <c r="I888679" s="15"/>
    </row>
    <row r="888680" spans="9:9" x14ac:dyDescent="0.2">
      <c r="I888680" s="14"/>
    </row>
    <row r="888696" spans="9:9" x14ac:dyDescent="0.2">
      <c r="I888696" s="15"/>
    </row>
    <row r="888697" spans="9:9" x14ac:dyDescent="0.2">
      <c r="I888697" s="14"/>
    </row>
    <row r="888713" spans="9:9" x14ac:dyDescent="0.2">
      <c r="I888713" s="15"/>
    </row>
    <row r="888714" spans="9:9" x14ac:dyDescent="0.2">
      <c r="I888714" s="14"/>
    </row>
    <row r="888730" spans="9:9" x14ac:dyDescent="0.2">
      <c r="I888730" s="15"/>
    </row>
    <row r="888731" spans="9:9" x14ac:dyDescent="0.2">
      <c r="I888731" s="14"/>
    </row>
    <row r="888747" spans="9:9" x14ac:dyDescent="0.2">
      <c r="I888747" s="15"/>
    </row>
    <row r="888748" spans="9:9" x14ac:dyDescent="0.2">
      <c r="I888748" s="14"/>
    </row>
    <row r="888764" spans="9:9" x14ac:dyDescent="0.2">
      <c r="I888764" s="15"/>
    </row>
    <row r="888765" spans="9:9" x14ac:dyDescent="0.2">
      <c r="I888765" s="14"/>
    </row>
    <row r="888781" spans="9:9" x14ac:dyDescent="0.2">
      <c r="I888781" s="15"/>
    </row>
    <row r="888782" spans="9:9" x14ac:dyDescent="0.2">
      <c r="I888782" s="14"/>
    </row>
    <row r="888798" spans="9:9" x14ac:dyDescent="0.2">
      <c r="I888798" s="15"/>
    </row>
    <row r="888799" spans="9:9" x14ac:dyDescent="0.2">
      <c r="I888799" s="14"/>
    </row>
    <row r="888815" spans="9:9" x14ac:dyDescent="0.2">
      <c r="I888815" s="15"/>
    </row>
    <row r="888816" spans="9:9" x14ac:dyDescent="0.2">
      <c r="I888816" s="14"/>
    </row>
    <row r="888832" spans="9:9" x14ac:dyDescent="0.2">
      <c r="I888832" s="15"/>
    </row>
    <row r="888833" spans="9:9" x14ac:dyDescent="0.2">
      <c r="I888833" s="14"/>
    </row>
    <row r="888849" spans="9:9" x14ac:dyDescent="0.2">
      <c r="I888849" s="15"/>
    </row>
    <row r="888850" spans="9:9" x14ac:dyDescent="0.2">
      <c r="I888850" s="14"/>
    </row>
    <row r="888866" spans="9:9" x14ac:dyDescent="0.2">
      <c r="I888866" s="15"/>
    </row>
    <row r="888867" spans="9:9" x14ac:dyDescent="0.2">
      <c r="I888867" s="14"/>
    </row>
    <row r="888883" spans="9:9" x14ac:dyDescent="0.2">
      <c r="I888883" s="15"/>
    </row>
    <row r="888884" spans="9:9" x14ac:dyDescent="0.2">
      <c r="I888884" s="14"/>
    </row>
    <row r="888900" spans="9:9" x14ac:dyDescent="0.2">
      <c r="I888900" s="15"/>
    </row>
    <row r="888901" spans="9:9" x14ac:dyDescent="0.2">
      <c r="I888901" s="14"/>
    </row>
    <row r="888917" spans="9:9" x14ac:dyDescent="0.2">
      <c r="I888917" s="15"/>
    </row>
    <row r="888918" spans="9:9" x14ac:dyDescent="0.2">
      <c r="I888918" s="14"/>
    </row>
    <row r="888934" spans="9:9" x14ac:dyDescent="0.2">
      <c r="I888934" s="15"/>
    </row>
    <row r="888935" spans="9:9" x14ac:dyDescent="0.2">
      <c r="I888935" s="14"/>
    </row>
    <row r="888951" spans="9:9" x14ac:dyDescent="0.2">
      <c r="I888951" s="15"/>
    </row>
    <row r="888952" spans="9:9" x14ac:dyDescent="0.2">
      <c r="I888952" s="14"/>
    </row>
    <row r="888968" spans="9:9" x14ac:dyDescent="0.2">
      <c r="I888968" s="15"/>
    </row>
    <row r="888969" spans="9:9" x14ac:dyDescent="0.2">
      <c r="I888969" s="14"/>
    </row>
    <row r="888985" spans="9:9" x14ac:dyDescent="0.2">
      <c r="I888985" s="15"/>
    </row>
    <row r="888986" spans="9:9" x14ac:dyDescent="0.2">
      <c r="I888986" s="14"/>
    </row>
    <row r="889002" spans="9:9" x14ac:dyDescent="0.2">
      <c r="I889002" s="15"/>
    </row>
    <row r="889003" spans="9:9" x14ac:dyDescent="0.2">
      <c r="I889003" s="14"/>
    </row>
    <row r="889019" spans="9:9" x14ac:dyDescent="0.2">
      <c r="I889019" s="15"/>
    </row>
    <row r="889020" spans="9:9" x14ac:dyDescent="0.2">
      <c r="I889020" s="14"/>
    </row>
    <row r="889036" spans="9:9" x14ac:dyDescent="0.2">
      <c r="I889036" s="15"/>
    </row>
    <row r="889037" spans="9:9" x14ac:dyDescent="0.2">
      <c r="I889037" s="14"/>
    </row>
    <row r="889053" spans="9:9" x14ac:dyDescent="0.2">
      <c r="I889053" s="15"/>
    </row>
    <row r="889054" spans="9:9" x14ac:dyDescent="0.2">
      <c r="I889054" s="14"/>
    </row>
    <row r="889070" spans="9:9" x14ac:dyDescent="0.2">
      <c r="I889070" s="15"/>
    </row>
    <row r="889071" spans="9:9" x14ac:dyDescent="0.2">
      <c r="I889071" s="14"/>
    </row>
    <row r="889087" spans="9:9" x14ac:dyDescent="0.2">
      <c r="I889087" s="15"/>
    </row>
    <row r="889088" spans="9:9" x14ac:dyDescent="0.2">
      <c r="I889088" s="14"/>
    </row>
    <row r="889104" spans="9:9" x14ac:dyDescent="0.2">
      <c r="I889104" s="15"/>
    </row>
    <row r="889105" spans="9:9" x14ac:dyDescent="0.2">
      <c r="I889105" s="14"/>
    </row>
    <row r="889121" spans="9:9" x14ac:dyDescent="0.2">
      <c r="I889121" s="15"/>
    </row>
    <row r="889122" spans="9:9" x14ac:dyDescent="0.2">
      <c r="I889122" s="14"/>
    </row>
    <row r="889138" spans="9:9" x14ac:dyDescent="0.2">
      <c r="I889138" s="15"/>
    </row>
    <row r="889139" spans="9:9" x14ac:dyDescent="0.2">
      <c r="I889139" s="14"/>
    </row>
    <row r="889155" spans="9:9" x14ac:dyDescent="0.2">
      <c r="I889155" s="15"/>
    </row>
    <row r="889156" spans="9:9" x14ac:dyDescent="0.2">
      <c r="I889156" s="14"/>
    </row>
    <row r="889172" spans="9:9" x14ac:dyDescent="0.2">
      <c r="I889172" s="15"/>
    </row>
    <row r="889173" spans="9:9" x14ac:dyDescent="0.2">
      <c r="I889173" s="14"/>
    </row>
    <row r="889189" spans="9:9" x14ac:dyDescent="0.2">
      <c r="I889189" s="15"/>
    </row>
    <row r="889190" spans="9:9" x14ac:dyDescent="0.2">
      <c r="I889190" s="14"/>
    </row>
    <row r="889206" spans="9:9" x14ac:dyDescent="0.2">
      <c r="I889206" s="15"/>
    </row>
    <row r="889207" spans="9:9" x14ac:dyDescent="0.2">
      <c r="I889207" s="14"/>
    </row>
    <row r="889223" spans="9:9" x14ac:dyDescent="0.2">
      <c r="I889223" s="15"/>
    </row>
    <row r="889224" spans="9:9" x14ac:dyDescent="0.2">
      <c r="I889224" s="14"/>
    </row>
    <row r="889240" spans="9:9" x14ac:dyDescent="0.2">
      <c r="I889240" s="15"/>
    </row>
    <row r="889241" spans="9:9" x14ac:dyDescent="0.2">
      <c r="I889241" s="14"/>
    </row>
    <row r="889257" spans="9:9" x14ac:dyDescent="0.2">
      <c r="I889257" s="15"/>
    </row>
    <row r="889258" spans="9:9" x14ac:dyDescent="0.2">
      <c r="I889258" s="14"/>
    </row>
    <row r="889274" spans="9:9" x14ac:dyDescent="0.2">
      <c r="I889274" s="15"/>
    </row>
    <row r="889275" spans="9:9" x14ac:dyDescent="0.2">
      <c r="I889275" s="14"/>
    </row>
    <row r="889291" spans="9:9" x14ac:dyDescent="0.2">
      <c r="I889291" s="15"/>
    </row>
    <row r="889292" spans="9:9" x14ac:dyDescent="0.2">
      <c r="I889292" s="14"/>
    </row>
    <row r="889308" spans="9:9" x14ac:dyDescent="0.2">
      <c r="I889308" s="15"/>
    </row>
    <row r="889309" spans="9:9" x14ac:dyDescent="0.2">
      <c r="I889309" s="14"/>
    </row>
    <row r="889325" spans="9:9" x14ac:dyDescent="0.2">
      <c r="I889325" s="15"/>
    </row>
    <row r="889326" spans="9:9" x14ac:dyDescent="0.2">
      <c r="I889326" s="14"/>
    </row>
    <row r="889342" spans="9:9" x14ac:dyDescent="0.2">
      <c r="I889342" s="15"/>
    </row>
    <row r="889343" spans="9:9" x14ac:dyDescent="0.2">
      <c r="I889343" s="14"/>
    </row>
    <row r="889359" spans="9:9" x14ac:dyDescent="0.2">
      <c r="I889359" s="15"/>
    </row>
    <row r="889360" spans="9:9" x14ac:dyDescent="0.2">
      <c r="I889360" s="14"/>
    </row>
    <row r="889376" spans="9:9" x14ac:dyDescent="0.2">
      <c r="I889376" s="15"/>
    </row>
    <row r="889377" spans="9:9" x14ac:dyDescent="0.2">
      <c r="I889377" s="14"/>
    </row>
    <row r="889393" spans="9:9" x14ac:dyDescent="0.2">
      <c r="I889393" s="15"/>
    </row>
    <row r="889394" spans="9:9" x14ac:dyDescent="0.2">
      <c r="I889394" s="14"/>
    </row>
    <row r="889410" spans="9:9" x14ac:dyDescent="0.2">
      <c r="I889410" s="15"/>
    </row>
    <row r="889411" spans="9:9" x14ac:dyDescent="0.2">
      <c r="I889411" s="14"/>
    </row>
    <row r="889427" spans="9:9" x14ac:dyDescent="0.2">
      <c r="I889427" s="15"/>
    </row>
    <row r="889428" spans="9:9" x14ac:dyDescent="0.2">
      <c r="I889428" s="14"/>
    </row>
    <row r="889444" spans="9:9" x14ac:dyDescent="0.2">
      <c r="I889444" s="15"/>
    </row>
    <row r="889445" spans="9:9" x14ac:dyDescent="0.2">
      <c r="I889445" s="14"/>
    </row>
    <row r="889461" spans="9:9" x14ac:dyDescent="0.2">
      <c r="I889461" s="15"/>
    </row>
    <row r="889462" spans="9:9" x14ac:dyDescent="0.2">
      <c r="I889462" s="14"/>
    </row>
    <row r="889478" spans="9:9" x14ac:dyDescent="0.2">
      <c r="I889478" s="15"/>
    </row>
    <row r="889479" spans="9:9" x14ac:dyDescent="0.2">
      <c r="I889479" s="14"/>
    </row>
    <row r="889495" spans="9:9" x14ac:dyDescent="0.2">
      <c r="I889495" s="15"/>
    </row>
    <row r="889496" spans="9:9" x14ac:dyDescent="0.2">
      <c r="I889496" s="14"/>
    </row>
    <row r="889512" spans="9:9" x14ac:dyDescent="0.2">
      <c r="I889512" s="15"/>
    </row>
    <row r="889513" spans="9:9" x14ac:dyDescent="0.2">
      <c r="I889513" s="14"/>
    </row>
    <row r="889529" spans="9:9" x14ac:dyDescent="0.2">
      <c r="I889529" s="15"/>
    </row>
    <row r="889530" spans="9:9" x14ac:dyDescent="0.2">
      <c r="I889530" s="14"/>
    </row>
    <row r="889546" spans="9:9" x14ac:dyDescent="0.2">
      <c r="I889546" s="15"/>
    </row>
    <row r="889547" spans="9:9" x14ac:dyDescent="0.2">
      <c r="I889547" s="14"/>
    </row>
    <row r="889563" spans="9:9" x14ac:dyDescent="0.2">
      <c r="I889563" s="15"/>
    </row>
    <row r="889564" spans="9:9" x14ac:dyDescent="0.2">
      <c r="I889564" s="14"/>
    </row>
    <row r="889580" spans="9:9" x14ac:dyDescent="0.2">
      <c r="I889580" s="15"/>
    </row>
    <row r="889581" spans="9:9" x14ac:dyDescent="0.2">
      <c r="I889581" s="14"/>
    </row>
    <row r="889597" spans="9:9" x14ac:dyDescent="0.2">
      <c r="I889597" s="15"/>
    </row>
    <row r="889598" spans="9:9" x14ac:dyDescent="0.2">
      <c r="I889598" s="14"/>
    </row>
    <row r="889614" spans="9:9" x14ac:dyDescent="0.2">
      <c r="I889614" s="15"/>
    </row>
    <row r="889615" spans="9:9" x14ac:dyDescent="0.2">
      <c r="I889615" s="14"/>
    </row>
    <row r="889631" spans="9:9" x14ac:dyDescent="0.2">
      <c r="I889631" s="15"/>
    </row>
    <row r="889632" spans="9:9" x14ac:dyDescent="0.2">
      <c r="I889632" s="14"/>
    </row>
    <row r="889648" spans="9:9" x14ac:dyDescent="0.2">
      <c r="I889648" s="15"/>
    </row>
    <row r="889649" spans="9:9" x14ac:dyDescent="0.2">
      <c r="I889649" s="14"/>
    </row>
    <row r="889665" spans="9:9" x14ac:dyDescent="0.2">
      <c r="I889665" s="15"/>
    </row>
    <row r="889666" spans="9:9" x14ac:dyDescent="0.2">
      <c r="I889666" s="14"/>
    </row>
    <row r="889682" spans="9:9" x14ac:dyDescent="0.2">
      <c r="I889682" s="15"/>
    </row>
    <row r="889683" spans="9:9" x14ac:dyDescent="0.2">
      <c r="I889683" s="14"/>
    </row>
    <row r="889699" spans="9:9" x14ac:dyDescent="0.2">
      <c r="I889699" s="15"/>
    </row>
    <row r="889700" spans="9:9" x14ac:dyDescent="0.2">
      <c r="I889700" s="14"/>
    </row>
    <row r="889716" spans="9:9" x14ac:dyDescent="0.2">
      <c r="I889716" s="15"/>
    </row>
    <row r="889717" spans="9:9" x14ac:dyDescent="0.2">
      <c r="I889717" s="14"/>
    </row>
    <row r="889733" spans="9:9" x14ac:dyDescent="0.2">
      <c r="I889733" s="15"/>
    </row>
    <row r="889734" spans="9:9" x14ac:dyDescent="0.2">
      <c r="I889734" s="14"/>
    </row>
    <row r="889750" spans="9:9" x14ac:dyDescent="0.2">
      <c r="I889750" s="15"/>
    </row>
    <row r="889751" spans="9:9" x14ac:dyDescent="0.2">
      <c r="I889751" s="14"/>
    </row>
    <row r="889767" spans="9:9" x14ac:dyDescent="0.2">
      <c r="I889767" s="15"/>
    </row>
    <row r="889768" spans="9:9" x14ac:dyDescent="0.2">
      <c r="I889768" s="14"/>
    </row>
    <row r="889784" spans="9:9" x14ac:dyDescent="0.2">
      <c r="I889784" s="15"/>
    </row>
    <row r="889785" spans="9:9" x14ac:dyDescent="0.2">
      <c r="I889785" s="14"/>
    </row>
    <row r="889801" spans="9:9" x14ac:dyDescent="0.2">
      <c r="I889801" s="15"/>
    </row>
    <row r="889802" spans="9:9" x14ac:dyDescent="0.2">
      <c r="I889802" s="14"/>
    </row>
    <row r="889818" spans="9:9" x14ac:dyDescent="0.2">
      <c r="I889818" s="15"/>
    </row>
    <row r="889819" spans="9:9" x14ac:dyDescent="0.2">
      <c r="I889819" s="14"/>
    </row>
    <row r="889835" spans="9:9" x14ac:dyDescent="0.2">
      <c r="I889835" s="15"/>
    </row>
    <row r="889836" spans="9:9" x14ac:dyDescent="0.2">
      <c r="I889836" s="14"/>
    </row>
    <row r="889852" spans="9:9" x14ac:dyDescent="0.2">
      <c r="I889852" s="15"/>
    </row>
    <row r="889853" spans="9:9" x14ac:dyDescent="0.2">
      <c r="I889853" s="14"/>
    </row>
    <row r="889869" spans="9:9" x14ac:dyDescent="0.2">
      <c r="I889869" s="15"/>
    </row>
    <row r="889870" spans="9:9" x14ac:dyDescent="0.2">
      <c r="I889870" s="14"/>
    </row>
    <row r="889886" spans="9:9" x14ac:dyDescent="0.2">
      <c r="I889886" s="15"/>
    </row>
    <row r="889887" spans="9:9" x14ac:dyDescent="0.2">
      <c r="I889887" s="14"/>
    </row>
    <row r="889903" spans="9:9" x14ac:dyDescent="0.2">
      <c r="I889903" s="15"/>
    </row>
    <row r="889904" spans="9:9" x14ac:dyDescent="0.2">
      <c r="I889904" s="14"/>
    </row>
    <row r="889920" spans="9:9" x14ac:dyDescent="0.2">
      <c r="I889920" s="15"/>
    </row>
    <row r="889921" spans="9:9" x14ac:dyDescent="0.2">
      <c r="I889921" s="14"/>
    </row>
    <row r="889937" spans="9:9" x14ac:dyDescent="0.2">
      <c r="I889937" s="15"/>
    </row>
    <row r="889938" spans="9:9" x14ac:dyDescent="0.2">
      <c r="I889938" s="14"/>
    </row>
    <row r="889954" spans="9:9" x14ac:dyDescent="0.2">
      <c r="I889954" s="15"/>
    </row>
    <row r="889955" spans="9:9" x14ac:dyDescent="0.2">
      <c r="I889955" s="14"/>
    </row>
    <row r="889971" spans="9:9" x14ac:dyDescent="0.2">
      <c r="I889971" s="15"/>
    </row>
    <row r="889972" spans="9:9" x14ac:dyDescent="0.2">
      <c r="I889972" s="14"/>
    </row>
    <row r="889988" spans="9:9" x14ac:dyDescent="0.2">
      <c r="I889988" s="15"/>
    </row>
    <row r="889989" spans="9:9" x14ac:dyDescent="0.2">
      <c r="I889989" s="14"/>
    </row>
    <row r="890005" spans="9:9" x14ac:dyDescent="0.2">
      <c r="I890005" s="15"/>
    </row>
    <row r="890006" spans="9:9" x14ac:dyDescent="0.2">
      <c r="I890006" s="14"/>
    </row>
    <row r="890022" spans="9:9" x14ac:dyDescent="0.2">
      <c r="I890022" s="15"/>
    </row>
    <row r="890023" spans="9:9" x14ac:dyDescent="0.2">
      <c r="I890023" s="14"/>
    </row>
    <row r="890039" spans="9:9" x14ac:dyDescent="0.2">
      <c r="I890039" s="15"/>
    </row>
    <row r="890040" spans="9:9" x14ac:dyDescent="0.2">
      <c r="I890040" s="14"/>
    </row>
    <row r="890056" spans="9:9" x14ac:dyDescent="0.2">
      <c r="I890056" s="15"/>
    </row>
    <row r="890057" spans="9:9" x14ac:dyDescent="0.2">
      <c r="I890057" s="14"/>
    </row>
    <row r="890073" spans="9:9" x14ac:dyDescent="0.2">
      <c r="I890073" s="15"/>
    </row>
    <row r="890074" spans="9:9" x14ac:dyDescent="0.2">
      <c r="I890074" s="14"/>
    </row>
    <row r="890090" spans="9:9" x14ac:dyDescent="0.2">
      <c r="I890090" s="15"/>
    </row>
    <row r="890091" spans="9:9" x14ac:dyDescent="0.2">
      <c r="I890091" s="14"/>
    </row>
    <row r="890107" spans="9:9" x14ac:dyDescent="0.2">
      <c r="I890107" s="15"/>
    </row>
    <row r="890108" spans="9:9" x14ac:dyDescent="0.2">
      <c r="I890108" s="14"/>
    </row>
    <row r="890124" spans="9:9" x14ac:dyDescent="0.2">
      <c r="I890124" s="15"/>
    </row>
    <row r="890125" spans="9:9" x14ac:dyDescent="0.2">
      <c r="I890125" s="14"/>
    </row>
    <row r="890141" spans="9:9" x14ac:dyDescent="0.2">
      <c r="I890141" s="15"/>
    </row>
    <row r="890142" spans="9:9" x14ac:dyDescent="0.2">
      <c r="I890142" s="14"/>
    </row>
    <row r="890158" spans="9:9" x14ac:dyDescent="0.2">
      <c r="I890158" s="15"/>
    </row>
    <row r="890159" spans="9:9" x14ac:dyDescent="0.2">
      <c r="I890159" s="14"/>
    </row>
    <row r="890175" spans="9:9" x14ac:dyDescent="0.2">
      <c r="I890175" s="15"/>
    </row>
    <row r="890176" spans="9:9" x14ac:dyDescent="0.2">
      <c r="I890176" s="14"/>
    </row>
    <row r="890192" spans="9:9" x14ac:dyDescent="0.2">
      <c r="I890192" s="15"/>
    </row>
    <row r="890193" spans="9:9" x14ac:dyDescent="0.2">
      <c r="I890193" s="14"/>
    </row>
    <row r="890209" spans="9:9" x14ac:dyDescent="0.2">
      <c r="I890209" s="15"/>
    </row>
    <row r="890210" spans="9:9" x14ac:dyDescent="0.2">
      <c r="I890210" s="14"/>
    </row>
    <row r="890226" spans="9:9" x14ac:dyDescent="0.2">
      <c r="I890226" s="15"/>
    </row>
    <row r="890227" spans="9:9" x14ac:dyDescent="0.2">
      <c r="I890227" s="14"/>
    </row>
    <row r="890243" spans="9:9" x14ac:dyDescent="0.2">
      <c r="I890243" s="15"/>
    </row>
    <row r="890244" spans="9:9" x14ac:dyDescent="0.2">
      <c r="I890244" s="14"/>
    </row>
    <row r="890260" spans="9:9" x14ac:dyDescent="0.2">
      <c r="I890260" s="15"/>
    </row>
    <row r="890261" spans="9:9" x14ac:dyDescent="0.2">
      <c r="I890261" s="14"/>
    </row>
    <row r="890277" spans="9:9" x14ac:dyDescent="0.2">
      <c r="I890277" s="15"/>
    </row>
    <row r="890278" spans="9:9" x14ac:dyDescent="0.2">
      <c r="I890278" s="14"/>
    </row>
    <row r="890294" spans="9:9" x14ac:dyDescent="0.2">
      <c r="I890294" s="15"/>
    </row>
    <row r="890295" spans="9:9" x14ac:dyDescent="0.2">
      <c r="I890295" s="14"/>
    </row>
    <row r="890311" spans="9:9" x14ac:dyDescent="0.2">
      <c r="I890311" s="15"/>
    </row>
    <row r="890312" spans="9:9" x14ac:dyDescent="0.2">
      <c r="I890312" s="14"/>
    </row>
    <row r="890328" spans="9:9" x14ac:dyDescent="0.2">
      <c r="I890328" s="15"/>
    </row>
    <row r="890329" spans="9:9" x14ac:dyDescent="0.2">
      <c r="I890329" s="14"/>
    </row>
    <row r="890345" spans="9:9" x14ac:dyDescent="0.2">
      <c r="I890345" s="15"/>
    </row>
    <row r="890346" spans="9:9" x14ac:dyDescent="0.2">
      <c r="I890346" s="14"/>
    </row>
    <row r="890362" spans="9:9" x14ac:dyDescent="0.2">
      <c r="I890362" s="15"/>
    </row>
    <row r="890363" spans="9:9" x14ac:dyDescent="0.2">
      <c r="I890363" s="14"/>
    </row>
    <row r="890379" spans="9:9" x14ac:dyDescent="0.2">
      <c r="I890379" s="15"/>
    </row>
    <row r="890380" spans="9:9" x14ac:dyDescent="0.2">
      <c r="I890380" s="14"/>
    </row>
    <row r="890396" spans="9:9" x14ac:dyDescent="0.2">
      <c r="I890396" s="15"/>
    </row>
    <row r="890397" spans="9:9" x14ac:dyDescent="0.2">
      <c r="I890397" s="14"/>
    </row>
    <row r="890413" spans="9:9" x14ac:dyDescent="0.2">
      <c r="I890413" s="15"/>
    </row>
    <row r="890414" spans="9:9" x14ac:dyDescent="0.2">
      <c r="I890414" s="14"/>
    </row>
    <row r="890430" spans="9:9" x14ac:dyDescent="0.2">
      <c r="I890430" s="15"/>
    </row>
    <row r="890431" spans="9:9" x14ac:dyDescent="0.2">
      <c r="I890431" s="14"/>
    </row>
    <row r="890447" spans="9:9" x14ac:dyDescent="0.2">
      <c r="I890447" s="15"/>
    </row>
    <row r="890448" spans="9:9" x14ac:dyDescent="0.2">
      <c r="I890448" s="14"/>
    </row>
    <row r="890464" spans="9:9" x14ac:dyDescent="0.2">
      <c r="I890464" s="15"/>
    </row>
    <row r="890465" spans="9:9" x14ac:dyDescent="0.2">
      <c r="I890465" s="14"/>
    </row>
    <row r="890481" spans="9:9" x14ac:dyDescent="0.2">
      <c r="I890481" s="15"/>
    </row>
    <row r="890482" spans="9:9" x14ac:dyDescent="0.2">
      <c r="I890482" s="14"/>
    </row>
    <row r="890498" spans="9:9" x14ac:dyDescent="0.2">
      <c r="I890498" s="15"/>
    </row>
    <row r="890499" spans="9:9" x14ac:dyDescent="0.2">
      <c r="I890499" s="14"/>
    </row>
    <row r="890515" spans="9:9" x14ac:dyDescent="0.2">
      <c r="I890515" s="15"/>
    </row>
    <row r="890516" spans="9:9" x14ac:dyDescent="0.2">
      <c r="I890516" s="14"/>
    </row>
    <row r="890532" spans="9:9" x14ac:dyDescent="0.2">
      <c r="I890532" s="15"/>
    </row>
    <row r="890533" spans="9:9" x14ac:dyDescent="0.2">
      <c r="I890533" s="14"/>
    </row>
    <row r="890549" spans="9:9" x14ac:dyDescent="0.2">
      <c r="I890549" s="15"/>
    </row>
    <row r="890550" spans="9:9" x14ac:dyDescent="0.2">
      <c r="I890550" s="14"/>
    </row>
    <row r="890566" spans="9:9" x14ac:dyDescent="0.2">
      <c r="I890566" s="15"/>
    </row>
    <row r="890567" spans="9:9" x14ac:dyDescent="0.2">
      <c r="I890567" s="14"/>
    </row>
    <row r="890583" spans="9:9" x14ac:dyDescent="0.2">
      <c r="I890583" s="15"/>
    </row>
    <row r="890584" spans="9:9" x14ac:dyDescent="0.2">
      <c r="I890584" s="14"/>
    </row>
    <row r="890600" spans="9:9" x14ac:dyDescent="0.2">
      <c r="I890600" s="15"/>
    </row>
    <row r="890601" spans="9:9" x14ac:dyDescent="0.2">
      <c r="I890601" s="14"/>
    </row>
    <row r="890617" spans="9:9" x14ac:dyDescent="0.2">
      <c r="I890617" s="15"/>
    </row>
    <row r="890618" spans="9:9" x14ac:dyDescent="0.2">
      <c r="I890618" s="14"/>
    </row>
    <row r="890634" spans="9:9" x14ac:dyDescent="0.2">
      <c r="I890634" s="15"/>
    </row>
    <row r="890635" spans="9:9" x14ac:dyDescent="0.2">
      <c r="I890635" s="14"/>
    </row>
    <row r="890651" spans="9:9" x14ac:dyDescent="0.2">
      <c r="I890651" s="15"/>
    </row>
    <row r="890652" spans="9:9" x14ac:dyDescent="0.2">
      <c r="I890652" s="14"/>
    </row>
    <row r="890668" spans="9:9" x14ac:dyDescent="0.2">
      <c r="I890668" s="15"/>
    </row>
    <row r="890669" spans="9:9" x14ac:dyDescent="0.2">
      <c r="I890669" s="14"/>
    </row>
    <row r="890685" spans="9:9" x14ac:dyDescent="0.2">
      <c r="I890685" s="15"/>
    </row>
    <row r="890686" spans="9:9" x14ac:dyDescent="0.2">
      <c r="I890686" s="14"/>
    </row>
    <row r="890702" spans="9:9" x14ac:dyDescent="0.2">
      <c r="I890702" s="15"/>
    </row>
    <row r="890703" spans="9:9" x14ac:dyDescent="0.2">
      <c r="I890703" s="14"/>
    </row>
    <row r="890719" spans="9:9" x14ac:dyDescent="0.2">
      <c r="I890719" s="15"/>
    </row>
    <row r="890720" spans="9:9" x14ac:dyDescent="0.2">
      <c r="I890720" s="14"/>
    </row>
    <row r="890736" spans="9:9" x14ac:dyDescent="0.2">
      <c r="I890736" s="15"/>
    </row>
    <row r="890737" spans="9:9" x14ac:dyDescent="0.2">
      <c r="I890737" s="14"/>
    </row>
    <row r="890753" spans="9:9" x14ac:dyDescent="0.2">
      <c r="I890753" s="15"/>
    </row>
    <row r="890754" spans="9:9" x14ac:dyDescent="0.2">
      <c r="I890754" s="14"/>
    </row>
    <row r="890770" spans="9:9" x14ac:dyDescent="0.2">
      <c r="I890770" s="15"/>
    </row>
    <row r="890771" spans="9:9" x14ac:dyDescent="0.2">
      <c r="I890771" s="14"/>
    </row>
    <row r="890787" spans="9:9" x14ac:dyDescent="0.2">
      <c r="I890787" s="15"/>
    </row>
    <row r="890788" spans="9:9" x14ac:dyDescent="0.2">
      <c r="I890788" s="14"/>
    </row>
    <row r="890804" spans="9:9" x14ac:dyDescent="0.2">
      <c r="I890804" s="15"/>
    </row>
    <row r="890805" spans="9:9" x14ac:dyDescent="0.2">
      <c r="I890805" s="14"/>
    </row>
    <row r="890821" spans="9:9" x14ac:dyDescent="0.2">
      <c r="I890821" s="15"/>
    </row>
    <row r="890822" spans="9:9" x14ac:dyDescent="0.2">
      <c r="I890822" s="14"/>
    </row>
    <row r="890838" spans="9:9" x14ac:dyDescent="0.2">
      <c r="I890838" s="15"/>
    </row>
    <row r="890839" spans="9:9" x14ac:dyDescent="0.2">
      <c r="I890839" s="14"/>
    </row>
    <row r="890855" spans="9:9" x14ac:dyDescent="0.2">
      <c r="I890855" s="15"/>
    </row>
    <row r="890856" spans="9:9" x14ac:dyDescent="0.2">
      <c r="I890856" s="14"/>
    </row>
    <row r="890872" spans="9:9" x14ac:dyDescent="0.2">
      <c r="I890872" s="15"/>
    </row>
    <row r="890873" spans="9:9" x14ac:dyDescent="0.2">
      <c r="I890873" s="14"/>
    </row>
    <row r="890889" spans="9:9" x14ac:dyDescent="0.2">
      <c r="I890889" s="15"/>
    </row>
    <row r="890890" spans="9:9" x14ac:dyDescent="0.2">
      <c r="I890890" s="14"/>
    </row>
    <row r="890906" spans="9:9" x14ac:dyDescent="0.2">
      <c r="I890906" s="15"/>
    </row>
    <row r="890907" spans="9:9" x14ac:dyDescent="0.2">
      <c r="I890907" s="14"/>
    </row>
    <row r="890923" spans="9:9" x14ac:dyDescent="0.2">
      <c r="I890923" s="15"/>
    </row>
    <row r="890924" spans="9:9" x14ac:dyDescent="0.2">
      <c r="I890924" s="14"/>
    </row>
    <row r="890940" spans="9:9" x14ac:dyDescent="0.2">
      <c r="I890940" s="15"/>
    </row>
    <row r="890941" spans="9:9" x14ac:dyDescent="0.2">
      <c r="I890941" s="14"/>
    </row>
    <row r="890957" spans="9:9" x14ac:dyDescent="0.2">
      <c r="I890957" s="15"/>
    </row>
    <row r="890958" spans="9:9" x14ac:dyDescent="0.2">
      <c r="I890958" s="14"/>
    </row>
    <row r="890974" spans="9:9" x14ac:dyDescent="0.2">
      <c r="I890974" s="15"/>
    </row>
    <row r="890975" spans="9:9" x14ac:dyDescent="0.2">
      <c r="I890975" s="14"/>
    </row>
    <row r="890991" spans="9:9" x14ac:dyDescent="0.2">
      <c r="I890991" s="15"/>
    </row>
    <row r="890992" spans="9:9" x14ac:dyDescent="0.2">
      <c r="I890992" s="14"/>
    </row>
    <row r="891008" spans="9:9" x14ac:dyDescent="0.2">
      <c r="I891008" s="15"/>
    </row>
    <row r="891009" spans="9:9" x14ac:dyDescent="0.2">
      <c r="I891009" s="14"/>
    </row>
    <row r="891025" spans="9:9" x14ac:dyDescent="0.2">
      <c r="I891025" s="15"/>
    </row>
    <row r="891026" spans="9:9" x14ac:dyDescent="0.2">
      <c r="I891026" s="14"/>
    </row>
    <row r="891042" spans="9:9" x14ac:dyDescent="0.2">
      <c r="I891042" s="15"/>
    </row>
    <row r="891043" spans="9:9" x14ac:dyDescent="0.2">
      <c r="I891043" s="14"/>
    </row>
    <row r="891059" spans="9:9" x14ac:dyDescent="0.2">
      <c r="I891059" s="15"/>
    </row>
    <row r="891060" spans="9:9" x14ac:dyDescent="0.2">
      <c r="I891060" s="14"/>
    </row>
    <row r="891076" spans="9:9" x14ac:dyDescent="0.2">
      <c r="I891076" s="15"/>
    </row>
    <row r="891077" spans="9:9" x14ac:dyDescent="0.2">
      <c r="I891077" s="14"/>
    </row>
    <row r="891093" spans="9:9" x14ac:dyDescent="0.2">
      <c r="I891093" s="15"/>
    </row>
    <row r="891094" spans="9:9" x14ac:dyDescent="0.2">
      <c r="I891094" s="14"/>
    </row>
    <row r="891110" spans="9:9" x14ac:dyDescent="0.2">
      <c r="I891110" s="15"/>
    </row>
    <row r="891111" spans="9:9" x14ac:dyDescent="0.2">
      <c r="I891111" s="14"/>
    </row>
    <row r="891127" spans="9:9" x14ac:dyDescent="0.2">
      <c r="I891127" s="15"/>
    </row>
    <row r="891128" spans="9:9" x14ac:dyDescent="0.2">
      <c r="I891128" s="14"/>
    </row>
    <row r="891144" spans="9:9" x14ac:dyDescent="0.2">
      <c r="I891144" s="15"/>
    </row>
    <row r="891145" spans="9:9" x14ac:dyDescent="0.2">
      <c r="I891145" s="14"/>
    </row>
    <row r="891161" spans="9:9" x14ac:dyDescent="0.2">
      <c r="I891161" s="15"/>
    </row>
    <row r="891162" spans="9:9" x14ac:dyDescent="0.2">
      <c r="I891162" s="14"/>
    </row>
    <row r="891178" spans="9:9" x14ac:dyDescent="0.2">
      <c r="I891178" s="15"/>
    </row>
    <row r="891179" spans="9:9" x14ac:dyDescent="0.2">
      <c r="I891179" s="14"/>
    </row>
    <row r="891195" spans="9:9" x14ac:dyDescent="0.2">
      <c r="I891195" s="15"/>
    </row>
    <row r="891196" spans="9:9" x14ac:dyDescent="0.2">
      <c r="I891196" s="14"/>
    </row>
    <row r="891212" spans="9:9" x14ac:dyDescent="0.2">
      <c r="I891212" s="15"/>
    </row>
    <row r="891213" spans="9:9" x14ac:dyDescent="0.2">
      <c r="I891213" s="14"/>
    </row>
    <row r="891229" spans="9:9" x14ac:dyDescent="0.2">
      <c r="I891229" s="15"/>
    </row>
    <row r="891230" spans="9:9" x14ac:dyDescent="0.2">
      <c r="I891230" s="14"/>
    </row>
    <row r="891246" spans="9:9" x14ac:dyDescent="0.2">
      <c r="I891246" s="15"/>
    </row>
    <row r="891247" spans="9:9" x14ac:dyDescent="0.2">
      <c r="I891247" s="14"/>
    </row>
    <row r="891263" spans="9:9" x14ac:dyDescent="0.2">
      <c r="I891263" s="15"/>
    </row>
    <row r="891264" spans="9:9" x14ac:dyDescent="0.2">
      <c r="I891264" s="14"/>
    </row>
    <row r="891280" spans="9:9" x14ac:dyDescent="0.2">
      <c r="I891280" s="15"/>
    </row>
    <row r="891281" spans="9:9" x14ac:dyDescent="0.2">
      <c r="I891281" s="14"/>
    </row>
    <row r="891297" spans="9:9" x14ac:dyDescent="0.2">
      <c r="I891297" s="15"/>
    </row>
    <row r="891298" spans="9:9" x14ac:dyDescent="0.2">
      <c r="I891298" s="14"/>
    </row>
    <row r="891314" spans="9:9" x14ac:dyDescent="0.2">
      <c r="I891314" s="15"/>
    </row>
    <row r="891315" spans="9:9" x14ac:dyDescent="0.2">
      <c r="I891315" s="14"/>
    </row>
    <row r="891331" spans="9:9" x14ac:dyDescent="0.2">
      <c r="I891331" s="15"/>
    </row>
    <row r="891332" spans="9:9" x14ac:dyDescent="0.2">
      <c r="I891332" s="14"/>
    </row>
    <row r="891348" spans="9:9" x14ac:dyDescent="0.2">
      <c r="I891348" s="15"/>
    </row>
    <row r="891349" spans="9:9" x14ac:dyDescent="0.2">
      <c r="I891349" s="14"/>
    </row>
    <row r="891365" spans="9:9" x14ac:dyDescent="0.2">
      <c r="I891365" s="15"/>
    </row>
    <row r="891366" spans="9:9" x14ac:dyDescent="0.2">
      <c r="I891366" s="14"/>
    </row>
    <row r="891382" spans="9:9" x14ac:dyDescent="0.2">
      <c r="I891382" s="15"/>
    </row>
    <row r="891383" spans="9:9" x14ac:dyDescent="0.2">
      <c r="I891383" s="14"/>
    </row>
    <row r="891399" spans="9:9" x14ac:dyDescent="0.2">
      <c r="I891399" s="15"/>
    </row>
    <row r="891400" spans="9:9" x14ac:dyDescent="0.2">
      <c r="I891400" s="14"/>
    </row>
    <row r="891416" spans="9:9" x14ac:dyDescent="0.2">
      <c r="I891416" s="15"/>
    </row>
    <row r="891417" spans="9:9" x14ac:dyDescent="0.2">
      <c r="I891417" s="14"/>
    </row>
    <row r="891433" spans="9:9" x14ac:dyDescent="0.2">
      <c r="I891433" s="15"/>
    </row>
    <row r="891434" spans="9:9" x14ac:dyDescent="0.2">
      <c r="I891434" s="14"/>
    </row>
    <row r="891450" spans="9:9" x14ac:dyDescent="0.2">
      <c r="I891450" s="15"/>
    </row>
    <row r="891451" spans="9:9" x14ac:dyDescent="0.2">
      <c r="I891451" s="14"/>
    </row>
    <row r="891467" spans="9:9" x14ac:dyDescent="0.2">
      <c r="I891467" s="15"/>
    </row>
    <row r="891468" spans="9:9" x14ac:dyDescent="0.2">
      <c r="I891468" s="14"/>
    </row>
    <row r="891484" spans="9:9" x14ac:dyDescent="0.2">
      <c r="I891484" s="15"/>
    </row>
    <row r="891485" spans="9:9" x14ac:dyDescent="0.2">
      <c r="I891485" s="14"/>
    </row>
    <row r="891501" spans="9:9" x14ac:dyDescent="0.2">
      <c r="I891501" s="15"/>
    </row>
    <row r="891502" spans="9:9" x14ac:dyDescent="0.2">
      <c r="I891502" s="14"/>
    </row>
    <row r="891518" spans="9:9" x14ac:dyDescent="0.2">
      <c r="I891518" s="15"/>
    </row>
    <row r="891519" spans="9:9" x14ac:dyDescent="0.2">
      <c r="I891519" s="14"/>
    </row>
    <row r="891535" spans="9:9" x14ac:dyDescent="0.2">
      <c r="I891535" s="15"/>
    </row>
    <row r="891536" spans="9:9" x14ac:dyDescent="0.2">
      <c r="I891536" s="14"/>
    </row>
    <row r="891552" spans="9:9" x14ac:dyDescent="0.2">
      <c r="I891552" s="15"/>
    </row>
    <row r="891553" spans="9:9" x14ac:dyDescent="0.2">
      <c r="I891553" s="14"/>
    </row>
    <row r="891569" spans="9:9" x14ac:dyDescent="0.2">
      <c r="I891569" s="15"/>
    </row>
    <row r="891570" spans="9:9" x14ac:dyDescent="0.2">
      <c r="I891570" s="14"/>
    </row>
    <row r="891586" spans="9:9" x14ac:dyDescent="0.2">
      <c r="I891586" s="15"/>
    </row>
    <row r="891587" spans="9:9" x14ac:dyDescent="0.2">
      <c r="I891587" s="14"/>
    </row>
    <row r="891603" spans="9:9" x14ac:dyDescent="0.2">
      <c r="I891603" s="15"/>
    </row>
    <row r="891604" spans="9:9" x14ac:dyDescent="0.2">
      <c r="I891604" s="14"/>
    </row>
    <row r="891620" spans="9:9" x14ac:dyDescent="0.2">
      <c r="I891620" s="15"/>
    </row>
    <row r="891621" spans="9:9" x14ac:dyDescent="0.2">
      <c r="I891621" s="14"/>
    </row>
    <row r="891637" spans="9:9" x14ac:dyDescent="0.2">
      <c r="I891637" s="15"/>
    </row>
    <row r="891638" spans="9:9" x14ac:dyDescent="0.2">
      <c r="I891638" s="14"/>
    </row>
    <row r="891654" spans="9:9" x14ac:dyDescent="0.2">
      <c r="I891654" s="15"/>
    </row>
    <row r="891655" spans="9:9" x14ac:dyDescent="0.2">
      <c r="I891655" s="14"/>
    </row>
    <row r="891671" spans="9:9" x14ac:dyDescent="0.2">
      <c r="I891671" s="15"/>
    </row>
    <row r="891672" spans="9:9" x14ac:dyDescent="0.2">
      <c r="I891672" s="14"/>
    </row>
    <row r="891688" spans="9:9" x14ac:dyDescent="0.2">
      <c r="I891688" s="15"/>
    </row>
    <row r="891689" spans="9:9" x14ac:dyDescent="0.2">
      <c r="I891689" s="14"/>
    </row>
    <row r="891705" spans="9:9" x14ac:dyDescent="0.2">
      <c r="I891705" s="15"/>
    </row>
    <row r="891706" spans="9:9" x14ac:dyDescent="0.2">
      <c r="I891706" s="14"/>
    </row>
    <row r="891722" spans="9:9" x14ac:dyDescent="0.2">
      <c r="I891722" s="15"/>
    </row>
    <row r="891723" spans="9:9" x14ac:dyDescent="0.2">
      <c r="I891723" s="14"/>
    </row>
    <row r="891739" spans="9:9" x14ac:dyDescent="0.2">
      <c r="I891739" s="15"/>
    </row>
    <row r="891740" spans="9:9" x14ac:dyDescent="0.2">
      <c r="I891740" s="14"/>
    </row>
    <row r="891756" spans="9:9" x14ac:dyDescent="0.2">
      <c r="I891756" s="15"/>
    </row>
    <row r="891757" spans="9:9" x14ac:dyDescent="0.2">
      <c r="I891757" s="14"/>
    </row>
    <row r="891773" spans="9:9" x14ac:dyDescent="0.2">
      <c r="I891773" s="15"/>
    </row>
    <row r="891774" spans="9:9" x14ac:dyDescent="0.2">
      <c r="I891774" s="14"/>
    </row>
    <row r="891790" spans="9:9" x14ac:dyDescent="0.2">
      <c r="I891790" s="15"/>
    </row>
    <row r="891791" spans="9:9" x14ac:dyDescent="0.2">
      <c r="I891791" s="14"/>
    </row>
    <row r="891807" spans="9:9" x14ac:dyDescent="0.2">
      <c r="I891807" s="15"/>
    </row>
    <row r="891808" spans="9:9" x14ac:dyDescent="0.2">
      <c r="I891808" s="14"/>
    </row>
    <row r="891824" spans="9:9" x14ac:dyDescent="0.2">
      <c r="I891824" s="15"/>
    </row>
    <row r="891825" spans="9:9" x14ac:dyDescent="0.2">
      <c r="I891825" s="14"/>
    </row>
    <row r="891841" spans="9:9" x14ac:dyDescent="0.2">
      <c r="I891841" s="15"/>
    </row>
    <row r="891842" spans="9:9" x14ac:dyDescent="0.2">
      <c r="I891842" s="14"/>
    </row>
    <row r="891858" spans="9:9" x14ac:dyDescent="0.2">
      <c r="I891858" s="15"/>
    </row>
    <row r="891859" spans="9:9" x14ac:dyDescent="0.2">
      <c r="I891859" s="14"/>
    </row>
    <row r="891875" spans="9:9" x14ac:dyDescent="0.2">
      <c r="I891875" s="15"/>
    </row>
    <row r="891876" spans="9:9" x14ac:dyDescent="0.2">
      <c r="I891876" s="14"/>
    </row>
    <row r="891892" spans="9:9" x14ac:dyDescent="0.2">
      <c r="I891892" s="15"/>
    </row>
    <row r="891893" spans="9:9" x14ac:dyDescent="0.2">
      <c r="I891893" s="14"/>
    </row>
    <row r="891909" spans="9:9" x14ac:dyDescent="0.2">
      <c r="I891909" s="15"/>
    </row>
    <row r="891910" spans="9:9" x14ac:dyDescent="0.2">
      <c r="I891910" s="14"/>
    </row>
    <row r="891926" spans="9:9" x14ac:dyDescent="0.2">
      <c r="I891926" s="15"/>
    </row>
    <row r="891927" spans="9:9" x14ac:dyDescent="0.2">
      <c r="I891927" s="14"/>
    </row>
    <row r="891943" spans="9:9" x14ac:dyDescent="0.2">
      <c r="I891943" s="15"/>
    </row>
    <row r="891944" spans="9:9" x14ac:dyDescent="0.2">
      <c r="I891944" s="14"/>
    </row>
    <row r="891960" spans="9:9" x14ac:dyDescent="0.2">
      <c r="I891960" s="15"/>
    </row>
    <row r="891961" spans="9:9" x14ac:dyDescent="0.2">
      <c r="I891961" s="14"/>
    </row>
    <row r="891977" spans="9:9" x14ac:dyDescent="0.2">
      <c r="I891977" s="15"/>
    </row>
    <row r="891978" spans="9:9" x14ac:dyDescent="0.2">
      <c r="I891978" s="14"/>
    </row>
    <row r="891994" spans="9:9" x14ac:dyDescent="0.2">
      <c r="I891994" s="15"/>
    </row>
    <row r="891995" spans="9:9" x14ac:dyDescent="0.2">
      <c r="I891995" s="14"/>
    </row>
    <row r="892011" spans="9:9" x14ac:dyDescent="0.2">
      <c r="I892011" s="15"/>
    </row>
    <row r="892012" spans="9:9" x14ac:dyDescent="0.2">
      <c r="I892012" s="14"/>
    </row>
    <row r="892028" spans="9:9" x14ac:dyDescent="0.2">
      <c r="I892028" s="15"/>
    </row>
    <row r="892029" spans="9:9" x14ac:dyDescent="0.2">
      <c r="I892029" s="14"/>
    </row>
    <row r="892045" spans="9:9" x14ac:dyDescent="0.2">
      <c r="I892045" s="15"/>
    </row>
    <row r="892046" spans="9:9" x14ac:dyDescent="0.2">
      <c r="I892046" s="14"/>
    </row>
    <row r="892062" spans="9:9" x14ac:dyDescent="0.2">
      <c r="I892062" s="15"/>
    </row>
    <row r="892063" spans="9:9" x14ac:dyDescent="0.2">
      <c r="I892063" s="14"/>
    </row>
    <row r="892079" spans="9:9" x14ac:dyDescent="0.2">
      <c r="I892079" s="15"/>
    </row>
    <row r="892080" spans="9:9" x14ac:dyDescent="0.2">
      <c r="I892080" s="14"/>
    </row>
    <row r="892096" spans="9:9" x14ac:dyDescent="0.2">
      <c r="I892096" s="15"/>
    </row>
    <row r="892097" spans="9:9" x14ac:dyDescent="0.2">
      <c r="I892097" s="14"/>
    </row>
    <row r="892113" spans="9:9" x14ac:dyDescent="0.2">
      <c r="I892113" s="15"/>
    </row>
    <row r="892114" spans="9:9" x14ac:dyDescent="0.2">
      <c r="I892114" s="14"/>
    </row>
    <row r="892130" spans="9:9" x14ac:dyDescent="0.2">
      <c r="I892130" s="15"/>
    </row>
    <row r="892131" spans="9:9" x14ac:dyDescent="0.2">
      <c r="I892131" s="14"/>
    </row>
    <row r="892147" spans="9:9" x14ac:dyDescent="0.2">
      <c r="I892147" s="15"/>
    </row>
    <row r="892148" spans="9:9" x14ac:dyDescent="0.2">
      <c r="I892148" s="14"/>
    </row>
    <row r="892164" spans="9:9" x14ac:dyDescent="0.2">
      <c r="I892164" s="15"/>
    </row>
    <row r="892165" spans="9:9" x14ac:dyDescent="0.2">
      <c r="I892165" s="14"/>
    </row>
    <row r="892181" spans="9:9" x14ac:dyDescent="0.2">
      <c r="I892181" s="15"/>
    </row>
    <row r="892182" spans="9:9" x14ac:dyDescent="0.2">
      <c r="I892182" s="14"/>
    </row>
    <row r="892198" spans="9:9" x14ac:dyDescent="0.2">
      <c r="I892198" s="15"/>
    </row>
    <row r="892199" spans="9:9" x14ac:dyDescent="0.2">
      <c r="I892199" s="14"/>
    </row>
    <row r="892215" spans="9:9" x14ac:dyDescent="0.2">
      <c r="I892215" s="15"/>
    </row>
    <row r="892216" spans="9:9" x14ac:dyDescent="0.2">
      <c r="I892216" s="14"/>
    </row>
    <row r="892232" spans="9:9" x14ac:dyDescent="0.2">
      <c r="I892232" s="15"/>
    </row>
    <row r="892233" spans="9:9" x14ac:dyDescent="0.2">
      <c r="I892233" s="14"/>
    </row>
    <row r="892249" spans="9:9" x14ac:dyDescent="0.2">
      <c r="I892249" s="15"/>
    </row>
    <row r="892250" spans="9:9" x14ac:dyDescent="0.2">
      <c r="I892250" s="14"/>
    </row>
    <row r="892266" spans="9:9" x14ac:dyDescent="0.2">
      <c r="I892266" s="15"/>
    </row>
    <row r="892267" spans="9:9" x14ac:dyDescent="0.2">
      <c r="I892267" s="14"/>
    </row>
    <row r="892283" spans="9:9" x14ac:dyDescent="0.2">
      <c r="I892283" s="15"/>
    </row>
    <row r="892284" spans="9:9" x14ac:dyDescent="0.2">
      <c r="I892284" s="14"/>
    </row>
    <row r="892300" spans="9:9" x14ac:dyDescent="0.2">
      <c r="I892300" s="15"/>
    </row>
    <row r="892301" spans="9:9" x14ac:dyDescent="0.2">
      <c r="I892301" s="14"/>
    </row>
    <row r="892317" spans="9:9" x14ac:dyDescent="0.2">
      <c r="I892317" s="15"/>
    </row>
    <row r="892318" spans="9:9" x14ac:dyDescent="0.2">
      <c r="I892318" s="14"/>
    </row>
    <row r="892334" spans="9:9" x14ac:dyDescent="0.2">
      <c r="I892334" s="15"/>
    </row>
    <row r="892335" spans="9:9" x14ac:dyDescent="0.2">
      <c r="I892335" s="14"/>
    </row>
    <row r="892351" spans="9:9" x14ac:dyDescent="0.2">
      <c r="I892351" s="15"/>
    </row>
    <row r="892352" spans="9:9" x14ac:dyDescent="0.2">
      <c r="I892352" s="14"/>
    </row>
    <row r="892368" spans="9:9" x14ac:dyDescent="0.2">
      <c r="I892368" s="15"/>
    </row>
    <row r="892369" spans="9:9" x14ac:dyDescent="0.2">
      <c r="I892369" s="14"/>
    </row>
    <row r="892385" spans="9:9" x14ac:dyDescent="0.2">
      <c r="I892385" s="15"/>
    </row>
    <row r="892386" spans="9:9" x14ac:dyDescent="0.2">
      <c r="I892386" s="14"/>
    </row>
    <row r="892402" spans="9:9" x14ac:dyDescent="0.2">
      <c r="I892402" s="15"/>
    </row>
    <row r="892403" spans="9:9" x14ac:dyDescent="0.2">
      <c r="I892403" s="14"/>
    </row>
    <row r="892419" spans="9:9" x14ac:dyDescent="0.2">
      <c r="I892419" s="15"/>
    </row>
    <row r="892420" spans="9:9" x14ac:dyDescent="0.2">
      <c r="I892420" s="14"/>
    </row>
    <row r="892436" spans="9:9" x14ac:dyDescent="0.2">
      <c r="I892436" s="15"/>
    </row>
    <row r="892437" spans="9:9" x14ac:dyDescent="0.2">
      <c r="I892437" s="14"/>
    </row>
    <row r="892453" spans="9:9" x14ac:dyDescent="0.2">
      <c r="I892453" s="15"/>
    </row>
    <row r="892454" spans="9:9" x14ac:dyDescent="0.2">
      <c r="I892454" s="14"/>
    </row>
    <row r="892470" spans="9:9" x14ac:dyDescent="0.2">
      <c r="I892470" s="15"/>
    </row>
    <row r="892471" spans="9:9" x14ac:dyDescent="0.2">
      <c r="I892471" s="14"/>
    </row>
    <row r="892487" spans="9:9" x14ac:dyDescent="0.2">
      <c r="I892487" s="15"/>
    </row>
    <row r="892488" spans="9:9" x14ac:dyDescent="0.2">
      <c r="I892488" s="14"/>
    </row>
    <row r="892504" spans="9:9" x14ac:dyDescent="0.2">
      <c r="I892504" s="15"/>
    </row>
    <row r="892505" spans="9:9" x14ac:dyDescent="0.2">
      <c r="I892505" s="14"/>
    </row>
    <row r="892521" spans="9:9" x14ac:dyDescent="0.2">
      <c r="I892521" s="15"/>
    </row>
    <row r="892522" spans="9:9" x14ac:dyDescent="0.2">
      <c r="I892522" s="14"/>
    </row>
    <row r="892538" spans="9:9" x14ac:dyDescent="0.2">
      <c r="I892538" s="15"/>
    </row>
    <row r="892539" spans="9:9" x14ac:dyDescent="0.2">
      <c r="I892539" s="14"/>
    </row>
    <row r="892555" spans="9:9" x14ac:dyDescent="0.2">
      <c r="I892555" s="15"/>
    </row>
    <row r="892556" spans="9:9" x14ac:dyDescent="0.2">
      <c r="I892556" s="14"/>
    </row>
    <row r="892572" spans="9:9" x14ac:dyDescent="0.2">
      <c r="I892572" s="15"/>
    </row>
    <row r="892573" spans="9:9" x14ac:dyDescent="0.2">
      <c r="I892573" s="14"/>
    </row>
    <row r="892589" spans="9:9" x14ac:dyDescent="0.2">
      <c r="I892589" s="15"/>
    </row>
    <row r="892590" spans="9:9" x14ac:dyDescent="0.2">
      <c r="I892590" s="14"/>
    </row>
    <row r="892606" spans="9:9" x14ac:dyDescent="0.2">
      <c r="I892606" s="15"/>
    </row>
    <row r="892607" spans="9:9" x14ac:dyDescent="0.2">
      <c r="I892607" s="14"/>
    </row>
    <row r="892623" spans="9:9" x14ac:dyDescent="0.2">
      <c r="I892623" s="15"/>
    </row>
    <row r="892624" spans="9:9" x14ac:dyDescent="0.2">
      <c r="I892624" s="14"/>
    </row>
    <row r="892640" spans="9:9" x14ac:dyDescent="0.2">
      <c r="I892640" s="15"/>
    </row>
    <row r="892641" spans="9:9" x14ac:dyDescent="0.2">
      <c r="I892641" s="14"/>
    </row>
    <row r="892657" spans="9:9" x14ac:dyDescent="0.2">
      <c r="I892657" s="15"/>
    </row>
    <row r="892658" spans="9:9" x14ac:dyDescent="0.2">
      <c r="I892658" s="14"/>
    </row>
    <row r="892674" spans="9:9" x14ac:dyDescent="0.2">
      <c r="I892674" s="15"/>
    </row>
    <row r="892675" spans="9:9" x14ac:dyDescent="0.2">
      <c r="I892675" s="14"/>
    </row>
    <row r="892691" spans="9:9" x14ac:dyDescent="0.2">
      <c r="I892691" s="15"/>
    </row>
    <row r="892692" spans="9:9" x14ac:dyDescent="0.2">
      <c r="I892692" s="14"/>
    </row>
    <row r="892708" spans="9:9" x14ac:dyDescent="0.2">
      <c r="I892708" s="15"/>
    </row>
    <row r="892709" spans="9:9" x14ac:dyDescent="0.2">
      <c r="I892709" s="14"/>
    </row>
    <row r="892725" spans="9:9" x14ac:dyDescent="0.2">
      <c r="I892725" s="15"/>
    </row>
    <row r="892726" spans="9:9" x14ac:dyDescent="0.2">
      <c r="I892726" s="14"/>
    </row>
    <row r="892742" spans="9:9" x14ac:dyDescent="0.2">
      <c r="I892742" s="15"/>
    </row>
    <row r="892743" spans="9:9" x14ac:dyDescent="0.2">
      <c r="I892743" s="14"/>
    </row>
    <row r="892759" spans="9:9" x14ac:dyDescent="0.2">
      <c r="I892759" s="15"/>
    </row>
    <row r="892760" spans="9:9" x14ac:dyDescent="0.2">
      <c r="I892760" s="14"/>
    </row>
    <row r="892776" spans="9:9" x14ac:dyDescent="0.2">
      <c r="I892776" s="15"/>
    </row>
    <row r="892777" spans="9:9" x14ac:dyDescent="0.2">
      <c r="I892777" s="14"/>
    </row>
    <row r="892793" spans="9:9" x14ac:dyDescent="0.2">
      <c r="I892793" s="15"/>
    </row>
    <row r="892794" spans="9:9" x14ac:dyDescent="0.2">
      <c r="I892794" s="14"/>
    </row>
    <row r="892810" spans="9:9" x14ac:dyDescent="0.2">
      <c r="I892810" s="15"/>
    </row>
    <row r="892811" spans="9:9" x14ac:dyDescent="0.2">
      <c r="I892811" s="14"/>
    </row>
    <row r="892827" spans="9:9" x14ac:dyDescent="0.2">
      <c r="I892827" s="15"/>
    </row>
    <row r="892828" spans="9:9" x14ac:dyDescent="0.2">
      <c r="I892828" s="14"/>
    </row>
    <row r="892844" spans="9:9" x14ac:dyDescent="0.2">
      <c r="I892844" s="15"/>
    </row>
    <row r="892845" spans="9:9" x14ac:dyDescent="0.2">
      <c r="I892845" s="14"/>
    </row>
    <row r="892861" spans="9:9" x14ac:dyDescent="0.2">
      <c r="I892861" s="15"/>
    </row>
    <row r="892862" spans="9:9" x14ac:dyDescent="0.2">
      <c r="I892862" s="14"/>
    </row>
    <row r="892878" spans="9:9" x14ac:dyDescent="0.2">
      <c r="I892878" s="15"/>
    </row>
    <row r="892879" spans="9:9" x14ac:dyDescent="0.2">
      <c r="I892879" s="14"/>
    </row>
    <row r="892895" spans="9:9" x14ac:dyDescent="0.2">
      <c r="I892895" s="15"/>
    </row>
    <row r="892896" spans="9:9" x14ac:dyDescent="0.2">
      <c r="I892896" s="14"/>
    </row>
    <row r="892912" spans="9:9" x14ac:dyDescent="0.2">
      <c r="I892912" s="15"/>
    </row>
    <row r="892913" spans="9:9" x14ac:dyDescent="0.2">
      <c r="I892913" s="14"/>
    </row>
    <row r="892929" spans="9:9" x14ac:dyDescent="0.2">
      <c r="I892929" s="15"/>
    </row>
    <row r="892930" spans="9:9" x14ac:dyDescent="0.2">
      <c r="I892930" s="14"/>
    </row>
    <row r="892946" spans="9:9" x14ac:dyDescent="0.2">
      <c r="I892946" s="15"/>
    </row>
    <row r="892947" spans="9:9" x14ac:dyDescent="0.2">
      <c r="I892947" s="14"/>
    </row>
    <row r="892963" spans="9:9" x14ac:dyDescent="0.2">
      <c r="I892963" s="15"/>
    </row>
    <row r="892964" spans="9:9" x14ac:dyDescent="0.2">
      <c r="I892964" s="14"/>
    </row>
    <row r="892980" spans="9:9" x14ac:dyDescent="0.2">
      <c r="I892980" s="15"/>
    </row>
    <row r="892981" spans="9:9" x14ac:dyDescent="0.2">
      <c r="I892981" s="14"/>
    </row>
    <row r="892997" spans="9:9" x14ac:dyDescent="0.2">
      <c r="I892997" s="15"/>
    </row>
    <row r="892998" spans="9:9" x14ac:dyDescent="0.2">
      <c r="I892998" s="14"/>
    </row>
    <row r="893014" spans="9:9" x14ac:dyDescent="0.2">
      <c r="I893014" s="15"/>
    </row>
    <row r="893015" spans="9:9" x14ac:dyDescent="0.2">
      <c r="I893015" s="14"/>
    </row>
    <row r="893031" spans="9:9" x14ac:dyDescent="0.2">
      <c r="I893031" s="15"/>
    </row>
    <row r="893032" spans="9:9" x14ac:dyDescent="0.2">
      <c r="I893032" s="14"/>
    </row>
    <row r="893048" spans="9:9" x14ac:dyDescent="0.2">
      <c r="I893048" s="15"/>
    </row>
    <row r="893049" spans="9:9" x14ac:dyDescent="0.2">
      <c r="I893049" s="14"/>
    </row>
    <row r="893065" spans="9:9" x14ac:dyDescent="0.2">
      <c r="I893065" s="15"/>
    </row>
    <row r="893066" spans="9:9" x14ac:dyDescent="0.2">
      <c r="I893066" s="14"/>
    </row>
    <row r="893082" spans="9:9" x14ac:dyDescent="0.2">
      <c r="I893082" s="15"/>
    </row>
    <row r="893083" spans="9:9" x14ac:dyDescent="0.2">
      <c r="I893083" s="14"/>
    </row>
    <row r="893099" spans="9:9" x14ac:dyDescent="0.2">
      <c r="I893099" s="15"/>
    </row>
    <row r="893100" spans="9:9" x14ac:dyDescent="0.2">
      <c r="I893100" s="14"/>
    </row>
    <row r="893116" spans="9:9" x14ac:dyDescent="0.2">
      <c r="I893116" s="15"/>
    </row>
    <row r="893117" spans="9:9" x14ac:dyDescent="0.2">
      <c r="I893117" s="14"/>
    </row>
    <row r="893133" spans="9:9" x14ac:dyDescent="0.2">
      <c r="I893133" s="15"/>
    </row>
    <row r="893134" spans="9:9" x14ac:dyDescent="0.2">
      <c r="I893134" s="14"/>
    </row>
    <row r="893150" spans="9:9" x14ac:dyDescent="0.2">
      <c r="I893150" s="15"/>
    </row>
    <row r="893151" spans="9:9" x14ac:dyDescent="0.2">
      <c r="I893151" s="14"/>
    </row>
    <row r="893167" spans="9:9" x14ac:dyDescent="0.2">
      <c r="I893167" s="15"/>
    </row>
    <row r="893168" spans="9:9" x14ac:dyDescent="0.2">
      <c r="I893168" s="14"/>
    </row>
    <row r="893184" spans="9:9" x14ac:dyDescent="0.2">
      <c r="I893184" s="15"/>
    </row>
    <row r="893185" spans="9:9" x14ac:dyDescent="0.2">
      <c r="I893185" s="14"/>
    </row>
    <row r="893201" spans="9:9" x14ac:dyDescent="0.2">
      <c r="I893201" s="15"/>
    </row>
    <row r="893202" spans="9:9" x14ac:dyDescent="0.2">
      <c r="I893202" s="14"/>
    </row>
    <row r="893218" spans="9:9" x14ac:dyDescent="0.2">
      <c r="I893218" s="15"/>
    </row>
    <row r="893219" spans="9:9" x14ac:dyDescent="0.2">
      <c r="I893219" s="14"/>
    </row>
    <row r="893235" spans="9:9" x14ac:dyDescent="0.2">
      <c r="I893235" s="15"/>
    </row>
    <row r="893236" spans="9:9" x14ac:dyDescent="0.2">
      <c r="I893236" s="14"/>
    </row>
    <row r="893252" spans="9:9" x14ac:dyDescent="0.2">
      <c r="I893252" s="15"/>
    </row>
    <row r="893253" spans="9:9" x14ac:dyDescent="0.2">
      <c r="I893253" s="14"/>
    </row>
    <row r="893269" spans="9:9" x14ac:dyDescent="0.2">
      <c r="I893269" s="15"/>
    </row>
    <row r="893270" spans="9:9" x14ac:dyDescent="0.2">
      <c r="I893270" s="14"/>
    </row>
    <row r="893286" spans="9:9" x14ac:dyDescent="0.2">
      <c r="I893286" s="15"/>
    </row>
    <row r="893287" spans="9:9" x14ac:dyDescent="0.2">
      <c r="I893287" s="14"/>
    </row>
    <row r="893303" spans="9:9" x14ac:dyDescent="0.2">
      <c r="I893303" s="15"/>
    </row>
    <row r="893304" spans="9:9" x14ac:dyDescent="0.2">
      <c r="I893304" s="14"/>
    </row>
    <row r="893320" spans="9:9" x14ac:dyDescent="0.2">
      <c r="I893320" s="15"/>
    </row>
    <row r="893321" spans="9:9" x14ac:dyDescent="0.2">
      <c r="I893321" s="14"/>
    </row>
    <row r="893337" spans="9:9" x14ac:dyDescent="0.2">
      <c r="I893337" s="15"/>
    </row>
    <row r="893338" spans="9:9" x14ac:dyDescent="0.2">
      <c r="I893338" s="14"/>
    </row>
    <row r="893354" spans="9:9" x14ac:dyDescent="0.2">
      <c r="I893354" s="15"/>
    </row>
    <row r="893355" spans="9:9" x14ac:dyDescent="0.2">
      <c r="I893355" s="14"/>
    </row>
    <row r="893371" spans="9:9" x14ac:dyDescent="0.2">
      <c r="I893371" s="15"/>
    </row>
    <row r="893372" spans="9:9" x14ac:dyDescent="0.2">
      <c r="I893372" s="14"/>
    </row>
    <row r="893388" spans="9:9" x14ac:dyDescent="0.2">
      <c r="I893388" s="15"/>
    </row>
    <row r="893389" spans="9:9" x14ac:dyDescent="0.2">
      <c r="I893389" s="14"/>
    </row>
    <row r="893405" spans="9:9" x14ac:dyDescent="0.2">
      <c r="I893405" s="15"/>
    </row>
    <row r="893406" spans="9:9" x14ac:dyDescent="0.2">
      <c r="I893406" s="14"/>
    </row>
    <row r="893422" spans="9:9" x14ac:dyDescent="0.2">
      <c r="I893422" s="15"/>
    </row>
    <row r="893423" spans="9:9" x14ac:dyDescent="0.2">
      <c r="I893423" s="14"/>
    </row>
    <row r="893439" spans="9:9" x14ac:dyDescent="0.2">
      <c r="I893439" s="15"/>
    </row>
    <row r="893440" spans="9:9" x14ac:dyDescent="0.2">
      <c r="I893440" s="14"/>
    </row>
    <row r="893456" spans="9:9" x14ac:dyDescent="0.2">
      <c r="I893456" s="15"/>
    </row>
    <row r="893457" spans="9:9" x14ac:dyDescent="0.2">
      <c r="I893457" s="14"/>
    </row>
    <row r="893473" spans="9:9" x14ac:dyDescent="0.2">
      <c r="I893473" s="15"/>
    </row>
    <row r="893474" spans="9:9" x14ac:dyDescent="0.2">
      <c r="I893474" s="14"/>
    </row>
    <row r="893490" spans="9:9" x14ac:dyDescent="0.2">
      <c r="I893490" s="15"/>
    </row>
    <row r="893491" spans="9:9" x14ac:dyDescent="0.2">
      <c r="I893491" s="14"/>
    </row>
    <row r="893507" spans="9:9" x14ac:dyDescent="0.2">
      <c r="I893507" s="15"/>
    </row>
    <row r="893508" spans="9:9" x14ac:dyDescent="0.2">
      <c r="I893508" s="14"/>
    </row>
    <row r="893524" spans="9:9" x14ac:dyDescent="0.2">
      <c r="I893524" s="15"/>
    </row>
    <row r="893525" spans="9:9" x14ac:dyDescent="0.2">
      <c r="I893525" s="14"/>
    </row>
    <row r="893541" spans="9:9" x14ac:dyDescent="0.2">
      <c r="I893541" s="15"/>
    </row>
    <row r="893542" spans="9:9" x14ac:dyDescent="0.2">
      <c r="I893542" s="14"/>
    </row>
    <row r="893558" spans="9:9" x14ac:dyDescent="0.2">
      <c r="I893558" s="15"/>
    </row>
    <row r="893559" spans="9:9" x14ac:dyDescent="0.2">
      <c r="I893559" s="14"/>
    </row>
    <row r="893575" spans="9:9" x14ac:dyDescent="0.2">
      <c r="I893575" s="15"/>
    </row>
    <row r="893576" spans="9:9" x14ac:dyDescent="0.2">
      <c r="I893576" s="14"/>
    </row>
    <row r="893592" spans="9:9" x14ac:dyDescent="0.2">
      <c r="I893592" s="15"/>
    </row>
    <row r="893593" spans="9:9" x14ac:dyDescent="0.2">
      <c r="I893593" s="14"/>
    </row>
    <row r="893609" spans="9:9" x14ac:dyDescent="0.2">
      <c r="I893609" s="15"/>
    </row>
    <row r="893610" spans="9:9" x14ac:dyDescent="0.2">
      <c r="I893610" s="14"/>
    </row>
    <row r="893626" spans="9:9" x14ac:dyDescent="0.2">
      <c r="I893626" s="15"/>
    </row>
    <row r="893627" spans="9:9" x14ac:dyDescent="0.2">
      <c r="I893627" s="14"/>
    </row>
    <row r="893643" spans="9:9" x14ac:dyDescent="0.2">
      <c r="I893643" s="15"/>
    </row>
    <row r="893644" spans="9:9" x14ac:dyDescent="0.2">
      <c r="I893644" s="14"/>
    </row>
    <row r="893660" spans="9:9" x14ac:dyDescent="0.2">
      <c r="I893660" s="15"/>
    </row>
    <row r="893661" spans="9:9" x14ac:dyDescent="0.2">
      <c r="I893661" s="14"/>
    </row>
    <row r="893677" spans="9:9" x14ac:dyDescent="0.2">
      <c r="I893677" s="15"/>
    </row>
    <row r="893678" spans="9:9" x14ac:dyDescent="0.2">
      <c r="I893678" s="14"/>
    </row>
    <row r="893694" spans="9:9" x14ac:dyDescent="0.2">
      <c r="I893694" s="15"/>
    </row>
    <row r="893695" spans="9:9" x14ac:dyDescent="0.2">
      <c r="I893695" s="14"/>
    </row>
    <row r="893711" spans="9:9" x14ac:dyDescent="0.2">
      <c r="I893711" s="15"/>
    </row>
    <row r="893712" spans="9:9" x14ac:dyDescent="0.2">
      <c r="I893712" s="14"/>
    </row>
    <row r="893728" spans="9:9" x14ac:dyDescent="0.2">
      <c r="I893728" s="15"/>
    </row>
    <row r="893729" spans="9:9" x14ac:dyDescent="0.2">
      <c r="I893729" s="14"/>
    </row>
    <row r="893745" spans="9:9" x14ac:dyDescent="0.2">
      <c r="I893745" s="15"/>
    </row>
    <row r="893746" spans="9:9" x14ac:dyDescent="0.2">
      <c r="I893746" s="14"/>
    </row>
    <row r="893762" spans="9:9" x14ac:dyDescent="0.2">
      <c r="I893762" s="15"/>
    </row>
    <row r="893763" spans="9:9" x14ac:dyDescent="0.2">
      <c r="I893763" s="14"/>
    </row>
    <row r="893779" spans="9:9" x14ac:dyDescent="0.2">
      <c r="I893779" s="15"/>
    </row>
    <row r="893780" spans="9:9" x14ac:dyDescent="0.2">
      <c r="I893780" s="14"/>
    </row>
    <row r="893796" spans="9:9" x14ac:dyDescent="0.2">
      <c r="I893796" s="15"/>
    </row>
    <row r="893797" spans="9:9" x14ac:dyDescent="0.2">
      <c r="I893797" s="14"/>
    </row>
    <row r="893813" spans="9:9" x14ac:dyDescent="0.2">
      <c r="I893813" s="15"/>
    </row>
    <row r="893814" spans="9:9" x14ac:dyDescent="0.2">
      <c r="I893814" s="14"/>
    </row>
    <row r="893830" spans="9:9" x14ac:dyDescent="0.2">
      <c r="I893830" s="15"/>
    </row>
    <row r="893831" spans="9:9" x14ac:dyDescent="0.2">
      <c r="I893831" s="14"/>
    </row>
    <row r="893847" spans="9:9" x14ac:dyDescent="0.2">
      <c r="I893847" s="15"/>
    </row>
    <row r="893848" spans="9:9" x14ac:dyDescent="0.2">
      <c r="I893848" s="14"/>
    </row>
    <row r="893864" spans="9:9" x14ac:dyDescent="0.2">
      <c r="I893864" s="15"/>
    </row>
    <row r="893865" spans="9:9" x14ac:dyDescent="0.2">
      <c r="I893865" s="14"/>
    </row>
    <row r="893881" spans="9:9" x14ac:dyDescent="0.2">
      <c r="I893881" s="15"/>
    </row>
    <row r="893882" spans="9:9" x14ac:dyDescent="0.2">
      <c r="I893882" s="14"/>
    </row>
    <row r="893898" spans="9:9" x14ac:dyDescent="0.2">
      <c r="I893898" s="15"/>
    </row>
    <row r="893899" spans="9:9" x14ac:dyDescent="0.2">
      <c r="I893899" s="14"/>
    </row>
    <row r="893915" spans="9:9" x14ac:dyDescent="0.2">
      <c r="I893915" s="15"/>
    </row>
    <row r="893916" spans="9:9" x14ac:dyDescent="0.2">
      <c r="I893916" s="14"/>
    </row>
    <row r="893932" spans="9:9" x14ac:dyDescent="0.2">
      <c r="I893932" s="15"/>
    </row>
    <row r="893933" spans="9:9" x14ac:dyDescent="0.2">
      <c r="I893933" s="14"/>
    </row>
    <row r="893949" spans="9:9" x14ac:dyDescent="0.2">
      <c r="I893949" s="15"/>
    </row>
    <row r="893950" spans="9:9" x14ac:dyDescent="0.2">
      <c r="I893950" s="14"/>
    </row>
    <row r="893966" spans="9:9" x14ac:dyDescent="0.2">
      <c r="I893966" s="15"/>
    </row>
    <row r="893967" spans="9:9" x14ac:dyDescent="0.2">
      <c r="I893967" s="14"/>
    </row>
    <row r="893983" spans="9:9" x14ac:dyDescent="0.2">
      <c r="I893983" s="15"/>
    </row>
    <row r="893984" spans="9:9" x14ac:dyDescent="0.2">
      <c r="I893984" s="14"/>
    </row>
    <row r="894000" spans="9:9" x14ac:dyDescent="0.2">
      <c r="I894000" s="15"/>
    </row>
    <row r="894001" spans="9:9" x14ac:dyDescent="0.2">
      <c r="I894001" s="14"/>
    </row>
    <row r="894017" spans="9:9" x14ac:dyDescent="0.2">
      <c r="I894017" s="15"/>
    </row>
    <row r="894018" spans="9:9" x14ac:dyDescent="0.2">
      <c r="I894018" s="14"/>
    </row>
    <row r="894034" spans="9:9" x14ac:dyDescent="0.2">
      <c r="I894034" s="15"/>
    </row>
    <row r="894035" spans="9:9" x14ac:dyDescent="0.2">
      <c r="I894035" s="14"/>
    </row>
    <row r="894051" spans="9:9" x14ac:dyDescent="0.2">
      <c r="I894051" s="15"/>
    </row>
    <row r="894052" spans="9:9" x14ac:dyDescent="0.2">
      <c r="I894052" s="14"/>
    </row>
    <row r="894068" spans="9:9" x14ac:dyDescent="0.2">
      <c r="I894068" s="15"/>
    </row>
    <row r="894069" spans="9:9" x14ac:dyDescent="0.2">
      <c r="I894069" s="14"/>
    </row>
    <row r="894085" spans="9:9" x14ac:dyDescent="0.2">
      <c r="I894085" s="15"/>
    </row>
    <row r="894086" spans="9:9" x14ac:dyDescent="0.2">
      <c r="I894086" s="14"/>
    </row>
    <row r="894102" spans="9:9" x14ac:dyDescent="0.2">
      <c r="I894102" s="15"/>
    </row>
    <row r="894103" spans="9:9" x14ac:dyDescent="0.2">
      <c r="I894103" s="14"/>
    </row>
    <row r="894119" spans="9:9" x14ac:dyDescent="0.2">
      <c r="I894119" s="15"/>
    </row>
    <row r="894120" spans="9:9" x14ac:dyDescent="0.2">
      <c r="I894120" s="14"/>
    </row>
    <row r="894136" spans="9:9" x14ac:dyDescent="0.2">
      <c r="I894136" s="15"/>
    </row>
    <row r="894137" spans="9:9" x14ac:dyDescent="0.2">
      <c r="I894137" s="14"/>
    </row>
    <row r="894153" spans="9:9" x14ac:dyDescent="0.2">
      <c r="I894153" s="15"/>
    </row>
    <row r="894154" spans="9:9" x14ac:dyDescent="0.2">
      <c r="I894154" s="14"/>
    </row>
    <row r="894170" spans="9:9" x14ac:dyDescent="0.2">
      <c r="I894170" s="15"/>
    </row>
    <row r="894171" spans="9:9" x14ac:dyDescent="0.2">
      <c r="I894171" s="14"/>
    </row>
    <row r="894187" spans="9:9" x14ac:dyDescent="0.2">
      <c r="I894187" s="15"/>
    </row>
    <row r="894188" spans="9:9" x14ac:dyDescent="0.2">
      <c r="I894188" s="14"/>
    </row>
    <row r="894204" spans="9:9" x14ac:dyDescent="0.2">
      <c r="I894204" s="15"/>
    </row>
    <row r="894205" spans="9:9" x14ac:dyDescent="0.2">
      <c r="I894205" s="14"/>
    </row>
    <row r="894221" spans="9:9" x14ac:dyDescent="0.2">
      <c r="I894221" s="15"/>
    </row>
    <row r="894222" spans="9:9" x14ac:dyDescent="0.2">
      <c r="I894222" s="14"/>
    </row>
    <row r="894238" spans="9:9" x14ac:dyDescent="0.2">
      <c r="I894238" s="15"/>
    </row>
    <row r="894239" spans="9:9" x14ac:dyDescent="0.2">
      <c r="I894239" s="14"/>
    </row>
    <row r="894255" spans="9:9" x14ac:dyDescent="0.2">
      <c r="I894255" s="15"/>
    </row>
    <row r="894256" spans="9:9" x14ac:dyDescent="0.2">
      <c r="I894256" s="14"/>
    </row>
    <row r="894272" spans="9:9" x14ac:dyDescent="0.2">
      <c r="I894272" s="15"/>
    </row>
    <row r="894273" spans="9:9" x14ac:dyDescent="0.2">
      <c r="I894273" s="14"/>
    </row>
    <row r="894289" spans="9:9" x14ac:dyDescent="0.2">
      <c r="I894289" s="15"/>
    </row>
    <row r="894290" spans="9:9" x14ac:dyDescent="0.2">
      <c r="I894290" s="14"/>
    </row>
    <row r="894306" spans="9:9" x14ac:dyDescent="0.2">
      <c r="I894306" s="15"/>
    </row>
    <row r="894307" spans="9:9" x14ac:dyDescent="0.2">
      <c r="I894307" s="14"/>
    </row>
    <row r="894323" spans="9:9" x14ac:dyDescent="0.2">
      <c r="I894323" s="15"/>
    </row>
    <row r="894324" spans="9:9" x14ac:dyDescent="0.2">
      <c r="I894324" s="14"/>
    </row>
    <row r="894340" spans="9:9" x14ac:dyDescent="0.2">
      <c r="I894340" s="15"/>
    </row>
    <row r="894341" spans="9:9" x14ac:dyDescent="0.2">
      <c r="I894341" s="14"/>
    </row>
    <row r="894357" spans="9:9" x14ac:dyDescent="0.2">
      <c r="I894357" s="15"/>
    </row>
    <row r="894358" spans="9:9" x14ac:dyDescent="0.2">
      <c r="I894358" s="14"/>
    </row>
    <row r="894374" spans="9:9" x14ac:dyDescent="0.2">
      <c r="I894374" s="15"/>
    </row>
    <row r="894375" spans="9:9" x14ac:dyDescent="0.2">
      <c r="I894375" s="14"/>
    </row>
    <row r="894391" spans="9:9" x14ac:dyDescent="0.2">
      <c r="I894391" s="15"/>
    </row>
    <row r="894392" spans="9:9" x14ac:dyDescent="0.2">
      <c r="I894392" s="14"/>
    </row>
    <row r="894408" spans="9:9" x14ac:dyDescent="0.2">
      <c r="I894408" s="15"/>
    </row>
    <row r="894409" spans="9:9" x14ac:dyDescent="0.2">
      <c r="I894409" s="14"/>
    </row>
    <row r="894425" spans="9:9" x14ac:dyDescent="0.2">
      <c r="I894425" s="15"/>
    </row>
    <row r="894426" spans="9:9" x14ac:dyDescent="0.2">
      <c r="I894426" s="14"/>
    </row>
    <row r="894442" spans="9:9" x14ac:dyDescent="0.2">
      <c r="I894442" s="15"/>
    </row>
    <row r="894443" spans="9:9" x14ac:dyDescent="0.2">
      <c r="I894443" s="14"/>
    </row>
    <row r="894459" spans="9:9" x14ac:dyDescent="0.2">
      <c r="I894459" s="15"/>
    </row>
    <row r="894460" spans="9:9" x14ac:dyDescent="0.2">
      <c r="I894460" s="14"/>
    </row>
    <row r="894476" spans="9:9" x14ac:dyDescent="0.2">
      <c r="I894476" s="15"/>
    </row>
    <row r="894477" spans="9:9" x14ac:dyDescent="0.2">
      <c r="I894477" s="14"/>
    </row>
    <row r="894493" spans="9:9" x14ac:dyDescent="0.2">
      <c r="I894493" s="15"/>
    </row>
    <row r="894494" spans="9:9" x14ac:dyDescent="0.2">
      <c r="I894494" s="14"/>
    </row>
    <row r="894510" spans="9:9" x14ac:dyDescent="0.2">
      <c r="I894510" s="15"/>
    </row>
    <row r="894511" spans="9:9" x14ac:dyDescent="0.2">
      <c r="I894511" s="14"/>
    </row>
    <row r="894527" spans="9:9" x14ac:dyDescent="0.2">
      <c r="I894527" s="15"/>
    </row>
    <row r="894528" spans="9:9" x14ac:dyDescent="0.2">
      <c r="I894528" s="14"/>
    </row>
    <row r="894544" spans="9:9" x14ac:dyDescent="0.2">
      <c r="I894544" s="15"/>
    </row>
    <row r="894545" spans="9:9" x14ac:dyDescent="0.2">
      <c r="I894545" s="14"/>
    </row>
    <row r="894561" spans="9:9" x14ac:dyDescent="0.2">
      <c r="I894561" s="15"/>
    </row>
    <row r="894562" spans="9:9" x14ac:dyDescent="0.2">
      <c r="I894562" s="14"/>
    </row>
    <row r="894578" spans="9:9" x14ac:dyDescent="0.2">
      <c r="I894578" s="15"/>
    </row>
    <row r="894579" spans="9:9" x14ac:dyDescent="0.2">
      <c r="I894579" s="14"/>
    </row>
    <row r="894595" spans="9:9" x14ac:dyDescent="0.2">
      <c r="I894595" s="15"/>
    </row>
    <row r="894596" spans="9:9" x14ac:dyDescent="0.2">
      <c r="I894596" s="14"/>
    </row>
    <row r="894612" spans="9:9" x14ac:dyDescent="0.2">
      <c r="I894612" s="15"/>
    </row>
    <row r="894613" spans="9:9" x14ac:dyDescent="0.2">
      <c r="I894613" s="14"/>
    </row>
    <row r="894629" spans="9:9" x14ac:dyDescent="0.2">
      <c r="I894629" s="15"/>
    </row>
    <row r="894630" spans="9:9" x14ac:dyDescent="0.2">
      <c r="I894630" s="14"/>
    </row>
    <row r="894646" spans="9:9" x14ac:dyDescent="0.2">
      <c r="I894646" s="15"/>
    </row>
    <row r="894647" spans="9:9" x14ac:dyDescent="0.2">
      <c r="I894647" s="14"/>
    </row>
    <row r="894663" spans="9:9" x14ac:dyDescent="0.2">
      <c r="I894663" s="15"/>
    </row>
    <row r="894664" spans="9:9" x14ac:dyDescent="0.2">
      <c r="I894664" s="14"/>
    </row>
    <row r="894680" spans="9:9" x14ac:dyDescent="0.2">
      <c r="I894680" s="15"/>
    </row>
    <row r="894681" spans="9:9" x14ac:dyDescent="0.2">
      <c r="I894681" s="14"/>
    </row>
    <row r="894697" spans="9:9" x14ac:dyDescent="0.2">
      <c r="I894697" s="15"/>
    </row>
    <row r="894698" spans="9:9" x14ac:dyDescent="0.2">
      <c r="I894698" s="14"/>
    </row>
    <row r="894714" spans="9:9" x14ac:dyDescent="0.2">
      <c r="I894714" s="15"/>
    </row>
    <row r="894715" spans="9:9" x14ac:dyDescent="0.2">
      <c r="I894715" s="14"/>
    </row>
    <row r="894731" spans="9:9" x14ac:dyDescent="0.2">
      <c r="I894731" s="15"/>
    </row>
    <row r="894732" spans="9:9" x14ac:dyDescent="0.2">
      <c r="I894732" s="14"/>
    </row>
    <row r="894748" spans="9:9" x14ac:dyDescent="0.2">
      <c r="I894748" s="15"/>
    </row>
    <row r="894749" spans="9:9" x14ac:dyDescent="0.2">
      <c r="I894749" s="14"/>
    </row>
    <row r="894765" spans="9:9" x14ac:dyDescent="0.2">
      <c r="I894765" s="15"/>
    </row>
    <row r="894766" spans="9:9" x14ac:dyDescent="0.2">
      <c r="I894766" s="14"/>
    </row>
    <row r="894782" spans="9:9" x14ac:dyDescent="0.2">
      <c r="I894782" s="15"/>
    </row>
    <row r="894783" spans="9:9" x14ac:dyDescent="0.2">
      <c r="I894783" s="14"/>
    </row>
    <row r="894799" spans="9:9" x14ac:dyDescent="0.2">
      <c r="I894799" s="15"/>
    </row>
    <row r="894800" spans="9:9" x14ac:dyDescent="0.2">
      <c r="I894800" s="14"/>
    </row>
    <row r="894816" spans="9:9" x14ac:dyDescent="0.2">
      <c r="I894816" s="15"/>
    </row>
    <row r="894817" spans="9:9" x14ac:dyDescent="0.2">
      <c r="I894817" s="14"/>
    </row>
    <row r="894833" spans="9:9" x14ac:dyDescent="0.2">
      <c r="I894833" s="15"/>
    </row>
    <row r="894834" spans="9:9" x14ac:dyDescent="0.2">
      <c r="I894834" s="14"/>
    </row>
    <row r="894850" spans="9:9" x14ac:dyDescent="0.2">
      <c r="I894850" s="15"/>
    </row>
    <row r="894851" spans="9:9" x14ac:dyDescent="0.2">
      <c r="I894851" s="14"/>
    </row>
    <row r="894867" spans="9:9" x14ac:dyDescent="0.2">
      <c r="I894867" s="15"/>
    </row>
    <row r="894868" spans="9:9" x14ac:dyDescent="0.2">
      <c r="I894868" s="14"/>
    </row>
    <row r="894884" spans="9:9" x14ac:dyDescent="0.2">
      <c r="I894884" s="15"/>
    </row>
    <row r="894885" spans="9:9" x14ac:dyDescent="0.2">
      <c r="I894885" s="14"/>
    </row>
    <row r="894901" spans="9:9" x14ac:dyDescent="0.2">
      <c r="I894901" s="15"/>
    </row>
    <row r="894902" spans="9:9" x14ac:dyDescent="0.2">
      <c r="I894902" s="14"/>
    </row>
    <row r="894918" spans="9:9" x14ac:dyDescent="0.2">
      <c r="I894918" s="15"/>
    </row>
    <row r="894919" spans="9:9" x14ac:dyDescent="0.2">
      <c r="I894919" s="14"/>
    </row>
    <row r="894935" spans="9:9" x14ac:dyDescent="0.2">
      <c r="I894935" s="15"/>
    </row>
    <row r="894936" spans="9:9" x14ac:dyDescent="0.2">
      <c r="I894936" s="14"/>
    </row>
    <row r="894952" spans="9:9" x14ac:dyDescent="0.2">
      <c r="I894952" s="15"/>
    </row>
    <row r="894953" spans="9:9" x14ac:dyDescent="0.2">
      <c r="I894953" s="14"/>
    </row>
    <row r="894969" spans="9:9" x14ac:dyDescent="0.2">
      <c r="I894969" s="15"/>
    </row>
    <row r="894970" spans="9:9" x14ac:dyDescent="0.2">
      <c r="I894970" s="14"/>
    </row>
    <row r="894986" spans="9:9" x14ac:dyDescent="0.2">
      <c r="I894986" s="15"/>
    </row>
    <row r="894987" spans="9:9" x14ac:dyDescent="0.2">
      <c r="I894987" s="14"/>
    </row>
    <row r="895003" spans="9:9" x14ac:dyDescent="0.2">
      <c r="I895003" s="15"/>
    </row>
    <row r="895004" spans="9:9" x14ac:dyDescent="0.2">
      <c r="I895004" s="14"/>
    </row>
    <row r="895020" spans="9:9" x14ac:dyDescent="0.2">
      <c r="I895020" s="15"/>
    </row>
    <row r="895021" spans="9:9" x14ac:dyDescent="0.2">
      <c r="I895021" s="14"/>
    </row>
    <row r="895037" spans="9:9" x14ac:dyDescent="0.2">
      <c r="I895037" s="15"/>
    </row>
    <row r="895038" spans="9:9" x14ac:dyDescent="0.2">
      <c r="I895038" s="14"/>
    </row>
    <row r="895054" spans="9:9" x14ac:dyDescent="0.2">
      <c r="I895054" s="15"/>
    </row>
    <row r="895055" spans="9:9" x14ac:dyDescent="0.2">
      <c r="I895055" s="14"/>
    </row>
    <row r="895071" spans="9:9" x14ac:dyDescent="0.2">
      <c r="I895071" s="15"/>
    </row>
    <row r="895072" spans="9:9" x14ac:dyDescent="0.2">
      <c r="I895072" s="14"/>
    </row>
    <row r="895088" spans="9:9" x14ac:dyDescent="0.2">
      <c r="I895088" s="15"/>
    </row>
    <row r="895089" spans="9:9" x14ac:dyDescent="0.2">
      <c r="I895089" s="14"/>
    </row>
    <row r="895105" spans="9:9" x14ac:dyDescent="0.2">
      <c r="I895105" s="15"/>
    </row>
    <row r="895106" spans="9:9" x14ac:dyDescent="0.2">
      <c r="I895106" s="14"/>
    </row>
    <row r="895122" spans="9:9" x14ac:dyDescent="0.2">
      <c r="I895122" s="15"/>
    </row>
    <row r="895123" spans="9:9" x14ac:dyDescent="0.2">
      <c r="I895123" s="14"/>
    </row>
    <row r="895139" spans="9:9" x14ac:dyDescent="0.2">
      <c r="I895139" s="15"/>
    </row>
    <row r="895140" spans="9:9" x14ac:dyDescent="0.2">
      <c r="I895140" s="14"/>
    </row>
    <row r="895156" spans="9:9" x14ac:dyDescent="0.2">
      <c r="I895156" s="15"/>
    </row>
    <row r="895157" spans="9:9" x14ac:dyDescent="0.2">
      <c r="I895157" s="14"/>
    </row>
    <row r="895173" spans="9:9" x14ac:dyDescent="0.2">
      <c r="I895173" s="15"/>
    </row>
    <row r="895174" spans="9:9" x14ac:dyDescent="0.2">
      <c r="I895174" s="14"/>
    </row>
    <row r="895190" spans="9:9" x14ac:dyDescent="0.2">
      <c r="I895190" s="15"/>
    </row>
    <row r="895191" spans="9:9" x14ac:dyDescent="0.2">
      <c r="I895191" s="14"/>
    </row>
    <row r="895207" spans="9:9" x14ac:dyDescent="0.2">
      <c r="I895207" s="15"/>
    </row>
    <row r="895208" spans="9:9" x14ac:dyDescent="0.2">
      <c r="I895208" s="14"/>
    </row>
    <row r="895224" spans="9:9" x14ac:dyDescent="0.2">
      <c r="I895224" s="15"/>
    </row>
    <row r="895225" spans="9:9" x14ac:dyDescent="0.2">
      <c r="I895225" s="14"/>
    </row>
    <row r="895241" spans="9:9" x14ac:dyDescent="0.2">
      <c r="I895241" s="15"/>
    </row>
    <row r="895242" spans="9:9" x14ac:dyDescent="0.2">
      <c r="I895242" s="14"/>
    </row>
    <row r="895258" spans="9:9" x14ac:dyDescent="0.2">
      <c r="I895258" s="15"/>
    </row>
    <row r="895259" spans="9:9" x14ac:dyDescent="0.2">
      <c r="I895259" s="14"/>
    </row>
    <row r="895275" spans="9:9" x14ac:dyDescent="0.2">
      <c r="I895275" s="15"/>
    </row>
    <row r="895276" spans="9:9" x14ac:dyDescent="0.2">
      <c r="I895276" s="14"/>
    </row>
    <row r="895292" spans="9:9" x14ac:dyDescent="0.2">
      <c r="I895292" s="15"/>
    </row>
    <row r="895293" spans="9:9" x14ac:dyDescent="0.2">
      <c r="I895293" s="14"/>
    </row>
    <row r="895309" spans="9:9" x14ac:dyDescent="0.2">
      <c r="I895309" s="15"/>
    </row>
    <row r="895310" spans="9:9" x14ac:dyDescent="0.2">
      <c r="I895310" s="14"/>
    </row>
    <row r="895326" spans="9:9" x14ac:dyDescent="0.2">
      <c r="I895326" s="15"/>
    </row>
    <row r="895327" spans="9:9" x14ac:dyDescent="0.2">
      <c r="I895327" s="14"/>
    </row>
    <row r="895343" spans="9:9" x14ac:dyDescent="0.2">
      <c r="I895343" s="15"/>
    </row>
    <row r="895344" spans="9:9" x14ac:dyDescent="0.2">
      <c r="I895344" s="14"/>
    </row>
    <row r="895360" spans="9:9" x14ac:dyDescent="0.2">
      <c r="I895360" s="15"/>
    </row>
    <row r="895361" spans="9:9" x14ac:dyDescent="0.2">
      <c r="I895361" s="14"/>
    </row>
    <row r="895377" spans="9:9" x14ac:dyDescent="0.2">
      <c r="I895377" s="15"/>
    </row>
    <row r="895378" spans="9:9" x14ac:dyDescent="0.2">
      <c r="I895378" s="14"/>
    </row>
    <row r="895394" spans="9:9" x14ac:dyDescent="0.2">
      <c r="I895394" s="15"/>
    </row>
    <row r="895395" spans="9:9" x14ac:dyDescent="0.2">
      <c r="I895395" s="14"/>
    </row>
    <row r="895411" spans="9:9" x14ac:dyDescent="0.2">
      <c r="I895411" s="15"/>
    </row>
    <row r="895412" spans="9:9" x14ac:dyDescent="0.2">
      <c r="I895412" s="14"/>
    </row>
    <row r="895428" spans="9:9" x14ac:dyDescent="0.2">
      <c r="I895428" s="15"/>
    </row>
    <row r="895429" spans="9:9" x14ac:dyDescent="0.2">
      <c r="I895429" s="14"/>
    </row>
    <row r="895445" spans="9:9" x14ac:dyDescent="0.2">
      <c r="I895445" s="15"/>
    </row>
    <row r="895446" spans="9:9" x14ac:dyDescent="0.2">
      <c r="I895446" s="14"/>
    </row>
    <row r="895462" spans="9:9" x14ac:dyDescent="0.2">
      <c r="I895462" s="15"/>
    </row>
    <row r="895463" spans="9:9" x14ac:dyDescent="0.2">
      <c r="I895463" s="14"/>
    </row>
    <row r="895479" spans="9:9" x14ac:dyDescent="0.2">
      <c r="I895479" s="15"/>
    </row>
    <row r="895480" spans="9:9" x14ac:dyDescent="0.2">
      <c r="I895480" s="14"/>
    </row>
    <row r="895496" spans="9:9" x14ac:dyDescent="0.2">
      <c r="I895496" s="15"/>
    </row>
    <row r="895497" spans="9:9" x14ac:dyDescent="0.2">
      <c r="I895497" s="14"/>
    </row>
    <row r="895513" spans="9:9" x14ac:dyDescent="0.2">
      <c r="I895513" s="15"/>
    </row>
    <row r="895514" spans="9:9" x14ac:dyDescent="0.2">
      <c r="I895514" s="14"/>
    </row>
    <row r="895530" spans="9:9" x14ac:dyDescent="0.2">
      <c r="I895530" s="15"/>
    </row>
    <row r="895531" spans="9:9" x14ac:dyDescent="0.2">
      <c r="I895531" s="14"/>
    </row>
    <row r="895547" spans="9:9" x14ac:dyDescent="0.2">
      <c r="I895547" s="15"/>
    </row>
    <row r="895548" spans="9:9" x14ac:dyDescent="0.2">
      <c r="I895548" s="14"/>
    </row>
    <row r="895564" spans="9:9" x14ac:dyDescent="0.2">
      <c r="I895564" s="15"/>
    </row>
    <row r="895565" spans="9:9" x14ac:dyDescent="0.2">
      <c r="I895565" s="14"/>
    </row>
    <row r="895581" spans="9:9" x14ac:dyDescent="0.2">
      <c r="I895581" s="15"/>
    </row>
    <row r="895582" spans="9:9" x14ac:dyDescent="0.2">
      <c r="I895582" s="14"/>
    </row>
    <row r="895598" spans="9:9" x14ac:dyDescent="0.2">
      <c r="I895598" s="15"/>
    </row>
    <row r="895599" spans="9:9" x14ac:dyDescent="0.2">
      <c r="I895599" s="14"/>
    </row>
    <row r="895615" spans="9:9" x14ac:dyDescent="0.2">
      <c r="I895615" s="15"/>
    </row>
    <row r="895616" spans="9:9" x14ac:dyDescent="0.2">
      <c r="I895616" s="14"/>
    </row>
    <row r="895632" spans="9:9" x14ac:dyDescent="0.2">
      <c r="I895632" s="15"/>
    </row>
    <row r="895633" spans="9:9" x14ac:dyDescent="0.2">
      <c r="I895633" s="14"/>
    </row>
    <row r="895649" spans="9:9" x14ac:dyDescent="0.2">
      <c r="I895649" s="15"/>
    </row>
    <row r="895650" spans="9:9" x14ac:dyDescent="0.2">
      <c r="I895650" s="14"/>
    </row>
    <row r="895666" spans="9:9" x14ac:dyDescent="0.2">
      <c r="I895666" s="15"/>
    </row>
    <row r="895667" spans="9:9" x14ac:dyDescent="0.2">
      <c r="I895667" s="14"/>
    </row>
    <row r="895683" spans="9:9" x14ac:dyDescent="0.2">
      <c r="I895683" s="15"/>
    </row>
    <row r="895684" spans="9:9" x14ac:dyDescent="0.2">
      <c r="I895684" s="14"/>
    </row>
    <row r="895700" spans="9:9" x14ac:dyDescent="0.2">
      <c r="I895700" s="15"/>
    </row>
    <row r="895701" spans="9:9" x14ac:dyDescent="0.2">
      <c r="I895701" s="14"/>
    </row>
    <row r="895717" spans="9:9" x14ac:dyDescent="0.2">
      <c r="I895717" s="15"/>
    </row>
    <row r="895718" spans="9:9" x14ac:dyDescent="0.2">
      <c r="I895718" s="14"/>
    </row>
    <row r="895734" spans="9:9" x14ac:dyDescent="0.2">
      <c r="I895734" s="15"/>
    </row>
    <row r="895735" spans="9:9" x14ac:dyDescent="0.2">
      <c r="I895735" s="14"/>
    </row>
    <row r="895751" spans="9:9" x14ac:dyDescent="0.2">
      <c r="I895751" s="15"/>
    </row>
    <row r="895752" spans="9:9" x14ac:dyDescent="0.2">
      <c r="I895752" s="14"/>
    </row>
    <row r="895768" spans="9:9" x14ac:dyDescent="0.2">
      <c r="I895768" s="15"/>
    </row>
    <row r="895769" spans="9:9" x14ac:dyDescent="0.2">
      <c r="I895769" s="14"/>
    </row>
    <row r="895785" spans="9:9" x14ac:dyDescent="0.2">
      <c r="I895785" s="15"/>
    </row>
    <row r="895786" spans="9:9" x14ac:dyDescent="0.2">
      <c r="I895786" s="14"/>
    </row>
    <row r="895802" spans="9:9" x14ac:dyDescent="0.2">
      <c r="I895802" s="15"/>
    </row>
    <row r="895803" spans="9:9" x14ac:dyDescent="0.2">
      <c r="I895803" s="14"/>
    </row>
    <row r="895819" spans="9:9" x14ac:dyDescent="0.2">
      <c r="I895819" s="15"/>
    </row>
    <row r="895820" spans="9:9" x14ac:dyDescent="0.2">
      <c r="I895820" s="14"/>
    </row>
    <row r="895836" spans="9:9" x14ac:dyDescent="0.2">
      <c r="I895836" s="15"/>
    </row>
    <row r="895837" spans="9:9" x14ac:dyDescent="0.2">
      <c r="I895837" s="14"/>
    </row>
    <row r="895853" spans="9:9" x14ac:dyDescent="0.2">
      <c r="I895853" s="15"/>
    </row>
    <row r="895854" spans="9:9" x14ac:dyDescent="0.2">
      <c r="I895854" s="14"/>
    </row>
    <row r="895870" spans="9:9" x14ac:dyDescent="0.2">
      <c r="I895870" s="15"/>
    </row>
    <row r="895871" spans="9:9" x14ac:dyDescent="0.2">
      <c r="I895871" s="14"/>
    </row>
    <row r="895887" spans="9:9" x14ac:dyDescent="0.2">
      <c r="I895887" s="15"/>
    </row>
    <row r="895888" spans="9:9" x14ac:dyDescent="0.2">
      <c r="I895888" s="14"/>
    </row>
    <row r="895904" spans="9:9" x14ac:dyDescent="0.2">
      <c r="I895904" s="15"/>
    </row>
    <row r="895905" spans="9:9" x14ac:dyDescent="0.2">
      <c r="I895905" s="14"/>
    </row>
    <row r="895921" spans="9:9" x14ac:dyDescent="0.2">
      <c r="I895921" s="15"/>
    </row>
    <row r="895922" spans="9:9" x14ac:dyDescent="0.2">
      <c r="I895922" s="14"/>
    </row>
    <row r="895938" spans="9:9" x14ac:dyDescent="0.2">
      <c r="I895938" s="15"/>
    </row>
    <row r="895939" spans="9:9" x14ac:dyDescent="0.2">
      <c r="I895939" s="14"/>
    </row>
    <row r="895955" spans="9:9" x14ac:dyDescent="0.2">
      <c r="I895955" s="15"/>
    </row>
    <row r="895956" spans="9:9" x14ac:dyDescent="0.2">
      <c r="I895956" s="14"/>
    </row>
    <row r="895972" spans="9:9" x14ac:dyDescent="0.2">
      <c r="I895972" s="15"/>
    </row>
    <row r="895973" spans="9:9" x14ac:dyDescent="0.2">
      <c r="I895973" s="14"/>
    </row>
    <row r="895989" spans="9:9" x14ac:dyDescent="0.2">
      <c r="I895989" s="15"/>
    </row>
    <row r="895990" spans="9:9" x14ac:dyDescent="0.2">
      <c r="I895990" s="14"/>
    </row>
    <row r="896006" spans="9:9" x14ac:dyDescent="0.2">
      <c r="I896006" s="15"/>
    </row>
    <row r="896007" spans="9:9" x14ac:dyDescent="0.2">
      <c r="I896007" s="14"/>
    </row>
    <row r="896023" spans="9:9" x14ac:dyDescent="0.2">
      <c r="I896023" s="15"/>
    </row>
    <row r="896024" spans="9:9" x14ac:dyDescent="0.2">
      <c r="I896024" s="14"/>
    </row>
    <row r="896040" spans="9:9" x14ac:dyDescent="0.2">
      <c r="I896040" s="15"/>
    </row>
    <row r="896041" spans="9:9" x14ac:dyDescent="0.2">
      <c r="I896041" s="14"/>
    </row>
    <row r="896057" spans="9:9" x14ac:dyDescent="0.2">
      <c r="I896057" s="15"/>
    </row>
    <row r="896058" spans="9:9" x14ac:dyDescent="0.2">
      <c r="I896058" s="14"/>
    </row>
    <row r="896074" spans="9:9" x14ac:dyDescent="0.2">
      <c r="I896074" s="15"/>
    </row>
    <row r="896075" spans="9:9" x14ac:dyDescent="0.2">
      <c r="I896075" s="14"/>
    </row>
    <row r="896091" spans="9:9" x14ac:dyDescent="0.2">
      <c r="I896091" s="15"/>
    </row>
    <row r="896092" spans="9:9" x14ac:dyDescent="0.2">
      <c r="I896092" s="14"/>
    </row>
    <row r="896108" spans="9:9" x14ac:dyDescent="0.2">
      <c r="I896108" s="15"/>
    </row>
    <row r="896109" spans="9:9" x14ac:dyDescent="0.2">
      <c r="I896109" s="14"/>
    </row>
    <row r="896125" spans="9:9" x14ac:dyDescent="0.2">
      <c r="I896125" s="15"/>
    </row>
    <row r="896126" spans="9:9" x14ac:dyDescent="0.2">
      <c r="I896126" s="14"/>
    </row>
    <row r="896142" spans="9:9" x14ac:dyDescent="0.2">
      <c r="I896142" s="15"/>
    </row>
    <row r="896143" spans="9:9" x14ac:dyDescent="0.2">
      <c r="I896143" s="14"/>
    </row>
    <row r="896159" spans="9:9" x14ac:dyDescent="0.2">
      <c r="I896159" s="15"/>
    </row>
    <row r="896160" spans="9:9" x14ac:dyDescent="0.2">
      <c r="I896160" s="14"/>
    </row>
    <row r="896176" spans="9:9" x14ac:dyDescent="0.2">
      <c r="I896176" s="15"/>
    </row>
    <row r="896177" spans="9:9" x14ac:dyDescent="0.2">
      <c r="I896177" s="14"/>
    </row>
    <row r="896193" spans="9:9" x14ac:dyDescent="0.2">
      <c r="I896193" s="15"/>
    </row>
    <row r="896194" spans="9:9" x14ac:dyDescent="0.2">
      <c r="I896194" s="14"/>
    </row>
    <row r="896210" spans="9:9" x14ac:dyDescent="0.2">
      <c r="I896210" s="15"/>
    </row>
    <row r="896211" spans="9:9" x14ac:dyDescent="0.2">
      <c r="I896211" s="14"/>
    </row>
    <row r="896227" spans="9:9" x14ac:dyDescent="0.2">
      <c r="I896227" s="15"/>
    </row>
    <row r="896228" spans="9:9" x14ac:dyDescent="0.2">
      <c r="I896228" s="14"/>
    </row>
    <row r="896244" spans="9:9" x14ac:dyDescent="0.2">
      <c r="I896244" s="15"/>
    </row>
    <row r="896245" spans="9:9" x14ac:dyDescent="0.2">
      <c r="I896245" s="14"/>
    </row>
    <row r="896261" spans="9:9" x14ac:dyDescent="0.2">
      <c r="I896261" s="15"/>
    </row>
    <row r="896262" spans="9:9" x14ac:dyDescent="0.2">
      <c r="I896262" s="14"/>
    </row>
    <row r="896278" spans="9:9" x14ac:dyDescent="0.2">
      <c r="I896278" s="15"/>
    </row>
    <row r="896279" spans="9:9" x14ac:dyDescent="0.2">
      <c r="I896279" s="14"/>
    </row>
    <row r="896295" spans="9:9" x14ac:dyDescent="0.2">
      <c r="I896295" s="15"/>
    </row>
    <row r="896296" spans="9:9" x14ac:dyDescent="0.2">
      <c r="I896296" s="14"/>
    </row>
    <row r="896312" spans="9:9" x14ac:dyDescent="0.2">
      <c r="I896312" s="15"/>
    </row>
    <row r="896313" spans="9:9" x14ac:dyDescent="0.2">
      <c r="I896313" s="14"/>
    </row>
    <row r="896329" spans="9:9" x14ac:dyDescent="0.2">
      <c r="I896329" s="15"/>
    </row>
    <row r="896330" spans="9:9" x14ac:dyDescent="0.2">
      <c r="I896330" s="14"/>
    </row>
    <row r="896346" spans="9:9" x14ac:dyDescent="0.2">
      <c r="I896346" s="15"/>
    </row>
    <row r="896347" spans="9:9" x14ac:dyDescent="0.2">
      <c r="I896347" s="14"/>
    </row>
    <row r="896363" spans="9:9" x14ac:dyDescent="0.2">
      <c r="I896363" s="15"/>
    </row>
    <row r="896364" spans="9:9" x14ac:dyDescent="0.2">
      <c r="I896364" s="14"/>
    </row>
    <row r="896380" spans="9:9" x14ac:dyDescent="0.2">
      <c r="I896380" s="15"/>
    </row>
    <row r="896381" spans="9:9" x14ac:dyDescent="0.2">
      <c r="I896381" s="14"/>
    </row>
    <row r="896397" spans="9:9" x14ac:dyDescent="0.2">
      <c r="I896397" s="15"/>
    </row>
    <row r="896398" spans="9:9" x14ac:dyDescent="0.2">
      <c r="I896398" s="14"/>
    </row>
    <row r="896414" spans="9:9" x14ac:dyDescent="0.2">
      <c r="I896414" s="15"/>
    </row>
    <row r="896415" spans="9:9" x14ac:dyDescent="0.2">
      <c r="I896415" s="14"/>
    </row>
    <row r="896431" spans="9:9" x14ac:dyDescent="0.2">
      <c r="I896431" s="15"/>
    </row>
    <row r="896432" spans="9:9" x14ac:dyDescent="0.2">
      <c r="I896432" s="14"/>
    </row>
    <row r="896448" spans="9:9" x14ac:dyDescent="0.2">
      <c r="I896448" s="15"/>
    </row>
    <row r="896449" spans="9:9" x14ac:dyDescent="0.2">
      <c r="I896449" s="14"/>
    </row>
    <row r="896465" spans="9:9" x14ac:dyDescent="0.2">
      <c r="I896465" s="15"/>
    </row>
    <row r="896466" spans="9:9" x14ac:dyDescent="0.2">
      <c r="I896466" s="14"/>
    </row>
    <row r="896482" spans="9:9" x14ac:dyDescent="0.2">
      <c r="I896482" s="15"/>
    </row>
    <row r="896483" spans="9:9" x14ac:dyDescent="0.2">
      <c r="I896483" s="14"/>
    </row>
    <row r="896499" spans="9:9" x14ac:dyDescent="0.2">
      <c r="I896499" s="15"/>
    </row>
    <row r="896500" spans="9:9" x14ac:dyDescent="0.2">
      <c r="I896500" s="14"/>
    </row>
    <row r="896516" spans="9:9" x14ac:dyDescent="0.2">
      <c r="I896516" s="15"/>
    </row>
    <row r="896517" spans="9:9" x14ac:dyDescent="0.2">
      <c r="I896517" s="14"/>
    </row>
    <row r="896533" spans="9:9" x14ac:dyDescent="0.2">
      <c r="I896533" s="15"/>
    </row>
    <row r="896534" spans="9:9" x14ac:dyDescent="0.2">
      <c r="I896534" s="14"/>
    </row>
    <row r="896550" spans="9:9" x14ac:dyDescent="0.2">
      <c r="I896550" s="15"/>
    </row>
    <row r="896551" spans="9:9" x14ac:dyDescent="0.2">
      <c r="I896551" s="14"/>
    </row>
    <row r="896567" spans="9:9" x14ac:dyDescent="0.2">
      <c r="I896567" s="15"/>
    </row>
    <row r="896568" spans="9:9" x14ac:dyDescent="0.2">
      <c r="I896568" s="14"/>
    </row>
    <row r="896584" spans="9:9" x14ac:dyDescent="0.2">
      <c r="I896584" s="15"/>
    </row>
    <row r="896585" spans="9:9" x14ac:dyDescent="0.2">
      <c r="I896585" s="14"/>
    </row>
    <row r="896601" spans="9:9" x14ac:dyDescent="0.2">
      <c r="I896601" s="15"/>
    </row>
    <row r="896602" spans="9:9" x14ac:dyDescent="0.2">
      <c r="I896602" s="14"/>
    </row>
    <row r="896618" spans="9:9" x14ac:dyDescent="0.2">
      <c r="I896618" s="15"/>
    </row>
    <row r="896619" spans="9:9" x14ac:dyDescent="0.2">
      <c r="I896619" s="14"/>
    </row>
    <row r="896635" spans="9:9" x14ac:dyDescent="0.2">
      <c r="I896635" s="15"/>
    </row>
    <row r="896636" spans="9:9" x14ac:dyDescent="0.2">
      <c r="I896636" s="14"/>
    </row>
    <row r="896652" spans="9:9" x14ac:dyDescent="0.2">
      <c r="I896652" s="15"/>
    </row>
    <row r="896653" spans="9:9" x14ac:dyDescent="0.2">
      <c r="I896653" s="14"/>
    </row>
    <row r="896669" spans="9:9" x14ac:dyDescent="0.2">
      <c r="I896669" s="15"/>
    </row>
    <row r="896670" spans="9:9" x14ac:dyDescent="0.2">
      <c r="I896670" s="14"/>
    </row>
    <row r="896686" spans="9:9" x14ac:dyDescent="0.2">
      <c r="I896686" s="15"/>
    </row>
    <row r="896687" spans="9:9" x14ac:dyDescent="0.2">
      <c r="I896687" s="14"/>
    </row>
    <row r="896703" spans="9:9" x14ac:dyDescent="0.2">
      <c r="I896703" s="15"/>
    </row>
    <row r="896704" spans="9:9" x14ac:dyDescent="0.2">
      <c r="I896704" s="14"/>
    </row>
    <row r="896720" spans="9:9" x14ac:dyDescent="0.2">
      <c r="I896720" s="15"/>
    </row>
    <row r="896721" spans="9:9" x14ac:dyDescent="0.2">
      <c r="I896721" s="14"/>
    </row>
    <row r="896737" spans="9:9" x14ac:dyDescent="0.2">
      <c r="I896737" s="15"/>
    </row>
    <row r="896738" spans="9:9" x14ac:dyDescent="0.2">
      <c r="I896738" s="14"/>
    </row>
    <row r="896754" spans="9:9" x14ac:dyDescent="0.2">
      <c r="I896754" s="15"/>
    </row>
    <row r="896755" spans="9:9" x14ac:dyDescent="0.2">
      <c r="I896755" s="14"/>
    </row>
    <row r="896771" spans="9:9" x14ac:dyDescent="0.2">
      <c r="I896771" s="15"/>
    </row>
    <row r="896772" spans="9:9" x14ac:dyDescent="0.2">
      <c r="I896772" s="14"/>
    </row>
    <row r="896788" spans="9:9" x14ac:dyDescent="0.2">
      <c r="I896788" s="15"/>
    </row>
    <row r="896789" spans="9:9" x14ac:dyDescent="0.2">
      <c r="I896789" s="14"/>
    </row>
    <row r="896805" spans="9:9" x14ac:dyDescent="0.2">
      <c r="I896805" s="15"/>
    </row>
    <row r="896806" spans="9:9" x14ac:dyDescent="0.2">
      <c r="I896806" s="14"/>
    </row>
    <row r="896822" spans="9:9" x14ac:dyDescent="0.2">
      <c r="I896822" s="15"/>
    </row>
    <row r="896823" spans="9:9" x14ac:dyDescent="0.2">
      <c r="I896823" s="14"/>
    </row>
    <row r="896839" spans="9:9" x14ac:dyDescent="0.2">
      <c r="I896839" s="15"/>
    </row>
    <row r="896840" spans="9:9" x14ac:dyDescent="0.2">
      <c r="I896840" s="14"/>
    </row>
    <row r="896856" spans="9:9" x14ac:dyDescent="0.2">
      <c r="I896856" s="15"/>
    </row>
    <row r="896857" spans="9:9" x14ac:dyDescent="0.2">
      <c r="I896857" s="14"/>
    </row>
    <row r="896873" spans="9:9" x14ac:dyDescent="0.2">
      <c r="I896873" s="15"/>
    </row>
    <row r="896874" spans="9:9" x14ac:dyDescent="0.2">
      <c r="I896874" s="14"/>
    </row>
    <row r="896890" spans="9:9" x14ac:dyDescent="0.2">
      <c r="I896890" s="15"/>
    </row>
    <row r="896891" spans="9:9" x14ac:dyDescent="0.2">
      <c r="I896891" s="14"/>
    </row>
    <row r="896907" spans="9:9" x14ac:dyDescent="0.2">
      <c r="I896907" s="15"/>
    </row>
    <row r="896908" spans="9:9" x14ac:dyDescent="0.2">
      <c r="I896908" s="14"/>
    </row>
    <row r="896924" spans="9:9" x14ac:dyDescent="0.2">
      <c r="I896924" s="15"/>
    </row>
    <row r="896925" spans="9:9" x14ac:dyDescent="0.2">
      <c r="I896925" s="14"/>
    </row>
    <row r="896941" spans="9:9" x14ac:dyDescent="0.2">
      <c r="I896941" s="15"/>
    </row>
    <row r="896942" spans="9:9" x14ac:dyDescent="0.2">
      <c r="I896942" s="14"/>
    </row>
    <row r="896958" spans="9:9" x14ac:dyDescent="0.2">
      <c r="I896958" s="15"/>
    </row>
    <row r="896959" spans="9:9" x14ac:dyDescent="0.2">
      <c r="I896959" s="14"/>
    </row>
    <row r="896975" spans="9:9" x14ac:dyDescent="0.2">
      <c r="I896975" s="15"/>
    </row>
    <row r="896976" spans="9:9" x14ac:dyDescent="0.2">
      <c r="I896976" s="14"/>
    </row>
    <row r="896992" spans="9:9" x14ac:dyDescent="0.2">
      <c r="I896992" s="15"/>
    </row>
    <row r="896993" spans="9:9" x14ac:dyDescent="0.2">
      <c r="I896993" s="14"/>
    </row>
    <row r="897009" spans="9:9" x14ac:dyDescent="0.2">
      <c r="I897009" s="15"/>
    </row>
    <row r="897010" spans="9:9" x14ac:dyDescent="0.2">
      <c r="I897010" s="14"/>
    </row>
    <row r="897026" spans="9:9" x14ac:dyDescent="0.2">
      <c r="I897026" s="15"/>
    </row>
    <row r="897027" spans="9:9" x14ac:dyDescent="0.2">
      <c r="I897027" s="14"/>
    </row>
    <row r="897043" spans="9:9" x14ac:dyDescent="0.2">
      <c r="I897043" s="15"/>
    </row>
    <row r="897044" spans="9:9" x14ac:dyDescent="0.2">
      <c r="I897044" s="14"/>
    </row>
    <row r="897060" spans="9:9" x14ac:dyDescent="0.2">
      <c r="I897060" s="15"/>
    </row>
    <row r="897061" spans="9:9" x14ac:dyDescent="0.2">
      <c r="I897061" s="14"/>
    </row>
    <row r="897077" spans="9:9" x14ac:dyDescent="0.2">
      <c r="I897077" s="15"/>
    </row>
    <row r="897078" spans="9:9" x14ac:dyDescent="0.2">
      <c r="I897078" s="14"/>
    </row>
    <row r="897094" spans="9:9" x14ac:dyDescent="0.2">
      <c r="I897094" s="15"/>
    </row>
    <row r="897095" spans="9:9" x14ac:dyDescent="0.2">
      <c r="I897095" s="14"/>
    </row>
    <row r="897111" spans="9:9" x14ac:dyDescent="0.2">
      <c r="I897111" s="15"/>
    </row>
    <row r="897112" spans="9:9" x14ac:dyDescent="0.2">
      <c r="I897112" s="14"/>
    </row>
    <row r="897128" spans="9:9" x14ac:dyDescent="0.2">
      <c r="I897128" s="15"/>
    </row>
    <row r="897129" spans="9:9" x14ac:dyDescent="0.2">
      <c r="I897129" s="14"/>
    </row>
    <row r="897145" spans="9:9" x14ac:dyDescent="0.2">
      <c r="I897145" s="15"/>
    </row>
    <row r="897146" spans="9:9" x14ac:dyDescent="0.2">
      <c r="I897146" s="14"/>
    </row>
    <row r="897162" spans="9:9" x14ac:dyDescent="0.2">
      <c r="I897162" s="15"/>
    </row>
    <row r="897163" spans="9:9" x14ac:dyDescent="0.2">
      <c r="I897163" s="14"/>
    </row>
    <row r="897179" spans="9:9" x14ac:dyDescent="0.2">
      <c r="I897179" s="15"/>
    </row>
    <row r="897180" spans="9:9" x14ac:dyDescent="0.2">
      <c r="I897180" s="14"/>
    </row>
    <row r="897196" spans="9:9" x14ac:dyDescent="0.2">
      <c r="I897196" s="15"/>
    </row>
    <row r="897197" spans="9:9" x14ac:dyDescent="0.2">
      <c r="I897197" s="14"/>
    </row>
    <row r="897213" spans="9:9" x14ac:dyDescent="0.2">
      <c r="I897213" s="15"/>
    </row>
    <row r="897214" spans="9:9" x14ac:dyDescent="0.2">
      <c r="I897214" s="14"/>
    </row>
    <row r="897230" spans="9:9" x14ac:dyDescent="0.2">
      <c r="I897230" s="15"/>
    </row>
    <row r="897231" spans="9:9" x14ac:dyDescent="0.2">
      <c r="I897231" s="14"/>
    </row>
    <row r="897247" spans="9:9" x14ac:dyDescent="0.2">
      <c r="I897247" s="15"/>
    </row>
    <row r="897248" spans="9:9" x14ac:dyDescent="0.2">
      <c r="I897248" s="14"/>
    </row>
    <row r="897264" spans="9:9" x14ac:dyDescent="0.2">
      <c r="I897264" s="15"/>
    </row>
    <row r="897265" spans="9:9" x14ac:dyDescent="0.2">
      <c r="I897265" s="14"/>
    </row>
    <row r="897281" spans="9:9" x14ac:dyDescent="0.2">
      <c r="I897281" s="15"/>
    </row>
    <row r="897282" spans="9:9" x14ac:dyDescent="0.2">
      <c r="I897282" s="14"/>
    </row>
    <row r="897298" spans="9:9" x14ac:dyDescent="0.2">
      <c r="I897298" s="15"/>
    </row>
    <row r="897299" spans="9:9" x14ac:dyDescent="0.2">
      <c r="I897299" s="14"/>
    </row>
    <row r="897315" spans="9:9" x14ac:dyDescent="0.2">
      <c r="I897315" s="15"/>
    </row>
    <row r="897316" spans="9:9" x14ac:dyDescent="0.2">
      <c r="I897316" s="14"/>
    </row>
    <row r="897332" spans="9:9" x14ac:dyDescent="0.2">
      <c r="I897332" s="15"/>
    </row>
    <row r="897333" spans="9:9" x14ac:dyDescent="0.2">
      <c r="I897333" s="14"/>
    </row>
    <row r="897349" spans="9:9" x14ac:dyDescent="0.2">
      <c r="I897349" s="15"/>
    </row>
    <row r="897350" spans="9:9" x14ac:dyDescent="0.2">
      <c r="I897350" s="14"/>
    </row>
    <row r="897366" spans="9:9" x14ac:dyDescent="0.2">
      <c r="I897366" s="15"/>
    </row>
    <row r="897367" spans="9:9" x14ac:dyDescent="0.2">
      <c r="I897367" s="14"/>
    </row>
    <row r="897383" spans="9:9" x14ac:dyDescent="0.2">
      <c r="I897383" s="15"/>
    </row>
    <row r="897384" spans="9:9" x14ac:dyDescent="0.2">
      <c r="I897384" s="14"/>
    </row>
    <row r="897400" spans="9:9" x14ac:dyDescent="0.2">
      <c r="I897400" s="15"/>
    </row>
    <row r="897401" spans="9:9" x14ac:dyDescent="0.2">
      <c r="I897401" s="14"/>
    </row>
    <row r="897417" spans="9:9" x14ac:dyDescent="0.2">
      <c r="I897417" s="15"/>
    </row>
    <row r="897418" spans="9:9" x14ac:dyDescent="0.2">
      <c r="I897418" s="14"/>
    </row>
    <row r="897434" spans="9:9" x14ac:dyDescent="0.2">
      <c r="I897434" s="15"/>
    </row>
    <row r="897435" spans="9:9" x14ac:dyDescent="0.2">
      <c r="I897435" s="14"/>
    </row>
    <row r="897451" spans="9:9" x14ac:dyDescent="0.2">
      <c r="I897451" s="15"/>
    </row>
    <row r="897452" spans="9:9" x14ac:dyDescent="0.2">
      <c r="I897452" s="14"/>
    </row>
    <row r="897468" spans="9:9" x14ac:dyDescent="0.2">
      <c r="I897468" s="15"/>
    </row>
    <row r="897469" spans="9:9" x14ac:dyDescent="0.2">
      <c r="I897469" s="14"/>
    </row>
    <row r="897485" spans="9:9" x14ac:dyDescent="0.2">
      <c r="I897485" s="15"/>
    </row>
    <row r="897486" spans="9:9" x14ac:dyDescent="0.2">
      <c r="I897486" s="14"/>
    </row>
    <row r="897502" spans="9:9" x14ac:dyDescent="0.2">
      <c r="I897502" s="15"/>
    </row>
    <row r="897503" spans="9:9" x14ac:dyDescent="0.2">
      <c r="I897503" s="14"/>
    </row>
    <row r="897519" spans="9:9" x14ac:dyDescent="0.2">
      <c r="I897519" s="15"/>
    </row>
    <row r="897520" spans="9:9" x14ac:dyDescent="0.2">
      <c r="I897520" s="14"/>
    </row>
    <row r="897536" spans="9:9" x14ac:dyDescent="0.2">
      <c r="I897536" s="15"/>
    </row>
    <row r="897537" spans="9:9" x14ac:dyDescent="0.2">
      <c r="I897537" s="14"/>
    </row>
    <row r="897553" spans="9:9" x14ac:dyDescent="0.2">
      <c r="I897553" s="15"/>
    </row>
    <row r="897554" spans="9:9" x14ac:dyDescent="0.2">
      <c r="I897554" s="14"/>
    </row>
    <row r="897570" spans="9:9" x14ac:dyDescent="0.2">
      <c r="I897570" s="15"/>
    </row>
    <row r="897571" spans="9:9" x14ac:dyDescent="0.2">
      <c r="I897571" s="14"/>
    </row>
    <row r="897587" spans="9:9" x14ac:dyDescent="0.2">
      <c r="I897587" s="15"/>
    </row>
    <row r="897588" spans="9:9" x14ac:dyDescent="0.2">
      <c r="I897588" s="14"/>
    </row>
    <row r="897604" spans="9:9" x14ac:dyDescent="0.2">
      <c r="I897604" s="15"/>
    </row>
    <row r="897605" spans="9:9" x14ac:dyDescent="0.2">
      <c r="I897605" s="14"/>
    </row>
    <row r="897621" spans="9:9" x14ac:dyDescent="0.2">
      <c r="I897621" s="15"/>
    </row>
    <row r="897622" spans="9:9" x14ac:dyDescent="0.2">
      <c r="I897622" s="14"/>
    </row>
    <row r="897638" spans="9:9" x14ac:dyDescent="0.2">
      <c r="I897638" s="15"/>
    </row>
    <row r="897639" spans="9:9" x14ac:dyDescent="0.2">
      <c r="I897639" s="14"/>
    </row>
    <row r="897655" spans="9:9" x14ac:dyDescent="0.2">
      <c r="I897655" s="15"/>
    </row>
    <row r="897656" spans="9:9" x14ac:dyDescent="0.2">
      <c r="I897656" s="14"/>
    </row>
    <row r="897672" spans="9:9" x14ac:dyDescent="0.2">
      <c r="I897672" s="15"/>
    </row>
    <row r="897673" spans="9:9" x14ac:dyDescent="0.2">
      <c r="I897673" s="14"/>
    </row>
    <row r="897689" spans="9:9" x14ac:dyDescent="0.2">
      <c r="I897689" s="15"/>
    </row>
    <row r="897690" spans="9:9" x14ac:dyDescent="0.2">
      <c r="I897690" s="14"/>
    </row>
    <row r="897706" spans="9:9" x14ac:dyDescent="0.2">
      <c r="I897706" s="15"/>
    </row>
    <row r="897707" spans="9:9" x14ac:dyDescent="0.2">
      <c r="I897707" s="14"/>
    </row>
    <row r="897723" spans="9:9" x14ac:dyDescent="0.2">
      <c r="I897723" s="15"/>
    </row>
    <row r="897724" spans="9:9" x14ac:dyDescent="0.2">
      <c r="I897724" s="14"/>
    </row>
    <row r="897740" spans="9:9" x14ac:dyDescent="0.2">
      <c r="I897740" s="15"/>
    </row>
    <row r="897741" spans="9:9" x14ac:dyDescent="0.2">
      <c r="I897741" s="14"/>
    </row>
    <row r="897757" spans="9:9" x14ac:dyDescent="0.2">
      <c r="I897757" s="15"/>
    </row>
    <row r="897758" spans="9:9" x14ac:dyDescent="0.2">
      <c r="I897758" s="14"/>
    </row>
    <row r="897774" spans="9:9" x14ac:dyDescent="0.2">
      <c r="I897774" s="15"/>
    </row>
    <row r="897775" spans="9:9" x14ac:dyDescent="0.2">
      <c r="I897775" s="14"/>
    </row>
    <row r="897791" spans="9:9" x14ac:dyDescent="0.2">
      <c r="I897791" s="15"/>
    </row>
    <row r="897792" spans="9:9" x14ac:dyDescent="0.2">
      <c r="I897792" s="14"/>
    </row>
    <row r="897808" spans="9:9" x14ac:dyDescent="0.2">
      <c r="I897808" s="15"/>
    </row>
    <row r="897809" spans="9:9" x14ac:dyDescent="0.2">
      <c r="I897809" s="14"/>
    </row>
    <row r="897825" spans="9:9" x14ac:dyDescent="0.2">
      <c r="I897825" s="15"/>
    </row>
    <row r="897826" spans="9:9" x14ac:dyDescent="0.2">
      <c r="I897826" s="14"/>
    </row>
    <row r="897842" spans="9:9" x14ac:dyDescent="0.2">
      <c r="I897842" s="15"/>
    </row>
    <row r="897843" spans="9:9" x14ac:dyDescent="0.2">
      <c r="I897843" s="14"/>
    </row>
    <row r="897859" spans="9:9" x14ac:dyDescent="0.2">
      <c r="I897859" s="15"/>
    </row>
    <row r="897860" spans="9:9" x14ac:dyDescent="0.2">
      <c r="I897860" s="14"/>
    </row>
    <row r="897876" spans="9:9" x14ac:dyDescent="0.2">
      <c r="I897876" s="15"/>
    </row>
    <row r="897877" spans="9:9" x14ac:dyDescent="0.2">
      <c r="I897877" s="14"/>
    </row>
    <row r="897893" spans="9:9" x14ac:dyDescent="0.2">
      <c r="I897893" s="15"/>
    </row>
    <row r="897894" spans="9:9" x14ac:dyDescent="0.2">
      <c r="I897894" s="14"/>
    </row>
    <row r="897910" spans="9:9" x14ac:dyDescent="0.2">
      <c r="I897910" s="15"/>
    </row>
    <row r="897911" spans="9:9" x14ac:dyDescent="0.2">
      <c r="I897911" s="14"/>
    </row>
    <row r="897927" spans="9:9" x14ac:dyDescent="0.2">
      <c r="I897927" s="15"/>
    </row>
    <row r="897928" spans="9:9" x14ac:dyDescent="0.2">
      <c r="I897928" s="14"/>
    </row>
    <row r="897944" spans="9:9" x14ac:dyDescent="0.2">
      <c r="I897944" s="15"/>
    </row>
    <row r="897945" spans="9:9" x14ac:dyDescent="0.2">
      <c r="I897945" s="14"/>
    </row>
    <row r="897961" spans="9:9" x14ac:dyDescent="0.2">
      <c r="I897961" s="15"/>
    </row>
    <row r="897962" spans="9:9" x14ac:dyDescent="0.2">
      <c r="I897962" s="14"/>
    </row>
    <row r="897978" spans="9:9" x14ac:dyDescent="0.2">
      <c r="I897978" s="15"/>
    </row>
    <row r="897979" spans="9:9" x14ac:dyDescent="0.2">
      <c r="I897979" s="14"/>
    </row>
    <row r="897995" spans="9:9" x14ac:dyDescent="0.2">
      <c r="I897995" s="15"/>
    </row>
    <row r="897996" spans="9:9" x14ac:dyDescent="0.2">
      <c r="I897996" s="14"/>
    </row>
    <row r="898012" spans="9:9" x14ac:dyDescent="0.2">
      <c r="I898012" s="15"/>
    </row>
    <row r="898013" spans="9:9" x14ac:dyDescent="0.2">
      <c r="I898013" s="14"/>
    </row>
    <row r="898029" spans="9:9" x14ac:dyDescent="0.2">
      <c r="I898029" s="15"/>
    </row>
    <row r="898030" spans="9:9" x14ac:dyDescent="0.2">
      <c r="I898030" s="14"/>
    </row>
    <row r="898046" spans="9:9" x14ac:dyDescent="0.2">
      <c r="I898046" s="15"/>
    </row>
    <row r="898047" spans="9:9" x14ac:dyDescent="0.2">
      <c r="I898047" s="14"/>
    </row>
    <row r="898063" spans="9:9" x14ac:dyDescent="0.2">
      <c r="I898063" s="15"/>
    </row>
    <row r="898064" spans="9:9" x14ac:dyDescent="0.2">
      <c r="I898064" s="14"/>
    </row>
    <row r="898080" spans="9:9" x14ac:dyDescent="0.2">
      <c r="I898080" s="15"/>
    </row>
    <row r="898081" spans="9:9" x14ac:dyDescent="0.2">
      <c r="I898081" s="14"/>
    </row>
    <row r="898097" spans="9:9" x14ac:dyDescent="0.2">
      <c r="I898097" s="15"/>
    </row>
    <row r="898098" spans="9:9" x14ac:dyDescent="0.2">
      <c r="I898098" s="14"/>
    </row>
    <row r="898114" spans="9:9" x14ac:dyDescent="0.2">
      <c r="I898114" s="15"/>
    </row>
    <row r="898115" spans="9:9" x14ac:dyDescent="0.2">
      <c r="I898115" s="14"/>
    </row>
    <row r="898131" spans="9:9" x14ac:dyDescent="0.2">
      <c r="I898131" s="15"/>
    </row>
    <row r="898132" spans="9:9" x14ac:dyDescent="0.2">
      <c r="I898132" s="14"/>
    </row>
    <row r="898148" spans="9:9" x14ac:dyDescent="0.2">
      <c r="I898148" s="15"/>
    </row>
    <row r="898149" spans="9:9" x14ac:dyDescent="0.2">
      <c r="I898149" s="14"/>
    </row>
    <row r="898165" spans="9:9" x14ac:dyDescent="0.2">
      <c r="I898165" s="15"/>
    </row>
    <row r="898166" spans="9:9" x14ac:dyDescent="0.2">
      <c r="I898166" s="14"/>
    </row>
    <row r="898182" spans="9:9" x14ac:dyDescent="0.2">
      <c r="I898182" s="15"/>
    </row>
    <row r="898183" spans="9:9" x14ac:dyDescent="0.2">
      <c r="I898183" s="14"/>
    </row>
    <row r="898199" spans="9:9" x14ac:dyDescent="0.2">
      <c r="I898199" s="15"/>
    </row>
    <row r="898200" spans="9:9" x14ac:dyDescent="0.2">
      <c r="I898200" s="14"/>
    </row>
    <row r="898216" spans="9:9" x14ac:dyDescent="0.2">
      <c r="I898216" s="15"/>
    </row>
    <row r="898217" spans="9:9" x14ac:dyDescent="0.2">
      <c r="I898217" s="14"/>
    </row>
    <row r="898233" spans="9:9" x14ac:dyDescent="0.2">
      <c r="I898233" s="15"/>
    </row>
    <row r="898234" spans="9:9" x14ac:dyDescent="0.2">
      <c r="I898234" s="14"/>
    </row>
    <row r="898250" spans="9:9" x14ac:dyDescent="0.2">
      <c r="I898250" s="15"/>
    </row>
    <row r="898251" spans="9:9" x14ac:dyDescent="0.2">
      <c r="I898251" s="14"/>
    </row>
    <row r="898267" spans="9:9" x14ac:dyDescent="0.2">
      <c r="I898267" s="15"/>
    </row>
    <row r="898268" spans="9:9" x14ac:dyDescent="0.2">
      <c r="I898268" s="14"/>
    </row>
    <row r="898284" spans="9:9" x14ac:dyDescent="0.2">
      <c r="I898284" s="15"/>
    </row>
    <row r="898285" spans="9:9" x14ac:dyDescent="0.2">
      <c r="I898285" s="14"/>
    </row>
    <row r="898301" spans="9:9" x14ac:dyDescent="0.2">
      <c r="I898301" s="15"/>
    </row>
    <row r="898302" spans="9:9" x14ac:dyDescent="0.2">
      <c r="I898302" s="14"/>
    </row>
    <row r="898318" spans="9:9" x14ac:dyDescent="0.2">
      <c r="I898318" s="15"/>
    </row>
    <row r="898319" spans="9:9" x14ac:dyDescent="0.2">
      <c r="I898319" s="14"/>
    </row>
    <row r="898335" spans="9:9" x14ac:dyDescent="0.2">
      <c r="I898335" s="15"/>
    </row>
    <row r="898336" spans="9:9" x14ac:dyDescent="0.2">
      <c r="I898336" s="14"/>
    </row>
    <row r="898352" spans="9:9" x14ac:dyDescent="0.2">
      <c r="I898352" s="15"/>
    </row>
    <row r="898353" spans="9:9" x14ac:dyDescent="0.2">
      <c r="I898353" s="14"/>
    </row>
    <row r="898369" spans="9:9" x14ac:dyDescent="0.2">
      <c r="I898369" s="15"/>
    </row>
    <row r="898370" spans="9:9" x14ac:dyDescent="0.2">
      <c r="I898370" s="14"/>
    </row>
    <row r="898386" spans="9:9" x14ac:dyDescent="0.2">
      <c r="I898386" s="15"/>
    </row>
    <row r="898387" spans="9:9" x14ac:dyDescent="0.2">
      <c r="I898387" s="14"/>
    </row>
    <row r="898403" spans="9:9" x14ac:dyDescent="0.2">
      <c r="I898403" s="15"/>
    </row>
    <row r="898404" spans="9:9" x14ac:dyDescent="0.2">
      <c r="I898404" s="14"/>
    </row>
    <row r="898420" spans="9:9" x14ac:dyDescent="0.2">
      <c r="I898420" s="15"/>
    </row>
    <row r="898421" spans="9:9" x14ac:dyDescent="0.2">
      <c r="I898421" s="14"/>
    </row>
    <row r="898437" spans="9:9" x14ac:dyDescent="0.2">
      <c r="I898437" s="15"/>
    </row>
    <row r="898438" spans="9:9" x14ac:dyDescent="0.2">
      <c r="I898438" s="14"/>
    </row>
    <row r="898454" spans="9:9" x14ac:dyDescent="0.2">
      <c r="I898454" s="15"/>
    </row>
    <row r="898455" spans="9:9" x14ac:dyDescent="0.2">
      <c r="I898455" s="14"/>
    </row>
    <row r="898471" spans="9:9" x14ac:dyDescent="0.2">
      <c r="I898471" s="15"/>
    </row>
    <row r="898472" spans="9:9" x14ac:dyDescent="0.2">
      <c r="I898472" s="14"/>
    </row>
    <row r="898488" spans="9:9" x14ac:dyDescent="0.2">
      <c r="I898488" s="15"/>
    </row>
    <row r="898489" spans="9:9" x14ac:dyDescent="0.2">
      <c r="I898489" s="14"/>
    </row>
    <row r="898505" spans="9:9" x14ac:dyDescent="0.2">
      <c r="I898505" s="15"/>
    </row>
    <row r="898506" spans="9:9" x14ac:dyDescent="0.2">
      <c r="I898506" s="14"/>
    </row>
    <row r="898522" spans="9:9" x14ac:dyDescent="0.2">
      <c r="I898522" s="15"/>
    </row>
    <row r="898523" spans="9:9" x14ac:dyDescent="0.2">
      <c r="I898523" s="14"/>
    </row>
    <row r="898539" spans="9:9" x14ac:dyDescent="0.2">
      <c r="I898539" s="15"/>
    </row>
    <row r="898540" spans="9:9" x14ac:dyDescent="0.2">
      <c r="I898540" s="14"/>
    </row>
    <row r="898556" spans="9:9" x14ac:dyDescent="0.2">
      <c r="I898556" s="15"/>
    </row>
    <row r="898557" spans="9:9" x14ac:dyDescent="0.2">
      <c r="I898557" s="14"/>
    </row>
    <row r="898573" spans="9:9" x14ac:dyDescent="0.2">
      <c r="I898573" s="15"/>
    </row>
    <row r="898574" spans="9:9" x14ac:dyDescent="0.2">
      <c r="I898574" s="14"/>
    </row>
    <row r="898590" spans="9:9" x14ac:dyDescent="0.2">
      <c r="I898590" s="15"/>
    </row>
    <row r="898591" spans="9:9" x14ac:dyDescent="0.2">
      <c r="I898591" s="14"/>
    </row>
    <row r="898607" spans="9:9" x14ac:dyDescent="0.2">
      <c r="I898607" s="15"/>
    </row>
    <row r="898608" spans="9:9" x14ac:dyDescent="0.2">
      <c r="I898608" s="14"/>
    </row>
    <row r="898624" spans="9:9" x14ac:dyDescent="0.2">
      <c r="I898624" s="15"/>
    </row>
    <row r="898625" spans="9:9" x14ac:dyDescent="0.2">
      <c r="I898625" s="14"/>
    </row>
    <row r="898641" spans="9:9" x14ac:dyDescent="0.2">
      <c r="I898641" s="15"/>
    </row>
    <row r="898642" spans="9:9" x14ac:dyDescent="0.2">
      <c r="I898642" s="14"/>
    </row>
    <row r="898658" spans="9:9" x14ac:dyDescent="0.2">
      <c r="I898658" s="15"/>
    </row>
    <row r="898659" spans="9:9" x14ac:dyDescent="0.2">
      <c r="I898659" s="14"/>
    </row>
    <row r="898675" spans="9:9" x14ac:dyDescent="0.2">
      <c r="I898675" s="15"/>
    </row>
    <row r="898676" spans="9:9" x14ac:dyDescent="0.2">
      <c r="I898676" s="14"/>
    </row>
    <row r="898692" spans="9:9" x14ac:dyDescent="0.2">
      <c r="I898692" s="15"/>
    </row>
    <row r="898693" spans="9:9" x14ac:dyDescent="0.2">
      <c r="I898693" s="14"/>
    </row>
    <row r="898709" spans="9:9" x14ac:dyDescent="0.2">
      <c r="I898709" s="15"/>
    </row>
    <row r="898710" spans="9:9" x14ac:dyDescent="0.2">
      <c r="I898710" s="14"/>
    </row>
    <row r="898726" spans="9:9" x14ac:dyDescent="0.2">
      <c r="I898726" s="15"/>
    </row>
    <row r="898727" spans="9:9" x14ac:dyDescent="0.2">
      <c r="I898727" s="14"/>
    </row>
    <row r="898743" spans="9:9" x14ac:dyDescent="0.2">
      <c r="I898743" s="15"/>
    </row>
    <row r="898744" spans="9:9" x14ac:dyDescent="0.2">
      <c r="I898744" s="14"/>
    </row>
    <row r="898760" spans="9:9" x14ac:dyDescent="0.2">
      <c r="I898760" s="15"/>
    </row>
    <row r="898761" spans="9:9" x14ac:dyDescent="0.2">
      <c r="I898761" s="14"/>
    </row>
    <row r="898777" spans="9:9" x14ac:dyDescent="0.2">
      <c r="I898777" s="15"/>
    </row>
    <row r="898778" spans="9:9" x14ac:dyDescent="0.2">
      <c r="I898778" s="14"/>
    </row>
    <row r="898794" spans="9:9" x14ac:dyDescent="0.2">
      <c r="I898794" s="15"/>
    </row>
    <row r="898795" spans="9:9" x14ac:dyDescent="0.2">
      <c r="I898795" s="14"/>
    </row>
    <row r="898811" spans="9:9" x14ac:dyDescent="0.2">
      <c r="I898811" s="15"/>
    </row>
    <row r="898812" spans="9:9" x14ac:dyDescent="0.2">
      <c r="I898812" s="14"/>
    </row>
    <row r="898828" spans="9:9" x14ac:dyDescent="0.2">
      <c r="I898828" s="15"/>
    </row>
    <row r="898829" spans="9:9" x14ac:dyDescent="0.2">
      <c r="I898829" s="14"/>
    </row>
    <row r="898845" spans="9:9" x14ac:dyDescent="0.2">
      <c r="I898845" s="15"/>
    </row>
    <row r="898846" spans="9:9" x14ac:dyDescent="0.2">
      <c r="I898846" s="14"/>
    </row>
    <row r="898862" spans="9:9" x14ac:dyDescent="0.2">
      <c r="I898862" s="15"/>
    </row>
    <row r="898863" spans="9:9" x14ac:dyDescent="0.2">
      <c r="I898863" s="14"/>
    </row>
    <row r="898879" spans="9:9" x14ac:dyDescent="0.2">
      <c r="I898879" s="15"/>
    </row>
    <row r="898880" spans="9:9" x14ac:dyDescent="0.2">
      <c r="I898880" s="14"/>
    </row>
    <row r="898896" spans="9:9" x14ac:dyDescent="0.2">
      <c r="I898896" s="15"/>
    </row>
    <row r="898897" spans="9:9" x14ac:dyDescent="0.2">
      <c r="I898897" s="14"/>
    </row>
    <row r="898913" spans="9:9" x14ac:dyDescent="0.2">
      <c r="I898913" s="15"/>
    </row>
    <row r="898914" spans="9:9" x14ac:dyDescent="0.2">
      <c r="I898914" s="14"/>
    </row>
    <row r="898930" spans="9:9" x14ac:dyDescent="0.2">
      <c r="I898930" s="15"/>
    </row>
    <row r="898931" spans="9:9" x14ac:dyDescent="0.2">
      <c r="I898931" s="14"/>
    </row>
    <row r="898947" spans="9:9" x14ac:dyDescent="0.2">
      <c r="I898947" s="15"/>
    </row>
    <row r="898948" spans="9:9" x14ac:dyDescent="0.2">
      <c r="I898948" s="14"/>
    </row>
    <row r="898964" spans="9:9" x14ac:dyDescent="0.2">
      <c r="I898964" s="15"/>
    </row>
    <row r="898965" spans="9:9" x14ac:dyDescent="0.2">
      <c r="I898965" s="14"/>
    </row>
    <row r="898981" spans="9:9" x14ac:dyDescent="0.2">
      <c r="I898981" s="15"/>
    </row>
    <row r="898982" spans="9:9" x14ac:dyDescent="0.2">
      <c r="I898982" s="14"/>
    </row>
    <row r="898998" spans="9:9" x14ac:dyDescent="0.2">
      <c r="I898998" s="15"/>
    </row>
    <row r="898999" spans="9:9" x14ac:dyDescent="0.2">
      <c r="I898999" s="14"/>
    </row>
    <row r="899015" spans="9:9" x14ac:dyDescent="0.2">
      <c r="I899015" s="15"/>
    </row>
    <row r="899016" spans="9:9" x14ac:dyDescent="0.2">
      <c r="I899016" s="14"/>
    </row>
    <row r="899032" spans="9:9" x14ac:dyDescent="0.2">
      <c r="I899032" s="15"/>
    </row>
    <row r="899033" spans="9:9" x14ac:dyDescent="0.2">
      <c r="I899033" s="14"/>
    </row>
    <row r="899049" spans="9:9" x14ac:dyDescent="0.2">
      <c r="I899049" s="15"/>
    </row>
    <row r="899050" spans="9:9" x14ac:dyDescent="0.2">
      <c r="I899050" s="14"/>
    </row>
    <row r="899066" spans="9:9" x14ac:dyDescent="0.2">
      <c r="I899066" s="15"/>
    </row>
    <row r="899067" spans="9:9" x14ac:dyDescent="0.2">
      <c r="I899067" s="14"/>
    </row>
    <row r="899083" spans="9:9" x14ac:dyDescent="0.2">
      <c r="I899083" s="15"/>
    </row>
    <row r="899084" spans="9:9" x14ac:dyDescent="0.2">
      <c r="I899084" s="14"/>
    </row>
    <row r="899100" spans="9:9" x14ac:dyDescent="0.2">
      <c r="I899100" s="15"/>
    </row>
    <row r="899101" spans="9:9" x14ac:dyDescent="0.2">
      <c r="I899101" s="14"/>
    </row>
    <row r="899117" spans="9:9" x14ac:dyDescent="0.2">
      <c r="I899117" s="15"/>
    </row>
    <row r="899118" spans="9:9" x14ac:dyDescent="0.2">
      <c r="I899118" s="14"/>
    </row>
    <row r="899134" spans="9:9" x14ac:dyDescent="0.2">
      <c r="I899134" s="15"/>
    </row>
    <row r="899135" spans="9:9" x14ac:dyDescent="0.2">
      <c r="I899135" s="14"/>
    </row>
    <row r="899151" spans="9:9" x14ac:dyDescent="0.2">
      <c r="I899151" s="15"/>
    </row>
    <row r="899152" spans="9:9" x14ac:dyDescent="0.2">
      <c r="I899152" s="14"/>
    </row>
    <row r="899168" spans="9:9" x14ac:dyDescent="0.2">
      <c r="I899168" s="15"/>
    </row>
    <row r="899169" spans="9:9" x14ac:dyDescent="0.2">
      <c r="I899169" s="14"/>
    </row>
    <row r="899185" spans="9:9" x14ac:dyDescent="0.2">
      <c r="I899185" s="15"/>
    </row>
    <row r="899186" spans="9:9" x14ac:dyDescent="0.2">
      <c r="I899186" s="14"/>
    </row>
    <row r="899202" spans="9:9" x14ac:dyDescent="0.2">
      <c r="I899202" s="15"/>
    </row>
    <row r="899203" spans="9:9" x14ac:dyDescent="0.2">
      <c r="I899203" s="14"/>
    </row>
    <row r="899219" spans="9:9" x14ac:dyDescent="0.2">
      <c r="I899219" s="15"/>
    </row>
    <row r="899220" spans="9:9" x14ac:dyDescent="0.2">
      <c r="I899220" s="14"/>
    </row>
    <row r="899236" spans="9:9" x14ac:dyDescent="0.2">
      <c r="I899236" s="15"/>
    </row>
    <row r="899237" spans="9:9" x14ac:dyDescent="0.2">
      <c r="I899237" s="14"/>
    </row>
    <row r="899253" spans="9:9" x14ac:dyDescent="0.2">
      <c r="I899253" s="15"/>
    </row>
    <row r="899254" spans="9:9" x14ac:dyDescent="0.2">
      <c r="I899254" s="14"/>
    </row>
    <row r="899270" spans="9:9" x14ac:dyDescent="0.2">
      <c r="I899270" s="15"/>
    </row>
    <row r="899271" spans="9:9" x14ac:dyDescent="0.2">
      <c r="I899271" s="14"/>
    </row>
    <row r="899287" spans="9:9" x14ac:dyDescent="0.2">
      <c r="I899287" s="15"/>
    </row>
    <row r="899288" spans="9:9" x14ac:dyDescent="0.2">
      <c r="I899288" s="14"/>
    </row>
    <row r="899304" spans="9:9" x14ac:dyDescent="0.2">
      <c r="I899304" s="15"/>
    </row>
    <row r="899305" spans="9:9" x14ac:dyDescent="0.2">
      <c r="I899305" s="14"/>
    </row>
    <row r="899321" spans="9:9" x14ac:dyDescent="0.2">
      <c r="I899321" s="15"/>
    </row>
    <row r="899322" spans="9:9" x14ac:dyDescent="0.2">
      <c r="I899322" s="14"/>
    </row>
    <row r="899338" spans="9:9" x14ac:dyDescent="0.2">
      <c r="I899338" s="15"/>
    </row>
    <row r="899339" spans="9:9" x14ac:dyDescent="0.2">
      <c r="I899339" s="14"/>
    </row>
    <row r="899355" spans="9:9" x14ac:dyDescent="0.2">
      <c r="I899355" s="15"/>
    </row>
    <row r="899356" spans="9:9" x14ac:dyDescent="0.2">
      <c r="I899356" s="14"/>
    </row>
    <row r="899372" spans="9:9" x14ac:dyDescent="0.2">
      <c r="I899372" s="15"/>
    </row>
    <row r="899373" spans="9:9" x14ac:dyDescent="0.2">
      <c r="I899373" s="14"/>
    </row>
    <row r="899389" spans="9:9" x14ac:dyDescent="0.2">
      <c r="I899389" s="15"/>
    </row>
    <row r="899390" spans="9:9" x14ac:dyDescent="0.2">
      <c r="I899390" s="14"/>
    </row>
    <row r="899406" spans="9:9" x14ac:dyDescent="0.2">
      <c r="I899406" s="15"/>
    </row>
    <row r="899407" spans="9:9" x14ac:dyDescent="0.2">
      <c r="I899407" s="14"/>
    </row>
    <row r="899423" spans="9:9" x14ac:dyDescent="0.2">
      <c r="I899423" s="15"/>
    </row>
    <row r="899424" spans="9:9" x14ac:dyDescent="0.2">
      <c r="I899424" s="14"/>
    </row>
    <row r="899440" spans="9:9" x14ac:dyDescent="0.2">
      <c r="I899440" s="15"/>
    </row>
    <row r="899441" spans="9:9" x14ac:dyDescent="0.2">
      <c r="I899441" s="14"/>
    </row>
    <row r="899457" spans="9:9" x14ac:dyDescent="0.2">
      <c r="I899457" s="15"/>
    </row>
    <row r="899458" spans="9:9" x14ac:dyDescent="0.2">
      <c r="I899458" s="14"/>
    </row>
    <row r="899474" spans="9:9" x14ac:dyDescent="0.2">
      <c r="I899474" s="15"/>
    </row>
    <row r="899475" spans="9:9" x14ac:dyDescent="0.2">
      <c r="I899475" s="14"/>
    </row>
    <row r="899491" spans="9:9" x14ac:dyDescent="0.2">
      <c r="I899491" s="15"/>
    </row>
    <row r="899492" spans="9:9" x14ac:dyDescent="0.2">
      <c r="I899492" s="14"/>
    </row>
    <row r="899508" spans="9:9" x14ac:dyDescent="0.2">
      <c r="I899508" s="15"/>
    </row>
    <row r="899509" spans="9:9" x14ac:dyDescent="0.2">
      <c r="I899509" s="14"/>
    </row>
    <row r="899525" spans="9:9" x14ac:dyDescent="0.2">
      <c r="I899525" s="15"/>
    </row>
    <row r="899526" spans="9:9" x14ac:dyDescent="0.2">
      <c r="I899526" s="14"/>
    </row>
    <row r="899542" spans="9:9" x14ac:dyDescent="0.2">
      <c r="I899542" s="15"/>
    </row>
    <row r="899543" spans="9:9" x14ac:dyDescent="0.2">
      <c r="I899543" s="14"/>
    </row>
    <row r="899559" spans="9:9" x14ac:dyDescent="0.2">
      <c r="I899559" s="15"/>
    </row>
    <row r="899560" spans="9:9" x14ac:dyDescent="0.2">
      <c r="I899560" s="14"/>
    </row>
    <row r="899576" spans="9:9" x14ac:dyDescent="0.2">
      <c r="I899576" s="15"/>
    </row>
    <row r="899577" spans="9:9" x14ac:dyDescent="0.2">
      <c r="I899577" s="14"/>
    </row>
    <row r="899593" spans="9:9" x14ac:dyDescent="0.2">
      <c r="I899593" s="15"/>
    </row>
    <row r="899594" spans="9:9" x14ac:dyDescent="0.2">
      <c r="I899594" s="14"/>
    </row>
    <row r="899610" spans="9:9" x14ac:dyDescent="0.2">
      <c r="I899610" s="15"/>
    </row>
    <row r="899611" spans="9:9" x14ac:dyDescent="0.2">
      <c r="I899611" s="14"/>
    </row>
    <row r="899627" spans="9:9" x14ac:dyDescent="0.2">
      <c r="I899627" s="15"/>
    </row>
    <row r="899628" spans="9:9" x14ac:dyDescent="0.2">
      <c r="I899628" s="14"/>
    </row>
    <row r="899644" spans="9:9" x14ac:dyDescent="0.2">
      <c r="I899644" s="15"/>
    </row>
    <row r="899645" spans="9:9" x14ac:dyDescent="0.2">
      <c r="I899645" s="14"/>
    </row>
    <row r="899661" spans="9:9" x14ac:dyDescent="0.2">
      <c r="I899661" s="15"/>
    </row>
    <row r="899662" spans="9:9" x14ac:dyDescent="0.2">
      <c r="I899662" s="14"/>
    </row>
    <row r="899678" spans="9:9" x14ac:dyDescent="0.2">
      <c r="I899678" s="15"/>
    </row>
    <row r="899679" spans="9:9" x14ac:dyDescent="0.2">
      <c r="I899679" s="14"/>
    </row>
    <row r="899695" spans="9:9" x14ac:dyDescent="0.2">
      <c r="I899695" s="15"/>
    </row>
    <row r="899696" spans="9:9" x14ac:dyDescent="0.2">
      <c r="I899696" s="14"/>
    </row>
    <row r="899712" spans="9:9" x14ac:dyDescent="0.2">
      <c r="I899712" s="15"/>
    </row>
    <row r="899713" spans="9:9" x14ac:dyDescent="0.2">
      <c r="I899713" s="14"/>
    </row>
    <row r="899729" spans="9:9" x14ac:dyDescent="0.2">
      <c r="I899729" s="15"/>
    </row>
    <row r="899730" spans="9:9" x14ac:dyDescent="0.2">
      <c r="I899730" s="14"/>
    </row>
    <row r="899746" spans="9:9" x14ac:dyDescent="0.2">
      <c r="I899746" s="15"/>
    </row>
    <row r="899747" spans="9:9" x14ac:dyDescent="0.2">
      <c r="I899747" s="14"/>
    </row>
    <row r="899763" spans="9:9" x14ac:dyDescent="0.2">
      <c r="I899763" s="15"/>
    </row>
    <row r="899764" spans="9:9" x14ac:dyDescent="0.2">
      <c r="I899764" s="14"/>
    </row>
    <row r="899780" spans="9:9" x14ac:dyDescent="0.2">
      <c r="I899780" s="15"/>
    </row>
    <row r="899781" spans="9:9" x14ac:dyDescent="0.2">
      <c r="I899781" s="14"/>
    </row>
    <row r="899797" spans="9:9" x14ac:dyDescent="0.2">
      <c r="I899797" s="15"/>
    </row>
    <row r="899798" spans="9:9" x14ac:dyDescent="0.2">
      <c r="I899798" s="14"/>
    </row>
    <row r="899814" spans="9:9" x14ac:dyDescent="0.2">
      <c r="I899814" s="15"/>
    </row>
    <row r="899815" spans="9:9" x14ac:dyDescent="0.2">
      <c r="I899815" s="14"/>
    </row>
    <row r="899831" spans="9:9" x14ac:dyDescent="0.2">
      <c r="I899831" s="15"/>
    </row>
    <row r="899832" spans="9:9" x14ac:dyDescent="0.2">
      <c r="I899832" s="14"/>
    </row>
    <row r="899848" spans="9:9" x14ac:dyDescent="0.2">
      <c r="I899848" s="15"/>
    </row>
    <row r="899849" spans="9:9" x14ac:dyDescent="0.2">
      <c r="I899849" s="14"/>
    </row>
    <row r="899865" spans="9:9" x14ac:dyDescent="0.2">
      <c r="I899865" s="15"/>
    </row>
    <row r="899866" spans="9:9" x14ac:dyDescent="0.2">
      <c r="I899866" s="14"/>
    </row>
    <row r="899882" spans="9:9" x14ac:dyDescent="0.2">
      <c r="I899882" s="15"/>
    </row>
    <row r="899883" spans="9:9" x14ac:dyDescent="0.2">
      <c r="I899883" s="14"/>
    </row>
    <row r="899899" spans="9:9" x14ac:dyDescent="0.2">
      <c r="I899899" s="15"/>
    </row>
    <row r="899900" spans="9:9" x14ac:dyDescent="0.2">
      <c r="I899900" s="14"/>
    </row>
    <row r="899916" spans="9:9" x14ac:dyDescent="0.2">
      <c r="I899916" s="15"/>
    </row>
    <row r="899917" spans="9:9" x14ac:dyDescent="0.2">
      <c r="I899917" s="14"/>
    </row>
    <row r="899933" spans="9:9" x14ac:dyDescent="0.2">
      <c r="I899933" s="15"/>
    </row>
    <row r="899934" spans="9:9" x14ac:dyDescent="0.2">
      <c r="I899934" s="14"/>
    </row>
    <row r="899950" spans="9:9" x14ac:dyDescent="0.2">
      <c r="I899950" s="15"/>
    </row>
    <row r="899951" spans="9:9" x14ac:dyDescent="0.2">
      <c r="I899951" s="14"/>
    </row>
    <row r="899967" spans="9:9" x14ac:dyDescent="0.2">
      <c r="I899967" s="15"/>
    </row>
    <row r="899968" spans="9:9" x14ac:dyDescent="0.2">
      <c r="I899968" s="14"/>
    </row>
    <row r="899984" spans="9:9" x14ac:dyDescent="0.2">
      <c r="I899984" s="15"/>
    </row>
    <row r="899985" spans="9:9" x14ac:dyDescent="0.2">
      <c r="I899985" s="14"/>
    </row>
    <row r="900001" spans="9:9" x14ac:dyDescent="0.2">
      <c r="I900001" s="15"/>
    </row>
    <row r="900002" spans="9:9" x14ac:dyDescent="0.2">
      <c r="I900002" s="14"/>
    </row>
    <row r="900018" spans="9:9" x14ac:dyDescent="0.2">
      <c r="I900018" s="15"/>
    </row>
    <row r="900019" spans="9:9" x14ac:dyDescent="0.2">
      <c r="I900019" s="14"/>
    </row>
    <row r="900035" spans="9:9" x14ac:dyDescent="0.2">
      <c r="I900035" s="15"/>
    </row>
    <row r="900036" spans="9:9" x14ac:dyDescent="0.2">
      <c r="I900036" s="14"/>
    </row>
    <row r="900052" spans="9:9" x14ac:dyDescent="0.2">
      <c r="I900052" s="15"/>
    </row>
    <row r="900053" spans="9:9" x14ac:dyDescent="0.2">
      <c r="I900053" s="14"/>
    </row>
    <row r="900069" spans="9:9" x14ac:dyDescent="0.2">
      <c r="I900069" s="15"/>
    </row>
    <row r="900070" spans="9:9" x14ac:dyDescent="0.2">
      <c r="I900070" s="14"/>
    </row>
    <row r="900086" spans="9:9" x14ac:dyDescent="0.2">
      <c r="I900086" s="15"/>
    </row>
    <row r="900087" spans="9:9" x14ac:dyDescent="0.2">
      <c r="I900087" s="14"/>
    </row>
    <row r="900103" spans="9:9" x14ac:dyDescent="0.2">
      <c r="I900103" s="15"/>
    </row>
    <row r="900104" spans="9:9" x14ac:dyDescent="0.2">
      <c r="I900104" s="14"/>
    </row>
    <row r="900120" spans="9:9" x14ac:dyDescent="0.2">
      <c r="I900120" s="15"/>
    </row>
    <row r="900121" spans="9:9" x14ac:dyDescent="0.2">
      <c r="I900121" s="14"/>
    </row>
    <row r="900137" spans="9:9" x14ac:dyDescent="0.2">
      <c r="I900137" s="15"/>
    </row>
    <row r="900138" spans="9:9" x14ac:dyDescent="0.2">
      <c r="I900138" s="14"/>
    </row>
    <row r="900154" spans="9:9" x14ac:dyDescent="0.2">
      <c r="I900154" s="15"/>
    </row>
    <row r="900155" spans="9:9" x14ac:dyDescent="0.2">
      <c r="I900155" s="14"/>
    </row>
    <row r="900171" spans="9:9" x14ac:dyDescent="0.2">
      <c r="I900171" s="15"/>
    </row>
    <row r="900172" spans="9:9" x14ac:dyDescent="0.2">
      <c r="I900172" s="14"/>
    </row>
    <row r="900188" spans="9:9" x14ac:dyDescent="0.2">
      <c r="I900188" s="15"/>
    </row>
    <row r="900189" spans="9:9" x14ac:dyDescent="0.2">
      <c r="I900189" s="14"/>
    </row>
    <row r="900205" spans="9:9" x14ac:dyDescent="0.2">
      <c r="I900205" s="15"/>
    </row>
    <row r="900206" spans="9:9" x14ac:dyDescent="0.2">
      <c r="I900206" s="14"/>
    </row>
    <row r="900222" spans="9:9" x14ac:dyDescent="0.2">
      <c r="I900222" s="15"/>
    </row>
    <row r="900223" spans="9:9" x14ac:dyDescent="0.2">
      <c r="I900223" s="14"/>
    </row>
    <row r="900239" spans="9:9" x14ac:dyDescent="0.2">
      <c r="I900239" s="15"/>
    </row>
    <row r="900240" spans="9:9" x14ac:dyDescent="0.2">
      <c r="I900240" s="14"/>
    </row>
    <row r="900256" spans="9:9" x14ac:dyDescent="0.2">
      <c r="I900256" s="15"/>
    </row>
    <row r="900257" spans="9:9" x14ac:dyDescent="0.2">
      <c r="I900257" s="14"/>
    </row>
    <row r="900273" spans="9:9" x14ac:dyDescent="0.2">
      <c r="I900273" s="15"/>
    </row>
    <row r="900274" spans="9:9" x14ac:dyDescent="0.2">
      <c r="I900274" s="14"/>
    </row>
    <row r="900290" spans="9:9" x14ac:dyDescent="0.2">
      <c r="I900290" s="15"/>
    </row>
    <row r="900291" spans="9:9" x14ac:dyDescent="0.2">
      <c r="I900291" s="14"/>
    </row>
    <row r="900307" spans="9:9" x14ac:dyDescent="0.2">
      <c r="I900307" s="15"/>
    </row>
    <row r="900308" spans="9:9" x14ac:dyDescent="0.2">
      <c r="I900308" s="14"/>
    </row>
    <row r="900324" spans="9:9" x14ac:dyDescent="0.2">
      <c r="I900324" s="15"/>
    </row>
    <row r="900325" spans="9:9" x14ac:dyDescent="0.2">
      <c r="I900325" s="14"/>
    </row>
    <row r="900341" spans="9:9" x14ac:dyDescent="0.2">
      <c r="I900341" s="15"/>
    </row>
    <row r="900342" spans="9:9" x14ac:dyDescent="0.2">
      <c r="I900342" s="14"/>
    </row>
    <row r="900358" spans="9:9" x14ac:dyDescent="0.2">
      <c r="I900358" s="15"/>
    </row>
    <row r="900359" spans="9:9" x14ac:dyDescent="0.2">
      <c r="I900359" s="14"/>
    </row>
    <row r="900375" spans="9:9" x14ac:dyDescent="0.2">
      <c r="I900375" s="15"/>
    </row>
    <row r="900376" spans="9:9" x14ac:dyDescent="0.2">
      <c r="I900376" s="14"/>
    </row>
    <row r="900392" spans="9:9" x14ac:dyDescent="0.2">
      <c r="I900392" s="15"/>
    </row>
    <row r="900393" spans="9:9" x14ac:dyDescent="0.2">
      <c r="I900393" s="14"/>
    </row>
    <row r="900409" spans="9:9" x14ac:dyDescent="0.2">
      <c r="I900409" s="15"/>
    </row>
    <row r="900410" spans="9:9" x14ac:dyDescent="0.2">
      <c r="I900410" s="14"/>
    </row>
    <row r="900426" spans="9:9" x14ac:dyDescent="0.2">
      <c r="I900426" s="15"/>
    </row>
    <row r="900427" spans="9:9" x14ac:dyDescent="0.2">
      <c r="I900427" s="14"/>
    </row>
    <row r="900443" spans="9:9" x14ac:dyDescent="0.2">
      <c r="I900443" s="15"/>
    </row>
    <row r="900444" spans="9:9" x14ac:dyDescent="0.2">
      <c r="I900444" s="14"/>
    </row>
    <row r="900460" spans="9:9" x14ac:dyDescent="0.2">
      <c r="I900460" s="15"/>
    </row>
    <row r="900461" spans="9:9" x14ac:dyDescent="0.2">
      <c r="I900461" s="14"/>
    </row>
    <row r="900477" spans="9:9" x14ac:dyDescent="0.2">
      <c r="I900477" s="15"/>
    </row>
    <row r="900478" spans="9:9" x14ac:dyDescent="0.2">
      <c r="I900478" s="14"/>
    </row>
    <row r="900494" spans="9:9" x14ac:dyDescent="0.2">
      <c r="I900494" s="15"/>
    </row>
    <row r="900495" spans="9:9" x14ac:dyDescent="0.2">
      <c r="I900495" s="14"/>
    </row>
    <row r="900511" spans="9:9" x14ac:dyDescent="0.2">
      <c r="I900511" s="15"/>
    </row>
    <row r="900512" spans="9:9" x14ac:dyDescent="0.2">
      <c r="I900512" s="14"/>
    </row>
    <row r="900528" spans="9:9" x14ac:dyDescent="0.2">
      <c r="I900528" s="15"/>
    </row>
    <row r="900529" spans="9:9" x14ac:dyDescent="0.2">
      <c r="I900529" s="14"/>
    </row>
    <row r="900545" spans="9:9" x14ac:dyDescent="0.2">
      <c r="I900545" s="15"/>
    </row>
    <row r="900546" spans="9:9" x14ac:dyDescent="0.2">
      <c r="I900546" s="14"/>
    </row>
    <row r="900562" spans="9:9" x14ac:dyDescent="0.2">
      <c r="I900562" s="15"/>
    </row>
    <row r="900563" spans="9:9" x14ac:dyDescent="0.2">
      <c r="I900563" s="14"/>
    </row>
    <row r="900579" spans="9:9" x14ac:dyDescent="0.2">
      <c r="I900579" s="15"/>
    </row>
    <row r="900580" spans="9:9" x14ac:dyDescent="0.2">
      <c r="I900580" s="14"/>
    </row>
    <row r="900596" spans="9:9" x14ac:dyDescent="0.2">
      <c r="I900596" s="15"/>
    </row>
    <row r="900597" spans="9:9" x14ac:dyDescent="0.2">
      <c r="I900597" s="14"/>
    </row>
    <row r="900613" spans="9:9" x14ac:dyDescent="0.2">
      <c r="I900613" s="15"/>
    </row>
    <row r="900614" spans="9:9" x14ac:dyDescent="0.2">
      <c r="I900614" s="14"/>
    </row>
    <row r="900630" spans="9:9" x14ac:dyDescent="0.2">
      <c r="I900630" s="15"/>
    </row>
    <row r="900631" spans="9:9" x14ac:dyDescent="0.2">
      <c r="I900631" s="14"/>
    </row>
    <row r="900647" spans="9:9" x14ac:dyDescent="0.2">
      <c r="I900647" s="15"/>
    </row>
    <row r="900648" spans="9:9" x14ac:dyDescent="0.2">
      <c r="I900648" s="14"/>
    </row>
    <row r="900664" spans="9:9" x14ac:dyDescent="0.2">
      <c r="I900664" s="15"/>
    </row>
    <row r="900665" spans="9:9" x14ac:dyDescent="0.2">
      <c r="I900665" s="14"/>
    </row>
    <row r="900681" spans="9:9" x14ac:dyDescent="0.2">
      <c r="I900681" s="15"/>
    </row>
    <row r="900682" spans="9:9" x14ac:dyDescent="0.2">
      <c r="I900682" s="14"/>
    </row>
    <row r="900698" spans="9:9" x14ac:dyDescent="0.2">
      <c r="I900698" s="15"/>
    </row>
    <row r="900699" spans="9:9" x14ac:dyDescent="0.2">
      <c r="I900699" s="14"/>
    </row>
    <row r="900715" spans="9:9" x14ac:dyDescent="0.2">
      <c r="I900715" s="15"/>
    </row>
    <row r="900716" spans="9:9" x14ac:dyDescent="0.2">
      <c r="I900716" s="14"/>
    </row>
    <row r="900732" spans="9:9" x14ac:dyDescent="0.2">
      <c r="I900732" s="15"/>
    </row>
    <row r="900733" spans="9:9" x14ac:dyDescent="0.2">
      <c r="I900733" s="14"/>
    </row>
    <row r="900749" spans="9:9" x14ac:dyDescent="0.2">
      <c r="I900749" s="15"/>
    </row>
    <row r="900750" spans="9:9" x14ac:dyDescent="0.2">
      <c r="I900750" s="14"/>
    </row>
    <row r="900766" spans="9:9" x14ac:dyDescent="0.2">
      <c r="I900766" s="15"/>
    </row>
    <row r="900767" spans="9:9" x14ac:dyDescent="0.2">
      <c r="I900767" s="14"/>
    </row>
    <row r="900783" spans="9:9" x14ac:dyDescent="0.2">
      <c r="I900783" s="15"/>
    </row>
    <row r="900784" spans="9:9" x14ac:dyDescent="0.2">
      <c r="I900784" s="14"/>
    </row>
    <row r="900800" spans="9:9" x14ac:dyDescent="0.2">
      <c r="I900800" s="15"/>
    </row>
    <row r="900801" spans="9:9" x14ac:dyDescent="0.2">
      <c r="I900801" s="14"/>
    </row>
    <row r="900817" spans="9:9" x14ac:dyDescent="0.2">
      <c r="I900817" s="15"/>
    </row>
    <row r="900818" spans="9:9" x14ac:dyDescent="0.2">
      <c r="I900818" s="14"/>
    </row>
    <row r="900834" spans="9:9" x14ac:dyDescent="0.2">
      <c r="I900834" s="15"/>
    </row>
    <row r="900835" spans="9:9" x14ac:dyDescent="0.2">
      <c r="I900835" s="14"/>
    </row>
    <row r="900851" spans="9:9" x14ac:dyDescent="0.2">
      <c r="I900851" s="15"/>
    </row>
    <row r="900852" spans="9:9" x14ac:dyDescent="0.2">
      <c r="I900852" s="14"/>
    </row>
    <row r="900868" spans="9:9" x14ac:dyDescent="0.2">
      <c r="I900868" s="15"/>
    </row>
    <row r="900869" spans="9:9" x14ac:dyDescent="0.2">
      <c r="I900869" s="14"/>
    </row>
    <row r="900885" spans="9:9" x14ac:dyDescent="0.2">
      <c r="I900885" s="15"/>
    </row>
    <row r="900886" spans="9:9" x14ac:dyDescent="0.2">
      <c r="I900886" s="14"/>
    </row>
    <row r="900902" spans="9:9" x14ac:dyDescent="0.2">
      <c r="I900902" s="15"/>
    </row>
    <row r="900903" spans="9:9" x14ac:dyDescent="0.2">
      <c r="I900903" s="14"/>
    </row>
    <row r="900919" spans="9:9" x14ac:dyDescent="0.2">
      <c r="I900919" s="15"/>
    </row>
    <row r="900920" spans="9:9" x14ac:dyDescent="0.2">
      <c r="I900920" s="14"/>
    </row>
    <row r="900936" spans="9:9" x14ac:dyDescent="0.2">
      <c r="I900936" s="15"/>
    </row>
    <row r="900937" spans="9:9" x14ac:dyDescent="0.2">
      <c r="I900937" s="14"/>
    </row>
    <row r="900953" spans="9:9" x14ac:dyDescent="0.2">
      <c r="I900953" s="15"/>
    </row>
    <row r="900954" spans="9:9" x14ac:dyDescent="0.2">
      <c r="I900954" s="14"/>
    </row>
    <row r="900970" spans="9:9" x14ac:dyDescent="0.2">
      <c r="I900970" s="15"/>
    </row>
    <row r="900971" spans="9:9" x14ac:dyDescent="0.2">
      <c r="I900971" s="14"/>
    </row>
    <row r="900987" spans="9:9" x14ac:dyDescent="0.2">
      <c r="I900987" s="15"/>
    </row>
    <row r="900988" spans="9:9" x14ac:dyDescent="0.2">
      <c r="I900988" s="14"/>
    </row>
    <row r="901004" spans="9:9" x14ac:dyDescent="0.2">
      <c r="I901004" s="15"/>
    </row>
    <row r="901005" spans="9:9" x14ac:dyDescent="0.2">
      <c r="I901005" s="14"/>
    </row>
    <row r="901021" spans="9:9" x14ac:dyDescent="0.2">
      <c r="I901021" s="15"/>
    </row>
    <row r="901022" spans="9:9" x14ac:dyDescent="0.2">
      <c r="I901022" s="14"/>
    </row>
    <row r="901038" spans="9:9" x14ac:dyDescent="0.2">
      <c r="I901038" s="15"/>
    </row>
    <row r="901039" spans="9:9" x14ac:dyDescent="0.2">
      <c r="I901039" s="14"/>
    </row>
    <row r="901055" spans="9:9" x14ac:dyDescent="0.2">
      <c r="I901055" s="15"/>
    </row>
    <row r="901056" spans="9:9" x14ac:dyDescent="0.2">
      <c r="I901056" s="14"/>
    </row>
    <row r="901072" spans="9:9" x14ac:dyDescent="0.2">
      <c r="I901072" s="15"/>
    </row>
    <row r="901073" spans="9:9" x14ac:dyDescent="0.2">
      <c r="I901073" s="14"/>
    </row>
    <row r="901089" spans="9:9" x14ac:dyDescent="0.2">
      <c r="I901089" s="15"/>
    </row>
    <row r="901090" spans="9:9" x14ac:dyDescent="0.2">
      <c r="I901090" s="14"/>
    </row>
    <row r="901106" spans="9:9" x14ac:dyDescent="0.2">
      <c r="I901106" s="15"/>
    </row>
    <row r="901107" spans="9:9" x14ac:dyDescent="0.2">
      <c r="I901107" s="14"/>
    </row>
    <row r="901123" spans="9:9" x14ac:dyDescent="0.2">
      <c r="I901123" s="15"/>
    </row>
    <row r="901124" spans="9:9" x14ac:dyDescent="0.2">
      <c r="I901124" s="14"/>
    </row>
    <row r="901140" spans="9:9" x14ac:dyDescent="0.2">
      <c r="I901140" s="15"/>
    </row>
    <row r="901141" spans="9:9" x14ac:dyDescent="0.2">
      <c r="I901141" s="14"/>
    </row>
    <row r="901157" spans="9:9" x14ac:dyDescent="0.2">
      <c r="I901157" s="15"/>
    </row>
    <row r="901158" spans="9:9" x14ac:dyDescent="0.2">
      <c r="I901158" s="14"/>
    </row>
    <row r="901174" spans="9:9" x14ac:dyDescent="0.2">
      <c r="I901174" s="15"/>
    </row>
    <row r="901175" spans="9:9" x14ac:dyDescent="0.2">
      <c r="I901175" s="14"/>
    </row>
    <row r="901191" spans="9:9" x14ac:dyDescent="0.2">
      <c r="I901191" s="15"/>
    </row>
    <row r="901192" spans="9:9" x14ac:dyDescent="0.2">
      <c r="I901192" s="14"/>
    </row>
    <row r="901208" spans="9:9" x14ac:dyDescent="0.2">
      <c r="I901208" s="15"/>
    </row>
    <row r="901209" spans="9:9" x14ac:dyDescent="0.2">
      <c r="I901209" s="14"/>
    </row>
    <row r="901225" spans="9:9" x14ac:dyDescent="0.2">
      <c r="I901225" s="15"/>
    </row>
    <row r="901226" spans="9:9" x14ac:dyDescent="0.2">
      <c r="I901226" s="14"/>
    </row>
    <row r="901242" spans="9:9" x14ac:dyDescent="0.2">
      <c r="I901242" s="15"/>
    </row>
    <row r="901243" spans="9:9" x14ac:dyDescent="0.2">
      <c r="I901243" s="14"/>
    </row>
    <row r="901259" spans="9:9" x14ac:dyDescent="0.2">
      <c r="I901259" s="15"/>
    </row>
    <row r="901260" spans="9:9" x14ac:dyDescent="0.2">
      <c r="I901260" s="14"/>
    </row>
    <row r="901276" spans="9:9" x14ac:dyDescent="0.2">
      <c r="I901276" s="15"/>
    </row>
    <row r="901277" spans="9:9" x14ac:dyDescent="0.2">
      <c r="I901277" s="14"/>
    </row>
    <row r="901293" spans="9:9" x14ac:dyDescent="0.2">
      <c r="I901293" s="15"/>
    </row>
    <row r="901294" spans="9:9" x14ac:dyDescent="0.2">
      <c r="I901294" s="14"/>
    </row>
    <row r="901310" spans="9:9" x14ac:dyDescent="0.2">
      <c r="I901310" s="15"/>
    </row>
    <row r="901311" spans="9:9" x14ac:dyDescent="0.2">
      <c r="I901311" s="14"/>
    </row>
    <row r="901327" spans="9:9" x14ac:dyDescent="0.2">
      <c r="I901327" s="15"/>
    </row>
    <row r="901328" spans="9:9" x14ac:dyDescent="0.2">
      <c r="I901328" s="14"/>
    </row>
    <row r="901344" spans="9:9" x14ac:dyDescent="0.2">
      <c r="I901344" s="15"/>
    </row>
    <row r="901345" spans="9:9" x14ac:dyDescent="0.2">
      <c r="I901345" s="14"/>
    </row>
    <row r="901361" spans="9:9" x14ac:dyDescent="0.2">
      <c r="I901361" s="15"/>
    </row>
    <row r="901362" spans="9:9" x14ac:dyDescent="0.2">
      <c r="I901362" s="14"/>
    </row>
    <row r="901378" spans="9:9" x14ac:dyDescent="0.2">
      <c r="I901378" s="15"/>
    </row>
    <row r="901379" spans="9:9" x14ac:dyDescent="0.2">
      <c r="I901379" s="14"/>
    </row>
    <row r="901395" spans="9:9" x14ac:dyDescent="0.2">
      <c r="I901395" s="15"/>
    </row>
    <row r="901396" spans="9:9" x14ac:dyDescent="0.2">
      <c r="I901396" s="14"/>
    </row>
    <row r="901412" spans="9:9" x14ac:dyDescent="0.2">
      <c r="I901412" s="15"/>
    </row>
    <row r="901413" spans="9:9" x14ac:dyDescent="0.2">
      <c r="I901413" s="14"/>
    </row>
    <row r="901429" spans="9:9" x14ac:dyDescent="0.2">
      <c r="I901429" s="15"/>
    </row>
    <row r="901430" spans="9:9" x14ac:dyDescent="0.2">
      <c r="I901430" s="14"/>
    </row>
    <row r="901446" spans="9:9" x14ac:dyDescent="0.2">
      <c r="I901446" s="15"/>
    </row>
    <row r="901447" spans="9:9" x14ac:dyDescent="0.2">
      <c r="I901447" s="14"/>
    </row>
    <row r="901463" spans="9:9" x14ac:dyDescent="0.2">
      <c r="I901463" s="15"/>
    </row>
    <row r="901464" spans="9:9" x14ac:dyDescent="0.2">
      <c r="I901464" s="14"/>
    </row>
    <row r="901480" spans="9:9" x14ac:dyDescent="0.2">
      <c r="I901480" s="15"/>
    </row>
    <row r="901481" spans="9:9" x14ac:dyDescent="0.2">
      <c r="I901481" s="14"/>
    </row>
    <row r="901497" spans="9:9" x14ac:dyDescent="0.2">
      <c r="I901497" s="15"/>
    </row>
    <row r="901498" spans="9:9" x14ac:dyDescent="0.2">
      <c r="I901498" s="14"/>
    </row>
    <row r="901514" spans="9:9" x14ac:dyDescent="0.2">
      <c r="I901514" s="15"/>
    </row>
    <row r="901515" spans="9:9" x14ac:dyDescent="0.2">
      <c r="I901515" s="14"/>
    </row>
    <row r="901531" spans="9:9" x14ac:dyDescent="0.2">
      <c r="I901531" s="15"/>
    </row>
    <row r="901532" spans="9:9" x14ac:dyDescent="0.2">
      <c r="I901532" s="14"/>
    </row>
    <row r="901548" spans="9:9" x14ac:dyDescent="0.2">
      <c r="I901548" s="15"/>
    </row>
    <row r="901549" spans="9:9" x14ac:dyDescent="0.2">
      <c r="I901549" s="14"/>
    </row>
    <row r="901565" spans="9:9" x14ac:dyDescent="0.2">
      <c r="I901565" s="15"/>
    </row>
    <row r="901566" spans="9:9" x14ac:dyDescent="0.2">
      <c r="I901566" s="14"/>
    </row>
    <row r="901582" spans="9:9" x14ac:dyDescent="0.2">
      <c r="I901582" s="15"/>
    </row>
    <row r="901583" spans="9:9" x14ac:dyDescent="0.2">
      <c r="I901583" s="14"/>
    </row>
    <row r="901599" spans="9:9" x14ac:dyDescent="0.2">
      <c r="I901599" s="15"/>
    </row>
    <row r="901600" spans="9:9" x14ac:dyDescent="0.2">
      <c r="I901600" s="14"/>
    </row>
    <row r="901616" spans="9:9" x14ac:dyDescent="0.2">
      <c r="I901616" s="15"/>
    </row>
    <row r="901617" spans="9:9" x14ac:dyDescent="0.2">
      <c r="I901617" s="14"/>
    </row>
    <row r="901633" spans="9:9" x14ac:dyDescent="0.2">
      <c r="I901633" s="15"/>
    </row>
    <row r="901634" spans="9:9" x14ac:dyDescent="0.2">
      <c r="I901634" s="14"/>
    </row>
    <row r="901650" spans="9:9" x14ac:dyDescent="0.2">
      <c r="I901650" s="15"/>
    </row>
    <row r="901651" spans="9:9" x14ac:dyDescent="0.2">
      <c r="I901651" s="14"/>
    </row>
    <row r="901667" spans="9:9" x14ac:dyDescent="0.2">
      <c r="I901667" s="15"/>
    </row>
    <row r="901668" spans="9:9" x14ac:dyDescent="0.2">
      <c r="I901668" s="14"/>
    </row>
    <row r="901684" spans="9:9" x14ac:dyDescent="0.2">
      <c r="I901684" s="15"/>
    </row>
    <row r="901685" spans="9:9" x14ac:dyDescent="0.2">
      <c r="I901685" s="14"/>
    </row>
    <row r="901701" spans="9:9" x14ac:dyDescent="0.2">
      <c r="I901701" s="15"/>
    </row>
    <row r="901702" spans="9:9" x14ac:dyDescent="0.2">
      <c r="I901702" s="14"/>
    </row>
    <row r="901718" spans="9:9" x14ac:dyDescent="0.2">
      <c r="I901718" s="15"/>
    </row>
    <row r="901719" spans="9:9" x14ac:dyDescent="0.2">
      <c r="I901719" s="14"/>
    </row>
    <row r="901735" spans="9:9" x14ac:dyDescent="0.2">
      <c r="I901735" s="15"/>
    </row>
    <row r="901736" spans="9:9" x14ac:dyDescent="0.2">
      <c r="I901736" s="14"/>
    </row>
    <row r="901752" spans="9:9" x14ac:dyDescent="0.2">
      <c r="I901752" s="15"/>
    </row>
    <row r="901753" spans="9:9" x14ac:dyDescent="0.2">
      <c r="I901753" s="14"/>
    </row>
    <row r="901769" spans="9:9" x14ac:dyDescent="0.2">
      <c r="I901769" s="15"/>
    </row>
    <row r="901770" spans="9:9" x14ac:dyDescent="0.2">
      <c r="I901770" s="14"/>
    </row>
    <row r="901786" spans="9:9" x14ac:dyDescent="0.2">
      <c r="I901786" s="15"/>
    </row>
    <row r="901787" spans="9:9" x14ac:dyDescent="0.2">
      <c r="I901787" s="14"/>
    </row>
    <row r="901803" spans="9:9" x14ac:dyDescent="0.2">
      <c r="I901803" s="15"/>
    </row>
    <row r="901804" spans="9:9" x14ac:dyDescent="0.2">
      <c r="I901804" s="14"/>
    </row>
    <row r="901820" spans="9:9" x14ac:dyDescent="0.2">
      <c r="I901820" s="15"/>
    </row>
    <row r="901821" spans="9:9" x14ac:dyDescent="0.2">
      <c r="I901821" s="14"/>
    </row>
    <row r="901837" spans="9:9" x14ac:dyDescent="0.2">
      <c r="I901837" s="15"/>
    </row>
    <row r="901838" spans="9:9" x14ac:dyDescent="0.2">
      <c r="I901838" s="14"/>
    </row>
    <row r="901854" spans="9:9" x14ac:dyDescent="0.2">
      <c r="I901854" s="15"/>
    </row>
    <row r="901855" spans="9:9" x14ac:dyDescent="0.2">
      <c r="I901855" s="14"/>
    </row>
    <row r="901871" spans="9:9" x14ac:dyDescent="0.2">
      <c r="I901871" s="15"/>
    </row>
    <row r="901872" spans="9:9" x14ac:dyDescent="0.2">
      <c r="I901872" s="14"/>
    </row>
    <row r="901888" spans="9:9" x14ac:dyDescent="0.2">
      <c r="I901888" s="15"/>
    </row>
    <row r="901889" spans="9:9" x14ac:dyDescent="0.2">
      <c r="I901889" s="14"/>
    </row>
    <row r="901905" spans="9:9" x14ac:dyDescent="0.2">
      <c r="I901905" s="15"/>
    </row>
    <row r="901906" spans="9:9" x14ac:dyDescent="0.2">
      <c r="I901906" s="14"/>
    </row>
    <row r="901922" spans="9:9" x14ac:dyDescent="0.2">
      <c r="I901922" s="15"/>
    </row>
    <row r="901923" spans="9:9" x14ac:dyDescent="0.2">
      <c r="I901923" s="14"/>
    </row>
    <row r="901939" spans="9:9" x14ac:dyDescent="0.2">
      <c r="I901939" s="15"/>
    </row>
    <row r="901940" spans="9:9" x14ac:dyDescent="0.2">
      <c r="I901940" s="14"/>
    </row>
    <row r="901956" spans="9:9" x14ac:dyDescent="0.2">
      <c r="I901956" s="15"/>
    </row>
    <row r="901957" spans="9:9" x14ac:dyDescent="0.2">
      <c r="I901957" s="14"/>
    </row>
    <row r="901973" spans="9:9" x14ac:dyDescent="0.2">
      <c r="I901973" s="15"/>
    </row>
    <row r="901974" spans="9:9" x14ac:dyDescent="0.2">
      <c r="I901974" s="14"/>
    </row>
    <row r="901990" spans="9:9" x14ac:dyDescent="0.2">
      <c r="I901990" s="15"/>
    </row>
    <row r="901991" spans="9:9" x14ac:dyDescent="0.2">
      <c r="I901991" s="14"/>
    </row>
    <row r="902007" spans="9:9" x14ac:dyDescent="0.2">
      <c r="I902007" s="15"/>
    </row>
    <row r="902008" spans="9:9" x14ac:dyDescent="0.2">
      <c r="I902008" s="14"/>
    </row>
    <row r="902024" spans="9:9" x14ac:dyDescent="0.2">
      <c r="I902024" s="15"/>
    </row>
    <row r="902025" spans="9:9" x14ac:dyDescent="0.2">
      <c r="I902025" s="14"/>
    </row>
    <row r="902041" spans="9:9" x14ac:dyDescent="0.2">
      <c r="I902041" s="15"/>
    </row>
    <row r="902042" spans="9:9" x14ac:dyDescent="0.2">
      <c r="I902042" s="14"/>
    </row>
    <row r="902058" spans="9:9" x14ac:dyDescent="0.2">
      <c r="I902058" s="15"/>
    </row>
    <row r="902059" spans="9:9" x14ac:dyDescent="0.2">
      <c r="I902059" s="14"/>
    </row>
    <row r="902075" spans="9:9" x14ac:dyDescent="0.2">
      <c r="I902075" s="15"/>
    </row>
    <row r="902076" spans="9:9" x14ac:dyDescent="0.2">
      <c r="I902076" s="14"/>
    </row>
    <row r="902092" spans="9:9" x14ac:dyDescent="0.2">
      <c r="I902092" s="15"/>
    </row>
    <row r="902093" spans="9:9" x14ac:dyDescent="0.2">
      <c r="I902093" s="14"/>
    </row>
    <row r="902109" spans="9:9" x14ac:dyDescent="0.2">
      <c r="I902109" s="15"/>
    </row>
    <row r="902110" spans="9:9" x14ac:dyDescent="0.2">
      <c r="I902110" s="14"/>
    </row>
    <row r="902126" spans="9:9" x14ac:dyDescent="0.2">
      <c r="I902126" s="15"/>
    </row>
    <row r="902127" spans="9:9" x14ac:dyDescent="0.2">
      <c r="I902127" s="14"/>
    </row>
    <row r="902143" spans="9:9" x14ac:dyDescent="0.2">
      <c r="I902143" s="15"/>
    </row>
    <row r="902144" spans="9:9" x14ac:dyDescent="0.2">
      <c r="I902144" s="14"/>
    </row>
    <row r="902160" spans="9:9" x14ac:dyDescent="0.2">
      <c r="I902160" s="15"/>
    </row>
    <row r="902161" spans="9:9" x14ac:dyDescent="0.2">
      <c r="I902161" s="14"/>
    </row>
    <row r="902177" spans="9:9" x14ac:dyDescent="0.2">
      <c r="I902177" s="15"/>
    </row>
    <row r="902178" spans="9:9" x14ac:dyDescent="0.2">
      <c r="I902178" s="14"/>
    </row>
    <row r="902194" spans="9:9" x14ac:dyDescent="0.2">
      <c r="I902194" s="15"/>
    </row>
    <row r="902195" spans="9:9" x14ac:dyDescent="0.2">
      <c r="I902195" s="14"/>
    </row>
    <row r="902211" spans="9:9" x14ac:dyDescent="0.2">
      <c r="I902211" s="15"/>
    </row>
    <row r="902212" spans="9:9" x14ac:dyDescent="0.2">
      <c r="I902212" s="14"/>
    </row>
    <row r="902228" spans="9:9" x14ac:dyDescent="0.2">
      <c r="I902228" s="15"/>
    </row>
    <row r="902229" spans="9:9" x14ac:dyDescent="0.2">
      <c r="I902229" s="14"/>
    </row>
    <row r="902245" spans="9:9" x14ac:dyDescent="0.2">
      <c r="I902245" s="15"/>
    </row>
    <row r="902246" spans="9:9" x14ac:dyDescent="0.2">
      <c r="I902246" s="14"/>
    </row>
    <row r="902262" spans="9:9" x14ac:dyDescent="0.2">
      <c r="I902262" s="15"/>
    </row>
    <row r="902263" spans="9:9" x14ac:dyDescent="0.2">
      <c r="I902263" s="14"/>
    </row>
    <row r="902279" spans="9:9" x14ac:dyDescent="0.2">
      <c r="I902279" s="15"/>
    </row>
    <row r="902280" spans="9:9" x14ac:dyDescent="0.2">
      <c r="I902280" s="14"/>
    </row>
    <row r="902296" spans="9:9" x14ac:dyDescent="0.2">
      <c r="I902296" s="15"/>
    </row>
    <row r="902297" spans="9:9" x14ac:dyDescent="0.2">
      <c r="I902297" s="14"/>
    </row>
    <row r="902313" spans="9:9" x14ac:dyDescent="0.2">
      <c r="I902313" s="15"/>
    </row>
    <row r="902314" spans="9:9" x14ac:dyDescent="0.2">
      <c r="I902314" s="14"/>
    </row>
    <row r="902330" spans="9:9" x14ac:dyDescent="0.2">
      <c r="I902330" s="15"/>
    </row>
    <row r="902331" spans="9:9" x14ac:dyDescent="0.2">
      <c r="I902331" s="14"/>
    </row>
    <row r="902347" spans="9:9" x14ac:dyDescent="0.2">
      <c r="I902347" s="15"/>
    </row>
    <row r="902348" spans="9:9" x14ac:dyDescent="0.2">
      <c r="I902348" s="14"/>
    </row>
    <row r="902364" spans="9:9" x14ac:dyDescent="0.2">
      <c r="I902364" s="15"/>
    </row>
    <row r="902365" spans="9:9" x14ac:dyDescent="0.2">
      <c r="I902365" s="14"/>
    </row>
    <row r="902381" spans="9:9" x14ac:dyDescent="0.2">
      <c r="I902381" s="15"/>
    </row>
    <row r="902382" spans="9:9" x14ac:dyDescent="0.2">
      <c r="I902382" s="14"/>
    </row>
    <row r="902398" spans="9:9" x14ac:dyDescent="0.2">
      <c r="I902398" s="15"/>
    </row>
    <row r="902399" spans="9:9" x14ac:dyDescent="0.2">
      <c r="I902399" s="14"/>
    </row>
    <row r="902415" spans="9:9" x14ac:dyDescent="0.2">
      <c r="I902415" s="15"/>
    </row>
    <row r="902416" spans="9:9" x14ac:dyDescent="0.2">
      <c r="I902416" s="14"/>
    </row>
    <row r="902432" spans="9:9" x14ac:dyDescent="0.2">
      <c r="I902432" s="15"/>
    </row>
    <row r="902433" spans="9:9" x14ac:dyDescent="0.2">
      <c r="I902433" s="14"/>
    </row>
    <row r="902449" spans="9:9" x14ac:dyDescent="0.2">
      <c r="I902449" s="15"/>
    </row>
    <row r="902450" spans="9:9" x14ac:dyDescent="0.2">
      <c r="I902450" s="14"/>
    </row>
    <row r="902466" spans="9:9" x14ac:dyDescent="0.2">
      <c r="I902466" s="15"/>
    </row>
    <row r="902467" spans="9:9" x14ac:dyDescent="0.2">
      <c r="I902467" s="14"/>
    </row>
    <row r="902483" spans="9:9" x14ac:dyDescent="0.2">
      <c r="I902483" s="15"/>
    </row>
    <row r="902484" spans="9:9" x14ac:dyDescent="0.2">
      <c r="I902484" s="14"/>
    </row>
    <row r="902500" spans="9:9" x14ac:dyDescent="0.2">
      <c r="I902500" s="15"/>
    </row>
    <row r="902501" spans="9:9" x14ac:dyDescent="0.2">
      <c r="I902501" s="14"/>
    </row>
    <row r="902517" spans="9:9" x14ac:dyDescent="0.2">
      <c r="I902517" s="15"/>
    </row>
    <row r="902518" spans="9:9" x14ac:dyDescent="0.2">
      <c r="I902518" s="14"/>
    </row>
    <row r="902534" spans="9:9" x14ac:dyDescent="0.2">
      <c r="I902534" s="15"/>
    </row>
    <row r="902535" spans="9:9" x14ac:dyDescent="0.2">
      <c r="I902535" s="14"/>
    </row>
    <row r="902551" spans="9:9" x14ac:dyDescent="0.2">
      <c r="I902551" s="15"/>
    </row>
    <row r="902552" spans="9:9" x14ac:dyDescent="0.2">
      <c r="I902552" s="14"/>
    </row>
    <row r="902568" spans="9:9" x14ac:dyDescent="0.2">
      <c r="I902568" s="15"/>
    </row>
    <row r="902569" spans="9:9" x14ac:dyDescent="0.2">
      <c r="I902569" s="14"/>
    </row>
    <row r="902585" spans="9:9" x14ac:dyDescent="0.2">
      <c r="I902585" s="15"/>
    </row>
    <row r="902586" spans="9:9" x14ac:dyDescent="0.2">
      <c r="I902586" s="14"/>
    </row>
    <row r="902602" spans="9:9" x14ac:dyDescent="0.2">
      <c r="I902602" s="15"/>
    </row>
    <row r="902603" spans="9:9" x14ac:dyDescent="0.2">
      <c r="I902603" s="14"/>
    </row>
    <row r="902619" spans="9:9" x14ac:dyDescent="0.2">
      <c r="I902619" s="15"/>
    </row>
    <row r="902620" spans="9:9" x14ac:dyDescent="0.2">
      <c r="I902620" s="14"/>
    </row>
    <row r="902636" spans="9:9" x14ac:dyDescent="0.2">
      <c r="I902636" s="15"/>
    </row>
    <row r="902637" spans="9:9" x14ac:dyDescent="0.2">
      <c r="I902637" s="14"/>
    </row>
    <row r="902653" spans="9:9" x14ac:dyDescent="0.2">
      <c r="I902653" s="15"/>
    </row>
    <row r="902654" spans="9:9" x14ac:dyDescent="0.2">
      <c r="I902654" s="14"/>
    </row>
    <row r="902670" spans="9:9" x14ac:dyDescent="0.2">
      <c r="I902670" s="15"/>
    </row>
    <row r="902671" spans="9:9" x14ac:dyDescent="0.2">
      <c r="I902671" s="14"/>
    </row>
    <row r="902687" spans="9:9" x14ac:dyDescent="0.2">
      <c r="I902687" s="15"/>
    </row>
    <row r="902688" spans="9:9" x14ac:dyDescent="0.2">
      <c r="I902688" s="14"/>
    </row>
    <row r="902704" spans="9:9" x14ac:dyDescent="0.2">
      <c r="I902704" s="15"/>
    </row>
    <row r="902705" spans="9:9" x14ac:dyDescent="0.2">
      <c r="I902705" s="14"/>
    </row>
    <row r="902721" spans="9:9" x14ac:dyDescent="0.2">
      <c r="I902721" s="15"/>
    </row>
    <row r="902722" spans="9:9" x14ac:dyDescent="0.2">
      <c r="I902722" s="14"/>
    </row>
    <row r="902738" spans="9:9" x14ac:dyDescent="0.2">
      <c r="I902738" s="15"/>
    </row>
    <row r="902739" spans="9:9" x14ac:dyDescent="0.2">
      <c r="I902739" s="14"/>
    </row>
    <row r="902755" spans="9:9" x14ac:dyDescent="0.2">
      <c r="I902755" s="15"/>
    </row>
    <row r="902756" spans="9:9" x14ac:dyDescent="0.2">
      <c r="I902756" s="14"/>
    </row>
    <row r="902772" spans="9:9" x14ac:dyDescent="0.2">
      <c r="I902772" s="15"/>
    </row>
    <row r="902773" spans="9:9" x14ac:dyDescent="0.2">
      <c r="I902773" s="14"/>
    </row>
    <row r="902789" spans="9:9" x14ac:dyDescent="0.2">
      <c r="I902789" s="15"/>
    </row>
    <row r="902790" spans="9:9" x14ac:dyDescent="0.2">
      <c r="I902790" s="14"/>
    </row>
    <row r="902806" spans="9:9" x14ac:dyDescent="0.2">
      <c r="I902806" s="15"/>
    </row>
    <row r="902807" spans="9:9" x14ac:dyDescent="0.2">
      <c r="I902807" s="14"/>
    </row>
    <row r="902823" spans="9:9" x14ac:dyDescent="0.2">
      <c r="I902823" s="15"/>
    </row>
    <row r="902824" spans="9:9" x14ac:dyDescent="0.2">
      <c r="I902824" s="14"/>
    </row>
    <row r="902840" spans="9:9" x14ac:dyDescent="0.2">
      <c r="I902840" s="15"/>
    </row>
    <row r="902841" spans="9:9" x14ac:dyDescent="0.2">
      <c r="I902841" s="14"/>
    </row>
    <row r="902857" spans="9:9" x14ac:dyDescent="0.2">
      <c r="I902857" s="15"/>
    </row>
    <row r="902858" spans="9:9" x14ac:dyDescent="0.2">
      <c r="I902858" s="14"/>
    </row>
    <row r="902874" spans="9:9" x14ac:dyDescent="0.2">
      <c r="I902874" s="15"/>
    </row>
    <row r="902875" spans="9:9" x14ac:dyDescent="0.2">
      <c r="I902875" s="14"/>
    </row>
    <row r="902891" spans="9:9" x14ac:dyDescent="0.2">
      <c r="I902891" s="15"/>
    </row>
    <row r="902892" spans="9:9" x14ac:dyDescent="0.2">
      <c r="I902892" s="14"/>
    </row>
    <row r="902908" spans="9:9" x14ac:dyDescent="0.2">
      <c r="I902908" s="15"/>
    </row>
    <row r="902909" spans="9:9" x14ac:dyDescent="0.2">
      <c r="I902909" s="14"/>
    </row>
    <row r="902925" spans="9:9" x14ac:dyDescent="0.2">
      <c r="I902925" s="15"/>
    </row>
    <row r="902926" spans="9:9" x14ac:dyDescent="0.2">
      <c r="I902926" s="14"/>
    </row>
    <row r="902942" spans="9:9" x14ac:dyDescent="0.2">
      <c r="I902942" s="15"/>
    </row>
    <row r="902943" spans="9:9" x14ac:dyDescent="0.2">
      <c r="I902943" s="14"/>
    </row>
    <row r="902959" spans="9:9" x14ac:dyDescent="0.2">
      <c r="I902959" s="15"/>
    </row>
    <row r="902960" spans="9:9" x14ac:dyDescent="0.2">
      <c r="I902960" s="14"/>
    </row>
    <row r="902976" spans="9:9" x14ac:dyDescent="0.2">
      <c r="I902976" s="15"/>
    </row>
    <row r="902977" spans="9:9" x14ac:dyDescent="0.2">
      <c r="I902977" s="14"/>
    </row>
    <row r="902993" spans="9:9" x14ac:dyDescent="0.2">
      <c r="I902993" s="15"/>
    </row>
    <row r="902994" spans="9:9" x14ac:dyDescent="0.2">
      <c r="I902994" s="14"/>
    </row>
    <row r="903010" spans="9:9" x14ac:dyDescent="0.2">
      <c r="I903010" s="15"/>
    </row>
    <row r="903011" spans="9:9" x14ac:dyDescent="0.2">
      <c r="I903011" s="14"/>
    </row>
    <row r="903027" spans="9:9" x14ac:dyDescent="0.2">
      <c r="I903027" s="15"/>
    </row>
    <row r="903028" spans="9:9" x14ac:dyDescent="0.2">
      <c r="I903028" s="14"/>
    </row>
    <row r="903044" spans="9:9" x14ac:dyDescent="0.2">
      <c r="I903044" s="15"/>
    </row>
    <row r="903045" spans="9:9" x14ac:dyDescent="0.2">
      <c r="I903045" s="14"/>
    </row>
    <row r="903061" spans="9:9" x14ac:dyDescent="0.2">
      <c r="I903061" s="15"/>
    </row>
    <row r="903062" spans="9:9" x14ac:dyDescent="0.2">
      <c r="I903062" s="14"/>
    </row>
    <row r="903078" spans="9:9" x14ac:dyDescent="0.2">
      <c r="I903078" s="15"/>
    </row>
    <row r="903079" spans="9:9" x14ac:dyDescent="0.2">
      <c r="I903079" s="14"/>
    </row>
    <row r="903095" spans="9:9" x14ac:dyDescent="0.2">
      <c r="I903095" s="15"/>
    </row>
    <row r="903096" spans="9:9" x14ac:dyDescent="0.2">
      <c r="I903096" s="14"/>
    </row>
    <row r="903112" spans="9:9" x14ac:dyDescent="0.2">
      <c r="I903112" s="15"/>
    </row>
    <row r="903113" spans="9:9" x14ac:dyDescent="0.2">
      <c r="I903113" s="14"/>
    </row>
    <row r="903129" spans="9:9" x14ac:dyDescent="0.2">
      <c r="I903129" s="15"/>
    </row>
    <row r="903130" spans="9:9" x14ac:dyDescent="0.2">
      <c r="I903130" s="14"/>
    </row>
    <row r="903146" spans="9:9" x14ac:dyDescent="0.2">
      <c r="I903146" s="15"/>
    </row>
    <row r="903147" spans="9:9" x14ac:dyDescent="0.2">
      <c r="I903147" s="14"/>
    </row>
    <row r="903163" spans="9:9" x14ac:dyDescent="0.2">
      <c r="I903163" s="15"/>
    </row>
    <row r="903164" spans="9:9" x14ac:dyDescent="0.2">
      <c r="I903164" s="14"/>
    </row>
    <row r="903180" spans="9:9" x14ac:dyDescent="0.2">
      <c r="I903180" s="15"/>
    </row>
    <row r="903181" spans="9:9" x14ac:dyDescent="0.2">
      <c r="I903181" s="14"/>
    </row>
    <row r="903197" spans="9:9" x14ac:dyDescent="0.2">
      <c r="I903197" s="15"/>
    </row>
    <row r="903198" spans="9:9" x14ac:dyDescent="0.2">
      <c r="I903198" s="14"/>
    </row>
    <row r="903214" spans="9:9" x14ac:dyDescent="0.2">
      <c r="I903214" s="15"/>
    </row>
    <row r="903215" spans="9:9" x14ac:dyDescent="0.2">
      <c r="I903215" s="14"/>
    </row>
    <row r="903231" spans="9:9" x14ac:dyDescent="0.2">
      <c r="I903231" s="15"/>
    </row>
    <row r="903232" spans="9:9" x14ac:dyDescent="0.2">
      <c r="I903232" s="14"/>
    </row>
    <row r="903248" spans="9:9" x14ac:dyDescent="0.2">
      <c r="I903248" s="15"/>
    </row>
    <row r="903249" spans="9:9" x14ac:dyDescent="0.2">
      <c r="I903249" s="14"/>
    </row>
    <row r="903265" spans="9:9" x14ac:dyDescent="0.2">
      <c r="I903265" s="15"/>
    </row>
    <row r="903266" spans="9:9" x14ac:dyDescent="0.2">
      <c r="I903266" s="14"/>
    </row>
    <row r="903282" spans="9:9" x14ac:dyDescent="0.2">
      <c r="I903282" s="15"/>
    </row>
    <row r="903283" spans="9:9" x14ac:dyDescent="0.2">
      <c r="I903283" s="14"/>
    </row>
    <row r="903299" spans="9:9" x14ac:dyDescent="0.2">
      <c r="I903299" s="15"/>
    </row>
    <row r="903300" spans="9:9" x14ac:dyDescent="0.2">
      <c r="I903300" s="14"/>
    </row>
    <row r="903316" spans="9:9" x14ac:dyDescent="0.2">
      <c r="I903316" s="15"/>
    </row>
    <row r="903317" spans="9:9" x14ac:dyDescent="0.2">
      <c r="I903317" s="14"/>
    </row>
    <row r="903333" spans="9:9" x14ac:dyDescent="0.2">
      <c r="I903333" s="15"/>
    </row>
    <row r="903334" spans="9:9" x14ac:dyDescent="0.2">
      <c r="I903334" s="14"/>
    </row>
    <row r="903350" spans="9:9" x14ac:dyDescent="0.2">
      <c r="I903350" s="15"/>
    </row>
    <row r="903351" spans="9:9" x14ac:dyDescent="0.2">
      <c r="I903351" s="14"/>
    </row>
    <row r="903367" spans="9:9" x14ac:dyDescent="0.2">
      <c r="I903367" s="15"/>
    </row>
    <row r="903368" spans="9:9" x14ac:dyDescent="0.2">
      <c r="I903368" s="14"/>
    </row>
    <row r="903384" spans="9:9" x14ac:dyDescent="0.2">
      <c r="I903384" s="15"/>
    </row>
    <row r="903385" spans="9:9" x14ac:dyDescent="0.2">
      <c r="I903385" s="14"/>
    </row>
    <row r="903401" spans="9:9" x14ac:dyDescent="0.2">
      <c r="I903401" s="15"/>
    </row>
    <row r="903402" spans="9:9" x14ac:dyDescent="0.2">
      <c r="I903402" s="14"/>
    </row>
    <row r="903418" spans="9:9" x14ac:dyDescent="0.2">
      <c r="I903418" s="15"/>
    </row>
    <row r="903419" spans="9:9" x14ac:dyDescent="0.2">
      <c r="I903419" s="14"/>
    </row>
    <row r="903435" spans="9:9" x14ac:dyDescent="0.2">
      <c r="I903435" s="15"/>
    </row>
    <row r="903436" spans="9:9" x14ac:dyDescent="0.2">
      <c r="I903436" s="14"/>
    </row>
    <row r="903452" spans="9:9" x14ac:dyDescent="0.2">
      <c r="I903452" s="15"/>
    </row>
    <row r="903453" spans="9:9" x14ac:dyDescent="0.2">
      <c r="I903453" s="14"/>
    </row>
    <row r="903469" spans="9:9" x14ac:dyDescent="0.2">
      <c r="I903469" s="15"/>
    </row>
    <row r="903470" spans="9:9" x14ac:dyDescent="0.2">
      <c r="I903470" s="14"/>
    </row>
    <row r="903486" spans="9:9" x14ac:dyDescent="0.2">
      <c r="I903486" s="15"/>
    </row>
    <row r="903487" spans="9:9" x14ac:dyDescent="0.2">
      <c r="I903487" s="14"/>
    </row>
    <row r="903503" spans="9:9" x14ac:dyDescent="0.2">
      <c r="I903503" s="15"/>
    </row>
    <row r="903504" spans="9:9" x14ac:dyDescent="0.2">
      <c r="I903504" s="14"/>
    </row>
    <row r="903520" spans="9:9" x14ac:dyDescent="0.2">
      <c r="I903520" s="15"/>
    </row>
    <row r="903521" spans="9:9" x14ac:dyDescent="0.2">
      <c r="I903521" s="14"/>
    </row>
    <row r="903537" spans="9:9" x14ac:dyDescent="0.2">
      <c r="I903537" s="15"/>
    </row>
    <row r="903538" spans="9:9" x14ac:dyDescent="0.2">
      <c r="I903538" s="14"/>
    </row>
    <row r="903554" spans="9:9" x14ac:dyDescent="0.2">
      <c r="I903554" s="15"/>
    </row>
    <row r="903555" spans="9:9" x14ac:dyDescent="0.2">
      <c r="I903555" s="14"/>
    </row>
    <row r="903571" spans="9:9" x14ac:dyDescent="0.2">
      <c r="I903571" s="15"/>
    </row>
    <row r="903572" spans="9:9" x14ac:dyDescent="0.2">
      <c r="I903572" s="14"/>
    </row>
    <row r="903588" spans="9:9" x14ac:dyDescent="0.2">
      <c r="I903588" s="15"/>
    </row>
    <row r="903589" spans="9:9" x14ac:dyDescent="0.2">
      <c r="I903589" s="14"/>
    </row>
    <row r="903605" spans="9:9" x14ac:dyDescent="0.2">
      <c r="I903605" s="15"/>
    </row>
    <row r="903606" spans="9:9" x14ac:dyDescent="0.2">
      <c r="I903606" s="14"/>
    </row>
    <row r="903622" spans="9:9" x14ac:dyDescent="0.2">
      <c r="I903622" s="15"/>
    </row>
    <row r="903623" spans="9:9" x14ac:dyDescent="0.2">
      <c r="I903623" s="14"/>
    </row>
    <row r="903639" spans="9:9" x14ac:dyDescent="0.2">
      <c r="I903639" s="15"/>
    </row>
    <row r="903640" spans="9:9" x14ac:dyDescent="0.2">
      <c r="I903640" s="14"/>
    </row>
    <row r="903656" spans="9:9" x14ac:dyDescent="0.2">
      <c r="I903656" s="15"/>
    </row>
    <row r="903657" spans="9:9" x14ac:dyDescent="0.2">
      <c r="I903657" s="14"/>
    </row>
    <row r="903673" spans="9:9" x14ac:dyDescent="0.2">
      <c r="I903673" s="15"/>
    </row>
    <row r="903674" spans="9:9" x14ac:dyDescent="0.2">
      <c r="I903674" s="14"/>
    </row>
    <row r="903690" spans="9:9" x14ac:dyDescent="0.2">
      <c r="I903690" s="15"/>
    </row>
    <row r="903691" spans="9:9" x14ac:dyDescent="0.2">
      <c r="I903691" s="14"/>
    </row>
    <row r="903707" spans="9:9" x14ac:dyDescent="0.2">
      <c r="I903707" s="15"/>
    </row>
    <row r="903708" spans="9:9" x14ac:dyDescent="0.2">
      <c r="I903708" s="14"/>
    </row>
    <row r="903724" spans="9:9" x14ac:dyDescent="0.2">
      <c r="I903724" s="15"/>
    </row>
    <row r="903725" spans="9:9" x14ac:dyDescent="0.2">
      <c r="I903725" s="14"/>
    </row>
    <row r="903741" spans="9:9" x14ac:dyDescent="0.2">
      <c r="I903741" s="15"/>
    </row>
    <row r="903742" spans="9:9" x14ac:dyDescent="0.2">
      <c r="I903742" s="14"/>
    </row>
    <row r="903758" spans="9:9" x14ac:dyDescent="0.2">
      <c r="I903758" s="15"/>
    </row>
    <row r="903759" spans="9:9" x14ac:dyDescent="0.2">
      <c r="I903759" s="14"/>
    </row>
    <row r="903775" spans="9:9" x14ac:dyDescent="0.2">
      <c r="I903775" s="15"/>
    </row>
    <row r="903776" spans="9:9" x14ac:dyDescent="0.2">
      <c r="I903776" s="14"/>
    </row>
    <row r="903792" spans="9:9" x14ac:dyDescent="0.2">
      <c r="I903792" s="15"/>
    </row>
    <row r="903793" spans="9:9" x14ac:dyDescent="0.2">
      <c r="I903793" s="14"/>
    </row>
    <row r="903809" spans="9:9" x14ac:dyDescent="0.2">
      <c r="I903809" s="15"/>
    </row>
    <row r="903810" spans="9:9" x14ac:dyDescent="0.2">
      <c r="I903810" s="14"/>
    </row>
    <row r="903826" spans="9:9" x14ac:dyDescent="0.2">
      <c r="I903826" s="15"/>
    </row>
    <row r="903827" spans="9:9" x14ac:dyDescent="0.2">
      <c r="I903827" s="14"/>
    </row>
    <row r="903843" spans="9:9" x14ac:dyDescent="0.2">
      <c r="I903843" s="15"/>
    </row>
    <row r="903844" spans="9:9" x14ac:dyDescent="0.2">
      <c r="I903844" s="14"/>
    </row>
    <row r="903860" spans="9:9" x14ac:dyDescent="0.2">
      <c r="I903860" s="15"/>
    </row>
    <row r="903861" spans="9:9" x14ac:dyDescent="0.2">
      <c r="I903861" s="14"/>
    </row>
    <row r="903877" spans="9:9" x14ac:dyDescent="0.2">
      <c r="I903877" s="15"/>
    </row>
    <row r="903878" spans="9:9" x14ac:dyDescent="0.2">
      <c r="I903878" s="14"/>
    </row>
    <row r="903894" spans="9:9" x14ac:dyDescent="0.2">
      <c r="I903894" s="15"/>
    </row>
    <row r="903895" spans="9:9" x14ac:dyDescent="0.2">
      <c r="I903895" s="14"/>
    </row>
    <row r="903911" spans="9:9" x14ac:dyDescent="0.2">
      <c r="I903911" s="15"/>
    </row>
    <row r="903912" spans="9:9" x14ac:dyDescent="0.2">
      <c r="I903912" s="14"/>
    </row>
    <row r="903928" spans="9:9" x14ac:dyDescent="0.2">
      <c r="I903928" s="15"/>
    </row>
    <row r="903929" spans="9:9" x14ac:dyDescent="0.2">
      <c r="I903929" s="14"/>
    </row>
    <row r="903945" spans="9:9" x14ac:dyDescent="0.2">
      <c r="I903945" s="15"/>
    </row>
    <row r="903946" spans="9:9" x14ac:dyDescent="0.2">
      <c r="I903946" s="14"/>
    </row>
    <row r="903962" spans="9:9" x14ac:dyDescent="0.2">
      <c r="I903962" s="15"/>
    </row>
    <row r="903963" spans="9:9" x14ac:dyDescent="0.2">
      <c r="I903963" s="14"/>
    </row>
    <row r="903979" spans="9:9" x14ac:dyDescent="0.2">
      <c r="I903979" s="15"/>
    </row>
    <row r="903980" spans="9:9" x14ac:dyDescent="0.2">
      <c r="I903980" s="14"/>
    </row>
    <row r="903996" spans="9:9" x14ac:dyDescent="0.2">
      <c r="I903996" s="15"/>
    </row>
    <row r="903997" spans="9:9" x14ac:dyDescent="0.2">
      <c r="I903997" s="14"/>
    </row>
    <row r="904013" spans="9:9" x14ac:dyDescent="0.2">
      <c r="I904013" s="15"/>
    </row>
    <row r="904014" spans="9:9" x14ac:dyDescent="0.2">
      <c r="I904014" s="14"/>
    </row>
    <row r="904030" spans="9:9" x14ac:dyDescent="0.2">
      <c r="I904030" s="15"/>
    </row>
    <row r="904031" spans="9:9" x14ac:dyDescent="0.2">
      <c r="I904031" s="14"/>
    </row>
    <row r="904047" spans="9:9" x14ac:dyDescent="0.2">
      <c r="I904047" s="15"/>
    </row>
    <row r="904048" spans="9:9" x14ac:dyDescent="0.2">
      <c r="I904048" s="14"/>
    </row>
    <row r="904064" spans="9:9" x14ac:dyDescent="0.2">
      <c r="I904064" s="15"/>
    </row>
    <row r="904065" spans="9:9" x14ac:dyDescent="0.2">
      <c r="I904065" s="14"/>
    </row>
    <row r="904081" spans="9:9" x14ac:dyDescent="0.2">
      <c r="I904081" s="15"/>
    </row>
    <row r="904082" spans="9:9" x14ac:dyDescent="0.2">
      <c r="I904082" s="14"/>
    </row>
    <row r="904098" spans="9:9" x14ac:dyDescent="0.2">
      <c r="I904098" s="15"/>
    </row>
    <row r="904099" spans="9:9" x14ac:dyDescent="0.2">
      <c r="I904099" s="14"/>
    </row>
    <row r="904115" spans="9:9" x14ac:dyDescent="0.2">
      <c r="I904115" s="15"/>
    </row>
    <row r="904116" spans="9:9" x14ac:dyDescent="0.2">
      <c r="I904116" s="14"/>
    </row>
    <row r="904132" spans="9:9" x14ac:dyDescent="0.2">
      <c r="I904132" s="15"/>
    </row>
    <row r="904133" spans="9:9" x14ac:dyDescent="0.2">
      <c r="I904133" s="14"/>
    </row>
    <row r="904149" spans="9:9" x14ac:dyDescent="0.2">
      <c r="I904149" s="15"/>
    </row>
    <row r="904150" spans="9:9" x14ac:dyDescent="0.2">
      <c r="I904150" s="14"/>
    </row>
    <row r="904166" spans="9:9" x14ac:dyDescent="0.2">
      <c r="I904166" s="15"/>
    </row>
    <row r="904167" spans="9:9" x14ac:dyDescent="0.2">
      <c r="I904167" s="14"/>
    </row>
    <row r="904183" spans="9:9" x14ac:dyDescent="0.2">
      <c r="I904183" s="15"/>
    </row>
    <row r="904184" spans="9:9" x14ac:dyDescent="0.2">
      <c r="I904184" s="14"/>
    </row>
    <row r="904200" spans="9:9" x14ac:dyDescent="0.2">
      <c r="I904200" s="15"/>
    </row>
    <row r="904201" spans="9:9" x14ac:dyDescent="0.2">
      <c r="I904201" s="14"/>
    </row>
    <row r="904217" spans="9:9" x14ac:dyDescent="0.2">
      <c r="I904217" s="15"/>
    </row>
    <row r="904218" spans="9:9" x14ac:dyDescent="0.2">
      <c r="I904218" s="14"/>
    </row>
    <row r="904234" spans="9:9" x14ac:dyDescent="0.2">
      <c r="I904234" s="15"/>
    </row>
    <row r="904235" spans="9:9" x14ac:dyDescent="0.2">
      <c r="I904235" s="14"/>
    </row>
    <row r="904251" spans="9:9" x14ac:dyDescent="0.2">
      <c r="I904251" s="15"/>
    </row>
    <row r="904252" spans="9:9" x14ac:dyDescent="0.2">
      <c r="I904252" s="14"/>
    </row>
    <row r="904268" spans="9:9" x14ac:dyDescent="0.2">
      <c r="I904268" s="15"/>
    </row>
    <row r="904269" spans="9:9" x14ac:dyDescent="0.2">
      <c r="I904269" s="14"/>
    </row>
    <row r="904285" spans="9:9" x14ac:dyDescent="0.2">
      <c r="I904285" s="15"/>
    </row>
    <row r="904286" spans="9:9" x14ac:dyDescent="0.2">
      <c r="I904286" s="14"/>
    </row>
    <row r="904302" spans="9:9" x14ac:dyDescent="0.2">
      <c r="I904302" s="15"/>
    </row>
    <row r="904303" spans="9:9" x14ac:dyDescent="0.2">
      <c r="I904303" s="14"/>
    </row>
    <row r="904319" spans="9:9" x14ac:dyDescent="0.2">
      <c r="I904319" s="15"/>
    </row>
    <row r="904320" spans="9:9" x14ac:dyDescent="0.2">
      <c r="I904320" s="14"/>
    </row>
    <row r="904336" spans="9:9" x14ac:dyDescent="0.2">
      <c r="I904336" s="15"/>
    </row>
    <row r="904337" spans="9:9" x14ac:dyDescent="0.2">
      <c r="I904337" s="14"/>
    </row>
    <row r="904353" spans="9:9" x14ac:dyDescent="0.2">
      <c r="I904353" s="15"/>
    </row>
    <row r="904354" spans="9:9" x14ac:dyDescent="0.2">
      <c r="I904354" s="14"/>
    </row>
    <row r="904370" spans="9:9" x14ac:dyDescent="0.2">
      <c r="I904370" s="15"/>
    </row>
    <row r="904371" spans="9:9" x14ac:dyDescent="0.2">
      <c r="I904371" s="14"/>
    </row>
    <row r="904387" spans="9:9" x14ac:dyDescent="0.2">
      <c r="I904387" s="15"/>
    </row>
    <row r="904388" spans="9:9" x14ac:dyDescent="0.2">
      <c r="I904388" s="14"/>
    </row>
    <row r="904404" spans="9:9" x14ac:dyDescent="0.2">
      <c r="I904404" s="15"/>
    </row>
    <row r="904405" spans="9:9" x14ac:dyDescent="0.2">
      <c r="I904405" s="14"/>
    </row>
    <row r="904421" spans="9:9" x14ac:dyDescent="0.2">
      <c r="I904421" s="15"/>
    </row>
    <row r="904422" spans="9:9" x14ac:dyDescent="0.2">
      <c r="I904422" s="14"/>
    </row>
    <row r="904438" spans="9:9" x14ac:dyDescent="0.2">
      <c r="I904438" s="15"/>
    </row>
    <row r="904439" spans="9:9" x14ac:dyDescent="0.2">
      <c r="I904439" s="14"/>
    </row>
    <row r="904455" spans="9:9" x14ac:dyDescent="0.2">
      <c r="I904455" s="15"/>
    </row>
    <row r="904456" spans="9:9" x14ac:dyDescent="0.2">
      <c r="I904456" s="14"/>
    </row>
    <row r="904472" spans="9:9" x14ac:dyDescent="0.2">
      <c r="I904472" s="15"/>
    </row>
    <row r="904473" spans="9:9" x14ac:dyDescent="0.2">
      <c r="I904473" s="14"/>
    </row>
    <row r="904489" spans="9:9" x14ac:dyDescent="0.2">
      <c r="I904489" s="15"/>
    </row>
    <row r="904490" spans="9:9" x14ac:dyDescent="0.2">
      <c r="I904490" s="14"/>
    </row>
    <row r="904506" spans="9:9" x14ac:dyDescent="0.2">
      <c r="I904506" s="15"/>
    </row>
    <row r="904507" spans="9:9" x14ac:dyDescent="0.2">
      <c r="I904507" s="14"/>
    </row>
    <row r="904523" spans="9:9" x14ac:dyDescent="0.2">
      <c r="I904523" s="15"/>
    </row>
    <row r="904524" spans="9:9" x14ac:dyDescent="0.2">
      <c r="I904524" s="14"/>
    </row>
    <row r="904540" spans="9:9" x14ac:dyDescent="0.2">
      <c r="I904540" s="15"/>
    </row>
    <row r="904541" spans="9:9" x14ac:dyDescent="0.2">
      <c r="I904541" s="14"/>
    </row>
    <row r="904557" spans="9:9" x14ac:dyDescent="0.2">
      <c r="I904557" s="15"/>
    </row>
    <row r="904558" spans="9:9" x14ac:dyDescent="0.2">
      <c r="I904558" s="14"/>
    </row>
    <row r="904574" spans="9:9" x14ac:dyDescent="0.2">
      <c r="I904574" s="15"/>
    </row>
    <row r="904575" spans="9:9" x14ac:dyDescent="0.2">
      <c r="I904575" s="14"/>
    </row>
    <row r="904591" spans="9:9" x14ac:dyDescent="0.2">
      <c r="I904591" s="15"/>
    </row>
    <row r="904592" spans="9:9" x14ac:dyDescent="0.2">
      <c r="I904592" s="14"/>
    </row>
    <row r="904608" spans="9:9" x14ac:dyDescent="0.2">
      <c r="I904608" s="15"/>
    </row>
    <row r="904609" spans="9:9" x14ac:dyDescent="0.2">
      <c r="I904609" s="14"/>
    </row>
    <row r="904625" spans="9:9" x14ac:dyDescent="0.2">
      <c r="I904625" s="15"/>
    </row>
    <row r="904626" spans="9:9" x14ac:dyDescent="0.2">
      <c r="I904626" s="14"/>
    </row>
    <row r="904642" spans="9:9" x14ac:dyDescent="0.2">
      <c r="I904642" s="15"/>
    </row>
    <row r="904643" spans="9:9" x14ac:dyDescent="0.2">
      <c r="I904643" s="14"/>
    </row>
    <row r="904659" spans="9:9" x14ac:dyDescent="0.2">
      <c r="I904659" s="15"/>
    </row>
    <row r="904660" spans="9:9" x14ac:dyDescent="0.2">
      <c r="I904660" s="14"/>
    </row>
    <row r="904676" spans="9:9" x14ac:dyDescent="0.2">
      <c r="I904676" s="15"/>
    </row>
    <row r="904677" spans="9:9" x14ac:dyDescent="0.2">
      <c r="I904677" s="14"/>
    </row>
    <row r="904693" spans="9:9" x14ac:dyDescent="0.2">
      <c r="I904693" s="15"/>
    </row>
    <row r="904694" spans="9:9" x14ac:dyDescent="0.2">
      <c r="I904694" s="14"/>
    </row>
    <row r="904710" spans="9:9" x14ac:dyDescent="0.2">
      <c r="I904710" s="15"/>
    </row>
    <row r="904711" spans="9:9" x14ac:dyDescent="0.2">
      <c r="I904711" s="14"/>
    </row>
    <row r="904727" spans="9:9" x14ac:dyDescent="0.2">
      <c r="I904727" s="15"/>
    </row>
    <row r="904728" spans="9:9" x14ac:dyDescent="0.2">
      <c r="I904728" s="14"/>
    </row>
    <row r="904744" spans="9:9" x14ac:dyDescent="0.2">
      <c r="I904744" s="15"/>
    </row>
    <row r="904745" spans="9:9" x14ac:dyDescent="0.2">
      <c r="I904745" s="14"/>
    </row>
    <row r="904761" spans="9:9" x14ac:dyDescent="0.2">
      <c r="I904761" s="15"/>
    </row>
    <row r="904762" spans="9:9" x14ac:dyDescent="0.2">
      <c r="I904762" s="14"/>
    </row>
    <row r="904778" spans="9:9" x14ac:dyDescent="0.2">
      <c r="I904778" s="15"/>
    </row>
    <row r="904779" spans="9:9" x14ac:dyDescent="0.2">
      <c r="I904779" s="14"/>
    </row>
    <row r="904795" spans="9:9" x14ac:dyDescent="0.2">
      <c r="I904795" s="15"/>
    </row>
    <row r="904796" spans="9:9" x14ac:dyDescent="0.2">
      <c r="I904796" s="14"/>
    </row>
    <row r="904812" spans="9:9" x14ac:dyDescent="0.2">
      <c r="I904812" s="15"/>
    </row>
    <row r="904813" spans="9:9" x14ac:dyDescent="0.2">
      <c r="I904813" s="14"/>
    </row>
    <row r="904829" spans="9:9" x14ac:dyDescent="0.2">
      <c r="I904829" s="15"/>
    </row>
    <row r="904830" spans="9:9" x14ac:dyDescent="0.2">
      <c r="I904830" s="14"/>
    </row>
    <row r="904846" spans="9:9" x14ac:dyDescent="0.2">
      <c r="I904846" s="15"/>
    </row>
    <row r="904847" spans="9:9" x14ac:dyDescent="0.2">
      <c r="I904847" s="14"/>
    </row>
    <row r="904863" spans="9:9" x14ac:dyDescent="0.2">
      <c r="I904863" s="15"/>
    </row>
    <row r="904864" spans="9:9" x14ac:dyDescent="0.2">
      <c r="I904864" s="14"/>
    </row>
    <row r="904880" spans="9:9" x14ac:dyDescent="0.2">
      <c r="I904880" s="15"/>
    </row>
    <row r="904881" spans="9:9" x14ac:dyDescent="0.2">
      <c r="I904881" s="14"/>
    </row>
    <row r="904897" spans="9:9" x14ac:dyDescent="0.2">
      <c r="I904897" s="15"/>
    </row>
    <row r="904898" spans="9:9" x14ac:dyDescent="0.2">
      <c r="I904898" s="14"/>
    </row>
    <row r="904914" spans="9:9" x14ac:dyDescent="0.2">
      <c r="I904914" s="15"/>
    </row>
    <row r="904915" spans="9:9" x14ac:dyDescent="0.2">
      <c r="I904915" s="14"/>
    </row>
    <row r="904931" spans="9:9" x14ac:dyDescent="0.2">
      <c r="I904931" s="15"/>
    </row>
    <row r="904932" spans="9:9" x14ac:dyDescent="0.2">
      <c r="I904932" s="14"/>
    </row>
    <row r="904948" spans="9:9" x14ac:dyDescent="0.2">
      <c r="I904948" s="15"/>
    </row>
    <row r="904949" spans="9:9" x14ac:dyDescent="0.2">
      <c r="I904949" s="14"/>
    </row>
    <row r="904965" spans="9:9" x14ac:dyDescent="0.2">
      <c r="I904965" s="15"/>
    </row>
    <row r="904966" spans="9:9" x14ac:dyDescent="0.2">
      <c r="I904966" s="14"/>
    </row>
    <row r="904982" spans="9:9" x14ac:dyDescent="0.2">
      <c r="I904982" s="15"/>
    </row>
    <row r="904983" spans="9:9" x14ac:dyDescent="0.2">
      <c r="I904983" s="14"/>
    </row>
    <row r="904999" spans="9:9" x14ac:dyDescent="0.2">
      <c r="I904999" s="15"/>
    </row>
    <row r="905000" spans="9:9" x14ac:dyDescent="0.2">
      <c r="I905000" s="14"/>
    </row>
    <row r="905016" spans="9:9" x14ac:dyDescent="0.2">
      <c r="I905016" s="15"/>
    </row>
    <row r="905017" spans="9:9" x14ac:dyDescent="0.2">
      <c r="I905017" s="14"/>
    </row>
    <row r="905033" spans="9:9" x14ac:dyDescent="0.2">
      <c r="I905033" s="15"/>
    </row>
    <row r="905034" spans="9:9" x14ac:dyDescent="0.2">
      <c r="I905034" s="14"/>
    </row>
    <row r="905050" spans="9:9" x14ac:dyDescent="0.2">
      <c r="I905050" s="15"/>
    </row>
    <row r="905051" spans="9:9" x14ac:dyDescent="0.2">
      <c r="I905051" s="14"/>
    </row>
    <row r="905067" spans="9:9" x14ac:dyDescent="0.2">
      <c r="I905067" s="15"/>
    </row>
    <row r="905068" spans="9:9" x14ac:dyDescent="0.2">
      <c r="I905068" s="14"/>
    </row>
    <row r="905084" spans="9:9" x14ac:dyDescent="0.2">
      <c r="I905084" s="15"/>
    </row>
    <row r="905085" spans="9:9" x14ac:dyDescent="0.2">
      <c r="I905085" s="14"/>
    </row>
    <row r="905101" spans="9:9" x14ac:dyDescent="0.2">
      <c r="I905101" s="15"/>
    </row>
    <row r="905102" spans="9:9" x14ac:dyDescent="0.2">
      <c r="I905102" s="14"/>
    </row>
    <row r="905118" spans="9:9" x14ac:dyDescent="0.2">
      <c r="I905118" s="15"/>
    </row>
    <row r="905119" spans="9:9" x14ac:dyDescent="0.2">
      <c r="I905119" s="14"/>
    </row>
    <row r="905135" spans="9:9" x14ac:dyDescent="0.2">
      <c r="I905135" s="15"/>
    </row>
    <row r="905136" spans="9:9" x14ac:dyDescent="0.2">
      <c r="I905136" s="14"/>
    </row>
    <row r="905152" spans="9:9" x14ac:dyDescent="0.2">
      <c r="I905152" s="15"/>
    </row>
    <row r="905153" spans="9:9" x14ac:dyDescent="0.2">
      <c r="I905153" s="14"/>
    </row>
    <row r="905169" spans="9:9" x14ac:dyDescent="0.2">
      <c r="I905169" s="15"/>
    </row>
    <row r="905170" spans="9:9" x14ac:dyDescent="0.2">
      <c r="I905170" s="14"/>
    </row>
    <row r="905186" spans="9:9" x14ac:dyDescent="0.2">
      <c r="I905186" s="15"/>
    </row>
    <row r="905187" spans="9:9" x14ac:dyDescent="0.2">
      <c r="I905187" s="14"/>
    </row>
    <row r="905203" spans="9:9" x14ac:dyDescent="0.2">
      <c r="I905203" s="15"/>
    </row>
    <row r="905204" spans="9:9" x14ac:dyDescent="0.2">
      <c r="I905204" s="14"/>
    </row>
    <row r="905220" spans="9:9" x14ac:dyDescent="0.2">
      <c r="I905220" s="15"/>
    </row>
    <row r="905221" spans="9:9" x14ac:dyDescent="0.2">
      <c r="I905221" s="14"/>
    </row>
    <row r="905237" spans="9:9" x14ac:dyDescent="0.2">
      <c r="I905237" s="15"/>
    </row>
    <row r="905238" spans="9:9" x14ac:dyDescent="0.2">
      <c r="I905238" s="14"/>
    </row>
    <row r="905254" spans="9:9" x14ac:dyDescent="0.2">
      <c r="I905254" s="15"/>
    </row>
    <row r="905255" spans="9:9" x14ac:dyDescent="0.2">
      <c r="I905255" s="14"/>
    </row>
    <row r="905271" spans="9:9" x14ac:dyDescent="0.2">
      <c r="I905271" s="15"/>
    </row>
    <row r="905272" spans="9:9" x14ac:dyDescent="0.2">
      <c r="I905272" s="14"/>
    </row>
    <row r="905288" spans="9:9" x14ac:dyDescent="0.2">
      <c r="I905288" s="15"/>
    </row>
    <row r="905289" spans="9:9" x14ac:dyDescent="0.2">
      <c r="I905289" s="14"/>
    </row>
    <row r="905305" spans="9:9" x14ac:dyDescent="0.2">
      <c r="I905305" s="15"/>
    </row>
    <row r="905306" spans="9:9" x14ac:dyDescent="0.2">
      <c r="I905306" s="14"/>
    </row>
    <row r="905322" spans="9:9" x14ac:dyDescent="0.2">
      <c r="I905322" s="15"/>
    </row>
    <row r="905323" spans="9:9" x14ac:dyDescent="0.2">
      <c r="I905323" s="14"/>
    </row>
    <row r="905339" spans="9:9" x14ac:dyDescent="0.2">
      <c r="I905339" s="15"/>
    </row>
    <row r="905340" spans="9:9" x14ac:dyDescent="0.2">
      <c r="I905340" s="14"/>
    </row>
    <row r="905356" spans="9:9" x14ac:dyDescent="0.2">
      <c r="I905356" s="15"/>
    </row>
    <row r="905357" spans="9:9" x14ac:dyDescent="0.2">
      <c r="I905357" s="14"/>
    </row>
    <row r="905373" spans="9:9" x14ac:dyDescent="0.2">
      <c r="I905373" s="15"/>
    </row>
    <row r="905374" spans="9:9" x14ac:dyDescent="0.2">
      <c r="I905374" s="14"/>
    </row>
    <row r="905390" spans="9:9" x14ac:dyDescent="0.2">
      <c r="I905390" s="15"/>
    </row>
    <row r="905391" spans="9:9" x14ac:dyDescent="0.2">
      <c r="I905391" s="14"/>
    </row>
    <row r="905407" spans="9:9" x14ac:dyDescent="0.2">
      <c r="I905407" s="15"/>
    </row>
    <row r="905408" spans="9:9" x14ac:dyDescent="0.2">
      <c r="I905408" s="14"/>
    </row>
    <row r="905424" spans="9:9" x14ac:dyDescent="0.2">
      <c r="I905424" s="15"/>
    </row>
    <row r="905425" spans="9:9" x14ac:dyDescent="0.2">
      <c r="I905425" s="14"/>
    </row>
    <row r="905441" spans="9:9" x14ac:dyDescent="0.2">
      <c r="I905441" s="15"/>
    </row>
    <row r="905442" spans="9:9" x14ac:dyDescent="0.2">
      <c r="I905442" s="14"/>
    </row>
    <row r="905458" spans="9:9" x14ac:dyDescent="0.2">
      <c r="I905458" s="15"/>
    </row>
    <row r="905459" spans="9:9" x14ac:dyDescent="0.2">
      <c r="I905459" s="14"/>
    </row>
    <row r="905475" spans="9:9" x14ac:dyDescent="0.2">
      <c r="I905475" s="15"/>
    </row>
    <row r="905476" spans="9:9" x14ac:dyDescent="0.2">
      <c r="I905476" s="14"/>
    </row>
    <row r="905492" spans="9:9" x14ac:dyDescent="0.2">
      <c r="I905492" s="15"/>
    </row>
    <row r="905493" spans="9:9" x14ac:dyDescent="0.2">
      <c r="I905493" s="14"/>
    </row>
    <row r="905509" spans="9:9" x14ac:dyDescent="0.2">
      <c r="I905509" s="15"/>
    </row>
    <row r="905510" spans="9:9" x14ac:dyDescent="0.2">
      <c r="I905510" s="14"/>
    </row>
    <row r="905526" spans="9:9" x14ac:dyDescent="0.2">
      <c r="I905526" s="15"/>
    </row>
    <row r="905527" spans="9:9" x14ac:dyDescent="0.2">
      <c r="I905527" s="14"/>
    </row>
    <row r="905543" spans="9:9" x14ac:dyDescent="0.2">
      <c r="I905543" s="15"/>
    </row>
    <row r="905544" spans="9:9" x14ac:dyDescent="0.2">
      <c r="I905544" s="14"/>
    </row>
    <row r="905560" spans="9:9" x14ac:dyDescent="0.2">
      <c r="I905560" s="15"/>
    </row>
    <row r="905561" spans="9:9" x14ac:dyDescent="0.2">
      <c r="I905561" s="14"/>
    </row>
    <row r="905577" spans="9:9" x14ac:dyDescent="0.2">
      <c r="I905577" s="15"/>
    </row>
    <row r="905578" spans="9:9" x14ac:dyDescent="0.2">
      <c r="I905578" s="14"/>
    </row>
    <row r="905594" spans="9:9" x14ac:dyDescent="0.2">
      <c r="I905594" s="15"/>
    </row>
    <row r="905595" spans="9:9" x14ac:dyDescent="0.2">
      <c r="I905595" s="14"/>
    </row>
    <row r="905611" spans="9:9" x14ac:dyDescent="0.2">
      <c r="I905611" s="15"/>
    </row>
    <row r="905612" spans="9:9" x14ac:dyDescent="0.2">
      <c r="I905612" s="14"/>
    </row>
    <row r="905628" spans="9:9" x14ac:dyDescent="0.2">
      <c r="I905628" s="15"/>
    </row>
    <row r="905629" spans="9:9" x14ac:dyDescent="0.2">
      <c r="I905629" s="14"/>
    </row>
    <row r="905645" spans="9:9" x14ac:dyDescent="0.2">
      <c r="I905645" s="15"/>
    </row>
    <row r="905646" spans="9:9" x14ac:dyDescent="0.2">
      <c r="I905646" s="14"/>
    </row>
    <row r="905662" spans="9:9" x14ac:dyDescent="0.2">
      <c r="I905662" s="15"/>
    </row>
    <row r="905663" spans="9:9" x14ac:dyDescent="0.2">
      <c r="I905663" s="14"/>
    </row>
    <row r="905679" spans="9:9" x14ac:dyDescent="0.2">
      <c r="I905679" s="15"/>
    </row>
    <row r="905680" spans="9:9" x14ac:dyDescent="0.2">
      <c r="I905680" s="14"/>
    </row>
    <row r="905696" spans="9:9" x14ac:dyDescent="0.2">
      <c r="I905696" s="15"/>
    </row>
    <row r="905697" spans="9:9" x14ac:dyDescent="0.2">
      <c r="I905697" s="14"/>
    </row>
    <row r="905713" spans="9:9" x14ac:dyDescent="0.2">
      <c r="I905713" s="15"/>
    </row>
    <row r="905714" spans="9:9" x14ac:dyDescent="0.2">
      <c r="I905714" s="14"/>
    </row>
    <row r="905730" spans="9:9" x14ac:dyDescent="0.2">
      <c r="I905730" s="15"/>
    </row>
    <row r="905731" spans="9:9" x14ac:dyDescent="0.2">
      <c r="I905731" s="14"/>
    </row>
    <row r="905747" spans="9:9" x14ac:dyDescent="0.2">
      <c r="I905747" s="15"/>
    </row>
    <row r="905748" spans="9:9" x14ac:dyDescent="0.2">
      <c r="I905748" s="14"/>
    </row>
    <row r="905764" spans="9:9" x14ac:dyDescent="0.2">
      <c r="I905764" s="15"/>
    </row>
    <row r="905765" spans="9:9" x14ac:dyDescent="0.2">
      <c r="I905765" s="14"/>
    </row>
    <row r="905781" spans="9:9" x14ac:dyDescent="0.2">
      <c r="I905781" s="15"/>
    </row>
    <row r="905782" spans="9:9" x14ac:dyDescent="0.2">
      <c r="I905782" s="14"/>
    </row>
    <row r="905798" spans="9:9" x14ac:dyDescent="0.2">
      <c r="I905798" s="15"/>
    </row>
    <row r="905799" spans="9:9" x14ac:dyDescent="0.2">
      <c r="I905799" s="14"/>
    </row>
    <row r="905815" spans="9:9" x14ac:dyDescent="0.2">
      <c r="I905815" s="15"/>
    </row>
    <row r="905816" spans="9:9" x14ac:dyDescent="0.2">
      <c r="I905816" s="14"/>
    </row>
    <row r="905832" spans="9:9" x14ac:dyDescent="0.2">
      <c r="I905832" s="15"/>
    </row>
    <row r="905833" spans="9:9" x14ac:dyDescent="0.2">
      <c r="I905833" s="14"/>
    </row>
    <row r="905849" spans="9:9" x14ac:dyDescent="0.2">
      <c r="I905849" s="15"/>
    </row>
    <row r="905850" spans="9:9" x14ac:dyDescent="0.2">
      <c r="I905850" s="14"/>
    </row>
    <row r="905866" spans="9:9" x14ac:dyDescent="0.2">
      <c r="I905866" s="15"/>
    </row>
    <row r="905867" spans="9:9" x14ac:dyDescent="0.2">
      <c r="I905867" s="14"/>
    </row>
    <row r="905883" spans="9:9" x14ac:dyDescent="0.2">
      <c r="I905883" s="15"/>
    </row>
    <row r="905884" spans="9:9" x14ac:dyDescent="0.2">
      <c r="I905884" s="14"/>
    </row>
    <row r="905900" spans="9:9" x14ac:dyDescent="0.2">
      <c r="I905900" s="15"/>
    </row>
    <row r="905901" spans="9:9" x14ac:dyDescent="0.2">
      <c r="I905901" s="14"/>
    </row>
    <row r="905917" spans="9:9" x14ac:dyDescent="0.2">
      <c r="I905917" s="15"/>
    </row>
    <row r="905918" spans="9:9" x14ac:dyDescent="0.2">
      <c r="I905918" s="14"/>
    </row>
    <row r="905934" spans="9:9" x14ac:dyDescent="0.2">
      <c r="I905934" s="15"/>
    </row>
    <row r="905935" spans="9:9" x14ac:dyDescent="0.2">
      <c r="I905935" s="14"/>
    </row>
    <row r="905951" spans="9:9" x14ac:dyDescent="0.2">
      <c r="I905951" s="15"/>
    </row>
    <row r="905952" spans="9:9" x14ac:dyDescent="0.2">
      <c r="I905952" s="14"/>
    </row>
    <row r="905968" spans="9:9" x14ac:dyDescent="0.2">
      <c r="I905968" s="15"/>
    </row>
    <row r="905969" spans="9:9" x14ac:dyDescent="0.2">
      <c r="I905969" s="14"/>
    </row>
    <row r="905985" spans="9:9" x14ac:dyDescent="0.2">
      <c r="I905985" s="15"/>
    </row>
    <row r="905986" spans="9:9" x14ac:dyDescent="0.2">
      <c r="I905986" s="14"/>
    </row>
    <row r="906002" spans="9:9" x14ac:dyDescent="0.2">
      <c r="I906002" s="15"/>
    </row>
    <row r="906003" spans="9:9" x14ac:dyDescent="0.2">
      <c r="I906003" s="14"/>
    </row>
    <row r="906019" spans="9:9" x14ac:dyDescent="0.2">
      <c r="I906019" s="15"/>
    </row>
    <row r="906020" spans="9:9" x14ac:dyDescent="0.2">
      <c r="I906020" s="14"/>
    </row>
    <row r="906036" spans="9:9" x14ac:dyDescent="0.2">
      <c r="I906036" s="15"/>
    </row>
    <row r="906037" spans="9:9" x14ac:dyDescent="0.2">
      <c r="I906037" s="14"/>
    </row>
    <row r="906053" spans="9:9" x14ac:dyDescent="0.2">
      <c r="I906053" s="15"/>
    </row>
    <row r="906054" spans="9:9" x14ac:dyDescent="0.2">
      <c r="I906054" s="14"/>
    </row>
    <row r="906070" spans="9:9" x14ac:dyDescent="0.2">
      <c r="I906070" s="15"/>
    </row>
    <row r="906071" spans="9:9" x14ac:dyDescent="0.2">
      <c r="I906071" s="14"/>
    </row>
    <row r="906087" spans="9:9" x14ac:dyDescent="0.2">
      <c r="I906087" s="15"/>
    </row>
    <row r="906088" spans="9:9" x14ac:dyDescent="0.2">
      <c r="I906088" s="14"/>
    </row>
    <row r="906104" spans="9:9" x14ac:dyDescent="0.2">
      <c r="I906104" s="15"/>
    </row>
    <row r="906105" spans="9:9" x14ac:dyDescent="0.2">
      <c r="I906105" s="14"/>
    </row>
    <row r="906121" spans="9:9" x14ac:dyDescent="0.2">
      <c r="I906121" s="15"/>
    </row>
    <row r="906122" spans="9:9" x14ac:dyDescent="0.2">
      <c r="I906122" s="14"/>
    </row>
    <row r="906138" spans="9:9" x14ac:dyDescent="0.2">
      <c r="I906138" s="15"/>
    </row>
    <row r="906139" spans="9:9" x14ac:dyDescent="0.2">
      <c r="I906139" s="14"/>
    </row>
    <row r="906155" spans="9:9" x14ac:dyDescent="0.2">
      <c r="I906155" s="15"/>
    </row>
    <row r="906156" spans="9:9" x14ac:dyDescent="0.2">
      <c r="I906156" s="14"/>
    </row>
    <row r="906172" spans="9:9" x14ac:dyDescent="0.2">
      <c r="I906172" s="15"/>
    </row>
    <row r="906173" spans="9:9" x14ac:dyDescent="0.2">
      <c r="I906173" s="14"/>
    </row>
    <row r="906189" spans="9:9" x14ac:dyDescent="0.2">
      <c r="I906189" s="15"/>
    </row>
    <row r="906190" spans="9:9" x14ac:dyDescent="0.2">
      <c r="I906190" s="14"/>
    </row>
    <row r="906206" spans="9:9" x14ac:dyDescent="0.2">
      <c r="I906206" s="15"/>
    </row>
    <row r="906207" spans="9:9" x14ac:dyDescent="0.2">
      <c r="I906207" s="14"/>
    </row>
    <row r="906223" spans="9:9" x14ac:dyDescent="0.2">
      <c r="I906223" s="15"/>
    </row>
    <row r="906224" spans="9:9" x14ac:dyDescent="0.2">
      <c r="I906224" s="14"/>
    </row>
    <row r="906240" spans="9:9" x14ac:dyDescent="0.2">
      <c r="I906240" s="15"/>
    </row>
    <row r="906241" spans="9:9" x14ac:dyDescent="0.2">
      <c r="I906241" s="14"/>
    </row>
    <row r="906257" spans="9:9" x14ac:dyDescent="0.2">
      <c r="I906257" s="15"/>
    </row>
    <row r="906258" spans="9:9" x14ac:dyDescent="0.2">
      <c r="I906258" s="14"/>
    </row>
    <row r="906274" spans="9:9" x14ac:dyDescent="0.2">
      <c r="I906274" s="15"/>
    </row>
    <row r="906275" spans="9:9" x14ac:dyDescent="0.2">
      <c r="I906275" s="14"/>
    </row>
    <row r="906291" spans="9:9" x14ac:dyDescent="0.2">
      <c r="I906291" s="15"/>
    </row>
    <row r="906292" spans="9:9" x14ac:dyDescent="0.2">
      <c r="I906292" s="14"/>
    </row>
    <row r="906308" spans="9:9" x14ac:dyDescent="0.2">
      <c r="I906308" s="15"/>
    </row>
    <row r="906309" spans="9:9" x14ac:dyDescent="0.2">
      <c r="I906309" s="14"/>
    </row>
    <row r="906325" spans="9:9" x14ac:dyDescent="0.2">
      <c r="I906325" s="15"/>
    </row>
    <row r="906326" spans="9:9" x14ac:dyDescent="0.2">
      <c r="I906326" s="14"/>
    </row>
    <row r="906342" spans="9:9" x14ac:dyDescent="0.2">
      <c r="I906342" s="15"/>
    </row>
    <row r="906343" spans="9:9" x14ac:dyDescent="0.2">
      <c r="I906343" s="14"/>
    </row>
    <row r="906359" spans="9:9" x14ac:dyDescent="0.2">
      <c r="I906359" s="15"/>
    </row>
    <row r="906360" spans="9:9" x14ac:dyDescent="0.2">
      <c r="I906360" s="14"/>
    </row>
    <row r="906376" spans="9:9" x14ac:dyDescent="0.2">
      <c r="I906376" s="15"/>
    </row>
    <row r="906377" spans="9:9" x14ac:dyDescent="0.2">
      <c r="I906377" s="14"/>
    </row>
    <row r="906393" spans="9:9" x14ac:dyDescent="0.2">
      <c r="I906393" s="15"/>
    </row>
    <row r="906394" spans="9:9" x14ac:dyDescent="0.2">
      <c r="I906394" s="14"/>
    </row>
    <row r="906410" spans="9:9" x14ac:dyDescent="0.2">
      <c r="I906410" s="15"/>
    </row>
    <row r="906411" spans="9:9" x14ac:dyDescent="0.2">
      <c r="I906411" s="14"/>
    </row>
    <row r="906427" spans="9:9" x14ac:dyDescent="0.2">
      <c r="I906427" s="15"/>
    </row>
    <row r="906428" spans="9:9" x14ac:dyDescent="0.2">
      <c r="I906428" s="14"/>
    </row>
    <row r="906444" spans="9:9" x14ac:dyDescent="0.2">
      <c r="I906444" s="15"/>
    </row>
    <row r="906445" spans="9:9" x14ac:dyDescent="0.2">
      <c r="I906445" s="14"/>
    </row>
    <row r="906461" spans="9:9" x14ac:dyDescent="0.2">
      <c r="I906461" s="15"/>
    </row>
    <row r="906462" spans="9:9" x14ac:dyDescent="0.2">
      <c r="I906462" s="14"/>
    </row>
    <row r="906478" spans="9:9" x14ac:dyDescent="0.2">
      <c r="I906478" s="15"/>
    </row>
    <row r="906479" spans="9:9" x14ac:dyDescent="0.2">
      <c r="I906479" s="14"/>
    </row>
    <row r="906495" spans="9:9" x14ac:dyDescent="0.2">
      <c r="I906495" s="15"/>
    </row>
    <row r="906496" spans="9:9" x14ac:dyDescent="0.2">
      <c r="I906496" s="14"/>
    </row>
    <row r="906512" spans="9:9" x14ac:dyDescent="0.2">
      <c r="I906512" s="15"/>
    </row>
    <row r="906513" spans="9:9" x14ac:dyDescent="0.2">
      <c r="I906513" s="14"/>
    </row>
    <row r="906529" spans="9:9" x14ac:dyDescent="0.2">
      <c r="I906529" s="15"/>
    </row>
    <row r="906530" spans="9:9" x14ac:dyDescent="0.2">
      <c r="I906530" s="14"/>
    </row>
    <row r="906546" spans="9:9" x14ac:dyDescent="0.2">
      <c r="I906546" s="15"/>
    </row>
    <row r="906547" spans="9:9" x14ac:dyDescent="0.2">
      <c r="I906547" s="14"/>
    </row>
    <row r="906563" spans="9:9" x14ac:dyDescent="0.2">
      <c r="I906563" s="15"/>
    </row>
    <row r="906564" spans="9:9" x14ac:dyDescent="0.2">
      <c r="I906564" s="14"/>
    </row>
    <row r="906580" spans="9:9" x14ac:dyDescent="0.2">
      <c r="I906580" s="15"/>
    </row>
    <row r="906581" spans="9:9" x14ac:dyDescent="0.2">
      <c r="I906581" s="14"/>
    </row>
    <row r="906597" spans="9:9" x14ac:dyDescent="0.2">
      <c r="I906597" s="15"/>
    </row>
    <row r="906598" spans="9:9" x14ac:dyDescent="0.2">
      <c r="I906598" s="14"/>
    </row>
    <row r="906614" spans="9:9" x14ac:dyDescent="0.2">
      <c r="I906614" s="15"/>
    </row>
    <row r="906615" spans="9:9" x14ac:dyDescent="0.2">
      <c r="I906615" s="14"/>
    </row>
    <row r="906631" spans="9:9" x14ac:dyDescent="0.2">
      <c r="I906631" s="15"/>
    </row>
    <row r="906632" spans="9:9" x14ac:dyDescent="0.2">
      <c r="I906632" s="14"/>
    </row>
    <row r="906648" spans="9:9" x14ac:dyDescent="0.2">
      <c r="I906648" s="15"/>
    </row>
    <row r="906649" spans="9:9" x14ac:dyDescent="0.2">
      <c r="I906649" s="14"/>
    </row>
    <row r="906665" spans="9:9" x14ac:dyDescent="0.2">
      <c r="I906665" s="15"/>
    </row>
    <row r="906666" spans="9:9" x14ac:dyDescent="0.2">
      <c r="I906666" s="14"/>
    </row>
    <row r="906682" spans="9:9" x14ac:dyDescent="0.2">
      <c r="I906682" s="15"/>
    </row>
    <row r="906683" spans="9:9" x14ac:dyDescent="0.2">
      <c r="I906683" s="14"/>
    </row>
    <row r="906699" spans="9:9" x14ac:dyDescent="0.2">
      <c r="I906699" s="15"/>
    </row>
    <row r="906700" spans="9:9" x14ac:dyDescent="0.2">
      <c r="I906700" s="14"/>
    </row>
    <row r="906716" spans="9:9" x14ac:dyDescent="0.2">
      <c r="I906716" s="15"/>
    </row>
    <row r="906717" spans="9:9" x14ac:dyDescent="0.2">
      <c r="I906717" s="14"/>
    </row>
    <row r="906733" spans="9:9" x14ac:dyDescent="0.2">
      <c r="I906733" s="15"/>
    </row>
    <row r="906734" spans="9:9" x14ac:dyDescent="0.2">
      <c r="I906734" s="14"/>
    </row>
    <row r="906750" spans="9:9" x14ac:dyDescent="0.2">
      <c r="I906750" s="15"/>
    </row>
    <row r="906751" spans="9:9" x14ac:dyDescent="0.2">
      <c r="I906751" s="14"/>
    </row>
    <row r="906767" spans="9:9" x14ac:dyDescent="0.2">
      <c r="I906767" s="15"/>
    </row>
    <row r="906768" spans="9:9" x14ac:dyDescent="0.2">
      <c r="I906768" s="14"/>
    </row>
    <row r="906784" spans="9:9" x14ac:dyDescent="0.2">
      <c r="I906784" s="15"/>
    </row>
    <row r="906785" spans="9:9" x14ac:dyDescent="0.2">
      <c r="I906785" s="14"/>
    </row>
    <row r="906801" spans="9:9" x14ac:dyDescent="0.2">
      <c r="I906801" s="15"/>
    </row>
    <row r="906802" spans="9:9" x14ac:dyDescent="0.2">
      <c r="I906802" s="14"/>
    </row>
    <row r="906818" spans="9:9" x14ac:dyDescent="0.2">
      <c r="I906818" s="15"/>
    </row>
    <row r="906819" spans="9:9" x14ac:dyDescent="0.2">
      <c r="I906819" s="14"/>
    </row>
    <row r="906835" spans="9:9" x14ac:dyDescent="0.2">
      <c r="I906835" s="15"/>
    </row>
    <row r="906836" spans="9:9" x14ac:dyDescent="0.2">
      <c r="I906836" s="14"/>
    </row>
    <row r="906852" spans="9:9" x14ac:dyDescent="0.2">
      <c r="I906852" s="15"/>
    </row>
    <row r="906853" spans="9:9" x14ac:dyDescent="0.2">
      <c r="I906853" s="14"/>
    </row>
    <row r="906869" spans="9:9" x14ac:dyDescent="0.2">
      <c r="I906869" s="15"/>
    </row>
    <row r="906870" spans="9:9" x14ac:dyDescent="0.2">
      <c r="I906870" s="14"/>
    </row>
    <row r="906886" spans="9:9" x14ac:dyDescent="0.2">
      <c r="I906886" s="15"/>
    </row>
    <row r="906887" spans="9:9" x14ac:dyDescent="0.2">
      <c r="I906887" s="14"/>
    </row>
    <row r="906903" spans="9:9" x14ac:dyDescent="0.2">
      <c r="I906903" s="15"/>
    </row>
    <row r="906904" spans="9:9" x14ac:dyDescent="0.2">
      <c r="I906904" s="14"/>
    </row>
    <row r="906920" spans="9:9" x14ac:dyDescent="0.2">
      <c r="I906920" s="15"/>
    </row>
    <row r="906921" spans="9:9" x14ac:dyDescent="0.2">
      <c r="I906921" s="14"/>
    </row>
    <row r="906937" spans="9:9" x14ac:dyDescent="0.2">
      <c r="I906937" s="15"/>
    </row>
    <row r="906938" spans="9:9" x14ac:dyDescent="0.2">
      <c r="I906938" s="14"/>
    </row>
    <row r="906954" spans="9:9" x14ac:dyDescent="0.2">
      <c r="I906954" s="15"/>
    </row>
    <row r="906955" spans="9:9" x14ac:dyDescent="0.2">
      <c r="I906955" s="14"/>
    </row>
    <row r="906971" spans="9:9" x14ac:dyDescent="0.2">
      <c r="I906971" s="15"/>
    </row>
    <row r="906972" spans="9:9" x14ac:dyDescent="0.2">
      <c r="I906972" s="14"/>
    </row>
    <row r="906988" spans="9:9" x14ac:dyDescent="0.2">
      <c r="I906988" s="15"/>
    </row>
    <row r="906989" spans="9:9" x14ac:dyDescent="0.2">
      <c r="I906989" s="14"/>
    </row>
    <row r="907005" spans="9:9" x14ac:dyDescent="0.2">
      <c r="I907005" s="15"/>
    </row>
    <row r="907006" spans="9:9" x14ac:dyDescent="0.2">
      <c r="I907006" s="14"/>
    </row>
    <row r="907022" spans="9:9" x14ac:dyDescent="0.2">
      <c r="I907022" s="15"/>
    </row>
    <row r="907023" spans="9:9" x14ac:dyDescent="0.2">
      <c r="I907023" s="14"/>
    </row>
    <row r="907039" spans="9:9" x14ac:dyDescent="0.2">
      <c r="I907039" s="15"/>
    </row>
    <row r="907040" spans="9:9" x14ac:dyDescent="0.2">
      <c r="I907040" s="14"/>
    </row>
    <row r="907056" spans="9:9" x14ac:dyDescent="0.2">
      <c r="I907056" s="15"/>
    </row>
    <row r="907057" spans="9:9" x14ac:dyDescent="0.2">
      <c r="I907057" s="14"/>
    </row>
    <row r="907073" spans="9:9" x14ac:dyDescent="0.2">
      <c r="I907073" s="15"/>
    </row>
    <row r="907074" spans="9:9" x14ac:dyDescent="0.2">
      <c r="I907074" s="14"/>
    </row>
    <row r="907090" spans="9:9" x14ac:dyDescent="0.2">
      <c r="I907090" s="15"/>
    </row>
    <row r="907091" spans="9:9" x14ac:dyDescent="0.2">
      <c r="I907091" s="14"/>
    </row>
    <row r="907107" spans="9:9" x14ac:dyDescent="0.2">
      <c r="I907107" s="15"/>
    </row>
    <row r="907108" spans="9:9" x14ac:dyDescent="0.2">
      <c r="I907108" s="14"/>
    </row>
    <row r="907124" spans="9:9" x14ac:dyDescent="0.2">
      <c r="I907124" s="15"/>
    </row>
    <row r="907125" spans="9:9" x14ac:dyDescent="0.2">
      <c r="I907125" s="14"/>
    </row>
    <row r="907141" spans="9:9" x14ac:dyDescent="0.2">
      <c r="I907141" s="15"/>
    </row>
    <row r="907142" spans="9:9" x14ac:dyDescent="0.2">
      <c r="I907142" s="14"/>
    </row>
    <row r="907158" spans="9:9" x14ac:dyDescent="0.2">
      <c r="I907158" s="15"/>
    </row>
    <row r="907159" spans="9:9" x14ac:dyDescent="0.2">
      <c r="I907159" s="14"/>
    </row>
    <row r="907175" spans="9:9" x14ac:dyDescent="0.2">
      <c r="I907175" s="15"/>
    </row>
    <row r="907176" spans="9:9" x14ac:dyDescent="0.2">
      <c r="I907176" s="14"/>
    </row>
    <row r="907192" spans="9:9" x14ac:dyDescent="0.2">
      <c r="I907192" s="15"/>
    </row>
    <row r="907193" spans="9:9" x14ac:dyDescent="0.2">
      <c r="I907193" s="14"/>
    </row>
    <row r="907209" spans="9:9" x14ac:dyDescent="0.2">
      <c r="I907209" s="15"/>
    </row>
    <row r="907210" spans="9:9" x14ac:dyDescent="0.2">
      <c r="I907210" s="14"/>
    </row>
    <row r="907226" spans="9:9" x14ac:dyDescent="0.2">
      <c r="I907226" s="15"/>
    </row>
    <row r="907227" spans="9:9" x14ac:dyDescent="0.2">
      <c r="I907227" s="14"/>
    </row>
    <row r="907243" spans="9:9" x14ac:dyDescent="0.2">
      <c r="I907243" s="15"/>
    </row>
    <row r="907244" spans="9:9" x14ac:dyDescent="0.2">
      <c r="I907244" s="14"/>
    </row>
    <row r="907260" spans="9:9" x14ac:dyDescent="0.2">
      <c r="I907260" s="15"/>
    </row>
    <row r="907261" spans="9:9" x14ac:dyDescent="0.2">
      <c r="I907261" s="14"/>
    </row>
    <row r="907277" spans="9:9" x14ac:dyDescent="0.2">
      <c r="I907277" s="15"/>
    </row>
    <row r="907278" spans="9:9" x14ac:dyDescent="0.2">
      <c r="I907278" s="14"/>
    </row>
    <row r="907294" spans="9:9" x14ac:dyDescent="0.2">
      <c r="I907294" s="15"/>
    </row>
    <row r="907295" spans="9:9" x14ac:dyDescent="0.2">
      <c r="I907295" s="14"/>
    </row>
    <row r="907311" spans="9:9" x14ac:dyDescent="0.2">
      <c r="I907311" s="15"/>
    </row>
    <row r="907312" spans="9:9" x14ac:dyDescent="0.2">
      <c r="I907312" s="14"/>
    </row>
    <row r="907328" spans="9:9" x14ac:dyDescent="0.2">
      <c r="I907328" s="15"/>
    </row>
    <row r="907329" spans="9:9" x14ac:dyDescent="0.2">
      <c r="I907329" s="14"/>
    </row>
    <row r="907345" spans="9:9" x14ac:dyDescent="0.2">
      <c r="I907345" s="15"/>
    </row>
    <row r="907346" spans="9:9" x14ac:dyDescent="0.2">
      <c r="I907346" s="14"/>
    </row>
    <row r="907362" spans="9:9" x14ac:dyDescent="0.2">
      <c r="I907362" s="15"/>
    </row>
    <row r="907363" spans="9:9" x14ac:dyDescent="0.2">
      <c r="I907363" s="14"/>
    </row>
    <row r="907379" spans="9:9" x14ac:dyDescent="0.2">
      <c r="I907379" s="15"/>
    </row>
    <row r="907380" spans="9:9" x14ac:dyDescent="0.2">
      <c r="I907380" s="14"/>
    </row>
    <row r="907396" spans="9:9" x14ac:dyDescent="0.2">
      <c r="I907396" s="15"/>
    </row>
    <row r="907397" spans="9:9" x14ac:dyDescent="0.2">
      <c r="I907397" s="14"/>
    </row>
    <row r="907413" spans="9:9" x14ac:dyDescent="0.2">
      <c r="I907413" s="15"/>
    </row>
    <row r="907414" spans="9:9" x14ac:dyDescent="0.2">
      <c r="I907414" s="14"/>
    </row>
    <row r="907430" spans="9:9" x14ac:dyDescent="0.2">
      <c r="I907430" s="15"/>
    </row>
    <row r="907431" spans="9:9" x14ac:dyDescent="0.2">
      <c r="I907431" s="14"/>
    </row>
    <row r="907447" spans="9:9" x14ac:dyDescent="0.2">
      <c r="I907447" s="15"/>
    </row>
    <row r="907448" spans="9:9" x14ac:dyDescent="0.2">
      <c r="I907448" s="14"/>
    </row>
    <row r="907464" spans="9:9" x14ac:dyDescent="0.2">
      <c r="I907464" s="15"/>
    </row>
    <row r="907465" spans="9:9" x14ac:dyDescent="0.2">
      <c r="I907465" s="14"/>
    </row>
    <row r="907481" spans="9:9" x14ac:dyDescent="0.2">
      <c r="I907481" s="15"/>
    </row>
    <row r="907482" spans="9:9" x14ac:dyDescent="0.2">
      <c r="I907482" s="14"/>
    </row>
    <row r="907498" spans="9:9" x14ac:dyDescent="0.2">
      <c r="I907498" s="15"/>
    </row>
    <row r="907499" spans="9:9" x14ac:dyDescent="0.2">
      <c r="I907499" s="14"/>
    </row>
    <row r="907515" spans="9:9" x14ac:dyDescent="0.2">
      <c r="I907515" s="15"/>
    </row>
    <row r="907516" spans="9:9" x14ac:dyDescent="0.2">
      <c r="I907516" s="14"/>
    </row>
    <row r="907532" spans="9:9" x14ac:dyDescent="0.2">
      <c r="I907532" s="15"/>
    </row>
    <row r="907533" spans="9:9" x14ac:dyDescent="0.2">
      <c r="I907533" s="14"/>
    </row>
    <row r="907549" spans="9:9" x14ac:dyDescent="0.2">
      <c r="I907549" s="15"/>
    </row>
    <row r="907550" spans="9:9" x14ac:dyDescent="0.2">
      <c r="I907550" s="14"/>
    </row>
    <row r="907566" spans="9:9" x14ac:dyDescent="0.2">
      <c r="I907566" s="15"/>
    </row>
    <row r="907567" spans="9:9" x14ac:dyDescent="0.2">
      <c r="I907567" s="14"/>
    </row>
    <row r="907583" spans="9:9" x14ac:dyDescent="0.2">
      <c r="I907583" s="15"/>
    </row>
    <row r="907584" spans="9:9" x14ac:dyDescent="0.2">
      <c r="I907584" s="14"/>
    </row>
    <row r="907600" spans="9:9" x14ac:dyDescent="0.2">
      <c r="I907600" s="15"/>
    </row>
    <row r="907601" spans="9:9" x14ac:dyDescent="0.2">
      <c r="I907601" s="14"/>
    </row>
    <row r="907617" spans="9:9" x14ac:dyDescent="0.2">
      <c r="I907617" s="15"/>
    </row>
    <row r="907618" spans="9:9" x14ac:dyDescent="0.2">
      <c r="I907618" s="14"/>
    </row>
    <row r="907634" spans="9:9" x14ac:dyDescent="0.2">
      <c r="I907634" s="15"/>
    </row>
    <row r="907635" spans="9:9" x14ac:dyDescent="0.2">
      <c r="I907635" s="14"/>
    </row>
    <row r="907651" spans="9:9" x14ac:dyDescent="0.2">
      <c r="I907651" s="15"/>
    </row>
    <row r="907652" spans="9:9" x14ac:dyDescent="0.2">
      <c r="I907652" s="14"/>
    </row>
    <row r="907668" spans="9:9" x14ac:dyDescent="0.2">
      <c r="I907668" s="15"/>
    </row>
    <row r="907669" spans="9:9" x14ac:dyDescent="0.2">
      <c r="I907669" s="14"/>
    </row>
    <row r="907685" spans="9:9" x14ac:dyDescent="0.2">
      <c r="I907685" s="15"/>
    </row>
    <row r="907686" spans="9:9" x14ac:dyDescent="0.2">
      <c r="I907686" s="14"/>
    </row>
    <row r="907702" spans="9:9" x14ac:dyDescent="0.2">
      <c r="I907702" s="15"/>
    </row>
    <row r="907703" spans="9:9" x14ac:dyDescent="0.2">
      <c r="I907703" s="14"/>
    </row>
    <row r="907719" spans="9:9" x14ac:dyDescent="0.2">
      <c r="I907719" s="15"/>
    </row>
    <row r="907720" spans="9:9" x14ac:dyDescent="0.2">
      <c r="I907720" s="14"/>
    </row>
    <row r="907736" spans="9:9" x14ac:dyDescent="0.2">
      <c r="I907736" s="15"/>
    </row>
    <row r="907737" spans="9:9" x14ac:dyDescent="0.2">
      <c r="I907737" s="14"/>
    </row>
    <row r="907753" spans="9:9" x14ac:dyDescent="0.2">
      <c r="I907753" s="15"/>
    </row>
    <row r="907754" spans="9:9" x14ac:dyDescent="0.2">
      <c r="I907754" s="14"/>
    </row>
    <row r="907770" spans="9:9" x14ac:dyDescent="0.2">
      <c r="I907770" s="15"/>
    </row>
    <row r="907771" spans="9:9" x14ac:dyDescent="0.2">
      <c r="I907771" s="14"/>
    </row>
    <row r="907787" spans="9:9" x14ac:dyDescent="0.2">
      <c r="I907787" s="15"/>
    </row>
    <row r="907788" spans="9:9" x14ac:dyDescent="0.2">
      <c r="I907788" s="14"/>
    </row>
    <row r="907804" spans="9:9" x14ac:dyDescent="0.2">
      <c r="I907804" s="15"/>
    </row>
    <row r="907805" spans="9:9" x14ac:dyDescent="0.2">
      <c r="I907805" s="14"/>
    </row>
    <row r="907821" spans="9:9" x14ac:dyDescent="0.2">
      <c r="I907821" s="15"/>
    </row>
    <row r="907822" spans="9:9" x14ac:dyDescent="0.2">
      <c r="I907822" s="14"/>
    </row>
    <row r="907838" spans="9:9" x14ac:dyDescent="0.2">
      <c r="I907838" s="15"/>
    </row>
    <row r="907839" spans="9:9" x14ac:dyDescent="0.2">
      <c r="I907839" s="14"/>
    </row>
    <row r="907855" spans="9:9" x14ac:dyDescent="0.2">
      <c r="I907855" s="15"/>
    </row>
    <row r="907856" spans="9:9" x14ac:dyDescent="0.2">
      <c r="I907856" s="14"/>
    </row>
    <row r="907872" spans="9:9" x14ac:dyDescent="0.2">
      <c r="I907872" s="15"/>
    </row>
    <row r="907873" spans="9:9" x14ac:dyDescent="0.2">
      <c r="I907873" s="14"/>
    </row>
    <row r="907889" spans="9:9" x14ac:dyDescent="0.2">
      <c r="I907889" s="15"/>
    </row>
    <row r="907890" spans="9:9" x14ac:dyDescent="0.2">
      <c r="I907890" s="14"/>
    </row>
    <row r="907906" spans="9:9" x14ac:dyDescent="0.2">
      <c r="I907906" s="15"/>
    </row>
    <row r="907907" spans="9:9" x14ac:dyDescent="0.2">
      <c r="I907907" s="14"/>
    </row>
    <row r="907923" spans="9:9" x14ac:dyDescent="0.2">
      <c r="I907923" s="15"/>
    </row>
    <row r="907924" spans="9:9" x14ac:dyDescent="0.2">
      <c r="I907924" s="14"/>
    </row>
    <row r="907940" spans="9:9" x14ac:dyDescent="0.2">
      <c r="I907940" s="15"/>
    </row>
    <row r="907941" spans="9:9" x14ac:dyDescent="0.2">
      <c r="I907941" s="14"/>
    </row>
    <row r="907957" spans="9:9" x14ac:dyDescent="0.2">
      <c r="I907957" s="15"/>
    </row>
    <row r="907958" spans="9:9" x14ac:dyDescent="0.2">
      <c r="I907958" s="14"/>
    </row>
    <row r="907974" spans="9:9" x14ac:dyDescent="0.2">
      <c r="I907974" s="15"/>
    </row>
    <row r="907975" spans="9:9" x14ac:dyDescent="0.2">
      <c r="I907975" s="14"/>
    </row>
    <row r="907991" spans="9:9" x14ac:dyDescent="0.2">
      <c r="I907991" s="15"/>
    </row>
    <row r="907992" spans="9:9" x14ac:dyDescent="0.2">
      <c r="I907992" s="14"/>
    </row>
    <row r="908008" spans="9:9" x14ac:dyDescent="0.2">
      <c r="I908008" s="15"/>
    </row>
    <row r="908009" spans="9:9" x14ac:dyDescent="0.2">
      <c r="I908009" s="14"/>
    </row>
    <row r="908025" spans="9:9" x14ac:dyDescent="0.2">
      <c r="I908025" s="15"/>
    </row>
    <row r="908026" spans="9:9" x14ac:dyDescent="0.2">
      <c r="I908026" s="14"/>
    </row>
    <row r="908042" spans="9:9" x14ac:dyDescent="0.2">
      <c r="I908042" s="15"/>
    </row>
    <row r="908043" spans="9:9" x14ac:dyDescent="0.2">
      <c r="I908043" s="14"/>
    </row>
    <row r="908059" spans="9:9" x14ac:dyDescent="0.2">
      <c r="I908059" s="15"/>
    </row>
    <row r="908060" spans="9:9" x14ac:dyDescent="0.2">
      <c r="I908060" s="14"/>
    </row>
    <row r="908076" spans="9:9" x14ac:dyDescent="0.2">
      <c r="I908076" s="15"/>
    </row>
    <row r="908077" spans="9:9" x14ac:dyDescent="0.2">
      <c r="I908077" s="14"/>
    </row>
    <row r="908093" spans="9:9" x14ac:dyDescent="0.2">
      <c r="I908093" s="15"/>
    </row>
    <row r="908094" spans="9:9" x14ac:dyDescent="0.2">
      <c r="I908094" s="14"/>
    </row>
    <row r="908110" spans="9:9" x14ac:dyDescent="0.2">
      <c r="I908110" s="15"/>
    </row>
    <row r="908111" spans="9:9" x14ac:dyDescent="0.2">
      <c r="I908111" s="14"/>
    </row>
    <row r="908127" spans="9:9" x14ac:dyDescent="0.2">
      <c r="I908127" s="15"/>
    </row>
    <row r="908128" spans="9:9" x14ac:dyDescent="0.2">
      <c r="I908128" s="14"/>
    </row>
    <row r="908144" spans="9:9" x14ac:dyDescent="0.2">
      <c r="I908144" s="15"/>
    </row>
    <row r="908145" spans="9:9" x14ac:dyDescent="0.2">
      <c r="I908145" s="14"/>
    </row>
    <row r="908161" spans="9:9" x14ac:dyDescent="0.2">
      <c r="I908161" s="15"/>
    </row>
    <row r="908162" spans="9:9" x14ac:dyDescent="0.2">
      <c r="I908162" s="14"/>
    </row>
    <row r="908178" spans="9:9" x14ac:dyDescent="0.2">
      <c r="I908178" s="15"/>
    </row>
    <row r="908179" spans="9:9" x14ac:dyDescent="0.2">
      <c r="I908179" s="14"/>
    </row>
    <row r="908195" spans="9:9" x14ac:dyDescent="0.2">
      <c r="I908195" s="15"/>
    </row>
    <row r="908196" spans="9:9" x14ac:dyDescent="0.2">
      <c r="I908196" s="14"/>
    </row>
    <row r="908212" spans="9:9" x14ac:dyDescent="0.2">
      <c r="I908212" s="15"/>
    </row>
    <row r="908213" spans="9:9" x14ac:dyDescent="0.2">
      <c r="I908213" s="14"/>
    </row>
    <row r="908229" spans="9:9" x14ac:dyDescent="0.2">
      <c r="I908229" s="15"/>
    </row>
    <row r="908230" spans="9:9" x14ac:dyDescent="0.2">
      <c r="I908230" s="14"/>
    </row>
    <row r="908246" spans="9:9" x14ac:dyDescent="0.2">
      <c r="I908246" s="15"/>
    </row>
    <row r="908247" spans="9:9" x14ac:dyDescent="0.2">
      <c r="I908247" s="14"/>
    </row>
    <row r="908263" spans="9:9" x14ac:dyDescent="0.2">
      <c r="I908263" s="15"/>
    </row>
    <row r="908264" spans="9:9" x14ac:dyDescent="0.2">
      <c r="I908264" s="14"/>
    </row>
    <row r="908280" spans="9:9" x14ac:dyDescent="0.2">
      <c r="I908280" s="15"/>
    </row>
    <row r="908281" spans="9:9" x14ac:dyDescent="0.2">
      <c r="I908281" s="14"/>
    </row>
    <row r="908297" spans="9:9" x14ac:dyDescent="0.2">
      <c r="I908297" s="15"/>
    </row>
    <row r="908298" spans="9:9" x14ac:dyDescent="0.2">
      <c r="I908298" s="14"/>
    </row>
    <row r="908314" spans="9:9" x14ac:dyDescent="0.2">
      <c r="I908314" s="15"/>
    </row>
    <row r="908315" spans="9:9" x14ac:dyDescent="0.2">
      <c r="I908315" s="14"/>
    </row>
    <row r="908331" spans="9:9" x14ac:dyDescent="0.2">
      <c r="I908331" s="15"/>
    </row>
    <row r="908332" spans="9:9" x14ac:dyDescent="0.2">
      <c r="I908332" s="14"/>
    </row>
    <row r="908348" spans="9:9" x14ac:dyDescent="0.2">
      <c r="I908348" s="15"/>
    </row>
    <row r="908349" spans="9:9" x14ac:dyDescent="0.2">
      <c r="I908349" s="14"/>
    </row>
    <row r="908365" spans="9:9" x14ac:dyDescent="0.2">
      <c r="I908365" s="15"/>
    </row>
    <row r="908366" spans="9:9" x14ac:dyDescent="0.2">
      <c r="I908366" s="14"/>
    </row>
    <row r="908382" spans="9:9" x14ac:dyDescent="0.2">
      <c r="I908382" s="15"/>
    </row>
    <row r="908383" spans="9:9" x14ac:dyDescent="0.2">
      <c r="I908383" s="14"/>
    </row>
    <row r="908399" spans="9:9" x14ac:dyDescent="0.2">
      <c r="I908399" s="15"/>
    </row>
    <row r="908400" spans="9:9" x14ac:dyDescent="0.2">
      <c r="I908400" s="14"/>
    </row>
    <row r="908416" spans="9:9" x14ac:dyDescent="0.2">
      <c r="I908416" s="15"/>
    </row>
    <row r="908417" spans="9:9" x14ac:dyDescent="0.2">
      <c r="I908417" s="14"/>
    </row>
    <row r="908433" spans="9:9" x14ac:dyDescent="0.2">
      <c r="I908433" s="15"/>
    </row>
    <row r="908434" spans="9:9" x14ac:dyDescent="0.2">
      <c r="I908434" s="14"/>
    </row>
    <row r="908450" spans="9:9" x14ac:dyDescent="0.2">
      <c r="I908450" s="15"/>
    </row>
    <row r="908451" spans="9:9" x14ac:dyDescent="0.2">
      <c r="I908451" s="14"/>
    </row>
    <row r="908467" spans="9:9" x14ac:dyDescent="0.2">
      <c r="I908467" s="15"/>
    </row>
    <row r="908468" spans="9:9" x14ac:dyDescent="0.2">
      <c r="I908468" s="14"/>
    </row>
    <row r="908484" spans="9:9" x14ac:dyDescent="0.2">
      <c r="I908484" s="15"/>
    </row>
    <row r="908485" spans="9:9" x14ac:dyDescent="0.2">
      <c r="I908485" s="14"/>
    </row>
    <row r="908501" spans="9:9" x14ac:dyDescent="0.2">
      <c r="I908501" s="15"/>
    </row>
    <row r="908502" spans="9:9" x14ac:dyDescent="0.2">
      <c r="I908502" s="14"/>
    </row>
    <row r="908518" spans="9:9" x14ac:dyDescent="0.2">
      <c r="I908518" s="15"/>
    </row>
    <row r="908519" spans="9:9" x14ac:dyDescent="0.2">
      <c r="I908519" s="14"/>
    </row>
    <row r="908535" spans="9:9" x14ac:dyDescent="0.2">
      <c r="I908535" s="15"/>
    </row>
    <row r="908536" spans="9:9" x14ac:dyDescent="0.2">
      <c r="I908536" s="14"/>
    </row>
    <row r="908552" spans="9:9" x14ac:dyDescent="0.2">
      <c r="I908552" s="15"/>
    </row>
    <row r="908553" spans="9:9" x14ac:dyDescent="0.2">
      <c r="I908553" s="14"/>
    </row>
    <row r="908569" spans="9:9" x14ac:dyDescent="0.2">
      <c r="I908569" s="15"/>
    </row>
    <row r="908570" spans="9:9" x14ac:dyDescent="0.2">
      <c r="I908570" s="14"/>
    </row>
    <row r="908586" spans="9:9" x14ac:dyDescent="0.2">
      <c r="I908586" s="15"/>
    </row>
    <row r="908587" spans="9:9" x14ac:dyDescent="0.2">
      <c r="I908587" s="14"/>
    </row>
    <row r="908603" spans="9:9" x14ac:dyDescent="0.2">
      <c r="I908603" s="15"/>
    </row>
    <row r="908604" spans="9:9" x14ac:dyDescent="0.2">
      <c r="I908604" s="14"/>
    </row>
    <row r="908620" spans="9:9" x14ac:dyDescent="0.2">
      <c r="I908620" s="15"/>
    </row>
    <row r="908621" spans="9:9" x14ac:dyDescent="0.2">
      <c r="I908621" s="14"/>
    </row>
    <row r="908637" spans="9:9" x14ac:dyDescent="0.2">
      <c r="I908637" s="15"/>
    </row>
    <row r="908638" spans="9:9" x14ac:dyDescent="0.2">
      <c r="I908638" s="14"/>
    </row>
    <row r="908654" spans="9:9" x14ac:dyDescent="0.2">
      <c r="I908654" s="15"/>
    </row>
    <row r="908655" spans="9:9" x14ac:dyDescent="0.2">
      <c r="I908655" s="14"/>
    </row>
    <row r="908671" spans="9:9" x14ac:dyDescent="0.2">
      <c r="I908671" s="15"/>
    </row>
    <row r="908672" spans="9:9" x14ac:dyDescent="0.2">
      <c r="I908672" s="14"/>
    </row>
    <row r="908688" spans="9:9" x14ac:dyDescent="0.2">
      <c r="I908688" s="15"/>
    </row>
    <row r="908689" spans="9:9" x14ac:dyDescent="0.2">
      <c r="I908689" s="14"/>
    </row>
    <row r="908705" spans="9:9" x14ac:dyDescent="0.2">
      <c r="I908705" s="15"/>
    </row>
    <row r="908706" spans="9:9" x14ac:dyDescent="0.2">
      <c r="I908706" s="14"/>
    </row>
    <row r="908722" spans="9:9" x14ac:dyDescent="0.2">
      <c r="I908722" s="15"/>
    </row>
    <row r="908723" spans="9:9" x14ac:dyDescent="0.2">
      <c r="I908723" s="14"/>
    </row>
    <row r="908739" spans="9:9" x14ac:dyDescent="0.2">
      <c r="I908739" s="15"/>
    </row>
    <row r="908740" spans="9:9" x14ac:dyDescent="0.2">
      <c r="I908740" s="14"/>
    </row>
    <row r="908756" spans="9:9" x14ac:dyDescent="0.2">
      <c r="I908756" s="15"/>
    </row>
    <row r="908757" spans="9:9" x14ac:dyDescent="0.2">
      <c r="I908757" s="14"/>
    </row>
    <row r="908773" spans="9:9" x14ac:dyDescent="0.2">
      <c r="I908773" s="15"/>
    </row>
    <row r="908774" spans="9:9" x14ac:dyDescent="0.2">
      <c r="I908774" s="14"/>
    </row>
    <row r="908790" spans="9:9" x14ac:dyDescent="0.2">
      <c r="I908790" s="15"/>
    </row>
    <row r="908791" spans="9:9" x14ac:dyDescent="0.2">
      <c r="I908791" s="14"/>
    </row>
    <row r="908807" spans="9:9" x14ac:dyDescent="0.2">
      <c r="I908807" s="15"/>
    </row>
    <row r="908808" spans="9:9" x14ac:dyDescent="0.2">
      <c r="I908808" s="14"/>
    </row>
    <row r="908824" spans="9:9" x14ac:dyDescent="0.2">
      <c r="I908824" s="15"/>
    </row>
    <row r="908825" spans="9:9" x14ac:dyDescent="0.2">
      <c r="I908825" s="14"/>
    </row>
    <row r="908841" spans="9:9" x14ac:dyDescent="0.2">
      <c r="I908841" s="15"/>
    </row>
    <row r="908842" spans="9:9" x14ac:dyDescent="0.2">
      <c r="I908842" s="14"/>
    </row>
    <row r="908858" spans="9:9" x14ac:dyDescent="0.2">
      <c r="I908858" s="15"/>
    </row>
    <row r="908859" spans="9:9" x14ac:dyDescent="0.2">
      <c r="I908859" s="14"/>
    </row>
    <row r="908875" spans="9:9" x14ac:dyDescent="0.2">
      <c r="I908875" s="15"/>
    </row>
    <row r="908876" spans="9:9" x14ac:dyDescent="0.2">
      <c r="I908876" s="14"/>
    </row>
    <row r="908892" spans="9:9" x14ac:dyDescent="0.2">
      <c r="I908892" s="15"/>
    </row>
    <row r="908893" spans="9:9" x14ac:dyDescent="0.2">
      <c r="I908893" s="14"/>
    </row>
    <row r="908909" spans="9:9" x14ac:dyDescent="0.2">
      <c r="I908909" s="15"/>
    </row>
    <row r="908910" spans="9:9" x14ac:dyDescent="0.2">
      <c r="I908910" s="14"/>
    </row>
    <row r="908926" spans="9:9" x14ac:dyDescent="0.2">
      <c r="I908926" s="15"/>
    </row>
    <row r="908927" spans="9:9" x14ac:dyDescent="0.2">
      <c r="I908927" s="14"/>
    </row>
    <row r="908943" spans="9:9" x14ac:dyDescent="0.2">
      <c r="I908943" s="15"/>
    </row>
    <row r="908944" spans="9:9" x14ac:dyDescent="0.2">
      <c r="I908944" s="14"/>
    </row>
    <row r="908960" spans="9:9" x14ac:dyDescent="0.2">
      <c r="I908960" s="15"/>
    </row>
    <row r="908961" spans="9:9" x14ac:dyDescent="0.2">
      <c r="I908961" s="14"/>
    </row>
    <row r="908977" spans="9:9" x14ac:dyDescent="0.2">
      <c r="I908977" s="15"/>
    </row>
    <row r="908978" spans="9:9" x14ac:dyDescent="0.2">
      <c r="I908978" s="14"/>
    </row>
    <row r="908994" spans="9:9" x14ac:dyDescent="0.2">
      <c r="I908994" s="15"/>
    </row>
    <row r="908995" spans="9:9" x14ac:dyDescent="0.2">
      <c r="I908995" s="14"/>
    </row>
    <row r="909011" spans="9:9" x14ac:dyDescent="0.2">
      <c r="I909011" s="15"/>
    </row>
    <row r="909012" spans="9:9" x14ac:dyDescent="0.2">
      <c r="I909012" s="14"/>
    </row>
    <row r="909028" spans="9:9" x14ac:dyDescent="0.2">
      <c r="I909028" s="15"/>
    </row>
    <row r="909029" spans="9:9" x14ac:dyDescent="0.2">
      <c r="I909029" s="14"/>
    </row>
    <row r="909045" spans="9:9" x14ac:dyDescent="0.2">
      <c r="I909045" s="15"/>
    </row>
    <row r="909046" spans="9:9" x14ac:dyDescent="0.2">
      <c r="I909046" s="14"/>
    </row>
    <row r="909062" spans="9:9" x14ac:dyDescent="0.2">
      <c r="I909062" s="15"/>
    </row>
    <row r="909063" spans="9:9" x14ac:dyDescent="0.2">
      <c r="I909063" s="14"/>
    </row>
    <row r="909079" spans="9:9" x14ac:dyDescent="0.2">
      <c r="I909079" s="15"/>
    </row>
    <row r="909080" spans="9:9" x14ac:dyDescent="0.2">
      <c r="I909080" s="14"/>
    </row>
    <row r="909096" spans="9:9" x14ac:dyDescent="0.2">
      <c r="I909096" s="15"/>
    </row>
    <row r="909097" spans="9:9" x14ac:dyDescent="0.2">
      <c r="I909097" s="14"/>
    </row>
    <row r="909113" spans="9:9" x14ac:dyDescent="0.2">
      <c r="I909113" s="15"/>
    </row>
    <row r="909114" spans="9:9" x14ac:dyDescent="0.2">
      <c r="I909114" s="14"/>
    </row>
    <row r="909130" spans="9:9" x14ac:dyDescent="0.2">
      <c r="I909130" s="15"/>
    </row>
    <row r="909131" spans="9:9" x14ac:dyDescent="0.2">
      <c r="I909131" s="14"/>
    </row>
    <row r="909147" spans="9:9" x14ac:dyDescent="0.2">
      <c r="I909147" s="15"/>
    </row>
    <row r="909148" spans="9:9" x14ac:dyDescent="0.2">
      <c r="I909148" s="14"/>
    </row>
    <row r="909164" spans="9:9" x14ac:dyDescent="0.2">
      <c r="I909164" s="15"/>
    </row>
    <row r="909165" spans="9:9" x14ac:dyDescent="0.2">
      <c r="I909165" s="14"/>
    </row>
    <row r="909181" spans="9:9" x14ac:dyDescent="0.2">
      <c r="I909181" s="15"/>
    </row>
    <row r="909182" spans="9:9" x14ac:dyDescent="0.2">
      <c r="I909182" s="14"/>
    </row>
    <row r="909198" spans="9:9" x14ac:dyDescent="0.2">
      <c r="I909198" s="15"/>
    </row>
    <row r="909199" spans="9:9" x14ac:dyDescent="0.2">
      <c r="I909199" s="14"/>
    </row>
    <row r="909215" spans="9:9" x14ac:dyDescent="0.2">
      <c r="I909215" s="15"/>
    </row>
    <row r="909216" spans="9:9" x14ac:dyDescent="0.2">
      <c r="I909216" s="14"/>
    </row>
    <row r="909232" spans="9:9" x14ac:dyDescent="0.2">
      <c r="I909232" s="15"/>
    </row>
    <row r="909233" spans="9:9" x14ac:dyDescent="0.2">
      <c r="I909233" s="14"/>
    </row>
    <row r="909249" spans="9:9" x14ac:dyDescent="0.2">
      <c r="I909249" s="15"/>
    </row>
    <row r="909250" spans="9:9" x14ac:dyDescent="0.2">
      <c r="I909250" s="14"/>
    </row>
    <row r="909266" spans="9:9" x14ac:dyDescent="0.2">
      <c r="I909266" s="15"/>
    </row>
    <row r="909267" spans="9:9" x14ac:dyDescent="0.2">
      <c r="I909267" s="14"/>
    </row>
    <row r="909283" spans="9:9" x14ac:dyDescent="0.2">
      <c r="I909283" s="15"/>
    </row>
    <row r="909284" spans="9:9" x14ac:dyDescent="0.2">
      <c r="I909284" s="14"/>
    </row>
    <row r="909300" spans="9:9" x14ac:dyDescent="0.2">
      <c r="I909300" s="15"/>
    </row>
    <row r="909301" spans="9:9" x14ac:dyDescent="0.2">
      <c r="I909301" s="14"/>
    </row>
    <row r="909317" spans="9:9" x14ac:dyDescent="0.2">
      <c r="I909317" s="15"/>
    </row>
    <row r="909318" spans="9:9" x14ac:dyDescent="0.2">
      <c r="I909318" s="14"/>
    </row>
    <row r="909334" spans="9:9" x14ac:dyDescent="0.2">
      <c r="I909334" s="15"/>
    </row>
    <row r="909335" spans="9:9" x14ac:dyDescent="0.2">
      <c r="I909335" s="14"/>
    </row>
    <row r="909351" spans="9:9" x14ac:dyDescent="0.2">
      <c r="I909351" s="15"/>
    </row>
    <row r="909352" spans="9:9" x14ac:dyDescent="0.2">
      <c r="I909352" s="14"/>
    </row>
    <row r="909368" spans="9:9" x14ac:dyDescent="0.2">
      <c r="I909368" s="15"/>
    </row>
    <row r="909369" spans="9:9" x14ac:dyDescent="0.2">
      <c r="I909369" s="14"/>
    </row>
    <row r="909385" spans="9:9" x14ac:dyDescent="0.2">
      <c r="I909385" s="15"/>
    </row>
    <row r="909386" spans="9:9" x14ac:dyDescent="0.2">
      <c r="I909386" s="14"/>
    </row>
    <row r="909402" spans="9:9" x14ac:dyDescent="0.2">
      <c r="I909402" s="15"/>
    </row>
    <row r="909403" spans="9:9" x14ac:dyDescent="0.2">
      <c r="I909403" s="14"/>
    </row>
    <row r="909419" spans="9:9" x14ac:dyDescent="0.2">
      <c r="I909419" s="15"/>
    </row>
    <row r="909420" spans="9:9" x14ac:dyDescent="0.2">
      <c r="I909420" s="14"/>
    </row>
    <row r="909436" spans="9:9" x14ac:dyDescent="0.2">
      <c r="I909436" s="15"/>
    </row>
    <row r="909437" spans="9:9" x14ac:dyDescent="0.2">
      <c r="I909437" s="14"/>
    </row>
    <row r="909453" spans="9:9" x14ac:dyDescent="0.2">
      <c r="I909453" s="15"/>
    </row>
    <row r="909454" spans="9:9" x14ac:dyDescent="0.2">
      <c r="I909454" s="14"/>
    </row>
    <row r="909470" spans="9:9" x14ac:dyDescent="0.2">
      <c r="I909470" s="15"/>
    </row>
    <row r="909471" spans="9:9" x14ac:dyDescent="0.2">
      <c r="I909471" s="14"/>
    </row>
    <row r="909487" spans="9:9" x14ac:dyDescent="0.2">
      <c r="I909487" s="15"/>
    </row>
    <row r="909488" spans="9:9" x14ac:dyDescent="0.2">
      <c r="I909488" s="14"/>
    </row>
    <row r="909504" spans="9:9" x14ac:dyDescent="0.2">
      <c r="I909504" s="15"/>
    </row>
    <row r="909505" spans="9:9" x14ac:dyDescent="0.2">
      <c r="I909505" s="14"/>
    </row>
    <row r="909521" spans="9:9" x14ac:dyDescent="0.2">
      <c r="I909521" s="15"/>
    </row>
    <row r="909522" spans="9:9" x14ac:dyDescent="0.2">
      <c r="I909522" s="14"/>
    </row>
    <row r="909538" spans="9:9" x14ac:dyDescent="0.2">
      <c r="I909538" s="15"/>
    </row>
    <row r="909539" spans="9:9" x14ac:dyDescent="0.2">
      <c r="I909539" s="14"/>
    </row>
    <row r="909555" spans="9:9" x14ac:dyDescent="0.2">
      <c r="I909555" s="15"/>
    </row>
    <row r="909556" spans="9:9" x14ac:dyDescent="0.2">
      <c r="I909556" s="14"/>
    </row>
    <row r="909572" spans="9:9" x14ac:dyDescent="0.2">
      <c r="I909572" s="15"/>
    </row>
    <row r="909573" spans="9:9" x14ac:dyDescent="0.2">
      <c r="I909573" s="14"/>
    </row>
    <row r="909589" spans="9:9" x14ac:dyDescent="0.2">
      <c r="I909589" s="15"/>
    </row>
    <row r="909590" spans="9:9" x14ac:dyDescent="0.2">
      <c r="I909590" s="14"/>
    </row>
    <row r="909606" spans="9:9" x14ac:dyDescent="0.2">
      <c r="I909606" s="15"/>
    </row>
    <row r="909607" spans="9:9" x14ac:dyDescent="0.2">
      <c r="I909607" s="14"/>
    </row>
    <row r="909623" spans="9:9" x14ac:dyDescent="0.2">
      <c r="I909623" s="15"/>
    </row>
    <row r="909624" spans="9:9" x14ac:dyDescent="0.2">
      <c r="I909624" s="14"/>
    </row>
    <row r="909640" spans="9:9" x14ac:dyDescent="0.2">
      <c r="I909640" s="15"/>
    </row>
    <row r="909641" spans="9:9" x14ac:dyDescent="0.2">
      <c r="I909641" s="14"/>
    </row>
    <row r="909657" spans="9:9" x14ac:dyDescent="0.2">
      <c r="I909657" s="15"/>
    </row>
    <row r="909658" spans="9:9" x14ac:dyDescent="0.2">
      <c r="I909658" s="14"/>
    </row>
    <row r="909674" spans="9:9" x14ac:dyDescent="0.2">
      <c r="I909674" s="15"/>
    </row>
    <row r="909675" spans="9:9" x14ac:dyDescent="0.2">
      <c r="I909675" s="14"/>
    </row>
    <row r="909691" spans="9:9" x14ac:dyDescent="0.2">
      <c r="I909691" s="15"/>
    </row>
    <row r="909692" spans="9:9" x14ac:dyDescent="0.2">
      <c r="I909692" s="14"/>
    </row>
    <row r="909708" spans="9:9" x14ac:dyDescent="0.2">
      <c r="I909708" s="15"/>
    </row>
    <row r="909709" spans="9:9" x14ac:dyDescent="0.2">
      <c r="I909709" s="14"/>
    </row>
    <row r="909725" spans="9:9" x14ac:dyDescent="0.2">
      <c r="I909725" s="15"/>
    </row>
    <row r="909726" spans="9:9" x14ac:dyDescent="0.2">
      <c r="I909726" s="14"/>
    </row>
    <row r="909742" spans="9:9" x14ac:dyDescent="0.2">
      <c r="I909742" s="15"/>
    </row>
    <row r="909743" spans="9:9" x14ac:dyDescent="0.2">
      <c r="I909743" s="14"/>
    </row>
    <row r="909759" spans="9:9" x14ac:dyDescent="0.2">
      <c r="I909759" s="15"/>
    </row>
    <row r="909760" spans="9:9" x14ac:dyDescent="0.2">
      <c r="I909760" s="14"/>
    </row>
    <row r="909776" spans="9:9" x14ac:dyDescent="0.2">
      <c r="I909776" s="15"/>
    </row>
    <row r="909777" spans="9:9" x14ac:dyDescent="0.2">
      <c r="I909777" s="14"/>
    </row>
    <row r="909793" spans="9:9" x14ac:dyDescent="0.2">
      <c r="I909793" s="15"/>
    </row>
    <row r="909794" spans="9:9" x14ac:dyDescent="0.2">
      <c r="I909794" s="14"/>
    </row>
    <row r="909810" spans="9:9" x14ac:dyDescent="0.2">
      <c r="I909810" s="15"/>
    </row>
    <row r="909811" spans="9:9" x14ac:dyDescent="0.2">
      <c r="I909811" s="14"/>
    </row>
    <row r="909827" spans="9:9" x14ac:dyDescent="0.2">
      <c r="I909827" s="15"/>
    </row>
    <row r="909828" spans="9:9" x14ac:dyDescent="0.2">
      <c r="I909828" s="14"/>
    </row>
    <row r="909844" spans="9:9" x14ac:dyDescent="0.2">
      <c r="I909844" s="15"/>
    </row>
    <row r="909845" spans="9:9" x14ac:dyDescent="0.2">
      <c r="I909845" s="14"/>
    </row>
    <row r="909861" spans="9:9" x14ac:dyDescent="0.2">
      <c r="I909861" s="15"/>
    </row>
    <row r="909862" spans="9:9" x14ac:dyDescent="0.2">
      <c r="I909862" s="14"/>
    </row>
    <row r="909878" spans="9:9" x14ac:dyDescent="0.2">
      <c r="I909878" s="15"/>
    </row>
    <row r="909879" spans="9:9" x14ac:dyDescent="0.2">
      <c r="I909879" s="14"/>
    </row>
    <row r="909895" spans="9:9" x14ac:dyDescent="0.2">
      <c r="I909895" s="15"/>
    </row>
    <row r="909896" spans="9:9" x14ac:dyDescent="0.2">
      <c r="I909896" s="14"/>
    </row>
    <row r="909912" spans="9:9" x14ac:dyDescent="0.2">
      <c r="I909912" s="15"/>
    </row>
    <row r="909913" spans="9:9" x14ac:dyDescent="0.2">
      <c r="I909913" s="14"/>
    </row>
    <row r="909929" spans="9:9" x14ac:dyDescent="0.2">
      <c r="I909929" s="15"/>
    </row>
    <row r="909930" spans="9:9" x14ac:dyDescent="0.2">
      <c r="I909930" s="14"/>
    </row>
    <row r="909946" spans="9:9" x14ac:dyDescent="0.2">
      <c r="I909946" s="15"/>
    </row>
    <row r="909947" spans="9:9" x14ac:dyDescent="0.2">
      <c r="I909947" s="14"/>
    </row>
    <row r="909963" spans="9:9" x14ac:dyDescent="0.2">
      <c r="I909963" s="15"/>
    </row>
    <row r="909964" spans="9:9" x14ac:dyDescent="0.2">
      <c r="I909964" s="14"/>
    </row>
    <row r="909980" spans="9:9" x14ac:dyDescent="0.2">
      <c r="I909980" s="15"/>
    </row>
    <row r="909981" spans="9:9" x14ac:dyDescent="0.2">
      <c r="I909981" s="14"/>
    </row>
    <row r="909997" spans="9:9" x14ac:dyDescent="0.2">
      <c r="I909997" s="15"/>
    </row>
    <row r="909998" spans="9:9" x14ac:dyDescent="0.2">
      <c r="I909998" s="14"/>
    </row>
    <row r="910014" spans="9:9" x14ac:dyDescent="0.2">
      <c r="I910014" s="15"/>
    </row>
    <row r="910015" spans="9:9" x14ac:dyDescent="0.2">
      <c r="I910015" s="14"/>
    </row>
    <row r="910031" spans="9:9" x14ac:dyDescent="0.2">
      <c r="I910031" s="15"/>
    </row>
    <row r="910032" spans="9:9" x14ac:dyDescent="0.2">
      <c r="I910032" s="14"/>
    </row>
    <row r="910048" spans="9:9" x14ac:dyDescent="0.2">
      <c r="I910048" s="15"/>
    </row>
    <row r="910049" spans="9:9" x14ac:dyDescent="0.2">
      <c r="I910049" s="14"/>
    </row>
    <row r="910065" spans="9:9" x14ac:dyDescent="0.2">
      <c r="I910065" s="15"/>
    </row>
    <row r="910066" spans="9:9" x14ac:dyDescent="0.2">
      <c r="I910066" s="14"/>
    </row>
    <row r="910082" spans="9:9" x14ac:dyDescent="0.2">
      <c r="I910082" s="15"/>
    </row>
    <row r="910083" spans="9:9" x14ac:dyDescent="0.2">
      <c r="I910083" s="14"/>
    </row>
    <row r="910099" spans="9:9" x14ac:dyDescent="0.2">
      <c r="I910099" s="15"/>
    </row>
    <row r="910100" spans="9:9" x14ac:dyDescent="0.2">
      <c r="I910100" s="14"/>
    </row>
    <row r="910116" spans="9:9" x14ac:dyDescent="0.2">
      <c r="I910116" s="15"/>
    </row>
    <row r="910117" spans="9:9" x14ac:dyDescent="0.2">
      <c r="I910117" s="14"/>
    </row>
    <row r="910133" spans="9:9" x14ac:dyDescent="0.2">
      <c r="I910133" s="15"/>
    </row>
    <row r="910134" spans="9:9" x14ac:dyDescent="0.2">
      <c r="I910134" s="14"/>
    </row>
    <row r="910150" spans="9:9" x14ac:dyDescent="0.2">
      <c r="I910150" s="15"/>
    </row>
    <row r="910151" spans="9:9" x14ac:dyDescent="0.2">
      <c r="I910151" s="14"/>
    </row>
    <row r="910167" spans="9:9" x14ac:dyDescent="0.2">
      <c r="I910167" s="15"/>
    </row>
    <row r="910168" spans="9:9" x14ac:dyDescent="0.2">
      <c r="I910168" s="14"/>
    </row>
    <row r="910184" spans="9:9" x14ac:dyDescent="0.2">
      <c r="I910184" s="15"/>
    </row>
    <row r="910185" spans="9:9" x14ac:dyDescent="0.2">
      <c r="I910185" s="14"/>
    </row>
    <row r="910201" spans="9:9" x14ac:dyDescent="0.2">
      <c r="I910201" s="15"/>
    </row>
    <row r="910202" spans="9:9" x14ac:dyDescent="0.2">
      <c r="I910202" s="14"/>
    </row>
    <row r="910218" spans="9:9" x14ac:dyDescent="0.2">
      <c r="I910218" s="15"/>
    </row>
    <row r="910219" spans="9:9" x14ac:dyDescent="0.2">
      <c r="I910219" s="14"/>
    </row>
    <row r="910235" spans="9:9" x14ac:dyDescent="0.2">
      <c r="I910235" s="15"/>
    </row>
    <row r="910236" spans="9:9" x14ac:dyDescent="0.2">
      <c r="I910236" s="14"/>
    </row>
    <row r="910252" spans="9:9" x14ac:dyDescent="0.2">
      <c r="I910252" s="15"/>
    </row>
    <row r="910253" spans="9:9" x14ac:dyDescent="0.2">
      <c r="I910253" s="14"/>
    </row>
    <row r="910269" spans="9:9" x14ac:dyDescent="0.2">
      <c r="I910269" s="15"/>
    </row>
    <row r="910270" spans="9:9" x14ac:dyDescent="0.2">
      <c r="I910270" s="14"/>
    </row>
    <row r="910286" spans="9:9" x14ac:dyDescent="0.2">
      <c r="I910286" s="15"/>
    </row>
    <row r="910287" spans="9:9" x14ac:dyDescent="0.2">
      <c r="I910287" s="14"/>
    </row>
    <row r="910303" spans="9:9" x14ac:dyDescent="0.2">
      <c r="I910303" s="15"/>
    </row>
    <row r="910304" spans="9:9" x14ac:dyDescent="0.2">
      <c r="I910304" s="14"/>
    </row>
    <row r="910320" spans="9:9" x14ac:dyDescent="0.2">
      <c r="I910320" s="15"/>
    </row>
    <row r="910321" spans="9:9" x14ac:dyDescent="0.2">
      <c r="I910321" s="14"/>
    </row>
    <row r="910337" spans="9:9" x14ac:dyDescent="0.2">
      <c r="I910337" s="15"/>
    </row>
    <row r="910338" spans="9:9" x14ac:dyDescent="0.2">
      <c r="I910338" s="14"/>
    </row>
    <row r="910354" spans="9:9" x14ac:dyDescent="0.2">
      <c r="I910354" s="15"/>
    </row>
    <row r="910355" spans="9:9" x14ac:dyDescent="0.2">
      <c r="I910355" s="14"/>
    </row>
    <row r="910371" spans="9:9" x14ac:dyDescent="0.2">
      <c r="I910371" s="15"/>
    </row>
    <row r="910372" spans="9:9" x14ac:dyDescent="0.2">
      <c r="I910372" s="14"/>
    </row>
    <row r="910388" spans="9:9" x14ac:dyDescent="0.2">
      <c r="I910388" s="15"/>
    </row>
    <row r="910389" spans="9:9" x14ac:dyDescent="0.2">
      <c r="I910389" s="14"/>
    </row>
    <row r="910405" spans="9:9" x14ac:dyDescent="0.2">
      <c r="I910405" s="15"/>
    </row>
    <row r="910406" spans="9:9" x14ac:dyDescent="0.2">
      <c r="I910406" s="14"/>
    </row>
    <row r="910422" spans="9:9" x14ac:dyDescent="0.2">
      <c r="I910422" s="15"/>
    </row>
    <row r="910423" spans="9:9" x14ac:dyDescent="0.2">
      <c r="I910423" s="14"/>
    </row>
    <row r="910439" spans="9:9" x14ac:dyDescent="0.2">
      <c r="I910439" s="15"/>
    </row>
    <row r="910440" spans="9:9" x14ac:dyDescent="0.2">
      <c r="I910440" s="14"/>
    </row>
    <row r="910456" spans="9:9" x14ac:dyDescent="0.2">
      <c r="I910456" s="15"/>
    </row>
    <row r="910457" spans="9:9" x14ac:dyDescent="0.2">
      <c r="I910457" s="14"/>
    </row>
    <row r="910473" spans="9:9" x14ac:dyDescent="0.2">
      <c r="I910473" s="15"/>
    </row>
    <row r="910474" spans="9:9" x14ac:dyDescent="0.2">
      <c r="I910474" s="14"/>
    </row>
    <row r="910490" spans="9:9" x14ac:dyDescent="0.2">
      <c r="I910490" s="15"/>
    </row>
    <row r="910491" spans="9:9" x14ac:dyDescent="0.2">
      <c r="I910491" s="14"/>
    </row>
    <row r="910507" spans="9:9" x14ac:dyDescent="0.2">
      <c r="I910507" s="15"/>
    </row>
    <row r="910508" spans="9:9" x14ac:dyDescent="0.2">
      <c r="I910508" s="14"/>
    </row>
    <row r="910524" spans="9:9" x14ac:dyDescent="0.2">
      <c r="I910524" s="15"/>
    </row>
    <row r="910525" spans="9:9" x14ac:dyDescent="0.2">
      <c r="I910525" s="14"/>
    </row>
    <row r="910541" spans="9:9" x14ac:dyDescent="0.2">
      <c r="I910541" s="15"/>
    </row>
    <row r="910542" spans="9:9" x14ac:dyDescent="0.2">
      <c r="I910542" s="14"/>
    </row>
    <row r="910558" spans="9:9" x14ac:dyDescent="0.2">
      <c r="I910558" s="15"/>
    </row>
    <row r="910559" spans="9:9" x14ac:dyDescent="0.2">
      <c r="I910559" s="14"/>
    </row>
    <row r="910575" spans="9:9" x14ac:dyDescent="0.2">
      <c r="I910575" s="15"/>
    </row>
    <row r="910576" spans="9:9" x14ac:dyDescent="0.2">
      <c r="I910576" s="14"/>
    </row>
    <row r="910592" spans="9:9" x14ac:dyDescent="0.2">
      <c r="I910592" s="15"/>
    </row>
    <row r="910593" spans="9:9" x14ac:dyDescent="0.2">
      <c r="I910593" s="14"/>
    </row>
    <row r="910609" spans="9:9" x14ac:dyDescent="0.2">
      <c r="I910609" s="15"/>
    </row>
    <row r="910610" spans="9:9" x14ac:dyDescent="0.2">
      <c r="I910610" s="14"/>
    </row>
    <row r="910626" spans="9:9" x14ac:dyDescent="0.2">
      <c r="I910626" s="15"/>
    </row>
    <row r="910627" spans="9:9" x14ac:dyDescent="0.2">
      <c r="I910627" s="14"/>
    </row>
    <row r="910643" spans="9:9" x14ac:dyDescent="0.2">
      <c r="I910643" s="15"/>
    </row>
    <row r="910644" spans="9:9" x14ac:dyDescent="0.2">
      <c r="I910644" s="14"/>
    </row>
    <row r="910660" spans="9:9" x14ac:dyDescent="0.2">
      <c r="I910660" s="15"/>
    </row>
    <row r="910661" spans="9:9" x14ac:dyDescent="0.2">
      <c r="I910661" s="14"/>
    </row>
    <row r="910677" spans="9:9" x14ac:dyDescent="0.2">
      <c r="I910677" s="15"/>
    </row>
    <row r="910678" spans="9:9" x14ac:dyDescent="0.2">
      <c r="I910678" s="14"/>
    </row>
    <row r="910694" spans="9:9" x14ac:dyDescent="0.2">
      <c r="I910694" s="15"/>
    </row>
    <row r="910695" spans="9:9" x14ac:dyDescent="0.2">
      <c r="I910695" s="14"/>
    </row>
    <row r="910711" spans="9:9" x14ac:dyDescent="0.2">
      <c r="I910711" s="15"/>
    </row>
    <row r="910712" spans="9:9" x14ac:dyDescent="0.2">
      <c r="I910712" s="14"/>
    </row>
    <row r="910728" spans="9:9" x14ac:dyDescent="0.2">
      <c r="I910728" s="15"/>
    </row>
    <row r="910729" spans="9:9" x14ac:dyDescent="0.2">
      <c r="I910729" s="14"/>
    </row>
    <row r="910745" spans="9:9" x14ac:dyDescent="0.2">
      <c r="I910745" s="15"/>
    </row>
    <row r="910746" spans="9:9" x14ac:dyDescent="0.2">
      <c r="I910746" s="14"/>
    </row>
    <row r="910762" spans="9:9" x14ac:dyDescent="0.2">
      <c r="I910762" s="15"/>
    </row>
    <row r="910763" spans="9:9" x14ac:dyDescent="0.2">
      <c r="I910763" s="14"/>
    </row>
    <row r="910779" spans="9:9" x14ac:dyDescent="0.2">
      <c r="I910779" s="15"/>
    </row>
    <row r="910780" spans="9:9" x14ac:dyDescent="0.2">
      <c r="I910780" s="14"/>
    </row>
    <row r="910796" spans="9:9" x14ac:dyDescent="0.2">
      <c r="I910796" s="15"/>
    </row>
    <row r="910797" spans="9:9" x14ac:dyDescent="0.2">
      <c r="I910797" s="14"/>
    </row>
    <row r="910813" spans="9:9" x14ac:dyDescent="0.2">
      <c r="I910813" s="15"/>
    </row>
    <row r="910814" spans="9:9" x14ac:dyDescent="0.2">
      <c r="I910814" s="14"/>
    </row>
    <row r="910830" spans="9:9" x14ac:dyDescent="0.2">
      <c r="I910830" s="15"/>
    </row>
    <row r="910831" spans="9:9" x14ac:dyDescent="0.2">
      <c r="I910831" s="14"/>
    </row>
    <row r="910847" spans="9:9" x14ac:dyDescent="0.2">
      <c r="I910847" s="15"/>
    </row>
    <row r="910848" spans="9:9" x14ac:dyDescent="0.2">
      <c r="I910848" s="14"/>
    </row>
    <row r="910864" spans="9:9" x14ac:dyDescent="0.2">
      <c r="I910864" s="15"/>
    </row>
    <row r="910865" spans="9:9" x14ac:dyDescent="0.2">
      <c r="I910865" s="14"/>
    </row>
    <row r="910881" spans="9:9" x14ac:dyDescent="0.2">
      <c r="I910881" s="15"/>
    </row>
    <row r="910882" spans="9:9" x14ac:dyDescent="0.2">
      <c r="I910882" s="14"/>
    </row>
    <row r="910898" spans="9:9" x14ac:dyDescent="0.2">
      <c r="I910898" s="15"/>
    </row>
    <row r="910899" spans="9:9" x14ac:dyDescent="0.2">
      <c r="I910899" s="14"/>
    </row>
    <row r="910915" spans="9:9" x14ac:dyDescent="0.2">
      <c r="I910915" s="15"/>
    </row>
    <row r="910916" spans="9:9" x14ac:dyDescent="0.2">
      <c r="I910916" s="14"/>
    </row>
    <row r="910932" spans="9:9" x14ac:dyDescent="0.2">
      <c r="I910932" s="15"/>
    </row>
    <row r="910933" spans="9:9" x14ac:dyDescent="0.2">
      <c r="I910933" s="14"/>
    </row>
    <row r="910949" spans="9:9" x14ac:dyDescent="0.2">
      <c r="I910949" s="15"/>
    </row>
    <row r="910950" spans="9:9" x14ac:dyDescent="0.2">
      <c r="I910950" s="14"/>
    </row>
    <row r="910966" spans="9:9" x14ac:dyDescent="0.2">
      <c r="I910966" s="15"/>
    </row>
    <row r="910967" spans="9:9" x14ac:dyDescent="0.2">
      <c r="I910967" s="14"/>
    </row>
    <row r="910983" spans="9:9" x14ac:dyDescent="0.2">
      <c r="I910983" s="15"/>
    </row>
    <row r="910984" spans="9:9" x14ac:dyDescent="0.2">
      <c r="I910984" s="14"/>
    </row>
    <row r="911000" spans="9:9" x14ac:dyDescent="0.2">
      <c r="I911000" s="15"/>
    </row>
    <row r="911001" spans="9:9" x14ac:dyDescent="0.2">
      <c r="I911001" s="14"/>
    </row>
    <row r="911017" spans="9:9" x14ac:dyDescent="0.2">
      <c r="I911017" s="15"/>
    </row>
    <row r="911018" spans="9:9" x14ac:dyDescent="0.2">
      <c r="I911018" s="14"/>
    </row>
    <row r="911034" spans="9:9" x14ac:dyDescent="0.2">
      <c r="I911034" s="15"/>
    </row>
    <row r="911035" spans="9:9" x14ac:dyDescent="0.2">
      <c r="I911035" s="14"/>
    </row>
    <row r="911051" spans="9:9" x14ac:dyDescent="0.2">
      <c r="I911051" s="15"/>
    </row>
    <row r="911052" spans="9:9" x14ac:dyDescent="0.2">
      <c r="I911052" s="14"/>
    </row>
    <row r="911068" spans="9:9" x14ac:dyDescent="0.2">
      <c r="I911068" s="15"/>
    </row>
    <row r="911069" spans="9:9" x14ac:dyDescent="0.2">
      <c r="I911069" s="14"/>
    </row>
    <row r="911085" spans="9:9" x14ac:dyDescent="0.2">
      <c r="I911085" s="15"/>
    </row>
    <row r="911086" spans="9:9" x14ac:dyDescent="0.2">
      <c r="I911086" s="14"/>
    </row>
    <row r="911102" spans="9:9" x14ac:dyDescent="0.2">
      <c r="I911102" s="15"/>
    </row>
    <row r="911103" spans="9:9" x14ac:dyDescent="0.2">
      <c r="I911103" s="14"/>
    </row>
    <row r="911119" spans="9:9" x14ac:dyDescent="0.2">
      <c r="I911119" s="15"/>
    </row>
    <row r="911120" spans="9:9" x14ac:dyDescent="0.2">
      <c r="I911120" s="14"/>
    </row>
    <row r="911136" spans="9:9" x14ac:dyDescent="0.2">
      <c r="I911136" s="15"/>
    </row>
    <row r="911137" spans="9:9" x14ac:dyDescent="0.2">
      <c r="I911137" s="14"/>
    </row>
    <row r="911153" spans="9:9" x14ac:dyDescent="0.2">
      <c r="I911153" s="15"/>
    </row>
    <row r="911154" spans="9:9" x14ac:dyDescent="0.2">
      <c r="I911154" s="14"/>
    </row>
    <row r="911170" spans="9:9" x14ac:dyDescent="0.2">
      <c r="I911170" s="15"/>
    </row>
    <row r="911171" spans="9:9" x14ac:dyDescent="0.2">
      <c r="I911171" s="14"/>
    </row>
    <row r="911187" spans="9:9" x14ac:dyDescent="0.2">
      <c r="I911187" s="15"/>
    </row>
    <row r="911188" spans="9:9" x14ac:dyDescent="0.2">
      <c r="I911188" s="14"/>
    </row>
    <row r="911204" spans="9:9" x14ac:dyDescent="0.2">
      <c r="I911204" s="15"/>
    </row>
    <row r="911205" spans="9:9" x14ac:dyDescent="0.2">
      <c r="I911205" s="14"/>
    </row>
    <row r="911221" spans="9:9" x14ac:dyDescent="0.2">
      <c r="I911221" s="15"/>
    </row>
    <row r="911222" spans="9:9" x14ac:dyDescent="0.2">
      <c r="I911222" s="14"/>
    </row>
    <row r="911238" spans="9:9" x14ac:dyDescent="0.2">
      <c r="I911238" s="15"/>
    </row>
    <row r="911239" spans="9:9" x14ac:dyDescent="0.2">
      <c r="I911239" s="14"/>
    </row>
    <row r="911255" spans="9:9" x14ac:dyDescent="0.2">
      <c r="I911255" s="15"/>
    </row>
    <row r="911256" spans="9:9" x14ac:dyDescent="0.2">
      <c r="I911256" s="14"/>
    </row>
    <row r="911272" spans="9:9" x14ac:dyDescent="0.2">
      <c r="I911272" s="15"/>
    </row>
    <row r="911273" spans="9:9" x14ac:dyDescent="0.2">
      <c r="I911273" s="14"/>
    </row>
    <row r="911289" spans="9:9" x14ac:dyDescent="0.2">
      <c r="I911289" s="15"/>
    </row>
    <row r="911290" spans="9:9" x14ac:dyDescent="0.2">
      <c r="I911290" s="14"/>
    </row>
    <row r="911306" spans="9:9" x14ac:dyDescent="0.2">
      <c r="I911306" s="15"/>
    </row>
    <row r="911307" spans="9:9" x14ac:dyDescent="0.2">
      <c r="I911307" s="14"/>
    </row>
    <row r="911323" spans="9:9" x14ac:dyDescent="0.2">
      <c r="I911323" s="15"/>
    </row>
    <row r="911324" spans="9:9" x14ac:dyDescent="0.2">
      <c r="I911324" s="14"/>
    </row>
    <row r="911340" spans="9:9" x14ac:dyDescent="0.2">
      <c r="I911340" s="15"/>
    </row>
    <row r="911341" spans="9:9" x14ac:dyDescent="0.2">
      <c r="I911341" s="14"/>
    </row>
    <row r="911357" spans="9:9" x14ac:dyDescent="0.2">
      <c r="I911357" s="15"/>
    </row>
    <row r="911358" spans="9:9" x14ac:dyDescent="0.2">
      <c r="I911358" s="14"/>
    </row>
    <row r="911374" spans="9:9" x14ac:dyDescent="0.2">
      <c r="I911374" s="15"/>
    </row>
    <row r="911375" spans="9:9" x14ac:dyDescent="0.2">
      <c r="I911375" s="14"/>
    </row>
    <row r="911391" spans="9:9" x14ac:dyDescent="0.2">
      <c r="I911391" s="15"/>
    </row>
    <row r="911392" spans="9:9" x14ac:dyDescent="0.2">
      <c r="I911392" s="14"/>
    </row>
    <row r="911408" spans="9:9" x14ac:dyDescent="0.2">
      <c r="I911408" s="15"/>
    </row>
    <row r="911409" spans="9:9" x14ac:dyDescent="0.2">
      <c r="I911409" s="14"/>
    </row>
    <row r="911425" spans="9:9" x14ac:dyDescent="0.2">
      <c r="I911425" s="15"/>
    </row>
    <row r="911426" spans="9:9" x14ac:dyDescent="0.2">
      <c r="I911426" s="14"/>
    </row>
    <row r="911442" spans="9:9" x14ac:dyDescent="0.2">
      <c r="I911442" s="15"/>
    </row>
    <row r="911443" spans="9:9" x14ac:dyDescent="0.2">
      <c r="I911443" s="14"/>
    </row>
    <row r="911459" spans="9:9" x14ac:dyDescent="0.2">
      <c r="I911459" s="15"/>
    </row>
    <row r="911460" spans="9:9" x14ac:dyDescent="0.2">
      <c r="I911460" s="14"/>
    </row>
    <row r="911476" spans="9:9" x14ac:dyDescent="0.2">
      <c r="I911476" s="15"/>
    </row>
    <row r="911477" spans="9:9" x14ac:dyDescent="0.2">
      <c r="I911477" s="14"/>
    </row>
    <row r="911493" spans="9:9" x14ac:dyDescent="0.2">
      <c r="I911493" s="15"/>
    </row>
    <row r="911494" spans="9:9" x14ac:dyDescent="0.2">
      <c r="I911494" s="14"/>
    </row>
    <row r="911510" spans="9:9" x14ac:dyDescent="0.2">
      <c r="I911510" s="15"/>
    </row>
    <row r="911511" spans="9:9" x14ac:dyDescent="0.2">
      <c r="I911511" s="14"/>
    </row>
    <row r="911527" spans="9:9" x14ac:dyDescent="0.2">
      <c r="I911527" s="15"/>
    </row>
    <row r="911528" spans="9:9" x14ac:dyDescent="0.2">
      <c r="I911528" s="14"/>
    </row>
    <row r="911544" spans="9:9" x14ac:dyDescent="0.2">
      <c r="I911544" s="15"/>
    </row>
    <row r="911545" spans="9:9" x14ac:dyDescent="0.2">
      <c r="I911545" s="14"/>
    </row>
    <row r="911561" spans="9:9" x14ac:dyDescent="0.2">
      <c r="I911561" s="15"/>
    </row>
    <row r="911562" spans="9:9" x14ac:dyDescent="0.2">
      <c r="I911562" s="14"/>
    </row>
    <row r="911578" spans="9:9" x14ac:dyDescent="0.2">
      <c r="I911578" s="15"/>
    </row>
    <row r="911579" spans="9:9" x14ac:dyDescent="0.2">
      <c r="I911579" s="14"/>
    </row>
    <row r="911595" spans="9:9" x14ac:dyDescent="0.2">
      <c r="I911595" s="15"/>
    </row>
    <row r="911596" spans="9:9" x14ac:dyDescent="0.2">
      <c r="I911596" s="14"/>
    </row>
    <row r="911612" spans="9:9" x14ac:dyDescent="0.2">
      <c r="I911612" s="15"/>
    </row>
    <row r="911613" spans="9:9" x14ac:dyDescent="0.2">
      <c r="I911613" s="14"/>
    </row>
    <row r="911629" spans="9:9" x14ac:dyDescent="0.2">
      <c r="I911629" s="15"/>
    </row>
    <row r="911630" spans="9:9" x14ac:dyDescent="0.2">
      <c r="I911630" s="14"/>
    </row>
    <row r="911646" spans="9:9" x14ac:dyDescent="0.2">
      <c r="I911646" s="15"/>
    </row>
    <row r="911647" spans="9:9" x14ac:dyDescent="0.2">
      <c r="I911647" s="14"/>
    </row>
    <row r="911663" spans="9:9" x14ac:dyDescent="0.2">
      <c r="I911663" s="15"/>
    </row>
    <row r="911664" spans="9:9" x14ac:dyDescent="0.2">
      <c r="I911664" s="14"/>
    </row>
    <row r="911680" spans="9:9" x14ac:dyDescent="0.2">
      <c r="I911680" s="15"/>
    </row>
    <row r="911681" spans="9:9" x14ac:dyDescent="0.2">
      <c r="I911681" s="14"/>
    </row>
    <row r="911697" spans="9:9" x14ac:dyDescent="0.2">
      <c r="I911697" s="15"/>
    </row>
    <row r="911698" spans="9:9" x14ac:dyDescent="0.2">
      <c r="I911698" s="14"/>
    </row>
    <row r="911714" spans="9:9" x14ac:dyDescent="0.2">
      <c r="I911714" s="15"/>
    </row>
    <row r="911715" spans="9:9" x14ac:dyDescent="0.2">
      <c r="I911715" s="14"/>
    </row>
    <row r="911731" spans="9:9" x14ac:dyDescent="0.2">
      <c r="I911731" s="15"/>
    </row>
    <row r="911732" spans="9:9" x14ac:dyDescent="0.2">
      <c r="I911732" s="14"/>
    </row>
    <row r="911748" spans="9:9" x14ac:dyDescent="0.2">
      <c r="I911748" s="15"/>
    </row>
    <row r="911749" spans="9:9" x14ac:dyDescent="0.2">
      <c r="I911749" s="14"/>
    </row>
    <row r="911765" spans="9:9" x14ac:dyDescent="0.2">
      <c r="I911765" s="15"/>
    </row>
    <row r="911766" spans="9:9" x14ac:dyDescent="0.2">
      <c r="I911766" s="14"/>
    </row>
    <row r="911782" spans="9:9" x14ac:dyDescent="0.2">
      <c r="I911782" s="15"/>
    </row>
    <row r="911783" spans="9:9" x14ac:dyDescent="0.2">
      <c r="I911783" s="14"/>
    </row>
    <row r="911799" spans="9:9" x14ac:dyDescent="0.2">
      <c r="I911799" s="15"/>
    </row>
    <row r="911800" spans="9:9" x14ac:dyDescent="0.2">
      <c r="I911800" s="14"/>
    </row>
    <row r="911816" spans="9:9" x14ac:dyDescent="0.2">
      <c r="I911816" s="15"/>
    </row>
    <row r="911817" spans="9:9" x14ac:dyDescent="0.2">
      <c r="I911817" s="14"/>
    </row>
    <row r="911833" spans="9:9" x14ac:dyDescent="0.2">
      <c r="I911833" s="15"/>
    </row>
    <row r="911834" spans="9:9" x14ac:dyDescent="0.2">
      <c r="I911834" s="14"/>
    </row>
    <row r="911850" spans="9:9" x14ac:dyDescent="0.2">
      <c r="I911850" s="15"/>
    </row>
    <row r="911851" spans="9:9" x14ac:dyDescent="0.2">
      <c r="I911851" s="14"/>
    </row>
    <row r="911867" spans="9:9" x14ac:dyDescent="0.2">
      <c r="I911867" s="15"/>
    </row>
    <row r="911868" spans="9:9" x14ac:dyDescent="0.2">
      <c r="I911868" s="14"/>
    </row>
    <row r="911884" spans="9:9" x14ac:dyDescent="0.2">
      <c r="I911884" s="15"/>
    </row>
    <row r="911885" spans="9:9" x14ac:dyDescent="0.2">
      <c r="I911885" s="14"/>
    </row>
    <row r="911901" spans="9:9" x14ac:dyDescent="0.2">
      <c r="I911901" s="15"/>
    </row>
    <row r="911902" spans="9:9" x14ac:dyDescent="0.2">
      <c r="I911902" s="14"/>
    </row>
    <row r="911918" spans="9:9" x14ac:dyDescent="0.2">
      <c r="I911918" s="15"/>
    </row>
    <row r="911919" spans="9:9" x14ac:dyDescent="0.2">
      <c r="I911919" s="14"/>
    </row>
    <row r="911935" spans="9:9" x14ac:dyDescent="0.2">
      <c r="I911935" s="15"/>
    </row>
    <row r="911936" spans="9:9" x14ac:dyDescent="0.2">
      <c r="I911936" s="14"/>
    </row>
    <row r="911952" spans="9:9" x14ac:dyDescent="0.2">
      <c r="I911952" s="15"/>
    </row>
    <row r="911953" spans="9:9" x14ac:dyDescent="0.2">
      <c r="I911953" s="14"/>
    </row>
    <row r="911969" spans="9:9" x14ac:dyDescent="0.2">
      <c r="I911969" s="15"/>
    </row>
    <row r="911970" spans="9:9" x14ac:dyDescent="0.2">
      <c r="I911970" s="14"/>
    </row>
    <row r="911986" spans="9:9" x14ac:dyDescent="0.2">
      <c r="I911986" s="15"/>
    </row>
    <row r="911987" spans="9:9" x14ac:dyDescent="0.2">
      <c r="I911987" s="14"/>
    </row>
    <row r="912003" spans="9:9" x14ac:dyDescent="0.2">
      <c r="I912003" s="15"/>
    </row>
    <row r="912004" spans="9:9" x14ac:dyDescent="0.2">
      <c r="I912004" s="14"/>
    </row>
    <row r="912020" spans="9:9" x14ac:dyDescent="0.2">
      <c r="I912020" s="15"/>
    </row>
    <row r="912021" spans="9:9" x14ac:dyDescent="0.2">
      <c r="I912021" s="14"/>
    </row>
    <row r="912037" spans="9:9" x14ac:dyDescent="0.2">
      <c r="I912037" s="15"/>
    </row>
    <row r="912038" spans="9:9" x14ac:dyDescent="0.2">
      <c r="I912038" s="14"/>
    </row>
    <row r="912054" spans="9:9" x14ac:dyDescent="0.2">
      <c r="I912054" s="15"/>
    </row>
    <row r="912055" spans="9:9" x14ac:dyDescent="0.2">
      <c r="I912055" s="14"/>
    </row>
    <row r="912071" spans="9:9" x14ac:dyDescent="0.2">
      <c r="I912071" s="15"/>
    </row>
    <row r="912072" spans="9:9" x14ac:dyDescent="0.2">
      <c r="I912072" s="14"/>
    </row>
    <row r="912088" spans="9:9" x14ac:dyDescent="0.2">
      <c r="I912088" s="15"/>
    </row>
    <row r="912089" spans="9:9" x14ac:dyDescent="0.2">
      <c r="I912089" s="14"/>
    </row>
    <row r="912105" spans="9:9" x14ac:dyDescent="0.2">
      <c r="I912105" s="15"/>
    </row>
    <row r="912106" spans="9:9" x14ac:dyDescent="0.2">
      <c r="I912106" s="14"/>
    </row>
    <row r="912122" spans="9:9" x14ac:dyDescent="0.2">
      <c r="I912122" s="15"/>
    </row>
    <row r="912123" spans="9:9" x14ac:dyDescent="0.2">
      <c r="I912123" s="14"/>
    </row>
    <row r="912139" spans="9:9" x14ac:dyDescent="0.2">
      <c r="I912139" s="15"/>
    </row>
    <row r="912140" spans="9:9" x14ac:dyDescent="0.2">
      <c r="I912140" s="14"/>
    </row>
    <row r="912156" spans="9:9" x14ac:dyDescent="0.2">
      <c r="I912156" s="15"/>
    </row>
    <row r="912157" spans="9:9" x14ac:dyDescent="0.2">
      <c r="I912157" s="14"/>
    </row>
    <row r="912173" spans="9:9" x14ac:dyDescent="0.2">
      <c r="I912173" s="15"/>
    </row>
    <row r="912174" spans="9:9" x14ac:dyDescent="0.2">
      <c r="I912174" s="14"/>
    </row>
    <row r="912190" spans="9:9" x14ac:dyDescent="0.2">
      <c r="I912190" s="15"/>
    </row>
    <row r="912191" spans="9:9" x14ac:dyDescent="0.2">
      <c r="I912191" s="14"/>
    </row>
    <row r="912207" spans="9:9" x14ac:dyDescent="0.2">
      <c r="I912207" s="15"/>
    </row>
    <row r="912208" spans="9:9" x14ac:dyDescent="0.2">
      <c r="I912208" s="14"/>
    </row>
    <row r="912224" spans="9:9" x14ac:dyDescent="0.2">
      <c r="I912224" s="15"/>
    </row>
    <row r="912225" spans="9:9" x14ac:dyDescent="0.2">
      <c r="I912225" s="14"/>
    </row>
    <row r="912241" spans="9:9" x14ac:dyDescent="0.2">
      <c r="I912241" s="15"/>
    </row>
    <row r="912242" spans="9:9" x14ac:dyDescent="0.2">
      <c r="I912242" s="14"/>
    </row>
    <row r="912258" spans="9:9" x14ac:dyDescent="0.2">
      <c r="I912258" s="15"/>
    </row>
    <row r="912259" spans="9:9" x14ac:dyDescent="0.2">
      <c r="I912259" s="14"/>
    </row>
    <row r="912275" spans="9:9" x14ac:dyDescent="0.2">
      <c r="I912275" s="15"/>
    </row>
    <row r="912276" spans="9:9" x14ac:dyDescent="0.2">
      <c r="I912276" s="14"/>
    </row>
    <row r="912292" spans="9:9" x14ac:dyDescent="0.2">
      <c r="I912292" s="15"/>
    </row>
    <row r="912293" spans="9:9" x14ac:dyDescent="0.2">
      <c r="I912293" s="14"/>
    </row>
    <row r="912309" spans="9:9" x14ac:dyDescent="0.2">
      <c r="I912309" s="15"/>
    </row>
    <row r="912310" spans="9:9" x14ac:dyDescent="0.2">
      <c r="I912310" s="14"/>
    </row>
    <row r="912326" spans="9:9" x14ac:dyDescent="0.2">
      <c r="I912326" s="15"/>
    </row>
    <row r="912327" spans="9:9" x14ac:dyDescent="0.2">
      <c r="I912327" s="14"/>
    </row>
    <row r="912343" spans="9:9" x14ac:dyDescent="0.2">
      <c r="I912343" s="15"/>
    </row>
    <row r="912344" spans="9:9" x14ac:dyDescent="0.2">
      <c r="I912344" s="14"/>
    </row>
    <row r="912360" spans="9:9" x14ac:dyDescent="0.2">
      <c r="I912360" s="15"/>
    </row>
    <row r="912361" spans="9:9" x14ac:dyDescent="0.2">
      <c r="I912361" s="14"/>
    </row>
    <row r="912377" spans="9:9" x14ac:dyDescent="0.2">
      <c r="I912377" s="15"/>
    </row>
    <row r="912378" spans="9:9" x14ac:dyDescent="0.2">
      <c r="I912378" s="14"/>
    </row>
    <row r="912394" spans="9:9" x14ac:dyDescent="0.2">
      <c r="I912394" s="15"/>
    </row>
    <row r="912395" spans="9:9" x14ac:dyDescent="0.2">
      <c r="I912395" s="14"/>
    </row>
    <row r="912411" spans="9:9" x14ac:dyDescent="0.2">
      <c r="I912411" s="15"/>
    </row>
    <row r="912412" spans="9:9" x14ac:dyDescent="0.2">
      <c r="I912412" s="14"/>
    </row>
    <row r="912428" spans="9:9" x14ac:dyDescent="0.2">
      <c r="I912428" s="15"/>
    </row>
    <row r="912429" spans="9:9" x14ac:dyDescent="0.2">
      <c r="I912429" s="14"/>
    </row>
    <row r="912445" spans="9:9" x14ac:dyDescent="0.2">
      <c r="I912445" s="15"/>
    </row>
    <row r="912446" spans="9:9" x14ac:dyDescent="0.2">
      <c r="I912446" s="14"/>
    </row>
    <row r="912462" spans="9:9" x14ac:dyDescent="0.2">
      <c r="I912462" s="15"/>
    </row>
    <row r="912463" spans="9:9" x14ac:dyDescent="0.2">
      <c r="I912463" s="14"/>
    </row>
    <row r="912479" spans="9:9" x14ac:dyDescent="0.2">
      <c r="I912479" s="15"/>
    </row>
    <row r="912480" spans="9:9" x14ac:dyDescent="0.2">
      <c r="I912480" s="14"/>
    </row>
    <row r="912496" spans="9:9" x14ac:dyDescent="0.2">
      <c r="I912496" s="15"/>
    </row>
    <row r="912497" spans="9:9" x14ac:dyDescent="0.2">
      <c r="I912497" s="14"/>
    </row>
    <row r="912513" spans="9:9" x14ac:dyDescent="0.2">
      <c r="I912513" s="15"/>
    </row>
    <row r="912514" spans="9:9" x14ac:dyDescent="0.2">
      <c r="I912514" s="14"/>
    </row>
    <row r="912530" spans="9:9" x14ac:dyDescent="0.2">
      <c r="I912530" s="15"/>
    </row>
    <row r="912531" spans="9:9" x14ac:dyDescent="0.2">
      <c r="I912531" s="14"/>
    </row>
    <row r="912547" spans="9:9" x14ac:dyDescent="0.2">
      <c r="I912547" s="15"/>
    </row>
    <row r="912548" spans="9:9" x14ac:dyDescent="0.2">
      <c r="I912548" s="14"/>
    </row>
    <row r="912564" spans="9:9" x14ac:dyDescent="0.2">
      <c r="I912564" s="15"/>
    </row>
    <row r="912565" spans="9:9" x14ac:dyDescent="0.2">
      <c r="I912565" s="14"/>
    </row>
    <row r="912581" spans="9:9" x14ac:dyDescent="0.2">
      <c r="I912581" s="15"/>
    </row>
    <row r="912582" spans="9:9" x14ac:dyDescent="0.2">
      <c r="I912582" s="14"/>
    </row>
    <row r="912598" spans="9:9" x14ac:dyDescent="0.2">
      <c r="I912598" s="15"/>
    </row>
    <row r="912599" spans="9:9" x14ac:dyDescent="0.2">
      <c r="I912599" s="14"/>
    </row>
    <row r="912615" spans="9:9" x14ac:dyDescent="0.2">
      <c r="I912615" s="15"/>
    </row>
    <row r="912616" spans="9:9" x14ac:dyDescent="0.2">
      <c r="I912616" s="14"/>
    </row>
    <row r="912632" spans="9:9" x14ac:dyDescent="0.2">
      <c r="I912632" s="15"/>
    </row>
    <row r="912633" spans="9:9" x14ac:dyDescent="0.2">
      <c r="I912633" s="14"/>
    </row>
    <row r="912649" spans="9:9" x14ac:dyDescent="0.2">
      <c r="I912649" s="15"/>
    </row>
    <row r="912650" spans="9:9" x14ac:dyDescent="0.2">
      <c r="I912650" s="14"/>
    </row>
    <row r="912666" spans="9:9" x14ac:dyDescent="0.2">
      <c r="I912666" s="15"/>
    </row>
    <row r="912667" spans="9:9" x14ac:dyDescent="0.2">
      <c r="I912667" s="14"/>
    </row>
    <row r="912683" spans="9:9" x14ac:dyDescent="0.2">
      <c r="I912683" s="15"/>
    </row>
    <row r="912684" spans="9:9" x14ac:dyDescent="0.2">
      <c r="I912684" s="14"/>
    </row>
    <row r="912700" spans="9:9" x14ac:dyDescent="0.2">
      <c r="I912700" s="15"/>
    </row>
    <row r="912701" spans="9:9" x14ac:dyDescent="0.2">
      <c r="I912701" s="14"/>
    </row>
    <row r="912717" spans="9:9" x14ac:dyDescent="0.2">
      <c r="I912717" s="15"/>
    </row>
    <row r="912718" spans="9:9" x14ac:dyDescent="0.2">
      <c r="I912718" s="14"/>
    </row>
    <row r="912734" spans="9:9" x14ac:dyDescent="0.2">
      <c r="I912734" s="15"/>
    </row>
    <row r="912735" spans="9:9" x14ac:dyDescent="0.2">
      <c r="I912735" s="14"/>
    </row>
    <row r="912751" spans="9:9" x14ac:dyDescent="0.2">
      <c r="I912751" s="15"/>
    </row>
    <row r="912752" spans="9:9" x14ac:dyDescent="0.2">
      <c r="I912752" s="14"/>
    </row>
    <row r="912768" spans="9:9" x14ac:dyDescent="0.2">
      <c r="I912768" s="15"/>
    </row>
    <row r="912769" spans="9:9" x14ac:dyDescent="0.2">
      <c r="I912769" s="14"/>
    </row>
    <row r="912785" spans="9:9" x14ac:dyDescent="0.2">
      <c r="I912785" s="15"/>
    </row>
    <row r="912786" spans="9:9" x14ac:dyDescent="0.2">
      <c r="I912786" s="14"/>
    </row>
    <row r="912802" spans="9:9" x14ac:dyDescent="0.2">
      <c r="I912802" s="15"/>
    </row>
    <row r="912803" spans="9:9" x14ac:dyDescent="0.2">
      <c r="I912803" s="14"/>
    </row>
    <row r="912819" spans="9:9" x14ac:dyDescent="0.2">
      <c r="I912819" s="15"/>
    </row>
    <row r="912820" spans="9:9" x14ac:dyDescent="0.2">
      <c r="I912820" s="14"/>
    </row>
    <row r="912836" spans="9:9" x14ac:dyDescent="0.2">
      <c r="I912836" s="15"/>
    </row>
    <row r="912837" spans="9:9" x14ac:dyDescent="0.2">
      <c r="I912837" s="14"/>
    </row>
    <row r="912853" spans="9:9" x14ac:dyDescent="0.2">
      <c r="I912853" s="15"/>
    </row>
    <row r="912854" spans="9:9" x14ac:dyDescent="0.2">
      <c r="I912854" s="14"/>
    </row>
    <row r="912870" spans="9:9" x14ac:dyDescent="0.2">
      <c r="I912870" s="15"/>
    </row>
    <row r="912871" spans="9:9" x14ac:dyDescent="0.2">
      <c r="I912871" s="14"/>
    </row>
    <row r="912887" spans="9:9" x14ac:dyDescent="0.2">
      <c r="I912887" s="15"/>
    </row>
    <row r="912888" spans="9:9" x14ac:dyDescent="0.2">
      <c r="I912888" s="14"/>
    </row>
    <row r="912904" spans="9:9" x14ac:dyDescent="0.2">
      <c r="I912904" s="15"/>
    </row>
    <row r="912905" spans="9:9" x14ac:dyDescent="0.2">
      <c r="I912905" s="14"/>
    </row>
    <row r="912921" spans="9:9" x14ac:dyDescent="0.2">
      <c r="I912921" s="15"/>
    </row>
    <row r="912922" spans="9:9" x14ac:dyDescent="0.2">
      <c r="I912922" s="14"/>
    </row>
    <row r="912938" spans="9:9" x14ac:dyDescent="0.2">
      <c r="I912938" s="15"/>
    </row>
    <row r="912939" spans="9:9" x14ac:dyDescent="0.2">
      <c r="I912939" s="14"/>
    </row>
    <row r="912955" spans="9:9" x14ac:dyDescent="0.2">
      <c r="I912955" s="15"/>
    </row>
    <row r="912956" spans="9:9" x14ac:dyDescent="0.2">
      <c r="I912956" s="14"/>
    </row>
    <row r="912972" spans="9:9" x14ac:dyDescent="0.2">
      <c r="I912972" s="15"/>
    </row>
    <row r="912973" spans="9:9" x14ac:dyDescent="0.2">
      <c r="I912973" s="14"/>
    </row>
    <row r="912989" spans="9:9" x14ac:dyDescent="0.2">
      <c r="I912989" s="15"/>
    </row>
    <row r="912990" spans="9:9" x14ac:dyDescent="0.2">
      <c r="I912990" s="14"/>
    </row>
    <row r="913006" spans="9:9" x14ac:dyDescent="0.2">
      <c r="I913006" s="15"/>
    </row>
    <row r="913007" spans="9:9" x14ac:dyDescent="0.2">
      <c r="I913007" s="14"/>
    </row>
    <row r="913023" spans="9:9" x14ac:dyDescent="0.2">
      <c r="I913023" s="15"/>
    </row>
    <row r="913024" spans="9:9" x14ac:dyDescent="0.2">
      <c r="I913024" s="14"/>
    </row>
    <row r="913040" spans="9:9" x14ac:dyDescent="0.2">
      <c r="I913040" s="15"/>
    </row>
    <row r="913041" spans="9:9" x14ac:dyDescent="0.2">
      <c r="I913041" s="14"/>
    </row>
    <row r="913057" spans="9:9" x14ac:dyDescent="0.2">
      <c r="I913057" s="15"/>
    </row>
    <row r="913058" spans="9:9" x14ac:dyDescent="0.2">
      <c r="I913058" s="14"/>
    </row>
    <row r="913074" spans="9:9" x14ac:dyDescent="0.2">
      <c r="I913074" s="15"/>
    </row>
    <row r="913075" spans="9:9" x14ac:dyDescent="0.2">
      <c r="I913075" s="14"/>
    </row>
    <row r="913091" spans="9:9" x14ac:dyDescent="0.2">
      <c r="I913091" s="15"/>
    </row>
    <row r="913092" spans="9:9" x14ac:dyDescent="0.2">
      <c r="I913092" s="14"/>
    </row>
    <row r="913108" spans="9:9" x14ac:dyDescent="0.2">
      <c r="I913108" s="15"/>
    </row>
    <row r="913109" spans="9:9" x14ac:dyDescent="0.2">
      <c r="I913109" s="14"/>
    </row>
    <row r="913125" spans="9:9" x14ac:dyDescent="0.2">
      <c r="I913125" s="15"/>
    </row>
    <row r="913126" spans="9:9" x14ac:dyDescent="0.2">
      <c r="I913126" s="14"/>
    </row>
    <row r="913142" spans="9:9" x14ac:dyDescent="0.2">
      <c r="I913142" s="15"/>
    </row>
    <row r="913143" spans="9:9" x14ac:dyDescent="0.2">
      <c r="I913143" s="14"/>
    </row>
    <row r="913159" spans="9:9" x14ac:dyDescent="0.2">
      <c r="I913159" s="15"/>
    </row>
    <row r="913160" spans="9:9" x14ac:dyDescent="0.2">
      <c r="I913160" s="14"/>
    </row>
    <row r="913176" spans="9:9" x14ac:dyDescent="0.2">
      <c r="I913176" s="15"/>
    </row>
    <row r="913177" spans="9:9" x14ac:dyDescent="0.2">
      <c r="I913177" s="14"/>
    </row>
    <row r="913193" spans="9:9" x14ac:dyDescent="0.2">
      <c r="I913193" s="15"/>
    </row>
    <row r="913194" spans="9:9" x14ac:dyDescent="0.2">
      <c r="I913194" s="14"/>
    </row>
    <row r="913210" spans="9:9" x14ac:dyDescent="0.2">
      <c r="I913210" s="15"/>
    </row>
    <row r="913211" spans="9:9" x14ac:dyDescent="0.2">
      <c r="I913211" s="14"/>
    </row>
    <row r="913227" spans="9:9" x14ac:dyDescent="0.2">
      <c r="I913227" s="15"/>
    </row>
    <row r="913228" spans="9:9" x14ac:dyDescent="0.2">
      <c r="I913228" s="14"/>
    </row>
    <row r="913244" spans="9:9" x14ac:dyDescent="0.2">
      <c r="I913244" s="15"/>
    </row>
    <row r="913245" spans="9:9" x14ac:dyDescent="0.2">
      <c r="I913245" s="14"/>
    </row>
    <row r="913261" spans="9:9" x14ac:dyDescent="0.2">
      <c r="I913261" s="15"/>
    </row>
    <row r="913262" spans="9:9" x14ac:dyDescent="0.2">
      <c r="I913262" s="14"/>
    </row>
    <row r="913278" spans="9:9" x14ac:dyDescent="0.2">
      <c r="I913278" s="15"/>
    </row>
    <row r="913279" spans="9:9" x14ac:dyDescent="0.2">
      <c r="I913279" s="14"/>
    </row>
    <row r="913295" spans="9:9" x14ac:dyDescent="0.2">
      <c r="I913295" s="15"/>
    </row>
    <row r="913296" spans="9:9" x14ac:dyDescent="0.2">
      <c r="I913296" s="14"/>
    </row>
    <row r="913312" spans="9:9" x14ac:dyDescent="0.2">
      <c r="I913312" s="15"/>
    </row>
    <row r="913313" spans="9:9" x14ac:dyDescent="0.2">
      <c r="I913313" s="14"/>
    </row>
    <row r="913329" spans="9:9" x14ac:dyDescent="0.2">
      <c r="I913329" s="15"/>
    </row>
    <row r="913330" spans="9:9" x14ac:dyDescent="0.2">
      <c r="I913330" s="14"/>
    </row>
    <row r="913346" spans="9:9" x14ac:dyDescent="0.2">
      <c r="I913346" s="15"/>
    </row>
    <row r="913347" spans="9:9" x14ac:dyDescent="0.2">
      <c r="I913347" s="14"/>
    </row>
    <row r="913363" spans="9:9" x14ac:dyDescent="0.2">
      <c r="I913363" s="15"/>
    </row>
    <row r="913364" spans="9:9" x14ac:dyDescent="0.2">
      <c r="I913364" s="14"/>
    </row>
    <row r="913380" spans="9:9" x14ac:dyDescent="0.2">
      <c r="I913380" s="15"/>
    </row>
    <row r="913381" spans="9:9" x14ac:dyDescent="0.2">
      <c r="I913381" s="14"/>
    </row>
    <row r="913397" spans="9:9" x14ac:dyDescent="0.2">
      <c r="I913397" s="15"/>
    </row>
    <row r="913398" spans="9:9" x14ac:dyDescent="0.2">
      <c r="I913398" s="14"/>
    </row>
    <row r="913414" spans="9:9" x14ac:dyDescent="0.2">
      <c r="I913414" s="15"/>
    </row>
    <row r="913415" spans="9:9" x14ac:dyDescent="0.2">
      <c r="I913415" s="14"/>
    </row>
    <row r="913431" spans="9:9" x14ac:dyDescent="0.2">
      <c r="I913431" s="15"/>
    </row>
    <row r="913432" spans="9:9" x14ac:dyDescent="0.2">
      <c r="I913432" s="14"/>
    </row>
    <row r="913448" spans="9:9" x14ac:dyDescent="0.2">
      <c r="I913448" s="15"/>
    </row>
    <row r="913449" spans="9:9" x14ac:dyDescent="0.2">
      <c r="I913449" s="14"/>
    </row>
    <row r="913465" spans="9:9" x14ac:dyDescent="0.2">
      <c r="I913465" s="15"/>
    </row>
    <row r="913466" spans="9:9" x14ac:dyDescent="0.2">
      <c r="I913466" s="14"/>
    </row>
    <row r="913482" spans="9:9" x14ac:dyDescent="0.2">
      <c r="I913482" s="15"/>
    </row>
    <row r="913483" spans="9:9" x14ac:dyDescent="0.2">
      <c r="I913483" s="14"/>
    </row>
    <row r="913499" spans="9:9" x14ac:dyDescent="0.2">
      <c r="I913499" s="15"/>
    </row>
    <row r="913500" spans="9:9" x14ac:dyDescent="0.2">
      <c r="I913500" s="14"/>
    </row>
    <row r="913516" spans="9:9" x14ac:dyDescent="0.2">
      <c r="I913516" s="15"/>
    </row>
    <row r="913517" spans="9:9" x14ac:dyDescent="0.2">
      <c r="I913517" s="14"/>
    </row>
    <row r="913533" spans="9:9" x14ac:dyDescent="0.2">
      <c r="I913533" s="15"/>
    </row>
    <row r="913534" spans="9:9" x14ac:dyDescent="0.2">
      <c r="I913534" s="14"/>
    </row>
    <row r="913550" spans="9:9" x14ac:dyDescent="0.2">
      <c r="I913550" s="15"/>
    </row>
    <row r="913551" spans="9:9" x14ac:dyDescent="0.2">
      <c r="I913551" s="14"/>
    </row>
    <row r="913567" spans="9:9" x14ac:dyDescent="0.2">
      <c r="I913567" s="15"/>
    </row>
    <row r="913568" spans="9:9" x14ac:dyDescent="0.2">
      <c r="I913568" s="14"/>
    </row>
    <row r="913584" spans="9:9" x14ac:dyDescent="0.2">
      <c r="I913584" s="15"/>
    </row>
    <row r="913585" spans="9:9" x14ac:dyDescent="0.2">
      <c r="I913585" s="14"/>
    </row>
    <row r="913601" spans="9:9" x14ac:dyDescent="0.2">
      <c r="I913601" s="15"/>
    </row>
    <row r="913602" spans="9:9" x14ac:dyDescent="0.2">
      <c r="I913602" s="14"/>
    </row>
    <row r="913618" spans="9:9" x14ac:dyDescent="0.2">
      <c r="I913618" s="15"/>
    </row>
    <row r="913619" spans="9:9" x14ac:dyDescent="0.2">
      <c r="I913619" s="14"/>
    </row>
    <row r="913635" spans="9:9" x14ac:dyDescent="0.2">
      <c r="I913635" s="15"/>
    </row>
    <row r="913636" spans="9:9" x14ac:dyDescent="0.2">
      <c r="I913636" s="14"/>
    </row>
    <row r="913652" spans="9:9" x14ac:dyDescent="0.2">
      <c r="I913652" s="15"/>
    </row>
    <row r="913653" spans="9:9" x14ac:dyDescent="0.2">
      <c r="I913653" s="14"/>
    </row>
    <row r="913669" spans="9:9" x14ac:dyDescent="0.2">
      <c r="I913669" s="15"/>
    </row>
    <row r="913670" spans="9:9" x14ac:dyDescent="0.2">
      <c r="I913670" s="14"/>
    </row>
    <row r="913686" spans="9:9" x14ac:dyDescent="0.2">
      <c r="I913686" s="15"/>
    </row>
    <row r="913687" spans="9:9" x14ac:dyDescent="0.2">
      <c r="I913687" s="14"/>
    </row>
    <row r="913703" spans="9:9" x14ac:dyDescent="0.2">
      <c r="I913703" s="15"/>
    </row>
    <row r="913704" spans="9:9" x14ac:dyDescent="0.2">
      <c r="I913704" s="14"/>
    </row>
    <row r="913720" spans="9:9" x14ac:dyDescent="0.2">
      <c r="I913720" s="15"/>
    </row>
    <row r="913721" spans="9:9" x14ac:dyDescent="0.2">
      <c r="I913721" s="14"/>
    </row>
    <row r="913737" spans="9:9" x14ac:dyDescent="0.2">
      <c r="I913737" s="15"/>
    </row>
    <row r="913738" spans="9:9" x14ac:dyDescent="0.2">
      <c r="I913738" s="14"/>
    </row>
    <row r="913754" spans="9:9" x14ac:dyDescent="0.2">
      <c r="I913754" s="15"/>
    </row>
    <row r="913755" spans="9:9" x14ac:dyDescent="0.2">
      <c r="I913755" s="14"/>
    </row>
    <row r="913771" spans="9:9" x14ac:dyDescent="0.2">
      <c r="I913771" s="15"/>
    </row>
    <row r="913772" spans="9:9" x14ac:dyDescent="0.2">
      <c r="I913772" s="14"/>
    </row>
    <row r="913788" spans="9:9" x14ac:dyDescent="0.2">
      <c r="I913788" s="15"/>
    </row>
    <row r="913789" spans="9:9" x14ac:dyDescent="0.2">
      <c r="I913789" s="14"/>
    </row>
    <row r="913805" spans="9:9" x14ac:dyDescent="0.2">
      <c r="I913805" s="15"/>
    </row>
    <row r="913806" spans="9:9" x14ac:dyDescent="0.2">
      <c r="I913806" s="14"/>
    </row>
    <row r="913822" spans="9:9" x14ac:dyDescent="0.2">
      <c r="I913822" s="15"/>
    </row>
    <row r="913823" spans="9:9" x14ac:dyDescent="0.2">
      <c r="I913823" s="14"/>
    </row>
    <row r="913839" spans="9:9" x14ac:dyDescent="0.2">
      <c r="I913839" s="15"/>
    </row>
    <row r="913840" spans="9:9" x14ac:dyDescent="0.2">
      <c r="I913840" s="14"/>
    </row>
    <row r="913856" spans="9:9" x14ac:dyDescent="0.2">
      <c r="I913856" s="15"/>
    </row>
    <row r="913857" spans="9:9" x14ac:dyDescent="0.2">
      <c r="I913857" s="14"/>
    </row>
    <row r="913873" spans="9:9" x14ac:dyDescent="0.2">
      <c r="I913873" s="15"/>
    </row>
    <row r="913874" spans="9:9" x14ac:dyDescent="0.2">
      <c r="I913874" s="14"/>
    </row>
    <row r="913890" spans="9:9" x14ac:dyDescent="0.2">
      <c r="I913890" s="15"/>
    </row>
    <row r="913891" spans="9:9" x14ac:dyDescent="0.2">
      <c r="I913891" s="14"/>
    </row>
    <row r="913907" spans="9:9" x14ac:dyDescent="0.2">
      <c r="I913907" s="15"/>
    </row>
    <row r="913908" spans="9:9" x14ac:dyDescent="0.2">
      <c r="I913908" s="14"/>
    </row>
    <row r="913924" spans="9:9" x14ac:dyDescent="0.2">
      <c r="I913924" s="15"/>
    </row>
    <row r="913925" spans="9:9" x14ac:dyDescent="0.2">
      <c r="I913925" s="14"/>
    </row>
    <row r="913941" spans="9:9" x14ac:dyDescent="0.2">
      <c r="I913941" s="15"/>
    </row>
    <row r="913942" spans="9:9" x14ac:dyDescent="0.2">
      <c r="I913942" s="14"/>
    </row>
    <row r="913958" spans="9:9" x14ac:dyDescent="0.2">
      <c r="I913958" s="15"/>
    </row>
    <row r="913959" spans="9:9" x14ac:dyDescent="0.2">
      <c r="I913959" s="14"/>
    </row>
    <row r="913975" spans="9:9" x14ac:dyDescent="0.2">
      <c r="I913975" s="15"/>
    </row>
    <row r="913976" spans="9:9" x14ac:dyDescent="0.2">
      <c r="I913976" s="14"/>
    </row>
    <row r="913992" spans="9:9" x14ac:dyDescent="0.2">
      <c r="I913992" s="15"/>
    </row>
    <row r="913993" spans="9:9" x14ac:dyDescent="0.2">
      <c r="I913993" s="14"/>
    </row>
    <row r="914009" spans="9:9" x14ac:dyDescent="0.2">
      <c r="I914009" s="15"/>
    </row>
    <row r="914010" spans="9:9" x14ac:dyDescent="0.2">
      <c r="I914010" s="14"/>
    </row>
    <row r="914026" spans="9:9" x14ac:dyDescent="0.2">
      <c r="I914026" s="15"/>
    </row>
    <row r="914027" spans="9:9" x14ac:dyDescent="0.2">
      <c r="I914027" s="14"/>
    </row>
    <row r="914043" spans="9:9" x14ac:dyDescent="0.2">
      <c r="I914043" s="15"/>
    </row>
    <row r="914044" spans="9:9" x14ac:dyDescent="0.2">
      <c r="I914044" s="14"/>
    </row>
    <row r="914060" spans="9:9" x14ac:dyDescent="0.2">
      <c r="I914060" s="15"/>
    </row>
    <row r="914061" spans="9:9" x14ac:dyDescent="0.2">
      <c r="I914061" s="14"/>
    </row>
    <row r="914077" spans="9:9" x14ac:dyDescent="0.2">
      <c r="I914077" s="15"/>
    </row>
    <row r="914078" spans="9:9" x14ac:dyDescent="0.2">
      <c r="I914078" s="14"/>
    </row>
    <row r="914094" spans="9:9" x14ac:dyDescent="0.2">
      <c r="I914094" s="15"/>
    </row>
    <row r="914095" spans="9:9" x14ac:dyDescent="0.2">
      <c r="I914095" s="14"/>
    </row>
    <row r="914111" spans="9:9" x14ac:dyDescent="0.2">
      <c r="I914111" s="15"/>
    </row>
    <row r="914112" spans="9:9" x14ac:dyDescent="0.2">
      <c r="I914112" s="14"/>
    </row>
    <row r="914128" spans="9:9" x14ac:dyDescent="0.2">
      <c r="I914128" s="15"/>
    </row>
    <row r="914129" spans="9:9" x14ac:dyDescent="0.2">
      <c r="I914129" s="14"/>
    </row>
    <row r="914145" spans="9:9" x14ac:dyDescent="0.2">
      <c r="I914145" s="15"/>
    </row>
    <row r="914146" spans="9:9" x14ac:dyDescent="0.2">
      <c r="I914146" s="14"/>
    </row>
    <row r="914162" spans="9:9" x14ac:dyDescent="0.2">
      <c r="I914162" s="15"/>
    </row>
    <row r="914163" spans="9:9" x14ac:dyDescent="0.2">
      <c r="I914163" s="14"/>
    </row>
    <row r="914179" spans="9:9" x14ac:dyDescent="0.2">
      <c r="I914179" s="15"/>
    </row>
    <row r="914180" spans="9:9" x14ac:dyDescent="0.2">
      <c r="I914180" s="14"/>
    </row>
    <row r="914196" spans="9:9" x14ac:dyDescent="0.2">
      <c r="I914196" s="15"/>
    </row>
    <row r="914197" spans="9:9" x14ac:dyDescent="0.2">
      <c r="I914197" s="14"/>
    </row>
    <row r="914213" spans="9:9" x14ac:dyDescent="0.2">
      <c r="I914213" s="15"/>
    </row>
    <row r="914214" spans="9:9" x14ac:dyDescent="0.2">
      <c r="I914214" s="14"/>
    </row>
    <row r="914230" spans="9:9" x14ac:dyDescent="0.2">
      <c r="I914230" s="15"/>
    </row>
    <row r="914231" spans="9:9" x14ac:dyDescent="0.2">
      <c r="I914231" s="14"/>
    </row>
    <row r="914247" spans="9:9" x14ac:dyDescent="0.2">
      <c r="I914247" s="15"/>
    </row>
    <row r="914248" spans="9:9" x14ac:dyDescent="0.2">
      <c r="I914248" s="14"/>
    </row>
    <row r="914264" spans="9:9" x14ac:dyDescent="0.2">
      <c r="I914264" s="15"/>
    </row>
    <row r="914265" spans="9:9" x14ac:dyDescent="0.2">
      <c r="I914265" s="14"/>
    </row>
    <row r="914281" spans="9:9" x14ac:dyDescent="0.2">
      <c r="I914281" s="15"/>
    </row>
    <row r="914282" spans="9:9" x14ac:dyDescent="0.2">
      <c r="I914282" s="14"/>
    </row>
    <row r="914298" spans="9:9" x14ac:dyDescent="0.2">
      <c r="I914298" s="15"/>
    </row>
    <row r="914299" spans="9:9" x14ac:dyDescent="0.2">
      <c r="I914299" s="14"/>
    </row>
    <row r="914315" spans="9:9" x14ac:dyDescent="0.2">
      <c r="I914315" s="15"/>
    </row>
    <row r="914316" spans="9:9" x14ac:dyDescent="0.2">
      <c r="I914316" s="14"/>
    </row>
    <row r="914332" spans="9:9" x14ac:dyDescent="0.2">
      <c r="I914332" s="15"/>
    </row>
    <row r="914333" spans="9:9" x14ac:dyDescent="0.2">
      <c r="I914333" s="14"/>
    </row>
    <row r="914349" spans="9:9" x14ac:dyDescent="0.2">
      <c r="I914349" s="15"/>
    </row>
    <row r="914350" spans="9:9" x14ac:dyDescent="0.2">
      <c r="I914350" s="14"/>
    </row>
    <row r="914366" spans="9:9" x14ac:dyDescent="0.2">
      <c r="I914366" s="15"/>
    </row>
    <row r="914367" spans="9:9" x14ac:dyDescent="0.2">
      <c r="I914367" s="14"/>
    </row>
    <row r="914383" spans="9:9" x14ac:dyDescent="0.2">
      <c r="I914383" s="15"/>
    </row>
    <row r="914384" spans="9:9" x14ac:dyDescent="0.2">
      <c r="I914384" s="14"/>
    </row>
    <row r="914400" spans="9:9" x14ac:dyDescent="0.2">
      <c r="I914400" s="15"/>
    </row>
    <row r="914401" spans="9:9" x14ac:dyDescent="0.2">
      <c r="I914401" s="14"/>
    </row>
    <row r="914417" spans="9:9" x14ac:dyDescent="0.2">
      <c r="I914417" s="15"/>
    </row>
    <row r="914418" spans="9:9" x14ac:dyDescent="0.2">
      <c r="I914418" s="14"/>
    </row>
    <row r="914434" spans="9:9" x14ac:dyDescent="0.2">
      <c r="I914434" s="15"/>
    </row>
    <row r="914435" spans="9:9" x14ac:dyDescent="0.2">
      <c r="I914435" s="14"/>
    </row>
    <row r="914451" spans="9:9" x14ac:dyDescent="0.2">
      <c r="I914451" s="15"/>
    </row>
    <row r="914452" spans="9:9" x14ac:dyDescent="0.2">
      <c r="I914452" s="14"/>
    </row>
    <row r="914468" spans="9:9" x14ac:dyDescent="0.2">
      <c r="I914468" s="15"/>
    </row>
    <row r="914469" spans="9:9" x14ac:dyDescent="0.2">
      <c r="I914469" s="14"/>
    </row>
    <row r="914485" spans="9:9" x14ac:dyDescent="0.2">
      <c r="I914485" s="15"/>
    </row>
    <row r="914486" spans="9:9" x14ac:dyDescent="0.2">
      <c r="I914486" s="14"/>
    </row>
    <row r="914502" spans="9:9" x14ac:dyDescent="0.2">
      <c r="I914502" s="15"/>
    </row>
    <row r="914503" spans="9:9" x14ac:dyDescent="0.2">
      <c r="I914503" s="14"/>
    </row>
    <row r="914519" spans="9:9" x14ac:dyDescent="0.2">
      <c r="I914519" s="15"/>
    </row>
    <row r="914520" spans="9:9" x14ac:dyDescent="0.2">
      <c r="I914520" s="14"/>
    </row>
    <row r="914536" spans="9:9" x14ac:dyDescent="0.2">
      <c r="I914536" s="15"/>
    </row>
    <row r="914537" spans="9:9" x14ac:dyDescent="0.2">
      <c r="I914537" s="14"/>
    </row>
    <row r="914553" spans="9:9" x14ac:dyDescent="0.2">
      <c r="I914553" s="15"/>
    </row>
    <row r="914554" spans="9:9" x14ac:dyDescent="0.2">
      <c r="I914554" s="14"/>
    </row>
    <row r="914570" spans="9:9" x14ac:dyDescent="0.2">
      <c r="I914570" s="15"/>
    </row>
    <row r="914571" spans="9:9" x14ac:dyDescent="0.2">
      <c r="I914571" s="14"/>
    </row>
    <row r="914587" spans="9:9" x14ac:dyDescent="0.2">
      <c r="I914587" s="15"/>
    </row>
    <row r="914588" spans="9:9" x14ac:dyDescent="0.2">
      <c r="I914588" s="14"/>
    </row>
    <row r="914604" spans="9:9" x14ac:dyDescent="0.2">
      <c r="I914604" s="15"/>
    </row>
    <row r="914605" spans="9:9" x14ac:dyDescent="0.2">
      <c r="I914605" s="14"/>
    </row>
    <row r="914621" spans="9:9" x14ac:dyDescent="0.2">
      <c r="I914621" s="15"/>
    </row>
    <row r="914622" spans="9:9" x14ac:dyDescent="0.2">
      <c r="I914622" s="14"/>
    </row>
    <row r="914638" spans="9:9" x14ac:dyDescent="0.2">
      <c r="I914638" s="15"/>
    </row>
    <row r="914639" spans="9:9" x14ac:dyDescent="0.2">
      <c r="I914639" s="14"/>
    </row>
    <row r="914655" spans="9:9" x14ac:dyDescent="0.2">
      <c r="I914655" s="15"/>
    </row>
    <row r="914656" spans="9:9" x14ac:dyDescent="0.2">
      <c r="I914656" s="14"/>
    </row>
    <row r="914672" spans="9:9" x14ac:dyDescent="0.2">
      <c r="I914672" s="15"/>
    </row>
    <row r="914673" spans="9:9" x14ac:dyDescent="0.2">
      <c r="I914673" s="14"/>
    </row>
    <row r="914689" spans="9:9" x14ac:dyDescent="0.2">
      <c r="I914689" s="15"/>
    </row>
    <row r="914690" spans="9:9" x14ac:dyDescent="0.2">
      <c r="I914690" s="14"/>
    </row>
    <row r="914706" spans="9:9" x14ac:dyDescent="0.2">
      <c r="I914706" s="15"/>
    </row>
    <row r="914707" spans="9:9" x14ac:dyDescent="0.2">
      <c r="I914707" s="14"/>
    </row>
    <row r="914723" spans="9:9" x14ac:dyDescent="0.2">
      <c r="I914723" s="15"/>
    </row>
    <row r="914724" spans="9:9" x14ac:dyDescent="0.2">
      <c r="I914724" s="14"/>
    </row>
    <row r="914740" spans="9:9" x14ac:dyDescent="0.2">
      <c r="I914740" s="15"/>
    </row>
    <row r="914741" spans="9:9" x14ac:dyDescent="0.2">
      <c r="I914741" s="14"/>
    </row>
    <row r="914757" spans="9:9" x14ac:dyDescent="0.2">
      <c r="I914757" s="15"/>
    </row>
    <row r="914758" spans="9:9" x14ac:dyDescent="0.2">
      <c r="I914758" s="14"/>
    </row>
    <row r="914774" spans="9:9" x14ac:dyDescent="0.2">
      <c r="I914774" s="15"/>
    </row>
    <row r="914775" spans="9:9" x14ac:dyDescent="0.2">
      <c r="I914775" s="14"/>
    </row>
    <row r="914791" spans="9:9" x14ac:dyDescent="0.2">
      <c r="I914791" s="15"/>
    </row>
    <row r="914792" spans="9:9" x14ac:dyDescent="0.2">
      <c r="I914792" s="14"/>
    </row>
    <row r="914808" spans="9:9" x14ac:dyDescent="0.2">
      <c r="I914808" s="15"/>
    </row>
    <row r="914809" spans="9:9" x14ac:dyDescent="0.2">
      <c r="I914809" s="14"/>
    </row>
    <row r="914825" spans="9:9" x14ac:dyDescent="0.2">
      <c r="I914825" s="15"/>
    </row>
    <row r="914826" spans="9:9" x14ac:dyDescent="0.2">
      <c r="I914826" s="14"/>
    </row>
    <row r="914842" spans="9:9" x14ac:dyDescent="0.2">
      <c r="I914842" s="15"/>
    </row>
    <row r="914843" spans="9:9" x14ac:dyDescent="0.2">
      <c r="I914843" s="14"/>
    </row>
    <row r="914859" spans="9:9" x14ac:dyDescent="0.2">
      <c r="I914859" s="15"/>
    </row>
    <row r="914860" spans="9:9" x14ac:dyDescent="0.2">
      <c r="I914860" s="14"/>
    </row>
    <row r="914876" spans="9:9" x14ac:dyDescent="0.2">
      <c r="I914876" s="15"/>
    </row>
    <row r="914877" spans="9:9" x14ac:dyDescent="0.2">
      <c r="I914877" s="14"/>
    </row>
    <row r="914893" spans="9:9" x14ac:dyDescent="0.2">
      <c r="I914893" s="15"/>
    </row>
    <row r="914894" spans="9:9" x14ac:dyDescent="0.2">
      <c r="I914894" s="14"/>
    </row>
    <row r="914910" spans="9:9" x14ac:dyDescent="0.2">
      <c r="I914910" s="15"/>
    </row>
    <row r="914911" spans="9:9" x14ac:dyDescent="0.2">
      <c r="I914911" s="14"/>
    </row>
    <row r="914927" spans="9:9" x14ac:dyDescent="0.2">
      <c r="I914927" s="15"/>
    </row>
    <row r="914928" spans="9:9" x14ac:dyDescent="0.2">
      <c r="I914928" s="14"/>
    </row>
    <row r="914944" spans="9:9" x14ac:dyDescent="0.2">
      <c r="I914944" s="15"/>
    </row>
    <row r="914945" spans="9:9" x14ac:dyDescent="0.2">
      <c r="I914945" s="14"/>
    </row>
    <row r="914961" spans="9:9" x14ac:dyDescent="0.2">
      <c r="I914961" s="15"/>
    </row>
    <row r="914962" spans="9:9" x14ac:dyDescent="0.2">
      <c r="I914962" s="14"/>
    </row>
    <row r="914978" spans="9:9" x14ac:dyDescent="0.2">
      <c r="I914978" s="15"/>
    </row>
    <row r="914979" spans="9:9" x14ac:dyDescent="0.2">
      <c r="I914979" s="14"/>
    </row>
    <row r="914995" spans="9:9" x14ac:dyDescent="0.2">
      <c r="I914995" s="15"/>
    </row>
    <row r="914996" spans="9:9" x14ac:dyDescent="0.2">
      <c r="I914996" s="14"/>
    </row>
    <row r="915012" spans="9:9" x14ac:dyDescent="0.2">
      <c r="I915012" s="15"/>
    </row>
    <row r="915013" spans="9:9" x14ac:dyDescent="0.2">
      <c r="I915013" s="14"/>
    </row>
    <row r="915029" spans="9:9" x14ac:dyDescent="0.2">
      <c r="I915029" s="15"/>
    </row>
    <row r="915030" spans="9:9" x14ac:dyDescent="0.2">
      <c r="I915030" s="14"/>
    </row>
    <row r="915046" spans="9:9" x14ac:dyDescent="0.2">
      <c r="I915046" s="15"/>
    </row>
    <row r="915047" spans="9:9" x14ac:dyDescent="0.2">
      <c r="I915047" s="14"/>
    </row>
    <row r="915063" spans="9:9" x14ac:dyDescent="0.2">
      <c r="I915063" s="15"/>
    </row>
    <row r="915064" spans="9:9" x14ac:dyDescent="0.2">
      <c r="I915064" s="14"/>
    </row>
    <row r="915080" spans="9:9" x14ac:dyDescent="0.2">
      <c r="I915080" s="15"/>
    </row>
    <row r="915081" spans="9:9" x14ac:dyDescent="0.2">
      <c r="I915081" s="14"/>
    </row>
    <row r="915097" spans="9:9" x14ac:dyDescent="0.2">
      <c r="I915097" s="15"/>
    </row>
    <row r="915098" spans="9:9" x14ac:dyDescent="0.2">
      <c r="I915098" s="14"/>
    </row>
    <row r="915114" spans="9:9" x14ac:dyDescent="0.2">
      <c r="I915114" s="15"/>
    </row>
    <row r="915115" spans="9:9" x14ac:dyDescent="0.2">
      <c r="I915115" s="14"/>
    </row>
    <row r="915131" spans="9:9" x14ac:dyDescent="0.2">
      <c r="I915131" s="15"/>
    </row>
    <row r="915132" spans="9:9" x14ac:dyDescent="0.2">
      <c r="I915132" s="14"/>
    </row>
    <row r="915148" spans="9:9" x14ac:dyDescent="0.2">
      <c r="I915148" s="15"/>
    </row>
    <row r="915149" spans="9:9" x14ac:dyDescent="0.2">
      <c r="I915149" s="14"/>
    </row>
    <row r="915165" spans="9:9" x14ac:dyDescent="0.2">
      <c r="I915165" s="15"/>
    </row>
    <row r="915166" spans="9:9" x14ac:dyDescent="0.2">
      <c r="I915166" s="14"/>
    </row>
    <row r="915182" spans="9:9" x14ac:dyDescent="0.2">
      <c r="I915182" s="15"/>
    </row>
    <row r="915183" spans="9:9" x14ac:dyDescent="0.2">
      <c r="I915183" s="14"/>
    </row>
    <row r="915199" spans="9:9" x14ac:dyDescent="0.2">
      <c r="I915199" s="15"/>
    </row>
    <row r="915200" spans="9:9" x14ac:dyDescent="0.2">
      <c r="I915200" s="14"/>
    </row>
    <row r="915216" spans="9:9" x14ac:dyDescent="0.2">
      <c r="I915216" s="15"/>
    </row>
    <row r="915217" spans="9:9" x14ac:dyDescent="0.2">
      <c r="I915217" s="14"/>
    </row>
    <row r="915233" spans="9:9" x14ac:dyDescent="0.2">
      <c r="I915233" s="15"/>
    </row>
    <row r="915234" spans="9:9" x14ac:dyDescent="0.2">
      <c r="I915234" s="14"/>
    </row>
    <row r="915250" spans="9:9" x14ac:dyDescent="0.2">
      <c r="I915250" s="15"/>
    </row>
    <row r="915251" spans="9:9" x14ac:dyDescent="0.2">
      <c r="I915251" s="14"/>
    </row>
    <row r="915267" spans="9:9" x14ac:dyDescent="0.2">
      <c r="I915267" s="15"/>
    </row>
    <row r="915268" spans="9:9" x14ac:dyDescent="0.2">
      <c r="I915268" s="14"/>
    </row>
    <row r="915284" spans="9:9" x14ac:dyDescent="0.2">
      <c r="I915284" s="15"/>
    </row>
    <row r="915285" spans="9:9" x14ac:dyDescent="0.2">
      <c r="I915285" s="14"/>
    </row>
    <row r="915301" spans="9:9" x14ac:dyDescent="0.2">
      <c r="I915301" s="15"/>
    </row>
    <row r="915302" spans="9:9" x14ac:dyDescent="0.2">
      <c r="I915302" s="14"/>
    </row>
    <row r="915318" spans="9:9" x14ac:dyDescent="0.2">
      <c r="I915318" s="15"/>
    </row>
    <row r="915319" spans="9:9" x14ac:dyDescent="0.2">
      <c r="I915319" s="14"/>
    </row>
    <row r="915335" spans="9:9" x14ac:dyDescent="0.2">
      <c r="I915335" s="15"/>
    </row>
    <row r="915336" spans="9:9" x14ac:dyDescent="0.2">
      <c r="I915336" s="14"/>
    </row>
    <row r="915352" spans="9:9" x14ac:dyDescent="0.2">
      <c r="I915352" s="15"/>
    </row>
    <row r="915353" spans="9:9" x14ac:dyDescent="0.2">
      <c r="I915353" s="14"/>
    </row>
    <row r="915369" spans="9:9" x14ac:dyDescent="0.2">
      <c r="I915369" s="15"/>
    </row>
    <row r="915370" spans="9:9" x14ac:dyDescent="0.2">
      <c r="I915370" s="14"/>
    </row>
    <row r="915386" spans="9:9" x14ac:dyDescent="0.2">
      <c r="I915386" s="15"/>
    </row>
    <row r="915387" spans="9:9" x14ac:dyDescent="0.2">
      <c r="I915387" s="14"/>
    </row>
    <row r="915403" spans="9:9" x14ac:dyDescent="0.2">
      <c r="I915403" s="15"/>
    </row>
    <row r="915404" spans="9:9" x14ac:dyDescent="0.2">
      <c r="I915404" s="14"/>
    </row>
    <row r="915420" spans="9:9" x14ac:dyDescent="0.2">
      <c r="I915420" s="15"/>
    </row>
    <row r="915421" spans="9:9" x14ac:dyDescent="0.2">
      <c r="I915421" s="14"/>
    </row>
    <row r="915437" spans="9:9" x14ac:dyDescent="0.2">
      <c r="I915437" s="15"/>
    </row>
    <row r="915438" spans="9:9" x14ac:dyDescent="0.2">
      <c r="I915438" s="14"/>
    </row>
    <row r="915454" spans="9:9" x14ac:dyDescent="0.2">
      <c r="I915454" s="15"/>
    </row>
    <row r="915455" spans="9:9" x14ac:dyDescent="0.2">
      <c r="I915455" s="14"/>
    </row>
    <row r="915471" spans="9:9" x14ac:dyDescent="0.2">
      <c r="I915471" s="15"/>
    </row>
    <row r="915472" spans="9:9" x14ac:dyDescent="0.2">
      <c r="I915472" s="14"/>
    </row>
    <row r="915488" spans="9:9" x14ac:dyDescent="0.2">
      <c r="I915488" s="15"/>
    </row>
    <row r="915489" spans="9:9" x14ac:dyDescent="0.2">
      <c r="I915489" s="14"/>
    </row>
    <row r="915505" spans="9:9" x14ac:dyDescent="0.2">
      <c r="I915505" s="15"/>
    </row>
    <row r="915506" spans="9:9" x14ac:dyDescent="0.2">
      <c r="I915506" s="14"/>
    </row>
    <row r="915522" spans="9:9" x14ac:dyDescent="0.2">
      <c r="I915522" s="15"/>
    </row>
    <row r="915523" spans="9:9" x14ac:dyDescent="0.2">
      <c r="I915523" s="14"/>
    </row>
    <row r="915539" spans="9:9" x14ac:dyDescent="0.2">
      <c r="I915539" s="15"/>
    </row>
    <row r="915540" spans="9:9" x14ac:dyDescent="0.2">
      <c r="I915540" s="14"/>
    </row>
    <row r="915556" spans="9:9" x14ac:dyDescent="0.2">
      <c r="I915556" s="15"/>
    </row>
    <row r="915557" spans="9:9" x14ac:dyDescent="0.2">
      <c r="I915557" s="14"/>
    </row>
    <row r="915573" spans="9:9" x14ac:dyDescent="0.2">
      <c r="I915573" s="15"/>
    </row>
    <row r="915574" spans="9:9" x14ac:dyDescent="0.2">
      <c r="I915574" s="14"/>
    </row>
    <row r="915590" spans="9:9" x14ac:dyDescent="0.2">
      <c r="I915590" s="15"/>
    </row>
    <row r="915591" spans="9:9" x14ac:dyDescent="0.2">
      <c r="I915591" s="14"/>
    </row>
    <row r="915607" spans="9:9" x14ac:dyDescent="0.2">
      <c r="I915607" s="15"/>
    </row>
    <row r="915608" spans="9:9" x14ac:dyDescent="0.2">
      <c r="I915608" s="14"/>
    </row>
    <row r="915624" spans="9:9" x14ac:dyDescent="0.2">
      <c r="I915624" s="15"/>
    </row>
    <row r="915625" spans="9:9" x14ac:dyDescent="0.2">
      <c r="I915625" s="14"/>
    </row>
    <row r="915641" spans="9:9" x14ac:dyDescent="0.2">
      <c r="I915641" s="15"/>
    </row>
    <row r="915642" spans="9:9" x14ac:dyDescent="0.2">
      <c r="I915642" s="14"/>
    </row>
    <row r="915658" spans="9:9" x14ac:dyDescent="0.2">
      <c r="I915658" s="15"/>
    </row>
    <row r="915659" spans="9:9" x14ac:dyDescent="0.2">
      <c r="I915659" s="14"/>
    </row>
    <row r="915675" spans="9:9" x14ac:dyDescent="0.2">
      <c r="I915675" s="15"/>
    </row>
    <row r="915676" spans="9:9" x14ac:dyDescent="0.2">
      <c r="I915676" s="14"/>
    </row>
    <row r="915692" spans="9:9" x14ac:dyDescent="0.2">
      <c r="I915692" s="15"/>
    </row>
    <row r="915693" spans="9:9" x14ac:dyDescent="0.2">
      <c r="I915693" s="14"/>
    </row>
    <row r="915709" spans="9:9" x14ac:dyDescent="0.2">
      <c r="I915709" s="15"/>
    </row>
    <row r="915710" spans="9:9" x14ac:dyDescent="0.2">
      <c r="I915710" s="14"/>
    </row>
    <row r="915726" spans="9:9" x14ac:dyDescent="0.2">
      <c r="I915726" s="15"/>
    </row>
    <row r="915727" spans="9:9" x14ac:dyDescent="0.2">
      <c r="I915727" s="14"/>
    </row>
    <row r="915743" spans="9:9" x14ac:dyDescent="0.2">
      <c r="I915743" s="15"/>
    </row>
    <row r="915744" spans="9:9" x14ac:dyDescent="0.2">
      <c r="I915744" s="14"/>
    </row>
    <row r="915760" spans="9:9" x14ac:dyDescent="0.2">
      <c r="I915760" s="15"/>
    </row>
    <row r="915761" spans="9:9" x14ac:dyDescent="0.2">
      <c r="I915761" s="14"/>
    </row>
    <row r="915777" spans="9:9" x14ac:dyDescent="0.2">
      <c r="I915777" s="15"/>
    </row>
    <row r="915778" spans="9:9" x14ac:dyDescent="0.2">
      <c r="I915778" s="14"/>
    </row>
    <row r="915794" spans="9:9" x14ac:dyDescent="0.2">
      <c r="I915794" s="15"/>
    </row>
    <row r="915795" spans="9:9" x14ac:dyDescent="0.2">
      <c r="I915795" s="14"/>
    </row>
    <row r="915811" spans="9:9" x14ac:dyDescent="0.2">
      <c r="I915811" s="15"/>
    </row>
    <row r="915812" spans="9:9" x14ac:dyDescent="0.2">
      <c r="I915812" s="14"/>
    </row>
    <row r="915828" spans="9:9" x14ac:dyDescent="0.2">
      <c r="I915828" s="15"/>
    </row>
    <row r="915829" spans="9:9" x14ac:dyDescent="0.2">
      <c r="I915829" s="14"/>
    </row>
    <row r="915845" spans="9:9" x14ac:dyDescent="0.2">
      <c r="I915845" s="15"/>
    </row>
    <row r="915846" spans="9:9" x14ac:dyDescent="0.2">
      <c r="I915846" s="14"/>
    </row>
    <row r="915862" spans="9:9" x14ac:dyDescent="0.2">
      <c r="I915862" s="15"/>
    </row>
    <row r="915863" spans="9:9" x14ac:dyDescent="0.2">
      <c r="I915863" s="14"/>
    </row>
    <row r="915879" spans="9:9" x14ac:dyDescent="0.2">
      <c r="I915879" s="15"/>
    </row>
    <row r="915880" spans="9:9" x14ac:dyDescent="0.2">
      <c r="I915880" s="14"/>
    </row>
    <row r="915896" spans="9:9" x14ac:dyDescent="0.2">
      <c r="I915896" s="15"/>
    </row>
    <row r="915897" spans="9:9" x14ac:dyDescent="0.2">
      <c r="I915897" s="14"/>
    </row>
    <row r="915913" spans="9:9" x14ac:dyDescent="0.2">
      <c r="I915913" s="15"/>
    </row>
    <row r="915914" spans="9:9" x14ac:dyDescent="0.2">
      <c r="I915914" s="14"/>
    </row>
    <row r="915930" spans="9:9" x14ac:dyDescent="0.2">
      <c r="I915930" s="15"/>
    </row>
    <row r="915931" spans="9:9" x14ac:dyDescent="0.2">
      <c r="I915931" s="14"/>
    </row>
    <row r="915947" spans="9:9" x14ac:dyDescent="0.2">
      <c r="I915947" s="15"/>
    </row>
    <row r="915948" spans="9:9" x14ac:dyDescent="0.2">
      <c r="I915948" s="14"/>
    </row>
    <row r="915964" spans="9:9" x14ac:dyDescent="0.2">
      <c r="I915964" s="15"/>
    </row>
    <row r="915965" spans="9:9" x14ac:dyDescent="0.2">
      <c r="I915965" s="14"/>
    </row>
    <row r="915981" spans="9:9" x14ac:dyDescent="0.2">
      <c r="I915981" s="15"/>
    </row>
    <row r="915982" spans="9:9" x14ac:dyDescent="0.2">
      <c r="I915982" s="14"/>
    </row>
    <row r="915998" spans="9:9" x14ac:dyDescent="0.2">
      <c r="I915998" s="15"/>
    </row>
    <row r="915999" spans="9:9" x14ac:dyDescent="0.2">
      <c r="I915999" s="14"/>
    </row>
    <row r="916015" spans="9:9" x14ac:dyDescent="0.2">
      <c r="I916015" s="15"/>
    </row>
    <row r="916016" spans="9:9" x14ac:dyDescent="0.2">
      <c r="I916016" s="14"/>
    </row>
    <row r="916032" spans="9:9" x14ac:dyDescent="0.2">
      <c r="I916032" s="15"/>
    </row>
    <row r="916033" spans="9:9" x14ac:dyDescent="0.2">
      <c r="I916033" s="14"/>
    </row>
    <row r="916049" spans="9:9" x14ac:dyDescent="0.2">
      <c r="I916049" s="15"/>
    </row>
    <row r="916050" spans="9:9" x14ac:dyDescent="0.2">
      <c r="I916050" s="14"/>
    </row>
    <row r="916066" spans="9:9" x14ac:dyDescent="0.2">
      <c r="I916066" s="15"/>
    </row>
    <row r="916067" spans="9:9" x14ac:dyDescent="0.2">
      <c r="I916067" s="14"/>
    </row>
    <row r="916083" spans="9:9" x14ac:dyDescent="0.2">
      <c r="I916083" s="15"/>
    </row>
    <row r="916084" spans="9:9" x14ac:dyDescent="0.2">
      <c r="I916084" s="14"/>
    </row>
    <row r="916100" spans="9:9" x14ac:dyDescent="0.2">
      <c r="I916100" s="15"/>
    </row>
    <row r="916101" spans="9:9" x14ac:dyDescent="0.2">
      <c r="I916101" s="14"/>
    </row>
    <row r="916117" spans="9:9" x14ac:dyDescent="0.2">
      <c r="I916117" s="15"/>
    </row>
    <row r="916118" spans="9:9" x14ac:dyDescent="0.2">
      <c r="I916118" s="14"/>
    </row>
    <row r="916134" spans="9:9" x14ac:dyDescent="0.2">
      <c r="I916134" s="15"/>
    </row>
    <row r="916135" spans="9:9" x14ac:dyDescent="0.2">
      <c r="I916135" s="14"/>
    </row>
    <row r="916151" spans="9:9" x14ac:dyDescent="0.2">
      <c r="I916151" s="15"/>
    </row>
    <row r="916152" spans="9:9" x14ac:dyDescent="0.2">
      <c r="I916152" s="14"/>
    </row>
    <row r="916168" spans="9:9" x14ac:dyDescent="0.2">
      <c r="I916168" s="15"/>
    </row>
    <row r="916169" spans="9:9" x14ac:dyDescent="0.2">
      <c r="I916169" s="14"/>
    </row>
    <row r="916185" spans="9:9" x14ac:dyDescent="0.2">
      <c r="I916185" s="15"/>
    </row>
    <row r="916186" spans="9:9" x14ac:dyDescent="0.2">
      <c r="I916186" s="14"/>
    </row>
    <row r="916202" spans="9:9" x14ac:dyDescent="0.2">
      <c r="I916202" s="15"/>
    </row>
    <row r="916203" spans="9:9" x14ac:dyDescent="0.2">
      <c r="I916203" s="14"/>
    </row>
    <row r="916219" spans="9:9" x14ac:dyDescent="0.2">
      <c r="I916219" s="15"/>
    </row>
    <row r="916220" spans="9:9" x14ac:dyDescent="0.2">
      <c r="I916220" s="14"/>
    </row>
    <row r="916236" spans="9:9" x14ac:dyDescent="0.2">
      <c r="I916236" s="15"/>
    </row>
    <row r="916237" spans="9:9" x14ac:dyDescent="0.2">
      <c r="I916237" s="14"/>
    </row>
    <row r="916253" spans="9:9" x14ac:dyDescent="0.2">
      <c r="I916253" s="15"/>
    </row>
    <row r="916254" spans="9:9" x14ac:dyDescent="0.2">
      <c r="I916254" s="14"/>
    </row>
    <row r="916270" spans="9:9" x14ac:dyDescent="0.2">
      <c r="I916270" s="15"/>
    </row>
    <row r="916271" spans="9:9" x14ac:dyDescent="0.2">
      <c r="I916271" s="14"/>
    </row>
    <row r="916287" spans="9:9" x14ac:dyDescent="0.2">
      <c r="I916287" s="15"/>
    </row>
    <row r="916288" spans="9:9" x14ac:dyDescent="0.2">
      <c r="I916288" s="14"/>
    </row>
    <row r="916304" spans="9:9" x14ac:dyDescent="0.2">
      <c r="I916304" s="15"/>
    </row>
    <row r="916305" spans="9:9" x14ac:dyDescent="0.2">
      <c r="I916305" s="14"/>
    </row>
    <row r="916321" spans="9:9" x14ac:dyDescent="0.2">
      <c r="I916321" s="15"/>
    </row>
    <row r="916322" spans="9:9" x14ac:dyDescent="0.2">
      <c r="I916322" s="14"/>
    </row>
    <row r="916338" spans="9:9" x14ac:dyDescent="0.2">
      <c r="I916338" s="15"/>
    </row>
    <row r="916339" spans="9:9" x14ac:dyDescent="0.2">
      <c r="I916339" s="14"/>
    </row>
    <row r="916355" spans="9:9" x14ac:dyDescent="0.2">
      <c r="I916355" s="15"/>
    </row>
    <row r="916356" spans="9:9" x14ac:dyDescent="0.2">
      <c r="I916356" s="14"/>
    </row>
    <row r="916372" spans="9:9" x14ac:dyDescent="0.2">
      <c r="I916372" s="15"/>
    </row>
    <row r="916373" spans="9:9" x14ac:dyDescent="0.2">
      <c r="I916373" s="14"/>
    </row>
    <row r="916389" spans="9:9" x14ac:dyDescent="0.2">
      <c r="I916389" s="15"/>
    </row>
    <row r="916390" spans="9:9" x14ac:dyDescent="0.2">
      <c r="I916390" s="14"/>
    </row>
    <row r="916406" spans="9:9" x14ac:dyDescent="0.2">
      <c r="I916406" s="15"/>
    </row>
    <row r="916407" spans="9:9" x14ac:dyDescent="0.2">
      <c r="I916407" s="14"/>
    </row>
    <row r="916423" spans="9:9" x14ac:dyDescent="0.2">
      <c r="I916423" s="15"/>
    </row>
    <row r="916424" spans="9:9" x14ac:dyDescent="0.2">
      <c r="I916424" s="14"/>
    </row>
    <row r="916440" spans="9:9" x14ac:dyDescent="0.2">
      <c r="I916440" s="15"/>
    </row>
    <row r="916441" spans="9:9" x14ac:dyDescent="0.2">
      <c r="I916441" s="14"/>
    </row>
    <row r="916457" spans="9:9" x14ac:dyDescent="0.2">
      <c r="I916457" s="15"/>
    </row>
    <row r="916458" spans="9:9" x14ac:dyDescent="0.2">
      <c r="I916458" s="14"/>
    </row>
    <row r="916474" spans="9:9" x14ac:dyDescent="0.2">
      <c r="I916474" s="15"/>
    </row>
    <row r="916475" spans="9:9" x14ac:dyDescent="0.2">
      <c r="I916475" s="14"/>
    </row>
    <row r="916491" spans="9:9" x14ac:dyDescent="0.2">
      <c r="I916491" s="15"/>
    </row>
    <row r="916492" spans="9:9" x14ac:dyDescent="0.2">
      <c r="I916492" s="14"/>
    </row>
    <row r="916508" spans="9:9" x14ac:dyDescent="0.2">
      <c r="I916508" s="15"/>
    </row>
    <row r="916509" spans="9:9" x14ac:dyDescent="0.2">
      <c r="I916509" s="14"/>
    </row>
    <row r="916525" spans="9:9" x14ac:dyDescent="0.2">
      <c r="I916525" s="15"/>
    </row>
    <row r="916526" spans="9:9" x14ac:dyDescent="0.2">
      <c r="I916526" s="14"/>
    </row>
    <row r="916542" spans="9:9" x14ac:dyDescent="0.2">
      <c r="I916542" s="15"/>
    </row>
    <row r="916543" spans="9:9" x14ac:dyDescent="0.2">
      <c r="I916543" s="14"/>
    </row>
    <row r="916559" spans="9:9" x14ac:dyDescent="0.2">
      <c r="I916559" s="15"/>
    </row>
    <row r="916560" spans="9:9" x14ac:dyDescent="0.2">
      <c r="I916560" s="14"/>
    </row>
    <row r="916576" spans="9:9" x14ac:dyDescent="0.2">
      <c r="I916576" s="15"/>
    </row>
    <row r="916577" spans="9:9" x14ac:dyDescent="0.2">
      <c r="I916577" s="14"/>
    </row>
    <row r="916593" spans="9:9" x14ac:dyDescent="0.2">
      <c r="I916593" s="15"/>
    </row>
    <row r="916594" spans="9:9" x14ac:dyDescent="0.2">
      <c r="I916594" s="14"/>
    </row>
    <row r="916610" spans="9:9" x14ac:dyDescent="0.2">
      <c r="I916610" s="15"/>
    </row>
    <row r="916611" spans="9:9" x14ac:dyDescent="0.2">
      <c r="I916611" s="14"/>
    </row>
    <row r="916627" spans="9:9" x14ac:dyDescent="0.2">
      <c r="I916627" s="15"/>
    </row>
    <row r="916628" spans="9:9" x14ac:dyDescent="0.2">
      <c r="I916628" s="14"/>
    </row>
    <row r="916644" spans="9:9" x14ac:dyDescent="0.2">
      <c r="I916644" s="15"/>
    </row>
    <row r="916645" spans="9:9" x14ac:dyDescent="0.2">
      <c r="I916645" s="14"/>
    </row>
    <row r="916661" spans="9:9" x14ac:dyDescent="0.2">
      <c r="I916661" s="15"/>
    </row>
    <row r="916662" spans="9:9" x14ac:dyDescent="0.2">
      <c r="I916662" s="14"/>
    </row>
    <row r="916678" spans="9:9" x14ac:dyDescent="0.2">
      <c r="I916678" s="15"/>
    </row>
    <row r="916679" spans="9:9" x14ac:dyDescent="0.2">
      <c r="I916679" s="14"/>
    </row>
    <row r="916695" spans="9:9" x14ac:dyDescent="0.2">
      <c r="I916695" s="15"/>
    </row>
    <row r="916696" spans="9:9" x14ac:dyDescent="0.2">
      <c r="I916696" s="14"/>
    </row>
    <row r="916712" spans="9:9" x14ac:dyDescent="0.2">
      <c r="I916712" s="15"/>
    </row>
    <row r="916713" spans="9:9" x14ac:dyDescent="0.2">
      <c r="I916713" s="14"/>
    </row>
    <row r="916729" spans="9:9" x14ac:dyDescent="0.2">
      <c r="I916729" s="15"/>
    </row>
    <row r="916730" spans="9:9" x14ac:dyDescent="0.2">
      <c r="I916730" s="14"/>
    </row>
    <row r="916746" spans="9:9" x14ac:dyDescent="0.2">
      <c r="I916746" s="15"/>
    </row>
    <row r="916747" spans="9:9" x14ac:dyDescent="0.2">
      <c r="I916747" s="14"/>
    </row>
    <row r="916763" spans="9:9" x14ac:dyDescent="0.2">
      <c r="I916763" s="15"/>
    </row>
    <row r="916764" spans="9:9" x14ac:dyDescent="0.2">
      <c r="I916764" s="14"/>
    </row>
    <row r="916780" spans="9:9" x14ac:dyDescent="0.2">
      <c r="I916780" s="15"/>
    </row>
    <row r="916781" spans="9:9" x14ac:dyDescent="0.2">
      <c r="I916781" s="14"/>
    </row>
    <row r="916797" spans="9:9" x14ac:dyDescent="0.2">
      <c r="I916797" s="15"/>
    </row>
    <row r="916798" spans="9:9" x14ac:dyDescent="0.2">
      <c r="I916798" s="14"/>
    </row>
    <row r="916814" spans="9:9" x14ac:dyDescent="0.2">
      <c r="I916814" s="15"/>
    </row>
    <row r="916815" spans="9:9" x14ac:dyDescent="0.2">
      <c r="I916815" s="14"/>
    </row>
    <row r="916831" spans="9:9" x14ac:dyDescent="0.2">
      <c r="I916831" s="15"/>
    </row>
    <row r="916832" spans="9:9" x14ac:dyDescent="0.2">
      <c r="I916832" s="14"/>
    </row>
    <row r="916848" spans="9:9" x14ac:dyDescent="0.2">
      <c r="I916848" s="15"/>
    </row>
    <row r="916849" spans="9:9" x14ac:dyDescent="0.2">
      <c r="I916849" s="14"/>
    </row>
    <row r="916865" spans="9:9" x14ac:dyDescent="0.2">
      <c r="I916865" s="15"/>
    </row>
    <row r="916866" spans="9:9" x14ac:dyDescent="0.2">
      <c r="I916866" s="14"/>
    </row>
    <row r="916882" spans="9:9" x14ac:dyDescent="0.2">
      <c r="I916882" s="15"/>
    </row>
    <row r="916883" spans="9:9" x14ac:dyDescent="0.2">
      <c r="I916883" s="14"/>
    </row>
    <row r="916899" spans="9:9" x14ac:dyDescent="0.2">
      <c r="I916899" s="15"/>
    </row>
    <row r="916900" spans="9:9" x14ac:dyDescent="0.2">
      <c r="I916900" s="14"/>
    </row>
    <row r="916916" spans="9:9" x14ac:dyDescent="0.2">
      <c r="I916916" s="15"/>
    </row>
    <row r="916917" spans="9:9" x14ac:dyDescent="0.2">
      <c r="I916917" s="14"/>
    </row>
    <row r="916933" spans="9:9" x14ac:dyDescent="0.2">
      <c r="I916933" s="15"/>
    </row>
    <row r="916934" spans="9:9" x14ac:dyDescent="0.2">
      <c r="I916934" s="14"/>
    </row>
    <row r="916950" spans="9:9" x14ac:dyDescent="0.2">
      <c r="I916950" s="15"/>
    </row>
    <row r="916951" spans="9:9" x14ac:dyDescent="0.2">
      <c r="I916951" s="14"/>
    </row>
    <row r="916967" spans="9:9" x14ac:dyDescent="0.2">
      <c r="I916967" s="15"/>
    </row>
    <row r="916968" spans="9:9" x14ac:dyDescent="0.2">
      <c r="I916968" s="14"/>
    </row>
    <row r="916984" spans="9:9" x14ac:dyDescent="0.2">
      <c r="I916984" s="15"/>
    </row>
    <row r="916985" spans="9:9" x14ac:dyDescent="0.2">
      <c r="I916985" s="14"/>
    </row>
    <row r="917001" spans="9:9" x14ac:dyDescent="0.2">
      <c r="I917001" s="15"/>
    </row>
    <row r="917002" spans="9:9" x14ac:dyDescent="0.2">
      <c r="I917002" s="14"/>
    </row>
    <row r="917018" spans="9:9" x14ac:dyDescent="0.2">
      <c r="I917018" s="15"/>
    </row>
    <row r="917019" spans="9:9" x14ac:dyDescent="0.2">
      <c r="I917019" s="14"/>
    </row>
    <row r="917035" spans="9:9" x14ac:dyDescent="0.2">
      <c r="I917035" s="15"/>
    </row>
    <row r="917036" spans="9:9" x14ac:dyDescent="0.2">
      <c r="I917036" s="14"/>
    </row>
    <row r="917052" spans="9:9" x14ac:dyDescent="0.2">
      <c r="I917052" s="15"/>
    </row>
    <row r="917053" spans="9:9" x14ac:dyDescent="0.2">
      <c r="I917053" s="14"/>
    </row>
    <row r="917069" spans="9:9" x14ac:dyDescent="0.2">
      <c r="I917069" s="15"/>
    </row>
    <row r="917070" spans="9:9" x14ac:dyDescent="0.2">
      <c r="I917070" s="14"/>
    </row>
    <row r="917086" spans="9:9" x14ac:dyDescent="0.2">
      <c r="I917086" s="15"/>
    </row>
    <row r="917087" spans="9:9" x14ac:dyDescent="0.2">
      <c r="I917087" s="14"/>
    </row>
    <row r="917103" spans="9:9" x14ac:dyDescent="0.2">
      <c r="I917103" s="15"/>
    </row>
    <row r="917104" spans="9:9" x14ac:dyDescent="0.2">
      <c r="I917104" s="14"/>
    </row>
    <row r="917120" spans="9:9" x14ac:dyDescent="0.2">
      <c r="I917120" s="15"/>
    </row>
    <row r="917121" spans="9:9" x14ac:dyDescent="0.2">
      <c r="I917121" s="14"/>
    </row>
    <row r="917137" spans="9:9" x14ac:dyDescent="0.2">
      <c r="I917137" s="15"/>
    </row>
    <row r="917138" spans="9:9" x14ac:dyDescent="0.2">
      <c r="I917138" s="14"/>
    </row>
    <row r="917154" spans="9:9" x14ac:dyDescent="0.2">
      <c r="I917154" s="15"/>
    </row>
    <row r="917155" spans="9:9" x14ac:dyDescent="0.2">
      <c r="I917155" s="14"/>
    </row>
    <row r="917171" spans="9:9" x14ac:dyDescent="0.2">
      <c r="I917171" s="15"/>
    </row>
    <row r="917172" spans="9:9" x14ac:dyDescent="0.2">
      <c r="I917172" s="14"/>
    </row>
    <row r="917188" spans="9:9" x14ac:dyDescent="0.2">
      <c r="I917188" s="15"/>
    </row>
    <row r="917189" spans="9:9" x14ac:dyDescent="0.2">
      <c r="I917189" s="14"/>
    </row>
    <row r="917205" spans="9:9" x14ac:dyDescent="0.2">
      <c r="I917205" s="15"/>
    </row>
    <row r="917206" spans="9:9" x14ac:dyDescent="0.2">
      <c r="I917206" s="14"/>
    </row>
    <row r="917222" spans="9:9" x14ac:dyDescent="0.2">
      <c r="I917222" s="15"/>
    </row>
    <row r="917223" spans="9:9" x14ac:dyDescent="0.2">
      <c r="I917223" s="14"/>
    </row>
    <row r="917239" spans="9:9" x14ac:dyDescent="0.2">
      <c r="I917239" s="15"/>
    </row>
    <row r="917240" spans="9:9" x14ac:dyDescent="0.2">
      <c r="I917240" s="14"/>
    </row>
    <row r="917256" spans="9:9" x14ac:dyDescent="0.2">
      <c r="I917256" s="15"/>
    </row>
    <row r="917257" spans="9:9" x14ac:dyDescent="0.2">
      <c r="I917257" s="14"/>
    </row>
    <row r="917273" spans="9:9" x14ac:dyDescent="0.2">
      <c r="I917273" s="15"/>
    </row>
    <row r="917274" spans="9:9" x14ac:dyDescent="0.2">
      <c r="I917274" s="14"/>
    </row>
    <row r="917290" spans="9:9" x14ac:dyDescent="0.2">
      <c r="I917290" s="15"/>
    </row>
    <row r="917291" spans="9:9" x14ac:dyDescent="0.2">
      <c r="I917291" s="14"/>
    </row>
    <row r="917307" spans="9:9" x14ac:dyDescent="0.2">
      <c r="I917307" s="15"/>
    </row>
    <row r="917308" spans="9:9" x14ac:dyDescent="0.2">
      <c r="I917308" s="14"/>
    </row>
    <row r="917324" spans="9:9" x14ac:dyDescent="0.2">
      <c r="I917324" s="15"/>
    </row>
    <row r="917325" spans="9:9" x14ac:dyDescent="0.2">
      <c r="I917325" s="14"/>
    </row>
    <row r="917341" spans="9:9" x14ac:dyDescent="0.2">
      <c r="I917341" s="15"/>
    </row>
    <row r="917342" spans="9:9" x14ac:dyDescent="0.2">
      <c r="I917342" s="14"/>
    </row>
    <row r="917358" spans="9:9" x14ac:dyDescent="0.2">
      <c r="I917358" s="15"/>
    </row>
    <row r="917359" spans="9:9" x14ac:dyDescent="0.2">
      <c r="I917359" s="14"/>
    </row>
    <row r="917375" spans="9:9" x14ac:dyDescent="0.2">
      <c r="I917375" s="15"/>
    </row>
    <row r="917376" spans="9:9" x14ac:dyDescent="0.2">
      <c r="I917376" s="14"/>
    </row>
    <row r="917392" spans="9:9" x14ac:dyDescent="0.2">
      <c r="I917392" s="15"/>
    </row>
    <row r="917393" spans="9:9" x14ac:dyDescent="0.2">
      <c r="I917393" s="14"/>
    </row>
    <row r="917409" spans="9:9" x14ac:dyDescent="0.2">
      <c r="I917409" s="15"/>
    </row>
    <row r="917410" spans="9:9" x14ac:dyDescent="0.2">
      <c r="I917410" s="14"/>
    </row>
    <row r="917426" spans="9:9" x14ac:dyDescent="0.2">
      <c r="I917426" s="15"/>
    </row>
    <row r="917427" spans="9:9" x14ac:dyDescent="0.2">
      <c r="I917427" s="14"/>
    </row>
    <row r="917443" spans="9:9" x14ac:dyDescent="0.2">
      <c r="I917443" s="15"/>
    </row>
    <row r="917444" spans="9:9" x14ac:dyDescent="0.2">
      <c r="I917444" s="14"/>
    </row>
    <row r="917460" spans="9:9" x14ac:dyDescent="0.2">
      <c r="I917460" s="15"/>
    </row>
    <row r="917461" spans="9:9" x14ac:dyDescent="0.2">
      <c r="I917461" s="14"/>
    </row>
    <row r="917477" spans="9:9" x14ac:dyDescent="0.2">
      <c r="I917477" s="15"/>
    </row>
    <row r="917478" spans="9:9" x14ac:dyDescent="0.2">
      <c r="I917478" s="14"/>
    </row>
    <row r="917494" spans="9:9" x14ac:dyDescent="0.2">
      <c r="I917494" s="15"/>
    </row>
    <row r="917495" spans="9:9" x14ac:dyDescent="0.2">
      <c r="I917495" s="14"/>
    </row>
    <row r="917511" spans="9:9" x14ac:dyDescent="0.2">
      <c r="I917511" s="15"/>
    </row>
    <row r="917512" spans="9:9" x14ac:dyDescent="0.2">
      <c r="I917512" s="14"/>
    </row>
    <row r="917528" spans="9:9" x14ac:dyDescent="0.2">
      <c r="I917528" s="15"/>
    </row>
    <row r="917529" spans="9:9" x14ac:dyDescent="0.2">
      <c r="I917529" s="14"/>
    </row>
    <row r="917545" spans="9:9" x14ac:dyDescent="0.2">
      <c r="I917545" s="15"/>
    </row>
    <row r="917546" spans="9:9" x14ac:dyDescent="0.2">
      <c r="I917546" s="14"/>
    </row>
    <row r="917562" spans="9:9" x14ac:dyDescent="0.2">
      <c r="I917562" s="15"/>
    </row>
    <row r="917563" spans="9:9" x14ac:dyDescent="0.2">
      <c r="I917563" s="14"/>
    </row>
    <row r="917579" spans="9:9" x14ac:dyDescent="0.2">
      <c r="I917579" s="15"/>
    </row>
    <row r="917580" spans="9:9" x14ac:dyDescent="0.2">
      <c r="I917580" s="14"/>
    </row>
    <row r="917596" spans="9:9" x14ac:dyDescent="0.2">
      <c r="I917596" s="15"/>
    </row>
    <row r="917597" spans="9:9" x14ac:dyDescent="0.2">
      <c r="I917597" s="14"/>
    </row>
    <row r="917613" spans="9:9" x14ac:dyDescent="0.2">
      <c r="I917613" s="15"/>
    </row>
    <row r="917614" spans="9:9" x14ac:dyDescent="0.2">
      <c r="I917614" s="14"/>
    </row>
    <row r="917630" spans="9:9" x14ac:dyDescent="0.2">
      <c r="I917630" s="15"/>
    </row>
    <row r="917631" spans="9:9" x14ac:dyDescent="0.2">
      <c r="I917631" s="14"/>
    </row>
    <row r="917647" spans="9:9" x14ac:dyDescent="0.2">
      <c r="I917647" s="15"/>
    </row>
    <row r="917648" spans="9:9" x14ac:dyDescent="0.2">
      <c r="I917648" s="14"/>
    </row>
    <row r="917664" spans="9:9" x14ac:dyDescent="0.2">
      <c r="I917664" s="15"/>
    </row>
    <row r="917665" spans="9:9" x14ac:dyDescent="0.2">
      <c r="I917665" s="14"/>
    </row>
    <row r="917681" spans="9:9" x14ac:dyDescent="0.2">
      <c r="I917681" s="15"/>
    </row>
    <row r="917682" spans="9:9" x14ac:dyDescent="0.2">
      <c r="I917682" s="14"/>
    </row>
    <row r="917698" spans="9:9" x14ac:dyDescent="0.2">
      <c r="I917698" s="15"/>
    </row>
    <row r="917699" spans="9:9" x14ac:dyDescent="0.2">
      <c r="I917699" s="14"/>
    </row>
    <row r="917715" spans="9:9" x14ac:dyDescent="0.2">
      <c r="I917715" s="15"/>
    </row>
    <row r="917716" spans="9:9" x14ac:dyDescent="0.2">
      <c r="I917716" s="14"/>
    </row>
    <row r="917732" spans="9:9" x14ac:dyDescent="0.2">
      <c r="I917732" s="15"/>
    </row>
    <row r="917733" spans="9:9" x14ac:dyDescent="0.2">
      <c r="I917733" s="14"/>
    </row>
    <row r="917749" spans="9:9" x14ac:dyDescent="0.2">
      <c r="I917749" s="15"/>
    </row>
    <row r="917750" spans="9:9" x14ac:dyDescent="0.2">
      <c r="I917750" s="14"/>
    </row>
    <row r="917766" spans="9:9" x14ac:dyDescent="0.2">
      <c r="I917766" s="15"/>
    </row>
    <row r="917767" spans="9:9" x14ac:dyDescent="0.2">
      <c r="I917767" s="14"/>
    </row>
    <row r="917783" spans="9:9" x14ac:dyDescent="0.2">
      <c r="I917783" s="15"/>
    </row>
    <row r="917784" spans="9:9" x14ac:dyDescent="0.2">
      <c r="I917784" s="14"/>
    </row>
    <row r="917800" spans="9:9" x14ac:dyDescent="0.2">
      <c r="I917800" s="15"/>
    </row>
    <row r="917801" spans="9:9" x14ac:dyDescent="0.2">
      <c r="I917801" s="14"/>
    </row>
    <row r="917817" spans="9:9" x14ac:dyDescent="0.2">
      <c r="I917817" s="15"/>
    </row>
    <row r="917818" spans="9:9" x14ac:dyDescent="0.2">
      <c r="I917818" s="14"/>
    </row>
    <row r="917834" spans="9:9" x14ac:dyDescent="0.2">
      <c r="I917834" s="15"/>
    </row>
    <row r="917835" spans="9:9" x14ac:dyDescent="0.2">
      <c r="I917835" s="14"/>
    </row>
    <row r="917851" spans="9:9" x14ac:dyDescent="0.2">
      <c r="I917851" s="15"/>
    </row>
    <row r="917852" spans="9:9" x14ac:dyDescent="0.2">
      <c r="I917852" s="14"/>
    </row>
    <row r="917868" spans="9:9" x14ac:dyDescent="0.2">
      <c r="I917868" s="15"/>
    </row>
    <row r="917869" spans="9:9" x14ac:dyDescent="0.2">
      <c r="I917869" s="14"/>
    </row>
    <row r="917885" spans="9:9" x14ac:dyDescent="0.2">
      <c r="I917885" s="15"/>
    </row>
    <row r="917886" spans="9:9" x14ac:dyDescent="0.2">
      <c r="I917886" s="14"/>
    </row>
    <row r="917902" spans="9:9" x14ac:dyDescent="0.2">
      <c r="I917902" s="15"/>
    </row>
    <row r="917903" spans="9:9" x14ac:dyDescent="0.2">
      <c r="I917903" s="14"/>
    </row>
    <row r="917919" spans="9:9" x14ac:dyDescent="0.2">
      <c r="I917919" s="15"/>
    </row>
    <row r="917920" spans="9:9" x14ac:dyDescent="0.2">
      <c r="I917920" s="14"/>
    </row>
    <row r="917936" spans="9:9" x14ac:dyDescent="0.2">
      <c r="I917936" s="15"/>
    </row>
    <row r="917937" spans="9:9" x14ac:dyDescent="0.2">
      <c r="I917937" s="14"/>
    </row>
    <row r="917953" spans="9:9" x14ac:dyDescent="0.2">
      <c r="I917953" s="15"/>
    </row>
    <row r="917954" spans="9:9" x14ac:dyDescent="0.2">
      <c r="I917954" s="14"/>
    </row>
    <row r="917970" spans="9:9" x14ac:dyDescent="0.2">
      <c r="I917970" s="15"/>
    </row>
    <row r="917971" spans="9:9" x14ac:dyDescent="0.2">
      <c r="I917971" s="14"/>
    </row>
    <row r="917987" spans="9:9" x14ac:dyDescent="0.2">
      <c r="I917987" s="15"/>
    </row>
    <row r="917988" spans="9:9" x14ac:dyDescent="0.2">
      <c r="I917988" s="14"/>
    </row>
    <row r="918004" spans="9:9" x14ac:dyDescent="0.2">
      <c r="I918004" s="15"/>
    </row>
    <row r="918005" spans="9:9" x14ac:dyDescent="0.2">
      <c r="I918005" s="14"/>
    </row>
    <row r="918021" spans="9:9" x14ac:dyDescent="0.2">
      <c r="I918021" s="15"/>
    </row>
    <row r="918022" spans="9:9" x14ac:dyDescent="0.2">
      <c r="I918022" s="14"/>
    </row>
    <row r="918038" spans="9:9" x14ac:dyDescent="0.2">
      <c r="I918038" s="15"/>
    </row>
    <row r="918039" spans="9:9" x14ac:dyDescent="0.2">
      <c r="I918039" s="14"/>
    </row>
    <row r="918055" spans="9:9" x14ac:dyDescent="0.2">
      <c r="I918055" s="15"/>
    </row>
    <row r="918056" spans="9:9" x14ac:dyDescent="0.2">
      <c r="I918056" s="14"/>
    </row>
    <row r="918072" spans="9:9" x14ac:dyDescent="0.2">
      <c r="I918072" s="15"/>
    </row>
    <row r="918073" spans="9:9" x14ac:dyDescent="0.2">
      <c r="I918073" s="14"/>
    </row>
    <row r="918089" spans="9:9" x14ac:dyDescent="0.2">
      <c r="I918089" s="15"/>
    </row>
    <row r="918090" spans="9:9" x14ac:dyDescent="0.2">
      <c r="I918090" s="14"/>
    </row>
    <row r="918106" spans="9:9" x14ac:dyDescent="0.2">
      <c r="I918106" s="15"/>
    </row>
    <row r="918107" spans="9:9" x14ac:dyDescent="0.2">
      <c r="I918107" s="14"/>
    </row>
    <row r="918123" spans="9:9" x14ac:dyDescent="0.2">
      <c r="I918123" s="15"/>
    </row>
    <row r="918124" spans="9:9" x14ac:dyDescent="0.2">
      <c r="I918124" s="14"/>
    </row>
    <row r="918140" spans="9:9" x14ac:dyDescent="0.2">
      <c r="I918140" s="15"/>
    </row>
    <row r="918141" spans="9:9" x14ac:dyDescent="0.2">
      <c r="I918141" s="14"/>
    </row>
    <row r="918157" spans="9:9" x14ac:dyDescent="0.2">
      <c r="I918157" s="15"/>
    </row>
    <row r="918158" spans="9:9" x14ac:dyDescent="0.2">
      <c r="I918158" s="14"/>
    </row>
    <row r="918174" spans="9:9" x14ac:dyDescent="0.2">
      <c r="I918174" s="15"/>
    </row>
    <row r="918175" spans="9:9" x14ac:dyDescent="0.2">
      <c r="I918175" s="14"/>
    </row>
    <row r="918191" spans="9:9" x14ac:dyDescent="0.2">
      <c r="I918191" s="15"/>
    </row>
    <row r="918192" spans="9:9" x14ac:dyDescent="0.2">
      <c r="I918192" s="14"/>
    </row>
    <row r="918208" spans="9:9" x14ac:dyDescent="0.2">
      <c r="I918208" s="15"/>
    </row>
    <row r="918209" spans="9:9" x14ac:dyDescent="0.2">
      <c r="I918209" s="14"/>
    </row>
    <row r="918225" spans="9:9" x14ac:dyDescent="0.2">
      <c r="I918225" s="15"/>
    </row>
    <row r="918226" spans="9:9" x14ac:dyDescent="0.2">
      <c r="I918226" s="14"/>
    </row>
    <row r="918242" spans="9:9" x14ac:dyDescent="0.2">
      <c r="I918242" s="15"/>
    </row>
    <row r="918243" spans="9:9" x14ac:dyDescent="0.2">
      <c r="I918243" s="14"/>
    </row>
    <row r="918259" spans="9:9" x14ac:dyDescent="0.2">
      <c r="I918259" s="15"/>
    </row>
    <row r="918260" spans="9:9" x14ac:dyDescent="0.2">
      <c r="I918260" s="14"/>
    </row>
    <row r="918276" spans="9:9" x14ac:dyDescent="0.2">
      <c r="I918276" s="15"/>
    </row>
    <row r="918277" spans="9:9" x14ac:dyDescent="0.2">
      <c r="I918277" s="14"/>
    </row>
    <row r="918293" spans="9:9" x14ac:dyDescent="0.2">
      <c r="I918293" s="15"/>
    </row>
    <row r="918294" spans="9:9" x14ac:dyDescent="0.2">
      <c r="I918294" s="14"/>
    </row>
    <row r="918310" spans="9:9" x14ac:dyDescent="0.2">
      <c r="I918310" s="15"/>
    </row>
    <row r="918311" spans="9:9" x14ac:dyDescent="0.2">
      <c r="I918311" s="14"/>
    </row>
    <row r="918327" spans="9:9" x14ac:dyDescent="0.2">
      <c r="I918327" s="15"/>
    </row>
    <row r="918328" spans="9:9" x14ac:dyDescent="0.2">
      <c r="I918328" s="14"/>
    </row>
    <row r="918344" spans="9:9" x14ac:dyDescent="0.2">
      <c r="I918344" s="15"/>
    </row>
    <row r="918345" spans="9:9" x14ac:dyDescent="0.2">
      <c r="I918345" s="14"/>
    </row>
    <row r="918361" spans="9:9" x14ac:dyDescent="0.2">
      <c r="I918361" s="15"/>
    </row>
    <row r="918362" spans="9:9" x14ac:dyDescent="0.2">
      <c r="I918362" s="14"/>
    </row>
    <row r="918378" spans="9:9" x14ac:dyDescent="0.2">
      <c r="I918378" s="15"/>
    </row>
    <row r="918379" spans="9:9" x14ac:dyDescent="0.2">
      <c r="I918379" s="14"/>
    </row>
    <row r="918395" spans="9:9" x14ac:dyDescent="0.2">
      <c r="I918395" s="15"/>
    </row>
    <row r="918396" spans="9:9" x14ac:dyDescent="0.2">
      <c r="I918396" s="14"/>
    </row>
    <row r="918412" spans="9:9" x14ac:dyDescent="0.2">
      <c r="I918412" s="15"/>
    </row>
    <row r="918413" spans="9:9" x14ac:dyDescent="0.2">
      <c r="I918413" s="14"/>
    </row>
    <row r="918429" spans="9:9" x14ac:dyDescent="0.2">
      <c r="I918429" s="15"/>
    </row>
    <row r="918430" spans="9:9" x14ac:dyDescent="0.2">
      <c r="I918430" s="14"/>
    </row>
    <row r="918446" spans="9:9" x14ac:dyDescent="0.2">
      <c r="I918446" s="15"/>
    </row>
    <row r="918447" spans="9:9" x14ac:dyDescent="0.2">
      <c r="I918447" s="14"/>
    </row>
    <row r="918463" spans="9:9" x14ac:dyDescent="0.2">
      <c r="I918463" s="15"/>
    </row>
    <row r="918464" spans="9:9" x14ac:dyDescent="0.2">
      <c r="I918464" s="14"/>
    </row>
    <row r="918480" spans="9:9" x14ac:dyDescent="0.2">
      <c r="I918480" s="15"/>
    </row>
    <row r="918481" spans="9:9" x14ac:dyDescent="0.2">
      <c r="I918481" s="14"/>
    </row>
    <row r="918497" spans="9:9" x14ac:dyDescent="0.2">
      <c r="I918497" s="15"/>
    </row>
    <row r="918498" spans="9:9" x14ac:dyDescent="0.2">
      <c r="I918498" s="14"/>
    </row>
    <row r="918514" spans="9:9" x14ac:dyDescent="0.2">
      <c r="I918514" s="15"/>
    </row>
    <row r="918515" spans="9:9" x14ac:dyDescent="0.2">
      <c r="I918515" s="14"/>
    </row>
    <row r="918531" spans="9:9" x14ac:dyDescent="0.2">
      <c r="I918531" s="15"/>
    </row>
    <row r="918532" spans="9:9" x14ac:dyDescent="0.2">
      <c r="I918532" s="14"/>
    </row>
    <row r="918548" spans="9:9" x14ac:dyDescent="0.2">
      <c r="I918548" s="15"/>
    </row>
    <row r="918549" spans="9:9" x14ac:dyDescent="0.2">
      <c r="I918549" s="14"/>
    </row>
    <row r="918565" spans="9:9" x14ac:dyDescent="0.2">
      <c r="I918565" s="15"/>
    </row>
    <row r="918566" spans="9:9" x14ac:dyDescent="0.2">
      <c r="I918566" s="14"/>
    </row>
    <row r="918582" spans="9:9" x14ac:dyDescent="0.2">
      <c r="I918582" s="15"/>
    </row>
    <row r="918583" spans="9:9" x14ac:dyDescent="0.2">
      <c r="I918583" s="14"/>
    </row>
    <row r="918599" spans="9:9" x14ac:dyDescent="0.2">
      <c r="I918599" s="15"/>
    </row>
    <row r="918600" spans="9:9" x14ac:dyDescent="0.2">
      <c r="I918600" s="14"/>
    </row>
    <row r="918616" spans="9:9" x14ac:dyDescent="0.2">
      <c r="I918616" s="15"/>
    </row>
    <row r="918617" spans="9:9" x14ac:dyDescent="0.2">
      <c r="I918617" s="14"/>
    </row>
    <row r="918633" spans="9:9" x14ac:dyDescent="0.2">
      <c r="I918633" s="15"/>
    </row>
    <row r="918634" spans="9:9" x14ac:dyDescent="0.2">
      <c r="I918634" s="14"/>
    </row>
    <row r="918650" spans="9:9" x14ac:dyDescent="0.2">
      <c r="I918650" s="15"/>
    </row>
    <row r="918651" spans="9:9" x14ac:dyDescent="0.2">
      <c r="I918651" s="14"/>
    </row>
    <row r="918667" spans="9:9" x14ac:dyDescent="0.2">
      <c r="I918667" s="15"/>
    </row>
    <row r="918668" spans="9:9" x14ac:dyDescent="0.2">
      <c r="I918668" s="14"/>
    </row>
    <row r="918684" spans="9:9" x14ac:dyDescent="0.2">
      <c r="I918684" s="15"/>
    </row>
    <row r="918685" spans="9:9" x14ac:dyDescent="0.2">
      <c r="I918685" s="14"/>
    </row>
    <row r="918701" spans="9:9" x14ac:dyDescent="0.2">
      <c r="I918701" s="15"/>
    </row>
    <row r="918702" spans="9:9" x14ac:dyDescent="0.2">
      <c r="I918702" s="14"/>
    </row>
    <row r="918718" spans="9:9" x14ac:dyDescent="0.2">
      <c r="I918718" s="15"/>
    </row>
    <row r="918719" spans="9:9" x14ac:dyDescent="0.2">
      <c r="I918719" s="14"/>
    </row>
    <row r="918735" spans="9:9" x14ac:dyDescent="0.2">
      <c r="I918735" s="15"/>
    </row>
    <row r="918736" spans="9:9" x14ac:dyDescent="0.2">
      <c r="I918736" s="14"/>
    </row>
    <row r="918752" spans="9:9" x14ac:dyDescent="0.2">
      <c r="I918752" s="15"/>
    </row>
    <row r="918753" spans="9:9" x14ac:dyDescent="0.2">
      <c r="I918753" s="14"/>
    </row>
    <row r="918769" spans="9:9" x14ac:dyDescent="0.2">
      <c r="I918769" s="15"/>
    </row>
    <row r="918770" spans="9:9" x14ac:dyDescent="0.2">
      <c r="I918770" s="14"/>
    </row>
    <row r="918786" spans="9:9" x14ac:dyDescent="0.2">
      <c r="I918786" s="15"/>
    </row>
    <row r="918787" spans="9:9" x14ac:dyDescent="0.2">
      <c r="I918787" s="14"/>
    </row>
    <row r="918803" spans="9:9" x14ac:dyDescent="0.2">
      <c r="I918803" s="15"/>
    </row>
    <row r="918804" spans="9:9" x14ac:dyDescent="0.2">
      <c r="I918804" s="14"/>
    </row>
    <row r="918820" spans="9:9" x14ac:dyDescent="0.2">
      <c r="I918820" s="15"/>
    </row>
    <row r="918821" spans="9:9" x14ac:dyDescent="0.2">
      <c r="I918821" s="14"/>
    </row>
    <row r="918837" spans="9:9" x14ac:dyDescent="0.2">
      <c r="I918837" s="15"/>
    </row>
    <row r="918838" spans="9:9" x14ac:dyDescent="0.2">
      <c r="I918838" s="14"/>
    </row>
    <row r="918854" spans="9:9" x14ac:dyDescent="0.2">
      <c r="I918854" s="15"/>
    </row>
    <row r="918855" spans="9:9" x14ac:dyDescent="0.2">
      <c r="I918855" s="14"/>
    </row>
    <row r="918871" spans="9:9" x14ac:dyDescent="0.2">
      <c r="I918871" s="15"/>
    </row>
    <row r="918872" spans="9:9" x14ac:dyDescent="0.2">
      <c r="I918872" s="14"/>
    </row>
    <row r="918888" spans="9:9" x14ac:dyDescent="0.2">
      <c r="I918888" s="15"/>
    </row>
    <row r="918889" spans="9:9" x14ac:dyDescent="0.2">
      <c r="I918889" s="14"/>
    </row>
    <row r="918905" spans="9:9" x14ac:dyDescent="0.2">
      <c r="I918905" s="15"/>
    </row>
    <row r="918906" spans="9:9" x14ac:dyDescent="0.2">
      <c r="I918906" s="14"/>
    </row>
    <row r="918922" spans="9:9" x14ac:dyDescent="0.2">
      <c r="I918922" s="15"/>
    </row>
    <row r="918923" spans="9:9" x14ac:dyDescent="0.2">
      <c r="I918923" s="14"/>
    </row>
    <row r="918939" spans="9:9" x14ac:dyDescent="0.2">
      <c r="I918939" s="15"/>
    </row>
    <row r="918940" spans="9:9" x14ac:dyDescent="0.2">
      <c r="I918940" s="14"/>
    </row>
    <row r="918956" spans="9:9" x14ac:dyDescent="0.2">
      <c r="I918956" s="15"/>
    </row>
    <row r="918957" spans="9:9" x14ac:dyDescent="0.2">
      <c r="I918957" s="14"/>
    </row>
    <row r="918973" spans="9:9" x14ac:dyDescent="0.2">
      <c r="I918973" s="15"/>
    </row>
    <row r="918974" spans="9:9" x14ac:dyDescent="0.2">
      <c r="I918974" s="14"/>
    </row>
    <row r="918990" spans="9:9" x14ac:dyDescent="0.2">
      <c r="I918990" s="15"/>
    </row>
    <row r="918991" spans="9:9" x14ac:dyDescent="0.2">
      <c r="I918991" s="14"/>
    </row>
    <row r="919007" spans="9:9" x14ac:dyDescent="0.2">
      <c r="I919007" s="15"/>
    </row>
    <row r="919008" spans="9:9" x14ac:dyDescent="0.2">
      <c r="I919008" s="14"/>
    </row>
    <row r="919024" spans="9:9" x14ac:dyDescent="0.2">
      <c r="I919024" s="15"/>
    </row>
    <row r="919025" spans="9:9" x14ac:dyDescent="0.2">
      <c r="I919025" s="14"/>
    </row>
    <row r="919041" spans="9:9" x14ac:dyDescent="0.2">
      <c r="I919041" s="15"/>
    </row>
    <row r="919042" spans="9:9" x14ac:dyDescent="0.2">
      <c r="I919042" s="14"/>
    </row>
    <row r="919058" spans="9:9" x14ac:dyDescent="0.2">
      <c r="I919058" s="15"/>
    </row>
    <row r="919059" spans="9:9" x14ac:dyDescent="0.2">
      <c r="I919059" s="14"/>
    </row>
    <row r="919075" spans="9:9" x14ac:dyDescent="0.2">
      <c r="I919075" s="15"/>
    </row>
    <row r="919076" spans="9:9" x14ac:dyDescent="0.2">
      <c r="I919076" s="14"/>
    </row>
    <row r="919092" spans="9:9" x14ac:dyDescent="0.2">
      <c r="I919092" s="15"/>
    </row>
    <row r="919093" spans="9:9" x14ac:dyDescent="0.2">
      <c r="I919093" s="14"/>
    </row>
    <row r="919109" spans="9:9" x14ac:dyDescent="0.2">
      <c r="I919109" s="15"/>
    </row>
    <row r="919110" spans="9:9" x14ac:dyDescent="0.2">
      <c r="I919110" s="14"/>
    </row>
    <row r="919126" spans="9:9" x14ac:dyDescent="0.2">
      <c r="I919126" s="15"/>
    </row>
    <row r="919127" spans="9:9" x14ac:dyDescent="0.2">
      <c r="I919127" s="14"/>
    </row>
    <row r="919143" spans="9:9" x14ac:dyDescent="0.2">
      <c r="I919143" s="15"/>
    </row>
    <row r="919144" spans="9:9" x14ac:dyDescent="0.2">
      <c r="I919144" s="14"/>
    </row>
    <row r="919160" spans="9:9" x14ac:dyDescent="0.2">
      <c r="I919160" s="15"/>
    </row>
    <row r="919161" spans="9:9" x14ac:dyDescent="0.2">
      <c r="I919161" s="14"/>
    </row>
    <row r="919177" spans="9:9" x14ac:dyDescent="0.2">
      <c r="I919177" s="15"/>
    </row>
    <row r="919178" spans="9:9" x14ac:dyDescent="0.2">
      <c r="I919178" s="14"/>
    </row>
    <row r="919194" spans="9:9" x14ac:dyDescent="0.2">
      <c r="I919194" s="15"/>
    </row>
    <row r="919195" spans="9:9" x14ac:dyDescent="0.2">
      <c r="I919195" s="14"/>
    </row>
    <row r="919211" spans="9:9" x14ac:dyDescent="0.2">
      <c r="I919211" s="15"/>
    </row>
    <row r="919212" spans="9:9" x14ac:dyDescent="0.2">
      <c r="I919212" s="14"/>
    </row>
    <row r="919228" spans="9:9" x14ac:dyDescent="0.2">
      <c r="I919228" s="15"/>
    </row>
    <row r="919229" spans="9:9" x14ac:dyDescent="0.2">
      <c r="I919229" s="14"/>
    </row>
    <row r="919245" spans="9:9" x14ac:dyDescent="0.2">
      <c r="I919245" s="15"/>
    </row>
    <row r="919246" spans="9:9" x14ac:dyDescent="0.2">
      <c r="I919246" s="14"/>
    </row>
    <row r="919262" spans="9:9" x14ac:dyDescent="0.2">
      <c r="I919262" s="15"/>
    </row>
    <row r="919263" spans="9:9" x14ac:dyDescent="0.2">
      <c r="I919263" s="14"/>
    </row>
    <row r="919279" spans="9:9" x14ac:dyDescent="0.2">
      <c r="I919279" s="15"/>
    </row>
    <row r="919280" spans="9:9" x14ac:dyDescent="0.2">
      <c r="I919280" s="14"/>
    </row>
    <row r="919296" spans="9:9" x14ac:dyDescent="0.2">
      <c r="I919296" s="15"/>
    </row>
    <row r="919297" spans="9:9" x14ac:dyDescent="0.2">
      <c r="I919297" s="14"/>
    </row>
    <row r="919313" spans="9:9" x14ac:dyDescent="0.2">
      <c r="I919313" s="15"/>
    </row>
    <row r="919314" spans="9:9" x14ac:dyDescent="0.2">
      <c r="I919314" s="14"/>
    </row>
    <row r="919330" spans="9:9" x14ac:dyDescent="0.2">
      <c r="I919330" s="15"/>
    </row>
    <row r="919331" spans="9:9" x14ac:dyDescent="0.2">
      <c r="I919331" s="14"/>
    </row>
    <row r="919347" spans="9:9" x14ac:dyDescent="0.2">
      <c r="I919347" s="15"/>
    </row>
    <row r="919348" spans="9:9" x14ac:dyDescent="0.2">
      <c r="I919348" s="14"/>
    </row>
    <row r="919364" spans="9:9" x14ac:dyDescent="0.2">
      <c r="I919364" s="15"/>
    </row>
    <row r="919365" spans="9:9" x14ac:dyDescent="0.2">
      <c r="I919365" s="14"/>
    </row>
    <row r="919381" spans="9:9" x14ac:dyDescent="0.2">
      <c r="I919381" s="15"/>
    </row>
    <row r="919382" spans="9:9" x14ac:dyDescent="0.2">
      <c r="I919382" s="14"/>
    </row>
    <row r="919398" spans="9:9" x14ac:dyDescent="0.2">
      <c r="I919398" s="15"/>
    </row>
    <row r="919399" spans="9:9" x14ac:dyDescent="0.2">
      <c r="I919399" s="14"/>
    </row>
    <row r="919415" spans="9:9" x14ac:dyDescent="0.2">
      <c r="I919415" s="15"/>
    </row>
    <row r="919416" spans="9:9" x14ac:dyDescent="0.2">
      <c r="I919416" s="14"/>
    </row>
    <row r="919432" spans="9:9" x14ac:dyDescent="0.2">
      <c r="I919432" s="15"/>
    </row>
    <row r="919433" spans="9:9" x14ac:dyDescent="0.2">
      <c r="I919433" s="14"/>
    </row>
    <row r="919449" spans="9:9" x14ac:dyDescent="0.2">
      <c r="I919449" s="15"/>
    </row>
    <row r="919450" spans="9:9" x14ac:dyDescent="0.2">
      <c r="I919450" s="14"/>
    </row>
    <row r="919466" spans="9:9" x14ac:dyDescent="0.2">
      <c r="I919466" s="15"/>
    </row>
    <row r="919467" spans="9:9" x14ac:dyDescent="0.2">
      <c r="I919467" s="14"/>
    </row>
    <row r="919483" spans="9:9" x14ac:dyDescent="0.2">
      <c r="I919483" s="15"/>
    </row>
    <row r="919484" spans="9:9" x14ac:dyDescent="0.2">
      <c r="I919484" s="14"/>
    </row>
    <row r="919500" spans="9:9" x14ac:dyDescent="0.2">
      <c r="I919500" s="15"/>
    </row>
    <row r="919501" spans="9:9" x14ac:dyDescent="0.2">
      <c r="I919501" s="14"/>
    </row>
    <row r="919517" spans="9:9" x14ac:dyDescent="0.2">
      <c r="I919517" s="15"/>
    </row>
    <row r="919518" spans="9:9" x14ac:dyDescent="0.2">
      <c r="I919518" s="14"/>
    </row>
    <row r="919534" spans="9:9" x14ac:dyDescent="0.2">
      <c r="I919534" s="15"/>
    </row>
    <row r="919535" spans="9:9" x14ac:dyDescent="0.2">
      <c r="I919535" s="14"/>
    </row>
    <row r="919551" spans="9:9" x14ac:dyDescent="0.2">
      <c r="I919551" s="15"/>
    </row>
    <row r="919552" spans="9:9" x14ac:dyDescent="0.2">
      <c r="I919552" s="14"/>
    </row>
    <row r="919568" spans="9:9" x14ac:dyDescent="0.2">
      <c r="I919568" s="15"/>
    </row>
    <row r="919569" spans="9:9" x14ac:dyDescent="0.2">
      <c r="I919569" s="14"/>
    </row>
    <row r="919585" spans="9:9" x14ac:dyDescent="0.2">
      <c r="I919585" s="15"/>
    </row>
    <row r="919586" spans="9:9" x14ac:dyDescent="0.2">
      <c r="I919586" s="14"/>
    </row>
    <row r="919602" spans="9:9" x14ac:dyDescent="0.2">
      <c r="I919602" s="15"/>
    </row>
    <row r="919603" spans="9:9" x14ac:dyDescent="0.2">
      <c r="I919603" s="14"/>
    </row>
    <row r="919619" spans="9:9" x14ac:dyDescent="0.2">
      <c r="I919619" s="15"/>
    </row>
    <row r="919620" spans="9:9" x14ac:dyDescent="0.2">
      <c r="I919620" s="14"/>
    </row>
    <row r="919636" spans="9:9" x14ac:dyDescent="0.2">
      <c r="I919636" s="15"/>
    </row>
    <row r="919637" spans="9:9" x14ac:dyDescent="0.2">
      <c r="I919637" s="14"/>
    </row>
    <row r="919653" spans="9:9" x14ac:dyDescent="0.2">
      <c r="I919653" s="15"/>
    </row>
    <row r="919654" spans="9:9" x14ac:dyDescent="0.2">
      <c r="I919654" s="14"/>
    </row>
    <row r="919670" spans="9:9" x14ac:dyDescent="0.2">
      <c r="I919670" s="15"/>
    </row>
    <row r="919671" spans="9:9" x14ac:dyDescent="0.2">
      <c r="I919671" s="14"/>
    </row>
    <row r="919687" spans="9:9" x14ac:dyDescent="0.2">
      <c r="I919687" s="15"/>
    </row>
    <row r="919688" spans="9:9" x14ac:dyDescent="0.2">
      <c r="I919688" s="14"/>
    </row>
    <row r="919704" spans="9:9" x14ac:dyDescent="0.2">
      <c r="I919704" s="15"/>
    </row>
    <row r="919705" spans="9:9" x14ac:dyDescent="0.2">
      <c r="I919705" s="14"/>
    </row>
    <row r="919721" spans="9:9" x14ac:dyDescent="0.2">
      <c r="I919721" s="15"/>
    </row>
    <row r="919722" spans="9:9" x14ac:dyDescent="0.2">
      <c r="I919722" s="14"/>
    </row>
    <row r="919738" spans="9:9" x14ac:dyDescent="0.2">
      <c r="I919738" s="15"/>
    </row>
    <row r="919739" spans="9:9" x14ac:dyDescent="0.2">
      <c r="I919739" s="14"/>
    </row>
    <row r="919755" spans="9:9" x14ac:dyDescent="0.2">
      <c r="I919755" s="15"/>
    </row>
    <row r="919756" spans="9:9" x14ac:dyDescent="0.2">
      <c r="I919756" s="14"/>
    </row>
    <row r="919772" spans="9:9" x14ac:dyDescent="0.2">
      <c r="I919772" s="15"/>
    </row>
    <row r="919773" spans="9:9" x14ac:dyDescent="0.2">
      <c r="I919773" s="14"/>
    </row>
    <row r="919789" spans="9:9" x14ac:dyDescent="0.2">
      <c r="I919789" s="15"/>
    </row>
    <row r="919790" spans="9:9" x14ac:dyDescent="0.2">
      <c r="I919790" s="14"/>
    </row>
    <row r="919806" spans="9:9" x14ac:dyDescent="0.2">
      <c r="I919806" s="15"/>
    </row>
    <row r="919807" spans="9:9" x14ac:dyDescent="0.2">
      <c r="I919807" s="14"/>
    </row>
    <row r="919823" spans="9:9" x14ac:dyDescent="0.2">
      <c r="I919823" s="15"/>
    </row>
    <row r="919824" spans="9:9" x14ac:dyDescent="0.2">
      <c r="I919824" s="14"/>
    </row>
    <row r="919840" spans="9:9" x14ac:dyDescent="0.2">
      <c r="I919840" s="15"/>
    </row>
    <row r="919841" spans="9:9" x14ac:dyDescent="0.2">
      <c r="I919841" s="14"/>
    </row>
    <row r="919857" spans="9:9" x14ac:dyDescent="0.2">
      <c r="I919857" s="15"/>
    </row>
    <row r="919858" spans="9:9" x14ac:dyDescent="0.2">
      <c r="I919858" s="14"/>
    </row>
    <row r="919874" spans="9:9" x14ac:dyDescent="0.2">
      <c r="I919874" s="15"/>
    </row>
    <row r="919875" spans="9:9" x14ac:dyDescent="0.2">
      <c r="I919875" s="14"/>
    </row>
    <row r="919891" spans="9:9" x14ac:dyDescent="0.2">
      <c r="I919891" s="15"/>
    </row>
    <row r="919892" spans="9:9" x14ac:dyDescent="0.2">
      <c r="I919892" s="14"/>
    </row>
    <row r="919908" spans="9:9" x14ac:dyDescent="0.2">
      <c r="I919908" s="15"/>
    </row>
    <row r="919909" spans="9:9" x14ac:dyDescent="0.2">
      <c r="I919909" s="14"/>
    </row>
    <row r="919925" spans="9:9" x14ac:dyDescent="0.2">
      <c r="I919925" s="15"/>
    </row>
    <row r="919926" spans="9:9" x14ac:dyDescent="0.2">
      <c r="I919926" s="14"/>
    </row>
    <row r="919942" spans="9:9" x14ac:dyDescent="0.2">
      <c r="I919942" s="15"/>
    </row>
    <row r="919943" spans="9:9" x14ac:dyDescent="0.2">
      <c r="I919943" s="14"/>
    </row>
    <row r="919959" spans="9:9" x14ac:dyDescent="0.2">
      <c r="I919959" s="15"/>
    </row>
    <row r="919960" spans="9:9" x14ac:dyDescent="0.2">
      <c r="I919960" s="14"/>
    </row>
    <row r="919976" spans="9:9" x14ac:dyDescent="0.2">
      <c r="I919976" s="15"/>
    </row>
    <row r="919977" spans="9:9" x14ac:dyDescent="0.2">
      <c r="I919977" s="14"/>
    </row>
    <row r="919993" spans="9:9" x14ac:dyDescent="0.2">
      <c r="I919993" s="15"/>
    </row>
    <row r="919994" spans="9:9" x14ac:dyDescent="0.2">
      <c r="I919994" s="14"/>
    </row>
    <row r="920010" spans="9:9" x14ac:dyDescent="0.2">
      <c r="I920010" s="15"/>
    </row>
    <row r="920011" spans="9:9" x14ac:dyDescent="0.2">
      <c r="I920011" s="14"/>
    </row>
    <row r="920027" spans="9:9" x14ac:dyDescent="0.2">
      <c r="I920027" s="15"/>
    </row>
    <row r="920028" spans="9:9" x14ac:dyDescent="0.2">
      <c r="I920028" s="14"/>
    </row>
    <row r="920044" spans="9:9" x14ac:dyDescent="0.2">
      <c r="I920044" s="15"/>
    </row>
    <row r="920045" spans="9:9" x14ac:dyDescent="0.2">
      <c r="I920045" s="14"/>
    </row>
    <row r="920061" spans="9:9" x14ac:dyDescent="0.2">
      <c r="I920061" s="15"/>
    </row>
    <row r="920062" spans="9:9" x14ac:dyDescent="0.2">
      <c r="I920062" s="14"/>
    </row>
    <row r="920078" spans="9:9" x14ac:dyDescent="0.2">
      <c r="I920078" s="15"/>
    </row>
    <row r="920079" spans="9:9" x14ac:dyDescent="0.2">
      <c r="I920079" s="14"/>
    </row>
    <row r="920095" spans="9:9" x14ac:dyDescent="0.2">
      <c r="I920095" s="15"/>
    </row>
    <row r="920096" spans="9:9" x14ac:dyDescent="0.2">
      <c r="I920096" s="14"/>
    </row>
    <row r="920112" spans="9:9" x14ac:dyDescent="0.2">
      <c r="I920112" s="15"/>
    </row>
    <row r="920113" spans="9:9" x14ac:dyDescent="0.2">
      <c r="I920113" s="14"/>
    </row>
    <row r="920129" spans="9:9" x14ac:dyDescent="0.2">
      <c r="I920129" s="15"/>
    </row>
    <row r="920130" spans="9:9" x14ac:dyDescent="0.2">
      <c r="I920130" s="14"/>
    </row>
    <row r="920146" spans="9:9" x14ac:dyDescent="0.2">
      <c r="I920146" s="15"/>
    </row>
    <row r="920147" spans="9:9" x14ac:dyDescent="0.2">
      <c r="I920147" s="14"/>
    </row>
    <row r="920163" spans="9:9" x14ac:dyDescent="0.2">
      <c r="I920163" s="15"/>
    </row>
    <row r="920164" spans="9:9" x14ac:dyDescent="0.2">
      <c r="I920164" s="14"/>
    </row>
    <row r="920180" spans="9:9" x14ac:dyDescent="0.2">
      <c r="I920180" s="15"/>
    </row>
    <row r="920181" spans="9:9" x14ac:dyDescent="0.2">
      <c r="I920181" s="14"/>
    </row>
    <row r="920197" spans="9:9" x14ac:dyDescent="0.2">
      <c r="I920197" s="15"/>
    </row>
    <row r="920198" spans="9:9" x14ac:dyDescent="0.2">
      <c r="I920198" s="14"/>
    </row>
    <row r="920214" spans="9:9" x14ac:dyDescent="0.2">
      <c r="I920214" s="15"/>
    </row>
    <row r="920215" spans="9:9" x14ac:dyDescent="0.2">
      <c r="I920215" s="14"/>
    </row>
    <row r="920231" spans="9:9" x14ac:dyDescent="0.2">
      <c r="I920231" s="15"/>
    </row>
    <row r="920232" spans="9:9" x14ac:dyDescent="0.2">
      <c r="I920232" s="14"/>
    </row>
    <row r="920248" spans="9:9" x14ac:dyDescent="0.2">
      <c r="I920248" s="15"/>
    </row>
    <row r="920249" spans="9:9" x14ac:dyDescent="0.2">
      <c r="I920249" s="14"/>
    </row>
    <row r="920265" spans="9:9" x14ac:dyDescent="0.2">
      <c r="I920265" s="15"/>
    </row>
    <row r="920266" spans="9:9" x14ac:dyDescent="0.2">
      <c r="I920266" s="14"/>
    </row>
    <row r="920282" spans="9:9" x14ac:dyDescent="0.2">
      <c r="I920282" s="15"/>
    </row>
    <row r="920283" spans="9:9" x14ac:dyDescent="0.2">
      <c r="I920283" s="14"/>
    </row>
    <row r="920299" spans="9:9" x14ac:dyDescent="0.2">
      <c r="I920299" s="15"/>
    </row>
    <row r="920300" spans="9:9" x14ac:dyDescent="0.2">
      <c r="I920300" s="14"/>
    </row>
    <row r="920316" spans="9:9" x14ac:dyDescent="0.2">
      <c r="I920316" s="15"/>
    </row>
    <row r="920317" spans="9:9" x14ac:dyDescent="0.2">
      <c r="I920317" s="14"/>
    </row>
    <row r="920333" spans="9:9" x14ac:dyDescent="0.2">
      <c r="I920333" s="15"/>
    </row>
    <row r="920334" spans="9:9" x14ac:dyDescent="0.2">
      <c r="I920334" s="14"/>
    </row>
    <row r="920350" spans="9:9" x14ac:dyDescent="0.2">
      <c r="I920350" s="15"/>
    </row>
    <row r="920351" spans="9:9" x14ac:dyDescent="0.2">
      <c r="I920351" s="14"/>
    </row>
    <row r="920367" spans="9:9" x14ac:dyDescent="0.2">
      <c r="I920367" s="15"/>
    </row>
    <row r="920368" spans="9:9" x14ac:dyDescent="0.2">
      <c r="I920368" s="14"/>
    </row>
    <row r="920384" spans="9:9" x14ac:dyDescent="0.2">
      <c r="I920384" s="15"/>
    </row>
    <row r="920385" spans="9:9" x14ac:dyDescent="0.2">
      <c r="I920385" s="14"/>
    </row>
    <row r="920401" spans="9:9" x14ac:dyDescent="0.2">
      <c r="I920401" s="15"/>
    </row>
    <row r="920402" spans="9:9" x14ac:dyDescent="0.2">
      <c r="I920402" s="14"/>
    </row>
    <row r="920418" spans="9:9" x14ac:dyDescent="0.2">
      <c r="I920418" s="15"/>
    </row>
    <row r="920419" spans="9:9" x14ac:dyDescent="0.2">
      <c r="I920419" s="14"/>
    </row>
    <row r="920435" spans="9:9" x14ac:dyDescent="0.2">
      <c r="I920435" s="15"/>
    </row>
    <row r="920436" spans="9:9" x14ac:dyDescent="0.2">
      <c r="I920436" s="14"/>
    </row>
    <row r="920452" spans="9:9" x14ac:dyDescent="0.2">
      <c r="I920452" s="15"/>
    </row>
    <row r="920453" spans="9:9" x14ac:dyDescent="0.2">
      <c r="I920453" s="14"/>
    </row>
    <row r="920469" spans="9:9" x14ac:dyDescent="0.2">
      <c r="I920469" s="15"/>
    </row>
    <row r="920470" spans="9:9" x14ac:dyDescent="0.2">
      <c r="I920470" s="14"/>
    </row>
    <row r="920486" spans="9:9" x14ac:dyDescent="0.2">
      <c r="I920486" s="15"/>
    </row>
    <row r="920487" spans="9:9" x14ac:dyDescent="0.2">
      <c r="I920487" s="14"/>
    </row>
    <row r="920503" spans="9:9" x14ac:dyDescent="0.2">
      <c r="I920503" s="15"/>
    </row>
    <row r="920504" spans="9:9" x14ac:dyDescent="0.2">
      <c r="I920504" s="14"/>
    </row>
    <row r="920520" spans="9:9" x14ac:dyDescent="0.2">
      <c r="I920520" s="15"/>
    </row>
    <row r="920521" spans="9:9" x14ac:dyDescent="0.2">
      <c r="I920521" s="14"/>
    </row>
    <row r="920537" spans="9:9" x14ac:dyDescent="0.2">
      <c r="I920537" s="15"/>
    </row>
    <row r="920538" spans="9:9" x14ac:dyDescent="0.2">
      <c r="I920538" s="14"/>
    </row>
    <row r="920554" spans="9:9" x14ac:dyDescent="0.2">
      <c r="I920554" s="15"/>
    </row>
    <row r="920555" spans="9:9" x14ac:dyDescent="0.2">
      <c r="I920555" s="14"/>
    </row>
    <row r="920571" spans="9:9" x14ac:dyDescent="0.2">
      <c r="I920571" s="15"/>
    </row>
    <row r="920572" spans="9:9" x14ac:dyDescent="0.2">
      <c r="I920572" s="14"/>
    </row>
    <row r="920588" spans="9:9" x14ac:dyDescent="0.2">
      <c r="I920588" s="15"/>
    </row>
    <row r="920589" spans="9:9" x14ac:dyDescent="0.2">
      <c r="I920589" s="14"/>
    </row>
    <row r="920605" spans="9:9" x14ac:dyDescent="0.2">
      <c r="I920605" s="15"/>
    </row>
    <row r="920606" spans="9:9" x14ac:dyDescent="0.2">
      <c r="I920606" s="14"/>
    </row>
    <row r="920622" spans="9:9" x14ac:dyDescent="0.2">
      <c r="I920622" s="15"/>
    </row>
    <row r="920623" spans="9:9" x14ac:dyDescent="0.2">
      <c r="I920623" s="14"/>
    </row>
    <row r="920639" spans="9:9" x14ac:dyDescent="0.2">
      <c r="I920639" s="15"/>
    </row>
    <row r="920640" spans="9:9" x14ac:dyDescent="0.2">
      <c r="I920640" s="14"/>
    </row>
    <row r="920656" spans="9:9" x14ac:dyDescent="0.2">
      <c r="I920656" s="15"/>
    </row>
    <row r="920657" spans="9:9" x14ac:dyDescent="0.2">
      <c r="I920657" s="14"/>
    </row>
    <row r="920673" spans="9:9" x14ac:dyDescent="0.2">
      <c r="I920673" s="15"/>
    </row>
    <row r="920674" spans="9:9" x14ac:dyDescent="0.2">
      <c r="I920674" s="14"/>
    </row>
    <row r="920690" spans="9:9" x14ac:dyDescent="0.2">
      <c r="I920690" s="15"/>
    </row>
    <row r="920691" spans="9:9" x14ac:dyDescent="0.2">
      <c r="I920691" s="14"/>
    </row>
    <row r="920707" spans="9:9" x14ac:dyDescent="0.2">
      <c r="I920707" s="15"/>
    </row>
    <row r="920708" spans="9:9" x14ac:dyDescent="0.2">
      <c r="I920708" s="14"/>
    </row>
    <row r="920724" spans="9:9" x14ac:dyDescent="0.2">
      <c r="I920724" s="15"/>
    </row>
    <row r="920725" spans="9:9" x14ac:dyDescent="0.2">
      <c r="I920725" s="14"/>
    </row>
    <row r="920741" spans="9:9" x14ac:dyDescent="0.2">
      <c r="I920741" s="15"/>
    </row>
    <row r="920742" spans="9:9" x14ac:dyDescent="0.2">
      <c r="I920742" s="14"/>
    </row>
    <row r="920758" spans="9:9" x14ac:dyDescent="0.2">
      <c r="I920758" s="15"/>
    </row>
    <row r="920759" spans="9:9" x14ac:dyDescent="0.2">
      <c r="I920759" s="14"/>
    </row>
    <row r="920775" spans="9:9" x14ac:dyDescent="0.2">
      <c r="I920775" s="15"/>
    </row>
    <row r="920776" spans="9:9" x14ac:dyDescent="0.2">
      <c r="I920776" s="14"/>
    </row>
    <row r="920792" spans="9:9" x14ac:dyDescent="0.2">
      <c r="I920792" s="15"/>
    </row>
    <row r="920793" spans="9:9" x14ac:dyDescent="0.2">
      <c r="I920793" s="14"/>
    </row>
    <row r="920809" spans="9:9" x14ac:dyDescent="0.2">
      <c r="I920809" s="15"/>
    </row>
    <row r="920810" spans="9:9" x14ac:dyDescent="0.2">
      <c r="I920810" s="14"/>
    </row>
    <row r="920826" spans="9:9" x14ac:dyDescent="0.2">
      <c r="I920826" s="15"/>
    </row>
    <row r="920827" spans="9:9" x14ac:dyDescent="0.2">
      <c r="I920827" s="14"/>
    </row>
    <row r="920843" spans="9:9" x14ac:dyDescent="0.2">
      <c r="I920843" s="15"/>
    </row>
    <row r="920844" spans="9:9" x14ac:dyDescent="0.2">
      <c r="I920844" s="14"/>
    </row>
    <row r="920860" spans="9:9" x14ac:dyDescent="0.2">
      <c r="I920860" s="15"/>
    </row>
    <row r="920861" spans="9:9" x14ac:dyDescent="0.2">
      <c r="I920861" s="14"/>
    </row>
    <row r="920877" spans="9:9" x14ac:dyDescent="0.2">
      <c r="I920877" s="15"/>
    </row>
    <row r="920878" spans="9:9" x14ac:dyDescent="0.2">
      <c r="I920878" s="14"/>
    </row>
    <row r="920894" spans="9:9" x14ac:dyDescent="0.2">
      <c r="I920894" s="15"/>
    </row>
    <row r="920895" spans="9:9" x14ac:dyDescent="0.2">
      <c r="I920895" s="14"/>
    </row>
    <row r="920911" spans="9:9" x14ac:dyDescent="0.2">
      <c r="I920911" s="15"/>
    </row>
    <row r="920912" spans="9:9" x14ac:dyDescent="0.2">
      <c r="I920912" s="14"/>
    </row>
    <row r="920928" spans="9:9" x14ac:dyDescent="0.2">
      <c r="I920928" s="15"/>
    </row>
    <row r="920929" spans="9:9" x14ac:dyDescent="0.2">
      <c r="I920929" s="14"/>
    </row>
    <row r="920945" spans="9:9" x14ac:dyDescent="0.2">
      <c r="I920945" s="15"/>
    </row>
    <row r="920946" spans="9:9" x14ac:dyDescent="0.2">
      <c r="I920946" s="14"/>
    </row>
    <row r="920962" spans="9:9" x14ac:dyDescent="0.2">
      <c r="I920962" s="15"/>
    </row>
    <row r="920963" spans="9:9" x14ac:dyDescent="0.2">
      <c r="I920963" s="14"/>
    </row>
    <row r="920979" spans="9:9" x14ac:dyDescent="0.2">
      <c r="I920979" s="15"/>
    </row>
    <row r="920980" spans="9:9" x14ac:dyDescent="0.2">
      <c r="I920980" s="14"/>
    </row>
    <row r="920996" spans="9:9" x14ac:dyDescent="0.2">
      <c r="I920996" s="15"/>
    </row>
    <row r="920997" spans="9:9" x14ac:dyDescent="0.2">
      <c r="I920997" s="14"/>
    </row>
    <row r="921013" spans="9:9" x14ac:dyDescent="0.2">
      <c r="I921013" s="15"/>
    </row>
    <row r="921014" spans="9:9" x14ac:dyDescent="0.2">
      <c r="I921014" s="14"/>
    </row>
    <row r="921030" spans="9:9" x14ac:dyDescent="0.2">
      <c r="I921030" s="15"/>
    </row>
    <row r="921031" spans="9:9" x14ac:dyDescent="0.2">
      <c r="I921031" s="14"/>
    </row>
    <row r="921047" spans="9:9" x14ac:dyDescent="0.2">
      <c r="I921047" s="15"/>
    </row>
    <row r="921048" spans="9:9" x14ac:dyDescent="0.2">
      <c r="I921048" s="14"/>
    </row>
    <row r="921064" spans="9:9" x14ac:dyDescent="0.2">
      <c r="I921064" s="15"/>
    </row>
    <row r="921065" spans="9:9" x14ac:dyDescent="0.2">
      <c r="I921065" s="14"/>
    </row>
    <row r="921081" spans="9:9" x14ac:dyDescent="0.2">
      <c r="I921081" s="15"/>
    </row>
    <row r="921082" spans="9:9" x14ac:dyDescent="0.2">
      <c r="I921082" s="14"/>
    </row>
    <row r="921098" spans="9:9" x14ac:dyDescent="0.2">
      <c r="I921098" s="15"/>
    </row>
    <row r="921099" spans="9:9" x14ac:dyDescent="0.2">
      <c r="I921099" s="14"/>
    </row>
    <row r="921115" spans="9:9" x14ac:dyDescent="0.2">
      <c r="I921115" s="15"/>
    </row>
    <row r="921116" spans="9:9" x14ac:dyDescent="0.2">
      <c r="I921116" s="14"/>
    </row>
    <row r="921132" spans="9:9" x14ac:dyDescent="0.2">
      <c r="I921132" s="15"/>
    </row>
    <row r="921133" spans="9:9" x14ac:dyDescent="0.2">
      <c r="I921133" s="14"/>
    </row>
    <row r="921149" spans="9:9" x14ac:dyDescent="0.2">
      <c r="I921149" s="15"/>
    </row>
    <row r="921150" spans="9:9" x14ac:dyDescent="0.2">
      <c r="I921150" s="14"/>
    </row>
    <row r="921166" spans="9:9" x14ac:dyDescent="0.2">
      <c r="I921166" s="15"/>
    </row>
    <row r="921167" spans="9:9" x14ac:dyDescent="0.2">
      <c r="I921167" s="14"/>
    </row>
    <row r="921183" spans="9:9" x14ac:dyDescent="0.2">
      <c r="I921183" s="15"/>
    </row>
    <row r="921184" spans="9:9" x14ac:dyDescent="0.2">
      <c r="I921184" s="14"/>
    </row>
    <row r="921200" spans="9:9" x14ac:dyDescent="0.2">
      <c r="I921200" s="15"/>
    </row>
    <row r="921201" spans="9:9" x14ac:dyDescent="0.2">
      <c r="I921201" s="14"/>
    </row>
    <row r="921217" spans="9:9" x14ac:dyDescent="0.2">
      <c r="I921217" s="15"/>
    </row>
    <row r="921218" spans="9:9" x14ac:dyDescent="0.2">
      <c r="I921218" s="14"/>
    </row>
    <row r="921234" spans="9:9" x14ac:dyDescent="0.2">
      <c r="I921234" s="15"/>
    </row>
    <row r="921235" spans="9:9" x14ac:dyDescent="0.2">
      <c r="I921235" s="14"/>
    </row>
    <row r="921251" spans="9:9" x14ac:dyDescent="0.2">
      <c r="I921251" s="15"/>
    </row>
    <row r="921252" spans="9:9" x14ac:dyDescent="0.2">
      <c r="I921252" s="14"/>
    </row>
    <row r="921268" spans="9:9" x14ac:dyDescent="0.2">
      <c r="I921268" s="15"/>
    </row>
    <row r="921269" spans="9:9" x14ac:dyDescent="0.2">
      <c r="I921269" s="14"/>
    </row>
    <row r="921285" spans="9:9" x14ac:dyDescent="0.2">
      <c r="I921285" s="15"/>
    </row>
    <row r="921286" spans="9:9" x14ac:dyDescent="0.2">
      <c r="I921286" s="14"/>
    </row>
    <row r="921302" spans="9:9" x14ac:dyDescent="0.2">
      <c r="I921302" s="15"/>
    </row>
    <row r="921303" spans="9:9" x14ac:dyDescent="0.2">
      <c r="I921303" s="14"/>
    </row>
    <row r="921319" spans="9:9" x14ac:dyDescent="0.2">
      <c r="I921319" s="15"/>
    </row>
    <row r="921320" spans="9:9" x14ac:dyDescent="0.2">
      <c r="I921320" s="14"/>
    </row>
    <row r="921336" spans="9:9" x14ac:dyDescent="0.2">
      <c r="I921336" s="15"/>
    </row>
    <row r="921337" spans="9:9" x14ac:dyDescent="0.2">
      <c r="I921337" s="14"/>
    </row>
    <row r="921353" spans="9:9" x14ac:dyDescent="0.2">
      <c r="I921353" s="15"/>
    </row>
    <row r="921354" spans="9:9" x14ac:dyDescent="0.2">
      <c r="I921354" s="14"/>
    </row>
    <row r="921370" spans="9:9" x14ac:dyDescent="0.2">
      <c r="I921370" s="15"/>
    </row>
    <row r="921371" spans="9:9" x14ac:dyDescent="0.2">
      <c r="I921371" s="14"/>
    </row>
    <row r="921387" spans="9:9" x14ac:dyDescent="0.2">
      <c r="I921387" s="15"/>
    </row>
    <row r="921388" spans="9:9" x14ac:dyDescent="0.2">
      <c r="I921388" s="14"/>
    </row>
    <row r="921404" spans="9:9" x14ac:dyDescent="0.2">
      <c r="I921404" s="15"/>
    </row>
    <row r="921405" spans="9:9" x14ac:dyDescent="0.2">
      <c r="I921405" s="14"/>
    </row>
    <row r="921421" spans="9:9" x14ac:dyDescent="0.2">
      <c r="I921421" s="15"/>
    </row>
    <row r="921422" spans="9:9" x14ac:dyDescent="0.2">
      <c r="I921422" s="14"/>
    </row>
    <row r="921438" spans="9:9" x14ac:dyDescent="0.2">
      <c r="I921438" s="15"/>
    </row>
    <row r="921439" spans="9:9" x14ac:dyDescent="0.2">
      <c r="I921439" s="14"/>
    </row>
    <row r="921455" spans="9:9" x14ac:dyDescent="0.2">
      <c r="I921455" s="15"/>
    </row>
    <row r="921456" spans="9:9" x14ac:dyDescent="0.2">
      <c r="I921456" s="14"/>
    </row>
    <row r="921472" spans="9:9" x14ac:dyDescent="0.2">
      <c r="I921472" s="15"/>
    </row>
    <row r="921473" spans="9:9" x14ac:dyDescent="0.2">
      <c r="I921473" s="14"/>
    </row>
    <row r="921489" spans="9:9" x14ac:dyDescent="0.2">
      <c r="I921489" s="15"/>
    </row>
    <row r="921490" spans="9:9" x14ac:dyDescent="0.2">
      <c r="I921490" s="14"/>
    </row>
    <row r="921506" spans="9:9" x14ac:dyDescent="0.2">
      <c r="I921506" s="15"/>
    </row>
    <row r="921507" spans="9:9" x14ac:dyDescent="0.2">
      <c r="I921507" s="14"/>
    </row>
    <row r="921523" spans="9:9" x14ac:dyDescent="0.2">
      <c r="I921523" s="15"/>
    </row>
    <row r="921524" spans="9:9" x14ac:dyDescent="0.2">
      <c r="I921524" s="14"/>
    </row>
    <row r="921540" spans="9:9" x14ac:dyDescent="0.2">
      <c r="I921540" s="15"/>
    </row>
    <row r="921541" spans="9:9" x14ac:dyDescent="0.2">
      <c r="I921541" s="14"/>
    </row>
    <row r="921557" spans="9:9" x14ac:dyDescent="0.2">
      <c r="I921557" s="15"/>
    </row>
    <row r="921558" spans="9:9" x14ac:dyDescent="0.2">
      <c r="I921558" s="14"/>
    </row>
    <row r="921574" spans="9:9" x14ac:dyDescent="0.2">
      <c r="I921574" s="15"/>
    </row>
    <row r="921575" spans="9:9" x14ac:dyDescent="0.2">
      <c r="I921575" s="14"/>
    </row>
    <row r="921591" spans="9:9" x14ac:dyDescent="0.2">
      <c r="I921591" s="15"/>
    </row>
    <row r="921592" spans="9:9" x14ac:dyDescent="0.2">
      <c r="I921592" s="14"/>
    </row>
    <row r="921608" spans="9:9" x14ac:dyDescent="0.2">
      <c r="I921608" s="15"/>
    </row>
    <row r="921609" spans="9:9" x14ac:dyDescent="0.2">
      <c r="I921609" s="14"/>
    </row>
    <row r="921625" spans="9:9" x14ac:dyDescent="0.2">
      <c r="I921625" s="15"/>
    </row>
    <row r="921626" spans="9:9" x14ac:dyDescent="0.2">
      <c r="I921626" s="14"/>
    </row>
    <row r="921642" spans="9:9" x14ac:dyDescent="0.2">
      <c r="I921642" s="15"/>
    </row>
    <row r="921643" spans="9:9" x14ac:dyDescent="0.2">
      <c r="I921643" s="14"/>
    </row>
    <row r="921659" spans="9:9" x14ac:dyDescent="0.2">
      <c r="I921659" s="15"/>
    </row>
    <row r="921660" spans="9:9" x14ac:dyDescent="0.2">
      <c r="I921660" s="14"/>
    </row>
    <row r="921676" spans="9:9" x14ac:dyDescent="0.2">
      <c r="I921676" s="15"/>
    </row>
    <row r="921677" spans="9:9" x14ac:dyDescent="0.2">
      <c r="I921677" s="14"/>
    </row>
    <row r="921693" spans="9:9" x14ac:dyDescent="0.2">
      <c r="I921693" s="15"/>
    </row>
    <row r="921694" spans="9:9" x14ac:dyDescent="0.2">
      <c r="I921694" s="14"/>
    </row>
    <row r="921710" spans="9:9" x14ac:dyDescent="0.2">
      <c r="I921710" s="15"/>
    </row>
    <row r="921711" spans="9:9" x14ac:dyDescent="0.2">
      <c r="I921711" s="14"/>
    </row>
    <row r="921727" spans="9:9" x14ac:dyDescent="0.2">
      <c r="I921727" s="15"/>
    </row>
    <row r="921728" spans="9:9" x14ac:dyDescent="0.2">
      <c r="I921728" s="14"/>
    </row>
    <row r="921744" spans="9:9" x14ac:dyDescent="0.2">
      <c r="I921744" s="15"/>
    </row>
    <row r="921745" spans="9:9" x14ac:dyDescent="0.2">
      <c r="I921745" s="14"/>
    </row>
    <row r="921761" spans="9:9" x14ac:dyDescent="0.2">
      <c r="I921761" s="15"/>
    </row>
    <row r="921762" spans="9:9" x14ac:dyDescent="0.2">
      <c r="I921762" s="14"/>
    </row>
    <row r="921778" spans="9:9" x14ac:dyDescent="0.2">
      <c r="I921778" s="15"/>
    </row>
    <row r="921779" spans="9:9" x14ac:dyDescent="0.2">
      <c r="I921779" s="14"/>
    </row>
    <row r="921795" spans="9:9" x14ac:dyDescent="0.2">
      <c r="I921795" s="15"/>
    </row>
    <row r="921796" spans="9:9" x14ac:dyDescent="0.2">
      <c r="I921796" s="14"/>
    </row>
    <row r="921812" spans="9:9" x14ac:dyDescent="0.2">
      <c r="I921812" s="15"/>
    </row>
    <row r="921813" spans="9:9" x14ac:dyDescent="0.2">
      <c r="I921813" s="14"/>
    </row>
    <row r="921829" spans="9:9" x14ac:dyDescent="0.2">
      <c r="I921829" s="15"/>
    </row>
    <row r="921830" spans="9:9" x14ac:dyDescent="0.2">
      <c r="I921830" s="14"/>
    </row>
    <row r="921846" spans="9:9" x14ac:dyDescent="0.2">
      <c r="I921846" s="15"/>
    </row>
    <row r="921847" spans="9:9" x14ac:dyDescent="0.2">
      <c r="I921847" s="14"/>
    </row>
    <row r="921863" spans="9:9" x14ac:dyDescent="0.2">
      <c r="I921863" s="15"/>
    </row>
    <row r="921864" spans="9:9" x14ac:dyDescent="0.2">
      <c r="I921864" s="14"/>
    </row>
    <row r="921880" spans="9:9" x14ac:dyDescent="0.2">
      <c r="I921880" s="15"/>
    </row>
    <row r="921881" spans="9:9" x14ac:dyDescent="0.2">
      <c r="I921881" s="14"/>
    </row>
    <row r="921897" spans="9:9" x14ac:dyDescent="0.2">
      <c r="I921897" s="15"/>
    </row>
    <row r="921898" spans="9:9" x14ac:dyDescent="0.2">
      <c r="I921898" s="14"/>
    </row>
    <row r="921914" spans="9:9" x14ac:dyDescent="0.2">
      <c r="I921914" s="15"/>
    </row>
    <row r="921915" spans="9:9" x14ac:dyDescent="0.2">
      <c r="I921915" s="14"/>
    </row>
    <row r="921931" spans="9:9" x14ac:dyDescent="0.2">
      <c r="I921931" s="15"/>
    </row>
    <row r="921932" spans="9:9" x14ac:dyDescent="0.2">
      <c r="I921932" s="14"/>
    </row>
    <row r="921948" spans="9:9" x14ac:dyDescent="0.2">
      <c r="I921948" s="15"/>
    </row>
    <row r="921949" spans="9:9" x14ac:dyDescent="0.2">
      <c r="I921949" s="14"/>
    </row>
    <row r="921965" spans="9:9" x14ac:dyDescent="0.2">
      <c r="I921965" s="15"/>
    </row>
    <row r="921966" spans="9:9" x14ac:dyDescent="0.2">
      <c r="I921966" s="14"/>
    </row>
    <row r="921982" spans="9:9" x14ac:dyDescent="0.2">
      <c r="I921982" s="15"/>
    </row>
    <row r="921983" spans="9:9" x14ac:dyDescent="0.2">
      <c r="I921983" s="14"/>
    </row>
    <row r="921999" spans="9:9" x14ac:dyDescent="0.2">
      <c r="I921999" s="15"/>
    </row>
    <row r="922000" spans="9:9" x14ac:dyDescent="0.2">
      <c r="I922000" s="14"/>
    </row>
    <row r="922016" spans="9:9" x14ac:dyDescent="0.2">
      <c r="I922016" s="15"/>
    </row>
    <row r="922017" spans="9:9" x14ac:dyDescent="0.2">
      <c r="I922017" s="14"/>
    </row>
    <row r="922033" spans="9:9" x14ac:dyDescent="0.2">
      <c r="I922033" s="15"/>
    </row>
    <row r="922034" spans="9:9" x14ac:dyDescent="0.2">
      <c r="I922034" s="14"/>
    </row>
    <row r="922050" spans="9:9" x14ac:dyDescent="0.2">
      <c r="I922050" s="15"/>
    </row>
    <row r="922051" spans="9:9" x14ac:dyDescent="0.2">
      <c r="I922051" s="14"/>
    </row>
    <row r="922067" spans="9:9" x14ac:dyDescent="0.2">
      <c r="I922067" s="15"/>
    </row>
    <row r="922068" spans="9:9" x14ac:dyDescent="0.2">
      <c r="I922068" s="14"/>
    </row>
    <row r="922084" spans="9:9" x14ac:dyDescent="0.2">
      <c r="I922084" s="15"/>
    </row>
    <row r="922085" spans="9:9" x14ac:dyDescent="0.2">
      <c r="I922085" s="14"/>
    </row>
    <row r="922101" spans="9:9" x14ac:dyDescent="0.2">
      <c r="I922101" s="15"/>
    </row>
    <row r="922102" spans="9:9" x14ac:dyDescent="0.2">
      <c r="I922102" s="14"/>
    </row>
    <row r="922118" spans="9:9" x14ac:dyDescent="0.2">
      <c r="I922118" s="15"/>
    </row>
    <row r="922119" spans="9:9" x14ac:dyDescent="0.2">
      <c r="I922119" s="14"/>
    </row>
    <row r="922135" spans="9:9" x14ac:dyDescent="0.2">
      <c r="I922135" s="15"/>
    </row>
    <row r="922136" spans="9:9" x14ac:dyDescent="0.2">
      <c r="I922136" s="14"/>
    </row>
    <row r="922152" spans="9:9" x14ac:dyDescent="0.2">
      <c r="I922152" s="15"/>
    </row>
    <row r="922153" spans="9:9" x14ac:dyDescent="0.2">
      <c r="I922153" s="14"/>
    </row>
    <row r="922169" spans="9:9" x14ac:dyDescent="0.2">
      <c r="I922169" s="15"/>
    </row>
    <row r="922170" spans="9:9" x14ac:dyDescent="0.2">
      <c r="I922170" s="14"/>
    </row>
    <row r="922186" spans="9:9" x14ac:dyDescent="0.2">
      <c r="I922186" s="15"/>
    </row>
    <row r="922187" spans="9:9" x14ac:dyDescent="0.2">
      <c r="I922187" s="14"/>
    </row>
    <row r="922203" spans="9:9" x14ac:dyDescent="0.2">
      <c r="I922203" s="15"/>
    </row>
    <row r="922204" spans="9:9" x14ac:dyDescent="0.2">
      <c r="I922204" s="14"/>
    </row>
    <row r="922220" spans="9:9" x14ac:dyDescent="0.2">
      <c r="I922220" s="15"/>
    </row>
    <row r="922221" spans="9:9" x14ac:dyDescent="0.2">
      <c r="I922221" s="14"/>
    </row>
    <row r="922237" spans="9:9" x14ac:dyDescent="0.2">
      <c r="I922237" s="15"/>
    </row>
    <row r="922238" spans="9:9" x14ac:dyDescent="0.2">
      <c r="I922238" s="14"/>
    </row>
    <row r="922254" spans="9:9" x14ac:dyDescent="0.2">
      <c r="I922254" s="15"/>
    </row>
    <row r="922255" spans="9:9" x14ac:dyDescent="0.2">
      <c r="I922255" s="14"/>
    </row>
    <row r="922271" spans="9:9" x14ac:dyDescent="0.2">
      <c r="I922271" s="15"/>
    </row>
    <row r="922272" spans="9:9" x14ac:dyDescent="0.2">
      <c r="I922272" s="14"/>
    </row>
    <row r="922288" spans="9:9" x14ac:dyDescent="0.2">
      <c r="I922288" s="15"/>
    </row>
    <row r="922289" spans="9:9" x14ac:dyDescent="0.2">
      <c r="I922289" s="14"/>
    </row>
    <row r="922305" spans="9:9" x14ac:dyDescent="0.2">
      <c r="I922305" s="15"/>
    </row>
    <row r="922306" spans="9:9" x14ac:dyDescent="0.2">
      <c r="I922306" s="14"/>
    </row>
    <row r="922322" spans="9:9" x14ac:dyDescent="0.2">
      <c r="I922322" s="15"/>
    </row>
    <row r="922323" spans="9:9" x14ac:dyDescent="0.2">
      <c r="I922323" s="14"/>
    </row>
    <row r="922339" spans="9:9" x14ac:dyDescent="0.2">
      <c r="I922339" s="15"/>
    </row>
    <row r="922340" spans="9:9" x14ac:dyDescent="0.2">
      <c r="I922340" s="14"/>
    </row>
    <row r="922356" spans="9:9" x14ac:dyDescent="0.2">
      <c r="I922356" s="15"/>
    </row>
    <row r="922357" spans="9:9" x14ac:dyDescent="0.2">
      <c r="I922357" s="14"/>
    </row>
    <row r="922373" spans="9:9" x14ac:dyDescent="0.2">
      <c r="I922373" s="15"/>
    </row>
    <row r="922374" spans="9:9" x14ac:dyDescent="0.2">
      <c r="I922374" s="14"/>
    </row>
    <row r="922390" spans="9:9" x14ac:dyDescent="0.2">
      <c r="I922390" s="15"/>
    </row>
    <row r="922391" spans="9:9" x14ac:dyDescent="0.2">
      <c r="I922391" s="14"/>
    </row>
    <row r="922407" spans="9:9" x14ac:dyDescent="0.2">
      <c r="I922407" s="15"/>
    </row>
    <row r="922408" spans="9:9" x14ac:dyDescent="0.2">
      <c r="I922408" s="14"/>
    </row>
    <row r="922424" spans="9:9" x14ac:dyDescent="0.2">
      <c r="I922424" s="15"/>
    </row>
    <row r="922425" spans="9:9" x14ac:dyDescent="0.2">
      <c r="I922425" s="14"/>
    </row>
    <row r="922441" spans="9:9" x14ac:dyDescent="0.2">
      <c r="I922441" s="15"/>
    </row>
    <row r="922442" spans="9:9" x14ac:dyDescent="0.2">
      <c r="I922442" s="14"/>
    </row>
    <row r="922458" spans="9:9" x14ac:dyDescent="0.2">
      <c r="I922458" s="15"/>
    </row>
    <row r="922459" spans="9:9" x14ac:dyDescent="0.2">
      <c r="I922459" s="14"/>
    </row>
    <row r="922475" spans="9:9" x14ac:dyDescent="0.2">
      <c r="I922475" s="15"/>
    </row>
    <row r="922476" spans="9:9" x14ac:dyDescent="0.2">
      <c r="I922476" s="14"/>
    </row>
    <row r="922492" spans="9:9" x14ac:dyDescent="0.2">
      <c r="I922492" s="15"/>
    </row>
    <row r="922493" spans="9:9" x14ac:dyDescent="0.2">
      <c r="I922493" s="14"/>
    </row>
    <row r="922509" spans="9:9" x14ac:dyDescent="0.2">
      <c r="I922509" s="15"/>
    </row>
    <row r="922510" spans="9:9" x14ac:dyDescent="0.2">
      <c r="I922510" s="14"/>
    </row>
    <row r="922526" spans="9:9" x14ac:dyDescent="0.2">
      <c r="I922526" s="15"/>
    </row>
    <row r="922527" spans="9:9" x14ac:dyDescent="0.2">
      <c r="I922527" s="14"/>
    </row>
    <row r="922543" spans="9:9" x14ac:dyDescent="0.2">
      <c r="I922543" s="15"/>
    </row>
    <row r="922544" spans="9:9" x14ac:dyDescent="0.2">
      <c r="I922544" s="14"/>
    </row>
    <row r="922560" spans="9:9" x14ac:dyDescent="0.2">
      <c r="I922560" s="15"/>
    </row>
    <row r="922561" spans="9:9" x14ac:dyDescent="0.2">
      <c r="I922561" s="14"/>
    </row>
    <row r="922577" spans="9:9" x14ac:dyDescent="0.2">
      <c r="I922577" s="15"/>
    </row>
    <row r="922578" spans="9:9" x14ac:dyDescent="0.2">
      <c r="I922578" s="14"/>
    </row>
    <row r="922594" spans="9:9" x14ac:dyDescent="0.2">
      <c r="I922594" s="15"/>
    </row>
    <row r="922595" spans="9:9" x14ac:dyDescent="0.2">
      <c r="I922595" s="14"/>
    </row>
    <row r="922611" spans="9:9" x14ac:dyDescent="0.2">
      <c r="I922611" s="15"/>
    </row>
    <row r="922612" spans="9:9" x14ac:dyDescent="0.2">
      <c r="I922612" s="14"/>
    </row>
    <row r="922628" spans="9:9" x14ac:dyDescent="0.2">
      <c r="I922628" s="15"/>
    </row>
    <row r="922629" spans="9:9" x14ac:dyDescent="0.2">
      <c r="I922629" s="14"/>
    </row>
    <row r="922645" spans="9:9" x14ac:dyDescent="0.2">
      <c r="I922645" s="15"/>
    </row>
    <row r="922646" spans="9:9" x14ac:dyDescent="0.2">
      <c r="I922646" s="14"/>
    </row>
    <row r="922662" spans="9:9" x14ac:dyDescent="0.2">
      <c r="I922662" s="15"/>
    </row>
    <row r="922663" spans="9:9" x14ac:dyDescent="0.2">
      <c r="I922663" s="14"/>
    </row>
    <row r="922679" spans="9:9" x14ac:dyDescent="0.2">
      <c r="I922679" s="15"/>
    </row>
    <row r="922680" spans="9:9" x14ac:dyDescent="0.2">
      <c r="I922680" s="14"/>
    </row>
    <row r="922696" spans="9:9" x14ac:dyDescent="0.2">
      <c r="I922696" s="15"/>
    </row>
    <row r="922697" spans="9:9" x14ac:dyDescent="0.2">
      <c r="I922697" s="14"/>
    </row>
    <row r="922713" spans="9:9" x14ac:dyDescent="0.2">
      <c r="I922713" s="15"/>
    </row>
    <row r="922714" spans="9:9" x14ac:dyDescent="0.2">
      <c r="I922714" s="14"/>
    </row>
    <row r="922730" spans="9:9" x14ac:dyDescent="0.2">
      <c r="I922730" s="15"/>
    </row>
    <row r="922731" spans="9:9" x14ac:dyDescent="0.2">
      <c r="I922731" s="14"/>
    </row>
    <row r="922747" spans="9:9" x14ac:dyDescent="0.2">
      <c r="I922747" s="15"/>
    </row>
    <row r="922748" spans="9:9" x14ac:dyDescent="0.2">
      <c r="I922748" s="14"/>
    </row>
    <row r="922764" spans="9:9" x14ac:dyDescent="0.2">
      <c r="I922764" s="15"/>
    </row>
    <row r="922765" spans="9:9" x14ac:dyDescent="0.2">
      <c r="I922765" s="14"/>
    </row>
    <row r="922781" spans="9:9" x14ac:dyDescent="0.2">
      <c r="I922781" s="15"/>
    </row>
    <row r="922782" spans="9:9" x14ac:dyDescent="0.2">
      <c r="I922782" s="14"/>
    </row>
    <row r="922798" spans="9:9" x14ac:dyDescent="0.2">
      <c r="I922798" s="15"/>
    </row>
    <row r="922799" spans="9:9" x14ac:dyDescent="0.2">
      <c r="I922799" s="14"/>
    </row>
    <row r="922815" spans="9:9" x14ac:dyDescent="0.2">
      <c r="I922815" s="15"/>
    </row>
    <row r="922816" spans="9:9" x14ac:dyDescent="0.2">
      <c r="I922816" s="14"/>
    </row>
    <row r="922832" spans="9:9" x14ac:dyDescent="0.2">
      <c r="I922832" s="15"/>
    </row>
    <row r="922833" spans="9:9" x14ac:dyDescent="0.2">
      <c r="I922833" s="14"/>
    </row>
    <row r="922849" spans="9:9" x14ac:dyDescent="0.2">
      <c r="I922849" s="15"/>
    </row>
    <row r="922850" spans="9:9" x14ac:dyDescent="0.2">
      <c r="I922850" s="14"/>
    </row>
    <row r="922866" spans="9:9" x14ac:dyDescent="0.2">
      <c r="I922866" s="15"/>
    </row>
    <row r="922867" spans="9:9" x14ac:dyDescent="0.2">
      <c r="I922867" s="14"/>
    </row>
    <row r="922883" spans="9:9" x14ac:dyDescent="0.2">
      <c r="I922883" s="15"/>
    </row>
    <row r="922884" spans="9:9" x14ac:dyDescent="0.2">
      <c r="I922884" s="14"/>
    </row>
    <row r="922900" spans="9:9" x14ac:dyDescent="0.2">
      <c r="I922900" s="15"/>
    </row>
    <row r="922901" spans="9:9" x14ac:dyDescent="0.2">
      <c r="I922901" s="14"/>
    </row>
    <row r="922917" spans="9:9" x14ac:dyDescent="0.2">
      <c r="I922917" s="15"/>
    </row>
    <row r="922918" spans="9:9" x14ac:dyDescent="0.2">
      <c r="I922918" s="14"/>
    </row>
    <row r="922934" spans="9:9" x14ac:dyDescent="0.2">
      <c r="I922934" s="15"/>
    </row>
    <row r="922935" spans="9:9" x14ac:dyDescent="0.2">
      <c r="I922935" s="14"/>
    </row>
    <row r="922951" spans="9:9" x14ac:dyDescent="0.2">
      <c r="I922951" s="15"/>
    </row>
    <row r="922952" spans="9:9" x14ac:dyDescent="0.2">
      <c r="I922952" s="14"/>
    </row>
    <row r="922968" spans="9:9" x14ac:dyDescent="0.2">
      <c r="I922968" s="15"/>
    </row>
    <row r="922969" spans="9:9" x14ac:dyDescent="0.2">
      <c r="I922969" s="14"/>
    </row>
    <row r="922985" spans="9:9" x14ac:dyDescent="0.2">
      <c r="I922985" s="15"/>
    </row>
    <row r="922986" spans="9:9" x14ac:dyDescent="0.2">
      <c r="I922986" s="14"/>
    </row>
    <row r="923002" spans="9:9" x14ac:dyDescent="0.2">
      <c r="I923002" s="15"/>
    </row>
    <row r="923003" spans="9:9" x14ac:dyDescent="0.2">
      <c r="I923003" s="14"/>
    </row>
    <row r="923019" spans="9:9" x14ac:dyDescent="0.2">
      <c r="I923019" s="15"/>
    </row>
    <row r="923020" spans="9:9" x14ac:dyDescent="0.2">
      <c r="I923020" s="14"/>
    </row>
    <row r="923036" spans="9:9" x14ac:dyDescent="0.2">
      <c r="I923036" s="15"/>
    </row>
    <row r="923037" spans="9:9" x14ac:dyDescent="0.2">
      <c r="I923037" s="14"/>
    </row>
    <row r="923053" spans="9:9" x14ac:dyDescent="0.2">
      <c r="I923053" s="15"/>
    </row>
    <row r="923054" spans="9:9" x14ac:dyDescent="0.2">
      <c r="I923054" s="14"/>
    </row>
    <row r="923070" spans="9:9" x14ac:dyDescent="0.2">
      <c r="I923070" s="15"/>
    </row>
    <row r="923071" spans="9:9" x14ac:dyDescent="0.2">
      <c r="I923071" s="14"/>
    </row>
    <row r="923087" spans="9:9" x14ac:dyDescent="0.2">
      <c r="I923087" s="15"/>
    </row>
    <row r="923088" spans="9:9" x14ac:dyDescent="0.2">
      <c r="I923088" s="14"/>
    </row>
    <row r="923104" spans="9:9" x14ac:dyDescent="0.2">
      <c r="I923104" s="15"/>
    </row>
    <row r="923105" spans="9:9" x14ac:dyDescent="0.2">
      <c r="I923105" s="14"/>
    </row>
    <row r="923121" spans="9:9" x14ac:dyDescent="0.2">
      <c r="I923121" s="15"/>
    </row>
    <row r="923122" spans="9:9" x14ac:dyDescent="0.2">
      <c r="I923122" s="14"/>
    </row>
    <row r="923138" spans="9:9" x14ac:dyDescent="0.2">
      <c r="I923138" s="15"/>
    </row>
    <row r="923139" spans="9:9" x14ac:dyDescent="0.2">
      <c r="I923139" s="14"/>
    </row>
    <row r="923155" spans="9:9" x14ac:dyDescent="0.2">
      <c r="I923155" s="15"/>
    </row>
    <row r="923156" spans="9:9" x14ac:dyDescent="0.2">
      <c r="I923156" s="14"/>
    </row>
    <row r="923172" spans="9:9" x14ac:dyDescent="0.2">
      <c r="I923172" s="15"/>
    </row>
    <row r="923173" spans="9:9" x14ac:dyDescent="0.2">
      <c r="I923173" s="14"/>
    </row>
    <row r="923189" spans="9:9" x14ac:dyDescent="0.2">
      <c r="I923189" s="15"/>
    </row>
    <row r="923190" spans="9:9" x14ac:dyDescent="0.2">
      <c r="I923190" s="14"/>
    </row>
    <row r="923206" spans="9:9" x14ac:dyDescent="0.2">
      <c r="I923206" s="15"/>
    </row>
    <row r="923207" spans="9:9" x14ac:dyDescent="0.2">
      <c r="I923207" s="14"/>
    </row>
    <row r="923223" spans="9:9" x14ac:dyDescent="0.2">
      <c r="I923223" s="15"/>
    </row>
    <row r="923224" spans="9:9" x14ac:dyDescent="0.2">
      <c r="I923224" s="14"/>
    </row>
    <row r="923240" spans="9:9" x14ac:dyDescent="0.2">
      <c r="I923240" s="15"/>
    </row>
    <row r="923241" spans="9:9" x14ac:dyDescent="0.2">
      <c r="I923241" s="14"/>
    </row>
    <row r="923257" spans="9:9" x14ac:dyDescent="0.2">
      <c r="I923257" s="15"/>
    </row>
    <row r="923258" spans="9:9" x14ac:dyDescent="0.2">
      <c r="I923258" s="14"/>
    </row>
    <row r="923274" spans="9:9" x14ac:dyDescent="0.2">
      <c r="I923274" s="15"/>
    </row>
    <row r="923275" spans="9:9" x14ac:dyDescent="0.2">
      <c r="I923275" s="14"/>
    </row>
    <row r="923291" spans="9:9" x14ac:dyDescent="0.2">
      <c r="I923291" s="15"/>
    </row>
    <row r="923292" spans="9:9" x14ac:dyDescent="0.2">
      <c r="I923292" s="14"/>
    </row>
    <row r="923308" spans="9:9" x14ac:dyDescent="0.2">
      <c r="I923308" s="15"/>
    </row>
    <row r="923309" spans="9:9" x14ac:dyDescent="0.2">
      <c r="I923309" s="14"/>
    </row>
    <row r="923325" spans="9:9" x14ac:dyDescent="0.2">
      <c r="I923325" s="15"/>
    </row>
    <row r="923326" spans="9:9" x14ac:dyDescent="0.2">
      <c r="I923326" s="14"/>
    </row>
    <row r="923342" spans="9:9" x14ac:dyDescent="0.2">
      <c r="I923342" s="15"/>
    </row>
    <row r="923343" spans="9:9" x14ac:dyDescent="0.2">
      <c r="I923343" s="14"/>
    </row>
    <row r="923359" spans="9:9" x14ac:dyDescent="0.2">
      <c r="I923359" s="15"/>
    </row>
    <row r="923360" spans="9:9" x14ac:dyDescent="0.2">
      <c r="I923360" s="14"/>
    </row>
    <row r="923376" spans="9:9" x14ac:dyDescent="0.2">
      <c r="I923376" s="15"/>
    </row>
    <row r="923377" spans="9:9" x14ac:dyDescent="0.2">
      <c r="I923377" s="14"/>
    </row>
    <row r="923393" spans="9:9" x14ac:dyDescent="0.2">
      <c r="I923393" s="15"/>
    </row>
    <row r="923394" spans="9:9" x14ac:dyDescent="0.2">
      <c r="I923394" s="14"/>
    </row>
    <row r="923410" spans="9:9" x14ac:dyDescent="0.2">
      <c r="I923410" s="15"/>
    </row>
    <row r="923411" spans="9:9" x14ac:dyDescent="0.2">
      <c r="I923411" s="14"/>
    </row>
    <row r="923427" spans="9:9" x14ac:dyDescent="0.2">
      <c r="I923427" s="15"/>
    </row>
    <row r="923428" spans="9:9" x14ac:dyDescent="0.2">
      <c r="I923428" s="14"/>
    </row>
    <row r="923444" spans="9:9" x14ac:dyDescent="0.2">
      <c r="I923444" s="15"/>
    </row>
    <row r="923445" spans="9:9" x14ac:dyDescent="0.2">
      <c r="I923445" s="14"/>
    </row>
    <row r="923461" spans="9:9" x14ac:dyDescent="0.2">
      <c r="I923461" s="15"/>
    </row>
    <row r="923462" spans="9:9" x14ac:dyDescent="0.2">
      <c r="I923462" s="14"/>
    </row>
    <row r="923478" spans="9:9" x14ac:dyDescent="0.2">
      <c r="I923478" s="15"/>
    </row>
    <row r="923479" spans="9:9" x14ac:dyDescent="0.2">
      <c r="I923479" s="14"/>
    </row>
    <row r="923495" spans="9:9" x14ac:dyDescent="0.2">
      <c r="I923495" s="15"/>
    </row>
    <row r="923496" spans="9:9" x14ac:dyDescent="0.2">
      <c r="I923496" s="14"/>
    </row>
    <row r="923512" spans="9:9" x14ac:dyDescent="0.2">
      <c r="I923512" s="15"/>
    </row>
    <row r="923513" spans="9:9" x14ac:dyDescent="0.2">
      <c r="I923513" s="14"/>
    </row>
    <row r="923529" spans="9:9" x14ac:dyDescent="0.2">
      <c r="I923529" s="15"/>
    </row>
    <row r="923530" spans="9:9" x14ac:dyDescent="0.2">
      <c r="I923530" s="14"/>
    </row>
    <row r="923546" spans="9:9" x14ac:dyDescent="0.2">
      <c r="I923546" s="15"/>
    </row>
    <row r="923547" spans="9:9" x14ac:dyDescent="0.2">
      <c r="I923547" s="14"/>
    </row>
    <row r="923563" spans="9:9" x14ac:dyDescent="0.2">
      <c r="I923563" s="15"/>
    </row>
    <row r="923564" spans="9:9" x14ac:dyDescent="0.2">
      <c r="I923564" s="14"/>
    </row>
    <row r="923580" spans="9:9" x14ac:dyDescent="0.2">
      <c r="I923580" s="15"/>
    </row>
    <row r="923581" spans="9:9" x14ac:dyDescent="0.2">
      <c r="I923581" s="14"/>
    </row>
    <row r="923597" spans="9:9" x14ac:dyDescent="0.2">
      <c r="I923597" s="15"/>
    </row>
    <row r="923598" spans="9:9" x14ac:dyDescent="0.2">
      <c r="I923598" s="14"/>
    </row>
    <row r="923614" spans="9:9" x14ac:dyDescent="0.2">
      <c r="I923614" s="15"/>
    </row>
    <row r="923615" spans="9:9" x14ac:dyDescent="0.2">
      <c r="I923615" s="14"/>
    </row>
    <row r="923631" spans="9:9" x14ac:dyDescent="0.2">
      <c r="I923631" s="15"/>
    </row>
    <row r="923632" spans="9:9" x14ac:dyDescent="0.2">
      <c r="I923632" s="14"/>
    </row>
    <row r="923648" spans="9:9" x14ac:dyDescent="0.2">
      <c r="I923648" s="15"/>
    </row>
    <row r="923649" spans="9:9" x14ac:dyDescent="0.2">
      <c r="I923649" s="14"/>
    </row>
    <row r="923665" spans="9:9" x14ac:dyDescent="0.2">
      <c r="I923665" s="15"/>
    </row>
    <row r="923666" spans="9:9" x14ac:dyDescent="0.2">
      <c r="I923666" s="14"/>
    </row>
    <row r="923682" spans="9:9" x14ac:dyDescent="0.2">
      <c r="I923682" s="15"/>
    </row>
    <row r="923683" spans="9:9" x14ac:dyDescent="0.2">
      <c r="I923683" s="14"/>
    </row>
    <row r="923699" spans="9:9" x14ac:dyDescent="0.2">
      <c r="I923699" s="15"/>
    </row>
    <row r="923700" spans="9:9" x14ac:dyDescent="0.2">
      <c r="I923700" s="14"/>
    </row>
    <row r="923716" spans="9:9" x14ac:dyDescent="0.2">
      <c r="I923716" s="15"/>
    </row>
    <row r="923717" spans="9:9" x14ac:dyDescent="0.2">
      <c r="I923717" s="14"/>
    </row>
    <row r="923733" spans="9:9" x14ac:dyDescent="0.2">
      <c r="I923733" s="15"/>
    </row>
    <row r="923734" spans="9:9" x14ac:dyDescent="0.2">
      <c r="I923734" s="14"/>
    </row>
    <row r="923750" spans="9:9" x14ac:dyDescent="0.2">
      <c r="I923750" s="15"/>
    </row>
    <row r="923751" spans="9:9" x14ac:dyDescent="0.2">
      <c r="I923751" s="14"/>
    </row>
    <row r="923767" spans="9:9" x14ac:dyDescent="0.2">
      <c r="I923767" s="15"/>
    </row>
    <row r="923768" spans="9:9" x14ac:dyDescent="0.2">
      <c r="I923768" s="14"/>
    </row>
    <row r="923784" spans="9:9" x14ac:dyDescent="0.2">
      <c r="I923784" s="15"/>
    </row>
    <row r="923785" spans="9:9" x14ac:dyDescent="0.2">
      <c r="I923785" s="14"/>
    </row>
    <row r="923801" spans="9:9" x14ac:dyDescent="0.2">
      <c r="I923801" s="15"/>
    </row>
    <row r="923802" spans="9:9" x14ac:dyDescent="0.2">
      <c r="I923802" s="14"/>
    </row>
    <row r="923818" spans="9:9" x14ac:dyDescent="0.2">
      <c r="I923818" s="15"/>
    </row>
    <row r="923819" spans="9:9" x14ac:dyDescent="0.2">
      <c r="I923819" s="14"/>
    </row>
    <row r="923835" spans="9:9" x14ac:dyDescent="0.2">
      <c r="I923835" s="15"/>
    </row>
    <row r="923836" spans="9:9" x14ac:dyDescent="0.2">
      <c r="I923836" s="14"/>
    </row>
    <row r="923852" spans="9:9" x14ac:dyDescent="0.2">
      <c r="I923852" s="15"/>
    </row>
    <row r="923853" spans="9:9" x14ac:dyDescent="0.2">
      <c r="I923853" s="14"/>
    </row>
    <row r="923869" spans="9:9" x14ac:dyDescent="0.2">
      <c r="I923869" s="15"/>
    </row>
    <row r="923870" spans="9:9" x14ac:dyDescent="0.2">
      <c r="I923870" s="14"/>
    </row>
    <row r="923886" spans="9:9" x14ac:dyDescent="0.2">
      <c r="I923886" s="15"/>
    </row>
    <row r="923887" spans="9:9" x14ac:dyDescent="0.2">
      <c r="I923887" s="14"/>
    </row>
    <row r="923903" spans="9:9" x14ac:dyDescent="0.2">
      <c r="I923903" s="15"/>
    </row>
    <row r="923904" spans="9:9" x14ac:dyDescent="0.2">
      <c r="I923904" s="14"/>
    </row>
    <row r="923920" spans="9:9" x14ac:dyDescent="0.2">
      <c r="I923920" s="15"/>
    </row>
    <row r="923921" spans="9:9" x14ac:dyDescent="0.2">
      <c r="I923921" s="14"/>
    </row>
    <row r="923937" spans="9:9" x14ac:dyDescent="0.2">
      <c r="I923937" s="15"/>
    </row>
    <row r="923938" spans="9:9" x14ac:dyDescent="0.2">
      <c r="I923938" s="14"/>
    </row>
    <row r="923954" spans="9:9" x14ac:dyDescent="0.2">
      <c r="I923954" s="15"/>
    </row>
    <row r="923955" spans="9:9" x14ac:dyDescent="0.2">
      <c r="I923955" s="14"/>
    </row>
    <row r="923971" spans="9:9" x14ac:dyDescent="0.2">
      <c r="I923971" s="15"/>
    </row>
    <row r="923972" spans="9:9" x14ac:dyDescent="0.2">
      <c r="I923972" s="14"/>
    </row>
    <row r="923988" spans="9:9" x14ac:dyDescent="0.2">
      <c r="I923988" s="15"/>
    </row>
    <row r="923989" spans="9:9" x14ac:dyDescent="0.2">
      <c r="I923989" s="14"/>
    </row>
    <row r="924005" spans="9:9" x14ac:dyDescent="0.2">
      <c r="I924005" s="15"/>
    </row>
    <row r="924006" spans="9:9" x14ac:dyDescent="0.2">
      <c r="I924006" s="14"/>
    </row>
    <row r="924022" spans="9:9" x14ac:dyDescent="0.2">
      <c r="I924022" s="15"/>
    </row>
    <row r="924023" spans="9:9" x14ac:dyDescent="0.2">
      <c r="I924023" s="14"/>
    </row>
    <row r="924039" spans="9:9" x14ac:dyDescent="0.2">
      <c r="I924039" s="15"/>
    </row>
    <row r="924040" spans="9:9" x14ac:dyDescent="0.2">
      <c r="I924040" s="14"/>
    </row>
    <row r="924056" spans="9:9" x14ac:dyDescent="0.2">
      <c r="I924056" s="15"/>
    </row>
    <row r="924057" spans="9:9" x14ac:dyDescent="0.2">
      <c r="I924057" s="14"/>
    </row>
    <row r="924073" spans="9:9" x14ac:dyDescent="0.2">
      <c r="I924073" s="15"/>
    </row>
    <row r="924074" spans="9:9" x14ac:dyDescent="0.2">
      <c r="I924074" s="14"/>
    </row>
    <row r="924090" spans="9:9" x14ac:dyDescent="0.2">
      <c r="I924090" s="15"/>
    </row>
    <row r="924091" spans="9:9" x14ac:dyDescent="0.2">
      <c r="I924091" s="14"/>
    </row>
    <row r="924107" spans="9:9" x14ac:dyDescent="0.2">
      <c r="I924107" s="15"/>
    </row>
    <row r="924108" spans="9:9" x14ac:dyDescent="0.2">
      <c r="I924108" s="14"/>
    </row>
    <row r="924124" spans="9:9" x14ac:dyDescent="0.2">
      <c r="I924124" s="15"/>
    </row>
    <row r="924125" spans="9:9" x14ac:dyDescent="0.2">
      <c r="I924125" s="14"/>
    </row>
    <row r="924141" spans="9:9" x14ac:dyDescent="0.2">
      <c r="I924141" s="15"/>
    </row>
    <row r="924142" spans="9:9" x14ac:dyDescent="0.2">
      <c r="I924142" s="14"/>
    </row>
    <row r="924158" spans="9:9" x14ac:dyDescent="0.2">
      <c r="I924158" s="15"/>
    </row>
    <row r="924159" spans="9:9" x14ac:dyDescent="0.2">
      <c r="I924159" s="14"/>
    </row>
    <row r="924175" spans="9:9" x14ac:dyDescent="0.2">
      <c r="I924175" s="15"/>
    </row>
    <row r="924176" spans="9:9" x14ac:dyDescent="0.2">
      <c r="I924176" s="14"/>
    </row>
    <row r="924192" spans="9:9" x14ac:dyDescent="0.2">
      <c r="I924192" s="15"/>
    </row>
    <row r="924193" spans="9:9" x14ac:dyDescent="0.2">
      <c r="I924193" s="14"/>
    </row>
    <row r="924209" spans="9:9" x14ac:dyDescent="0.2">
      <c r="I924209" s="15"/>
    </row>
    <row r="924210" spans="9:9" x14ac:dyDescent="0.2">
      <c r="I924210" s="14"/>
    </row>
    <row r="924226" spans="9:9" x14ac:dyDescent="0.2">
      <c r="I924226" s="15"/>
    </row>
    <row r="924227" spans="9:9" x14ac:dyDescent="0.2">
      <c r="I924227" s="14"/>
    </row>
    <row r="924243" spans="9:9" x14ac:dyDescent="0.2">
      <c r="I924243" s="15"/>
    </row>
    <row r="924244" spans="9:9" x14ac:dyDescent="0.2">
      <c r="I924244" s="14"/>
    </row>
    <row r="924260" spans="9:9" x14ac:dyDescent="0.2">
      <c r="I924260" s="15"/>
    </row>
    <row r="924261" spans="9:9" x14ac:dyDescent="0.2">
      <c r="I924261" s="14"/>
    </row>
    <row r="924277" spans="9:9" x14ac:dyDescent="0.2">
      <c r="I924277" s="15"/>
    </row>
    <row r="924278" spans="9:9" x14ac:dyDescent="0.2">
      <c r="I924278" s="14"/>
    </row>
    <row r="924294" spans="9:9" x14ac:dyDescent="0.2">
      <c r="I924294" s="15"/>
    </row>
    <row r="924295" spans="9:9" x14ac:dyDescent="0.2">
      <c r="I924295" s="14"/>
    </row>
    <row r="924311" spans="9:9" x14ac:dyDescent="0.2">
      <c r="I924311" s="15"/>
    </row>
    <row r="924312" spans="9:9" x14ac:dyDescent="0.2">
      <c r="I924312" s="14"/>
    </row>
    <row r="924328" spans="9:9" x14ac:dyDescent="0.2">
      <c r="I924328" s="15"/>
    </row>
    <row r="924329" spans="9:9" x14ac:dyDescent="0.2">
      <c r="I924329" s="14"/>
    </row>
    <row r="924345" spans="9:9" x14ac:dyDescent="0.2">
      <c r="I924345" s="15"/>
    </row>
    <row r="924346" spans="9:9" x14ac:dyDescent="0.2">
      <c r="I924346" s="14"/>
    </row>
    <row r="924362" spans="9:9" x14ac:dyDescent="0.2">
      <c r="I924362" s="15"/>
    </row>
    <row r="924363" spans="9:9" x14ac:dyDescent="0.2">
      <c r="I924363" s="14"/>
    </row>
    <row r="924379" spans="9:9" x14ac:dyDescent="0.2">
      <c r="I924379" s="15"/>
    </row>
    <row r="924380" spans="9:9" x14ac:dyDescent="0.2">
      <c r="I924380" s="14"/>
    </row>
    <row r="924396" spans="9:9" x14ac:dyDescent="0.2">
      <c r="I924396" s="15"/>
    </row>
    <row r="924397" spans="9:9" x14ac:dyDescent="0.2">
      <c r="I924397" s="14"/>
    </row>
    <row r="924413" spans="9:9" x14ac:dyDescent="0.2">
      <c r="I924413" s="15"/>
    </row>
    <row r="924414" spans="9:9" x14ac:dyDescent="0.2">
      <c r="I924414" s="14"/>
    </row>
    <row r="924430" spans="9:9" x14ac:dyDescent="0.2">
      <c r="I924430" s="15"/>
    </row>
    <row r="924431" spans="9:9" x14ac:dyDescent="0.2">
      <c r="I924431" s="14"/>
    </row>
    <row r="924447" spans="9:9" x14ac:dyDescent="0.2">
      <c r="I924447" s="15"/>
    </row>
    <row r="924448" spans="9:9" x14ac:dyDescent="0.2">
      <c r="I924448" s="14"/>
    </row>
    <row r="924464" spans="9:9" x14ac:dyDescent="0.2">
      <c r="I924464" s="15"/>
    </row>
    <row r="924465" spans="9:9" x14ac:dyDescent="0.2">
      <c r="I924465" s="14"/>
    </row>
    <row r="924481" spans="9:9" x14ac:dyDescent="0.2">
      <c r="I924481" s="15"/>
    </row>
    <row r="924482" spans="9:9" x14ac:dyDescent="0.2">
      <c r="I924482" s="14"/>
    </row>
    <row r="924498" spans="9:9" x14ac:dyDescent="0.2">
      <c r="I924498" s="15"/>
    </row>
    <row r="924499" spans="9:9" x14ac:dyDescent="0.2">
      <c r="I924499" s="14"/>
    </row>
    <row r="924515" spans="9:9" x14ac:dyDescent="0.2">
      <c r="I924515" s="15"/>
    </row>
    <row r="924516" spans="9:9" x14ac:dyDescent="0.2">
      <c r="I924516" s="14"/>
    </row>
    <row r="924532" spans="9:9" x14ac:dyDescent="0.2">
      <c r="I924532" s="15"/>
    </row>
    <row r="924533" spans="9:9" x14ac:dyDescent="0.2">
      <c r="I924533" s="14"/>
    </row>
    <row r="924549" spans="9:9" x14ac:dyDescent="0.2">
      <c r="I924549" s="15"/>
    </row>
    <row r="924550" spans="9:9" x14ac:dyDescent="0.2">
      <c r="I924550" s="14"/>
    </row>
    <row r="924566" spans="9:9" x14ac:dyDescent="0.2">
      <c r="I924566" s="15"/>
    </row>
    <row r="924567" spans="9:9" x14ac:dyDescent="0.2">
      <c r="I924567" s="14"/>
    </row>
    <row r="924583" spans="9:9" x14ac:dyDescent="0.2">
      <c r="I924583" s="15"/>
    </row>
    <row r="924584" spans="9:9" x14ac:dyDescent="0.2">
      <c r="I924584" s="14"/>
    </row>
    <row r="924600" spans="9:9" x14ac:dyDescent="0.2">
      <c r="I924600" s="15"/>
    </row>
    <row r="924601" spans="9:9" x14ac:dyDescent="0.2">
      <c r="I924601" s="14"/>
    </row>
    <row r="924617" spans="9:9" x14ac:dyDescent="0.2">
      <c r="I924617" s="15"/>
    </row>
    <row r="924618" spans="9:9" x14ac:dyDescent="0.2">
      <c r="I924618" s="14"/>
    </row>
    <row r="924634" spans="9:9" x14ac:dyDescent="0.2">
      <c r="I924634" s="15"/>
    </row>
    <row r="924635" spans="9:9" x14ac:dyDescent="0.2">
      <c r="I924635" s="14"/>
    </row>
    <row r="924651" spans="9:9" x14ac:dyDescent="0.2">
      <c r="I924651" s="15"/>
    </row>
    <row r="924652" spans="9:9" x14ac:dyDescent="0.2">
      <c r="I924652" s="14"/>
    </row>
    <row r="924668" spans="9:9" x14ac:dyDescent="0.2">
      <c r="I924668" s="15"/>
    </row>
    <row r="924669" spans="9:9" x14ac:dyDescent="0.2">
      <c r="I924669" s="14"/>
    </row>
    <row r="924685" spans="9:9" x14ac:dyDescent="0.2">
      <c r="I924685" s="15"/>
    </row>
    <row r="924686" spans="9:9" x14ac:dyDescent="0.2">
      <c r="I924686" s="14"/>
    </row>
    <row r="924702" spans="9:9" x14ac:dyDescent="0.2">
      <c r="I924702" s="15"/>
    </row>
    <row r="924703" spans="9:9" x14ac:dyDescent="0.2">
      <c r="I924703" s="14"/>
    </row>
    <row r="924719" spans="9:9" x14ac:dyDescent="0.2">
      <c r="I924719" s="15"/>
    </row>
    <row r="924720" spans="9:9" x14ac:dyDescent="0.2">
      <c r="I924720" s="14"/>
    </row>
    <row r="924736" spans="9:9" x14ac:dyDescent="0.2">
      <c r="I924736" s="15"/>
    </row>
    <row r="924737" spans="9:9" x14ac:dyDescent="0.2">
      <c r="I924737" s="14"/>
    </row>
    <row r="924753" spans="9:9" x14ac:dyDescent="0.2">
      <c r="I924753" s="15"/>
    </row>
    <row r="924754" spans="9:9" x14ac:dyDescent="0.2">
      <c r="I924754" s="14"/>
    </row>
    <row r="924770" spans="9:9" x14ac:dyDescent="0.2">
      <c r="I924770" s="15"/>
    </row>
    <row r="924771" spans="9:9" x14ac:dyDescent="0.2">
      <c r="I924771" s="14"/>
    </row>
    <row r="924787" spans="9:9" x14ac:dyDescent="0.2">
      <c r="I924787" s="15"/>
    </row>
    <row r="924788" spans="9:9" x14ac:dyDescent="0.2">
      <c r="I924788" s="14"/>
    </row>
    <row r="924804" spans="9:9" x14ac:dyDescent="0.2">
      <c r="I924804" s="15"/>
    </row>
    <row r="924805" spans="9:9" x14ac:dyDescent="0.2">
      <c r="I924805" s="14"/>
    </row>
    <row r="924821" spans="9:9" x14ac:dyDescent="0.2">
      <c r="I924821" s="15"/>
    </row>
    <row r="924822" spans="9:9" x14ac:dyDescent="0.2">
      <c r="I924822" s="14"/>
    </row>
    <row r="924838" spans="9:9" x14ac:dyDescent="0.2">
      <c r="I924838" s="15"/>
    </row>
    <row r="924839" spans="9:9" x14ac:dyDescent="0.2">
      <c r="I924839" s="14"/>
    </row>
    <row r="924855" spans="9:9" x14ac:dyDescent="0.2">
      <c r="I924855" s="15"/>
    </row>
    <row r="924856" spans="9:9" x14ac:dyDescent="0.2">
      <c r="I924856" s="14"/>
    </row>
    <row r="924872" spans="9:9" x14ac:dyDescent="0.2">
      <c r="I924872" s="15"/>
    </row>
    <row r="924873" spans="9:9" x14ac:dyDescent="0.2">
      <c r="I924873" s="14"/>
    </row>
    <row r="924889" spans="9:9" x14ac:dyDescent="0.2">
      <c r="I924889" s="15"/>
    </row>
    <row r="924890" spans="9:9" x14ac:dyDescent="0.2">
      <c r="I924890" s="14"/>
    </row>
    <row r="924906" spans="9:9" x14ac:dyDescent="0.2">
      <c r="I924906" s="15"/>
    </row>
    <row r="924907" spans="9:9" x14ac:dyDescent="0.2">
      <c r="I924907" s="14"/>
    </row>
    <row r="924923" spans="9:9" x14ac:dyDescent="0.2">
      <c r="I924923" s="15"/>
    </row>
    <row r="924924" spans="9:9" x14ac:dyDescent="0.2">
      <c r="I924924" s="14"/>
    </row>
    <row r="924940" spans="9:9" x14ac:dyDescent="0.2">
      <c r="I924940" s="15"/>
    </row>
    <row r="924941" spans="9:9" x14ac:dyDescent="0.2">
      <c r="I924941" s="14"/>
    </row>
    <row r="924957" spans="9:9" x14ac:dyDescent="0.2">
      <c r="I924957" s="15"/>
    </row>
    <row r="924958" spans="9:9" x14ac:dyDescent="0.2">
      <c r="I924958" s="14"/>
    </row>
    <row r="924974" spans="9:9" x14ac:dyDescent="0.2">
      <c r="I924974" s="15"/>
    </row>
    <row r="924975" spans="9:9" x14ac:dyDescent="0.2">
      <c r="I924975" s="14"/>
    </row>
    <row r="924991" spans="9:9" x14ac:dyDescent="0.2">
      <c r="I924991" s="15"/>
    </row>
    <row r="924992" spans="9:9" x14ac:dyDescent="0.2">
      <c r="I924992" s="14"/>
    </row>
    <row r="925008" spans="9:9" x14ac:dyDescent="0.2">
      <c r="I925008" s="15"/>
    </row>
    <row r="925009" spans="9:9" x14ac:dyDescent="0.2">
      <c r="I925009" s="14"/>
    </row>
    <row r="925025" spans="9:9" x14ac:dyDescent="0.2">
      <c r="I925025" s="15"/>
    </row>
    <row r="925026" spans="9:9" x14ac:dyDescent="0.2">
      <c r="I925026" s="14"/>
    </row>
    <row r="925042" spans="9:9" x14ac:dyDescent="0.2">
      <c r="I925042" s="15"/>
    </row>
    <row r="925043" spans="9:9" x14ac:dyDescent="0.2">
      <c r="I925043" s="14"/>
    </row>
    <row r="925059" spans="9:9" x14ac:dyDescent="0.2">
      <c r="I925059" s="15"/>
    </row>
    <row r="925060" spans="9:9" x14ac:dyDescent="0.2">
      <c r="I925060" s="14"/>
    </row>
    <row r="925076" spans="9:9" x14ac:dyDescent="0.2">
      <c r="I925076" s="15"/>
    </row>
    <row r="925077" spans="9:9" x14ac:dyDescent="0.2">
      <c r="I925077" s="14"/>
    </row>
    <row r="925093" spans="9:9" x14ac:dyDescent="0.2">
      <c r="I925093" s="15"/>
    </row>
    <row r="925094" spans="9:9" x14ac:dyDescent="0.2">
      <c r="I925094" s="14"/>
    </row>
    <row r="925110" spans="9:9" x14ac:dyDescent="0.2">
      <c r="I925110" s="15"/>
    </row>
    <row r="925111" spans="9:9" x14ac:dyDescent="0.2">
      <c r="I925111" s="14"/>
    </row>
    <row r="925127" spans="9:9" x14ac:dyDescent="0.2">
      <c r="I925127" s="15"/>
    </row>
    <row r="925128" spans="9:9" x14ac:dyDescent="0.2">
      <c r="I925128" s="14"/>
    </row>
    <row r="925144" spans="9:9" x14ac:dyDescent="0.2">
      <c r="I925144" s="15"/>
    </row>
    <row r="925145" spans="9:9" x14ac:dyDescent="0.2">
      <c r="I925145" s="14"/>
    </row>
    <row r="925161" spans="9:9" x14ac:dyDescent="0.2">
      <c r="I925161" s="15"/>
    </row>
    <row r="925162" spans="9:9" x14ac:dyDescent="0.2">
      <c r="I925162" s="14"/>
    </row>
    <row r="925178" spans="9:9" x14ac:dyDescent="0.2">
      <c r="I925178" s="15"/>
    </row>
    <row r="925179" spans="9:9" x14ac:dyDescent="0.2">
      <c r="I925179" s="14"/>
    </row>
    <row r="925195" spans="9:9" x14ac:dyDescent="0.2">
      <c r="I925195" s="15"/>
    </row>
    <row r="925196" spans="9:9" x14ac:dyDescent="0.2">
      <c r="I925196" s="14"/>
    </row>
    <row r="925212" spans="9:9" x14ac:dyDescent="0.2">
      <c r="I925212" s="15"/>
    </row>
    <row r="925213" spans="9:9" x14ac:dyDescent="0.2">
      <c r="I925213" s="14"/>
    </row>
    <row r="925229" spans="9:9" x14ac:dyDescent="0.2">
      <c r="I925229" s="15"/>
    </row>
    <row r="925230" spans="9:9" x14ac:dyDescent="0.2">
      <c r="I925230" s="14"/>
    </row>
    <row r="925246" spans="9:9" x14ac:dyDescent="0.2">
      <c r="I925246" s="15"/>
    </row>
    <row r="925247" spans="9:9" x14ac:dyDescent="0.2">
      <c r="I925247" s="14"/>
    </row>
    <row r="925263" spans="9:9" x14ac:dyDescent="0.2">
      <c r="I925263" s="15"/>
    </row>
    <row r="925264" spans="9:9" x14ac:dyDescent="0.2">
      <c r="I925264" s="14"/>
    </row>
    <row r="925280" spans="9:9" x14ac:dyDescent="0.2">
      <c r="I925280" s="15"/>
    </row>
    <row r="925281" spans="9:9" x14ac:dyDescent="0.2">
      <c r="I925281" s="14"/>
    </row>
    <row r="925297" spans="9:9" x14ac:dyDescent="0.2">
      <c r="I925297" s="15"/>
    </row>
    <row r="925298" spans="9:9" x14ac:dyDescent="0.2">
      <c r="I925298" s="14"/>
    </row>
    <row r="925314" spans="9:9" x14ac:dyDescent="0.2">
      <c r="I925314" s="15"/>
    </row>
    <row r="925315" spans="9:9" x14ac:dyDescent="0.2">
      <c r="I925315" s="14"/>
    </row>
    <row r="925331" spans="9:9" x14ac:dyDescent="0.2">
      <c r="I925331" s="15"/>
    </row>
    <row r="925332" spans="9:9" x14ac:dyDescent="0.2">
      <c r="I925332" s="14"/>
    </row>
    <row r="925348" spans="9:9" x14ac:dyDescent="0.2">
      <c r="I925348" s="15"/>
    </row>
    <row r="925349" spans="9:9" x14ac:dyDescent="0.2">
      <c r="I925349" s="14"/>
    </row>
    <row r="925365" spans="9:9" x14ac:dyDescent="0.2">
      <c r="I925365" s="15"/>
    </row>
    <row r="925366" spans="9:9" x14ac:dyDescent="0.2">
      <c r="I925366" s="14"/>
    </row>
    <row r="925382" spans="9:9" x14ac:dyDescent="0.2">
      <c r="I925382" s="15"/>
    </row>
    <row r="925383" spans="9:9" x14ac:dyDescent="0.2">
      <c r="I925383" s="14"/>
    </row>
    <row r="925399" spans="9:9" x14ac:dyDescent="0.2">
      <c r="I925399" s="15"/>
    </row>
    <row r="925400" spans="9:9" x14ac:dyDescent="0.2">
      <c r="I925400" s="14"/>
    </row>
    <row r="925416" spans="9:9" x14ac:dyDescent="0.2">
      <c r="I925416" s="15"/>
    </row>
    <row r="925417" spans="9:9" x14ac:dyDescent="0.2">
      <c r="I925417" s="14"/>
    </row>
    <row r="925433" spans="9:9" x14ac:dyDescent="0.2">
      <c r="I925433" s="15"/>
    </row>
    <row r="925434" spans="9:9" x14ac:dyDescent="0.2">
      <c r="I925434" s="14"/>
    </row>
    <row r="925450" spans="9:9" x14ac:dyDescent="0.2">
      <c r="I925450" s="15"/>
    </row>
    <row r="925451" spans="9:9" x14ac:dyDescent="0.2">
      <c r="I925451" s="14"/>
    </row>
    <row r="925467" spans="9:9" x14ac:dyDescent="0.2">
      <c r="I925467" s="15"/>
    </row>
    <row r="925468" spans="9:9" x14ac:dyDescent="0.2">
      <c r="I925468" s="14"/>
    </row>
    <row r="925484" spans="9:9" x14ac:dyDescent="0.2">
      <c r="I925484" s="15"/>
    </row>
    <row r="925485" spans="9:9" x14ac:dyDescent="0.2">
      <c r="I925485" s="14"/>
    </row>
    <row r="925501" spans="9:9" x14ac:dyDescent="0.2">
      <c r="I925501" s="15"/>
    </row>
    <row r="925502" spans="9:9" x14ac:dyDescent="0.2">
      <c r="I925502" s="14"/>
    </row>
    <row r="925518" spans="9:9" x14ac:dyDescent="0.2">
      <c r="I925518" s="15"/>
    </row>
    <row r="925519" spans="9:9" x14ac:dyDescent="0.2">
      <c r="I925519" s="14"/>
    </row>
    <row r="925535" spans="9:9" x14ac:dyDescent="0.2">
      <c r="I925535" s="15"/>
    </row>
    <row r="925536" spans="9:9" x14ac:dyDescent="0.2">
      <c r="I925536" s="14"/>
    </row>
    <row r="925552" spans="9:9" x14ac:dyDescent="0.2">
      <c r="I925552" s="15"/>
    </row>
    <row r="925553" spans="9:9" x14ac:dyDescent="0.2">
      <c r="I925553" s="14"/>
    </row>
    <row r="925569" spans="9:9" x14ac:dyDescent="0.2">
      <c r="I925569" s="15"/>
    </row>
    <row r="925570" spans="9:9" x14ac:dyDescent="0.2">
      <c r="I925570" s="14"/>
    </row>
    <row r="925586" spans="9:9" x14ac:dyDescent="0.2">
      <c r="I925586" s="15"/>
    </row>
    <row r="925587" spans="9:9" x14ac:dyDescent="0.2">
      <c r="I925587" s="14"/>
    </row>
    <row r="925603" spans="9:9" x14ac:dyDescent="0.2">
      <c r="I925603" s="15"/>
    </row>
    <row r="925604" spans="9:9" x14ac:dyDescent="0.2">
      <c r="I925604" s="14"/>
    </row>
    <row r="925620" spans="9:9" x14ac:dyDescent="0.2">
      <c r="I925620" s="15"/>
    </row>
    <row r="925621" spans="9:9" x14ac:dyDescent="0.2">
      <c r="I925621" s="14"/>
    </row>
    <row r="925637" spans="9:9" x14ac:dyDescent="0.2">
      <c r="I925637" s="15"/>
    </row>
    <row r="925638" spans="9:9" x14ac:dyDescent="0.2">
      <c r="I925638" s="14"/>
    </row>
    <row r="925654" spans="9:9" x14ac:dyDescent="0.2">
      <c r="I925654" s="15"/>
    </row>
    <row r="925655" spans="9:9" x14ac:dyDescent="0.2">
      <c r="I925655" s="14"/>
    </row>
    <row r="925671" spans="9:9" x14ac:dyDescent="0.2">
      <c r="I925671" s="15"/>
    </row>
    <row r="925672" spans="9:9" x14ac:dyDescent="0.2">
      <c r="I925672" s="14"/>
    </row>
    <row r="925688" spans="9:9" x14ac:dyDescent="0.2">
      <c r="I925688" s="15"/>
    </row>
    <row r="925689" spans="9:9" x14ac:dyDescent="0.2">
      <c r="I925689" s="14"/>
    </row>
    <row r="925705" spans="9:9" x14ac:dyDescent="0.2">
      <c r="I925705" s="15"/>
    </row>
    <row r="925706" spans="9:9" x14ac:dyDescent="0.2">
      <c r="I925706" s="14"/>
    </row>
    <row r="925722" spans="9:9" x14ac:dyDescent="0.2">
      <c r="I925722" s="15"/>
    </row>
    <row r="925723" spans="9:9" x14ac:dyDescent="0.2">
      <c r="I925723" s="14"/>
    </row>
    <row r="925739" spans="9:9" x14ac:dyDescent="0.2">
      <c r="I925739" s="15"/>
    </row>
    <row r="925740" spans="9:9" x14ac:dyDescent="0.2">
      <c r="I925740" s="14"/>
    </row>
    <row r="925756" spans="9:9" x14ac:dyDescent="0.2">
      <c r="I925756" s="15"/>
    </row>
    <row r="925757" spans="9:9" x14ac:dyDescent="0.2">
      <c r="I925757" s="14"/>
    </row>
    <row r="925773" spans="9:9" x14ac:dyDescent="0.2">
      <c r="I925773" s="15"/>
    </row>
    <row r="925774" spans="9:9" x14ac:dyDescent="0.2">
      <c r="I925774" s="14"/>
    </row>
    <row r="925790" spans="9:9" x14ac:dyDescent="0.2">
      <c r="I925790" s="15"/>
    </row>
    <row r="925791" spans="9:9" x14ac:dyDescent="0.2">
      <c r="I925791" s="14"/>
    </row>
    <row r="925807" spans="9:9" x14ac:dyDescent="0.2">
      <c r="I925807" s="15"/>
    </row>
    <row r="925808" spans="9:9" x14ac:dyDescent="0.2">
      <c r="I925808" s="14"/>
    </row>
    <row r="925824" spans="9:9" x14ac:dyDescent="0.2">
      <c r="I925824" s="15"/>
    </row>
    <row r="925825" spans="9:9" x14ac:dyDescent="0.2">
      <c r="I925825" s="14"/>
    </row>
    <row r="925841" spans="9:9" x14ac:dyDescent="0.2">
      <c r="I925841" s="15"/>
    </row>
    <row r="925842" spans="9:9" x14ac:dyDescent="0.2">
      <c r="I925842" s="14"/>
    </row>
    <row r="925858" spans="9:9" x14ac:dyDescent="0.2">
      <c r="I925858" s="15"/>
    </row>
    <row r="925859" spans="9:9" x14ac:dyDescent="0.2">
      <c r="I925859" s="14"/>
    </row>
    <row r="925875" spans="9:9" x14ac:dyDescent="0.2">
      <c r="I925875" s="15"/>
    </row>
    <row r="925876" spans="9:9" x14ac:dyDescent="0.2">
      <c r="I925876" s="14"/>
    </row>
    <row r="925892" spans="9:9" x14ac:dyDescent="0.2">
      <c r="I925892" s="15"/>
    </row>
    <row r="925893" spans="9:9" x14ac:dyDescent="0.2">
      <c r="I925893" s="14"/>
    </row>
    <row r="925909" spans="9:9" x14ac:dyDescent="0.2">
      <c r="I925909" s="15"/>
    </row>
    <row r="925910" spans="9:9" x14ac:dyDescent="0.2">
      <c r="I925910" s="14"/>
    </row>
    <row r="925926" spans="9:9" x14ac:dyDescent="0.2">
      <c r="I925926" s="15"/>
    </row>
    <row r="925927" spans="9:9" x14ac:dyDescent="0.2">
      <c r="I925927" s="14"/>
    </row>
    <row r="925943" spans="9:9" x14ac:dyDescent="0.2">
      <c r="I925943" s="15"/>
    </row>
    <row r="925944" spans="9:9" x14ac:dyDescent="0.2">
      <c r="I925944" s="14"/>
    </row>
    <row r="925960" spans="9:9" x14ac:dyDescent="0.2">
      <c r="I925960" s="15"/>
    </row>
    <row r="925961" spans="9:9" x14ac:dyDescent="0.2">
      <c r="I925961" s="14"/>
    </row>
    <row r="925977" spans="9:9" x14ac:dyDescent="0.2">
      <c r="I925977" s="15"/>
    </row>
    <row r="925978" spans="9:9" x14ac:dyDescent="0.2">
      <c r="I925978" s="14"/>
    </row>
    <row r="925994" spans="9:9" x14ac:dyDescent="0.2">
      <c r="I925994" s="15"/>
    </row>
    <row r="925995" spans="9:9" x14ac:dyDescent="0.2">
      <c r="I925995" s="14"/>
    </row>
    <row r="926011" spans="9:9" x14ac:dyDescent="0.2">
      <c r="I926011" s="15"/>
    </row>
    <row r="926012" spans="9:9" x14ac:dyDescent="0.2">
      <c r="I926012" s="14"/>
    </row>
    <row r="926028" spans="9:9" x14ac:dyDescent="0.2">
      <c r="I926028" s="15"/>
    </row>
    <row r="926029" spans="9:9" x14ac:dyDescent="0.2">
      <c r="I926029" s="14"/>
    </row>
    <row r="926045" spans="9:9" x14ac:dyDescent="0.2">
      <c r="I926045" s="15"/>
    </row>
    <row r="926046" spans="9:9" x14ac:dyDescent="0.2">
      <c r="I926046" s="14"/>
    </row>
    <row r="926062" spans="9:9" x14ac:dyDescent="0.2">
      <c r="I926062" s="15"/>
    </row>
    <row r="926063" spans="9:9" x14ac:dyDescent="0.2">
      <c r="I926063" s="14"/>
    </row>
    <row r="926079" spans="9:9" x14ac:dyDescent="0.2">
      <c r="I926079" s="15"/>
    </row>
    <row r="926080" spans="9:9" x14ac:dyDescent="0.2">
      <c r="I926080" s="14"/>
    </row>
    <row r="926096" spans="9:9" x14ac:dyDescent="0.2">
      <c r="I926096" s="15"/>
    </row>
    <row r="926097" spans="9:9" x14ac:dyDescent="0.2">
      <c r="I926097" s="14"/>
    </row>
    <row r="926113" spans="9:9" x14ac:dyDescent="0.2">
      <c r="I926113" s="15"/>
    </row>
    <row r="926114" spans="9:9" x14ac:dyDescent="0.2">
      <c r="I926114" s="14"/>
    </row>
    <row r="926130" spans="9:9" x14ac:dyDescent="0.2">
      <c r="I926130" s="15"/>
    </row>
    <row r="926131" spans="9:9" x14ac:dyDescent="0.2">
      <c r="I926131" s="14"/>
    </row>
    <row r="926147" spans="9:9" x14ac:dyDescent="0.2">
      <c r="I926147" s="15"/>
    </row>
    <row r="926148" spans="9:9" x14ac:dyDescent="0.2">
      <c r="I926148" s="14"/>
    </row>
    <row r="926164" spans="9:9" x14ac:dyDescent="0.2">
      <c r="I926164" s="15"/>
    </row>
    <row r="926165" spans="9:9" x14ac:dyDescent="0.2">
      <c r="I926165" s="14"/>
    </row>
    <row r="926181" spans="9:9" x14ac:dyDescent="0.2">
      <c r="I926181" s="15"/>
    </row>
    <row r="926182" spans="9:9" x14ac:dyDescent="0.2">
      <c r="I926182" s="14"/>
    </row>
    <row r="926198" spans="9:9" x14ac:dyDescent="0.2">
      <c r="I926198" s="15"/>
    </row>
    <row r="926199" spans="9:9" x14ac:dyDescent="0.2">
      <c r="I926199" s="14"/>
    </row>
    <row r="926215" spans="9:9" x14ac:dyDescent="0.2">
      <c r="I926215" s="15"/>
    </row>
    <row r="926216" spans="9:9" x14ac:dyDescent="0.2">
      <c r="I926216" s="14"/>
    </row>
    <row r="926232" spans="9:9" x14ac:dyDescent="0.2">
      <c r="I926232" s="15"/>
    </row>
    <row r="926233" spans="9:9" x14ac:dyDescent="0.2">
      <c r="I926233" s="14"/>
    </row>
    <row r="926249" spans="9:9" x14ac:dyDescent="0.2">
      <c r="I926249" s="15"/>
    </row>
    <row r="926250" spans="9:9" x14ac:dyDescent="0.2">
      <c r="I926250" s="14"/>
    </row>
    <row r="926266" spans="9:9" x14ac:dyDescent="0.2">
      <c r="I926266" s="15"/>
    </row>
    <row r="926267" spans="9:9" x14ac:dyDescent="0.2">
      <c r="I926267" s="14"/>
    </row>
    <row r="926283" spans="9:9" x14ac:dyDescent="0.2">
      <c r="I926283" s="15"/>
    </row>
    <row r="926284" spans="9:9" x14ac:dyDescent="0.2">
      <c r="I926284" s="14"/>
    </row>
    <row r="926300" spans="9:9" x14ac:dyDescent="0.2">
      <c r="I926300" s="15"/>
    </row>
    <row r="926301" spans="9:9" x14ac:dyDescent="0.2">
      <c r="I926301" s="14"/>
    </row>
    <row r="926317" spans="9:9" x14ac:dyDescent="0.2">
      <c r="I926317" s="15"/>
    </row>
    <row r="926318" spans="9:9" x14ac:dyDescent="0.2">
      <c r="I926318" s="14"/>
    </row>
    <row r="926334" spans="9:9" x14ac:dyDescent="0.2">
      <c r="I926334" s="15"/>
    </row>
    <row r="926335" spans="9:9" x14ac:dyDescent="0.2">
      <c r="I926335" s="14"/>
    </row>
    <row r="926351" spans="9:9" x14ac:dyDescent="0.2">
      <c r="I926351" s="15"/>
    </row>
    <row r="926352" spans="9:9" x14ac:dyDescent="0.2">
      <c r="I926352" s="14"/>
    </row>
    <row r="926368" spans="9:9" x14ac:dyDescent="0.2">
      <c r="I926368" s="15"/>
    </row>
    <row r="926369" spans="9:9" x14ac:dyDescent="0.2">
      <c r="I926369" s="14"/>
    </row>
    <row r="926385" spans="9:9" x14ac:dyDescent="0.2">
      <c r="I926385" s="15"/>
    </row>
    <row r="926386" spans="9:9" x14ac:dyDescent="0.2">
      <c r="I926386" s="14"/>
    </row>
    <row r="926402" spans="9:9" x14ac:dyDescent="0.2">
      <c r="I926402" s="15"/>
    </row>
    <row r="926403" spans="9:9" x14ac:dyDescent="0.2">
      <c r="I926403" s="14"/>
    </row>
    <row r="926419" spans="9:9" x14ac:dyDescent="0.2">
      <c r="I926419" s="15"/>
    </row>
    <row r="926420" spans="9:9" x14ac:dyDescent="0.2">
      <c r="I926420" s="14"/>
    </row>
    <row r="926436" spans="9:9" x14ac:dyDescent="0.2">
      <c r="I926436" s="15"/>
    </row>
    <row r="926437" spans="9:9" x14ac:dyDescent="0.2">
      <c r="I926437" s="14"/>
    </row>
    <row r="926453" spans="9:9" x14ac:dyDescent="0.2">
      <c r="I926453" s="15"/>
    </row>
    <row r="926454" spans="9:9" x14ac:dyDescent="0.2">
      <c r="I926454" s="14"/>
    </row>
    <row r="926470" spans="9:9" x14ac:dyDescent="0.2">
      <c r="I926470" s="15"/>
    </row>
    <row r="926471" spans="9:9" x14ac:dyDescent="0.2">
      <c r="I926471" s="14"/>
    </row>
    <row r="926487" spans="9:9" x14ac:dyDescent="0.2">
      <c r="I926487" s="15"/>
    </row>
    <row r="926488" spans="9:9" x14ac:dyDescent="0.2">
      <c r="I926488" s="14"/>
    </row>
    <row r="926504" spans="9:9" x14ac:dyDescent="0.2">
      <c r="I926504" s="15"/>
    </row>
    <row r="926505" spans="9:9" x14ac:dyDescent="0.2">
      <c r="I926505" s="14"/>
    </row>
    <row r="926521" spans="9:9" x14ac:dyDescent="0.2">
      <c r="I926521" s="15"/>
    </row>
    <row r="926522" spans="9:9" x14ac:dyDescent="0.2">
      <c r="I926522" s="14"/>
    </row>
    <row r="926538" spans="9:9" x14ac:dyDescent="0.2">
      <c r="I926538" s="15"/>
    </row>
    <row r="926539" spans="9:9" x14ac:dyDescent="0.2">
      <c r="I926539" s="14"/>
    </row>
    <row r="926555" spans="9:9" x14ac:dyDescent="0.2">
      <c r="I926555" s="15"/>
    </row>
    <row r="926556" spans="9:9" x14ac:dyDescent="0.2">
      <c r="I926556" s="14"/>
    </row>
    <row r="926572" spans="9:9" x14ac:dyDescent="0.2">
      <c r="I926572" s="15"/>
    </row>
    <row r="926573" spans="9:9" x14ac:dyDescent="0.2">
      <c r="I926573" s="14"/>
    </row>
    <row r="926589" spans="9:9" x14ac:dyDescent="0.2">
      <c r="I926589" s="15"/>
    </row>
    <row r="926590" spans="9:9" x14ac:dyDescent="0.2">
      <c r="I926590" s="14"/>
    </row>
    <row r="926606" spans="9:9" x14ac:dyDescent="0.2">
      <c r="I926606" s="15"/>
    </row>
    <row r="926607" spans="9:9" x14ac:dyDescent="0.2">
      <c r="I926607" s="14"/>
    </row>
    <row r="926623" spans="9:9" x14ac:dyDescent="0.2">
      <c r="I926623" s="15"/>
    </row>
    <row r="926624" spans="9:9" x14ac:dyDescent="0.2">
      <c r="I926624" s="14"/>
    </row>
    <row r="926640" spans="9:9" x14ac:dyDescent="0.2">
      <c r="I926640" s="15"/>
    </row>
    <row r="926641" spans="9:9" x14ac:dyDescent="0.2">
      <c r="I926641" s="14"/>
    </row>
    <row r="926657" spans="9:9" x14ac:dyDescent="0.2">
      <c r="I926657" s="15"/>
    </row>
    <row r="926658" spans="9:9" x14ac:dyDescent="0.2">
      <c r="I926658" s="14"/>
    </row>
    <row r="926674" spans="9:9" x14ac:dyDescent="0.2">
      <c r="I926674" s="15"/>
    </row>
    <row r="926675" spans="9:9" x14ac:dyDescent="0.2">
      <c r="I926675" s="14"/>
    </row>
    <row r="926691" spans="9:9" x14ac:dyDescent="0.2">
      <c r="I926691" s="15"/>
    </row>
    <row r="926692" spans="9:9" x14ac:dyDescent="0.2">
      <c r="I926692" s="14"/>
    </row>
    <row r="926708" spans="9:9" x14ac:dyDescent="0.2">
      <c r="I926708" s="15"/>
    </row>
    <row r="926709" spans="9:9" x14ac:dyDescent="0.2">
      <c r="I926709" s="14"/>
    </row>
    <row r="926725" spans="9:9" x14ac:dyDescent="0.2">
      <c r="I926725" s="15"/>
    </row>
    <row r="926726" spans="9:9" x14ac:dyDescent="0.2">
      <c r="I926726" s="14"/>
    </row>
    <row r="926742" spans="9:9" x14ac:dyDescent="0.2">
      <c r="I926742" s="15"/>
    </row>
    <row r="926743" spans="9:9" x14ac:dyDescent="0.2">
      <c r="I926743" s="14"/>
    </row>
    <row r="926759" spans="9:9" x14ac:dyDescent="0.2">
      <c r="I926759" s="15"/>
    </row>
    <row r="926760" spans="9:9" x14ac:dyDescent="0.2">
      <c r="I926760" s="14"/>
    </row>
    <row r="926776" spans="9:9" x14ac:dyDescent="0.2">
      <c r="I926776" s="15"/>
    </row>
    <row r="926777" spans="9:9" x14ac:dyDescent="0.2">
      <c r="I926777" s="14"/>
    </row>
    <row r="926793" spans="9:9" x14ac:dyDescent="0.2">
      <c r="I926793" s="15"/>
    </row>
    <row r="926794" spans="9:9" x14ac:dyDescent="0.2">
      <c r="I926794" s="14"/>
    </row>
    <row r="926810" spans="9:9" x14ac:dyDescent="0.2">
      <c r="I926810" s="15"/>
    </row>
    <row r="926811" spans="9:9" x14ac:dyDescent="0.2">
      <c r="I926811" s="14"/>
    </row>
    <row r="926827" spans="9:9" x14ac:dyDescent="0.2">
      <c r="I926827" s="15"/>
    </row>
    <row r="926828" spans="9:9" x14ac:dyDescent="0.2">
      <c r="I926828" s="14"/>
    </row>
    <row r="926844" spans="9:9" x14ac:dyDescent="0.2">
      <c r="I926844" s="15"/>
    </row>
    <row r="926845" spans="9:9" x14ac:dyDescent="0.2">
      <c r="I926845" s="14"/>
    </row>
    <row r="926861" spans="9:9" x14ac:dyDescent="0.2">
      <c r="I926861" s="15"/>
    </row>
    <row r="926862" spans="9:9" x14ac:dyDescent="0.2">
      <c r="I926862" s="14"/>
    </row>
    <row r="926878" spans="9:9" x14ac:dyDescent="0.2">
      <c r="I926878" s="15"/>
    </row>
    <row r="926879" spans="9:9" x14ac:dyDescent="0.2">
      <c r="I926879" s="14"/>
    </row>
    <row r="926895" spans="9:9" x14ac:dyDescent="0.2">
      <c r="I926895" s="15"/>
    </row>
    <row r="926896" spans="9:9" x14ac:dyDescent="0.2">
      <c r="I926896" s="14"/>
    </row>
    <row r="926912" spans="9:9" x14ac:dyDescent="0.2">
      <c r="I926912" s="15"/>
    </row>
    <row r="926913" spans="9:9" x14ac:dyDescent="0.2">
      <c r="I926913" s="14"/>
    </row>
    <row r="926929" spans="9:9" x14ac:dyDescent="0.2">
      <c r="I926929" s="15"/>
    </row>
    <row r="926930" spans="9:9" x14ac:dyDescent="0.2">
      <c r="I926930" s="14"/>
    </row>
    <row r="926946" spans="9:9" x14ac:dyDescent="0.2">
      <c r="I926946" s="15"/>
    </row>
    <row r="926947" spans="9:9" x14ac:dyDescent="0.2">
      <c r="I926947" s="14"/>
    </row>
    <row r="926963" spans="9:9" x14ac:dyDescent="0.2">
      <c r="I926963" s="15"/>
    </row>
    <row r="926964" spans="9:9" x14ac:dyDescent="0.2">
      <c r="I926964" s="14"/>
    </row>
    <row r="926980" spans="9:9" x14ac:dyDescent="0.2">
      <c r="I926980" s="15"/>
    </row>
    <row r="926981" spans="9:9" x14ac:dyDescent="0.2">
      <c r="I926981" s="14"/>
    </row>
    <row r="926997" spans="9:9" x14ac:dyDescent="0.2">
      <c r="I926997" s="15"/>
    </row>
    <row r="926998" spans="9:9" x14ac:dyDescent="0.2">
      <c r="I926998" s="14"/>
    </row>
    <row r="927014" spans="9:9" x14ac:dyDescent="0.2">
      <c r="I927014" s="15"/>
    </row>
    <row r="927015" spans="9:9" x14ac:dyDescent="0.2">
      <c r="I927015" s="14"/>
    </row>
    <row r="927031" spans="9:9" x14ac:dyDescent="0.2">
      <c r="I927031" s="15"/>
    </row>
    <row r="927032" spans="9:9" x14ac:dyDescent="0.2">
      <c r="I927032" s="14"/>
    </row>
    <row r="927048" spans="9:9" x14ac:dyDescent="0.2">
      <c r="I927048" s="15"/>
    </row>
    <row r="927049" spans="9:9" x14ac:dyDescent="0.2">
      <c r="I927049" s="14"/>
    </row>
    <row r="927065" spans="9:9" x14ac:dyDescent="0.2">
      <c r="I927065" s="15"/>
    </row>
    <row r="927066" spans="9:9" x14ac:dyDescent="0.2">
      <c r="I927066" s="14"/>
    </row>
    <row r="927082" spans="9:9" x14ac:dyDescent="0.2">
      <c r="I927082" s="15"/>
    </row>
    <row r="927083" spans="9:9" x14ac:dyDescent="0.2">
      <c r="I927083" s="14"/>
    </row>
    <row r="927099" spans="9:9" x14ac:dyDescent="0.2">
      <c r="I927099" s="15"/>
    </row>
    <row r="927100" spans="9:9" x14ac:dyDescent="0.2">
      <c r="I927100" s="14"/>
    </row>
    <row r="927116" spans="9:9" x14ac:dyDescent="0.2">
      <c r="I927116" s="15"/>
    </row>
    <row r="927117" spans="9:9" x14ac:dyDescent="0.2">
      <c r="I927117" s="14"/>
    </row>
    <row r="927133" spans="9:9" x14ac:dyDescent="0.2">
      <c r="I927133" s="15"/>
    </row>
    <row r="927134" spans="9:9" x14ac:dyDescent="0.2">
      <c r="I927134" s="14"/>
    </row>
    <row r="927150" spans="9:9" x14ac:dyDescent="0.2">
      <c r="I927150" s="15"/>
    </row>
    <row r="927151" spans="9:9" x14ac:dyDescent="0.2">
      <c r="I927151" s="14"/>
    </row>
    <row r="927167" spans="9:9" x14ac:dyDescent="0.2">
      <c r="I927167" s="15"/>
    </row>
    <row r="927168" spans="9:9" x14ac:dyDescent="0.2">
      <c r="I927168" s="14"/>
    </row>
    <row r="927184" spans="9:9" x14ac:dyDescent="0.2">
      <c r="I927184" s="15"/>
    </row>
    <row r="927185" spans="9:9" x14ac:dyDescent="0.2">
      <c r="I927185" s="14"/>
    </row>
    <row r="927201" spans="9:9" x14ac:dyDescent="0.2">
      <c r="I927201" s="15"/>
    </row>
    <row r="927202" spans="9:9" x14ac:dyDescent="0.2">
      <c r="I927202" s="14"/>
    </row>
    <row r="927218" spans="9:9" x14ac:dyDescent="0.2">
      <c r="I927218" s="15"/>
    </row>
    <row r="927219" spans="9:9" x14ac:dyDescent="0.2">
      <c r="I927219" s="14"/>
    </row>
    <row r="927235" spans="9:9" x14ac:dyDescent="0.2">
      <c r="I927235" s="15"/>
    </row>
    <row r="927236" spans="9:9" x14ac:dyDescent="0.2">
      <c r="I927236" s="14"/>
    </row>
    <row r="927252" spans="9:9" x14ac:dyDescent="0.2">
      <c r="I927252" s="15"/>
    </row>
    <row r="927253" spans="9:9" x14ac:dyDescent="0.2">
      <c r="I927253" s="14"/>
    </row>
    <row r="927269" spans="9:9" x14ac:dyDescent="0.2">
      <c r="I927269" s="15"/>
    </row>
    <row r="927270" spans="9:9" x14ac:dyDescent="0.2">
      <c r="I927270" s="14"/>
    </row>
    <row r="927286" spans="9:9" x14ac:dyDescent="0.2">
      <c r="I927286" s="15"/>
    </row>
    <row r="927287" spans="9:9" x14ac:dyDescent="0.2">
      <c r="I927287" s="14"/>
    </row>
    <row r="927303" spans="9:9" x14ac:dyDescent="0.2">
      <c r="I927303" s="15"/>
    </row>
    <row r="927304" spans="9:9" x14ac:dyDescent="0.2">
      <c r="I927304" s="14"/>
    </row>
    <row r="927320" spans="9:9" x14ac:dyDescent="0.2">
      <c r="I927320" s="15"/>
    </row>
    <row r="927321" spans="9:9" x14ac:dyDescent="0.2">
      <c r="I927321" s="14"/>
    </row>
    <row r="927337" spans="9:9" x14ac:dyDescent="0.2">
      <c r="I927337" s="15"/>
    </row>
    <row r="927338" spans="9:9" x14ac:dyDescent="0.2">
      <c r="I927338" s="14"/>
    </row>
    <row r="927354" spans="9:9" x14ac:dyDescent="0.2">
      <c r="I927354" s="15"/>
    </row>
    <row r="927355" spans="9:9" x14ac:dyDescent="0.2">
      <c r="I927355" s="14"/>
    </row>
    <row r="927371" spans="9:9" x14ac:dyDescent="0.2">
      <c r="I927371" s="15"/>
    </row>
    <row r="927372" spans="9:9" x14ac:dyDescent="0.2">
      <c r="I927372" s="14"/>
    </row>
    <row r="927388" spans="9:9" x14ac:dyDescent="0.2">
      <c r="I927388" s="15"/>
    </row>
    <row r="927389" spans="9:9" x14ac:dyDescent="0.2">
      <c r="I927389" s="14"/>
    </row>
    <row r="927405" spans="9:9" x14ac:dyDescent="0.2">
      <c r="I927405" s="15"/>
    </row>
    <row r="927406" spans="9:9" x14ac:dyDescent="0.2">
      <c r="I927406" s="14"/>
    </row>
    <row r="927422" spans="9:9" x14ac:dyDescent="0.2">
      <c r="I927422" s="15"/>
    </row>
    <row r="927423" spans="9:9" x14ac:dyDescent="0.2">
      <c r="I927423" s="14"/>
    </row>
    <row r="927439" spans="9:9" x14ac:dyDescent="0.2">
      <c r="I927439" s="15"/>
    </row>
    <row r="927440" spans="9:9" x14ac:dyDescent="0.2">
      <c r="I927440" s="14"/>
    </row>
    <row r="927456" spans="9:9" x14ac:dyDescent="0.2">
      <c r="I927456" s="15"/>
    </row>
    <row r="927457" spans="9:9" x14ac:dyDescent="0.2">
      <c r="I927457" s="14"/>
    </row>
    <row r="927473" spans="9:9" x14ac:dyDescent="0.2">
      <c r="I927473" s="15"/>
    </row>
    <row r="927474" spans="9:9" x14ac:dyDescent="0.2">
      <c r="I927474" s="14"/>
    </row>
    <row r="927490" spans="9:9" x14ac:dyDescent="0.2">
      <c r="I927490" s="15"/>
    </row>
    <row r="927491" spans="9:9" x14ac:dyDescent="0.2">
      <c r="I927491" s="14"/>
    </row>
    <row r="927507" spans="9:9" x14ac:dyDescent="0.2">
      <c r="I927507" s="15"/>
    </row>
    <row r="927508" spans="9:9" x14ac:dyDescent="0.2">
      <c r="I927508" s="14"/>
    </row>
    <row r="927524" spans="9:9" x14ac:dyDescent="0.2">
      <c r="I927524" s="15"/>
    </row>
    <row r="927525" spans="9:9" x14ac:dyDescent="0.2">
      <c r="I927525" s="14"/>
    </row>
    <row r="927541" spans="9:9" x14ac:dyDescent="0.2">
      <c r="I927541" s="15"/>
    </row>
    <row r="927542" spans="9:9" x14ac:dyDescent="0.2">
      <c r="I927542" s="14"/>
    </row>
    <row r="927558" spans="9:9" x14ac:dyDescent="0.2">
      <c r="I927558" s="15"/>
    </row>
    <row r="927559" spans="9:9" x14ac:dyDescent="0.2">
      <c r="I927559" s="14"/>
    </row>
    <row r="927575" spans="9:9" x14ac:dyDescent="0.2">
      <c r="I927575" s="15"/>
    </row>
    <row r="927576" spans="9:9" x14ac:dyDescent="0.2">
      <c r="I927576" s="14"/>
    </row>
    <row r="927592" spans="9:9" x14ac:dyDescent="0.2">
      <c r="I927592" s="15"/>
    </row>
    <row r="927593" spans="9:9" x14ac:dyDescent="0.2">
      <c r="I927593" s="14"/>
    </row>
    <row r="927609" spans="9:9" x14ac:dyDescent="0.2">
      <c r="I927609" s="15"/>
    </row>
    <row r="927610" spans="9:9" x14ac:dyDescent="0.2">
      <c r="I927610" s="14"/>
    </row>
    <row r="927626" spans="9:9" x14ac:dyDescent="0.2">
      <c r="I927626" s="15"/>
    </row>
    <row r="927627" spans="9:9" x14ac:dyDescent="0.2">
      <c r="I927627" s="14"/>
    </row>
    <row r="927643" spans="9:9" x14ac:dyDescent="0.2">
      <c r="I927643" s="15"/>
    </row>
    <row r="927644" spans="9:9" x14ac:dyDescent="0.2">
      <c r="I927644" s="14"/>
    </row>
    <row r="927660" spans="9:9" x14ac:dyDescent="0.2">
      <c r="I927660" s="15"/>
    </row>
    <row r="927661" spans="9:9" x14ac:dyDescent="0.2">
      <c r="I927661" s="14"/>
    </row>
    <row r="927677" spans="9:9" x14ac:dyDescent="0.2">
      <c r="I927677" s="15"/>
    </row>
    <row r="927678" spans="9:9" x14ac:dyDescent="0.2">
      <c r="I927678" s="14"/>
    </row>
    <row r="927694" spans="9:9" x14ac:dyDescent="0.2">
      <c r="I927694" s="15"/>
    </row>
    <row r="927695" spans="9:9" x14ac:dyDescent="0.2">
      <c r="I927695" s="14"/>
    </row>
    <row r="927711" spans="9:9" x14ac:dyDescent="0.2">
      <c r="I927711" s="15"/>
    </row>
    <row r="927712" spans="9:9" x14ac:dyDescent="0.2">
      <c r="I927712" s="14"/>
    </row>
    <row r="927728" spans="9:9" x14ac:dyDescent="0.2">
      <c r="I927728" s="15"/>
    </row>
    <row r="927729" spans="9:9" x14ac:dyDescent="0.2">
      <c r="I927729" s="14"/>
    </row>
    <row r="927745" spans="9:9" x14ac:dyDescent="0.2">
      <c r="I927745" s="15"/>
    </row>
    <row r="927746" spans="9:9" x14ac:dyDescent="0.2">
      <c r="I927746" s="14"/>
    </row>
    <row r="927762" spans="9:9" x14ac:dyDescent="0.2">
      <c r="I927762" s="15"/>
    </row>
    <row r="927763" spans="9:9" x14ac:dyDescent="0.2">
      <c r="I927763" s="14"/>
    </row>
    <row r="927779" spans="9:9" x14ac:dyDescent="0.2">
      <c r="I927779" s="15"/>
    </row>
    <row r="927780" spans="9:9" x14ac:dyDescent="0.2">
      <c r="I927780" s="14"/>
    </row>
    <row r="927796" spans="9:9" x14ac:dyDescent="0.2">
      <c r="I927796" s="15"/>
    </row>
    <row r="927797" spans="9:9" x14ac:dyDescent="0.2">
      <c r="I927797" s="14"/>
    </row>
    <row r="927813" spans="9:9" x14ac:dyDescent="0.2">
      <c r="I927813" s="15"/>
    </row>
    <row r="927814" spans="9:9" x14ac:dyDescent="0.2">
      <c r="I927814" s="14"/>
    </row>
    <row r="927830" spans="9:9" x14ac:dyDescent="0.2">
      <c r="I927830" s="15"/>
    </row>
    <row r="927831" spans="9:9" x14ac:dyDescent="0.2">
      <c r="I927831" s="14"/>
    </row>
    <row r="927847" spans="9:9" x14ac:dyDescent="0.2">
      <c r="I927847" s="15"/>
    </row>
    <row r="927848" spans="9:9" x14ac:dyDescent="0.2">
      <c r="I927848" s="14"/>
    </row>
    <row r="927864" spans="9:9" x14ac:dyDescent="0.2">
      <c r="I927864" s="15"/>
    </row>
    <row r="927865" spans="9:9" x14ac:dyDescent="0.2">
      <c r="I927865" s="14"/>
    </row>
    <row r="927881" spans="9:9" x14ac:dyDescent="0.2">
      <c r="I927881" s="15"/>
    </row>
    <row r="927882" spans="9:9" x14ac:dyDescent="0.2">
      <c r="I927882" s="14"/>
    </row>
    <row r="927898" spans="9:9" x14ac:dyDescent="0.2">
      <c r="I927898" s="15"/>
    </row>
    <row r="927899" spans="9:9" x14ac:dyDescent="0.2">
      <c r="I927899" s="14"/>
    </row>
    <row r="927915" spans="9:9" x14ac:dyDescent="0.2">
      <c r="I927915" s="15"/>
    </row>
    <row r="927916" spans="9:9" x14ac:dyDescent="0.2">
      <c r="I927916" s="14"/>
    </row>
    <row r="927932" spans="9:9" x14ac:dyDescent="0.2">
      <c r="I927932" s="15"/>
    </row>
    <row r="927933" spans="9:9" x14ac:dyDescent="0.2">
      <c r="I927933" s="14"/>
    </row>
    <row r="927949" spans="9:9" x14ac:dyDescent="0.2">
      <c r="I927949" s="15"/>
    </row>
    <row r="927950" spans="9:9" x14ac:dyDescent="0.2">
      <c r="I927950" s="14"/>
    </row>
    <row r="927966" spans="9:9" x14ac:dyDescent="0.2">
      <c r="I927966" s="15"/>
    </row>
    <row r="927967" spans="9:9" x14ac:dyDescent="0.2">
      <c r="I927967" s="14"/>
    </row>
    <row r="927983" spans="9:9" x14ac:dyDescent="0.2">
      <c r="I927983" s="15"/>
    </row>
    <row r="927984" spans="9:9" x14ac:dyDescent="0.2">
      <c r="I927984" s="14"/>
    </row>
    <row r="928000" spans="9:9" x14ac:dyDescent="0.2">
      <c r="I928000" s="15"/>
    </row>
    <row r="928001" spans="9:9" x14ac:dyDescent="0.2">
      <c r="I928001" s="14"/>
    </row>
    <row r="928017" spans="9:9" x14ac:dyDescent="0.2">
      <c r="I928017" s="15"/>
    </row>
    <row r="928018" spans="9:9" x14ac:dyDescent="0.2">
      <c r="I928018" s="14"/>
    </row>
    <row r="928034" spans="9:9" x14ac:dyDescent="0.2">
      <c r="I928034" s="15"/>
    </row>
    <row r="928035" spans="9:9" x14ac:dyDescent="0.2">
      <c r="I928035" s="14"/>
    </row>
    <row r="928051" spans="9:9" x14ac:dyDescent="0.2">
      <c r="I928051" s="15"/>
    </row>
    <row r="928052" spans="9:9" x14ac:dyDescent="0.2">
      <c r="I928052" s="14"/>
    </row>
    <row r="928068" spans="9:9" x14ac:dyDescent="0.2">
      <c r="I928068" s="15"/>
    </row>
    <row r="928069" spans="9:9" x14ac:dyDescent="0.2">
      <c r="I928069" s="14"/>
    </row>
    <row r="928085" spans="9:9" x14ac:dyDescent="0.2">
      <c r="I928085" s="15"/>
    </row>
    <row r="928086" spans="9:9" x14ac:dyDescent="0.2">
      <c r="I928086" s="14"/>
    </row>
    <row r="928102" spans="9:9" x14ac:dyDescent="0.2">
      <c r="I928102" s="15"/>
    </row>
    <row r="928103" spans="9:9" x14ac:dyDescent="0.2">
      <c r="I928103" s="14"/>
    </row>
    <row r="928119" spans="9:9" x14ac:dyDescent="0.2">
      <c r="I928119" s="15"/>
    </row>
    <row r="928120" spans="9:9" x14ac:dyDescent="0.2">
      <c r="I928120" s="14"/>
    </row>
    <row r="928136" spans="9:9" x14ac:dyDescent="0.2">
      <c r="I928136" s="15"/>
    </row>
    <row r="928137" spans="9:9" x14ac:dyDescent="0.2">
      <c r="I928137" s="14"/>
    </row>
    <row r="928153" spans="9:9" x14ac:dyDescent="0.2">
      <c r="I928153" s="15"/>
    </row>
    <row r="928154" spans="9:9" x14ac:dyDescent="0.2">
      <c r="I928154" s="14"/>
    </row>
    <row r="928170" spans="9:9" x14ac:dyDescent="0.2">
      <c r="I928170" s="15"/>
    </row>
    <row r="928171" spans="9:9" x14ac:dyDescent="0.2">
      <c r="I928171" s="14"/>
    </row>
    <row r="928187" spans="9:9" x14ac:dyDescent="0.2">
      <c r="I928187" s="15"/>
    </row>
    <row r="928188" spans="9:9" x14ac:dyDescent="0.2">
      <c r="I928188" s="14"/>
    </row>
    <row r="928204" spans="9:9" x14ac:dyDescent="0.2">
      <c r="I928204" s="15"/>
    </row>
    <row r="928205" spans="9:9" x14ac:dyDescent="0.2">
      <c r="I928205" s="14"/>
    </row>
    <row r="928221" spans="9:9" x14ac:dyDescent="0.2">
      <c r="I928221" s="15"/>
    </row>
    <row r="928222" spans="9:9" x14ac:dyDescent="0.2">
      <c r="I928222" s="14"/>
    </row>
    <row r="928238" spans="9:9" x14ac:dyDescent="0.2">
      <c r="I928238" s="15"/>
    </row>
    <row r="928239" spans="9:9" x14ac:dyDescent="0.2">
      <c r="I928239" s="14"/>
    </row>
    <row r="928255" spans="9:9" x14ac:dyDescent="0.2">
      <c r="I928255" s="15"/>
    </row>
    <row r="928256" spans="9:9" x14ac:dyDescent="0.2">
      <c r="I928256" s="14"/>
    </row>
    <row r="928272" spans="9:9" x14ac:dyDescent="0.2">
      <c r="I928272" s="15"/>
    </row>
    <row r="928273" spans="9:9" x14ac:dyDescent="0.2">
      <c r="I928273" s="14"/>
    </row>
    <row r="928289" spans="9:9" x14ac:dyDescent="0.2">
      <c r="I928289" s="15"/>
    </row>
    <row r="928290" spans="9:9" x14ac:dyDescent="0.2">
      <c r="I928290" s="14"/>
    </row>
    <row r="928306" spans="9:9" x14ac:dyDescent="0.2">
      <c r="I928306" s="15"/>
    </row>
    <row r="928307" spans="9:9" x14ac:dyDescent="0.2">
      <c r="I928307" s="14"/>
    </row>
    <row r="928323" spans="9:9" x14ac:dyDescent="0.2">
      <c r="I928323" s="15"/>
    </row>
    <row r="928324" spans="9:9" x14ac:dyDescent="0.2">
      <c r="I928324" s="14"/>
    </row>
    <row r="928340" spans="9:9" x14ac:dyDescent="0.2">
      <c r="I928340" s="15"/>
    </row>
    <row r="928341" spans="9:9" x14ac:dyDescent="0.2">
      <c r="I928341" s="14"/>
    </row>
    <row r="928357" spans="9:9" x14ac:dyDescent="0.2">
      <c r="I928357" s="15"/>
    </row>
    <row r="928358" spans="9:9" x14ac:dyDescent="0.2">
      <c r="I928358" s="14"/>
    </row>
    <row r="928374" spans="9:9" x14ac:dyDescent="0.2">
      <c r="I928374" s="15"/>
    </row>
    <row r="928375" spans="9:9" x14ac:dyDescent="0.2">
      <c r="I928375" s="14"/>
    </row>
    <row r="928391" spans="9:9" x14ac:dyDescent="0.2">
      <c r="I928391" s="15"/>
    </row>
    <row r="928392" spans="9:9" x14ac:dyDescent="0.2">
      <c r="I928392" s="14"/>
    </row>
    <row r="928408" spans="9:9" x14ac:dyDescent="0.2">
      <c r="I928408" s="15"/>
    </row>
    <row r="928409" spans="9:9" x14ac:dyDescent="0.2">
      <c r="I928409" s="14"/>
    </row>
    <row r="928425" spans="9:9" x14ac:dyDescent="0.2">
      <c r="I928425" s="15"/>
    </row>
    <row r="928426" spans="9:9" x14ac:dyDescent="0.2">
      <c r="I928426" s="14"/>
    </row>
    <row r="928442" spans="9:9" x14ac:dyDescent="0.2">
      <c r="I928442" s="15"/>
    </row>
    <row r="928443" spans="9:9" x14ac:dyDescent="0.2">
      <c r="I928443" s="14"/>
    </row>
    <row r="928459" spans="9:9" x14ac:dyDescent="0.2">
      <c r="I928459" s="15"/>
    </row>
    <row r="928460" spans="9:9" x14ac:dyDescent="0.2">
      <c r="I928460" s="14"/>
    </row>
    <row r="928476" spans="9:9" x14ac:dyDescent="0.2">
      <c r="I928476" s="15"/>
    </row>
    <row r="928477" spans="9:9" x14ac:dyDescent="0.2">
      <c r="I928477" s="14"/>
    </row>
    <row r="928493" spans="9:9" x14ac:dyDescent="0.2">
      <c r="I928493" s="15"/>
    </row>
    <row r="928494" spans="9:9" x14ac:dyDescent="0.2">
      <c r="I928494" s="14"/>
    </row>
    <row r="928510" spans="9:9" x14ac:dyDescent="0.2">
      <c r="I928510" s="15"/>
    </row>
    <row r="928511" spans="9:9" x14ac:dyDescent="0.2">
      <c r="I928511" s="14"/>
    </row>
    <row r="928527" spans="9:9" x14ac:dyDescent="0.2">
      <c r="I928527" s="15"/>
    </row>
    <row r="928528" spans="9:9" x14ac:dyDescent="0.2">
      <c r="I928528" s="14"/>
    </row>
    <row r="928544" spans="9:9" x14ac:dyDescent="0.2">
      <c r="I928544" s="15"/>
    </row>
    <row r="928545" spans="9:9" x14ac:dyDescent="0.2">
      <c r="I928545" s="14"/>
    </row>
    <row r="928561" spans="9:9" x14ac:dyDescent="0.2">
      <c r="I928561" s="15"/>
    </row>
    <row r="928562" spans="9:9" x14ac:dyDescent="0.2">
      <c r="I928562" s="14"/>
    </row>
    <row r="928578" spans="9:9" x14ac:dyDescent="0.2">
      <c r="I928578" s="15"/>
    </row>
    <row r="928579" spans="9:9" x14ac:dyDescent="0.2">
      <c r="I928579" s="14"/>
    </row>
    <row r="928595" spans="9:9" x14ac:dyDescent="0.2">
      <c r="I928595" s="15"/>
    </row>
    <row r="928596" spans="9:9" x14ac:dyDescent="0.2">
      <c r="I928596" s="14"/>
    </row>
    <row r="928612" spans="9:9" x14ac:dyDescent="0.2">
      <c r="I928612" s="15"/>
    </row>
    <row r="928613" spans="9:9" x14ac:dyDescent="0.2">
      <c r="I928613" s="14"/>
    </row>
    <row r="928629" spans="9:9" x14ac:dyDescent="0.2">
      <c r="I928629" s="15"/>
    </row>
    <row r="928630" spans="9:9" x14ac:dyDescent="0.2">
      <c r="I928630" s="14"/>
    </row>
    <row r="928646" spans="9:9" x14ac:dyDescent="0.2">
      <c r="I928646" s="15"/>
    </row>
    <row r="928647" spans="9:9" x14ac:dyDescent="0.2">
      <c r="I928647" s="14"/>
    </row>
    <row r="928663" spans="9:9" x14ac:dyDescent="0.2">
      <c r="I928663" s="15"/>
    </row>
    <row r="928664" spans="9:9" x14ac:dyDescent="0.2">
      <c r="I928664" s="14"/>
    </row>
    <row r="928680" spans="9:9" x14ac:dyDescent="0.2">
      <c r="I928680" s="15"/>
    </row>
    <row r="928681" spans="9:9" x14ac:dyDescent="0.2">
      <c r="I928681" s="14"/>
    </row>
    <row r="928697" spans="9:9" x14ac:dyDescent="0.2">
      <c r="I928697" s="15"/>
    </row>
    <row r="928698" spans="9:9" x14ac:dyDescent="0.2">
      <c r="I928698" s="14"/>
    </row>
    <row r="928714" spans="9:9" x14ac:dyDescent="0.2">
      <c r="I928714" s="15"/>
    </row>
    <row r="928715" spans="9:9" x14ac:dyDescent="0.2">
      <c r="I928715" s="14"/>
    </row>
    <row r="928731" spans="9:9" x14ac:dyDescent="0.2">
      <c r="I928731" s="15"/>
    </row>
    <row r="928732" spans="9:9" x14ac:dyDescent="0.2">
      <c r="I928732" s="14"/>
    </row>
    <row r="928748" spans="9:9" x14ac:dyDescent="0.2">
      <c r="I928748" s="15"/>
    </row>
    <row r="928749" spans="9:9" x14ac:dyDescent="0.2">
      <c r="I928749" s="14"/>
    </row>
    <row r="928765" spans="9:9" x14ac:dyDescent="0.2">
      <c r="I928765" s="15"/>
    </row>
    <row r="928766" spans="9:9" x14ac:dyDescent="0.2">
      <c r="I928766" s="14"/>
    </row>
    <row r="928782" spans="9:9" x14ac:dyDescent="0.2">
      <c r="I928782" s="15"/>
    </row>
    <row r="928783" spans="9:9" x14ac:dyDescent="0.2">
      <c r="I928783" s="14"/>
    </row>
    <row r="928799" spans="9:9" x14ac:dyDescent="0.2">
      <c r="I928799" s="15"/>
    </row>
    <row r="928800" spans="9:9" x14ac:dyDescent="0.2">
      <c r="I928800" s="14"/>
    </row>
    <row r="928816" spans="9:9" x14ac:dyDescent="0.2">
      <c r="I928816" s="15"/>
    </row>
    <row r="928817" spans="9:9" x14ac:dyDescent="0.2">
      <c r="I928817" s="14"/>
    </row>
    <row r="928833" spans="9:9" x14ac:dyDescent="0.2">
      <c r="I928833" s="15"/>
    </row>
    <row r="928834" spans="9:9" x14ac:dyDescent="0.2">
      <c r="I928834" s="14"/>
    </row>
    <row r="928850" spans="9:9" x14ac:dyDescent="0.2">
      <c r="I928850" s="15"/>
    </row>
    <row r="928851" spans="9:9" x14ac:dyDescent="0.2">
      <c r="I928851" s="14"/>
    </row>
    <row r="928867" spans="9:9" x14ac:dyDescent="0.2">
      <c r="I928867" s="15"/>
    </row>
    <row r="928868" spans="9:9" x14ac:dyDescent="0.2">
      <c r="I928868" s="14"/>
    </row>
    <row r="928884" spans="9:9" x14ac:dyDescent="0.2">
      <c r="I928884" s="15"/>
    </row>
    <row r="928885" spans="9:9" x14ac:dyDescent="0.2">
      <c r="I928885" s="14"/>
    </row>
    <row r="928901" spans="9:9" x14ac:dyDescent="0.2">
      <c r="I928901" s="15"/>
    </row>
    <row r="928902" spans="9:9" x14ac:dyDescent="0.2">
      <c r="I928902" s="14"/>
    </row>
    <row r="928918" spans="9:9" x14ac:dyDescent="0.2">
      <c r="I928918" s="15"/>
    </row>
    <row r="928919" spans="9:9" x14ac:dyDescent="0.2">
      <c r="I928919" s="14"/>
    </row>
    <row r="928935" spans="9:9" x14ac:dyDescent="0.2">
      <c r="I928935" s="15"/>
    </row>
    <row r="928936" spans="9:9" x14ac:dyDescent="0.2">
      <c r="I928936" s="14"/>
    </row>
    <row r="928952" spans="9:9" x14ac:dyDescent="0.2">
      <c r="I928952" s="15"/>
    </row>
    <row r="928953" spans="9:9" x14ac:dyDescent="0.2">
      <c r="I928953" s="14"/>
    </row>
    <row r="928969" spans="9:9" x14ac:dyDescent="0.2">
      <c r="I928969" s="15"/>
    </row>
    <row r="928970" spans="9:9" x14ac:dyDescent="0.2">
      <c r="I928970" s="14"/>
    </row>
    <row r="928986" spans="9:9" x14ac:dyDescent="0.2">
      <c r="I928986" s="15"/>
    </row>
    <row r="928987" spans="9:9" x14ac:dyDescent="0.2">
      <c r="I928987" s="14"/>
    </row>
    <row r="929003" spans="9:9" x14ac:dyDescent="0.2">
      <c r="I929003" s="15"/>
    </row>
    <row r="929004" spans="9:9" x14ac:dyDescent="0.2">
      <c r="I929004" s="14"/>
    </row>
    <row r="929020" spans="9:9" x14ac:dyDescent="0.2">
      <c r="I929020" s="15"/>
    </row>
    <row r="929021" spans="9:9" x14ac:dyDescent="0.2">
      <c r="I929021" s="14"/>
    </row>
    <row r="929037" spans="9:9" x14ac:dyDescent="0.2">
      <c r="I929037" s="15"/>
    </row>
    <row r="929038" spans="9:9" x14ac:dyDescent="0.2">
      <c r="I929038" s="14"/>
    </row>
    <row r="929054" spans="9:9" x14ac:dyDescent="0.2">
      <c r="I929054" s="15"/>
    </row>
    <row r="929055" spans="9:9" x14ac:dyDescent="0.2">
      <c r="I929055" s="14"/>
    </row>
    <row r="929071" spans="9:9" x14ac:dyDescent="0.2">
      <c r="I929071" s="15"/>
    </row>
    <row r="929072" spans="9:9" x14ac:dyDescent="0.2">
      <c r="I929072" s="14"/>
    </row>
    <row r="929088" spans="9:9" x14ac:dyDescent="0.2">
      <c r="I929088" s="15"/>
    </row>
    <row r="929089" spans="9:9" x14ac:dyDescent="0.2">
      <c r="I929089" s="14"/>
    </row>
    <row r="929105" spans="9:9" x14ac:dyDescent="0.2">
      <c r="I929105" s="15"/>
    </row>
    <row r="929106" spans="9:9" x14ac:dyDescent="0.2">
      <c r="I929106" s="14"/>
    </row>
    <row r="929122" spans="9:9" x14ac:dyDescent="0.2">
      <c r="I929122" s="15"/>
    </row>
    <row r="929123" spans="9:9" x14ac:dyDescent="0.2">
      <c r="I929123" s="14"/>
    </row>
    <row r="929139" spans="9:9" x14ac:dyDescent="0.2">
      <c r="I929139" s="15"/>
    </row>
    <row r="929140" spans="9:9" x14ac:dyDescent="0.2">
      <c r="I929140" s="14"/>
    </row>
    <row r="929156" spans="9:9" x14ac:dyDescent="0.2">
      <c r="I929156" s="15"/>
    </row>
    <row r="929157" spans="9:9" x14ac:dyDescent="0.2">
      <c r="I929157" s="14"/>
    </row>
    <row r="929173" spans="9:9" x14ac:dyDescent="0.2">
      <c r="I929173" s="15"/>
    </row>
    <row r="929174" spans="9:9" x14ac:dyDescent="0.2">
      <c r="I929174" s="14"/>
    </row>
    <row r="929190" spans="9:9" x14ac:dyDescent="0.2">
      <c r="I929190" s="15"/>
    </row>
    <row r="929191" spans="9:9" x14ac:dyDescent="0.2">
      <c r="I929191" s="14"/>
    </row>
    <row r="929207" spans="9:9" x14ac:dyDescent="0.2">
      <c r="I929207" s="15"/>
    </row>
    <row r="929208" spans="9:9" x14ac:dyDescent="0.2">
      <c r="I929208" s="14"/>
    </row>
    <row r="929224" spans="9:9" x14ac:dyDescent="0.2">
      <c r="I929224" s="15"/>
    </row>
    <row r="929225" spans="9:9" x14ac:dyDescent="0.2">
      <c r="I929225" s="14"/>
    </row>
    <row r="929241" spans="9:9" x14ac:dyDescent="0.2">
      <c r="I929241" s="15"/>
    </row>
    <row r="929242" spans="9:9" x14ac:dyDescent="0.2">
      <c r="I929242" s="14"/>
    </row>
    <row r="929258" spans="9:9" x14ac:dyDescent="0.2">
      <c r="I929258" s="15"/>
    </row>
    <row r="929259" spans="9:9" x14ac:dyDescent="0.2">
      <c r="I929259" s="14"/>
    </row>
    <row r="929275" spans="9:9" x14ac:dyDescent="0.2">
      <c r="I929275" s="15"/>
    </row>
    <row r="929276" spans="9:9" x14ac:dyDescent="0.2">
      <c r="I929276" s="14"/>
    </row>
    <row r="929292" spans="9:9" x14ac:dyDescent="0.2">
      <c r="I929292" s="15"/>
    </row>
    <row r="929293" spans="9:9" x14ac:dyDescent="0.2">
      <c r="I929293" s="14"/>
    </row>
    <row r="929309" spans="9:9" x14ac:dyDescent="0.2">
      <c r="I929309" s="15"/>
    </row>
    <row r="929310" spans="9:9" x14ac:dyDescent="0.2">
      <c r="I929310" s="14"/>
    </row>
    <row r="929326" spans="9:9" x14ac:dyDescent="0.2">
      <c r="I929326" s="15"/>
    </row>
    <row r="929327" spans="9:9" x14ac:dyDescent="0.2">
      <c r="I929327" s="14"/>
    </row>
    <row r="929343" spans="9:9" x14ac:dyDescent="0.2">
      <c r="I929343" s="15"/>
    </row>
    <row r="929344" spans="9:9" x14ac:dyDescent="0.2">
      <c r="I929344" s="14"/>
    </row>
    <row r="929360" spans="9:9" x14ac:dyDescent="0.2">
      <c r="I929360" s="15"/>
    </row>
    <row r="929361" spans="9:9" x14ac:dyDescent="0.2">
      <c r="I929361" s="14"/>
    </row>
    <row r="929377" spans="9:9" x14ac:dyDescent="0.2">
      <c r="I929377" s="15"/>
    </row>
    <row r="929378" spans="9:9" x14ac:dyDescent="0.2">
      <c r="I929378" s="14"/>
    </row>
    <row r="929394" spans="9:9" x14ac:dyDescent="0.2">
      <c r="I929394" s="15"/>
    </row>
    <row r="929395" spans="9:9" x14ac:dyDescent="0.2">
      <c r="I929395" s="14"/>
    </row>
    <row r="929411" spans="9:9" x14ac:dyDescent="0.2">
      <c r="I929411" s="15"/>
    </row>
    <row r="929412" spans="9:9" x14ac:dyDescent="0.2">
      <c r="I929412" s="14"/>
    </row>
    <row r="929428" spans="9:9" x14ac:dyDescent="0.2">
      <c r="I929428" s="15"/>
    </row>
    <row r="929429" spans="9:9" x14ac:dyDescent="0.2">
      <c r="I929429" s="14"/>
    </row>
    <row r="929445" spans="9:9" x14ac:dyDescent="0.2">
      <c r="I929445" s="15"/>
    </row>
    <row r="929446" spans="9:9" x14ac:dyDescent="0.2">
      <c r="I929446" s="14"/>
    </row>
    <row r="929462" spans="9:9" x14ac:dyDescent="0.2">
      <c r="I929462" s="15"/>
    </row>
    <row r="929463" spans="9:9" x14ac:dyDescent="0.2">
      <c r="I929463" s="14"/>
    </row>
    <row r="929479" spans="9:9" x14ac:dyDescent="0.2">
      <c r="I929479" s="15"/>
    </row>
    <row r="929480" spans="9:9" x14ac:dyDescent="0.2">
      <c r="I929480" s="14"/>
    </row>
    <row r="929496" spans="9:9" x14ac:dyDescent="0.2">
      <c r="I929496" s="15"/>
    </row>
    <row r="929497" spans="9:9" x14ac:dyDescent="0.2">
      <c r="I929497" s="14"/>
    </row>
    <row r="929513" spans="9:9" x14ac:dyDescent="0.2">
      <c r="I929513" s="15"/>
    </row>
    <row r="929514" spans="9:9" x14ac:dyDescent="0.2">
      <c r="I929514" s="14"/>
    </row>
    <row r="929530" spans="9:9" x14ac:dyDescent="0.2">
      <c r="I929530" s="15"/>
    </row>
    <row r="929531" spans="9:9" x14ac:dyDescent="0.2">
      <c r="I929531" s="14"/>
    </row>
    <row r="929547" spans="9:9" x14ac:dyDescent="0.2">
      <c r="I929547" s="15"/>
    </row>
    <row r="929548" spans="9:9" x14ac:dyDescent="0.2">
      <c r="I929548" s="14"/>
    </row>
    <row r="929564" spans="9:9" x14ac:dyDescent="0.2">
      <c r="I929564" s="15"/>
    </row>
    <row r="929565" spans="9:9" x14ac:dyDescent="0.2">
      <c r="I929565" s="14"/>
    </row>
    <row r="929581" spans="9:9" x14ac:dyDescent="0.2">
      <c r="I929581" s="15"/>
    </row>
    <row r="929582" spans="9:9" x14ac:dyDescent="0.2">
      <c r="I929582" s="14"/>
    </row>
    <row r="929598" spans="9:9" x14ac:dyDescent="0.2">
      <c r="I929598" s="15"/>
    </row>
    <row r="929599" spans="9:9" x14ac:dyDescent="0.2">
      <c r="I929599" s="14"/>
    </row>
    <row r="929615" spans="9:9" x14ac:dyDescent="0.2">
      <c r="I929615" s="15"/>
    </row>
    <row r="929616" spans="9:9" x14ac:dyDescent="0.2">
      <c r="I929616" s="14"/>
    </row>
    <row r="929632" spans="9:9" x14ac:dyDescent="0.2">
      <c r="I929632" s="15"/>
    </row>
    <row r="929633" spans="9:9" x14ac:dyDescent="0.2">
      <c r="I929633" s="14"/>
    </row>
    <row r="929649" spans="9:9" x14ac:dyDescent="0.2">
      <c r="I929649" s="15"/>
    </row>
    <row r="929650" spans="9:9" x14ac:dyDescent="0.2">
      <c r="I929650" s="14"/>
    </row>
    <row r="929666" spans="9:9" x14ac:dyDescent="0.2">
      <c r="I929666" s="15"/>
    </row>
    <row r="929667" spans="9:9" x14ac:dyDescent="0.2">
      <c r="I929667" s="14"/>
    </row>
    <row r="929683" spans="9:9" x14ac:dyDescent="0.2">
      <c r="I929683" s="15"/>
    </row>
    <row r="929684" spans="9:9" x14ac:dyDescent="0.2">
      <c r="I929684" s="14"/>
    </row>
    <row r="929700" spans="9:9" x14ac:dyDescent="0.2">
      <c r="I929700" s="15"/>
    </row>
    <row r="929701" spans="9:9" x14ac:dyDescent="0.2">
      <c r="I929701" s="14"/>
    </row>
    <row r="929717" spans="9:9" x14ac:dyDescent="0.2">
      <c r="I929717" s="15"/>
    </row>
    <row r="929718" spans="9:9" x14ac:dyDescent="0.2">
      <c r="I929718" s="14"/>
    </row>
    <row r="929734" spans="9:9" x14ac:dyDescent="0.2">
      <c r="I929734" s="15"/>
    </row>
    <row r="929735" spans="9:9" x14ac:dyDescent="0.2">
      <c r="I929735" s="14"/>
    </row>
    <row r="929751" spans="9:9" x14ac:dyDescent="0.2">
      <c r="I929751" s="15"/>
    </row>
    <row r="929752" spans="9:9" x14ac:dyDescent="0.2">
      <c r="I929752" s="14"/>
    </row>
    <row r="929768" spans="9:9" x14ac:dyDescent="0.2">
      <c r="I929768" s="15"/>
    </row>
    <row r="929769" spans="9:9" x14ac:dyDescent="0.2">
      <c r="I929769" s="14"/>
    </row>
    <row r="929785" spans="9:9" x14ac:dyDescent="0.2">
      <c r="I929785" s="15"/>
    </row>
    <row r="929786" spans="9:9" x14ac:dyDescent="0.2">
      <c r="I929786" s="14"/>
    </row>
    <row r="929802" spans="9:9" x14ac:dyDescent="0.2">
      <c r="I929802" s="15"/>
    </row>
    <row r="929803" spans="9:9" x14ac:dyDescent="0.2">
      <c r="I929803" s="14"/>
    </row>
    <row r="929819" spans="9:9" x14ac:dyDescent="0.2">
      <c r="I929819" s="15"/>
    </row>
    <row r="929820" spans="9:9" x14ac:dyDescent="0.2">
      <c r="I929820" s="14"/>
    </row>
    <row r="929836" spans="9:9" x14ac:dyDescent="0.2">
      <c r="I929836" s="15"/>
    </row>
    <row r="929837" spans="9:9" x14ac:dyDescent="0.2">
      <c r="I929837" s="14"/>
    </row>
    <row r="929853" spans="9:9" x14ac:dyDescent="0.2">
      <c r="I929853" s="15"/>
    </row>
    <row r="929854" spans="9:9" x14ac:dyDescent="0.2">
      <c r="I929854" s="14"/>
    </row>
    <row r="929870" spans="9:9" x14ac:dyDescent="0.2">
      <c r="I929870" s="15"/>
    </row>
    <row r="929871" spans="9:9" x14ac:dyDescent="0.2">
      <c r="I929871" s="14"/>
    </row>
    <row r="929887" spans="9:9" x14ac:dyDescent="0.2">
      <c r="I929887" s="15"/>
    </row>
    <row r="929888" spans="9:9" x14ac:dyDescent="0.2">
      <c r="I929888" s="14"/>
    </row>
    <row r="929904" spans="9:9" x14ac:dyDescent="0.2">
      <c r="I929904" s="15"/>
    </row>
    <row r="929905" spans="9:9" x14ac:dyDescent="0.2">
      <c r="I929905" s="14"/>
    </row>
    <row r="929921" spans="9:9" x14ac:dyDescent="0.2">
      <c r="I929921" s="15"/>
    </row>
    <row r="929922" spans="9:9" x14ac:dyDescent="0.2">
      <c r="I929922" s="14"/>
    </row>
    <row r="929938" spans="9:9" x14ac:dyDescent="0.2">
      <c r="I929938" s="15"/>
    </row>
    <row r="929939" spans="9:9" x14ac:dyDescent="0.2">
      <c r="I929939" s="14"/>
    </row>
    <row r="929955" spans="9:9" x14ac:dyDescent="0.2">
      <c r="I929955" s="15"/>
    </row>
    <row r="929956" spans="9:9" x14ac:dyDescent="0.2">
      <c r="I929956" s="14"/>
    </row>
    <row r="929972" spans="9:9" x14ac:dyDescent="0.2">
      <c r="I929972" s="15"/>
    </row>
    <row r="929973" spans="9:9" x14ac:dyDescent="0.2">
      <c r="I929973" s="14"/>
    </row>
    <row r="929989" spans="9:9" x14ac:dyDescent="0.2">
      <c r="I929989" s="15"/>
    </row>
    <row r="929990" spans="9:9" x14ac:dyDescent="0.2">
      <c r="I929990" s="14"/>
    </row>
    <row r="930006" spans="9:9" x14ac:dyDescent="0.2">
      <c r="I930006" s="15"/>
    </row>
    <row r="930007" spans="9:9" x14ac:dyDescent="0.2">
      <c r="I930007" s="14"/>
    </row>
    <row r="930023" spans="9:9" x14ac:dyDescent="0.2">
      <c r="I930023" s="15"/>
    </row>
    <row r="930024" spans="9:9" x14ac:dyDescent="0.2">
      <c r="I930024" s="14"/>
    </row>
    <row r="930040" spans="9:9" x14ac:dyDescent="0.2">
      <c r="I930040" s="15"/>
    </row>
    <row r="930041" spans="9:9" x14ac:dyDescent="0.2">
      <c r="I930041" s="14"/>
    </row>
    <row r="930057" spans="9:9" x14ac:dyDescent="0.2">
      <c r="I930057" s="15"/>
    </row>
    <row r="930058" spans="9:9" x14ac:dyDescent="0.2">
      <c r="I930058" s="14"/>
    </row>
    <row r="930074" spans="9:9" x14ac:dyDescent="0.2">
      <c r="I930074" s="15"/>
    </row>
    <row r="930075" spans="9:9" x14ac:dyDescent="0.2">
      <c r="I930075" s="14"/>
    </row>
    <row r="930091" spans="9:9" x14ac:dyDescent="0.2">
      <c r="I930091" s="15"/>
    </row>
    <row r="930092" spans="9:9" x14ac:dyDescent="0.2">
      <c r="I930092" s="14"/>
    </row>
    <row r="930108" spans="9:9" x14ac:dyDescent="0.2">
      <c r="I930108" s="15"/>
    </row>
    <row r="930109" spans="9:9" x14ac:dyDescent="0.2">
      <c r="I930109" s="14"/>
    </row>
    <row r="930125" spans="9:9" x14ac:dyDescent="0.2">
      <c r="I930125" s="15"/>
    </row>
    <row r="930126" spans="9:9" x14ac:dyDescent="0.2">
      <c r="I930126" s="14"/>
    </row>
    <row r="930142" spans="9:9" x14ac:dyDescent="0.2">
      <c r="I930142" s="15"/>
    </row>
    <row r="930143" spans="9:9" x14ac:dyDescent="0.2">
      <c r="I930143" s="14"/>
    </row>
    <row r="930159" spans="9:9" x14ac:dyDescent="0.2">
      <c r="I930159" s="15"/>
    </row>
    <row r="930160" spans="9:9" x14ac:dyDescent="0.2">
      <c r="I930160" s="14"/>
    </row>
    <row r="930176" spans="9:9" x14ac:dyDescent="0.2">
      <c r="I930176" s="15"/>
    </row>
    <row r="930177" spans="9:9" x14ac:dyDescent="0.2">
      <c r="I930177" s="14"/>
    </row>
    <row r="930193" spans="9:9" x14ac:dyDescent="0.2">
      <c r="I930193" s="15"/>
    </row>
    <row r="930194" spans="9:9" x14ac:dyDescent="0.2">
      <c r="I930194" s="14"/>
    </row>
    <row r="930210" spans="9:9" x14ac:dyDescent="0.2">
      <c r="I930210" s="15"/>
    </row>
    <row r="930211" spans="9:9" x14ac:dyDescent="0.2">
      <c r="I930211" s="14"/>
    </row>
    <row r="930227" spans="9:9" x14ac:dyDescent="0.2">
      <c r="I930227" s="15"/>
    </row>
    <row r="930228" spans="9:9" x14ac:dyDescent="0.2">
      <c r="I930228" s="14"/>
    </row>
    <row r="930244" spans="9:9" x14ac:dyDescent="0.2">
      <c r="I930244" s="15"/>
    </row>
    <row r="930245" spans="9:9" x14ac:dyDescent="0.2">
      <c r="I930245" s="14"/>
    </row>
    <row r="930261" spans="9:9" x14ac:dyDescent="0.2">
      <c r="I930261" s="15"/>
    </row>
    <row r="930262" spans="9:9" x14ac:dyDescent="0.2">
      <c r="I930262" s="14"/>
    </row>
    <row r="930278" spans="9:9" x14ac:dyDescent="0.2">
      <c r="I930278" s="15"/>
    </row>
    <row r="930279" spans="9:9" x14ac:dyDescent="0.2">
      <c r="I930279" s="14"/>
    </row>
    <row r="930295" spans="9:9" x14ac:dyDescent="0.2">
      <c r="I930295" s="15"/>
    </row>
    <row r="930296" spans="9:9" x14ac:dyDescent="0.2">
      <c r="I930296" s="14"/>
    </row>
    <row r="930312" spans="9:9" x14ac:dyDescent="0.2">
      <c r="I930312" s="15"/>
    </row>
    <row r="930313" spans="9:9" x14ac:dyDescent="0.2">
      <c r="I930313" s="14"/>
    </row>
    <row r="930329" spans="9:9" x14ac:dyDescent="0.2">
      <c r="I930329" s="15"/>
    </row>
    <row r="930330" spans="9:9" x14ac:dyDescent="0.2">
      <c r="I930330" s="14"/>
    </row>
    <row r="930346" spans="9:9" x14ac:dyDescent="0.2">
      <c r="I930346" s="15"/>
    </row>
    <row r="930347" spans="9:9" x14ac:dyDescent="0.2">
      <c r="I930347" s="14"/>
    </row>
    <row r="930363" spans="9:9" x14ac:dyDescent="0.2">
      <c r="I930363" s="15"/>
    </row>
    <row r="930364" spans="9:9" x14ac:dyDescent="0.2">
      <c r="I930364" s="14"/>
    </row>
    <row r="930380" spans="9:9" x14ac:dyDescent="0.2">
      <c r="I930380" s="15"/>
    </row>
    <row r="930381" spans="9:9" x14ac:dyDescent="0.2">
      <c r="I930381" s="14"/>
    </row>
    <row r="930397" spans="9:9" x14ac:dyDescent="0.2">
      <c r="I930397" s="15"/>
    </row>
    <row r="930398" spans="9:9" x14ac:dyDescent="0.2">
      <c r="I930398" s="14"/>
    </row>
    <row r="930414" spans="9:9" x14ac:dyDescent="0.2">
      <c r="I930414" s="15"/>
    </row>
    <row r="930415" spans="9:9" x14ac:dyDescent="0.2">
      <c r="I930415" s="14"/>
    </row>
    <row r="930431" spans="9:9" x14ac:dyDescent="0.2">
      <c r="I930431" s="15"/>
    </row>
    <row r="930432" spans="9:9" x14ac:dyDescent="0.2">
      <c r="I930432" s="14"/>
    </row>
    <row r="930448" spans="9:9" x14ac:dyDescent="0.2">
      <c r="I930448" s="15"/>
    </row>
    <row r="930449" spans="9:9" x14ac:dyDescent="0.2">
      <c r="I930449" s="14"/>
    </row>
    <row r="930465" spans="9:9" x14ac:dyDescent="0.2">
      <c r="I930465" s="15"/>
    </row>
    <row r="930466" spans="9:9" x14ac:dyDescent="0.2">
      <c r="I930466" s="14"/>
    </row>
    <row r="930482" spans="9:9" x14ac:dyDescent="0.2">
      <c r="I930482" s="15"/>
    </row>
    <row r="930483" spans="9:9" x14ac:dyDescent="0.2">
      <c r="I930483" s="14"/>
    </row>
    <row r="930499" spans="9:9" x14ac:dyDescent="0.2">
      <c r="I930499" s="15"/>
    </row>
    <row r="930500" spans="9:9" x14ac:dyDescent="0.2">
      <c r="I930500" s="14"/>
    </row>
    <row r="930516" spans="9:9" x14ac:dyDescent="0.2">
      <c r="I930516" s="15"/>
    </row>
    <row r="930517" spans="9:9" x14ac:dyDescent="0.2">
      <c r="I930517" s="14"/>
    </row>
    <row r="930533" spans="9:9" x14ac:dyDescent="0.2">
      <c r="I930533" s="15"/>
    </row>
    <row r="930534" spans="9:9" x14ac:dyDescent="0.2">
      <c r="I930534" s="14"/>
    </row>
    <row r="930550" spans="9:9" x14ac:dyDescent="0.2">
      <c r="I930550" s="15"/>
    </row>
    <row r="930551" spans="9:9" x14ac:dyDescent="0.2">
      <c r="I930551" s="14"/>
    </row>
    <row r="930567" spans="9:9" x14ac:dyDescent="0.2">
      <c r="I930567" s="15"/>
    </row>
    <row r="930568" spans="9:9" x14ac:dyDescent="0.2">
      <c r="I930568" s="14"/>
    </row>
    <row r="930584" spans="9:9" x14ac:dyDescent="0.2">
      <c r="I930584" s="15"/>
    </row>
    <row r="930585" spans="9:9" x14ac:dyDescent="0.2">
      <c r="I930585" s="14"/>
    </row>
    <row r="930601" spans="9:9" x14ac:dyDescent="0.2">
      <c r="I930601" s="15"/>
    </row>
    <row r="930602" spans="9:9" x14ac:dyDescent="0.2">
      <c r="I930602" s="14"/>
    </row>
    <row r="930618" spans="9:9" x14ac:dyDescent="0.2">
      <c r="I930618" s="15"/>
    </row>
    <row r="930619" spans="9:9" x14ac:dyDescent="0.2">
      <c r="I930619" s="14"/>
    </row>
    <row r="930635" spans="9:9" x14ac:dyDescent="0.2">
      <c r="I930635" s="15"/>
    </row>
    <row r="930636" spans="9:9" x14ac:dyDescent="0.2">
      <c r="I930636" s="14"/>
    </row>
    <row r="930652" spans="9:9" x14ac:dyDescent="0.2">
      <c r="I930652" s="15"/>
    </row>
    <row r="930653" spans="9:9" x14ac:dyDescent="0.2">
      <c r="I930653" s="14"/>
    </row>
    <row r="930669" spans="9:9" x14ac:dyDescent="0.2">
      <c r="I930669" s="15"/>
    </row>
    <row r="930670" spans="9:9" x14ac:dyDescent="0.2">
      <c r="I930670" s="14"/>
    </row>
    <row r="930686" spans="9:9" x14ac:dyDescent="0.2">
      <c r="I930686" s="15"/>
    </row>
    <row r="930687" spans="9:9" x14ac:dyDescent="0.2">
      <c r="I930687" s="14"/>
    </row>
    <row r="930703" spans="9:9" x14ac:dyDescent="0.2">
      <c r="I930703" s="15"/>
    </row>
    <row r="930704" spans="9:9" x14ac:dyDescent="0.2">
      <c r="I930704" s="14"/>
    </row>
    <row r="930720" spans="9:9" x14ac:dyDescent="0.2">
      <c r="I930720" s="15"/>
    </row>
    <row r="930721" spans="9:9" x14ac:dyDescent="0.2">
      <c r="I930721" s="14"/>
    </row>
    <row r="930737" spans="9:9" x14ac:dyDescent="0.2">
      <c r="I930737" s="15"/>
    </row>
    <row r="930738" spans="9:9" x14ac:dyDescent="0.2">
      <c r="I930738" s="14"/>
    </row>
    <row r="930754" spans="9:9" x14ac:dyDescent="0.2">
      <c r="I930754" s="15"/>
    </row>
    <row r="930755" spans="9:9" x14ac:dyDescent="0.2">
      <c r="I930755" s="14"/>
    </row>
    <row r="930771" spans="9:9" x14ac:dyDescent="0.2">
      <c r="I930771" s="15"/>
    </row>
    <row r="930772" spans="9:9" x14ac:dyDescent="0.2">
      <c r="I930772" s="14"/>
    </row>
    <row r="930788" spans="9:9" x14ac:dyDescent="0.2">
      <c r="I930788" s="15"/>
    </row>
    <row r="930789" spans="9:9" x14ac:dyDescent="0.2">
      <c r="I930789" s="14"/>
    </row>
    <row r="930805" spans="9:9" x14ac:dyDescent="0.2">
      <c r="I930805" s="15"/>
    </row>
    <row r="930806" spans="9:9" x14ac:dyDescent="0.2">
      <c r="I930806" s="14"/>
    </row>
    <row r="930822" spans="9:9" x14ac:dyDescent="0.2">
      <c r="I930822" s="15"/>
    </row>
    <row r="930823" spans="9:9" x14ac:dyDescent="0.2">
      <c r="I930823" s="14"/>
    </row>
    <row r="930839" spans="9:9" x14ac:dyDescent="0.2">
      <c r="I930839" s="15"/>
    </row>
    <row r="930840" spans="9:9" x14ac:dyDescent="0.2">
      <c r="I930840" s="14"/>
    </row>
    <row r="930856" spans="9:9" x14ac:dyDescent="0.2">
      <c r="I930856" s="15"/>
    </row>
    <row r="930857" spans="9:9" x14ac:dyDescent="0.2">
      <c r="I930857" s="14"/>
    </row>
    <row r="930873" spans="9:9" x14ac:dyDescent="0.2">
      <c r="I930873" s="15"/>
    </row>
    <row r="930874" spans="9:9" x14ac:dyDescent="0.2">
      <c r="I930874" s="14"/>
    </row>
    <row r="930890" spans="9:9" x14ac:dyDescent="0.2">
      <c r="I930890" s="15"/>
    </row>
    <row r="930891" spans="9:9" x14ac:dyDescent="0.2">
      <c r="I930891" s="14"/>
    </row>
    <row r="930907" spans="9:9" x14ac:dyDescent="0.2">
      <c r="I930907" s="15"/>
    </row>
    <row r="930908" spans="9:9" x14ac:dyDescent="0.2">
      <c r="I930908" s="14"/>
    </row>
    <row r="930924" spans="9:9" x14ac:dyDescent="0.2">
      <c r="I930924" s="15"/>
    </row>
    <row r="930925" spans="9:9" x14ac:dyDescent="0.2">
      <c r="I930925" s="14"/>
    </row>
    <row r="930941" spans="9:9" x14ac:dyDescent="0.2">
      <c r="I930941" s="15"/>
    </row>
    <row r="930942" spans="9:9" x14ac:dyDescent="0.2">
      <c r="I930942" s="14"/>
    </row>
    <row r="930958" spans="9:9" x14ac:dyDescent="0.2">
      <c r="I930958" s="15"/>
    </row>
    <row r="930959" spans="9:9" x14ac:dyDescent="0.2">
      <c r="I930959" s="14"/>
    </row>
    <row r="930975" spans="9:9" x14ac:dyDescent="0.2">
      <c r="I930975" s="15"/>
    </row>
    <row r="930976" spans="9:9" x14ac:dyDescent="0.2">
      <c r="I930976" s="14"/>
    </row>
    <row r="930992" spans="9:9" x14ac:dyDescent="0.2">
      <c r="I930992" s="15"/>
    </row>
    <row r="930993" spans="9:9" x14ac:dyDescent="0.2">
      <c r="I930993" s="14"/>
    </row>
    <row r="931009" spans="9:9" x14ac:dyDescent="0.2">
      <c r="I931009" s="15"/>
    </row>
    <row r="931010" spans="9:9" x14ac:dyDescent="0.2">
      <c r="I931010" s="14"/>
    </row>
    <row r="931026" spans="9:9" x14ac:dyDescent="0.2">
      <c r="I931026" s="15"/>
    </row>
    <row r="931027" spans="9:9" x14ac:dyDescent="0.2">
      <c r="I931027" s="14"/>
    </row>
    <row r="931043" spans="9:9" x14ac:dyDescent="0.2">
      <c r="I931043" s="15"/>
    </row>
    <row r="931044" spans="9:9" x14ac:dyDescent="0.2">
      <c r="I931044" s="14"/>
    </row>
    <row r="931060" spans="9:9" x14ac:dyDescent="0.2">
      <c r="I931060" s="15"/>
    </row>
    <row r="931061" spans="9:9" x14ac:dyDescent="0.2">
      <c r="I931061" s="14"/>
    </row>
    <row r="931077" spans="9:9" x14ac:dyDescent="0.2">
      <c r="I931077" s="15"/>
    </row>
    <row r="931078" spans="9:9" x14ac:dyDescent="0.2">
      <c r="I931078" s="14"/>
    </row>
    <row r="931094" spans="9:9" x14ac:dyDescent="0.2">
      <c r="I931094" s="15"/>
    </row>
    <row r="931095" spans="9:9" x14ac:dyDescent="0.2">
      <c r="I931095" s="14"/>
    </row>
    <row r="931111" spans="9:9" x14ac:dyDescent="0.2">
      <c r="I931111" s="15"/>
    </row>
    <row r="931112" spans="9:9" x14ac:dyDescent="0.2">
      <c r="I931112" s="14"/>
    </row>
    <row r="931128" spans="9:9" x14ac:dyDescent="0.2">
      <c r="I931128" s="15"/>
    </row>
    <row r="931129" spans="9:9" x14ac:dyDescent="0.2">
      <c r="I931129" s="14"/>
    </row>
    <row r="931145" spans="9:9" x14ac:dyDescent="0.2">
      <c r="I931145" s="15"/>
    </row>
    <row r="931146" spans="9:9" x14ac:dyDescent="0.2">
      <c r="I931146" s="14"/>
    </row>
    <row r="931162" spans="9:9" x14ac:dyDescent="0.2">
      <c r="I931162" s="15"/>
    </row>
    <row r="931163" spans="9:9" x14ac:dyDescent="0.2">
      <c r="I931163" s="14"/>
    </row>
    <row r="931179" spans="9:9" x14ac:dyDescent="0.2">
      <c r="I931179" s="15"/>
    </row>
    <row r="931180" spans="9:9" x14ac:dyDescent="0.2">
      <c r="I931180" s="14"/>
    </row>
    <row r="931196" spans="9:9" x14ac:dyDescent="0.2">
      <c r="I931196" s="15"/>
    </row>
    <row r="931197" spans="9:9" x14ac:dyDescent="0.2">
      <c r="I931197" s="14"/>
    </row>
    <row r="931213" spans="9:9" x14ac:dyDescent="0.2">
      <c r="I931213" s="15"/>
    </row>
    <row r="931214" spans="9:9" x14ac:dyDescent="0.2">
      <c r="I931214" s="14"/>
    </row>
    <row r="931230" spans="9:9" x14ac:dyDescent="0.2">
      <c r="I931230" s="15"/>
    </row>
    <row r="931231" spans="9:9" x14ac:dyDescent="0.2">
      <c r="I931231" s="14"/>
    </row>
    <row r="931247" spans="9:9" x14ac:dyDescent="0.2">
      <c r="I931247" s="15"/>
    </row>
    <row r="931248" spans="9:9" x14ac:dyDescent="0.2">
      <c r="I931248" s="14"/>
    </row>
    <row r="931264" spans="9:9" x14ac:dyDescent="0.2">
      <c r="I931264" s="15"/>
    </row>
    <row r="931265" spans="9:9" x14ac:dyDescent="0.2">
      <c r="I931265" s="14"/>
    </row>
    <row r="931281" spans="9:9" x14ac:dyDescent="0.2">
      <c r="I931281" s="15"/>
    </row>
    <row r="931282" spans="9:9" x14ac:dyDescent="0.2">
      <c r="I931282" s="14"/>
    </row>
    <row r="931298" spans="9:9" x14ac:dyDescent="0.2">
      <c r="I931298" s="15"/>
    </row>
    <row r="931299" spans="9:9" x14ac:dyDescent="0.2">
      <c r="I931299" s="14"/>
    </row>
    <row r="931315" spans="9:9" x14ac:dyDescent="0.2">
      <c r="I931315" s="15"/>
    </row>
    <row r="931316" spans="9:9" x14ac:dyDescent="0.2">
      <c r="I931316" s="14"/>
    </row>
    <row r="931332" spans="9:9" x14ac:dyDescent="0.2">
      <c r="I931332" s="15"/>
    </row>
    <row r="931333" spans="9:9" x14ac:dyDescent="0.2">
      <c r="I931333" s="14"/>
    </row>
    <row r="931349" spans="9:9" x14ac:dyDescent="0.2">
      <c r="I931349" s="15"/>
    </row>
    <row r="931350" spans="9:9" x14ac:dyDescent="0.2">
      <c r="I931350" s="14"/>
    </row>
    <row r="931366" spans="9:9" x14ac:dyDescent="0.2">
      <c r="I931366" s="15"/>
    </row>
    <row r="931367" spans="9:9" x14ac:dyDescent="0.2">
      <c r="I931367" s="14"/>
    </row>
    <row r="931383" spans="9:9" x14ac:dyDescent="0.2">
      <c r="I931383" s="15"/>
    </row>
    <row r="931384" spans="9:9" x14ac:dyDescent="0.2">
      <c r="I931384" s="14"/>
    </row>
    <row r="931400" spans="9:9" x14ac:dyDescent="0.2">
      <c r="I931400" s="15"/>
    </row>
    <row r="931401" spans="9:9" x14ac:dyDescent="0.2">
      <c r="I931401" s="14"/>
    </row>
    <row r="931417" spans="9:9" x14ac:dyDescent="0.2">
      <c r="I931417" s="15"/>
    </row>
    <row r="931418" spans="9:9" x14ac:dyDescent="0.2">
      <c r="I931418" s="14"/>
    </row>
    <row r="931434" spans="9:9" x14ac:dyDescent="0.2">
      <c r="I931434" s="15"/>
    </row>
    <row r="931435" spans="9:9" x14ac:dyDescent="0.2">
      <c r="I931435" s="14"/>
    </row>
    <row r="931451" spans="9:9" x14ac:dyDescent="0.2">
      <c r="I931451" s="15"/>
    </row>
    <row r="931452" spans="9:9" x14ac:dyDescent="0.2">
      <c r="I931452" s="14"/>
    </row>
    <row r="931468" spans="9:9" x14ac:dyDescent="0.2">
      <c r="I931468" s="15"/>
    </row>
    <row r="931469" spans="9:9" x14ac:dyDescent="0.2">
      <c r="I931469" s="14"/>
    </row>
    <row r="931485" spans="9:9" x14ac:dyDescent="0.2">
      <c r="I931485" s="15"/>
    </row>
    <row r="931486" spans="9:9" x14ac:dyDescent="0.2">
      <c r="I931486" s="14"/>
    </row>
    <row r="931502" spans="9:9" x14ac:dyDescent="0.2">
      <c r="I931502" s="15"/>
    </row>
    <row r="931503" spans="9:9" x14ac:dyDescent="0.2">
      <c r="I931503" s="14"/>
    </row>
    <row r="931519" spans="9:9" x14ac:dyDescent="0.2">
      <c r="I931519" s="15"/>
    </row>
    <row r="931520" spans="9:9" x14ac:dyDescent="0.2">
      <c r="I931520" s="14"/>
    </row>
    <row r="931536" spans="9:9" x14ac:dyDescent="0.2">
      <c r="I931536" s="15"/>
    </row>
    <row r="931537" spans="9:9" x14ac:dyDescent="0.2">
      <c r="I931537" s="14"/>
    </row>
    <row r="931553" spans="9:9" x14ac:dyDescent="0.2">
      <c r="I931553" s="15"/>
    </row>
    <row r="931554" spans="9:9" x14ac:dyDescent="0.2">
      <c r="I931554" s="14"/>
    </row>
    <row r="931570" spans="9:9" x14ac:dyDescent="0.2">
      <c r="I931570" s="15"/>
    </row>
    <row r="931571" spans="9:9" x14ac:dyDescent="0.2">
      <c r="I931571" s="14"/>
    </row>
    <row r="931587" spans="9:9" x14ac:dyDescent="0.2">
      <c r="I931587" s="15"/>
    </row>
    <row r="931588" spans="9:9" x14ac:dyDescent="0.2">
      <c r="I931588" s="14"/>
    </row>
    <row r="931604" spans="9:9" x14ac:dyDescent="0.2">
      <c r="I931604" s="15"/>
    </row>
    <row r="931605" spans="9:9" x14ac:dyDescent="0.2">
      <c r="I931605" s="14"/>
    </row>
    <row r="931621" spans="9:9" x14ac:dyDescent="0.2">
      <c r="I931621" s="15"/>
    </row>
    <row r="931622" spans="9:9" x14ac:dyDescent="0.2">
      <c r="I931622" s="14"/>
    </row>
    <row r="931638" spans="9:9" x14ac:dyDescent="0.2">
      <c r="I931638" s="15"/>
    </row>
    <row r="931639" spans="9:9" x14ac:dyDescent="0.2">
      <c r="I931639" s="14"/>
    </row>
    <row r="931655" spans="9:9" x14ac:dyDescent="0.2">
      <c r="I931655" s="15"/>
    </row>
    <row r="931656" spans="9:9" x14ac:dyDescent="0.2">
      <c r="I931656" s="14"/>
    </row>
    <row r="931672" spans="9:9" x14ac:dyDescent="0.2">
      <c r="I931672" s="15"/>
    </row>
    <row r="931673" spans="9:9" x14ac:dyDescent="0.2">
      <c r="I931673" s="14"/>
    </row>
    <row r="931689" spans="9:9" x14ac:dyDescent="0.2">
      <c r="I931689" s="15"/>
    </row>
    <row r="931690" spans="9:9" x14ac:dyDescent="0.2">
      <c r="I931690" s="14"/>
    </row>
    <row r="931706" spans="9:9" x14ac:dyDescent="0.2">
      <c r="I931706" s="15"/>
    </row>
    <row r="931707" spans="9:9" x14ac:dyDescent="0.2">
      <c r="I931707" s="14"/>
    </row>
    <row r="931723" spans="9:9" x14ac:dyDescent="0.2">
      <c r="I931723" s="15"/>
    </row>
    <row r="931724" spans="9:9" x14ac:dyDescent="0.2">
      <c r="I931724" s="14"/>
    </row>
    <row r="931740" spans="9:9" x14ac:dyDescent="0.2">
      <c r="I931740" s="15"/>
    </row>
    <row r="931741" spans="9:9" x14ac:dyDescent="0.2">
      <c r="I931741" s="14"/>
    </row>
    <row r="931757" spans="9:9" x14ac:dyDescent="0.2">
      <c r="I931757" s="15"/>
    </row>
    <row r="931758" spans="9:9" x14ac:dyDescent="0.2">
      <c r="I931758" s="14"/>
    </row>
    <row r="931774" spans="9:9" x14ac:dyDescent="0.2">
      <c r="I931774" s="15"/>
    </row>
    <row r="931775" spans="9:9" x14ac:dyDescent="0.2">
      <c r="I931775" s="14"/>
    </row>
    <row r="931791" spans="9:9" x14ac:dyDescent="0.2">
      <c r="I931791" s="15"/>
    </row>
    <row r="931792" spans="9:9" x14ac:dyDescent="0.2">
      <c r="I931792" s="14"/>
    </row>
    <row r="931808" spans="9:9" x14ac:dyDescent="0.2">
      <c r="I931808" s="15"/>
    </row>
    <row r="931809" spans="9:9" x14ac:dyDescent="0.2">
      <c r="I931809" s="14"/>
    </row>
    <row r="931825" spans="9:9" x14ac:dyDescent="0.2">
      <c r="I931825" s="15"/>
    </row>
    <row r="931826" spans="9:9" x14ac:dyDescent="0.2">
      <c r="I931826" s="14"/>
    </row>
    <row r="931842" spans="9:9" x14ac:dyDescent="0.2">
      <c r="I931842" s="15"/>
    </row>
    <row r="931843" spans="9:9" x14ac:dyDescent="0.2">
      <c r="I931843" s="14"/>
    </row>
    <row r="931859" spans="9:9" x14ac:dyDescent="0.2">
      <c r="I931859" s="15"/>
    </row>
    <row r="931860" spans="9:9" x14ac:dyDescent="0.2">
      <c r="I931860" s="14"/>
    </row>
    <row r="931876" spans="9:9" x14ac:dyDescent="0.2">
      <c r="I931876" s="15"/>
    </row>
    <row r="931877" spans="9:9" x14ac:dyDescent="0.2">
      <c r="I931877" s="14"/>
    </row>
    <row r="931893" spans="9:9" x14ac:dyDescent="0.2">
      <c r="I931893" s="15"/>
    </row>
    <row r="931894" spans="9:9" x14ac:dyDescent="0.2">
      <c r="I931894" s="14"/>
    </row>
    <row r="931910" spans="9:9" x14ac:dyDescent="0.2">
      <c r="I931910" s="15"/>
    </row>
    <row r="931911" spans="9:9" x14ac:dyDescent="0.2">
      <c r="I931911" s="14"/>
    </row>
    <row r="931927" spans="9:9" x14ac:dyDescent="0.2">
      <c r="I931927" s="15"/>
    </row>
    <row r="931928" spans="9:9" x14ac:dyDescent="0.2">
      <c r="I931928" s="14"/>
    </row>
    <row r="931944" spans="9:9" x14ac:dyDescent="0.2">
      <c r="I931944" s="15"/>
    </row>
    <row r="931945" spans="9:9" x14ac:dyDescent="0.2">
      <c r="I931945" s="14"/>
    </row>
    <row r="931961" spans="9:9" x14ac:dyDescent="0.2">
      <c r="I931961" s="15"/>
    </row>
    <row r="931962" spans="9:9" x14ac:dyDescent="0.2">
      <c r="I931962" s="14"/>
    </row>
    <row r="931978" spans="9:9" x14ac:dyDescent="0.2">
      <c r="I931978" s="15"/>
    </row>
    <row r="931979" spans="9:9" x14ac:dyDescent="0.2">
      <c r="I931979" s="14"/>
    </row>
    <row r="931995" spans="9:9" x14ac:dyDescent="0.2">
      <c r="I931995" s="15"/>
    </row>
    <row r="931996" spans="9:9" x14ac:dyDescent="0.2">
      <c r="I931996" s="14"/>
    </row>
    <row r="932012" spans="9:9" x14ac:dyDescent="0.2">
      <c r="I932012" s="15"/>
    </row>
    <row r="932013" spans="9:9" x14ac:dyDescent="0.2">
      <c r="I932013" s="14"/>
    </row>
    <row r="932029" spans="9:9" x14ac:dyDescent="0.2">
      <c r="I932029" s="15"/>
    </row>
    <row r="932030" spans="9:9" x14ac:dyDescent="0.2">
      <c r="I932030" s="14"/>
    </row>
    <row r="932046" spans="9:9" x14ac:dyDescent="0.2">
      <c r="I932046" s="15"/>
    </row>
    <row r="932047" spans="9:9" x14ac:dyDescent="0.2">
      <c r="I932047" s="14"/>
    </row>
    <row r="932063" spans="9:9" x14ac:dyDescent="0.2">
      <c r="I932063" s="15"/>
    </row>
    <row r="932064" spans="9:9" x14ac:dyDescent="0.2">
      <c r="I932064" s="14"/>
    </row>
    <row r="932080" spans="9:9" x14ac:dyDescent="0.2">
      <c r="I932080" s="15"/>
    </row>
    <row r="932081" spans="9:9" x14ac:dyDescent="0.2">
      <c r="I932081" s="14"/>
    </row>
    <row r="932097" spans="9:9" x14ac:dyDescent="0.2">
      <c r="I932097" s="15"/>
    </row>
    <row r="932098" spans="9:9" x14ac:dyDescent="0.2">
      <c r="I932098" s="14"/>
    </row>
    <row r="932114" spans="9:9" x14ac:dyDescent="0.2">
      <c r="I932114" s="15"/>
    </row>
    <row r="932115" spans="9:9" x14ac:dyDescent="0.2">
      <c r="I932115" s="14"/>
    </row>
    <row r="932131" spans="9:9" x14ac:dyDescent="0.2">
      <c r="I932131" s="15"/>
    </row>
    <row r="932132" spans="9:9" x14ac:dyDescent="0.2">
      <c r="I932132" s="14"/>
    </row>
    <row r="932148" spans="9:9" x14ac:dyDescent="0.2">
      <c r="I932148" s="15"/>
    </row>
    <row r="932149" spans="9:9" x14ac:dyDescent="0.2">
      <c r="I932149" s="14"/>
    </row>
    <row r="932165" spans="9:9" x14ac:dyDescent="0.2">
      <c r="I932165" s="15"/>
    </row>
    <row r="932166" spans="9:9" x14ac:dyDescent="0.2">
      <c r="I932166" s="14"/>
    </row>
    <row r="932182" spans="9:9" x14ac:dyDescent="0.2">
      <c r="I932182" s="15"/>
    </row>
    <row r="932183" spans="9:9" x14ac:dyDescent="0.2">
      <c r="I932183" s="14"/>
    </row>
    <row r="932199" spans="9:9" x14ac:dyDescent="0.2">
      <c r="I932199" s="15"/>
    </row>
    <row r="932200" spans="9:9" x14ac:dyDescent="0.2">
      <c r="I932200" s="14"/>
    </row>
    <row r="932216" spans="9:9" x14ac:dyDescent="0.2">
      <c r="I932216" s="15"/>
    </row>
    <row r="932217" spans="9:9" x14ac:dyDescent="0.2">
      <c r="I932217" s="14"/>
    </row>
    <row r="932233" spans="9:9" x14ac:dyDescent="0.2">
      <c r="I932233" s="15"/>
    </row>
    <row r="932234" spans="9:9" x14ac:dyDescent="0.2">
      <c r="I932234" s="14"/>
    </row>
    <row r="932250" spans="9:9" x14ac:dyDescent="0.2">
      <c r="I932250" s="15"/>
    </row>
    <row r="932251" spans="9:9" x14ac:dyDescent="0.2">
      <c r="I932251" s="14"/>
    </row>
    <row r="932267" spans="9:9" x14ac:dyDescent="0.2">
      <c r="I932267" s="15"/>
    </row>
    <row r="932268" spans="9:9" x14ac:dyDescent="0.2">
      <c r="I932268" s="14"/>
    </row>
    <row r="932284" spans="9:9" x14ac:dyDescent="0.2">
      <c r="I932284" s="15"/>
    </row>
    <row r="932285" spans="9:9" x14ac:dyDescent="0.2">
      <c r="I932285" s="14"/>
    </row>
    <row r="932301" spans="9:9" x14ac:dyDescent="0.2">
      <c r="I932301" s="15"/>
    </row>
    <row r="932302" spans="9:9" x14ac:dyDescent="0.2">
      <c r="I932302" s="14"/>
    </row>
    <row r="932318" spans="9:9" x14ac:dyDescent="0.2">
      <c r="I932318" s="15"/>
    </row>
    <row r="932319" spans="9:9" x14ac:dyDescent="0.2">
      <c r="I932319" s="14"/>
    </row>
    <row r="932335" spans="9:9" x14ac:dyDescent="0.2">
      <c r="I932335" s="15"/>
    </row>
    <row r="932336" spans="9:9" x14ac:dyDescent="0.2">
      <c r="I932336" s="14"/>
    </row>
    <row r="932352" spans="9:9" x14ac:dyDescent="0.2">
      <c r="I932352" s="15"/>
    </row>
    <row r="932353" spans="9:9" x14ac:dyDescent="0.2">
      <c r="I932353" s="14"/>
    </row>
    <row r="932369" spans="9:9" x14ac:dyDescent="0.2">
      <c r="I932369" s="15"/>
    </row>
    <row r="932370" spans="9:9" x14ac:dyDescent="0.2">
      <c r="I932370" s="14"/>
    </row>
    <row r="932386" spans="9:9" x14ac:dyDescent="0.2">
      <c r="I932386" s="15"/>
    </row>
    <row r="932387" spans="9:9" x14ac:dyDescent="0.2">
      <c r="I932387" s="14"/>
    </row>
    <row r="932403" spans="9:9" x14ac:dyDescent="0.2">
      <c r="I932403" s="15"/>
    </row>
    <row r="932404" spans="9:9" x14ac:dyDescent="0.2">
      <c r="I932404" s="14"/>
    </row>
    <row r="932420" spans="9:9" x14ac:dyDescent="0.2">
      <c r="I932420" s="15"/>
    </row>
    <row r="932421" spans="9:9" x14ac:dyDescent="0.2">
      <c r="I932421" s="14"/>
    </row>
    <row r="932437" spans="9:9" x14ac:dyDescent="0.2">
      <c r="I932437" s="15"/>
    </row>
    <row r="932438" spans="9:9" x14ac:dyDescent="0.2">
      <c r="I932438" s="14"/>
    </row>
    <row r="932454" spans="9:9" x14ac:dyDescent="0.2">
      <c r="I932454" s="15"/>
    </row>
    <row r="932455" spans="9:9" x14ac:dyDescent="0.2">
      <c r="I932455" s="14"/>
    </row>
    <row r="932471" spans="9:9" x14ac:dyDescent="0.2">
      <c r="I932471" s="15"/>
    </row>
    <row r="932472" spans="9:9" x14ac:dyDescent="0.2">
      <c r="I932472" s="14"/>
    </row>
    <row r="932488" spans="9:9" x14ac:dyDescent="0.2">
      <c r="I932488" s="15"/>
    </row>
    <row r="932489" spans="9:9" x14ac:dyDescent="0.2">
      <c r="I932489" s="14"/>
    </row>
    <row r="932505" spans="9:9" x14ac:dyDescent="0.2">
      <c r="I932505" s="15"/>
    </row>
    <row r="932506" spans="9:9" x14ac:dyDescent="0.2">
      <c r="I932506" s="14"/>
    </row>
    <row r="932522" spans="9:9" x14ac:dyDescent="0.2">
      <c r="I932522" s="15"/>
    </row>
    <row r="932523" spans="9:9" x14ac:dyDescent="0.2">
      <c r="I932523" s="14"/>
    </row>
    <row r="932539" spans="9:9" x14ac:dyDescent="0.2">
      <c r="I932539" s="15"/>
    </row>
    <row r="932540" spans="9:9" x14ac:dyDescent="0.2">
      <c r="I932540" s="14"/>
    </row>
    <row r="932556" spans="9:9" x14ac:dyDescent="0.2">
      <c r="I932556" s="15"/>
    </row>
    <row r="932557" spans="9:9" x14ac:dyDescent="0.2">
      <c r="I932557" s="14"/>
    </row>
    <row r="932573" spans="9:9" x14ac:dyDescent="0.2">
      <c r="I932573" s="15"/>
    </row>
    <row r="932574" spans="9:9" x14ac:dyDescent="0.2">
      <c r="I932574" s="14"/>
    </row>
    <row r="932590" spans="9:9" x14ac:dyDescent="0.2">
      <c r="I932590" s="15"/>
    </row>
    <row r="932591" spans="9:9" x14ac:dyDescent="0.2">
      <c r="I932591" s="14"/>
    </row>
    <row r="932607" spans="9:9" x14ac:dyDescent="0.2">
      <c r="I932607" s="15"/>
    </row>
    <row r="932608" spans="9:9" x14ac:dyDescent="0.2">
      <c r="I932608" s="14"/>
    </row>
    <row r="932624" spans="9:9" x14ac:dyDescent="0.2">
      <c r="I932624" s="15"/>
    </row>
    <row r="932625" spans="9:9" x14ac:dyDescent="0.2">
      <c r="I932625" s="14"/>
    </row>
    <row r="932641" spans="9:9" x14ac:dyDescent="0.2">
      <c r="I932641" s="15"/>
    </row>
    <row r="932642" spans="9:9" x14ac:dyDescent="0.2">
      <c r="I932642" s="14"/>
    </row>
    <row r="932658" spans="9:9" x14ac:dyDescent="0.2">
      <c r="I932658" s="15"/>
    </row>
    <row r="932659" spans="9:9" x14ac:dyDescent="0.2">
      <c r="I932659" s="14"/>
    </row>
    <row r="932675" spans="9:9" x14ac:dyDescent="0.2">
      <c r="I932675" s="15"/>
    </row>
    <row r="932676" spans="9:9" x14ac:dyDescent="0.2">
      <c r="I932676" s="14"/>
    </row>
    <row r="932692" spans="9:9" x14ac:dyDescent="0.2">
      <c r="I932692" s="15"/>
    </row>
    <row r="932693" spans="9:9" x14ac:dyDescent="0.2">
      <c r="I932693" s="14"/>
    </row>
    <row r="932709" spans="9:9" x14ac:dyDescent="0.2">
      <c r="I932709" s="15"/>
    </row>
    <row r="932710" spans="9:9" x14ac:dyDescent="0.2">
      <c r="I932710" s="14"/>
    </row>
    <row r="932726" spans="9:9" x14ac:dyDescent="0.2">
      <c r="I932726" s="15"/>
    </row>
    <row r="932727" spans="9:9" x14ac:dyDescent="0.2">
      <c r="I932727" s="14"/>
    </row>
    <row r="932743" spans="9:9" x14ac:dyDescent="0.2">
      <c r="I932743" s="15"/>
    </row>
    <row r="932744" spans="9:9" x14ac:dyDescent="0.2">
      <c r="I932744" s="14"/>
    </row>
    <row r="932760" spans="9:9" x14ac:dyDescent="0.2">
      <c r="I932760" s="15"/>
    </row>
    <row r="932761" spans="9:9" x14ac:dyDescent="0.2">
      <c r="I932761" s="14"/>
    </row>
    <row r="932777" spans="9:9" x14ac:dyDescent="0.2">
      <c r="I932777" s="15"/>
    </row>
    <row r="932778" spans="9:9" x14ac:dyDescent="0.2">
      <c r="I932778" s="14"/>
    </row>
    <row r="932794" spans="9:9" x14ac:dyDescent="0.2">
      <c r="I932794" s="15"/>
    </row>
    <row r="932795" spans="9:9" x14ac:dyDescent="0.2">
      <c r="I932795" s="14"/>
    </row>
    <row r="932811" spans="9:9" x14ac:dyDescent="0.2">
      <c r="I932811" s="15"/>
    </row>
    <row r="932812" spans="9:9" x14ac:dyDescent="0.2">
      <c r="I932812" s="14"/>
    </row>
    <row r="932828" spans="9:9" x14ac:dyDescent="0.2">
      <c r="I932828" s="15"/>
    </row>
    <row r="932829" spans="9:9" x14ac:dyDescent="0.2">
      <c r="I932829" s="14"/>
    </row>
    <row r="932845" spans="9:9" x14ac:dyDescent="0.2">
      <c r="I932845" s="15"/>
    </row>
    <row r="932846" spans="9:9" x14ac:dyDescent="0.2">
      <c r="I932846" s="14"/>
    </row>
    <row r="932862" spans="9:9" x14ac:dyDescent="0.2">
      <c r="I932862" s="15"/>
    </row>
    <row r="932863" spans="9:9" x14ac:dyDescent="0.2">
      <c r="I932863" s="14"/>
    </row>
    <row r="932879" spans="9:9" x14ac:dyDescent="0.2">
      <c r="I932879" s="15"/>
    </row>
    <row r="932880" spans="9:9" x14ac:dyDescent="0.2">
      <c r="I932880" s="14"/>
    </row>
    <row r="932896" spans="9:9" x14ac:dyDescent="0.2">
      <c r="I932896" s="15"/>
    </row>
    <row r="932897" spans="9:9" x14ac:dyDescent="0.2">
      <c r="I932897" s="14"/>
    </row>
    <row r="932913" spans="9:9" x14ac:dyDescent="0.2">
      <c r="I932913" s="15"/>
    </row>
    <row r="932914" spans="9:9" x14ac:dyDescent="0.2">
      <c r="I932914" s="14"/>
    </row>
    <row r="932930" spans="9:9" x14ac:dyDescent="0.2">
      <c r="I932930" s="15"/>
    </row>
    <row r="932931" spans="9:9" x14ac:dyDescent="0.2">
      <c r="I932931" s="14"/>
    </row>
    <row r="932947" spans="9:9" x14ac:dyDescent="0.2">
      <c r="I932947" s="15"/>
    </row>
    <row r="932948" spans="9:9" x14ac:dyDescent="0.2">
      <c r="I932948" s="14"/>
    </row>
    <row r="932964" spans="9:9" x14ac:dyDescent="0.2">
      <c r="I932964" s="15"/>
    </row>
    <row r="932965" spans="9:9" x14ac:dyDescent="0.2">
      <c r="I932965" s="14"/>
    </row>
    <row r="932981" spans="9:9" x14ac:dyDescent="0.2">
      <c r="I932981" s="15"/>
    </row>
    <row r="932982" spans="9:9" x14ac:dyDescent="0.2">
      <c r="I932982" s="14"/>
    </row>
    <row r="932998" spans="9:9" x14ac:dyDescent="0.2">
      <c r="I932998" s="15"/>
    </row>
    <row r="932999" spans="9:9" x14ac:dyDescent="0.2">
      <c r="I932999" s="14"/>
    </row>
    <row r="933015" spans="9:9" x14ac:dyDescent="0.2">
      <c r="I933015" s="15"/>
    </row>
    <row r="933016" spans="9:9" x14ac:dyDescent="0.2">
      <c r="I933016" s="14"/>
    </row>
    <row r="933032" spans="9:9" x14ac:dyDescent="0.2">
      <c r="I933032" s="15"/>
    </row>
    <row r="933033" spans="9:9" x14ac:dyDescent="0.2">
      <c r="I933033" s="14"/>
    </row>
    <row r="933049" spans="9:9" x14ac:dyDescent="0.2">
      <c r="I933049" s="15"/>
    </row>
    <row r="933050" spans="9:9" x14ac:dyDescent="0.2">
      <c r="I933050" s="14"/>
    </row>
    <row r="933066" spans="9:9" x14ac:dyDescent="0.2">
      <c r="I933066" s="15"/>
    </row>
    <row r="933067" spans="9:9" x14ac:dyDescent="0.2">
      <c r="I933067" s="14"/>
    </row>
    <row r="933083" spans="9:9" x14ac:dyDescent="0.2">
      <c r="I933083" s="15"/>
    </row>
    <row r="933084" spans="9:9" x14ac:dyDescent="0.2">
      <c r="I933084" s="14"/>
    </row>
    <row r="933100" spans="9:9" x14ac:dyDescent="0.2">
      <c r="I933100" s="15"/>
    </row>
    <row r="933101" spans="9:9" x14ac:dyDescent="0.2">
      <c r="I933101" s="14"/>
    </row>
    <row r="933117" spans="9:9" x14ac:dyDescent="0.2">
      <c r="I933117" s="15"/>
    </row>
    <row r="933118" spans="9:9" x14ac:dyDescent="0.2">
      <c r="I933118" s="14"/>
    </row>
    <row r="933134" spans="9:9" x14ac:dyDescent="0.2">
      <c r="I933134" s="15"/>
    </row>
    <row r="933135" spans="9:9" x14ac:dyDescent="0.2">
      <c r="I933135" s="14"/>
    </row>
    <row r="933151" spans="9:9" x14ac:dyDescent="0.2">
      <c r="I933151" s="15"/>
    </row>
    <row r="933152" spans="9:9" x14ac:dyDescent="0.2">
      <c r="I933152" s="14"/>
    </row>
    <row r="933168" spans="9:9" x14ac:dyDescent="0.2">
      <c r="I933168" s="15"/>
    </row>
    <row r="933169" spans="9:9" x14ac:dyDescent="0.2">
      <c r="I933169" s="14"/>
    </row>
    <row r="933185" spans="9:9" x14ac:dyDescent="0.2">
      <c r="I933185" s="15"/>
    </row>
    <row r="933186" spans="9:9" x14ac:dyDescent="0.2">
      <c r="I933186" s="14"/>
    </row>
    <row r="933202" spans="9:9" x14ac:dyDescent="0.2">
      <c r="I933202" s="15"/>
    </row>
    <row r="933203" spans="9:9" x14ac:dyDescent="0.2">
      <c r="I933203" s="14"/>
    </row>
    <row r="933219" spans="9:9" x14ac:dyDescent="0.2">
      <c r="I933219" s="15"/>
    </row>
    <row r="933220" spans="9:9" x14ac:dyDescent="0.2">
      <c r="I933220" s="14"/>
    </row>
    <row r="933236" spans="9:9" x14ac:dyDescent="0.2">
      <c r="I933236" s="15"/>
    </row>
    <row r="933237" spans="9:9" x14ac:dyDescent="0.2">
      <c r="I933237" s="14"/>
    </row>
    <row r="933253" spans="9:9" x14ac:dyDescent="0.2">
      <c r="I933253" s="15"/>
    </row>
    <row r="933254" spans="9:9" x14ac:dyDescent="0.2">
      <c r="I933254" s="14"/>
    </row>
    <row r="933270" spans="9:9" x14ac:dyDescent="0.2">
      <c r="I933270" s="15"/>
    </row>
    <row r="933271" spans="9:9" x14ac:dyDescent="0.2">
      <c r="I933271" s="14"/>
    </row>
    <row r="933287" spans="9:9" x14ac:dyDescent="0.2">
      <c r="I933287" s="15"/>
    </row>
    <row r="933288" spans="9:9" x14ac:dyDescent="0.2">
      <c r="I933288" s="14"/>
    </row>
    <row r="933304" spans="9:9" x14ac:dyDescent="0.2">
      <c r="I933304" s="15"/>
    </row>
    <row r="933305" spans="9:9" x14ac:dyDescent="0.2">
      <c r="I933305" s="14"/>
    </row>
    <row r="933321" spans="9:9" x14ac:dyDescent="0.2">
      <c r="I933321" s="15"/>
    </row>
    <row r="933322" spans="9:9" x14ac:dyDescent="0.2">
      <c r="I933322" s="14"/>
    </row>
    <row r="933338" spans="9:9" x14ac:dyDescent="0.2">
      <c r="I933338" s="15"/>
    </row>
    <row r="933339" spans="9:9" x14ac:dyDescent="0.2">
      <c r="I933339" s="14"/>
    </row>
    <row r="933355" spans="9:9" x14ac:dyDescent="0.2">
      <c r="I933355" s="15"/>
    </row>
    <row r="933356" spans="9:9" x14ac:dyDescent="0.2">
      <c r="I933356" s="14"/>
    </row>
    <row r="933372" spans="9:9" x14ac:dyDescent="0.2">
      <c r="I933372" s="15"/>
    </row>
    <row r="933373" spans="9:9" x14ac:dyDescent="0.2">
      <c r="I933373" s="14"/>
    </row>
    <row r="933389" spans="9:9" x14ac:dyDescent="0.2">
      <c r="I933389" s="15"/>
    </row>
    <row r="933390" spans="9:9" x14ac:dyDescent="0.2">
      <c r="I933390" s="14"/>
    </row>
    <row r="933406" spans="9:9" x14ac:dyDescent="0.2">
      <c r="I933406" s="15"/>
    </row>
    <row r="933407" spans="9:9" x14ac:dyDescent="0.2">
      <c r="I933407" s="14"/>
    </row>
    <row r="933423" spans="9:9" x14ac:dyDescent="0.2">
      <c r="I933423" s="15"/>
    </row>
    <row r="933424" spans="9:9" x14ac:dyDescent="0.2">
      <c r="I933424" s="14"/>
    </row>
    <row r="933440" spans="9:9" x14ac:dyDescent="0.2">
      <c r="I933440" s="15"/>
    </row>
    <row r="933441" spans="9:9" x14ac:dyDescent="0.2">
      <c r="I933441" s="14"/>
    </row>
    <row r="933457" spans="9:9" x14ac:dyDescent="0.2">
      <c r="I933457" s="15"/>
    </row>
    <row r="933458" spans="9:9" x14ac:dyDescent="0.2">
      <c r="I933458" s="14"/>
    </row>
    <row r="933474" spans="9:9" x14ac:dyDescent="0.2">
      <c r="I933474" s="15"/>
    </row>
    <row r="933475" spans="9:9" x14ac:dyDescent="0.2">
      <c r="I933475" s="14"/>
    </row>
    <row r="933491" spans="9:9" x14ac:dyDescent="0.2">
      <c r="I933491" s="15"/>
    </row>
    <row r="933492" spans="9:9" x14ac:dyDescent="0.2">
      <c r="I933492" s="14"/>
    </row>
    <row r="933508" spans="9:9" x14ac:dyDescent="0.2">
      <c r="I933508" s="15"/>
    </row>
    <row r="933509" spans="9:9" x14ac:dyDescent="0.2">
      <c r="I933509" s="14"/>
    </row>
    <row r="933525" spans="9:9" x14ac:dyDescent="0.2">
      <c r="I933525" s="15"/>
    </row>
    <row r="933526" spans="9:9" x14ac:dyDescent="0.2">
      <c r="I933526" s="14"/>
    </row>
    <row r="933542" spans="9:9" x14ac:dyDescent="0.2">
      <c r="I933542" s="15"/>
    </row>
    <row r="933543" spans="9:9" x14ac:dyDescent="0.2">
      <c r="I933543" s="14"/>
    </row>
    <row r="933559" spans="9:9" x14ac:dyDescent="0.2">
      <c r="I933559" s="15"/>
    </row>
    <row r="933560" spans="9:9" x14ac:dyDescent="0.2">
      <c r="I933560" s="14"/>
    </row>
    <row r="933576" spans="9:9" x14ac:dyDescent="0.2">
      <c r="I933576" s="15"/>
    </row>
    <row r="933577" spans="9:9" x14ac:dyDescent="0.2">
      <c r="I933577" s="14"/>
    </row>
    <row r="933593" spans="9:9" x14ac:dyDescent="0.2">
      <c r="I933593" s="15"/>
    </row>
    <row r="933594" spans="9:9" x14ac:dyDescent="0.2">
      <c r="I933594" s="14"/>
    </row>
    <row r="933610" spans="9:9" x14ac:dyDescent="0.2">
      <c r="I933610" s="15"/>
    </row>
    <row r="933611" spans="9:9" x14ac:dyDescent="0.2">
      <c r="I933611" s="14"/>
    </row>
    <row r="933627" spans="9:9" x14ac:dyDescent="0.2">
      <c r="I933627" s="15"/>
    </row>
    <row r="933628" spans="9:9" x14ac:dyDescent="0.2">
      <c r="I933628" s="14"/>
    </row>
    <row r="933644" spans="9:9" x14ac:dyDescent="0.2">
      <c r="I933644" s="15"/>
    </row>
    <row r="933645" spans="9:9" x14ac:dyDescent="0.2">
      <c r="I933645" s="14"/>
    </row>
    <row r="933661" spans="9:9" x14ac:dyDescent="0.2">
      <c r="I933661" s="15"/>
    </row>
    <row r="933662" spans="9:9" x14ac:dyDescent="0.2">
      <c r="I933662" s="14"/>
    </row>
    <row r="933678" spans="9:9" x14ac:dyDescent="0.2">
      <c r="I933678" s="15"/>
    </row>
    <row r="933679" spans="9:9" x14ac:dyDescent="0.2">
      <c r="I933679" s="14"/>
    </row>
    <row r="933695" spans="9:9" x14ac:dyDescent="0.2">
      <c r="I933695" s="15"/>
    </row>
    <row r="933696" spans="9:9" x14ac:dyDescent="0.2">
      <c r="I933696" s="14"/>
    </row>
    <row r="933712" spans="9:9" x14ac:dyDescent="0.2">
      <c r="I933712" s="15"/>
    </row>
    <row r="933713" spans="9:9" x14ac:dyDescent="0.2">
      <c r="I933713" s="14"/>
    </row>
    <row r="933729" spans="9:9" x14ac:dyDescent="0.2">
      <c r="I933729" s="15"/>
    </row>
    <row r="933730" spans="9:9" x14ac:dyDescent="0.2">
      <c r="I933730" s="14"/>
    </row>
    <row r="933746" spans="9:9" x14ac:dyDescent="0.2">
      <c r="I933746" s="15"/>
    </row>
    <row r="933747" spans="9:9" x14ac:dyDescent="0.2">
      <c r="I933747" s="14"/>
    </row>
    <row r="933763" spans="9:9" x14ac:dyDescent="0.2">
      <c r="I933763" s="15"/>
    </row>
    <row r="933764" spans="9:9" x14ac:dyDescent="0.2">
      <c r="I933764" s="14"/>
    </row>
    <row r="933780" spans="9:9" x14ac:dyDescent="0.2">
      <c r="I933780" s="15"/>
    </row>
    <row r="933781" spans="9:9" x14ac:dyDescent="0.2">
      <c r="I933781" s="14"/>
    </row>
    <row r="933797" spans="9:9" x14ac:dyDescent="0.2">
      <c r="I933797" s="15"/>
    </row>
    <row r="933798" spans="9:9" x14ac:dyDescent="0.2">
      <c r="I933798" s="14"/>
    </row>
    <row r="933814" spans="9:9" x14ac:dyDescent="0.2">
      <c r="I933814" s="15"/>
    </row>
    <row r="933815" spans="9:9" x14ac:dyDescent="0.2">
      <c r="I933815" s="14"/>
    </row>
    <row r="933831" spans="9:9" x14ac:dyDescent="0.2">
      <c r="I933831" s="15"/>
    </row>
    <row r="933832" spans="9:9" x14ac:dyDescent="0.2">
      <c r="I933832" s="14"/>
    </row>
    <row r="933848" spans="9:9" x14ac:dyDescent="0.2">
      <c r="I933848" s="15"/>
    </row>
    <row r="933849" spans="9:9" x14ac:dyDescent="0.2">
      <c r="I933849" s="14"/>
    </row>
    <row r="933865" spans="9:9" x14ac:dyDescent="0.2">
      <c r="I933865" s="15"/>
    </row>
    <row r="933866" spans="9:9" x14ac:dyDescent="0.2">
      <c r="I933866" s="14"/>
    </row>
    <row r="933882" spans="9:9" x14ac:dyDescent="0.2">
      <c r="I933882" s="15"/>
    </row>
    <row r="933883" spans="9:9" x14ac:dyDescent="0.2">
      <c r="I933883" s="14"/>
    </row>
    <row r="933899" spans="9:9" x14ac:dyDescent="0.2">
      <c r="I933899" s="15"/>
    </row>
    <row r="933900" spans="9:9" x14ac:dyDescent="0.2">
      <c r="I933900" s="14"/>
    </row>
    <row r="933916" spans="9:9" x14ac:dyDescent="0.2">
      <c r="I933916" s="15"/>
    </row>
    <row r="933917" spans="9:9" x14ac:dyDescent="0.2">
      <c r="I933917" s="14"/>
    </row>
    <row r="933933" spans="9:9" x14ac:dyDescent="0.2">
      <c r="I933933" s="15"/>
    </row>
    <row r="933934" spans="9:9" x14ac:dyDescent="0.2">
      <c r="I933934" s="14"/>
    </row>
    <row r="933950" spans="9:9" x14ac:dyDescent="0.2">
      <c r="I933950" s="15"/>
    </row>
    <row r="933951" spans="9:9" x14ac:dyDescent="0.2">
      <c r="I933951" s="14"/>
    </row>
    <row r="933967" spans="9:9" x14ac:dyDescent="0.2">
      <c r="I933967" s="15"/>
    </row>
    <row r="933968" spans="9:9" x14ac:dyDescent="0.2">
      <c r="I933968" s="14"/>
    </row>
    <row r="933984" spans="9:9" x14ac:dyDescent="0.2">
      <c r="I933984" s="15"/>
    </row>
    <row r="933985" spans="9:9" x14ac:dyDescent="0.2">
      <c r="I933985" s="14"/>
    </row>
    <row r="934001" spans="9:9" x14ac:dyDescent="0.2">
      <c r="I934001" s="15"/>
    </row>
    <row r="934002" spans="9:9" x14ac:dyDescent="0.2">
      <c r="I934002" s="14"/>
    </row>
    <row r="934018" spans="9:9" x14ac:dyDescent="0.2">
      <c r="I934018" s="15"/>
    </row>
    <row r="934019" spans="9:9" x14ac:dyDescent="0.2">
      <c r="I934019" s="14"/>
    </row>
    <row r="934035" spans="9:9" x14ac:dyDescent="0.2">
      <c r="I934035" s="15"/>
    </row>
    <row r="934036" spans="9:9" x14ac:dyDescent="0.2">
      <c r="I934036" s="14"/>
    </row>
    <row r="934052" spans="9:9" x14ac:dyDescent="0.2">
      <c r="I934052" s="15"/>
    </row>
    <row r="934053" spans="9:9" x14ac:dyDescent="0.2">
      <c r="I934053" s="14"/>
    </row>
    <row r="934069" spans="9:9" x14ac:dyDescent="0.2">
      <c r="I934069" s="15"/>
    </row>
    <row r="934070" spans="9:9" x14ac:dyDescent="0.2">
      <c r="I934070" s="14"/>
    </row>
    <row r="934086" spans="9:9" x14ac:dyDescent="0.2">
      <c r="I934086" s="15"/>
    </row>
    <row r="934087" spans="9:9" x14ac:dyDescent="0.2">
      <c r="I934087" s="14"/>
    </row>
    <row r="934103" spans="9:9" x14ac:dyDescent="0.2">
      <c r="I934103" s="15"/>
    </row>
    <row r="934104" spans="9:9" x14ac:dyDescent="0.2">
      <c r="I934104" s="14"/>
    </row>
    <row r="934120" spans="9:9" x14ac:dyDescent="0.2">
      <c r="I934120" s="15"/>
    </row>
    <row r="934121" spans="9:9" x14ac:dyDescent="0.2">
      <c r="I934121" s="14"/>
    </row>
    <row r="934137" spans="9:9" x14ac:dyDescent="0.2">
      <c r="I934137" s="15"/>
    </row>
    <row r="934138" spans="9:9" x14ac:dyDescent="0.2">
      <c r="I934138" s="14"/>
    </row>
    <row r="934154" spans="9:9" x14ac:dyDescent="0.2">
      <c r="I934154" s="15"/>
    </row>
    <row r="934155" spans="9:9" x14ac:dyDescent="0.2">
      <c r="I934155" s="14"/>
    </row>
    <row r="934171" spans="9:9" x14ac:dyDescent="0.2">
      <c r="I934171" s="15"/>
    </row>
    <row r="934172" spans="9:9" x14ac:dyDescent="0.2">
      <c r="I934172" s="14"/>
    </row>
    <row r="934188" spans="9:9" x14ac:dyDescent="0.2">
      <c r="I934188" s="15"/>
    </row>
    <row r="934189" spans="9:9" x14ac:dyDescent="0.2">
      <c r="I934189" s="14"/>
    </row>
    <row r="934205" spans="9:9" x14ac:dyDescent="0.2">
      <c r="I934205" s="15"/>
    </row>
    <row r="934206" spans="9:9" x14ac:dyDescent="0.2">
      <c r="I934206" s="14"/>
    </row>
    <row r="934222" spans="9:9" x14ac:dyDescent="0.2">
      <c r="I934222" s="15"/>
    </row>
    <row r="934223" spans="9:9" x14ac:dyDescent="0.2">
      <c r="I934223" s="14"/>
    </row>
    <row r="934239" spans="9:9" x14ac:dyDescent="0.2">
      <c r="I934239" s="15"/>
    </row>
    <row r="934240" spans="9:9" x14ac:dyDescent="0.2">
      <c r="I934240" s="14"/>
    </row>
    <row r="934256" spans="9:9" x14ac:dyDescent="0.2">
      <c r="I934256" s="15"/>
    </row>
    <row r="934257" spans="9:9" x14ac:dyDescent="0.2">
      <c r="I934257" s="14"/>
    </row>
    <row r="934273" spans="9:9" x14ac:dyDescent="0.2">
      <c r="I934273" s="15"/>
    </row>
    <row r="934274" spans="9:9" x14ac:dyDescent="0.2">
      <c r="I934274" s="14"/>
    </row>
    <row r="934290" spans="9:9" x14ac:dyDescent="0.2">
      <c r="I934290" s="15"/>
    </row>
    <row r="934291" spans="9:9" x14ac:dyDescent="0.2">
      <c r="I934291" s="14"/>
    </row>
    <row r="934307" spans="9:9" x14ac:dyDescent="0.2">
      <c r="I934307" s="15"/>
    </row>
    <row r="934308" spans="9:9" x14ac:dyDescent="0.2">
      <c r="I934308" s="14"/>
    </row>
    <row r="934324" spans="9:9" x14ac:dyDescent="0.2">
      <c r="I934324" s="15"/>
    </row>
    <row r="934325" spans="9:9" x14ac:dyDescent="0.2">
      <c r="I934325" s="14"/>
    </row>
    <row r="934341" spans="9:9" x14ac:dyDescent="0.2">
      <c r="I934341" s="15"/>
    </row>
    <row r="934342" spans="9:9" x14ac:dyDescent="0.2">
      <c r="I934342" s="14"/>
    </row>
    <row r="934358" spans="9:9" x14ac:dyDescent="0.2">
      <c r="I934358" s="15"/>
    </row>
    <row r="934359" spans="9:9" x14ac:dyDescent="0.2">
      <c r="I934359" s="14"/>
    </row>
    <row r="934375" spans="9:9" x14ac:dyDescent="0.2">
      <c r="I934375" s="15"/>
    </row>
    <row r="934376" spans="9:9" x14ac:dyDescent="0.2">
      <c r="I934376" s="14"/>
    </row>
    <row r="934392" spans="9:9" x14ac:dyDescent="0.2">
      <c r="I934392" s="15"/>
    </row>
    <row r="934393" spans="9:9" x14ac:dyDescent="0.2">
      <c r="I934393" s="14"/>
    </row>
    <row r="934409" spans="9:9" x14ac:dyDescent="0.2">
      <c r="I934409" s="15"/>
    </row>
    <row r="934410" spans="9:9" x14ac:dyDescent="0.2">
      <c r="I934410" s="14"/>
    </row>
    <row r="934426" spans="9:9" x14ac:dyDescent="0.2">
      <c r="I934426" s="15"/>
    </row>
    <row r="934427" spans="9:9" x14ac:dyDescent="0.2">
      <c r="I934427" s="14"/>
    </row>
    <row r="934443" spans="9:9" x14ac:dyDescent="0.2">
      <c r="I934443" s="15"/>
    </row>
    <row r="934444" spans="9:9" x14ac:dyDescent="0.2">
      <c r="I934444" s="14"/>
    </row>
    <row r="934460" spans="9:9" x14ac:dyDescent="0.2">
      <c r="I934460" s="15"/>
    </row>
    <row r="934461" spans="9:9" x14ac:dyDescent="0.2">
      <c r="I934461" s="14"/>
    </row>
    <row r="934477" spans="9:9" x14ac:dyDescent="0.2">
      <c r="I934477" s="15"/>
    </row>
    <row r="934478" spans="9:9" x14ac:dyDescent="0.2">
      <c r="I934478" s="14"/>
    </row>
    <row r="934494" spans="9:9" x14ac:dyDescent="0.2">
      <c r="I934494" s="15"/>
    </row>
    <row r="934495" spans="9:9" x14ac:dyDescent="0.2">
      <c r="I934495" s="14"/>
    </row>
    <row r="934511" spans="9:9" x14ac:dyDescent="0.2">
      <c r="I934511" s="15"/>
    </row>
    <row r="934512" spans="9:9" x14ac:dyDescent="0.2">
      <c r="I934512" s="14"/>
    </row>
    <row r="934528" spans="9:9" x14ac:dyDescent="0.2">
      <c r="I934528" s="15"/>
    </row>
    <row r="934529" spans="9:9" x14ac:dyDescent="0.2">
      <c r="I934529" s="14"/>
    </row>
    <row r="934545" spans="9:9" x14ac:dyDescent="0.2">
      <c r="I934545" s="15"/>
    </row>
    <row r="934546" spans="9:9" x14ac:dyDescent="0.2">
      <c r="I934546" s="14"/>
    </row>
    <row r="934562" spans="9:9" x14ac:dyDescent="0.2">
      <c r="I934562" s="15"/>
    </row>
    <row r="934563" spans="9:9" x14ac:dyDescent="0.2">
      <c r="I934563" s="14"/>
    </row>
    <row r="934579" spans="9:9" x14ac:dyDescent="0.2">
      <c r="I934579" s="15"/>
    </row>
    <row r="934580" spans="9:9" x14ac:dyDescent="0.2">
      <c r="I934580" s="14"/>
    </row>
    <row r="934596" spans="9:9" x14ac:dyDescent="0.2">
      <c r="I934596" s="15"/>
    </row>
    <row r="934597" spans="9:9" x14ac:dyDescent="0.2">
      <c r="I934597" s="14"/>
    </row>
    <row r="934613" spans="9:9" x14ac:dyDescent="0.2">
      <c r="I934613" s="15"/>
    </row>
    <row r="934614" spans="9:9" x14ac:dyDescent="0.2">
      <c r="I934614" s="14"/>
    </row>
    <row r="934630" spans="9:9" x14ac:dyDescent="0.2">
      <c r="I934630" s="15"/>
    </row>
    <row r="934631" spans="9:9" x14ac:dyDescent="0.2">
      <c r="I934631" s="14"/>
    </row>
    <row r="934647" spans="9:9" x14ac:dyDescent="0.2">
      <c r="I934647" s="15"/>
    </row>
    <row r="934648" spans="9:9" x14ac:dyDescent="0.2">
      <c r="I934648" s="14"/>
    </row>
    <row r="934664" spans="9:9" x14ac:dyDescent="0.2">
      <c r="I934664" s="15"/>
    </row>
    <row r="934665" spans="9:9" x14ac:dyDescent="0.2">
      <c r="I934665" s="14"/>
    </row>
    <row r="934681" spans="9:9" x14ac:dyDescent="0.2">
      <c r="I934681" s="15"/>
    </row>
    <row r="934682" spans="9:9" x14ac:dyDescent="0.2">
      <c r="I934682" s="14"/>
    </row>
    <row r="934698" spans="9:9" x14ac:dyDescent="0.2">
      <c r="I934698" s="15"/>
    </row>
    <row r="934699" spans="9:9" x14ac:dyDescent="0.2">
      <c r="I934699" s="14"/>
    </row>
    <row r="934715" spans="9:9" x14ac:dyDescent="0.2">
      <c r="I934715" s="15"/>
    </row>
    <row r="934716" spans="9:9" x14ac:dyDescent="0.2">
      <c r="I934716" s="14"/>
    </row>
    <row r="934732" spans="9:9" x14ac:dyDescent="0.2">
      <c r="I934732" s="15"/>
    </row>
    <row r="934733" spans="9:9" x14ac:dyDescent="0.2">
      <c r="I934733" s="14"/>
    </row>
    <row r="934749" spans="9:9" x14ac:dyDescent="0.2">
      <c r="I934749" s="15"/>
    </row>
    <row r="934750" spans="9:9" x14ac:dyDescent="0.2">
      <c r="I934750" s="14"/>
    </row>
    <row r="934766" spans="9:9" x14ac:dyDescent="0.2">
      <c r="I934766" s="15"/>
    </row>
    <row r="934767" spans="9:9" x14ac:dyDescent="0.2">
      <c r="I934767" s="14"/>
    </row>
    <row r="934783" spans="9:9" x14ac:dyDescent="0.2">
      <c r="I934783" s="15"/>
    </row>
    <row r="934784" spans="9:9" x14ac:dyDescent="0.2">
      <c r="I934784" s="14"/>
    </row>
    <row r="934800" spans="9:9" x14ac:dyDescent="0.2">
      <c r="I934800" s="15"/>
    </row>
    <row r="934801" spans="9:9" x14ac:dyDescent="0.2">
      <c r="I934801" s="14"/>
    </row>
    <row r="934817" spans="9:9" x14ac:dyDescent="0.2">
      <c r="I934817" s="15"/>
    </row>
    <row r="934818" spans="9:9" x14ac:dyDescent="0.2">
      <c r="I934818" s="14"/>
    </row>
    <row r="934834" spans="9:9" x14ac:dyDescent="0.2">
      <c r="I934834" s="15"/>
    </row>
    <row r="934835" spans="9:9" x14ac:dyDescent="0.2">
      <c r="I934835" s="14"/>
    </row>
    <row r="934851" spans="9:9" x14ac:dyDescent="0.2">
      <c r="I934851" s="15"/>
    </row>
    <row r="934852" spans="9:9" x14ac:dyDescent="0.2">
      <c r="I934852" s="14"/>
    </row>
    <row r="934868" spans="9:9" x14ac:dyDescent="0.2">
      <c r="I934868" s="15"/>
    </row>
    <row r="934869" spans="9:9" x14ac:dyDescent="0.2">
      <c r="I934869" s="14"/>
    </row>
    <row r="934885" spans="9:9" x14ac:dyDescent="0.2">
      <c r="I934885" s="15"/>
    </row>
    <row r="934886" spans="9:9" x14ac:dyDescent="0.2">
      <c r="I934886" s="14"/>
    </row>
    <row r="934902" spans="9:9" x14ac:dyDescent="0.2">
      <c r="I934902" s="15"/>
    </row>
    <row r="934903" spans="9:9" x14ac:dyDescent="0.2">
      <c r="I934903" s="14"/>
    </row>
    <row r="934919" spans="9:9" x14ac:dyDescent="0.2">
      <c r="I934919" s="15"/>
    </row>
    <row r="934920" spans="9:9" x14ac:dyDescent="0.2">
      <c r="I934920" s="14"/>
    </row>
    <row r="934936" spans="9:9" x14ac:dyDescent="0.2">
      <c r="I934936" s="15"/>
    </row>
    <row r="934937" spans="9:9" x14ac:dyDescent="0.2">
      <c r="I934937" s="14"/>
    </row>
    <row r="934953" spans="9:9" x14ac:dyDescent="0.2">
      <c r="I934953" s="15"/>
    </row>
    <row r="934954" spans="9:9" x14ac:dyDescent="0.2">
      <c r="I934954" s="14"/>
    </row>
    <row r="934970" spans="9:9" x14ac:dyDescent="0.2">
      <c r="I934970" s="15"/>
    </row>
    <row r="934971" spans="9:9" x14ac:dyDescent="0.2">
      <c r="I934971" s="14"/>
    </row>
    <row r="934987" spans="9:9" x14ac:dyDescent="0.2">
      <c r="I934987" s="15"/>
    </row>
    <row r="934988" spans="9:9" x14ac:dyDescent="0.2">
      <c r="I934988" s="14"/>
    </row>
    <row r="935004" spans="9:9" x14ac:dyDescent="0.2">
      <c r="I935004" s="15"/>
    </row>
    <row r="935005" spans="9:9" x14ac:dyDescent="0.2">
      <c r="I935005" s="14"/>
    </row>
    <row r="935021" spans="9:9" x14ac:dyDescent="0.2">
      <c r="I935021" s="15"/>
    </row>
    <row r="935022" spans="9:9" x14ac:dyDescent="0.2">
      <c r="I935022" s="14"/>
    </row>
    <row r="935038" spans="9:9" x14ac:dyDescent="0.2">
      <c r="I935038" s="15"/>
    </row>
    <row r="935039" spans="9:9" x14ac:dyDescent="0.2">
      <c r="I935039" s="14"/>
    </row>
    <row r="935055" spans="9:9" x14ac:dyDescent="0.2">
      <c r="I935055" s="15"/>
    </row>
    <row r="935056" spans="9:9" x14ac:dyDescent="0.2">
      <c r="I935056" s="14"/>
    </row>
    <row r="935072" spans="9:9" x14ac:dyDescent="0.2">
      <c r="I935072" s="15"/>
    </row>
    <row r="935073" spans="9:9" x14ac:dyDescent="0.2">
      <c r="I935073" s="14"/>
    </row>
    <row r="935089" spans="9:9" x14ac:dyDescent="0.2">
      <c r="I935089" s="15"/>
    </row>
    <row r="935090" spans="9:9" x14ac:dyDescent="0.2">
      <c r="I935090" s="14"/>
    </row>
    <row r="935106" spans="9:9" x14ac:dyDescent="0.2">
      <c r="I935106" s="15"/>
    </row>
    <row r="935107" spans="9:9" x14ac:dyDescent="0.2">
      <c r="I935107" s="14"/>
    </row>
    <row r="935123" spans="9:9" x14ac:dyDescent="0.2">
      <c r="I935123" s="15"/>
    </row>
    <row r="935124" spans="9:9" x14ac:dyDescent="0.2">
      <c r="I935124" s="14"/>
    </row>
    <row r="935140" spans="9:9" x14ac:dyDescent="0.2">
      <c r="I935140" s="15"/>
    </row>
    <row r="935141" spans="9:9" x14ac:dyDescent="0.2">
      <c r="I935141" s="14"/>
    </row>
    <row r="935157" spans="9:9" x14ac:dyDescent="0.2">
      <c r="I935157" s="15"/>
    </row>
    <row r="935158" spans="9:9" x14ac:dyDescent="0.2">
      <c r="I935158" s="14"/>
    </row>
    <row r="935174" spans="9:9" x14ac:dyDescent="0.2">
      <c r="I935174" s="15"/>
    </row>
    <row r="935175" spans="9:9" x14ac:dyDescent="0.2">
      <c r="I935175" s="14"/>
    </row>
    <row r="935191" spans="9:9" x14ac:dyDescent="0.2">
      <c r="I935191" s="15"/>
    </row>
    <row r="935192" spans="9:9" x14ac:dyDescent="0.2">
      <c r="I935192" s="14"/>
    </row>
    <row r="935208" spans="9:9" x14ac:dyDescent="0.2">
      <c r="I935208" s="15"/>
    </row>
    <row r="935209" spans="9:9" x14ac:dyDescent="0.2">
      <c r="I935209" s="14"/>
    </row>
    <row r="935225" spans="9:9" x14ac:dyDescent="0.2">
      <c r="I935225" s="15"/>
    </row>
    <row r="935226" spans="9:9" x14ac:dyDescent="0.2">
      <c r="I935226" s="14"/>
    </row>
    <row r="935242" spans="9:9" x14ac:dyDescent="0.2">
      <c r="I935242" s="15"/>
    </row>
    <row r="935243" spans="9:9" x14ac:dyDescent="0.2">
      <c r="I935243" s="14"/>
    </row>
    <row r="935259" spans="9:9" x14ac:dyDescent="0.2">
      <c r="I935259" s="15"/>
    </row>
    <row r="935260" spans="9:9" x14ac:dyDescent="0.2">
      <c r="I935260" s="14"/>
    </row>
    <row r="935276" spans="9:9" x14ac:dyDescent="0.2">
      <c r="I935276" s="15"/>
    </row>
    <row r="935277" spans="9:9" x14ac:dyDescent="0.2">
      <c r="I935277" s="14"/>
    </row>
    <row r="935293" spans="9:9" x14ac:dyDescent="0.2">
      <c r="I935293" s="15"/>
    </row>
    <row r="935294" spans="9:9" x14ac:dyDescent="0.2">
      <c r="I935294" s="14"/>
    </row>
    <row r="935310" spans="9:9" x14ac:dyDescent="0.2">
      <c r="I935310" s="15"/>
    </row>
    <row r="935311" spans="9:9" x14ac:dyDescent="0.2">
      <c r="I935311" s="14"/>
    </row>
    <row r="935327" spans="9:9" x14ac:dyDescent="0.2">
      <c r="I935327" s="15"/>
    </row>
    <row r="935328" spans="9:9" x14ac:dyDescent="0.2">
      <c r="I935328" s="14"/>
    </row>
    <row r="935344" spans="9:9" x14ac:dyDescent="0.2">
      <c r="I935344" s="15"/>
    </row>
    <row r="935345" spans="9:9" x14ac:dyDescent="0.2">
      <c r="I935345" s="14"/>
    </row>
    <row r="935361" spans="9:9" x14ac:dyDescent="0.2">
      <c r="I935361" s="15"/>
    </row>
    <row r="935362" spans="9:9" x14ac:dyDescent="0.2">
      <c r="I935362" s="14"/>
    </row>
    <row r="935378" spans="9:9" x14ac:dyDescent="0.2">
      <c r="I935378" s="15"/>
    </row>
    <row r="935379" spans="9:9" x14ac:dyDescent="0.2">
      <c r="I935379" s="14"/>
    </row>
    <row r="935395" spans="9:9" x14ac:dyDescent="0.2">
      <c r="I935395" s="15"/>
    </row>
    <row r="935396" spans="9:9" x14ac:dyDescent="0.2">
      <c r="I935396" s="14"/>
    </row>
    <row r="935412" spans="9:9" x14ac:dyDescent="0.2">
      <c r="I935412" s="15"/>
    </row>
    <row r="935413" spans="9:9" x14ac:dyDescent="0.2">
      <c r="I935413" s="14"/>
    </row>
    <row r="935429" spans="9:9" x14ac:dyDescent="0.2">
      <c r="I935429" s="15"/>
    </row>
    <row r="935430" spans="9:9" x14ac:dyDescent="0.2">
      <c r="I935430" s="14"/>
    </row>
    <row r="935446" spans="9:9" x14ac:dyDescent="0.2">
      <c r="I935446" s="15"/>
    </row>
    <row r="935447" spans="9:9" x14ac:dyDescent="0.2">
      <c r="I935447" s="14"/>
    </row>
    <row r="935463" spans="9:9" x14ac:dyDescent="0.2">
      <c r="I935463" s="15"/>
    </row>
    <row r="935464" spans="9:9" x14ac:dyDescent="0.2">
      <c r="I935464" s="14"/>
    </row>
    <row r="935480" spans="9:9" x14ac:dyDescent="0.2">
      <c r="I935480" s="15"/>
    </row>
    <row r="935481" spans="9:9" x14ac:dyDescent="0.2">
      <c r="I935481" s="14"/>
    </row>
    <row r="935497" spans="9:9" x14ac:dyDescent="0.2">
      <c r="I935497" s="15"/>
    </row>
    <row r="935498" spans="9:9" x14ac:dyDescent="0.2">
      <c r="I935498" s="14"/>
    </row>
    <row r="935514" spans="9:9" x14ac:dyDescent="0.2">
      <c r="I935514" s="15"/>
    </row>
    <row r="935515" spans="9:9" x14ac:dyDescent="0.2">
      <c r="I935515" s="14"/>
    </row>
    <row r="935531" spans="9:9" x14ac:dyDescent="0.2">
      <c r="I935531" s="15"/>
    </row>
    <row r="935532" spans="9:9" x14ac:dyDescent="0.2">
      <c r="I935532" s="14"/>
    </row>
    <row r="935548" spans="9:9" x14ac:dyDescent="0.2">
      <c r="I935548" s="15"/>
    </row>
    <row r="935549" spans="9:9" x14ac:dyDescent="0.2">
      <c r="I935549" s="14"/>
    </row>
    <row r="935565" spans="9:9" x14ac:dyDescent="0.2">
      <c r="I935565" s="15"/>
    </row>
    <row r="935566" spans="9:9" x14ac:dyDescent="0.2">
      <c r="I935566" s="14"/>
    </row>
    <row r="935582" spans="9:9" x14ac:dyDescent="0.2">
      <c r="I935582" s="15"/>
    </row>
    <row r="935583" spans="9:9" x14ac:dyDescent="0.2">
      <c r="I935583" s="14"/>
    </row>
    <row r="935599" spans="9:9" x14ac:dyDescent="0.2">
      <c r="I935599" s="15"/>
    </row>
    <row r="935600" spans="9:9" x14ac:dyDescent="0.2">
      <c r="I935600" s="14"/>
    </row>
    <row r="935616" spans="9:9" x14ac:dyDescent="0.2">
      <c r="I935616" s="15"/>
    </row>
    <row r="935617" spans="9:9" x14ac:dyDescent="0.2">
      <c r="I935617" s="14"/>
    </row>
    <row r="935633" spans="9:9" x14ac:dyDescent="0.2">
      <c r="I935633" s="15"/>
    </row>
    <row r="935634" spans="9:9" x14ac:dyDescent="0.2">
      <c r="I935634" s="14"/>
    </row>
    <row r="935650" spans="9:9" x14ac:dyDescent="0.2">
      <c r="I935650" s="15"/>
    </row>
    <row r="935651" spans="9:9" x14ac:dyDescent="0.2">
      <c r="I935651" s="14"/>
    </row>
    <row r="935667" spans="9:9" x14ac:dyDescent="0.2">
      <c r="I935667" s="15"/>
    </row>
    <row r="935668" spans="9:9" x14ac:dyDescent="0.2">
      <c r="I935668" s="14"/>
    </row>
    <row r="935684" spans="9:9" x14ac:dyDescent="0.2">
      <c r="I935684" s="15"/>
    </row>
    <row r="935685" spans="9:9" x14ac:dyDescent="0.2">
      <c r="I935685" s="14"/>
    </row>
    <row r="935701" spans="9:9" x14ac:dyDescent="0.2">
      <c r="I935701" s="15"/>
    </row>
    <row r="935702" spans="9:9" x14ac:dyDescent="0.2">
      <c r="I935702" s="14"/>
    </row>
    <row r="935718" spans="9:9" x14ac:dyDescent="0.2">
      <c r="I935718" s="15"/>
    </row>
    <row r="935719" spans="9:9" x14ac:dyDescent="0.2">
      <c r="I935719" s="14"/>
    </row>
    <row r="935735" spans="9:9" x14ac:dyDescent="0.2">
      <c r="I935735" s="15"/>
    </row>
    <row r="935736" spans="9:9" x14ac:dyDescent="0.2">
      <c r="I935736" s="14"/>
    </row>
    <row r="935752" spans="9:9" x14ac:dyDescent="0.2">
      <c r="I935752" s="15"/>
    </row>
    <row r="935753" spans="9:9" x14ac:dyDescent="0.2">
      <c r="I935753" s="14"/>
    </row>
    <row r="935769" spans="9:9" x14ac:dyDescent="0.2">
      <c r="I935769" s="15"/>
    </row>
    <row r="935770" spans="9:9" x14ac:dyDescent="0.2">
      <c r="I935770" s="14"/>
    </row>
    <row r="935786" spans="9:9" x14ac:dyDescent="0.2">
      <c r="I935786" s="15"/>
    </row>
    <row r="935787" spans="9:9" x14ac:dyDescent="0.2">
      <c r="I935787" s="14"/>
    </row>
    <row r="935803" spans="9:9" x14ac:dyDescent="0.2">
      <c r="I935803" s="15"/>
    </row>
    <row r="935804" spans="9:9" x14ac:dyDescent="0.2">
      <c r="I935804" s="14"/>
    </row>
    <row r="935820" spans="9:9" x14ac:dyDescent="0.2">
      <c r="I935820" s="15"/>
    </row>
    <row r="935821" spans="9:9" x14ac:dyDescent="0.2">
      <c r="I935821" s="14"/>
    </row>
    <row r="935837" spans="9:9" x14ac:dyDescent="0.2">
      <c r="I935837" s="15"/>
    </row>
    <row r="935838" spans="9:9" x14ac:dyDescent="0.2">
      <c r="I935838" s="14"/>
    </row>
    <row r="935854" spans="9:9" x14ac:dyDescent="0.2">
      <c r="I935854" s="15"/>
    </row>
    <row r="935855" spans="9:9" x14ac:dyDescent="0.2">
      <c r="I935855" s="14"/>
    </row>
    <row r="935871" spans="9:9" x14ac:dyDescent="0.2">
      <c r="I935871" s="15"/>
    </row>
    <row r="935872" spans="9:9" x14ac:dyDescent="0.2">
      <c r="I935872" s="14"/>
    </row>
    <row r="935888" spans="9:9" x14ac:dyDescent="0.2">
      <c r="I935888" s="15"/>
    </row>
    <row r="935889" spans="9:9" x14ac:dyDescent="0.2">
      <c r="I935889" s="14"/>
    </row>
    <row r="935905" spans="9:9" x14ac:dyDescent="0.2">
      <c r="I935905" s="15"/>
    </row>
    <row r="935906" spans="9:9" x14ac:dyDescent="0.2">
      <c r="I935906" s="14"/>
    </row>
    <row r="935922" spans="9:9" x14ac:dyDescent="0.2">
      <c r="I935922" s="15"/>
    </row>
    <row r="935923" spans="9:9" x14ac:dyDescent="0.2">
      <c r="I935923" s="14"/>
    </row>
    <row r="935939" spans="9:9" x14ac:dyDescent="0.2">
      <c r="I935939" s="15"/>
    </row>
    <row r="935940" spans="9:9" x14ac:dyDescent="0.2">
      <c r="I935940" s="14"/>
    </row>
    <row r="935956" spans="9:9" x14ac:dyDescent="0.2">
      <c r="I935956" s="15"/>
    </row>
    <row r="935957" spans="9:9" x14ac:dyDescent="0.2">
      <c r="I935957" s="14"/>
    </row>
    <row r="935973" spans="9:9" x14ac:dyDescent="0.2">
      <c r="I935973" s="15"/>
    </row>
    <row r="935974" spans="9:9" x14ac:dyDescent="0.2">
      <c r="I935974" s="14"/>
    </row>
    <row r="935990" spans="9:9" x14ac:dyDescent="0.2">
      <c r="I935990" s="15"/>
    </row>
    <row r="935991" spans="9:9" x14ac:dyDescent="0.2">
      <c r="I935991" s="14"/>
    </row>
    <row r="936007" spans="9:9" x14ac:dyDescent="0.2">
      <c r="I936007" s="15"/>
    </row>
    <row r="936008" spans="9:9" x14ac:dyDescent="0.2">
      <c r="I936008" s="14"/>
    </row>
    <row r="936024" spans="9:9" x14ac:dyDescent="0.2">
      <c r="I936024" s="15"/>
    </row>
    <row r="936025" spans="9:9" x14ac:dyDescent="0.2">
      <c r="I936025" s="14"/>
    </row>
    <row r="936041" spans="9:9" x14ac:dyDescent="0.2">
      <c r="I936041" s="15"/>
    </row>
    <row r="936042" spans="9:9" x14ac:dyDescent="0.2">
      <c r="I936042" s="14"/>
    </row>
    <row r="936058" spans="9:9" x14ac:dyDescent="0.2">
      <c r="I936058" s="15"/>
    </row>
    <row r="936059" spans="9:9" x14ac:dyDescent="0.2">
      <c r="I936059" s="14"/>
    </row>
    <row r="936075" spans="9:9" x14ac:dyDescent="0.2">
      <c r="I936075" s="15"/>
    </row>
    <row r="936076" spans="9:9" x14ac:dyDescent="0.2">
      <c r="I936076" s="14"/>
    </row>
    <row r="936092" spans="9:9" x14ac:dyDescent="0.2">
      <c r="I936092" s="15"/>
    </row>
    <row r="936093" spans="9:9" x14ac:dyDescent="0.2">
      <c r="I936093" s="14"/>
    </row>
    <row r="936109" spans="9:9" x14ac:dyDescent="0.2">
      <c r="I936109" s="15"/>
    </row>
    <row r="936110" spans="9:9" x14ac:dyDescent="0.2">
      <c r="I936110" s="14"/>
    </row>
    <row r="936126" spans="9:9" x14ac:dyDescent="0.2">
      <c r="I936126" s="15"/>
    </row>
    <row r="936127" spans="9:9" x14ac:dyDescent="0.2">
      <c r="I936127" s="14"/>
    </row>
    <row r="936143" spans="9:9" x14ac:dyDescent="0.2">
      <c r="I936143" s="15"/>
    </row>
    <row r="936144" spans="9:9" x14ac:dyDescent="0.2">
      <c r="I936144" s="14"/>
    </row>
    <row r="936160" spans="9:9" x14ac:dyDescent="0.2">
      <c r="I936160" s="15"/>
    </row>
    <row r="936161" spans="9:9" x14ac:dyDescent="0.2">
      <c r="I936161" s="14"/>
    </row>
    <row r="936177" spans="9:9" x14ac:dyDescent="0.2">
      <c r="I936177" s="15"/>
    </row>
    <row r="936178" spans="9:9" x14ac:dyDescent="0.2">
      <c r="I936178" s="14"/>
    </row>
    <row r="936194" spans="9:9" x14ac:dyDescent="0.2">
      <c r="I936194" s="15"/>
    </row>
    <row r="936195" spans="9:9" x14ac:dyDescent="0.2">
      <c r="I936195" s="14"/>
    </row>
    <row r="936211" spans="9:9" x14ac:dyDescent="0.2">
      <c r="I936211" s="15"/>
    </row>
    <row r="936212" spans="9:9" x14ac:dyDescent="0.2">
      <c r="I936212" s="14"/>
    </row>
    <row r="936228" spans="9:9" x14ac:dyDescent="0.2">
      <c r="I936228" s="15"/>
    </row>
    <row r="936229" spans="9:9" x14ac:dyDescent="0.2">
      <c r="I936229" s="14"/>
    </row>
    <row r="936245" spans="9:9" x14ac:dyDescent="0.2">
      <c r="I936245" s="15"/>
    </row>
    <row r="936246" spans="9:9" x14ac:dyDescent="0.2">
      <c r="I936246" s="14"/>
    </row>
    <row r="936262" spans="9:9" x14ac:dyDescent="0.2">
      <c r="I936262" s="15"/>
    </row>
    <row r="936263" spans="9:9" x14ac:dyDescent="0.2">
      <c r="I936263" s="14"/>
    </row>
    <row r="936279" spans="9:9" x14ac:dyDescent="0.2">
      <c r="I936279" s="15"/>
    </row>
    <row r="936280" spans="9:9" x14ac:dyDescent="0.2">
      <c r="I936280" s="14"/>
    </row>
    <row r="936296" spans="9:9" x14ac:dyDescent="0.2">
      <c r="I936296" s="15"/>
    </row>
    <row r="936297" spans="9:9" x14ac:dyDescent="0.2">
      <c r="I936297" s="14"/>
    </row>
    <row r="936313" spans="9:9" x14ac:dyDescent="0.2">
      <c r="I936313" s="15"/>
    </row>
    <row r="936314" spans="9:9" x14ac:dyDescent="0.2">
      <c r="I936314" s="14"/>
    </row>
    <row r="936330" spans="9:9" x14ac:dyDescent="0.2">
      <c r="I936330" s="15"/>
    </row>
    <row r="936331" spans="9:9" x14ac:dyDescent="0.2">
      <c r="I936331" s="14"/>
    </row>
    <row r="936347" spans="9:9" x14ac:dyDescent="0.2">
      <c r="I936347" s="15"/>
    </row>
    <row r="936348" spans="9:9" x14ac:dyDescent="0.2">
      <c r="I936348" s="14"/>
    </row>
    <row r="936364" spans="9:9" x14ac:dyDescent="0.2">
      <c r="I936364" s="15"/>
    </row>
    <row r="936365" spans="9:9" x14ac:dyDescent="0.2">
      <c r="I936365" s="14"/>
    </row>
    <row r="936381" spans="9:9" x14ac:dyDescent="0.2">
      <c r="I936381" s="15"/>
    </row>
    <row r="936382" spans="9:9" x14ac:dyDescent="0.2">
      <c r="I936382" s="14"/>
    </row>
    <row r="936398" spans="9:9" x14ac:dyDescent="0.2">
      <c r="I936398" s="15"/>
    </row>
    <row r="936399" spans="9:9" x14ac:dyDescent="0.2">
      <c r="I936399" s="14"/>
    </row>
    <row r="936415" spans="9:9" x14ac:dyDescent="0.2">
      <c r="I936415" s="15"/>
    </row>
    <row r="936416" spans="9:9" x14ac:dyDescent="0.2">
      <c r="I936416" s="14"/>
    </row>
    <row r="936432" spans="9:9" x14ac:dyDescent="0.2">
      <c r="I936432" s="15"/>
    </row>
    <row r="936433" spans="9:9" x14ac:dyDescent="0.2">
      <c r="I936433" s="14"/>
    </row>
    <row r="936449" spans="9:9" x14ac:dyDescent="0.2">
      <c r="I936449" s="15"/>
    </row>
    <row r="936450" spans="9:9" x14ac:dyDescent="0.2">
      <c r="I936450" s="14"/>
    </row>
    <row r="936466" spans="9:9" x14ac:dyDescent="0.2">
      <c r="I936466" s="15"/>
    </row>
    <row r="936467" spans="9:9" x14ac:dyDescent="0.2">
      <c r="I936467" s="14"/>
    </row>
    <row r="936483" spans="9:9" x14ac:dyDescent="0.2">
      <c r="I936483" s="15"/>
    </row>
    <row r="936484" spans="9:9" x14ac:dyDescent="0.2">
      <c r="I936484" s="14"/>
    </row>
    <row r="936500" spans="9:9" x14ac:dyDescent="0.2">
      <c r="I936500" s="15"/>
    </row>
    <row r="936501" spans="9:9" x14ac:dyDescent="0.2">
      <c r="I936501" s="14"/>
    </row>
    <row r="936517" spans="9:9" x14ac:dyDescent="0.2">
      <c r="I936517" s="15"/>
    </row>
    <row r="936518" spans="9:9" x14ac:dyDescent="0.2">
      <c r="I936518" s="14"/>
    </row>
    <row r="936534" spans="9:9" x14ac:dyDescent="0.2">
      <c r="I936534" s="15"/>
    </row>
    <row r="936535" spans="9:9" x14ac:dyDescent="0.2">
      <c r="I936535" s="14"/>
    </row>
    <row r="936551" spans="9:9" x14ac:dyDescent="0.2">
      <c r="I936551" s="15"/>
    </row>
    <row r="936552" spans="9:9" x14ac:dyDescent="0.2">
      <c r="I936552" s="14"/>
    </row>
    <row r="936568" spans="9:9" x14ac:dyDescent="0.2">
      <c r="I936568" s="15"/>
    </row>
    <row r="936569" spans="9:9" x14ac:dyDescent="0.2">
      <c r="I936569" s="14"/>
    </row>
    <row r="936585" spans="9:9" x14ac:dyDescent="0.2">
      <c r="I936585" s="15"/>
    </row>
    <row r="936586" spans="9:9" x14ac:dyDescent="0.2">
      <c r="I936586" s="14"/>
    </row>
    <row r="936602" spans="9:9" x14ac:dyDescent="0.2">
      <c r="I936602" s="15"/>
    </row>
    <row r="936603" spans="9:9" x14ac:dyDescent="0.2">
      <c r="I936603" s="14"/>
    </row>
    <row r="936619" spans="9:9" x14ac:dyDescent="0.2">
      <c r="I936619" s="15"/>
    </row>
    <row r="936620" spans="9:9" x14ac:dyDescent="0.2">
      <c r="I936620" s="14"/>
    </row>
    <row r="936636" spans="9:9" x14ac:dyDescent="0.2">
      <c r="I936636" s="15"/>
    </row>
    <row r="936637" spans="9:9" x14ac:dyDescent="0.2">
      <c r="I936637" s="14"/>
    </row>
    <row r="936653" spans="9:9" x14ac:dyDescent="0.2">
      <c r="I936653" s="15"/>
    </row>
    <row r="936654" spans="9:9" x14ac:dyDescent="0.2">
      <c r="I936654" s="14"/>
    </row>
    <row r="936670" spans="9:9" x14ac:dyDescent="0.2">
      <c r="I936670" s="15"/>
    </row>
    <row r="936671" spans="9:9" x14ac:dyDescent="0.2">
      <c r="I936671" s="14"/>
    </row>
    <row r="936687" spans="9:9" x14ac:dyDescent="0.2">
      <c r="I936687" s="15"/>
    </row>
    <row r="936688" spans="9:9" x14ac:dyDescent="0.2">
      <c r="I936688" s="14"/>
    </row>
    <row r="936704" spans="9:9" x14ac:dyDescent="0.2">
      <c r="I936704" s="15"/>
    </row>
    <row r="936705" spans="9:9" x14ac:dyDescent="0.2">
      <c r="I936705" s="14"/>
    </row>
    <row r="936721" spans="9:9" x14ac:dyDescent="0.2">
      <c r="I936721" s="15"/>
    </row>
    <row r="936722" spans="9:9" x14ac:dyDescent="0.2">
      <c r="I936722" s="14"/>
    </row>
    <row r="936738" spans="9:9" x14ac:dyDescent="0.2">
      <c r="I936738" s="15"/>
    </row>
    <row r="936739" spans="9:9" x14ac:dyDescent="0.2">
      <c r="I936739" s="14"/>
    </row>
    <row r="936755" spans="9:9" x14ac:dyDescent="0.2">
      <c r="I936755" s="15"/>
    </row>
    <row r="936756" spans="9:9" x14ac:dyDescent="0.2">
      <c r="I936756" s="14"/>
    </row>
    <row r="936772" spans="9:9" x14ac:dyDescent="0.2">
      <c r="I936772" s="15"/>
    </row>
    <row r="936773" spans="9:9" x14ac:dyDescent="0.2">
      <c r="I936773" s="14"/>
    </row>
    <row r="936789" spans="9:9" x14ac:dyDescent="0.2">
      <c r="I936789" s="15"/>
    </row>
    <row r="936790" spans="9:9" x14ac:dyDescent="0.2">
      <c r="I936790" s="14"/>
    </row>
    <row r="936806" spans="9:9" x14ac:dyDescent="0.2">
      <c r="I936806" s="15"/>
    </row>
    <row r="936807" spans="9:9" x14ac:dyDescent="0.2">
      <c r="I936807" s="14"/>
    </row>
    <row r="936823" spans="9:9" x14ac:dyDescent="0.2">
      <c r="I936823" s="15"/>
    </row>
    <row r="936824" spans="9:9" x14ac:dyDescent="0.2">
      <c r="I936824" s="14"/>
    </row>
    <row r="936840" spans="9:9" x14ac:dyDescent="0.2">
      <c r="I936840" s="15"/>
    </row>
    <row r="936841" spans="9:9" x14ac:dyDescent="0.2">
      <c r="I936841" s="14"/>
    </row>
    <row r="936857" spans="9:9" x14ac:dyDescent="0.2">
      <c r="I936857" s="15"/>
    </row>
    <row r="936858" spans="9:9" x14ac:dyDescent="0.2">
      <c r="I936858" s="14"/>
    </row>
    <row r="936874" spans="9:9" x14ac:dyDescent="0.2">
      <c r="I936874" s="15"/>
    </row>
    <row r="936875" spans="9:9" x14ac:dyDescent="0.2">
      <c r="I936875" s="14"/>
    </row>
    <row r="936891" spans="9:9" x14ac:dyDescent="0.2">
      <c r="I936891" s="15"/>
    </row>
    <row r="936892" spans="9:9" x14ac:dyDescent="0.2">
      <c r="I936892" s="14"/>
    </row>
    <row r="936908" spans="9:9" x14ac:dyDescent="0.2">
      <c r="I936908" s="15"/>
    </row>
    <row r="936909" spans="9:9" x14ac:dyDescent="0.2">
      <c r="I936909" s="14"/>
    </row>
    <row r="936925" spans="9:9" x14ac:dyDescent="0.2">
      <c r="I936925" s="15"/>
    </row>
    <row r="936926" spans="9:9" x14ac:dyDescent="0.2">
      <c r="I936926" s="14"/>
    </row>
    <row r="936942" spans="9:9" x14ac:dyDescent="0.2">
      <c r="I936942" s="15"/>
    </row>
    <row r="936943" spans="9:9" x14ac:dyDescent="0.2">
      <c r="I936943" s="14"/>
    </row>
    <row r="936959" spans="9:9" x14ac:dyDescent="0.2">
      <c r="I936959" s="15"/>
    </row>
    <row r="936960" spans="9:9" x14ac:dyDescent="0.2">
      <c r="I936960" s="14"/>
    </row>
    <row r="936976" spans="9:9" x14ac:dyDescent="0.2">
      <c r="I936976" s="15"/>
    </row>
    <row r="936977" spans="9:9" x14ac:dyDescent="0.2">
      <c r="I936977" s="14"/>
    </row>
    <row r="936993" spans="9:9" x14ac:dyDescent="0.2">
      <c r="I936993" s="15"/>
    </row>
    <row r="936994" spans="9:9" x14ac:dyDescent="0.2">
      <c r="I936994" s="14"/>
    </row>
    <row r="937010" spans="9:9" x14ac:dyDescent="0.2">
      <c r="I937010" s="15"/>
    </row>
    <row r="937011" spans="9:9" x14ac:dyDescent="0.2">
      <c r="I937011" s="14"/>
    </row>
    <row r="937027" spans="9:9" x14ac:dyDescent="0.2">
      <c r="I937027" s="15"/>
    </row>
    <row r="937028" spans="9:9" x14ac:dyDescent="0.2">
      <c r="I937028" s="14"/>
    </row>
    <row r="937044" spans="9:9" x14ac:dyDescent="0.2">
      <c r="I937044" s="15"/>
    </row>
    <row r="937045" spans="9:9" x14ac:dyDescent="0.2">
      <c r="I937045" s="14"/>
    </row>
    <row r="937061" spans="9:9" x14ac:dyDescent="0.2">
      <c r="I937061" s="15"/>
    </row>
    <row r="937062" spans="9:9" x14ac:dyDescent="0.2">
      <c r="I937062" s="14"/>
    </row>
    <row r="937078" spans="9:9" x14ac:dyDescent="0.2">
      <c r="I937078" s="15"/>
    </row>
    <row r="937079" spans="9:9" x14ac:dyDescent="0.2">
      <c r="I937079" s="14"/>
    </row>
    <row r="937095" spans="9:9" x14ac:dyDescent="0.2">
      <c r="I937095" s="15"/>
    </row>
    <row r="937096" spans="9:9" x14ac:dyDescent="0.2">
      <c r="I937096" s="14"/>
    </row>
    <row r="937112" spans="9:9" x14ac:dyDescent="0.2">
      <c r="I937112" s="15"/>
    </row>
    <row r="937113" spans="9:9" x14ac:dyDescent="0.2">
      <c r="I937113" s="14"/>
    </row>
    <row r="937129" spans="9:9" x14ac:dyDescent="0.2">
      <c r="I937129" s="15"/>
    </row>
    <row r="937130" spans="9:9" x14ac:dyDescent="0.2">
      <c r="I937130" s="14"/>
    </row>
    <row r="937146" spans="9:9" x14ac:dyDescent="0.2">
      <c r="I937146" s="15"/>
    </row>
    <row r="937147" spans="9:9" x14ac:dyDescent="0.2">
      <c r="I937147" s="14"/>
    </row>
    <row r="937163" spans="9:9" x14ac:dyDescent="0.2">
      <c r="I937163" s="15"/>
    </row>
    <row r="937164" spans="9:9" x14ac:dyDescent="0.2">
      <c r="I937164" s="14"/>
    </row>
    <row r="937180" spans="9:9" x14ac:dyDescent="0.2">
      <c r="I937180" s="15"/>
    </row>
    <row r="937181" spans="9:9" x14ac:dyDescent="0.2">
      <c r="I937181" s="14"/>
    </row>
    <row r="937197" spans="9:9" x14ac:dyDescent="0.2">
      <c r="I937197" s="15"/>
    </row>
    <row r="937198" spans="9:9" x14ac:dyDescent="0.2">
      <c r="I937198" s="14"/>
    </row>
    <row r="937214" spans="9:9" x14ac:dyDescent="0.2">
      <c r="I937214" s="15"/>
    </row>
    <row r="937215" spans="9:9" x14ac:dyDescent="0.2">
      <c r="I937215" s="14"/>
    </row>
    <row r="937231" spans="9:9" x14ac:dyDescent="0.2">
      <c r="I937231" s="15"/>
    </row>
    <row r="937232" spans="9:9" x14ac:dyDescent="0.2">
      <c r="I937232" s="14"/>
    </row>
    <row r="937248" spans="9:9" x14ac:dyDescent="0.2">
      <c r="I937248" s="15"/>
    </row>
    <row r="937249" spans="9:9" x14ac:dyDescent="0.2">
      <c r="I937249" s="14"/>
    </row>
    <row r="937265" spans="9:9" x14ac:dyDescent="0.2">
      <c r="I937265" s="15"/>
    </row>
    <row r="937266" spans="9:9" x14ac:dyDescent="0.2">
      <c r="I937266" s="14"/>
    </row>
    <row r="937282" spans="9:9" x14ac:dyDescent="0.2">
      <c r="I937282" s="15"/>
    </row>
    <row r="937283" spans="9:9" x14ac:dyDescent="0.2">
      <c r="I937283" s="14"/>
    </row>
    <row r="937299" spans="9:9" x14ac:dyDescent="0.2">
      <c r="I937299" s="15"/>
    </row>
    <row r="937300" spans="9:9" x14ac:dyDescent="0.2">
      <c r="I937300" s="14"/>
    </row>
    <row r="937316" spans="9:9" x14ac:dyDescent="0.2">
      <c r="I937316" s="15"/>
    </row>
    <row r="937317" spans="9:9" x14ac:dyDescent="0.2">
      <c r="I937317" s="14"/>
    </row>
    <row r="937333" spans="9:9" x14ac:dyDescent="0.2">
      <c r="I937333" s="15"/>
    </row>
    <row r="937334" spans="9:9" x14ac:dyDescent="0.2">
      <c r="I937334" s="14"/>
    </row>
    <row r="937350" spans="9:9" x14ac:dyDescent="0.2">
      <c r="I937350" s="15"/>
    </row>
    <row r="937351" spans="9:9" x14ac:dyDescent="0.2">
      <c r="I937351" s="14"/>
    </row>
    <row r="937367" spans="9:9" x14ac:dyDescent="0.2">
      <c r="I937367" s="15"/>
    </row>
    <row r="937368" spans="9:9" x14ac:dyDescent="0.2">
      <c r="I937368" s="14"/>
    </row>
    <row r="937384" spans="9:9" x14ac:dyDescent="0.2">
      <c r="I937384" s="15"/>
    </row>
    <row r="937385" spans="9:9" x14ac:dyDescent="0.2">
      <c r="I937385" s="14"/>
    </row>
    <row r="937401" spans="9:9" x14ac:dyDescent="0.2">
      <c r="I937401" s="15"/>
    </row>
    <row r="937402" spans="9:9" x14ac:dyDescent="0.2">
      <c r="I937402" s="14"/>
    </row>
    <row r="937418" spans="9:9" x14ac:dyDescent="0.2">
      <c r="I937418" s="15"/>
    </row>
    <row r="937419" spans="9:9" x14ac:dyDescent="0.2">
      <c r="I937419" s="14"/>
    </row>
    <row r="937435" spans="9:9" x14ac:dyDescent="0.2">
      <c r="I937435" s="15"/>
    </row>
    <row r="937436" spans="9:9" x14ac:dyDescent="0.2">
      <c r="I937436" s="14"/>
    </row>
    <row r="937452" spans="9:9" x14ac:dyDescent="0.2">
      <c r="I937452" s="15"/>
    </row>
    <row r="937453" spans="9:9" x14ac:dyDescent="0.2">
      <c r="I937453" s="14"/>
    </row>
    <row r="937469" spans="9:9" x14ac:dyDescent="0.2">
      <c r="I937469" s="15"/>
    </row>
    <row r="937470" spans="9:9" x14ac:dyDescent="0.2">
      <c r="I937470" s="14"/>
    </row>
    <row r="937486" spans="9:9" x14ac:dyDescent="0.2">
      <c r="I937486" s="15"/>
    </row>
    <row r="937487" spans="9:9" x14ac:dyDescent="0.2">
      <c r="I937487" s="14"/>
    </row>
    <row r="937503" spans="9:9" x14ac:dyDescent="0.2">
      <c r="I937503" s="15"/>
    </row>
    <row r="937504" spans="9:9" x14ac:dyDescent="0.2">
      <c r="I937504" s="14"/>
    </row>
    <row r="937520" spans="9:9" x14ac:dyDescent="0.2">
      <c r="I937520" s="15"/>
    </row>
    <row r="937521" spans="9:9" x14ac:dyDescent="0.2">
      <c r="I937521" s="14"/>
    </row>
    <row r="937537" spans="9:9" x14ac:dyDescent="0.2">
      <c r="I937537" s="15"/>
    </row>
    <row r="937538" spans="9:9" x14ac:dyDescent="0.2">
      <c r="I937538" s="14"/>
    </row>
    <row r="937554" spans="9:9" x14ac:dyDescent="0.2">
      <c r="I937554" s="15"/>
    </row>
    <row r="937555" spans="9:9" x14ac:dyDescent="0.2">
      <c r="I937555" s="14"/>
    </row>
    <row r="937571" spans="9:9" x14ac:dyDescent="0.2">
      <c r="I937571" s="15"/>
    </row>
    <row r="937572" spans="9:9" x14ac:dyDescent="0.2">
      <c r="I937572" s="14"/>
    </row>
    <row r="937588" spans="9:9" x14ac:dyDescent="0.2">
      <c r="I937588" s="15"/>
    </row>
    <row r="937589" spans="9:9" x14ac:dyDescent="0.2">
      <c r="I937589" s="14"/>
    </row>
    <row r="937605" spans="9:9" x14ac:dyDescent="0.2">
      <c r="I937605" s="15"/>
    </row>
    <row r="937606" spans="9:9" x14ac:dyDescent="0.2">
      <c r="I937606" s="14"/>
    </row>
    <row r="937622" spans="9:9" x14ac:dyDescent="0.2">
      <c r="I937622" s="15"/>
    </row>
    <row r="937623" spans="9:9" x14ac:dyDescent="0.2">
      <c r="I937623" s="14"/>
    </row>
    <row r="937639" spans="9:9" x14ac:dyDescent="0.2">
      <c r="I937639" s="15"/>
    </row>
    <row r="937640" spans="9:9" x14ac:dyDescent="0.2">
      <c r="I937640" s="14"/>
    </row>
    <row r="937656" spans="9:9" x14ac:dyDescent="0.2">
      <c r="I937656" s="15"/>
    </row>
    <row r="937657" spans="9:9" x14ac:dyDescent="0.2">
      <c r="I937657" s="14"/>
    </row>
    <row r="937673" spans="9:9" x14ac:dyDescent="0.2">
      <c r="I937673" s="15"/>
    </row>
    <row r="937674" spans="9:9" x14ac:dyDescent="0.2">
      <c r="I937674" s="14"/>
    </row>
    <row r="937690" spans="9:9" x14ac:dyDescent="0.2">
      <c r="I937690" s="15"/>
    </row>
    <row r="937691" spans="9:9" x14ac:dyDescent="0.2">
      <c r="I937691" s="14"/>
    </row>
    <row r="937707" spans="9:9" x14ac:dyDescent="0.2">
      <c r="I937707" s="15"/>
    </row>
    <row r="937708" spans="9:9" x14ac:dyDescent="0.2">
      <c r="I937708" s="14"/>
    </row>
    <row r="937724" spans="9:9" x14ac:dyDescent="0.2">
      <c r="I937724" s="15"/>
    </row>
    <row r="937725" spans="9:9" x14ac:dyDescent="0.2">
      <c r="I937725" s="14"/>
    </row>
    <row r="937741" spans="9:9" x14ac:dyDescent="0.2">
      <c r="I937741" s="15"/>
    </row>
    <row r="937742" spans="9:9" x14ac:dyDescent="0.2">
      <c r="I937742" s="14"/>
    </row>
    <row r="937758" spans="9:9" x14ac:dyDescent="0.2">
      <c r="I937758" s="15"/>
    </row>
    <row r="937759" spans="9:9" x14ac:dyDescent="0.2">
      <c r="I937759" s="14"/>
    </row>
    <row r="937775" spans="9:9" x14ac:dyDescent="0.2">
      <c r="I937775" s="15"/>
    </row>
    <row r="937776" spans="9:9" x14ac:dyDescent="0.2">
      <c r="I937776" s="14"/>
    </row>
    <row r="937792" spans="9:9" x14ac:dyDescent="0.2">
      <c r="I937792" s="15"/>
    </row>
    <row r="937793" spans="9:9" x14ac:dyDescent="0.2">
      <c r="I937793" s="14"/>
    </row>
    <row r="937809" spans="9:9" x14ac:dyDescent="0.2">
      <c r="I937809" s="15"/>
    </row>
    <row r="937810" spans="9:9" x14ac:dyDescent="0.2">
      <c r="I937810" s="14"/>
    </row>
    <row r="937826" spans="9:9" x14ac:dyDescent="0.2">
      <c r="I937826" s="15"/>
    </row>
    <row r="937827" spans="9:9" x14ac:dyDescent="0.2">
      <c r="I937827" s="14"/>
    </row>
    <row r="937843" spans="9:9" x14ac:dyDescent="0.2">
      <c r="I937843" s="15"/>
    </row>
    <row r="937844" spans="9:9" x14ac:dyDescent="0.2">
      <c r="I937844" s="14"/>
    </row>
    <row r="937860" spans="9:9" x14ac:dyDescent="0.2">
      <c r="I937860" s="15"/>
    </row>
    <row r="937861" spans="9:9" x14ac:dyDescent="0.2">
      <c r="I937861" s="14"/>
    </row>
    <row r="937877" spans="9:9" x14ac:dyDescent="0.2">
      <c r="I937877" s="15"/>
    </row>
    <row r="937878" spans="9:9" x14ac:dyDescent="0.2">
      <c r="I937878" s="14"/>
    </row>
    <row r="937894" spans="9:9" x14ac:dyDescent="0.2">
      <c r="I937894" s="15"/>
    </row>
    <row r="937895" spans="9:9" x14ac:dyDescent="0.2">
      <c r="I937895" s="14"/>
    </row>
    <row r="937911" spans="9:9" x14ac:dyDescent="0.2">
      <c r="I937911" s="15"/>
    </row>
    <row r="937912" spans="9:9" x14ac:dyDescent="0.2">
      <c r="I937912" s="14"/>
    </row>
    <row r="937928" spans="9:9" x14ac:dyDescent="0.2">
      <c r="I937928" s="15"/>
    </row>
    <row r="937929" spans="9:9" x14ac:dyDescent="0.2">
      <c r="I937929" s="14"/>
    </row>
    <row r="937945" spans="9:9" x14ac:dyDescent="0.2">
      <c r="I937945" s="15"/>
    </row>
    <row r="937946" spans="9:9" x14ac:dyDescent="0.2">
      <c r="I937946" s="14"/>
    </row>
    <row r="937962" spans="9:9" x14ac:dyDescent="0.2">
      <c r="I937962" s="15"/>
    </row>
    <row r="937963" spans="9:9" x14ac:dyDescent="0.2">
      <c r="I937963" s="14"/>
    </row>
    <row r="937979" spans="9:9" x14ac:dyDescent="0.2">
      <c r="I937979" s="15"/>
    </row>
    <row r="937980" spans="9:9" x14ac:dyDescent="0.2">
      <c r="I937980" s="14"/>
    </row>
    <row r="937996" spans="9:9" x14ac:dyDescent="0.2">
      <c r="I937996" s="15"/>
    </row>
    <row r="937997" spans="9:9" x14ac:dyDescent="0.2">
      <c r="I937997" s="14"/>
    </row>
    <row r="938013" spans="9:9" x14ac:dyDescent="0.2">
      <c r="I938013" s="15"/>
    </row>
    <row r="938014" spans="9:9" x14ac:dyDescent="0.2">
      <c r="I938014" s="14"/>
    </row>
    <row r="938030" spans="9:9" x14ac:dyDescent="0.2">
      <c r="I938030" s="15"/>
    </row>
    <row r="938031" spans="9:9" x14ac:dyDescent="0.2">
      <c r="I938031" s="14"/>
    </row>
    <row r="938047" spans="9:9" x14ac:dyDescent="0.2">
      <c r="I938047" s="15"/>
    </row>
    <row r="938048" spans="9:9" x14ac:dyDescent="0.2">
      <c r="I938048" s="14"/>
    </row>
    <row r="938064" spans="9:9" x14ac:dyDescent="0.2">
      <c r="I938064" s="15"/>
    </row>
    <row r="938065" spans="9:9" x14ac:dyDescent="0.2">
      <c r="I938065" s="14"/>
    </row>
    <row r="938081" spans="9:9" x14ac:dyDescent="0.2">
      <c r="I938081" s="15"/>
    </row>
    <row r="938082" spans="9:9" x14ac:dyDescent="0.2">
      <c r="I938082" s="14"/>
    </row>
    <row r="938098" spans="9:9" x14ac:dyDescent="0.2">
      <c r="I938098" s="15"/>
    </row>
    <row r="938099" spans="9:9" x14ac:dyDescent="0.2">
      <c r="I938099" s="14"/>
    </row>
    <row r="938115" spans="9:9" x14ac:dyDescent="0.2">
      <c r="I938115" s="15"/>
    </row>
    <row r="938116" spans="9:9" x14ac:dyDescent="0.2">
      <c r="I938116" s="14"/>
    </row>
    <row r="938132" spans="9:9" x14ac:dyDescent="0.2">
      <c r="I938132" s="15"/>
    </row>
    <row r="938133" spans="9:9" x14ac:dyDescent="0.2">
      <c r="I938133" s="14"/>
    </row>
    <row r="938149" spans="9:9" x14ac:dyDescent="0.2">
      <c r="I938149" s="15"/>
    </row>
    <row r="938150" spans="9:9" x14ac:dyDescent="0.2">
      <c r="I938150" s="14"/>
    </row>
    <row r="938166" spans="9:9" x14ac:dyDescent="0.2">
      <c r="I938166" s="15"/>
    </row>
    <row r="938167" spans="9:9" x14ac:dyDescent="0.2">
      <c r="I938167" s="14"/>
    </row>
    <row r="938183" spans="9:9" x14ac:dyDescent="0.2">
      <c r="I938183" s="15"/>
    </row>
    <row r="938184" spans="9:9" x14ac:dyDescent="0.2">
      <c r="I938184" s="14"/>
    </row>
    <row r="938200" spans="9:9" x14ac:dyDescent="0.2">
      <c r="I938200" s="15"/>
    </row>
    <row r="938201" spans="9:9" x14ac:dyDescent="0.2">
      <c r="I938201" s="14"/>
    </row>
    <row r="938217" spans="9:9" x14ac:dyDescent="0.2">
      <c r="I938217" s="15"/>
    </row>
    <row r="938218" spans="9:9" x14ac:dyDescent="0.2">
      <c r="I938218" s="14"/>
    </row>
    <row r="938234" spans="9:9" x14ac:dyDescent="0.2">
      <c r="I938234" s="15"/>
    </row>
    <row r="938235" spans="9:9" x14ac:dyDescent="0.2">
      <c r="I938235" s="14"/>
    </row>
    <row r="938251" spans="9:9" x14ac:dyDescent="0.2">
      <c r="I938251" s="15"/>
    </row>
    <row r="938252" spans="9:9" x14ac:dyDescent="0.2">
      <c r="I938252" s="14"/>
    </row>
    <row r="938268" spans="9:9" x14ac:dyDescent="0.2">
      <c r="I938268" s="15"/>
    </row>
    <row r="938269" spans="9:9" x14ac:dyDescent="0.2">
      <c r="I938269" s="14"/>
    </row>
    <row r="938285" spans="9:9" x14ac:dyDescent="0.2">
      <c r="I938285" s="15"/>
    </row>
    <row r="938286" spans="9:9" x14ac:dyDescent="0.2">
      <c r="I938286" s="14"/>
    </row>
    <row r="938302" spans="9:9" x14ac:dyDescent="0.2">
      <c r="I938302" s="15"/>
    </row>
    <row r="938303" spans="9:9" x14ac:dyDescent="0.2">
      <c r="I938303" s="14"/>
    </row>
    <row r="938319" spans="9:9" x14ac:dyDescent="0.2">
      <c r="I938319" s="15"/>
    </row>
    <row r="938320" spans="9:9" x14ac:dyDescent="0.2">
      <c r="I938320" s="14"/>
    </row>
    <row r="938336" spans="9:9" x14ac:dyDescent="0.2">
      <c r="I938336" s="15"/>
    </row>
    <row r="938337" spans="9:9" x14ac:dyDescent="0.2">
      <c r="I938337" s="14"/>
    </row>
    <row r="938353" spans="9:9" x14ac:dyDescent="0.2">
      <c r="I938353" s="15"/>
    </row>
    <row r="938354" spans="9:9" x14ac:dyDescent="0.2">
      <c r="I938354" s="14"/>
    </row>
    <row r="938370" spans="9:9" x14ac:dyDescent="0.2">
      <c r="I938370" s="15"/>
    </row>
    <row r="938371" spans="9:9" x14ac:dyDescent="0.2">
      <c r="I938371" s="14"/>
    </row>
    <row r="938387" spans="9:9" x14ac:dyDescent="0.2">
      <c r="I938387" s="15"/>
    </row>
    <row r="938388" spans="9:9" x14ac:dyDescent="0.2">
      <c r="I938388" s="14"/>
    </row>
    <row r="938404" spans="9:9" x14ac:dyDescent="0.2">
      <c r="I938404" s="15"/>
    </row>
    <row r="938405" spans="9:9" x14ac:dyDescent="0.2">
      <c r="I938405" s="14"/>
    </row>
    <row r="938421" spans="9:9" x14ac:dyDescent="0.2">
      <c r="I938421" s="15"/>
    </row>
    <row r="938422" spans="9:9" x14ac:dyDescent="0.2">
      <c r="I938422" s="14"/>
    </row>
    <row r="938438" spans="9:9" x14ac:dyDescent="0.2">
      <c r="I938438" s="15"/>
    </row>
    <row r="938439" spans="9:9" x14ac:dyDescent="0.2">
      <c r="I938439" s="14"/>
    </row>
    <row r="938455" spans="9:9" x14ac:dyDescent="0.2">
      <c r="I938455" s="15"/>
    </row>
    <row r="938456" spans="9:9" x14ac:dyDescent="0.2">
      <c r="I938456" s="14"/>
    </row>
    <row r="938472" spans="9:9" x14ac:dyDescent="0.2">
      <c r="I938472" s="15"/>
    </row>
    <row r="938473" spans="9:9" x14ac:dyDescent="0.2">
      <c r="I938473" s="14"/>
    </row>
    <row r="938489" spans="9:9" x14ac:dyDescent="0.2">
      <c r="I938489" s="15"/>
    </row>
    <row r="938490" spans="9:9" x14ac:dyDescent="0.2">
      <c r="I938490" s="14"/>
    </row>
    <row r="938506" spans="9:9" x14ac:dyDescent="0.2">
      <c r="I938506" s="15"/>
    </row>
    <row r="938507" spans="9:9" x14ac:dyDescent="0.2">
      <c r="I938507" s="14"/>
    </row>
    <row r="938523" spans="9:9" x14ac:dyDescent="0.2">
      <c r="I938523" s="15"/>
    </row>
    <row r="938524" spans="9:9" x14ac:dyDescent="0.2">
      <c r="I938524" s="14"/>
    </row>
    <row r="938540" spans="9:9" x14ac:dyDescent="0.2">
      <c r="I938540" s="15"/>
    </row>
    <row r="938541" spans="9:9" x14ac:dyDescent="0.2">
      <c r="I938541" s="14"/>
    </row>
    <row r="938557" spans="9:9" x14ac:dyDescent="0.2">
      <c r="I938557" s="15"/>
    </row>
    <row r="938558" spans="9:9" x14ac:dyDescent="0.2">
      <c r="I938558" s="14"/>
    </row>
    <row r="938574" spans="9:9" x14ac:dyDescent="0.2">
      <c r="I938574" s="15"/>
    </row>
    <row r="938575" spans="9:9" x14ac:dyDescent="0.2">
      <c r="I938575" s="14"/>
    </row>
    <row r="938591" spans="9:9" x14ac:dyDescent="0.2">
      <c r="I938591" s="15"/>
    </row>
    <row r="938592" spans="9:9" x14ac:dyDescent="0.2">
      <c r="I938592" s="14"/>
    </row>
    <row r="938608" spans="9:9" x14ac:dyDescent="0.2">
      <c r="I938608" s="15"/>
    </row>
    <row r="938609" spans="9:9" x14ac:dyDescent="0.2">
      <c r="I938609" s="14"/>
    </row>
    <row r="938625" spans="9:9" x14ac:dyDescent="0.2">
      <c r="I938625" s="15"/>
    </row>
    <row r="938626" spans="9:9" x14ac:dyDescent="0.2">
      <c r="I938626" s="14"/>
    </row>
    <row r="938642" spans="9:9" x14ac:dyDescent="0.2">
      <c r="I938642" s="15"/>
    </row>
    <row r="938643" spans="9:9" x14ac:dyDescent="0.2">
      <c r="I938643" s="14"/>
    </row>
    <row r="938659" spans="9:9" x14ac:dyDescent="0.2">
      <c r="I938659" s="15"/>
    </row>
    <row r="938660" spans="9:9" x14ac:dyDescent="0.2">
      <c r="I938660" s="14"/>
    </row>
    <row r="938676" spans="9:9" x14ac:dyDescent="0.2">
      <c r="I938676" s="15"/>
    </row>
    <row r="938677" spans="9:9" x14ac:dyDescent="0.2">
      <c r="I938677" s="14"/>
    </row>
    <row r="938693" spans="9:9" x14ac:dyDescent="0.2">
      <c r="I938693" s="15"/>
    </row>
    <row r="938694" spans="9:9" x14ac:dyDescent="0.2">
      <c r="I938694" s="14"/>
    </row>
    <row r="938710" spans="9:9" x14ac:dyDescent="0.2">
      <c r="I938710" s="15"/>
    </row>
    <row r="938711" spans="9:9" x14ac:dyDescent="0.2">
      <c r="I938711" s="14"/>
    </row>
    <row r="938727" spans="9:9" x14ac:dyDescent="0.2">
      <c r="I938727" s="15"/>
    </row>
    <row r="938728" spans="9:9" x14ac:dyDescent="0.2">
      <c r="I938728" s="14"/>
    </row>
    <row r="938744" spans="9:9" x14ac:dyDescent="0.2">
      <c r="I938744" s="15"/>
    </row>
    <row r="938745" spans="9:9" x14ac:dyDescent="0.2">
      <c r="I938745" s="14"/>
    </row>
    <row r="938761" spans="9:9" x14ac:dyDescent="0.2">
      <c r="I938761" s="15"/>
    </row>
    <row r="938762" spans="9:9" x14ac:dyDescent="0.2">
      <c r="I938762" s="14"/>
    </row>
    <row r="938778" spans="9:9" x14ac:dyDescent="0.2">
      <c r="I938778" s="15"/>
    </row>
    <row r="938779" spans="9:9" x14ac:dyDescent="0.2">
      <c r="I938779" s="14"/>
    </row>
    <row r="938795" spans="9:9" x14ac:dyDescent="0.2">
      <c r="I938795" s="15"/>
    </row>
    <row r="938796" spans="9:9" x14ac:dyDescent="0.2">
      <c r="I938796" s="14"/>
    </row>
    <row r="938812" spans="9:9" x14ac:dyDescent="0.2">
      <c r="I938812" s="15"/>
    </row>
    <row r="938813" spans="9:9" x14ac:dyDescent="0.2">
      <c r="I938813" s="14"/>
    </row>
    <row r="938829" spans="9:9" x14ac:dyDescent="0.2">
      <c r="I938829" s="15"/>
    </row>
    <row r="938830" spans="9:9" x14ac:dyDescent="0.2">
      <c r="I938830" s="14"/>
    </row>
    <row r="938846" spans="9:9" x14ac:dyDescent="0.2">
      <c r="I938846" s="15"/>
    </row>
    <row r="938847" spans="9:9" x14ac:dyDescent="0.2">
      <c r="I938847" s="14"/>
    </row>
    <row r="938863" spans="9:9" x14ac:dyDescent="0.2">
      <c r="I938863" s="15"/>
    </row>
    <row r="938864" spans="9:9" x14ac:dyDescent="0.2">
      <c r="I938864" s="14"/>
    </row>
    <row r="938880" spans="9:9" x14ac:dyDescent="0.2">
      <c r="I938880" s="15"/>
    </row>
    <row r="938881" spans="9:9" x14ac:dyDescent="0.2">
      <c r="I938881" s="14"/>
    </row>
    <row r="938897" spans="9:9" x14ac:dyDescent="0.2">
      <c r="I938897" s="15"/>
    </row>
    <row r="938898" spans="9:9" x14ac:dyDescent="0.2">
      <c r="I938898" s="14"/>
    </row>
    <row r="938914" spans="9:9" x14ac:dyDescent="0.2">
      <c r="I938914" s="15"/>
    </row>
    <row r="938915" spans="9:9" x14ac:dyDescent="0.2">
      <c r="I938915" s="14"/>
    </row>
    <row r="938931" spans="9:9" x14ac:dyDescent="0.2">
      <c r="I938931" s="15"/>
    </row>
    <row r="938932" spans="9:9" x14ac:dyDescent="0.2">
      <c r="I938932" s="14"/>
    </row>
    <row r="938948" spans="9:9" x14ac:dyDescent="0.2">
      <c r="I938948" s="15"/>
    </row>
    <row r="938949" spans="9:9" x14ac:dyDescent="0.2">
      <c r="I938949" s="14"/>
    </row>
    <row r="938965" spans="9:9" x14ac:dyDescent="0.2">
      <c r="I938965" s="15"/>
    </row>
    <row r="938966" spans="9:9" x14ac:dyDescent="0.2">
      <c r="I938966" s="14"/>
    </row>
    <row r="938982" spans="9:9" x14ac:dyDescent="0.2">
      <c r="I938982" s="15"/>
    </row>
    <row r="938983" spans="9:9" x14ac:dyDescent="0.2">
      <c r="I938983" s="14"/>
    </row>
    <row r="938999" spans="9:9" x14ac:dyDescent="0.2">
      <c r="I938999" s="15"/>
    </row>
    <row r="939000" spans="9:9" x14ac:dyDescent="0.2">
      <c r="I939000" s="14"/>
    </row>
    <row r="939016" spans="9:9" x14ac:dyDescent="0.2">
      <c r="I939016" s="15"/>
    </row>
    <row r="939017" spans="9:9" x14ac:dyDescent="0.2">
      <c r="I939017" s="14"/>
    </row>
    <row r="939033" spans="9:9" x14ac:dyDescent="0.2">
      <c r="I939033" s="15"/>
    </row>
    <row r="939034" spans="9:9" x14ac:dyDescent="0.2">
      <c r="I939034" s="14"/>
    </row>
    <row r="939050" spans="9:9" x14ac:dyDescent="0.2">
      <c r="I939050" s="15"/>
    </row>
    <row r="939051" spans="9:9" x14ac:dyDescent="0.2">
      <c r="I939051" s="14"/>
    </row>
    <row r="939067" spans="9:9" x14ac:dyDescent="0.2">
      <c r="I939067" s="15"/>
    </row>
    <row r="939068" spans="9:9" x14ac:dyDescent="0.2">
      <c r="I939068" s="14"/>
    </row>
    <row r="939084" spans="9:9" x14ac:dyDescent="0.2">
      <c r="I939084" s="15"/>
    </row>
    <row r="939085" spans="9:9" x14ac:dyDescent="0.2">
      <c r="I939085" s="14"/>
    </row>
    <row r="939101" spans="9:9" x14ac:dyDescent="0.2">
      <c r="I939101" s="15"/>
    </row>
    <row r="939102" spans="9:9" x14ac:dyDescent="0.2">
      <c r="I939102" s="14"/>
    </row>
    <row r="939118" spans="9:9" x14ac:dyDescent="0.2">
      <c r="I939118" s="15"/>
    </row>
    <row r="939119" spans="9:9" x14ac:dyDescent="0.2">
      <c r="I939119" s="14"/>
    </row>
    <row r="939135" spans="9:9" x14ac:dyDescent="0.2">
      <c r="I939135" s="15"/>
    </row>
    <row r="939136" spans="9:9" x14ac:dyDescent="0.2">
      <c r="I939136" s="14"/>
    </row>
    <row r="939152" spans="9:9" x14ac:dyDescent="0.2">
      <c r="I939152" s="15"/>
    </row>
    <row r="939153" spans="9:9" x14ac:dyDescent="0.2">
      <c r="I939153" s="14"/>
    </row>
    <row r="939169" spans="9:9" x14ac:dyDescent="0.2">
      <c r="I939169" s="15"/>
    </row>
    <row r="939170" spans="9:9" x14ac:dyDescent="0.2">
      <c r="I939170" s="14"/>
    </row>
    <row r="939186" spans="9:9" x14ac:dyDescent="0.2">
      <c r="I939186" s="15"/>
    </row>
    <row r="939187" spans="9:9" x14ac:dyDescent="0.2">
      <c r="I939187" s="14"/>
    </row>
    <row r="939203" spans="9:9" x14ac:dyDescent="0.2">
      <c r="I939203" s="15"/>
    </row>
    <row r="939204" spans="9:9" x14ac:dyDescent="0.2">
      <c r="I939204" s="14"/>
    </row>
    <row r="939220" spans="9:9" x14ac:dyDescent="0.2">
      <c r="I939220" s="15"/>
    </row>
    <row r="939221" spans="9:9" x14ac:dyDescent="0.2">
      <c r="I939221" s="14"/>
    </row>
    <row r="939237" spans="9:9" x14ac:dyDescent="0.2">
      <c r="I939237" s="15"/>
    </row>
    <row r="939238" spans="9:9" x14ac:dyDescent="0.2">
      <c r="I939238" s="14"/>
    </row>
    <row r="939254" spans="9:9" x14ac:dyDescent="0.2">
      <c r="I939254" s="15"/>
    </row>
    <row r="939255" spans="9:9" x14ac:dyDescent="0.2">
      <c r="I939255" s="14"/>
    </row>
    <row r="939271" spans="9:9" x14ac:dyDescent="0.2">
      <c r="I939271" s="15"/>
    </row>
    <row r="939272" spans="9:9" x14ac:dyDescent="0.2">
      <c r="I939272" s="14"/>
    </row>
    <row r="939288" spans="9:9" x14ac:dyDescent="0.2">
      <c r="I939288" s="15"/>
    </row>
    <row r="939289" spans="9:9" x14ac:dyDescent="0.2">
      <c r="I939289" s="14"/>
    </row>
    <row r="939305" spans="9:9" x14ac:dyDescent="0.2">
      <c r="I939305" s="15"/>
    </row>
    <row r="939306" spans="9:9" x14ac:dyDescent="0.2">
      <c r="I939306" s="14"/>
    </row>
    <row r="939322" spans="9:9" x14ac:dyDescent="0.2">
      <c r="I939322" s="15"/>
    </row>
    <row r="939323" spans="9:9" x14ac:dyDescent="0.2">
      <c r="I939323" s="14"/>
    </row>
    <row r="939339" spans="9:9" x14ac:dyDescent="0.2">
      <c r="I939339" s="15"/>
    </row>
    <row r="939340" spans="9:9" x14ac:dyDescent="0.2">
      <c r="I939340" s="14"/>
    </row>
    <row r="939356" spans="9:9" x14ac:dyDescent="0.2">
      <c r="I939356" s="15"/>
    </row>
    <row r="939357" spans="9:9" x14ac:dyDescent="0.2">
      <c r="I939357" s="14"/>
    </row>
    <row r="939373" spans="9:9" x14ac:dyDescent="0.2">
      <c r="I939373" s="15"/>
    </row>
    <row r="939374" spans="9:9" x14ac:dyDescent="0.2">
      <c r="I939374" s="14"/>
    </row>
    <row r="939390" spans="9:9" x14ac:dyDescent="0.2">
      <c r="I939390" s="15"/>
    </row>
    <row r="939391" spans="9:9" x14ac:dyDescent="0.2">
      <c r="I939391" s="14"/>
    </row>
    <row r="939407" spans="9:9" x14ac:dyDescent="0.2">
      <c r="I939407" s="15"/>
    </row>
    <row r="939408" spans="9:9" x14ac:dyDescent="0.2">
      <c r="I939408" s="14"/>
    </row>
    <row r="939424" spans="9:9" x14ac:dyDescent="0.2">
      <c r="I939424" s="15"/>
    </row>
    <row r="939425" spans="9:9" x14ac:dyDescent="0.2">
      <c r="I939425" s="14"/>
    </row>
    <row r="939441" spans="9:9" x14ac:dyDescent="0.2">
      <c r="I939441" s="15"/>
    </row>
    <row r="939442" spans="9:9" x14ac:dyDescent="0.2">
      <c r="I939442" s="14"/>
    </row>
    <row r="939458" spans="9:9" x14ac:dyDescent="0.2">
      <c r="I939458" s="15"/>
    </row>
    <row r="939459" spans="9:9" x14ac:dyDescent="0.2">
      <c r="I939459" s="14"/>
    </row>
    <row r="939475" spans="9:9" x14ac:dyDescent="0.2">
      <c r="I939475" s="15"/>
    </row>
    <row r="939476" spans="9:9" x14ac:dyDescent="0.2">
      <c r="I939476" s="14"/>
    </row>
    <row r="939492" spans="9:9" x14ac:dyDescent="0.2">
      <c r="I939492" s="15"/>
    </row>
    <row r="939493" spans="9:9" x14ac:dyDescent="0.2">
      <c r="I939493" s="14"/>
    </row>
    <row r="939509" spans="9:9" x14ac:dyDescent="0.2">
      <c r="I939509" s="15"/>
    </row>
    <row r="939510" spans="9:9" x14ac:dyDescent="0.2">
      <c r="I939510" s="14"/>
    </row>
    <row r="939526" spans="9:9" x14ac:dyDescent="0.2">
      <c r="I939526" s="15"/>
    </row>
    <row r="939527" spans="9:9" x14ac:dyDescent="0.2">
      <c r="I939527" s="14"/>
    </row>
    <row r="939543" spans="9:9" x14ac:dyDescent="0.2">
      <c r="I939543" s="15"/>
    </row>
    <row r="939544" spans="9:9" x14ac:dyDescent="0.2">
      <c r="I939544" s="14"/>
    </row>
    <row r="939560" spans="9:9" x14ac:dyDescent="0.2">
      <c r="I939560" s="15"/>
    </row>
    <row r="939561" spans="9:9" x14ac:dyDescent="0.2">
      <c r="I939561" s="14"/>
    </row>
    <row r="939577" spans="9:9" x14ac:dyDescent="0.2">
      <c r="I939577" s="15"/>
    </row>
    <row r="939578" spans="9:9" x14ac:dyDescent="0.2">
      <c r="I939578" s="14"/>
    </row>
    <row r="939594" spans="9:9" x14ac:dyDescent="0.2">
      <c r="I939594" s="15"/>
    </row>
    <row r="939595" spans="9:9" x14ac:dyDescent="0.2">
      <c r="I939595" s="14"/>
    </row>
    <row r="939611" spans="9:9" x14ac:dyDescent="0.2">
      <c r="I939611" s="15"/>
    </row>
    <row r="939612" spans="9:9" x14ac:dyDescent="0.2">
      <c r="I939612" s="14"/>
    </row>
    <row r="939628" spans="9:9" x14ac:dyDescent="0.2">
      <c r="I939628" s="15"/>
    </row>
    <row r="939629" spans="9:9" x14ac:dyDescent="0.2">
      <c r="I939629" s="14"/>
    </row>
    <row r="939645" spans="9:9" x14ac:dyDescent="0.2">
      <c r="I939645" s="15"/>
    </row>
    <row r="939646" spans="9:9" x14ac:dyDescent="0.2">
      <c r="I939646" s="14"/>
    </row>
    <row r="939662" spans="9:9" x14ac:dyDescent="0.2">
      <c r="I939662" s="15"/>
    </row>
    <row r="939663" spans="9:9" x14ac:dyDescent="0.2">
      <c r="I939663" s="14"/>
    </row>
    <row r="939679" spans="9:9" x14ac:dyDescent="0.2">
      <c r="I939679" s="15"/>
    </row>
    <row r="939680" spans="9:9" x14ac:dyDescent="0.2">
      <c r="I939680" s="14"/>
    </row>
    <row r="939696" spans="9:9" x14ac:dyDescent="0.2">
      <c r="I939696" s="15"/>
    </row>
    <row r="939697" spans="9:9" x14ac:dyDescent="0.2">
      <c r="I939697" s="14"/>
    </row>
    <row r="939713" spans="9:9" x14ac:dyDescent="0.2">
      <c r="I939713" s="15"/>
    </row>
    <row r="939714" spans="9:9" x14ac:dyDescent="0.2">
      <c r="I939714" s="14"/>
    </row>
    <row r="939730" spans="9:9" x14ac:dyDescent="0.2">
      <c r="I939730" s="15"/>
    </row>
    <row r="939731" spans="9:9" x14ac:dyDescent="0.2">
      <c r="I939731" s="14"/>
    </row>
    <row r="939747" spans="9:9" x14ac:dyDescent="0.2">
      <c r="I939747" s="15"/>
    </row>
    <row r="939748" spans="9:9" x14ac:dyDescent="0.2">
      <c r="I939748" s="14"/>
    </row>
    <row r="939764" spans="9:9" x14ac:dyDescent="0.2">
      <c r="I939764" s="15"/>
    </row>
    <row r="939765" spans="9:9" x14ac:dyDescent="0.2">
      <c r="I939765" s="14"/>
    </row>
    <row r="939781" spans="9:9" x14ac:dyDescent="0.2">
      <c r="I939781" s="15"/>
    </row>
    <row r="939782" spans="9:9" x14ac:dyDescent="0.2">
      <c r="I939782" s="14"/>
    </row>
    <row r="939798" spans="9:9" x14ac:dyDescent="0.2">
      <c r="I939798" s="15"/>
    </row>
    <row r="939799" spans="9:9" x14ac:dyDescent="0.2">
      <c r="I939799" s="14"/>
    </row>
    <row r="939815" spans="9:9" x14ac:dyDescent="0.2">
      <c r="I939815" s="15"/>
    </row>
    <row r="939816" spans="9:9" x14ac:dyDescent="0.2">
      <c r="I939816" s="14"/>
    </row>
    <row r="939832" spans="9:9" x14ac:dyDescent="0.2">
      <c r="I939832" s="15"/>
    </row>
    <row r="939833" spans="9:9" x14ac:dyDescent="0.2">
      <c r="I939833" s="14"/>
    </row>
    <row r="939849" spans="9:9" x14ac:dyDescent="0.2">
      <c r="I939849" s="15"/>
    </row>
    <row r="939850" spans="9:9" x14ac:dyDescent="0.2">
      <c r="I939850" s="14"/>
    </row>
    <row r="939866" spans="9:9" x14ac:dyDescent="0.2">
      <c r="I939866" s="15"/>
    </row>
    <row r="939867" spans="9:9" x14ac:dyDescent="0.2">
      <c r="I939867" s="14"/>
    </row>
    <row r="939883" spans="9:9" x14ac:dyDescent="0.2">
      <c r="I939883" s="15"/>
    </row>
    <row r="939884" spans="9:9" x14ac:dyDescent="0.2">
      <c r="I939884" s="14"/>
    </row>
    <row r="939900" spans="9:9" x14ac:dyDescent="0.2">
      <c r="I939900" s="15"/>
    </row>
    <row r="939901" spans="9:9" x14ac:dyDescent="0.2">
      <c r="I939901" s="14"/>
    </row>
    <row r="939917" spans="9:9" x14ac:dyDescent="0.2">
      <c r="I939917" s="15"/>
    </row>
    <row r="939918" spans="9:9" x14ac:dyDescent="0.2">
      <c r="I939918" s="14"/>
    </row>
    <row r="939934" spans="9:9" x14ac:dyDescent="0.2">
      <c r="I939934" s="15"/>
    </row>
    <row r="939935" spans="9:9" x14ac:dyDescent="0.2">
      <c r="I939935" s="14"/>
    </row>
    <row r="939951" spans="9:9" x14ac:dyDescent="0.2">
      <c r="I939951" s="15"/>
    </row>
    <row r="939952" spans="9:9" x14ac:dyDescent="0.2">
      <c r="I939952" s="14"/>
    </row>
    <row r="939968" spans="9:9" x14ac:dyDescent="0.2">
      <c r="I939968" s="15"/>
    </row>
    <row r="939969" spans="9:9" x14ac:dyDescent="0.2">
      <c r="I939969" s="14"/>
    </row>
    <row r="939985" spans="9:9" x14ac:dyDescent="0.2">
      <c r="I939985" s="15"/>
    </row>
    <row r="939986" spans="9:9" x14ac:dyDescent="0.2">
      <c r="I939986" s="14"/>
    </row>
    <row r="940002" spans="9:9" x14ac:dyDescent="0.2">
      <c r="I940002" s="15"/>
    </row>
    <row r="940003" spans="9:9" x14ac:dyDescent="0.2">
      <c r="I940003" s="14"/>
    </row>
    <row r="940019" spans="9:9" x14ac:dyDescent="0.2">
      <c r="I940019" s="15"/>
    </row>
    <row r="940020" spans="9:9" x14ac:dyDescent="0.2">
      <c r="I940020" s="14"/>
    </row>
    <row r="940036" spans="9:9" x14ac:dyDescent="0.2">
      <c r="I940036" s="15"/>
    </row>
    <row r="940037" spans="9:9" x14ac:dyDescent="0.2">
      <c r="I940037" s="14"/>
    </row>
    <row r="940053" spans="9:9" x14ac:dyDescent="0.2">
      <c r="I940053" s="15"/>
    </row>
    <row r="940054" spans="9:9" x14ac:dyDescent="0.2">
      <c r="I940054" s="14"/>
    </row>
    <row r="940070" spans="9:9" x14ac:dyDescent="0.2">
      <c r="I940070" s="15"/>
    </row>
    <row r="940071" spans="9:9" x14ac:dyDescent="0.2">
      <c r="I940071" s="14"/>
    </row>
    <row r="940087" spans="9:9" x14ac:dyDescent="0.2">
      <c r="I940087" s="15"/>
    </row>
    <row r="940088" spans="9:9" x14ac:dyDescent="0.2">
      <c r="I940088" s="14"/>
    </row>
    <row r="940104" spans="9:9" x14ac:dyDescent="0.2">
      <c r="I940104" s="15"/>
    </row>
    <row r="940105" spans="9:9" x14ac:dyDescent="0.2">
      <c r="I940105" s="14"/>
    </row>
    <row r="940121" spans="9:9" x14ac:dyDescent="0.2">
      <c r="I940121" s="15"/>
    </row>
    <row r="940122" spans="9:9" x14ac:dyDescent="0.2">
      <c r="I940122" s="14"/>
    </row>
    <row r="940138" spans="9:9" x14ac:dyDescent="0.2">
      <c r="I940138" s="15"/>
    </row>
    <row r="940139" spans="9:9" x14ac:dyDescent="0.2">
      <c r="I940139" s="14"/>
    </row>
    <row r="940155" spans="9:9" x14ac:dyDescent="0.2">
      <c r="I940155" s="15"/>
    </row>
    <row r="940156" spans="9:9" x14ac:dyDescent="0.2">
      <c r="I940156" s="14"/>
    </row>
    <row r="940172" spans="9:9" x14ac:dyDescent="0.2">
      <c r="I940172" s="15"/>
    </row>
    <row r="940173" spans="9:9" x14ac:dyDescent="0.2">
      <c r="I940173" s="14"/>
    </row>
    <row r="940189" spans="9:9" x14ac:dyDescent="0.2">
      <c r="I940189" s="15"/>
    </row>
    <row r="940190" spans="9:9" x14ac:dyDescent="0.2">
      <c r="I940190" s="14"/>
    </row>
    <row r="940206" spans="9:9" x14ac:dyDescent="0.2">
      <c r="I940206" s="15"/>
    </row>
    <row r="940207" spans="9:9" x14ac:dyDescent="0.2">
      <c r="I940207" s="14"/>
    </row>
    <row r="940223" spans="9:9" x14ac:dyDescent="0.2">
      <c r="I940223" s="15"/>
    </row>
    <row r="940224" spans="9:9" x14ac:dyDescent="0.2">
      <c r="I940224" s="14"/>
    </row>
    <row r="940240" spans="9:9" x14ac:dyDescent="0.2">
      <c r="I940240" s="15"/>
    </row>
    <row r="940241" spans="9:9" x14ac:dyDescent="0.2">
      <c r="I940241" s="14"/>
    </row>
    <row r="940257" spans="9:9" x14ac:dyDescent="0.2">
      <c r="I940257" s="15"/>
    </row>
    <row r="940258" spans="9:9" x14ac:dyDescent="0.2">
      <c r="I940258" s="14"/>
    </row>
    <row r="940274" spans="9:9" x14ac:dyDescent="0.2">
      <c r="I940274" s="15"/>
    </row>
    <row r="940275" spans="9:9" x14ac:dyDescent="0.2">
      <c r="I940275" s="14"/>
    </row>
    <row r="940291" spans="9:9" x14ac:dyDescent="0.2">
      <c r="I940291" s="15"/>
    </row>
    <row r="940292" spans="9:9" x14ac:dyDescent="0.2">
      <c r="I940292" s="14"/>
    </row>
    <row r="940308" spans="9:9" x14ac:dyDescent="0.2">
      <c r="I940308" s="15"/>
    </row>
    <row r="940309" spans="9:9" x14ac:dyDescent="0.2">
      <c r="I940309" s="14"/>
    </row>
    <row r="940325" spans="9:9" x14ac:dyDescent="0.2">
      <c r="I940325" s="15"/>
    </row>
    <row r="940326" spans="9:9" x14ac:dyDescent="0.2">
      <c r="I940326" s="14"/>
    </row>
    <row r="940342" spans="9:9" x14ac:dyDescent="0.2">
      <c r="I940342" s="15"/>
    </row>
    <row r="940343" spans="9:9" x14ac:dyDescent="0.2">
      <c r="I940343" s="14"/>
    </row>
    <row r="940359" spans="9:9" x14ac:dyDescent="0.2">
      <c r="I940359" s="15"/>
    </row>
    <row r="940360" spans="9:9" x14ac:dyDescent="0.2">
      <c r="I940360" s="14"/>
    </row>
    <row r="940376" spans="9:9" x14ac:dyDescent="0.2">
      <c r="I940376" s="15"/>
    </row>
    <row r="940377" spans="9:9" x14ac:dyDescent="0.2">
      <c r="I940377" s="14"/>
    </row>
    <row r="940393" spans="9:9" x14ac:dyDescent="0.2">
      <c r="I940393" s="15"/>
    </row>
    <row r="940394" spans="9:9" x14ac:dyDescent="0.2">
      <c r="I940394" s="14"/>
    </row>
    <row r="940410" spans="9:9" x14ac:dyDescent="0.2">
      <c r="I940410" s="15"/>
    </row>
    <row r="940411" spans="9:9" x14ac:dyDescent="0.2">
      <c r="I940411" s="14"/>
    </row>
    <row r="940427" spans="9:9" x14ac:dyDescent="0.2">
      <c r="I940427" s="15"/>
    </row>
    <row r="940428" spans="9:9" x14ac:dyDescent="0.2">
      <c r="I940428" s="14"/>
    </row>
    <row r="940444" spans="9:9" x14ac:dyDescent="0.2">
      <c r="I940444" s="15"/>
    </row>
    <row r="940445" spans="9:9" x14ac:dyDescent="0.2">
      <c r="I940445" s="14"/>
    </row>
    <row r="940461" spans="9:9" x14ac:dyDescent="0.2">
      <c r="I940461" s="15"/>
    </row>
    <row r="940462" spans="9:9" x14ac:dyDescent="0.2">
      <c r="I940462" s="14"/>
    </row>
    <row r="940478" spans="9:9" x14ac:dyDescent="0.2">
      <c r="I940478" s="15"/>
    </row>
    <row r="940479" spans="9:9" x14ac:dyDescent="0.2">
      <c r="I940479" s="14"/>
    </row>
    <row r="940495" spans="9:9" x14ac:dyDescent="0.2">
      <c r="I940495" s="15"/>
    </row>
    <row r="940496" spans="9:9" x14ac:dyDescent="0.2">
      <c r="I940496" s="14"/>
    </row>
    <row r="940512" spans="9:9" x14ac:dyDescent="0.2">
      <c r="I940512" s="15"/>
    </row>
    <row r="940513" spans="9:9" x14ac:dyDescent="0.2">
      <c r="I940513" s="14"/>
    </row>
    <row r="940529" spans="9:9" x14ac:dyDescent="0.2">
      <c r="I940529" s="15"/>
    </row>
    <row r="940530" spans="9:9" x14ac:dyDescent="0.2">
      <c r="I940530" s="14"/>
    </row>
    <row r="940546" spans="9:9" x14ac:dyDescent="0.2">
      <c r="I940546" s="15"/>
    </row>
    <row r="940547" spans="9:9" x14ac:dyDescent="0.2">
      <c r="I940547" s="14"/>
    </row>
    <row r="940563" spans="9:9" x14ac:dyDescent="0.2">
      <c r="I940563" s="15"/>
    </row>
    <row r="940564" spans="9:9" x14ac:dyDescent="0.2">
      <c r="I940564" s="14"/>
    </row>
    <row r="940580" spans="9:9" x14ac:dyDescent="0.2">
      <c r="I940580" s="15"/>
    </row>
    <row r="940581" spans="9:9" x14ac:dyDescent="0.2">
      <c r="I940581" s="14"/>
    </row>
    <row r="940597" spans="9:9" x14ac:dyDescent="0.2">
      <c r="I940597" s="15"/>
    </row>
    <row r="940598" spans="9:9" x14ac:dyDescent="0.2">
      <c r="I940598" s="14"/>
    </row>
    <row r="940614" spans="9:9" x14ac:dyDescent="0.2">
      <c r="I940614" s="15"/>
    </row>
    <row r="940615" spans="9:9" x14ac:dyDescent="0.2">
      <c r="I940615" s="14"/>
    </row>
    <row r="940631" spans="9:9" x14ac:dyDescent="0.2">
      <c r="I940631" s="15"/>
    </row>
    <row r="940632" spans="9:9" x14ac:dyDescent="0.2">
      <c r="I940632" s="14"/>
    </row>
    <row r="940648" spans="9:9" x14ac:dyDescent="0.2">
      <c r="I940648" s="15"/>
    </row>
    <row r="940649" spans="9:9" x14ac:dyDescent="0.2">
      <c r="I940649" s="14"/>
    </row>
    <row r="940665" spans="9:9" x14ac:dyDescent="0.2">
      <c r="I940665" s="15"/>
    </row>
    <row r="940666" spans="9:9" x14ac:dyDescent="0.2">
      <c r="I940666" s="14"/>
    </row>
    <row r="940682" spans="9:9" x14ac:dyDescent="0.2">
      <c r="I940682" s="15"/>
    </row>
    <row r="940683" spans="9:9" x14ac:dyDescent="0.2">
      <c r="I940683" s="14"/>
    </row>
    <row r="940699" spans="9:9" x14ac:dyDescent="0.2">
      <c r="I940699" s="15"/>
    </row>
    <row r="940700" spans="9:9" x14ac:dyDescent="0.2">
      <c r="I940700" s="14"/>
    </row>
    <row r="940716" spans="9:9" x14ac:dyDescent="0.2">
      <c r="I940716" s="15"/>
    </row>
    <row r="940717" spans="9:9" x14ac:dyDescent="0.2">
      <c r="I940717" s="14"/>
    </row>
    <row r="940733" spans="9:9" x14ac:dyDescent="0.2">
      <c r="I940733" s="15"/>
    </row>
    <row r="940734" spans="9:9" x14ac:dyDescent="0.2">
      <c r="I940734" s="14"/>
    </row>
    <row r="940750" spans="9:9" x14ac:dyDescent="0.2">
      <c r="I940750" s="15"/>
    </row>
    <row r="940751" spans="9:9" x14ac:dyDescent="0.2">
      <c r="I940751" s="14"/>
    </row>
    <row r="940767" spans="9:9" x14ac:dyDescent="0.2">
      <c r="I940767" s="15"/>
    </row>
    <row r="940768" spans="9:9" x14ac:dyDescent="0.2">
      <c r="I940768" s="14"/>
    </row>
    <row r="940784" spans="9:9" x14ac:dyDescent="0.2">
      <c r="I940784" s="15"/>
    </row>
    <row r="940785" spans="9:9" x14ac:dyDescent="0.2">
      <c r="I940785" s="14"/>
    </row>
    <row r="940801" spans="9:9" x14ac:dyDescent="0.2">
      <c r="I940801" s="15"/>
    </row>
    <row r="940802" spans="9:9" x14ac:dyDescent="0.2">
      <c r="I940802" s="14"/>
    </row>
    <row r="940818" spans="9:9" x14ac:dyDescent="0.2">
      <c r="I940818" s="15"/>
    </row>
    <row r="940819" spans="9:9" x14ac:dyDescent="0.2">
      <c r="I940819" s="14"/>
    </row>
    <row r="940835" spans="9:9" x14ac:dyDescent="0.2">
      <c r="I940835" s="15"/>
    </row>
    <row r="940836" spans="9:9" x14ac:dyDescent="0.2">
      <c r="I940836" s="14"/>
    </row>
    <row r="940852" spans="9:9" x14ac:dyDescent="0.2">
      <c r="I940852" s="15"/>
    </row>
    <row r="940853" spans="9:9" x14ac:dyDescent="0.2">
      <c r="I940853" s="14"/>
    </row>
    <row r="940869" spans="9:9" x14ac:dyDescent="0.2">
      <c r="I940869" s="15"/>
    </row>
    <row r="940870" spans="9:9" x14ac:dyDescent="0.2">
      <c r="I940870" s="14"/>
    </row>
    <row r="940886" spans="9:9" x14ac:dyDescent="0.2">
      <c r="I940886" s="15"/>
    </row>
    <row r="940887" spans="9:9" x14ac:dyDescent="0.2">
      <c r="I940887" s="14"/>
    </row>
    <row r="940903" spans="9:9" x14ac:dyDescent="0.2">
      <c r="I940903" s="15"/>
    </row>
    <row r="940904" spans="9:9" x14ac:dyDescent="0.2">
      <c r="I940904" s="14"/>
    </row>
    <row r="940920" spans="9:9" x14ac:dyDescent="0.2">
      <c r="I940920" s="15"/>
    </row>
    <row r="940921" spans="9:9" x14ac:dyDescent="0.2">
      <c r="I940921" s="14"/>
    </row>
    <row r="940937" spans="9:9" x14ac:dyDescent="0.2">
      <c r="I940937" s="15"/>
    </row>
    <row r="940938" spans="9:9" x14ac:dyDescent="0.2">
      <c r="I940938" s="14"/>
    </row>
    <row r="940954" spans="9:9" x14ac:dyDescent="0.2">
      <c r="I940954" s="15"/>
    </row>
    <row r="940955" spans="9:9" x14ac:dyDescent="0.2">
      <c r="I940955" s="14"/>
    </row>
    <row r="940971" spans="9:9" x14ac:dyDescent="0.2">
      <c r="I940971" s="15"/>
    </row>
    <row r="940972" spans="9:9" x14ac:dyDescent="0.2">
      <c r="I940972" s="14"/>
    </row>
    <row r="940988" spans="9:9" x14ac:dyDescent="0.2">
      <c r="I940988" s="15"/>
    </row>
    <row r="940989" spans="9:9" x14ac:dyDescent="0.2">
      <c r="I940989" s="14"/>
    </row>
    <row r="941005" spans="9:9" x14ac:dyDescent="0.2">
      <c r="I941005" s="15"/>
    </row>
    <row r="941006" spans="9:9" x14ac:dyDescent="0.2">
      <c r="I941006" s="14"/>
    </row>
    <row r="941022" spans="9:9" x14ac:dyDescent="0.2">
      <c r="I941022" s="15"/>
    </row>
    <row r="941023" spans="9:9" x14ac:dyDescent="0.2">
      <c r="I941023" s="14"/>
    </row>
    <row r="941039" spans="9:9" x14ac:dyDescent="0.2">
      <c r="I941039" s="15"/>
    </row>
    <row r="941040" spans="9:9" x14ac:dyDescent="0.2">
      <c r="I941040" s="14"/>
    </row>
    <row r="941056" spans="9:9" x14ac:dyDescent="0.2">
      <c r="I941056" s="15"/>
    </row>
    <row r="941057" spans="9:9" x14ac:dyDescent="0.2">
      <c r="I941057" s="14"/>
    </row>
    <row r="941073" spans="9:9" x14ac:dyDescent="0.2">
      <c r="I941073" s="15"/>
    </row>
    <row r="941074" spans="9:9" x14ac:dyDescent="0.2">
      <c r="I941074" s="14"/>
    </row>
    <row r="941090" spans="9:9" x14ac:dyDescent="0.2">
      <c r="I941090" s="15"/>
    </row>
    <row r="941091" spans="9:9" x14ac:dyDescent="0.2">
      <c r="I941091" s="14"/>
    </row>
    <row r="941107" spans="9:9" x14ac:dyDescent="0.2">
      <c r="I941107" s="15"/>
    </row>
    <row r="941108" spans="9:9" x14ac:dyDescent="0.2">
      <c r="I941108" s="14"/>
    </row>
    <row r="941124" spans="9:9" x14ac:dyDescent="0.2">
      <c r="I941124" s="15"/>
    </row>
    <row r="941125" spans="9:9" x14ac:dyDescent="0.2">
      <c r="I941125" s="14"/>
    </row>
    <row r="941141" spans="9:9" x14ac:dyDescent="0.2">
      <c r="I941141" s="15"/>
    </row>
    <row r="941142" spans="9:9" x14ac:dyDescent="0.2">
      <c r="I941142" s="14"/>
    </row>
    <row r="941158" spans="9:9" x14ac:dyDescent="0.2">
      <c r="I941158" s="15"/>
    </row>
    <row r="941159" spans="9:9" x14ac:dyDescent="0.2">
      <c r="I941159" s="14"/>
    </row>
    <row r="941175" spans="9:9" x14ac:dyDescent="0.2">
      <c r="I941175" s="15"/>
    </row>
    <row r="941176" spans="9:9" x14ac:dyDescent="0.2">
      <c r="I941176" s="14"/>
    </row>
    <row r="941192" spans="9:9" x14ac:dyDescent="0.2">
      <c r="I941192" s="15"/>
    </row>
    <row r="941193" spans="9:9" x14ac:dyDescent="0.2">
      <c r="I941193" s="14"/>
    </row>
    <row r="941209" spans="9:9" x14ac:dyDescent="0.2">
      <c r="I941209" s="15"/>
    </row>
    <row r="941210" spans="9:9" x14ac:dyDescent="0.2">
      <c r="I941210" s="14"/>
    </row>
    <row r="941226" spans="9:9" x14ac:dyDescent="0.2">
      <c r="I941226" s="15"/>
    </row>
    <row r="941227" spans="9:9" x14ac:dyDescent="0.2">
      <c r="I941227" s="14"/>
    </row>
    <row r="941243" spans="9:9" x14ac:dyDescent="0.2">
      <c r="I941243" s="15"/>
    </row>
    <row r="941244" spans="9:9" x14ac:dyDescent="0.2">
      <c r="I941244" s="14"/>
    </row>
    <row r="941260" spans="9:9" x14ac:dyDescent="0.2">
      <c r="I941260" s="15"/>
    </row>
    <row r="941261" spans="9:9" x14ac:dyDescent="0.2">
      <c r="I941261" s="14"/>
    </row>
    <row r="941277" spans="9:9" x14ac:dyDescent="0.2">
      <c r="I941277" s="15"/>
    </row>
    <row r="941278" spans="9:9" x14ac:dyDescent="0.2">
      <c r="I941278" s="14"/>
    </row>
    <row r="941294" spans="9:9" x14ac:dyDescent="0.2">
      <c r="I941294" s="15"/>
    </row>
    <row r="941295" spans="9:9" x14ac:dyDescent="0.2">
      <c r="I941295" s="14"/>
    </row>
    <row r="941311" spans="9:9" x14ac:dyDescent="0.2">
      <c r="I941311" s="15"/>
    </row>
    <row r="941312" spans="9:9" x14ac:dyDescent="0.2">
      <c r="I941312" s="14"/>
    </row>
    <row r="941328" spans="9:9" x14ac:dyDescent="0.2">
      <c r="I941328" s="15"/>
    </row>
    <row r="941329" spans="9:9" x14ac:dyDescent="0.2">
      <c r="I941329" s="14"/>
    </row>
    <row r="941345" spans="9:9" x14ac:dyDescent="0.2">
      <c r="I941345" s="15"/>
    </row>
    <row r="941346" spans="9:9" x14ac:dyDescent="0.2">
      <c r="I941346" s="14"/>
    </row>
    <row r="941362" spans="9:9" x14ac:dyDescent="0.2">
      <c r="I941362" s="15"/>
    </row>
    <row r="941363" spans="9:9" x14ac:dyDescent="0.2">
      <c r="I941363" s="14"/>
    </row>
    <row r="941379" spans="9:9" x14ac:dyDescent="0.2">
      <c r="I941379" s="15"/>
    </row>
    <row r="941380" spans="9:9" x14ac:dyDescent="0.2">
      <c r="I941380" s="14"/>
    </row>
    <row r="941396" spans="9:9" x14ac:dyDescent="0.2">
      <c r="I941396" s="15"/>
    </row>
    <row r="941397" spans="9:9" x14ac:dyDescent="0.2">
      <c r="I941397" s="14"/>
    </row>
    <row r="941413" spans="9:9" x14ac:dyDescent="0.2">
      <c r="I941413" s="15"/>
    </row>
    <row r="941414" spans="9:9" x14ac:dyDescent="0.2">
      <c r="I941414" s="14"/>
    </row>
    <row r="941430" spans="9:9" x14ac:dyDescent="0.2">
      <c r="I941430" s="15"/>
    </row>
    <row r="941431" spans="9:9" x14ac:dyDescent="0.2">
      <c r="I941431" s="14"/>
    </row>
    <row r="941447" spans="9:9" x14ac:dyDescent="0.2">
      <c r="I941447" s="15"/>
    </row>
    <row r="941448" spans="9:9" x14ac:dyDescent="0.2">
      <c r="I941448" s="14"/>
    </row>
    <row r="941464" spans="9:9" x14ac:dyDescent="0.2">
      <c r="I941464" s="15"/>
    </row>
    <row r="941465" spans="9:9" x14ac:dyDescent="0.2">
      <c r="I941465" s="14"/>
    </row>
    <row r="941481" spans="9:9" x14ac:dyDescent="0.2">
      <c r="I941481" s="15"/>
    </row>
    <row r="941482" spans="9:9" x14ac:dyDescent="0.2">
      <c r="I941482" s="14"/>
    </row>
    <row r="941498" spans="9:9" x14ac:dyDescent="0.2">
      <c r="I941498" s="15"/>
    </row>
    <row r="941499" spans="9:9" x14ac:dyDescent="0.2">
      <c r="I941499" s="14"/>
    </row>
    <row r="941515" spans="9:9" x14ac:dyDescent="0.2">
      <c r="I941515" s="15"/>
    </row>
    <row r="941516" spans="9:9" x14ac:dyDescent="0.2">
      <c r="I941516" s="14"/>
    </row>
    <row r="941532" spans="9:9" x14ac:dyDescent="0.2">
      <c r="I941532" s="15"/>
    </row>
    <row r="941533" spans="9:9" x14ac:dyDescent="0.2">
      <c r="I941533" s="14"/>
    </row>
    <row r="941549" spans="9:9" x14ac:dyDescent="0.2">
      <c r="I941549" s="15"/>
    </row>
    <row r="941550" spans="9:9" x14ac:dyDescent="0.2">
      <c r="I941550" s="14"/>
    </row>
    <row r="941566" spans="9:9" x14ac:dyDescent="0.2">
      <c r="I941566" s="15"/>
    </row>
    <row r="941567" spans="9:9" x14ac:dyDescent="0.2">
      <c r="I941567" s="14"/>
    </row>
    <row r="941583" spans="9:9" x14ac:dyDescent="0.2">
      <c r="I941583" s="15"/>
    </row>
    <row r="941584" spans="9:9" x14ac:dyDescent="0.2">
      <c r="I941584" s="14"/>
    </row>
    <row r="941600" spans="9:9" x14ac:dyDescent="0.2">
      <c r="I941600" s="15"/>
    </row>
    <row r="941601" spans="9:9" x14ac:dyDescent="0.2">
      <c r="I941601" s="14"/>
    </row>
    <row r="941617" spans="9:9" x14ac:dyDescent="0.2">
      <c r="I941617" s="15"/>
    </row>
    <row r="941618" spans="9:9" x14ac:dyDescent="0.2">
      <c r="I941618" s="14"/>
    </row>
    <row r="941634" spans="9:9" x14ac:dyDescent="0.2">
      <c r="I941634" s="15"/>
    </row>
    <row r="941635" spans="9:9" x14ac:dyDescent="0.2">
      <c r="I941635" s="14"/>
    </row>
    <row r="941651" spans="9:9" x14ac:dyDescent="0.2">
      <c r="I941651" s="15"/>
    </row>
    <row r="941652" spans="9:9" x14ac:dyDescent="0.2">
      <c r="I941652" s="14"/>
    </row>
    <row r="941668" spans="9:9" x14ac:dyDescent="0.2">
      <c r="I941668" s="15"/>
    </row>
    <row r="941669" spans="9:9" x14ac:dyDescent="0.2">
      <c r="I941669" s="14"/>
    </row>
    <row r="941685" spans="9:9" x14ac:dyDescent="0.2">
      <c r="I941685" s="15"/>
    </row>
    <row r="941686" spans="9:9" x14ac:dyDescent="0.2">
      <c r="I941686" s="14"/>
    </row>
    <row r="941702" spans="9:9" x14ac:dyDescent="0.2">
      <c r="I941702" s="15"/>
    </row>
    <row r="941703" spans="9:9" x14ac:dyDescent="0.2">
      <c r="I941703" s="14"/>
    </row>
    <row r="941719" spans="9:9" x14ac:dyDescent="0.2">
      <c r="I941719" s="15"/>
    </row>
    <row r="941720" spans="9:9" x14ac:dyDescent="0.2">
      <c r="I941720" s="14"/>
    </row>
    <row r="941736" spans="9:9" x14ac:dyDescent="0.2">
      <c r="I941736" s="15"/>
    </row>
    <row r="941737" spans="9:9" x14ac:dyDescent="0.2">
      <c r="I941737" s="14"/>
    </row>
    <row r="941753" spans="9:9" x14ac:dyDescent="0.2">
      <c r="I941753" s="15"/>
    </row>
    <row r="941754" spans="9:9" x14ac:dyDescent="0.2">
      <c r="I941754" s="14"/>
    </row>
    <row r="941770" spans="9:9" x14ac:dyDescent="0.2">
      <c r="I941770" s="15"/>
    </row>
    <row r="941771" spans="9:9" x14ac:dyDescent="0.2">
      <c r="I941771" s="14"/>
    </row>
    <row r="941787" spans="9:9" x14ac:dyDescent="0.2">
      <c r="I941787" s="15"/>
    </row>
    <row r="941788" spans="9:9" x14ac:dyDescent="0.2">
      <c r="I941788" s="14"/>
    </row>
    <row r="941804" spans="9:9" x14ac:dyDescent="0.2">
      <c r="I941804" s="15"/>
    </row>
    <row r="941805" spans="9:9" x14ac:dyDescent="0.2">
      <c r="I941805" s="14"/>
    </row>
    <row r="941821" spans="9:9" x14ac:dyDescent="0.2">
      <c r="I941821" s="15"/>
    </row>
    <row r="941822" spans="9:9" x14ac:dyDescent="0.2">
      <c r="I941822" s="14"/>
    </row>
    <row r="941838" spans="9:9" x14ac:dyDescent="0.2">
      <c r="I941838" s="15"/>
    </row>
    <row r="941839" spans="9:9" x14ac:dyDescent="0.2">
      <c r="I941839" s="14"/>
    </row>
    <row r="941855" spans="9:9" x14ac:dyDescent="0.2">
      <c r="I941855" s="15"/>
    </row>
    <row r="941856" spans="9:9" x14ac:dyDescent="0.2">
      <c r="I941856" s="14"/>
    </row>
    <row r="941872" spans="9:9" x14ac:dyDescent="0.2">
      <c r="I941872" s="15"/>
    </row>
    <row r="941873" spans="9:9" x14ac:dyDescent="0.2">
      <c r="I941873" s="14"/>
    </row>
    <row r="941889" spans="9:9" x14ac:dyDescent="0.2">
      <c r="I941889" s="15"/>
    </row>
    <row r="941890" spans="9:9" x14ac:dyDescent="0.2">
      <c r="I941890" s="14"/>
    </row>
    <row r="941906" spans="9:9" x14ac:dyDescent="0.2">
      <c r="I941906" s="15"/>
    </row>
    <row r="941907" spans="9:9" x14ac:dyDescent="0.2">
      <c r="I941907" s="14"/>
    </row>
    <row r="941923" spans="9:9" x14ac:dyDescent="0.2">
      <c r="I941923" s="15"/>
    </row>
    <row r="941924" spans="9:9" x14ac:dyDescent="0.2">
      <c r="I941924" s="14"/>
    </row>
    <row r="941940" spans="9:9" x14ac:dyDescent="0.2">
      <c r="I941940" s="15"/>
    </row>
    <row r="941941" spans="9:9" x14ac:dyDescent="0.2">
      <c r="I941941" s="14"/>
    </row>
    <row r="941957" spans="9:9" x14ac:dyDescent="0.2">
      <c r="I941957" s="15"/>
    </row>
    <row r="941958" spans="9:9" x14ac:dyDescent="0.2">
      <c r="I941958" s="14"/>
    </row>
    <row r="941974" spans="9:9" x14ac:dyDescent="0.2">
      <c r="I941974" s="15"/>
    </row>
    <row r="941975" spans="9:9" x14ac:dyDescent="0.2">
      <c r="I941975" s="14"/>
    </row>
    <row r="941991" spans="9:9" x14ac:dyDescent="0.2">
      <c r="I941991" s="15"/>
    </row>
    <row r="941992" spans="9:9" x14ac:dyDescent="0.2">
      <c r="I941992" s="14"/>
    </row>
    <row r="942008" spans="9:9" x14ac:dyDescent="0.2">
      <c r="I942008" s="15"/>
    </row>
    <row r="942009" spans="9:9" x14ac:dyDescent="0.2">
      <c r="I942009" s="14"/>
    </row>
    <row r="942025" spans="9:9" x14ac:dyDescent="0.2">
      <c r="I942025" s="15"/>
    </row>
    <row r="942026" spans="9:9" x14ac:dyDescent="0.2">
      <c r="I942026" s="14"/>
    </row>
    <row r="942042" spans="9:9" x14ac:dyDescent="0.2">
      <c r="I942042" s="15"/>
    </row>
    <row r="942043" spans="9:9" x14ac:dyDescent="0.2">
      <c r="I942043" s="14"/>
    </row>
    <row r="942059" spans="9:9" x14ac:dyDescent="0.2">
      <c r="I942059" s="15"/>
    </row>
    <row r="942060" spans="9:9" x14ac:dyDescent="0.2">
      <c r="I942060" s="14"/>
    </row>
    <row r="942076" spans="9:9" x14ac:dyDescent="0.2">
      <c r="I942076" s="15"/>
    </row>
    <row r="942077" spans="9:9" x14ac:dyDescent="0.2">
      <c r="I942077" s="14"/>
    </row>
    <row r="942093" spans="9:9" x14ac:dyDescent="0.2">
      <c r="I942093" s="15"/>
    </row>
    <row r="942094" spans="9:9" x14ac:dyDescent="0.2">
      <c r="I942094" s="14"/>
    </row>
    <row r="942110" spans="9:9" x14ac:dyDescent="0.2">
      <c r="I942110" s="15"/>
    </row>
    <row r="942111" spans="9:9" x14ac:dyDescent="0.2">
      <c r="I942111" s="14"/>
    </row>
    <row r="942127" spans="9:9" x14ac:dyDescent="0.2">
      <c r="I942127" s="15"/>
    </row>
    <row r="942128" spans="9:9" x14ac:dyDescent="0.2">
      <c r="I942128" s="14"/>
    </row>
    <row r="942144" spans="9:9" x14ac:dyDescent="0.2">
      <c r="I942144" s="15"/>
    </row>
    <row r="942145" spans="9:9" x14ac:dyDescent="0.2">
      <c r="I942145" s="14"/>
    </row>
    <row r="942161" spans="9:9" x14ac:dyDescent="0.2">
      <c r="I942161" s="15"/>
    </row>
    <row r="942162" spans="9:9" x14ac:dyDescent="0.2">
      <c r="I942162" s="14"/>
    </row>
    <row r="942178" spans="9:9" x14ac:dyDescent="0.2">
      <c r="I942178" s="15"/>
    </row>
    <row r="942179" spans="9:9" x14ac:dyDescent="0.2">
      <c r="I942179" s="14"/>
    </row>
    <row r="942195" spans="9:9" x14ac:dyDescent="0.2">
      <c r="I942195" s="15"/>
    </row>
    <row r="942196" spans="9:9" x14ac:dyDescent="0.2">
      <c r="I942196" s="14"/>
    </row>
    <row r="942212" spans="9:9" x14ac:dyDescent="0.2">
      <c r="I942212" s="15"/>
    </row>
    <row r="942213" spans="9:9" x14ac:dyDescent="0.2">
      <c r="I942213" s="14"/>
    </row>
    <row r="942229" spans="9:9" x14ac:dyDescent="0.2">
      <c r="I942229" s="15"/>
    </row>
    <row r="942230" spans="9:9" x14ac:dyDescent="0.2">
      <c r="I942230" s="14"/>
    </row>
    <row r="942246" spans="9:9" x14ac:dyDescent="0.2">
      <c r="I942246" s="15"/>
    </row>
    <row r="942247" spans="9:9" x14ac:dyDescent="0.2">
      <c r="I942247" s="14"/>
    </row>
    <row r="942263" spans="9:9" x14ac:dyDescent="0.2">
      <c r="I942263" s="15"/>
    </row>
    <row r="942264" spans="9:9" x14ac:dyDescent="0.2">
      <c r="I942264" s="14"/>
    </row>
    <row r="942280" spans="9:9" x14ac:dyDescent="0.2">
      <c r="I942280" s="15"/>
    </row>
    <row r="942281" spans="9:9" x14ac:dyDescent="0.2">
      <c r="I942281" s="14"/>
    </row>
    <row r="942297" spans="9:9" x14ac:dyDescent="0.2">
      <c r="I942297" s="15"/>
    </row>
    <row r="942298" spans="9:9" x14ac:dyDescent="0.2">
      <c r="I942298" s="14"/>
    </row>
    <row r="942314" spans="9:9" x14ac:dyDescent="0.2">
      <c r="I942314" s="15"/>
    </row>
    <row r="942315" spans="9:9" x14ac:dyDescent="0.2">
      <c r="I942315" s="14"/>
    </row>
    <row r="942331" spans="9:9" x14ac:dyDescent="0.2">
      <c r="I942331" s="15"/>
    </row>
    <row r="942332" spans="9:9" x14ac:dyDescent="0.2">
      <c r="I942332" s="14"/>
    </row>
    <row r="942348" spans="9:9" x14ac:dyDescent="0.2">
      <c r="I942348" s="15"/>
    </row>
    <row r="942349" spans="9:9" x14ac:dyDescent="0.2">
      <c r="I942349" s="14"/>
    </row>
    <row r="942365" spans="9:9" x14ac:dyDescent="0.2">
      <c r="I942365" s="15"/>
    </row>
    <row r="942366" spans="9:9" x14ac:dyDescent="0.2">
      <c r="I942366" s="14"/>
    </row>
    <row r="942382" spans="9:9" x14ac:dyDescent="0.2">
      <c r="I942382" s="15"/>
    </row>
    <row r="942383" spans="9:9" x14ac:dyDescent="0.2">
      <c r="I942383" s="14"/>
    </row>
    <row r="942399" spans="9:9" x14ac:dyDescent="0.2">
      <c r="I942399" s="15"/>
    </row>
    <row r="942400" spans="9:9" x14ac:dyDescent="0.2">
      <c r="I942400" s="14"/>
    </row>
    <row r="942416" spans="9:9" x14ac:dyDescent="0.2">
      <c r="I942416" s="15"/>
    </row>
    <row r="942417" spans="9:9" x14ac:dyDescent="0.2">
      <c r="I942417" s="14"/>
    </row>
    <row r="942433" spans="9:9" x14ac:dyDescent="0.2">
      <c r="I942433" s="15"/>
    </row>
    <row r="942434" spans="9:9" x14ac:dyDescent="0.2">
      <c r="I942434" s="14"/>
    </row>
    <row r="942450" spans="9:9" x14ac:dyDescent="0.2">
      <c r="I942450" s="15"/>
    </row>
    <row r="942451" spans="9:9" x14ac:dyDescent="0.2">
      <c r="I942451" s="14"/>
    </row>
    <row r="942467" spans="9:9" x14ac:dyDescent="0.2">
      <c r="I942467" s="15"/>
    </row>
    <row r="942468" spans="9:9" x14ac:dyDescent="0.2">
      <c r="I942468" s="14"/>
    </row>
    <row r="942484" spans="9:9" x14ac:dyDescent="0.2">
      <c r="I942484" s="15"/>
    </row>
    <row r="942485" spans="9:9" x14ac:dyDescent="0.2">
      <c r="I942485" s="14"/>
    </row>
    <row r="942501" spans="9:9" x14ac:dyDescent="0.2">
      <c r="I942501" s="15"/>
    </row>
    <row r="942502" spans="9:9" x14ac:dyDescent="0.2">
      <c r="I942502" s="14"/>
    </row>
    <row r="942518" spans="9:9" x14ac:dyDescent="0.2">
      <c r="I942518" s="15"/>
    </row>
    <row r="942519" spans="9:9" x14ac:dyDescent="0.2">
      <c r="I942519" s="14"/>
    </row>
    <row r="942535" spans="9:9" x14ac:dyDescent="0.2">
      <c r="I942535" s="15"/>
    </row>
    <row r="942536" spans="9:9" x14ac:dyDescent="0.2">
      <c r="I942536" s="14"/>
    </row>
    <row r="942552" spans="9:9" x14ac:dyDescent="0.2">
      <c r="I942552" s="15"/>
    </row>
    <row r="942553" spans="9:9" x14ac:dyDescent="0.2">
      <c r="I942553" s="14"/>
    </row>
    <row r="942569" spans="9:9" x14ac:dyDescent="0.2">
      <c r="I942569" s="15"/>
    </row>
    <row r="942570" spans="9:9" x14ac:dyDescent="0.2">
      <c r="I942570" s="14"/>
    </row>
    <row r="942586" spans="9:9" x14ac:dyDescent="0.2">
      <c r="I942586" s="15"/>
    </row>
    <row r="942587" spans="9:9" x14ac:dyDescent="0.2">
      <c r="I942587" s="14"/>
    </row>
    <row r="942603" spans="9:9" x14ac:dyDescent="0.2">
      <c r="I942603" s="15"/>
    </row>
    <row r="942604" spans="9:9" x14ac:dyDescent="0.2">
      <c r="I942604" s="14"/>
    </row>
    <row r="942620" spans="9:9" x14ac:dyDescent="0.2">
      <c r="I942620" s="15"/>
    </row>
    <row r="942621" spans="9:9" x14ac:dyDescent="0.2">
      <c r="I942621" s="14"/>
    </row>
    <row r="942637" spans="9:9" x14ac:dyDescent="0.2">
      <c r="I942637" s="15"/>
    </row>
    <row r="942638" spans="9:9" x14ac:dyDescent="0.2">
      <c r="I942638" s="14"/>
    </row>
    <row r="942654" spans="9:9" x14ac:dyDescent="0.2">
      <c r="I942654" s="15"/>
    </row>
    <row r="942655" spans="9:9" x14ac:dyDescent="0.2">
      <c r="I942655" s="14"/>
    </row>
    <row r="942671" spans="9:9" x14ac:dyDescent="0.2">
      <c r="I942671" s="15"/>
    </row>
    <row r="942672" spans="9:9" x14ac:dyDescent="0.2">
      <c r="I942672" s="14"/>
    </row>
    <row r="942688" spans="9:9" x14ac:dyDescent="0.2">
      <c r="I942688" s="15"/>
    </row>
    <row r="942689" spans="9:9" x14ac:dyDescent="0.2">
      <c r="I942689" s="14"/>
    </row>
    <row r="942705" spans="9:9" x14ac:dyDescent="0.2">
      <c r="I942705" s="15"/>
    </row>
    <row r="942706" spans="9:9" x14ac:dyDescent="0.2">
      <c r="I942706" s="14"/>
    </row>
    <row r="942722" spans="9:9" x14ac:dyDescent="0.2">
      <c r="I942722" s="15"/>
    </row>
    <row r="942723" spans="9:9" x14ac:dyDescent="0.2">
      <c r="I942723" s="14"/>
    </row>
    <row r="942739" spans="9:9" x14ac:dyDescent="0.2">
      <c r="I942739" s="15"/>
    </row>
    <row r="942740" spans="9:9" x14ac:dyDescent="0.2">
      <c r="I942740" s="14"/>
    </row>
    <row r="942756" spans="9:9" x14ac:dyDescent="0.2">
      <c r="I942756" s="15"/>
    </row>
    <row r="942757" spans="9:9" x14ac:dyDescent="0.2">
      <c r="I942757" s="14"/>
    </row>
    <row r="942773" spans="9:9" x14ac:dyDescent="0.2">
      <c r="I942773" s="15"/>
    </row>
    <row r="942774" spans="9:9" x14ac:dyDescent="0.2">
      <c r="I942774" s="14"/>
    </row>
    <row r="942790" spans="9:9" x14ac:dyDescent="0.2">
      <c r="I942790" s="15"/>
    </row>
    <row r="942791" spans="9:9" x14ac:dyDescent="0.2">
      <c r="I942791" s="14"/>
    </row>
    <row r="942807" spans="9:9" x14ac:dyDescent="0.2">
      <c r="I942807" s="15"/>
    </row>
    <row r="942808" spans="9:9" x14ac:dyDescent="0.2">
      <c r="I942808" s="14"/>
    </row>
    <row r="942824" spans="9:9" x14ac:dyDescent="0.2">
      <c r="I942824" s="15"/>
    </row>
    <row r="942825" spans="9:9" x14ac:dyDescent="0.2">
      <c r="I942825" s="14"/>
    </row>
    <row r="942841" spans="9:9" x14ac:dyDescent="0.2">
      <c r="I942841" s="15"/>
    </row>
    <row r="942842" spans="9:9" x14ac:dyDescent="0.2">
      <c r="I942842" s="14"/>
    </row>
    <row r="942858" spans="9:9" x14ac:dyDescent="0.2">
      <c r="I942858" s="15"/>
    </row>
    <row r="942859" spans="9:9" x14ac:dyDescent="0.2">
      <c r="I942859" s="14"/>
    </row>
    <row r="942875" spans="9:9" x14ac:dyDescent="0.2">
      <c r="I942875" s="15"/>
    </row>
    <row r="942876" spans="9:9" x14ac:dyDescent="0.2">
      <c r="I942876" s="14"/>
    </row>
    <row r="942892" spans="9:9" x14ac:dyDescent="0.2">
      <c r="I942892" s="15"/>
    </row>
    <row r="942893" spans="9:9" x14ac:dyDescent="0.2">
      <c r="I942893" s="14"/>
    </row>
    <row r="942909" spans="9:9" x14ac:dyDescent="0.2">
      <c r="I942909" s="15"/>
    </row>
    <row r="942910" spans="9:9" x14ac:dyDescent="0.2">
      <c r="I942910" s="14"/>
    </row>
    <row r="942926" spans="9:9" x14ac:dyDescent="0.2">
      <c r="I942926" s="15"/>
    </row>
    <row r="942927" spans="9:9" x14ac:dyDescent="0.2">
      <c r="I942927" s="14"/>
    </row>
    <row r="942943" spans="9:9" x14ac:dyDescent="0.2">
      <c r="I942943" s="15"/>
    </row>
    <row r="942944" spans="9:9" x14ac:dyDescent="0.2">
      <c r="I942944" s="14"/>
    </row>
    <row r="942960" spans="9:9" x14ac:dyDescent="0.2">
      <c r="I942960" s="15"/>
    </row>
    <row r="942961" spans="9:9" x14ac:dyDescent="0.2">
      <c r="I942961" s="14"/>
    </row>
    <row r="942977" spans="9:9" x14ac:dyDescent="0.2">
      <c r="I942977" s="15"/>
    </row>
    <row r="942978" spans="9:9" x14ac:dyDescent="0.2">
      <c r="I942978" s="14"/>
    </row>
    <row r="942994" spans="9:9" x14ac:dyDescent="0.2">
      <c r="I942994" s="15"/>
    </row>
    <row r="942995" spans="9:9" x14ac:dyDescent="0.2">
      <c r="I942995" s="14"/>
    </row>
    <row r="943011" spans="9:9" x14ac:dyDescent="0.2">
      <c r="I943011" s="15"/>
    </row>
    <row r="943012" spans="9:9" x14ac:dyDescent="0.2">
      <c r="I943012" s="14"/>
    </row>
    <row r="943028" spans="9:9" x14ac:dyDescent="0.2">
      <c r="I943028" s="15"/>
    </row>
    <row r="943029" spans="9:9" x14ac:dyDescent="0.2">
      <c r="I943029" s="14"/>
    </row>
    <row r="943045" spans="9:9" x14ac:dyDescent="0.2">
      <c r="I943045" s="15"/>
    </row>
    <row r="943046" spans="9:9" x14ac:dyDescent="0.2">
      <c r="I943046" s="14"/>
    </row>
    <row r="943062" spans="9:9" x14ac:dyDescent="0.2">
      <c r="I943062" s="15"/>
    </row>
    <row r="943063" spans="9:9" x14ac:dyDescent="0.2">
      <c r="I943063" s="14"/>
    </row>
    <row r="943079" spans="9:9" x14ac:dyDescent="0.2">
      <c r="I943079" s="15"/>
    </row>
    <row r="943080" spans="9:9" x14ac:dyDescent="0.2">
      <c r="I943080" s="14"/>
    </row>
    <row r="943096" spans="9:9" x14ac:dyDescent="0.2">
      <c r="I943096" s="15"/>
    </row>
    <row r="943097" spans="9:9" x14ac:dyDescent="0.2">
      <c r="I943097" s="14"/>
    </row>
    <row r="943113" spans="9:9" x14ac:dyDescent="0.2">
      <c r="I943113" s="15"/>
    </row>
    <row r="943114" spans="9:9" x14ac:dyDescent="0.2">
      <c r="I943114" s="14"/>
    </row>
    <row r="943130" spans="9:9" x14ac:dyDescent="0.2">
      <c r="I943130" s="15"/>
    </row>
    <row r="943131" spans="9:9" x14ac:dyDescent="0.2">
      <c r="I943131" s="14"/>
    </row>
    <row r="943147" spans="9:9" x14ac:dyDescent="0.2">
      <c r="I943147" s="15"/>
    </row>
    <row r="943148" spans="9:9" x14ac:dyDescent="0.2">
      <c r="I943148" s="14"/>
    </row>
    <row r="943164" spans="9:9" x14ac:dyDescent="0.2">
      <c r="I943164" s="15"/>
    </row>
    <row r="943165" spans="9:9" x14ac:dyDescent="0.2">
      <c r="I943165" s="14"/>
    </row>
    <row r="943181" spans="9:9" x14ac:dyDescent="0.2">
      <c r="I943181" s="15"/>
    </row>
    <row r="943182" spans="9:9" x14ac:dyDescent="0.2">
      <c r="I943182" s="14"/>
    </row>
    <row r="943198" spans="9:9" x14ac:dyDescent="0.2">
      <c r="I943198" s="15"/>
    </row>
    <row r="943199" spans="9:9" x14ac:dyDescent="0.2">
      <c r="I943199" s="14"/>
    </row>
    <row r="943215" spans="9:9" x14ac:dyDescent="0.2">
      <c r="I943215" s="15"/>
    </row>
    <row r="943216" spans="9:9" x14ac:dyDescent="0.2">
      <c r="I943216" s="14"/>
    </row>
    <row r="943232" spans="9:9" x14ac:dyDescent="0.2">
      <c r="I943232" s="15"/>
    </row>
    <row r="943233" spans="9:9" x14ac:dyDescent="0.2">
      <c r="I943233" s="14"/>
    </row>
    <row r="943249" spans="9:9" x14ac:dyDescent="0.2">
      <c r="I943249" s="15"/>
    </row>
    <row r="943250" spans="9:9" x14ac:dyDescent="0.2">
      <c r="I943250" s="14"/>
    </row>
    <row r="943266" spans="9:9" x14ac:dyDescent="0.2">
      <c r="I943266" s="15"/>
    </row>
    <row r="943267" spans="9:9" x14ac:dyDescent="0.2">
      <c r="I943267" s="14"/>
    </row>
    <row r="943283" spans="9:9" x14ac:dyDescent="0.2">
      <c r="I943283" s="15"/>
    </row>
    <row r="943284" spans="9:9" x14ac:dyDescent="0.2">
      <c r="I943284" s="14"/>
    </row>
    <row r="943300" spans="9:9" x14ac:dyDescent="0.2">
      <c r="I943300" s="15"/>
    </row>
    <row r="943301" spans="9:9" x14ac:dyDescent="0.2">
      <c r="I943301" s="14"/>
    </row>
    <row r="943317" spans="9:9" x14ac:dyDescent="0.2">
      <c r="I943317" s="15"/>
    </row>
    <row r="943318" spans="9:9" x14ac:dyDescent="0.2">
      <c r="I943318" s="14"/>
    </row>
    <row r="943334" spans="9:9" x14ac:dyDescent="0.2">
      <c r="I943334" s="15"/>
    </row>
    <row r="943335" spans="9:9" x14ac:dyDescent="0.2">
      <c r="I943335" s="14"/>
    </row>
    <row r="943351" spans="9:9" x14ac:dyDescent="0.2">
      <c r="I943351" s="15"/>
    </row>
    <row r="943352" spans="9:9" x14ac:dyDescent="0.2">
      <c r="I943352" s="14"/>
    </row>
    <row r="943368" spans="9:9" x14ac:dyDescent="0.2">
      <c r="I943368" s="15"/>
    </row>
    <row r="943369" spans="9:9" x14ac:dyDescent="0.2">
      <c r="I943369" s="14"/>
    </row>
    <row r="943385" spans="9:9" x14ac:dyDescent="0.2">
      <c r="I943385" s="15"/>
    </row>
    <row r="943386" spans="9:9" x14ac:dyDescent="0.2">
      <c r="I943386" s="14"/>
    </row>
    <row r="943402" spans="9:9" x14ac:dyDescent="0.2">
      <c r="I943402" s="15"/>
    </row>
    <row r="943403" spans="9:9" x14ac:dyDescent="0.2">
      <c r="I943403" s="14"/>
    </row>
    <row r="943419" spans="9:9" x14ac:dyDescent="0.2">
      <c r="I943419" s="15"/>
    </row>
    <row r="943420" spans="9:9" x14ac:dyDescent="0.2">
      <c r="I943420" s="14"/>
    </row>
    <row r="943436" spans="9:9" x14ac:dyDescent="0.2">
      <c r="I943436" s="15"/>
    </row>
    <row r="943437" spans="9:9" x14ac:dyDescent="0.2">
      <c r="I943437" s="14"/>
    </row>
    <row r="943453" spans="9:9" x14ac:dyDescent="0.2">
      <c r="I943453" s="15"/>
    </row>
    <row r="943454" spans="9:9" x14ac:dyDescent="0.2">
      <c r="I943454" s="14"/>
    </row>
    <row r="943470" spans="9:9" x14ac:dyDescent="0.2">
      <c r="I943470" s="15"/>
    </row>
    <row r="943471" spans="9:9" x14ac:dyDescent="0.2">
      <c r="I943471" s="14"/>
    </row>
    <row r="943487" spans="9:9" x14ac:dyDescent="0.2">
      <c r="I943487" s="15"/>
    </row>
    <row r="943488" spans="9:9" x14ac:dyDescent="0.2">
      <c r="I943488" s="14"/>
    </row>
    <row r="943504" spans="9:9" x14ac:dyDescent="0.2">
      <c r="I943504" s="15"/>
    </row>
    <row r="943505" spans="9:9" x14ac:dyDescent="0.2">
      <c r="I943505" s="14"/>
    </row>
    <row r="943521" spans="9:9" x14ac:dyDescent="0.2">
      <c r="I943521" s="15"/>
    </row>
    <row r="943522" spans="9:9" x14ac:dyDescent="0.2">
      <c r="I943522" s="14"/>
    </row>
    <row r="943538" spans="9:9" x14ac:dyDescent="0.2">
      <c r="I943538" s="15"/>
    </row>
    <row r="943539" spans="9:9" x14ac:dyDescent="0.2">
      <c r="I943539" s="14"/>
    </row>
    <row r="943555" spans="9:9" x14ac:dyDescent="0.2">
      <c r="I943555" s="15"/>
    </row>
    <row r="943556" spans="9:9" x14ac:dyDescent="0.2">
      <c r="I943556" s="14"/>
    </row>
    <row r="943572" spans="9:9" x14ac:dyDescent="0.2">
      <c r="I943572" s="15"/>
    </row>
    <row r="943573" spans="9:9" x14ac:dyDescent="0.2">
      <c r="I943573" s="14"/>
    </row>
    <row r="943589" spans="9:9" x14ac:dyDescent="0.2">
      <c r="I943589" s="15"/>
    </row>
    <row r="943590" spans="9:9" x14ac:dyDescent="0.2">
      <c r="I943590" s="14"/>
    </row>
    <row r="943606" spans="9:9" x14ac:dyDescent="0.2">
      <c r="I943606" s="15"/>
    </row>
    <row r="943607" spans="9:9" x14ac:dyDescent="0.2">
      <c r="I943607" s="14"/>
    </row>
    <row r="943623" spans="9:9" x14ac:dyDescent="0.2">
      <c r="I943623" s="15"/>
    </row>
    <row r="943624" spans="9:9" x14ac:dyDescent="0.2">
      <c r="I943624" s="14"/>
    </row>
    <row r="943640" spans="9:9" x14ac:dyDescent="0.2">
      <c r="I943640" s="15"/>
    </row>
    <row r="943641" spans="9:9" x14ac:dyDescent="0.2">
      <c r="I943641" s="14"/>
    </row>
    <row r="943657" spans="9:9" x14ac:dyDescent="0.2">
      <c r="I943657" s="15"/>
    </row>
    <row r="943658" spans="9:9" x14ac:dyDescent="0.2">
      <c r="I943658" s="14"/>
    </row>
    <row r="943674" spans="9:9" x14ac:dyDescent="0.2">
      <c r="I943674" s="15"/>
    </row>
    <row r="943675" spans="9:9" x14ac:dyDescent="0.2">
      <c r="I943675" s="14"/>
    </row>
    <row r="943691" spans="9:9" x14ac:dyDescent="0.2">
      <c r="I943691" s="15"/>
    </row>
    <row r="943692" spans="9:9" x14ac:dyDescent="0.2">
      <c r="I943692" s="14"/>
    </row>
    <row r="943708" spans="9:9" x14ac:dyDescent="0.2">
      <c r="I943708" s="15"/>
    </row>
    <row r="943709" spans="9:9" x14ac:dyDescent="0.2">
      <c r="I943709" s="14"/>
    </row>
    <row r="943725" spans="9:9" x14ac:dyDescent="0.2">
      <c r="I943725" s="15"/>
    </row>
    <row r="943726" spans="9:9" x14ac:dyDescent="0.2">
      <c r="I943726" s="14"/>
    </row>
    <row r="943742" spans="9:9" x14ac:dyDescent="0.2">
      <c r="I943742" s="15"/>
    </row>
    <row r="943743" spans="9:9" x14ac:dyDescent="0.2">
      <c r="I943743" s="14"/>
    </row>
    <row r="943759" spans="9:9" x14ac:dyDescent="0.2">
      <c r="I943759" s="15"/>
    </row>
    <row r="943760" spans="9:9" x14ac:dyDescent="0.2">
      <c r="I943760" s="14"/>
    </row>
    <row r="943776" spans="9:9" x14ac:dyDescent="0.2">
      <c r="I943776" s="15"/>
    </row>
    <row r="943777" spans="9:9" x14ac:dyDescent="0.2">
      <c r="I943777" s="14"/>
    </row>
    <row r="943793" spans="9:9" x14ac:dyDescent="0.2">
      <c r="I943793" s="15"/>
    </row>
    <row r="943794" spans="9:9" x14ac:dyDescent="0.2">
      <c r="I943794" s="14"/>
    </row>
    <row r="943810" spans="9:9" x14ac:dyDescent="0.2">
      <c r="I943810" s="15"/>
    </row>
    <row r="943811" spans="9:9" x14ac:dyDescent="0.2">
      <c r="I943811" s="14"/>
    </row>
    <row r="943827" spans="9:9" x14ac:dyDescent="0.2">
      <c r="I943827" s="15"/>
    </row>
    <row r="943828" spans="9:9" x14ac:dyDescent="0.2">
      <c r="I943828" s="14"/>
    </row>
    <row r="943844" spans="9:9" x14ac:dyDescent="0.2">
      <c r="I943844" s="15"/>
    </row>
    <row r="943845" spans="9:9" x14ac:dyDescent="0.2">
      <c r="I943845" s="14"/>
    </row>
    <row r="943861" spans="9:9" x14ac:dyDescent="0.2">
      <c r="I943861" s="15"/>
    </row>
    <row r="943862" spans="9:9" x14ac:dyDescent="0.2">
      <c r="I943862" s="14"/>
    </row>
    <row r="943878" spans="9:9" x14ac:dyDescent="0.2">
      <c r="I943878" s="15"/>
    </row>
    <row r="943879" spans="9:9" x14ac:dyDescent="0.2">
      <c r="I943879" s="14"/>
    </row>
    <row r="943895" spans="9:9" x14ac:dyDescent="0.2">
      <c r="I943895" s="15"/>
    </row>
    <row r="943896" spans="9:9" x14ac:dyDescent="0.2">
      <c r="I943896" s="14"/>
    </row>
    <row r="943912" spans="9:9" x14ac:dyDescent="0.2">
      <c r="I943912" s="15"/>
    </row>
    <row r="943913" spans="9:9" x14ac:dyDescent="0.2">
      <c r="I943913" s="14"/>
    </row>
    <row r="943929" spans="9:9" x14ac:dyDescent="0.2">
      <c r="I943929" s="15"/>
    </row>
    <row r="943930" spans="9:9" x14ac:dyDescent="0.2">
      <c r="I943930" s="14"/>
    </row>
    <row r="943946" spans="9:9" x14ac:dyDescent="0.2">
      <c r="I943946" s="15"/>
    </row>
    <row r="943947" spans="9:9" x14ac:dyDescent="0.2">
      <c r="I943947" s="14"/>
    </row>
    <row r="943963" spans="9:9" x14ac:dyDescent="0.2">
      <c r="I943963" s="15"/>
    </row>
    <row r="943964" spans="9:9" x14ac:dyDescent="0.2">
      <c r="I943964" s="14"/>
    </row>
    <row r="943980" spans="9:9" x14ac:dyDescent="0.2">
      <c r="I943980" s="15"/>
    </row>
    <row r="943981" spans="9:9" x14ac:dyDescent="0.2">
      <c r="I943981" s="14"/>
    </row>
    <row r="943997" spans="9:9" x14ac:dyDescent="0.2">
      <c r="I943997" s="15"/>
    </row>
    <row r="943998" spans="9:9" x14ac:dyDescent="0.2">
      <c r="I943998" s="14"/>
    </row>
    <row r="944014" spans="9:9" x14ac:dyDescent="0.2">
      <c r="I944014" s="15"/>
    </row>
    <row r="944015" spans="9:9" x14ac:dyDescent="0.2">
      <c r="I944015" s="14"/>
    </row>
    <row r="944031" spans="9:9" x14ac:dyDescent="0.2">
      <c r="I944031" s="15"/>
    </row>
    <row r="944032" spans="9:9" x14ac:dyDescent="0.2">
      <c r="I944032" s="14"/>
    </row>
    <row r="944048" spans="9:9" x14ac:dyDescent="0.2">
      <c r="I944048" s="15"/>
    </row>
    <row r="944049" spans="9:9" x14ac:dyDescent="0.2">
      <c r="I944049" s="14"/>
    </row>
    <row r="944065" spans="9:9" x14ac:dyDescent="0.2">
      <c r="I944065" s="15"/>
    </row>
    <row r="944066" spans="9:9" x14ac:dyDescent="0.2">
      <c r="I944066" s="14"/>
    </row>
    <row r="944082" spans="9:9" x14ac:dyDescent="0.2">
      <c r="I944082" s="15"/>
    </row>
    <row r="944083" spans="9:9" x14ac:dyDescent="0.2">
      <c r="I944083" s="14"/>
    </row>
    <row r="944099" spans="9:9" x14ac:dyDescent="0.2">
      <c r="I944099" s="15"/>
    </row>
    <row r="944100" spans="9:9" x14ac:dyDescent="0.2">
      <c r="I944100" s="14"/>
    </row>
    <row r="944116" spans="9:9" x14ac:dyDescent="0.2">
      <c r="I944116" s="15"/>
    </row>
    <row r="944117" spans="9:9" x14ac:dyDescent="0.2">
      <c r="I944117" s="14"/>
    </row>
    <row r="944133" spans="9:9" x14ac:dyDescent="0.2">
      <c r="I944133" s="15"/>
    </row>
    <row r="944134" spans="9:9" x14ac:dyDescent="0.2">
      <c r="I944134" s="14"/>
    </row>
    <row r="944150" spans="9:9" x14ac:dyDescent="0.2">
      <c r="I944150" s="15"/>
    </row>
    <row r="944151" spans="9:9" x14ac:dyDescent="0.2">
      <c r="I944151" s="14"/>
    </row>
    <row r="944167" spans="9:9" x14ac:dyDescent="0.2">
      <c r="I944167" s="15"/>
    </row>
    <row r="944168" spans="9:9" x14ac:dyDescent="0.2">
      <c r="I944168" s="14"/>
    </row>
    <row r="944184" spans="9:9" x14ac:dyDescent="0.2">
      <c r="I944184" s="15"/>
    </row>
    <row r="944185" spans="9:9" x14ac:dyDescent="0.2">
      <c r="I944185" s="14"/>
    </row>
    <row r="944201" spans="9:9" x14ac:dyDescent="0.2">
      <c r="I944201" s="15"/>
    </row>
    <row r="944202" spans="9:9" x14ac:dyDescent="0.2">
      <c r="I944202" s="14"/>
    </row>
    <row r="944218" spans="9:9" x14ac:dyDescent="0.2">
      <c r="I944218" s="15"/>
    </row>
    <row r="944219" spans="9:9" x14ac:dyDescent="0.2">
      <c r="I944219" s="14"/>
    </row>
    <row r="944235" spans="9:9" x14ac:dyDescent="0.2">
      <c r="I944235" s="15"/>
    </row>
    <row r="944236" spans="9:9" x14ac:dyDescent="0.2">
      <c r="I944236" s="14"/>
    </row>
    <row r="944252" spans="9:9" x14ac:dyDescent="0.2">
      <c r="I944252" s="15"/>
    </row>
    <row r="944253" spans="9:9" x14ac:dyDescent="0.2">
      <c r="I944253" s="14"/>
    </row>
    <row r="944269" spans="9:9" x14ac:dyDescent="0.2">
      <c r="I944269" s="15"/>
    </row>
    <row r="944270" spans="9:9" x14ac:dyDescent="0.2">
      <c r="I944270" s="14"/>
    </row>
    <row r="944286" spans="9:9" x14ac:dyDescent="0.2">
      <c r="I944286" s="15"/>
    </row>
    <row r="944287" spans="9:9" x14ac:dyDescent="0.2">
      <c r="I944287" s="14"/>
    </row>
    <row r="944303" spans="9:9" x14ac:dyDescent="0.2">
      <c r="I944303" s="15"/>
    </row>
    <row r="944304" spans="9:9" x14ac:dyDescent="0.2">
      <c r="I944304" s="14"/>
    </row>
    <row r="944320" spans="9:9" x14ac:dyDescent="0.2">
      <c r="I944320" s="15"/>
    </row>
    <row r="944321" spans="9:9" x14ac:dyDescent="0.2">
      <c r="I944321" s="14"/>
    </row>
    <row r="944337" spans="9:9" x14ac:dyDescent="0.2">
      <c r="I944337" s="15"/>
    </row>
    <row r="944338" spans="9:9" x14ac:dyDescent="0.2">
      <c r="I944338" s="14"/>
    </row>
    <row r="944354" spans="9:9" x14ac:dyDescent="0.2">
      <c r="I944354" s="15"/>
    </row>
    <row r="944355" spans="9:9" x14ac:dyDescent="0.2">
      <c r="I944355" s="14"/>
    </row>
    <row r="944371" spans="9:9" x14ac:dyDescent="0.2">
      <c r="I944371" s="15"/>
    </row>
    <row r="944372" spans="9:9" x14ac:dyDescent="0.2">
      <c r="I944372" s="14"/>
    </row>
    <row r="944388" spans="9:9" x14ac:dyDescent="0.2">
      <c r="I944388" s="15"/>
    </row>
    <row r="944389" spans="9:9" x14ac:dyDescent="0.2">
      <c r="I944389" s="14"/>
    </row>
    <row r="944405" spans="9:9" x14ac:dyDescent="0.2">
      <c r="I944405" s="15"/>
    </row>
    <row r="944406" spans="9:9" x14ac:dyDescent="0.2">
      <c r="I944406" s="14"/>
    </row>
    <row r="944422" spans="9:9" x14ac:dyDescent="0.2">
      <c r="I944422" s="15"/>
    </row>
    <row r="944423" spans="9:9" x14ac:dyDescent="0.2">
      <c r="I944423" s="14"/>
    </row>
    <row r="944439" spans="9:9" x14ac:dyDescent="0.2">
      <c r="I944439" s="15"/>
    </row>
    <row r="944440" spans="9:9" x14ac:dyDescent="0.2">
      <c r="I944440" s="14"/>
    </row>
    <row r="944456" spans="9:9" x14ac:dyDescent="0.2">
      <c r="I944456" s="15"/>
    </row>
    <row r="944457" spans="9:9" x14ac:dyDescent="0.2">
      <c r="I944457" s="14"/>
    </row>
    <row r="944473" spans="9:9" x14ac:dyDescent="0.2">
      <c r="I944473" s="15"/>
    </row>
    <row r="944474" spans="9:9" x14ac:dyDescent="0.2">
      <c r="I944474" s="14"/>
    </row>
    <row r="944490" spans="9:9" x14ac:dyDescent="0.2">
      <c r="I944490" s="15"/>
    </row>
    <row r="944491" spans="9:9" x14ac:dyDescent="0.2">
      <c r="I944491" s="14"/>
    </row>
    <row r="944507" spans="9:9" x14ac:dyDescent="0.2">
      <c r="I944507" s="15"/>
    </row>
    <row r="944508" spans="9:9" x14ac:dyDescent="0.2">
      <c r="I944508" s="14"/>
    </row>
    <row r="944524" spans="9:9" x14ac:dyDescent="0.2">
      <c r="I944524" s="15"/>
    </row>
    <row r="944525" spans="9:9" x14ac:dyDescent="0.2">
      <c r="I944525" s="14"/>
    </row>
    <row r="944541" spans="9:9" x14ac:dyDescent="0.2">
      <c r="I944541" s="15"/>
    </row>
    <row r="944542" spans="9:9" x14ac:dyDescent="0.2">
      <c r="I944542" s="14"/>
    </row>
    <row r="944558" spans="9:9" x14ac:dyDescent="0.2">
      <c r="I944558" s="15"/>
    </row>
    <row r="944559" spans="9:9" x14ac:dyDescent="0.2">
      <c r="I944559" s="14"/>
    </row>
    <row r="944575" spans="9:9" x14ac:dyDescent="0.2">
      <c r="I944575" s="15"/>
    </row>
    <row r="944576" spans="9:9" x14ac:dyDescent="0.2">
      <c r="I944576" s="14"/>
    </row>
    <row r="944592" spans="9:9" x14ac:dyDescent="0.2">
      <c r="I944592" s="15"/>
    </row>
    <row r="944593" spans="9:9" x14ac:dyDescent="0.2">
      <c r="I944593" s="14"/>
    </row>
    <row r="944609" spans="9:9" x14ac:dyDescent="0.2">
      <c r="I944609" s="15"/>
    </row>
    <row r="944610" spans="9:9" x14ac:dyDescent="0.2">
      <c r="I944610" s="14"/>
    </row>
    <row r="944626" spans="9:9" x14ac:dyDescent="0.2">
      <c r="I944626" s="15"/>
    </row>
    <row r="944627" spans="9:9" x14ac:dyDescent="0.2">
      <c r="I944627" s="14"/>
    </row>
    <row r="944643" spans="9:9" x14ac:dyDescent="0.2">
      <c r="I944643" s="15"/>
    </row>
    <row r="944644" spans="9:9" x14ac:dyDescent="0.2">
      <c r="I944644" s="14"/>
    </row>
    <row r="944660" spans="9:9" x14ac:dyDescent="0.2">
      <c r="I944660" s="15"/>
    </row>
    <row r="944661" spans="9:9" x14ac:dyDescent="0.2">
      <c r="I944661" s="14"/>
    </row>
    <row r="944677" spans="9:9" x14ac:dyDescent="0.2">
      <c r="I944677" s="15"/>
    </row>
    <row r="944678" spans="9:9" x14ac:dyDescent="0.2">
      <c r="I944678" s="14"/>
    </row>
    <row r="944694" spans="9:9" x14ac:dyDescent="0.2">
      <c r="I944694" s="15"/>
    </row>
    <row r="944695" spans="9:9" x14ac:dyDescent="0.2">
      <c r="I944695" s="14"/>
    </row>
    <row r="944711" spans="9:9" x14ac:dyDescent="0.2">
      <c r="I944711" s="15"/>
    </row>
    <row r="944712" spans="9:9" x14ac:dyDescent="0.2">
      <c r="I944712" s="14"/>
    </row>
    <row r="944728" spans="9:9" x14ac:dyDescent="0.2">
      <c r="I944728" s="15"/>
    </row>
    <row r="944729" spans="9:9" x14ac:dyDescent="0.2">
      <c r="I944729" s="14"/>
    </row>
    <row r="944745" spans="9:9" x14ac:dyDescent="0.2">
      <c r="I944745" s="15"/>
    </row>
    <row r="944746" spans="9:9" x14ac:dyDescent="0.2">
      <c r="I944746" s="14"/>
    </row>
    <row r="944762" spans="9:9" x14ac:dyDescent="0.2">
      <c r="I944762" s="15"/>
    </row>
    <row r="944763" spans="9:9" x14ac:dyDescent="0.2">
      <c r="I944763" s="14"/>
    </row>
    <row r="944779" spans="9:9" x14ac:dyDescent="0.2">
      <c r="I944779" s="15"/>
    </row>
    <row r="944780" spans="9:9" x14ac:dyDescent="0.2">
      <c r="I944780" s="14"/>
    </row>
    <row r="944796" spans="9:9" x14ac:dyDescent="0.2">
      <c r="I944796" s="15"/>
    </row>
    <row r="944797" spans="9:9" x14ac:dyDescent="0.2">
      <c r="I944797" s="14"/>
    </row>
    <row r="944813" spans="9:9" x14ac:dyDescent="0.2">
      <c r="I944813" s="15"/>
    </row>
    <row r="944814" spans="9:9" x14ac:dyDescent="0.2">
      <c r="I944814" s="14"/>
    </row>
    <row r="944830" spans="9:9" x14ac:dyDescent="0.2">
      <c r="I944830" s="15"/>
    </row>
    <row r="944831" spans="9:9" x14ac:dyDescent="0.2">
      <c r="I944831" s="14"/>
    </row>
    <row r="944847" spans="9:9" x14ac:dyDescent="0.2">
      <c r="I944847" s="15"/>
    </row>
    <row r="944848" spans="9:9" x14ac:dyDescent="0.2">
      <c r="I944848" s="14"/>
    </row>
    <row r="944864" spans="9:9" x14ac:dyDescent="0.2">
      <c r="I944864" s="15"/>
    </row>
    <row r="944865" spans="9:9" x14ac:dyDescent="0.2">
      <c r="I944865" s="14"/>
    </row>
    <row r="944881" spans="9:9" x14ac:dyDescent="0.2">
      <c r="I944881" s="15"/>
    </row>
    <row r="944882" spans="9:9" x14ac:dyDescent="0.2">
      <c r="I944882" s="14"/>
    </row>
    <row r="944898" spans="9:9" x14ac:dyDescent="0.2">
      <c r="I944898" s="15"/>
    </row>
    <row r="944899" spans="9:9" x14ac:dyDescent="0.2">
      <c r="I944899" s="14"/>
    </row>
    <row r="944915" spans="9:9" x14ac:dyDescent="0.2">
      <c r="I944915" s="15"/>
    </row>
    <row r="944916" spans="9:9" x14ac:dyDescent="0.2">
      <c r="I944916" s="14"/>
    </row>
    <row r="944932" spans="9:9" x14ac:dyDescent="0.2">
      <c r="I944932" s="15"/>
    </row>
    <row r="944933" spans="9:9" x14ac:dyDescent="0.2">
      <c r="I944933" s="14"/>
    </row>
    <row r="944949" spans="9:9" x14ac:dyDescent="0.2">
      <c r="I944949" s="15"/>
    </row>
    <row r="944950" spans="9:9" x14ac:dyDescent="0.2">
      <c r="I944950" s="14"/>
    </row>
    <row r="944966" spans="9:9" x14ac:dyDescent="0.2">
      <c r="I944966" s="15"/>
    </row>
    <row r="944967" spans="9:9" x14ac:dyDescent="0.2">
      <c r="I944967" s="14"/>
    </row>
    <row r="944983" spans="9:9" x14ac:dyDescent="0.2">
      <c r="I944983" s="15"/>
    </row>
    <row r="944984" spans="9:9" x14ac:dyDescent="0.2">
      <c r="I944984" s="14"/>
    </row>
    <row r="945000" spans="9:9" x14ac:dyDescent="0.2">
      <c r="I945000" s="15"/>
    </row>
    <row r="945001" spans="9:9" x14ac:dyDescent="0.2">
      <c r="I945001" s="14"/>
    </row>
    <row r="945017" spans="9:9" x14ac:dyDescent="0.2">
      <c r="I945017" s="15"/>
    </row>
    <row r="945018" spans="9:9" x14ac:dyDescent="0.2">
      <c r="I945018" s="14"/>
    </row>
    <row r="945034" spans="9:9" x14ac:dyDescent="0.2">
      <c r="I945034" s="15"/>
    </row>
    <row r="945035" spans="9:9" x14ac:dyDescent="0.2">
      <c r="I945035" s="14"/>
    </row>
    <row r="945051" spans="9:9" x14ac:dyDescent="0.2">
      <c r="I945051" s="15"/>
    </row>
    <row r="945052" spans="9:9" x14ac:dyDescent="0.2">
      <c r="I945052" s="14"/>
    </row>
    <row r="945068" spans="9:9" x14ac:dyDescent="0.2">
      <c r="I945068" s="15"/>
    </row>
    <row r="945069" spans="9:9" x14ac:dyDescent="0.2">
      <c r="I945069" s="14"/>
    </row>
    <row r="945085" spans="9:9" x14ac:dyDescent="0.2">
      <c r="I945085" s="15"/>
    </row>
    <row r="945086" spans="9:9" x14ac:dyDescent="0.2">
      <c r="I945086" s="14"/>
    </row>
    <row r="945102" spans="9:9" x14ac:dyDescent="0.2">
      <c r="I945102" s="15"/>
    </row>
    <row r="945103" spans="9:9" x14ac:dyDescent="0.2">
      <c r="I945103" s="14"/>
    </row>
    <row r="945119" spans="9:9" x14ac:dyDescent="0.2">
      <c r="I945119" s="15"/>
    </row>
    <row r="945120" spans="9:9" x14ac:dyDescent="0.2">
      <c r="I945120" s="14"/>
    </row>
    <row r="945136" spans="9:9" x14ac:dyDescent="0.2">
      <c r="I945136" s="15"/>
    </row>
    <row r="945137" spans="9:9" x14ac:dyDescent="0.2">
      <c r="I945137" s="14"/>
    </row>
    <row r="945153" spans="9:9" x14ac:dyDescent="0.2">
      <c r="I945153" s="15"/>
    </row>
    <row r="945154" spans="9:9" x14ac:dyDescent="0.2">
      <c r="I945154" s="14"/>
    </row>
    <row r="945170" spans="9:9" x14ac:dyDescent="0.2">
      <c r="I945170" s="15"/>
    </row>
    <row r="945171" spans="9:9" x14ac:dyDescent="0.2">
      <c r="I945171" s="14"/>
    </row>
    <row r="945187" spans="9:9" x14ac:dyDescent="0.2">
      <c r="I945187" s="15"/>
    </row>
    <row r="945188" spans="9:9" x14ac:dyDescent="0.2">
      <c r="I945188" s="14"/>
    </row>
    <row r="945204" spans="9:9" x14ac:dyDescent="0.2">
      <c r="I945204" s="15"/>
    </row>
    <row r="945205" spans="9:9" x14ac:dyDescent="0.2">
      <c r="I945205" s="14"/>
    </row>
    <row r="945221" spans="9:9" x14ac:dyDescent="0.2">
      <c r="I945221" s="15"/>
    </row>
    <row r="945222" spans="9:9" x14ac:dyDescent="0.2">
      <c r="I945222" s="14"/>
    </row>
    <row r="945238" spans="9:9" x14ac:dyDescent="0.2">
      <c r="I945238" s="15"/>
    </row>
    <row r="945239" spans="9:9" x14ac:dyDescent="0.2">
      <c r="I945239" s="14"/>
    </row>
    <row r="945255" spans="9:9" x14ac:dyDescent="0.2">
      <c r="I945255" s="15"/>
    </row>
    <row r="945256" spans="9:9" x14ac:dyDescent="0.2">
      <c r="I945256" s="14"/>
    </row>
    <row r="945272" spans="9:9" x14ac:dyDescent="0.2">
      <c r="I945272" s="15"/>
    </row>
    <row r="945273" spans="9:9" x14ac:dyDescent="0.2">
      <c r="I945273" s="14"/>
    </row>
    <row r="945289" spans="9:9" x14ac:dyDescent="0.2">
      <c r="I945289" s="15"/>
    </row>
    <row r="945290" spans="9:9" x14ac:dyDescent="0.2">
      <c r="I945290" s="14"/>
    </row>
    <row r="945306" spans="9:9" x14ac:dyDescent="0.2">
      <c r="I945306" s="15"/>
    </row>
    <row r="945307" spans="9:9" x14ac:dyDescent="0.2">
      <c r="I945307" s="14"/>
    </row>
    <row r="945323" spans="9:9" x14ac:dyDescent="0.2">
      <c r="I945323" s="15"/>
    </row>
    <row r="945324" spans="9:9" x14ac:dyDescent="0.2">
      <c r="I945324" s="14"/>
    </row>
    <row r="945340" spans="9:9" x14ac:dyDescent="0.2">
      <c r="I945340" s="15"/>
    </row>
    <row r="945341" spans="9:9" x14ac:dyDescent="0.2">
      <c r="I945341" s="14"/>
    </row>
    <row r="945357" spans="9:9" x14ac:dyDescent="0.2">
      <c r="I945357" s="15"/>
    </row>
    <row r="945358" spans="9:9" x14ac:dyDescent="0.2">
      <c r="I945358" s="14"/>
    </row>
    <row r="945374" spans="9:9" x14ac:dyDescent="0.2">
      <c r="I945374" s="15"/>
    </row>
    <row r="945375" spans="9:9" x14ac:dyDescent="0.2">
      <c r="I945375" s="14"/>
    </row>
    <row r="945391" spans="9:9" x14ac:dyDescent="0.2">
      <c r="I945391" s="15"/>
    </row>
    <row r="945392" spans="9:9" x14ac:dyDescent="0.2">
      <c r="I945392" s="14"/>
    </row>
    <row r="945408" spans="9:9" x14ac:dyDescent="0.2">
      <c r="I945408" s="15"/>
    </row>
    <row r="945409" spans="9:9" x14ac:dyDescent="0.2">
      <c r="I945409" s="14"/>
    </row>
    <row r="945425" spans="9:9" x14ac:dyDescent="0.2">
      <c r="I945425" s="15"/>
    </row>
    <row r="945426" spans="9:9" x14ac:dyDescent="0.2">
      <c r="I945426" s="14"/>
    </row>
    <row r="945442" spans="9:9" x14ac:dyDescent="0.2">
      <c r="I945442" s="15"/>
    </row>
    <row r="945443" spans="9:9" x14ac:dyDescent="0.2">
      <c r="I945443" s="14"/>
    </row>
    <row r="945459" spans="9:9" x14ac:dyDescent="0.2">
      <c r="I945459" s="15"/>
    </row>
    <row r="945460" spans="9:9" x14ac:dyDescent="0.2">
      <c r="I945460" s="14"/>
    </row>
    <row r="945476" spans="9:9" x14ac:dyDescent="0.2">
      <c r="I945476" s="15"/>
    </row>
    <row r="945477" spans="9:9" x14ac:dyDescent="0.2">
      <c r="I945477" s="14"/>
    </row>
    <row r="945493" spans="9:9" x14ac:dyDescent="0.2">
      <c r="I945493" s="15"/>
    </row>
    <row r="945494" spans="9:9" x14ac:dyDescent="0.2">
      <c r="I945494" s="14"/>
    </row>
    <row r="945510" spans="9:9" x14ac:dyDescent="0.2">
      <c r="I945510" s="15"/>
    </row>
    <row r="945511" spans="9:9" x14ac:dyDescent="0.2">
      <c r="I945511" s="14"/>
    </row>
    <row r="945527" spans="9:9" x14ac:dyDescent="0.2">
      <c r="I945527" s="15"/>
    </row>
    <row r="945528" spans="9:9" x14ac:dyDescent="0.2">
      <c r="I945528" s="14"/>
    </row>
    <row r="945544" spans="9:9" x14ac:dyDescent="0.2">
      <c r="I945544" s="15"/>
    </row>
    <row r="945545" spans="9:9" x14ac:dyDescent="0.2">
      <c r="I945545" s="14"/>
    </row>
    <row r="945561" spans="9:9" x14ac:dyDescent="0.2">
      <c r="I945561" s="15"/>
    </row>
    <row r="945562" spans="9:9" x14ac:dyDescent="0.2">
      <c r="I945562" s="14"/>
    </row>
    <row r="945578" spans="9:9" x14ac:dyDescent="0.2">
      <c r="I945578" s="15"/>
    </row>
    <row r="945579" spans="9:9" x14ac:dyDescent="0.2">
      <c r="I945579" s="14"/>
    </row>
    <row r="945595" spans="9:9" x14ac:dyDescent="0.2">
      <c r="I945595" s="15"/>
    </row>
    <row r="945596" spans="9:9" x14ac:dyDescent="0.2">
      <c r="I945596" s="14"/>
    </row>
    <row r="945612" spans="9:9" x14ac:dyDescent="0.2">
      <c r="I945612" s="15"/>
    </row>
    <row r="945613" spans="9:9" x14ac:dyDescent="0.2">
      <c r="I945613" s="14"/>
    </row>
    <row r="945629" spans="9:9" x14ac:dyDescent="0.2">
      <c r="I945629" s="15"/>
    </row>
    <row r="945630" spans="9:9" x14ac:dyDescent="0.2">
      <c r="I945630" s="14"/>
    </row>
    <row r="945646" spans="9:9" x14ac:dyDescent="0.2">
      <c r="I945646" s="15"/>
    </row>
    <row r="945647" spans="9:9" x14ac:dyDescent="0.2">
      <c r="I945647" s="14"/>
    </row>
    <row r="945663" spans="9:9" x14ac:dyDescent="0.2">
      <c r="I945663" s="15"/>
    </row>
    <row r="945664" spans="9:9" x14ac:dyDescent="0.2">
      <c r="I945664" s="14"/>
    </row>
    <row r="945680" spans="9:9" x14ac:dyDescent="0.2">
      <c r="I945680" s="15"/>
    </row>
    <row r="945681" spans="9:9" x14ac:dyDescent="0.2">
      <c r="I945681" s="14"/>
    </row>
    <row r="945697" spans="9:9" x14ac:dyDescent="0.2">
      <c r="I945697" s="15"/>
    </row>
    <row r="945698" spans="9:9" x14ac:dyDescent="0.2">
      <c r="I945698" s="14"/>
    </row>
    <row r="945714" spans="9:9" x14ac:dyDescent="0.2">
      <c r="I945714" s="15"/>
    </row>
    <row r="945715" spans="9:9" x14ac:dyDescent="0.2">
      <c r="I945715" s="14"/>
    </row>
    <row r="945731" spans="9:9" x14ac:dyDescent="0.2">
      <c r="I945731" s="15"/>
    </row>
    <row r="945732" spans="9:9" x14ac:dyDescent="0.2">
      <c r="I945732" s="14"/>
    </row>
    <row r="945748" spans="9:9" x14ac:dyDescent="0.2">
      <c r="I945748" s="15"/>
    </row>
    <row r="945749" spans="9:9" x14ac:dyDescent="0.2">
      <c r="I945749" s="14"/>
    </row>
    <row r="945765" spans="9:9" x14ac:dyDescent="0.2">
      <c r="I945765" s="15"/>
    </row>
    <row r="945766" spans="9:9" x14ac:dyDescent="0.2">
      <c r="I945766" s="14"/>
    </row>
    <row r="945782" spans="9:9" x14ac:dyDescent="0.2">
      <c r="I945782" s="15"/>
    </row>
    <row r="945783" spans="9:9" x14ac:dyDescent="0.2">
      <c r="I945783" s="14"/>
    </row>
    <row r="945799" spans="9:9" x14ac:dyDescent="0.2">
      <c r="I945799" s="15"/>
    </row>
    <row r="945800" spans="9:9" x14ac:dyDescent="0.2">
      <c r="I945800" s="14"/>
    </row>
    <row r="945816" spans="9:9" x14ac:dyDescent="0.2">
      <c r="I945816" s="15"/>
    </row>
    <row r="945817" spans="9:9" x14ac:dyDescent="0.2">
      <c r="I945817" s="14"/>
    </row>
    <row r="945833" spans="9:9" x14ac:dyDescent="0.2">
      <c r="I945833" s="15"/>
    </row>
    <row r="945834" spans="9:9" x14ac:dyDescent="0.2">
      <c r="I945834" s="14"/>
    </row>
    <row r="945850" spans="9:9" x14ac:dyDescent="0.2">
      <c r="I945850" s="15"/>
    </row>
    <row r="945851" spans="9:9" x14ac:dyDescent="0.2">
      <c r="I945851" s="14"/>
    </row>
    <row r="945867" spans="9:9" x14ac:dyDescent="0.2">
      <c r="I945867" s="15"/>
    </row>
    <row r="945868" spans="9:9" x14ac:dyDescent="0.2">
      <c r="I945868" s="14"/>
    </row>
    <row r="945884" spans="9:9" x14ac:dyDescent="0.2">
      <c r="I945884" s="15"/>
    </row>
    <row r="945885" spans="9:9" x14ac:dyDescent="0.2">
      <c r="I945885" s="14"/>
    </row>
    <row r="945901" spans="9:9" x14ac:dyDescent="0.2">
      <c r="I945901" s="15"/>
    </row>
    <row r="945902" spans="9:9" x14ac:dyDescent="0.2">
      <c r="I945902" s="14"/>
    </row>
    <row r="945918" spans="9:9" x14ac:dyDescent="0.2">
      <c r="I945918" s="15"/>
    </row>
    <row r="945919" spans="9:9" x14ac:dyDescent="0.2">
      <c r="I945919" s="14"/>
    </row>
    <row r="945935" spans="9:9" x14ac:dyDescent="0.2">
      <c r="I945935" s="15"/>
    </row>
    <row r="945936" spans="9:9" x14ac:dyDescent="0.2">
      <c r="I945936" s="14"/>
    </row>
    <row r="945952" spans="9:9" x14ac:dyDescent="0.2">
      <c r="I945952" s="15"/>
    </row>
    <row r="945953" spans="9:9" x14ac:dyDescent="0.2">
      <c r="I945953" s="14"/>
    </row>
    <row r="945969" spans="9:9" x14ac:dyDescent="0.2">
      <c r="I945969" s="15"/>
    </row>
    <row r="945970" spans="9:9" x14ac:dyDescent="0.2">
      <c r="I945970" s="14"/>
    </row>
    <row r="945986" spans="9:9" x14ac:dyDescent="0.2">
      <c r="I945986" s="15"/>
    </row>
    <row r="945987" spans="9:9" x14ac:dyDescent="0.2">
      <c r="I945987" s="14"/>
    </row>
    <row r="946003" spans="9:9" x14ac:dyDescent="0.2">
      <c r="I946003" s="15"/>
    </row>
    <row r="946004" spans="9:9" x14ac:dyDescent="0.2">
      <c r="I946004" s="14"/>
    </row>
    <row r="946020" spans="9:9" x14ac:dyDescent="0.2">
      <c r="I946020" s="15"/>
    </row>
    <row r="946021" spans="9:9" x14ac:dyDescent="0.2">
      <c r="I946021" s="14"/>
    </row>
    <row r="946037" spans="9:9" x14ac:dyDescent="0.2">
      <c r="I946037" s="15"/>
    </row>
    <row r="946038" spans="9:9" x14ac:dyDescent="0.2">
      <c r="I946038" s="14"/>
    </row>
    <row r="946054" spans="9:9" x14ac:dyDescent="0.2">
      <c r="I946054" s="15"/>
    </row>
    <row r="946055" spans="9:9" x14ac:dyDescent="0.2">
      <c r="I946055" s="14"/>
    </row>
    <row r="946071" spans="9:9" x14ac:dyDescent="0.2">
      <c r="I946071" s="15"/>
    </row>
    <row r="946072" spans="9:9" x14ac:dyDescent="0.2">
      <c r="I946072" s="14"/>
    </row>
    <row r="946088" spans="9:9" x14ac:dyDescent="0.2">
      <c r="I946088" s="15"/>
    </row>
    <row r="946089" spans="9:9" x14ac:dyDescent="0.2">
      <c r="I946089" s="14"/>
    </row>
    <row r="946105" spans="9:9" x14ac:dyDescent="0.2">
      <c r="I946105" s="15"/>
    </row>
    <row r="946106" spans="9:9" x14ac:dyDescent="0.2">
      <c r="I946106" s="14"/>
    </row>
    <row r="946122" spans="9:9" x14ac:dyDescent="0.2">
      <c r="I946122" s="15"/>
    </row>
    <row r="946123" spans="9:9" x14ac:dyDescent="0.2">
      <c r="I946123" s="14"/>
    </row>
    <row r="946139" spans="9:9" x14ac:dyDescent="0.2">
      <c r="I946139" s="15"/>
    </row>
    <row r="946140" spans="9:9" x14ac:dyDescent="0.2">
      <c r="I946140" s="14"/>
    </row>
    <row r="946156" spans="9:9" x14ac:dyDescent="0.2">
      <c r="I946156" s="15"/>
    </row>
    <row r="946157" spans="9:9" x14ac:dyDescent="0.2">
      <c r="I946157" s="14"/>
    </row>
    <row r="946173" spans="9:9" x14ac:dyDescent="0.2">
      <c r="I946173" s="15"/>
    </row>
    <row r="946174" spans="9:9" x14ac:dyDescent="0.2">
      <c r="I946174" s="14"/>
    </row>
    <row r="946190" spans="9:9" x14ac:dyDescent="0.2">
      <c r="I946190" s="15"/>
    </row>
    <row r="946191" spans="9:9" x14ac:dyDescent="0.2">
      <c r="I946191" s="14"/>
    </row>
    <row r="946207" spans="9:9" x14ac:dyDescent="0.2">
      <c r="I946207" s="15"/>
    </row>
    <row r="946208" spans="9:9" x14ac:dyDescent="0.2">
      <c r="I946208" s="14"/>
    </row>
    <row r="946224" spans="9:9" x14ac:dyDescent="0.2">
      <c r="I946224" s="15"/>
    </row>
    <row r="946225" spans="9:9" x14ac:dyDescent="0.2">
      <c r="I946225" s="14"/>
    </row>
    <row r="946241" spans="9:9" x14ac:dyDescent="0.2">
      <c r="I946241" s="15"/>
    </row>
    <row r="946242" spans="9:9" x14ac:dyDescent="0.2">
      <c r="I946242" s="14"/>
    </row>
    <row r="946258" spans="9:9" x14ac:dyDescent="0.2">
      <c r="I946258" s="15"/>
    </row>
    <row r="946259" spans="9:9" x14ac:dyDescent="0.2">
      <c r="I946259" s="14"/>
    </row>
    <row r="946275" spans="9:9" x14ac:dyDescent="0.2">
      <c r="I946275" s="15"/>
    </row>
    <row r="946276" spans="9:9" x14ac:dyDescent="0.2">
      <c r="I946276" s="14"/>
    </row>
    <row r="946292" spans="9:9" x14ac:dyDescent="0.2">
      <c r="I946292" s="15"/>
    </row>
    <row r="946293" spans="9:9" x14ac:dyDescent="0.2">
      <c r="I946293" s="14"/>
    </row>
    <row r="946309" spans="9:9" x14ac:dyDescent="0.2">
      <c r="I946309" s="15"/>
    </row>
    <row r="946310" spans="9:9" x14ac:dyDescent="0.2">
      <c r="I946310" s="14"/>
    </row>
    <row r="946326" spans="9:9" x14ac:dyDescent="0.2">
      <c r="I946326" s="15"/>
    </row>
    <row r="946327" spans="9:9" x14ac:dyDescent="0.2">
      <c r="I946327" s="14"/>
    </row>
    <row r="946343" spans="9:9" x14ac:dyDescent="0.2">
      <c r="I946343" s="15"/>
    </row>
    <row r="946344" spans="9:9" x14ac:dyDescent="0.2">
      <c r="I946344" s="14"/>
    </row>
    <row r="946360" spans="9:9" x14ac:dyDescent="0.2">
      <c r="I946360" s="15"/>
    </row>
    <row r="946361" spans="9:9" x14ac:dyDescent="0.2">
      <c r="I946361" s="14"/>
    </row>
    <row r="946377" spans="9:9" x14ac:dyDescent="0.2">
      <c r="I946377" s="15"/>
    </row>
    <row r="946378" spans="9:9" x14ac:dyDescent="0.2">
      <c r="I946378" s="14"/>
    </row>
    <row r="946394" spans="9:9" x14ac:dyDescent="0.2">
      <c r="I946394" s="15"/>
    </row>
    <row r="946395" spans="9:9" x14ac:dyDescent="0.2">
      <c r="I946395" s="14"/>
    </row>
    <row r="946411" spans="9:9" x14ac:dyDescent="0.2">
      <c r="I946411" s="15"/>
    </row>
    <row r="946412" spans="9:9" x14ac:dyDescent="0.2">
      <c r="I946412" s="14"/>
    </row>
    <row r="946428" spans="9:9" x14ac:dyDescent="0.2">
      <c r="I946428" s="15"/>
    </row>
    <row r="946429" spans="9:9" x14ac:dyDescent="0.2">
      <c r="I946429" s="14"/>
    </row>
    <row r="946445" spans="9:9" x14ac:dyDescent="0.2">
      <c r="I946445" s="15"/>
    </row>
    <row r="946446" spans="9:9" x14ac:dyDescent="0.2">
      <c r="I946446" s="14"/>
    </row>
    <row r="946462" spans="9:9" x14ac:dyDescent="0.2">
      <c r="I946462" s="15"/>
    </row>
    <row r="946463" spans="9:9" x14ac:dyDescent="0.2">
      <c r="I946463" s="14"/>
    </row>
    <row r="946479" spans="9:9" x14ac:dyDescent="0.2">
      <c r="I946479" s="15"/>
    </row>
    <row r="946480" spans="9:9" x14ac:dyDescent="0.2">
      <c r="I946480" s="14"/>
    </row>
    <row r="946496" spans="9:9" x14ac:dyDescent="0.2">
      <c r="I946496" s="15"/>
    </row>
    <row r="946497" spans="9:9" x14ac:dyDescent="0.2">
      <c r="I946497" s="14"/>
    </row>
    <row r="946513" spans="9:9" x14ac:dyDescent="0.2">
      <c r="I946513" s="15"/>
    </row>
    <row r="946514" spans="9:9" x14ac:dyDescent="0.2">
      <c r="I946514" s="14"/>
    </row>
    <row r="946530" spans="9:9" x14ac:dyDescent="0.2">
      <c r="I946530" s="15"/>
    </row>
    <row r="946531" spans="9:9" x14ac:dyDescent="0.2">
      <c r="I946531" s="14"/>
    </row>
    <row r="946547" spans="9:9" x14ac:dyDescent="0.2">
      <c r="I946547" s="15"/>
    </row>
    <row r="946548" spans="9:9" x14ac:dyDescent="0.2">
      <c r="I946548" s="14"/>
    </row>
    <row r="946564" spans="9:9" x14ac:dyDescent="0.2">
      <c r="I946564" s="15"/>
    </row>
    <row r="946565" spans="9:9" x14ac:dyDescent="0.2">
      <c r="I946565" s="14"/>
    </row>
    <row r="946581" spans="9:9" x14ac:dyDescent="0.2">
      <c r="I946581" s="15"/>
    </row>
    <row r="946582" spans="9:9" x14ac:dyDescent="0.2">
      <c r="I946582" s="14"/>
    </row>
    <row r="946598" spans="9:9" x14ac:dyDescent="0.2">
      <c r="I946598" s="15"/>
    </row>
    <row r="946599" spans="9:9" x14ac:dyDescent="0.2">
      <c r="I946599" s="14"/>
    </row>
    <row r="946615" spans="9:9" x14ac:dyDescent="0.2">
      <c r="I946615" s="15"/>
    </row>
    <row r="946616" spans="9:9" x14ac:dyDescent="0.2">
      <c r="I946616" s="14"/>
    </row>
    <row r="946632" spans="9:9" x14ac:dyDescent="0.2">
      <c r="I946632" s="15"/>
    </row>
    <row r="946633" spans="9:9" x14ac:dyDescent="0.2">
      <c r="I946633" s="14"/>
    </row>
    <row r="946649" spans="9:9" x14ac:dyDescent="0.2">
      <c r="I946649" s="15"/>
    </row>
    <row r="946650" spans="9:9" x14ac:dyDescent="0.2">
      <c r="I946650" s="14"/>
    </row>
    <row r="946666" spans="9:9" x14ac:dyDescent="0.2">
      <c r="I946666" s="15"/>
    </row>
    <row r="946667" spans="9:9" x14ac:dyDescent="0.2">
      <c r="I946667" s="14"/>
    </row>
    <row r="946683" spans="9:9" x14ac:dyDescent="0.2">
      <c r="I946683" s="15"/>
    </row>
    <row r="946684" spans="9:9" x14ac:dyDescent="0.2">
      <c r="I946684" s="14"/>
    </row>
    <row r="946700" spans="9:9" x14ac:dyDescent="0.2">
      <c r="I946700" s="15"/>
    </row>
    <row r="946701" spans="9:9" x14ac:dyDescent="0.2">
      <c r="I946701" s="14"/>
    </row>
    <row r="946717" spans="9:9" x14ac:dyDescent="0.2">
      <c r="I946717" s="15"/>
    </row>
    <row r="946718" spans="9:9" x14ac:dyDescent="0.2">
      <c r="I946718" s="14"/>
    </row>
    <row r="946734" spans="9:9" x14ac:dyDescent="0.2">
      <c r="I946734" s="15"/>
    </row>
    <row r="946735" spans="9:9" x14ac:dyDescent="0.2">
      <c r="I946735" s="14"/>
    </row>
    <row r="946751" spans="9:9" x14ac:dyDescent="0.2">
      <c r="I946751" s="15"/>
    </row>
    <row r="946752" spans="9:9" x14ac:dyDescent="0.2">
      <c r="I946752" s="14"/>
    </row>
    <row r="946768" spans="9:9" x14ac:dyDescent="0.2">
      <c r="I946768" s="15"/>
    </row>
    <row r="946769" spans="9:9" x14ac:dyDescent="0.2">
      <c r="I946769" s="14"/>
    </row>
    <row r="946785" spans="9:9" x14ac:dyDescent="0.2">
      <c r="I946785" s="15"/>
    </row>
    <row r="946786" spans="9:9" x14ac:dyDescent="0.2">
      <c r="I946786" s="14"/>
    </row>
    <row r="946802" spans="9:9" x14ac:dyDescent="0.2">
      <c r="I946802" s="15"/>
    </row>
    <row r="946803" spans="9:9" x14ac:dyDescent="0.2">
      <c r="I946803" s="14"/>
    </row>
    <row r="946819" spans="9:9" x14ac:dyDescent="0.2">
      <c r="I946819" s="15"/>
    </row>
    <row r="946820" spans="9:9" x14ac:dyDescent="0.2">
      <c r="I946820" s="14"/>
    </row>
    <row r="946836" spans="9:9" x14ac:dyDescent="0.2">
      <c r="I946836" s="15"/>
    </row>
    <row r="946837" spans="9:9" x14ac:dyDescent="0.2">
      <c r="I946837" s="14"/>
    </row>
    <row r="946853" spans="9:9" x14ac:dyDescent="0.2">
      <c r="I946853" s="15"/>
    </row>
    <row r="946854" spans="9:9" x14ac:dyDescent="0.2">
      <c r="I946854" s="14"/>
    </row>
    <row r="946870" spans="9:9" x14ac:dyDescent="0.2">
      <c r="I946870" s="15"/>
    </row>
    <row r="946871" spans="9:9" x14ac:dyDescent="0.2">
      <c r="I946871" s="14"/>
    </row>
    <row r="946887" spans="9:9" x14ac:dyDescent="0.2">
      <c r="I946887" s="15"/>
    </row>
    <row r="946888" spans="9:9" x14ac:dyDescent="0.2">
      <c r="I946888" s="14"/>
    </row>
    <row r="946904" spans="9:9" x14ac:dyDescent="0.2">
      <c r="I946904" s="15"/>
    </row>
    <row r="946905" spans="9:9" x14ac:dyDescent="0.2">
      <c r="I946905" s="14"/>
    </row>
    <row r="946921" spans="9:9" x14ac:dyDescent="0.2">
      <c r="I946921" s="15"/>
    </row>
    <row r="946922" spans="9:9" x14ac:dyDescent="0.2">
      <c r="I946922" s="14"/>
    </row>
    <row r="946938" spans="9:9" x14ac:dyDescent="0.2">
      <c r="I946938" s="15"/>
    </row>
    <row r="946939" spans="9:9" x14ac:dyDescent="0.2">
      <c r="I946939" s="14"/>
    </row>
    <row r="946955" spans="9:9" x14ac:dyDescent="0.2">
      <c r="I946955" s="15"/>
    </row>
    <row r="946956" spans="9:9" x14ac:dyDescent="0.2">
      <c r="I946956" s="14"/>
    </row>
    <row r="946972" spans="9:9" x14ac:dyDescent="0.2">
      <c r="I946972" s="15"/>
    </row>
    <row r="946973" spans="9:9" x14ac:dyDescent="0.2">
      <c r="I946973" s="14"/>
    </row>
    <row r="946989" spans="9:9" x14ac:dyDescent="0.2">
      <c r="I946989" s="15"/>
    </row>
    <row r="946990" spans="9:9" x14ac:dyDescent="0.2">
      <c r="I946990" s="14"/>
    </row>
    <row r="947006" spans="9:9" x14ac:dyDescent="0.2">
      <c r="I947006" s="15"/>
    </row>
    <row r="947007" spans="9:9" x14ac:dyDescent="0.2">
      <c r="I947007" s="14"/>
    </row>
    <row r="947023" spans="9:9" x14ac:dyDescent="0.2">
      <c r="I947023" s="15"/>
    </row>
    <row r="947024" spans="9:9" x14ac:dyDescent="0.2">
      <c r="I947024" s="14"/>
    </row>
    <row r="947040" spans="9:9" x14ac:dyDescent="0.2">
      <c r="I947040" s="15"/>
    </row>
    <row r="947041" spans="9:9" x14ac:dyDescent="0.2">
      <c r="I947041" s="14"/>
    </row>
    <row r="947057" spans="9:9" x14ac:dyDescent="0.2">
      <c r="I947057" s="15"/>
    </row>
    <row r="947058" spans="9:9" x14ac:dyDescent="0.2">
      <c r="I947058" s="14"/>
    </row>
    <row r="947074" spans="9:9" x14ac:dyDescent="0.2">
      <c r="I947074" s="15"/>
    </row>
    <row r="947075" spans="9:9" x14ac:dyDescent="0.2">
      <c r="I947075" s="14"/>
    </row>
    <row r="947091" spans="9:9" x14ac:dyDescent="0.2">
      <c r="I947091" s="15"/>
    </row>
    <row r="947092" spans="9:9" x14ac:dyDescent="0.2">
      <c r="I947092" s="14"/>
    </row>
    <row r="947108" spans="9:9" x14ac:dyDescent="0.2">
      <c r="I947108" s="15"/>
    </row>
    <row r="947109" spans="9:9" x14ac:dyDescent="0.2">
      <c r="I947109" s="14"/>
    </row>
    <row r="947125" spans="9:9" x14ac:dyDescent="0.2">
      <c r="I947125" s="15"/>
    </row>
    <row r="947126" spans="9:9" x14ac:dyDescent="0.2">
      <c r="I947126" s="14"/>
    </row>
    <row r="947142" spans="9:9" x14ac:dyDescent="0.2">
      <c r="I947142" s="15"/>
    </row>
    <row r="947143" spans="9:9" x14ac:dyDescent="0.2">
      <c r="I947143" s="14"/>
    </row>
    <row r="947159" spans="9:9" x14ac:dyDescent="0.2">
      <c r="I947159" s="15"/>
    </row>
    <row r="947160" spans="9:9" x14ac:dyDescent="0.2">
      <c r="I947160" s="14"/>
    </row>
    <row r="947176" spans="9:9" x14ac:dyDescent="0.2">
      <c r="I947176" s="15"/>
    </row>
    <row r="947177" spans="9:9" x14ac:dyDescent="0.2">
      <c r="I947177" s="14"/>
    </row>
    <row r="947193" spans="9:9" x14ac:dyDescent="0.2">
      <c r="I947193" s="15"/>
    </row>
    <row r="947194" spans="9:9" x14ac:dyDescent="0.2">
      <c r="I947194" s="14"/>
    </row>
    <row r="947210" spans="9:9" x14ac:dyDescent="0.2">
      <c r="I947210" s="15"/>
    </row>
    <row r="947211" spans="9:9" x14ac:dyDescent="0.2">
      <c r="I947211" s="14"/>
    </row>
    <row r="947227" spans="9:9" x14ac:dyDescent="0.2">
      <c r="I947227" s="15"/>
    </row>
    <row r="947228" spans="9:9" x14ac:dyDescent="0.2">
      <c r="I947228" s="14"/>
    </row>
    <row r="947244" spans="9:9" x14ac:dyDescent="0.2">
      <c r="I947244" s="15"/>
    </row>
    <row r="947245" spans="9:9" x14ac:dyDescent="0.2">
      <c r="I947245" s="14"/>
    </row>
    <row r="947261" spans="9:9" x14ac:dyDescent="0.2">
      <c r="I947261" s="15"/>
    </row>
    <row r="947262" spans="9:9" x14ac:dyDescent="0.2">
      <c r="I947262" s="14"/>
    </row>
    <row r="947278" spans="9:9" x14ac:dyDescent="0.2">
      <c r="I947278" s="15"/>
    </row>
    <row r="947279" spans="9:9" x14ac:dyDescent="0.2">
      <c r="I947279" s="14"/>
    </row>
    <row r="947295" spans="9:9" x14ac:dyDescent="0.2">
      <c r="I947295" s="15"/>
    </row>
    <row r="947296" spans="9:9" x14ac:dyDescent="0.2">
      <c r="I947296" s="14"/>
    </row>
    <row r="947312" spans="9:9" x14ac:dyDescent="0.2">
      <c r="I947312" s="15"/>
    </row>
    <row r="947313" spans="9:9" x14ac:dyDescent="0.2">
      <c r="I947313" s="14"/>
    </row>
    <row r="947329" spans="9:9" x14ac:dyDescent="0.2">
      <c r="I947329" s="15"/>
    </row>
    <row r="947330" spans="9:9" x14ac:dyDescent="0.2">
      <c r="I947330" s="14"/>
    </row>
    <row r="947346" spans="9:9" x14ac:dyDescent="0.2">
      <c r="I947346" s="15"/>
    </row>
    <row r="947347" spans="9:9" x14ac:dyDescent="0.2">
      <c r="I947347" s="14"/>
    </row>
    <row r="947363" spans="9:9" x14ac:dyDescent="0.2">
      <c r="I947363" s="15"/>
    </row>
    <row r="947364" spans="9:9" x14ac:dyDescent="0.2">
      <c r="I947364" s="14"/>
    </row>
    <row r="947380" spans="9:9" x14ac:dyDescent="0.2">
      <c r="I947380" s="15"/>
    </row>
    <row r="947381" spans="9:9" x14ac:dyDescent="0.2">
      <c r="I947381" s="14"/>
    </row>
    <row r="947397" spans="9:9" x14ac:dyDescent="0.2">
      <c r="I947397" s="15"/>
    </row>
    <row r="947398" spans="9:9" x14ac:dyDescent="0.2">
      <c r="I947398" s="14"/>
    </row>
    <row r="947414" spans="9:9" x14ac:dyDescent="0.2">
      <c r="I947414" s="15"/>
    </row>
    <row r="947415" spans="9:9" x14ac:dyDescent="0.2">
      <c r="I947415" s="14"/>
    </row>
    <row r="947431" spans="9:9" x14ac:dyDescent="0.2">
      <c r="I947431" s="15"/>
    </row>
    <row r="947432" spans="9:9" x14ac:dyDescent="0.2">
      <c r="I947432" s="14"/>
    </row>
    <row r="947448" spans="9:9" x14ac:dyDescent="0.2">
      <c r="I947448" s="15"/>
    </row>
    <row r="947449" spans="9:9" x14ac:dyDescent="0.2">
      <c r="I947449" s="14"/>
    </row>
    <row r="947465" spans="9:9" x14ac:dyDescent="0.2">
      <c r="I947465" s="15"/>
    </row>
    <row r="947466" spans="9:9" x14ac:dyDescent="0.2">
      <c r="I947466" s="14"/>
    </row>
    <row r="947482" spans="9:9" x14ac:dyDescent="0.2">
      <c r="I947482" s="15"/>
    </row>
    <row r="947483" spans="9:9" x14ac:dyDescent="0.2">
      <c r="I947483" s="14"/>
    </row>
    <row r="947499" spans="9:9" x14ac:dyDescent="0.2">
      <c r="I947499" s="15"/>
    </row>
    <row r="947500" spans="9:9" x14ac:dyDescent="0.2">
      <c r="I947500" s="14"/>
    </row>
    <row r="947516" spans="9:9" x14ac:dyDescent="0.2">
      <c r="I947516" s="15"/>
    </row>
    <row r="947517" spans="9:9" x14ac:dyDescent="0.2">
      <c r="I947517" s="14"/>
    </row>
    <row r="947533" spans="9:9" x14ac:dyDescent="0.2">
      <c r="I947533" s="15"/>
    </row>
    <row r="947534" spans="9:9" x14ac:dyDescent="0.2">
      <c r="I947534" s="14"/>
    </row>
    <row r="947550" spans="9:9" x14ac:dyDescent="0.2">
      <c r="I947550" s="15"/>
    </row>
    <row r="947551" spans="9:9" x14ac:dyDescent="0.2">
      <c r="I947551" s="14"/>
    </row>
    <row r="947567" spans="9:9" x14ac:dyDescent="0.2">
      <c r="I947567" s="15"/>
    </row>
    <row r="947568" spans="9:9" x14ac:dyDescent="0.2">
      <c r="I947568" s="14"/>
    </row>
    <row r="947584" spans="9:9" x14ac:dyDescent="0.2">
      <c r="I947584" s="15"/>
    </row>
    <row r="947585" spans="9:9" x14ac:dyDescent="0.2">
      <c r="I947585" s="14"/>
    </row>
    <row r="947601" spans="9:9" x14ac:dyDescent="0.2">
      <c r="I947601" s="15"/>
    </row>
    <row r="947602" spans="9:9" x14ac:dyDescent="0.2">
      <c r="I947602" s="14"/>
    </row>
    <row r="947618" spans="9:9" x14ac:dyDescent="0.2">
      <c r="I947618" s="15"/>
    </row>
    <row r="947619" spans="9:9" x14ac:dyDescent="0.2">
      <c r="I947619" s="14"/>
    </row>
    <row r="947635" spans="9:9" x14ac:dyDescent="0.2">
      <c r="I947635" s="15"/>
    </row>
    <row r="947636" spans="9:9" x14ac:dyDescent="0.2">
      <c r="I947636" s="14"/>
    </row>
    <row r="947652" spans="9:9" x14ac:dyDescent="0.2">
      <c r="I947652" s="15"/>
    </row>
    <row r="947653" spans="9:9" x14ac:dyDescent="0.2">
      <c r="I947653" s="14"/>
    </row>
    <row r="947669" spans="9:9" x14ac:dyDescent="0.2">
      <c r="I947669" s="15"/>
    </row>
    <row r="947670" spans="9:9" x14ac:dyDescent="0.2">
      <c r="I947670" s="14"/>
    </row>
    <row r="947686" spans="9:9" x14ac:dyDescent="0.2">
      <c r="I947686" s="15"/>
    </row>
    <row r="947687" spans="9:9" x14ac:dyDescent="0.2">
      <c r="I947687" s="14"/>
    </row>
    <row r="947703" spans="9:9" x14ac:dyDescent="0.2">
      <c r="I947703" s="15"/>
    </row>
    <row r="947704" spans="9:9" x14ac:dyDescent="0.2">
      <c r="I947704" s="14"/>
    </row>
    <row r="947720" spans="9:9" x14ac:dyDescent="0.2">
      <c r="I947720" s="15"/>
    </row>
    <row r="947721" spans="9:9" x14ac:dyDescent="0.2">
      <c r="I947721" s="14"/>
    </row>
    <row r="947737" spans="9:9" x14ac:dyDescent="0.2">
      <c r="I947737" s="15"/>
    </row>
    <row r="947738" spans="9:9" x14ac:dyDescent="0.2">
      <c r="I947738" s="14"/>
    </row>
    <row r="947754" spans="9:9" x14ac:dyDescent="0.2">
      <c r="I947754" s="15"/>
    </row>
    <row r="947755" spans="9:9" x14ac:dyDescent="0.2">
      <c r="I947755" s="14"/>
    </row>
    <row r="947771" spans="9:9" x14ac:dyDescent="0.2">
      <c r="I947771" s="15"/>
    </row>
    <row r="947772" spans="9:9" x14ac:dyDescent="0.2">
      <c r="I947772" s="14"/>
    </row>
    <row r="947788" spans="9:9" x14ac:dyDescent="0.2">
      <c r="I947788" s="15"/>
    </row>
    <row r="947789" spans="9:9" x14ac:dyDescent="0.2">
      <c r="I947789" s="14"/>
    </row>
    <row r="947805" spans="9:9" x14ac:dyDescent="0.2">
      <c r="I947805" s="15"/>
    </row>
    <row r="947806" spans="9:9" x14ac:dyDescent="0.2">
      <c r="I947806" s="14"/>
    </row>
    <row r="947822" spans="9:9" x14ac:dyDescent="0.2">
      <c r="I947822" s="15"/>
    </row>
    <row r="947823" spans="9:9" x14ac:dyDescent="0.2">
      <c r="I947823" s="14"/>
    </row>
    <row r="947839" spans="9:9" x14ac:dyDescent="0.2">
      <c r="I947839" s="15"/>
    </row>
    <row r="947840" spans="9:9" x14ac:dyDescent="0.2">
      <c r="I947840" s="14"/>
    </row>
    <row r="947856" spans="9:9" x14ac:dyDescent="0.2">
      <c r="I947856" s="15"/>
    </row>
    <row r="947857" spans="9:9" x14ac:dyDescent="0.2">
      <c r="I947857" s="14"/>
    </row>
    <row r="947873" spans="9:9" x14ac:dyDescent="0.2">
      <c r="I947873" s="15"/>
    </row>
    <row r="947874" spans="9:9" x14ac:dyDescent="0.2">
      <c r="I947874" s="14"/>
    </row>
    <row r="947890" spans="9:9" x14ac:dyDescent="0.2">
      <c r="I947890" s="15"/>
    </row>
    <row r="947891" spans="9:9" x14ac:dyDescent="0.2">
      <c r="I947891" s="14"/>
    </row>
    <row r="947907" spans="9:9" x14ac:dyDescent="0.2">
      <c r="I947907" s="15"/>
    </row>
    <row r="947908" spans="9:9" x14ac:dyDescent="0.2">
      <c r="I947908" s="14"/>
    </row>
    <row r="947924" spans="9:9" x14ac:dyDescent="0.2">
      <c r="I947924" s="15"/>
    </row>
    <row r="947925" spans="9:9" x14ac:dyDescent="0.2">
      <c r="I947925" s="14"/>
    </row>
    <row r="947941" spans="9:9" x14ac:dyDescent="0.2">
      <c r="I947941" s="15"/>
    </row>
    <row r="947942" spans="9:9" x14ac:dyDescent="0.2">
      <c r="I947942" s="14"/>
    </row>
    <row r="947958" spans="9:9" x14ac:dyDescent="0.2">
      <c r="I947958" s="15"/>
    </row>
    <row r="947959" spans="9:9" x14ac:dyDescent="0.2">
      <c r="I947959" s="14"/>
    </row>
    <row r="947975" spans="9:9" x14ac:dyDescent="0.2">
      <c r="I947975" s="15"/>
    </row>
    <row r="947976" spans="9:9" x14ac:dyDescent="0.2">
      <c r="I947976" s="14"/>
    </row>
    <row r="947992" spans="9:9" x14ac:dyDescent="0.2">
      <c r="I947992" s="15"/>
    </row>
    <row r="947993" spans="9:9" x14ac:dyDescent="0.2">
      <c r="I947993" s="14"/>
    </row>
    <row r="948009" spans="9:9" x14ac:dyDescent="0.2">
      <c r="I948009" s="15"/>
    </row>
    <row r="948010" spans="9:9" x14ac:dyDescent="0.2">
      <c r="I948010" s="14"/>
    </row>
    <row r="948026" spans="9:9" x14ac:dyDescent="0.2">
      <c r="I948026" s="15"/>
    </row>
    <row r="948027" spans="9:9" x14ac:dyDescent="0.2">
      <c r="I948027" s="14"/>
    </row>
    <row r="948043" spans="9:9" x14ac:dyDescent="0.2">
      <c r="I948043" s="15"/>
    </row>
    <row r="948044" spans="9:9" x14ac:dyDescent="0.2">
      <c r="I948044" s="14"/>
    </row>
    <row r="948060" spans="9:9" x14ac:dyDescent="0.2">
      <c r="I948060" s="15"/>
    </row>
    <row r="948061" spans="9:9" x14ac:dyDescent="0.2">
      <c r="I948061" s="14"/>
    </row>
    <row r="948077" spans="9:9" x14ac:dyDescent="0.2">
      <c r="I948077" s="15"/>
    </row>
    <row r="948078" spans="9:9" x14ac:dyDescent="0.2">
      <c r="I948078" s="14"/>
    </row>
    <row r="948094" spans="9:9" x14ac:dyDescent="0.2">
      <c r="I948094" s="15"/>
    </row>
    <row r="948095" spans="9:9" x14ac:dyDescent="0.2">
      <c r="I948095" s="14"/>
    </row>
    <row r="948111" spans="9:9" x14ac:dyDescent="0.2">
      <c r="I948111" s="15"/>
    </row>
    <row r="948112" spans="9:9" x14ac:dyDescent="0.2">
      <c r="I948112" s="14"/>
    </row>
    <row r="948128" spans="9:9" x14ac:dyDescent="0.2">
      <c r="I948128" s="15"/>
    </row>
    <row r="948129" spans="9:9" x14ac:dyDescent="0.2">
      <c r="I948129" s="14"/>
    </row>
    <row r="948145" spans="9:9" x14ac:dyDescent="0.2">
      <c r="I948145" s="15"/>
    </row>
    <row r="948146" spans="9:9" x14ac:dyDescent="0.2">
      <c r="I948146" s="14"/>
    </row>
    <row r="948162" spans="9:9" x14ac:dyDescent="0.2">
      <c r="I948162" s="15"/>
    </row>
    <row r="948163" spans="9:9" x14ac:dyDescent="0.2">
      <c r="I948163" s="14"/>
    </row>
    <row r="948179" spans="9:9" x14ac:dyDescent="0.2">
      <c r="I948179" s="15"/>
    </row>
    <row r="948180" spans="9:9" x14ac:dyDescent="0.2">
      <c r="I948180" s="14"/>
    </row>
    <row r="948196" spans="9:9" x14ac:dyDescent="0.2">
      <c r="I948196" s="15"/>
    </row>
    <row r="948197" spans="9:9" x14ac:dyDescent="0.2">
      <c r="I948197" s="14"/>
    </row>
    <row r="948213" spans="9:9" x14ac:dyDescent="0.2">
      <c r="I948213" s="15"/>
    </row>
    <row r="948214" spans="9:9" x14ac:dyDescent="0.2">
      <c r="I948214" s="14"/>
    </row>
    <row r="948230" spans="9:9" x14ac:dyDescent="0.2">
      <c r="I948230" s="15"/>
    </row>
    <row r="948231" spans="9:9" x14ac:dyDescent="0.2">
      <c r="I948231" s="14"/>
    </row>
    <row r="948247" spans="9:9" x14ac:dyDescent="0.2">
      <c r="I948247" s="15"/>
    </row>
    <row r="948248" spans="9:9" x14ac:dyDescent="0.2">
      <c r="I948248" s="14"/>
    </row>
    <row r="948264" spans="9:9" x14ac:dyDescent="0.2">
      <c r="I948264" s="15"/>
    </row>
    <row r="948265" spans="9:9" x14ac:dyDescent="0.2">
      <c r="I948265" s="14"/>
    </row>
    <row r="948281" spans="9:9" x14ac:dyDescent="0.2">
      <c r="I948281" s="15"/>
    </row>
    <row r="948282" spans="9:9" x14ac:dyDescent="0.2">
      <c r="I948282" s="14"/>
    </row>
    <row r="948298" spans="9:9" x14ac:dyDescent="0.2">
      <c r="I948298" s="15"/>
    </row>
    <row r="948299" spans="9:9" x14ac:dyDescent="0.2">
      <c r="I948299" s="14"/>
    </row>
    <row r="948315" spans="9:9" x14ac:dyDescent="0.2">
      <c r="I948315" s="15"/>
    </row>
    <row r="948316" spans="9:9" x14ac:dyDescent="0.2">
      <c r="I948316" s="14"/>
    </row>
    <row r="948332" spans="9:9" x14ac:dyDescent="0.2">
      <c r="I948332" s="15"/>
    </row>
    <row r="948333" spans="9:9" x14ac:dyDescent="0.2">
      <c r="I948333" s="14"/>
    </row>
    <row r="948349" spans="9:9" x14ac:dyDescent="0.2">
      <c r="I948349" s="15"/>
    </row>
    <row r="948350" spans="9:9" x14ac:dyDescent="0.2">
      <c r="I948350" s="14"/>
    </row>
    <row r="948366" spans="9:9" x14ac:dyDescent="0.2">
      <c r="I948366" s="15"/>
    </row>
    <row r="948367" spans="9:9" x14ac:dyDescent="0.2">
      <c r="I948367" s="14"/>
    </row>
    <row r="948383" spans="9:9" x14ac:dyDescent="0.2">
      <c r="I948383" s="15"/>
    </row>
    <row r="948384" spans="9:9" x14ac:dyDescent="0.2">
      <c r="I948384" s="14"/>
    </row>
    <row r="948400" spans="9:9" x14ac:dyDescent="0.2">
      <c r="I948400" s="15"/>
    </row>
    <row r="948401" spans="9:9" x14ac:dyDescent="0.2">
      <c r="I948401" s="14"/>
    </row>
    <row r="948417" spans="9:9" x14ac:dyDescent="0.2">
      <c r="I948417" s="15"/>
    </row>
    <row r="948418" spans="9:9" x14ac:dyDescent="0.2">
      <c r="I948418" s="14"/>
    </row>
    <row r="948434" spans="9:9" x14ac:dyDescent="0.2">
      <c r="I948434" s="15"/>
    </row>
    <row r="948435" spans="9:9" x14ac:dyDescent="0.2">
      <c r="I948435" s="14"/>
    </row>
    <row r="948451" spans="9:9" x14ac:dyDescent="0.2">
      <c r="I948451" s="15"/>
    </row>
    <row r="948452" spans="9:9" x14ac:dyDescent="0.2">
      <c r="I948452" s="14"/>
    </row>
    <row r="948468" spans="9:9" x14ac:dyDescent="0.2">
      <c r="I948468" s="15"/>
    </row>
    <row r="948469" spans="9:9" x14ac:dyDescent="0.2">
      <c r="I948469" s="14"/>
    </row>
    <row r="948485" spans="9:9" x14ac:dyDescent="0.2">
      <c r="I948485" s="15"/>
    </row>
    <row r="948486" spans="9:9" x14ac:dyDescent="0.2">
      <c r="I948486" s="14"/>
    </row>
    <row r="948502" spans="9:9" x14ac:dyDescent="0.2">
      <c r="I948502" s="15"/>
    </row>
    <row r="948503" spans="9:9" x14ac:dyDescent="0.2">
      <c r="I948503" s="14"/>
    </row>
    <row r="948519" spans="9:9" x14ac:dyDescent="0.2">
      <c r="I948519" s="15"/>
    </row>
    <row r="948520" spans="9:9" x14ac:dyDescent="0.2">
      <c r="I948520" s="14"/>
    </row>
    <row r="948536" spans="9:9" x14ac:dyDescent="0.2">
      <c r="I948536" s="15"/>
    </row>
    <row r="948537" spans="9:9" x14ac:dyDescent="0.2">
      <c r="I948537" s="14"/>
    </row>
    <row r="948553" spans="9:9" x14ac:dyDescent="0.2">
      <c r="I948553" s="15"/>
    </row>
    <row r="948554" spans="9:9" x14ac:dyDescent="0.2">
      <c r="I948554" s="14"/>
    </row>
    <row r="948570" spans="9:9" x14ac:dyDescent="0.2">
      <c r="I948570" s="15"/>
    </row>
    <row r="948571" spans="9:9" x14ac:dyDescent="0.2">
      <c r="I948571" s="14"/>
    </row>
    <row r="948587" spans="9:9" x14ac:dyDescent="0.2">
      <c r="I948587" s="15"/>
    </row>
    <row r="948588" spans="9:9" x14ac:dyDescent="0.2">
      <c r="I948588" s="14"/>
    </row>
    <row r="948604" spans="9:9" x14ac:dyDescent="0.2">
      <c r="I948604" s="15"/>
    </row>
    <row r="948605" spans="9:9" x14ac:dyDescent="0.2">
      <c r="I948605" s="14"/>
    </row>
    <row r="948621" spans="9:9" x14ac:dyDescent="0.2">
      <c r="I948621" s="15"/>
    </row>
    <row r="948622" spans="9:9" x14ac:dyDescent="0.2">
      <c r="I948622" s="14"/>
    </row>
    <row r="948638" spans="9:9" x14ac:dyDescent="0.2">
      <c r="I948638" s="15"/>
    </row>
    <row r="948639" spans="9:9" x14ac:dyDescent="0.2">
      <c r="I948639" s="14"/>
    </row>
    <row r="948655" spans="9:9" x14ac:dyDescent="0.2">
      <c r="I948655" s="15"/>
    </row>
    <row r="948656" spans="9:9" x14ac:dyDescent="0.2">
      <c r="I948656" s="14"/>
    </row>
    <row r="948672" spans="9:9" x14ac:dyDescent="0.2">
      <c r="I948672" s="15"/>
    </row>
    <row r="948673" spans="9:9" x14ac:dyDescent="0.2">
      <c r="I948673" s="14"/>
    </row>
    <row r="948689" spans="9:9" x14ac:dyDescent="0.2">
      <c r="I948689" s="15"/>
    </row>
    <row r="948690" spans="9:9" x14ac:dyDescent="0.2">
      <c r="I948690" s="14"/>
    </row>
    <row r="948706" spans="9:9" x14ac:dyDescent="0.2">
      <c r="I948706" s="15"/>
    </row>
    <row r="948707" spans="9:9" x14ac:dyDescent="0.2">
      <c r="I948707" s="14"/>
    </row>
    <row r="948723" spans="9:9" x14ac:dyDescent="0.2">
      <c r="I948723" s="15"/>
    </row>
    <row r="948724" spans="9:9" x14ac:dyDescent="0.2">
      <c r="I948724" s="14"/>
    </row>
    <row r="948740" spans="9:9" x14ac:dyDescent="0.2">
      <c r="I948740" s="15"/>
    </row>
    <row r="948741" spans="9:9" x14ac:dyDescent="0.2">
      <c r="I948741" s="14"/>
    </row>
    <row r="948757" spans="9:9" x14ac:dyDescent="0.2">
      <c r="I948757" s="15"/>
    </row>
    <row r="948758" spans="9:9" x14ac:dyDescent="0.2">
      <c r="I948758" s="14"/>
    </row>
    <row r="948774" spans="9:9" x14ac:dyDescent="0.2">
      <c r="I948774" s="15"/>
    </row>
    <row r="948775" spans="9:9" x14ac:dyDescent="0.2">
      <c r="I948775" s="14"/>
    </row>
    <row r="948791" spans="9:9" x14ac:dyDescent="0.2">
      <c r="I948791" s="15"/>
    </row>
    <row r="948792" spans="9:9" x14ac:dyDescent="0.2">
      <c r="I948792" s="14"/>
    </row>
    <row r="948808" spans="9:9" x14ac:dyDescent="0.2">
      <c r="I948808" s="15"/>
    </row>
    <row r="948809" spans="9:9" x14ac:dyDescent="0.2">
      <c r="I948809" s="14"/>
    </row>
    <row r="948825" spans="9:9" x14ac:dyDescent="0.2">
      <c r="I948825" s="15"/>
    </row>
    <row r="948826" spans="9:9" x14ac:dyDescent="0.2">
      <c r="I948826" s="14"/>
    </row>
    <row r="948842" spans="9:9" x14ac:dyDescent="0.2">
      <c r="I948842" s="15"/>
    </row>
    <row r="948843" spans="9:9" x14ac:dyDescent="0.2">
      <c r="I948843" s="14"/>
    </row>
    <row r="948859" spans="9:9" x14ac:dyDescent="0.2">
      <c r="I948859" s="15"/>
    </row>
    <row r="948860" spans="9:9" x14ac:dyDescent="0.2">
      <c r="I948860" s="14"/>
    </row>
    <row r="948876" spans="9:9" x14ac:dyDescent="0.2">
      <c r="I948876" s="15"/>
    </row>
    <row r="948877" spans="9:9" x14ac:dyDescent="0.2">
      <c r="I948877" s="14"/>
    </row>
    <row r="948893" spans="9:9" x14ac:dyDescent="0.2">
      <c r="I948893" s="15"/>
    </row>
    <row r="948894" spans="9:9" x14ac:dyDescent="0.2">
      <c r="I948894" s="14"/>
    </row>
    <row r="948910" spans="9:9" x14ac:dyDescent="0.2">
      <c r="I948910" s="15"/>
    </row>
    <row r="948911" spans="9:9" x14ac:dyDescent="0.2">
      <c r="I948911" s="14"/>
    </row>
    <row r="948927" spans="9:9" x14ac:dyDescent="0.2">
      <c r="I948927" s="15"/>
    </row>
    <row r="948928" spans="9:9" x14ac:dyDescent="0.2">
      <c r="I948928" s="14"/>
    </row>
    <row r="948944" spans="9:9" x14ac:dyDescent="0.2">
      <c r="I948944" s="15"/>
    </row>
    <row r="948945" spans="9:9" x14ac:dyDescent="0.2">
      <c r="I948945" s="14"/>
    </row>
    <row r="948961" spans="9:9" x14ac:dyDescent="0.2">
      <c r="I948961" s="15"/>
    </row>
    <row r="948962" spans="9:9" x14ac:dyDescent="0.2">
      <c r="I948962" s="14"/>
    </row>
    <row r="948978" spans="9:9" x14ac:dyDescent="0.2">
      <c r="I948978" s="15"/>
    </row>
    <row r="948979" spans="9:9" x14ac:dyDescent="0.2">
      <c r="I948979" s="14"/>
    </row>
    <row r="948995" spans="9:9" x14ac:dyDescent="0.2">
      <c r="I948995" s="15"/>
    </row>
    <row r="948996" spans="9:9" x14ac:dyDescent="0.2">
      <c r="I948996" s="14"/>
    </row>
    <row r="949012" spans="9:9" x14ac:dyDescent="0.2">
      <c r="I949012" s="15"/>
    </row>
    <row r="949013" spans="9:9" x14ac:dyDescent="0.2">
      <c r="I949013" s="14"/>
    </row>
    <row r="949029" spans="9:9" x14ac:dyDescent="0.2">
      <c r="I949029" s="15"/>
    </row>
    <row r="949030" spans="9:9" x14ac:dyDescent="0.2">
      <c r="I949030" s="14"/>
    </row>
    <row r="949046" spans="9:9" x14ac:dyDescent="0.2">
      <c r="I949046" s="15"/>
    </row>
    <row r="949047" spans="9:9" x14ac:dyDescent="0.2">
      <c r="I949047" s="14"/>
    </row>
    <row r="949063" spans="9:9" x14ac:dyDescent="0.2">
      <c r="I949063" s="15"/>
    </row>
    <row r="949064" spans="9:9" x14ac:dyDescent="0.2">
      <c r="I949064" s="14"/>
    </row>
    <row r="949080" spans="9:9" x14ac:dyDescent="0.2">
      <c r="I949080" s="15"/>
    </row>
    <row r="949081" spans="9:9" x14ac:dyDescent="0.2">
      <c r="I949081" s="14"/>
    </row>
    <row r="949097" spans="9:9" x14ac:dyDescent="0.2">
      <c r="I949097" s="15"/>
    </row>
    <row r="949098" spans="9:9" x14ac:dyDescent="0.2">
      <c r="I949098" s="14"/>
    </row>
    <row r="949114" spans="9:9" x14ac:dyDescent="0.2">
      <c r="I949114" s="15"/>
    </row>
    <row r="949115" spans="9:9" x14ac:dyDescent="0.2">
      <c r="I949115" s="14"/>
    </row>
    <row r="949131" spans="9:9" x14ac:dyDescent="0.2">
      <c r="I949131" s="15"/>
    </row>
    <row r="949132" spans="9:9" x14ac:dyDescent="0.2">
      <c r="I949132" s="14"/>
    </row>
    <row r="949148" spans="9:9" x14ac:dyDescent="0.2">
      <c r="I949148" s="15"/>
    </row>
    <row r="949149" spans="9:9" x14ac:dyDescent="0.2">
      <c r="I949149" s="14"/>
    </row>
    <row r="949165" spans="9:9" x14ac:dyDescent="0.2">
      <c r="I949165" s="15"/>
    </row>
    <row r="949166" spans="9:9" x14ac:dyDescent="0.2">
      <c r="I949166" s="14"/>
    </row>
    <row r="949182" spans="9:9" x14ac:dyDescent="0.2">
      <c r="I949182" s="15"/>
    </row>
    <row r="949183" spans="9:9" x14ac:dyDescent="0.2">
      <c r="I949183" s="14"/>
    </row>
    <row r="949199" spans="9:9" x14ac:dyDescent="0.2">
      <c r="I949199" s="15"/>
    </row>
    <row r="949200" spans="9:9" x14ac:dyDescent="0.2">
      <c r="I949200" s="14"/>
    </row>
    <row r="949216" spans="9:9" x14ac:dyDescent="0.2">
      <c r="I949216" s="15"/>
    </row>
    <row r="949217" spans="9:9" x14ac:dyDescent="0.2">
      <c r="I949217" s="14"/>
    </row>
    <row r="949233" spans="9:9" x14ac:dyDescent="0.2">
      <c r="I949233" s="15"/>
    </row>
    <row r="949234" spans="9:9" x14ac:dyDescent="0.2">
      <c r="I949234" s="14"/>
    </row>
    <row r="949250" spans="9:9" x14ac:dyDescent="0.2">
      <c r="I949250" s="15"/>
    </row>
    <row r="949251" spans="9:9" x14ac:dyDescent="0.2">
      <c r="I949251" s="14"/>
    </row>
    <row r="949267" spans="9:9" x14ac:dyDescent="0.2">
      <c r="I949267" s="15"/>
    </row>
    <row r="949268" spans="9:9" x14ac:dyDescent="0.2">
      <c r="I949268" s="14"/>
    </row>
    <row r="949284" spans="9:9" x14ac:dyDescent="0.2">
      <c r="I949284" s="15"/>
    </row>
    <row r="949285" spans="9:9" x14ac:dyDescent="0.2">
      <c r="I949285" s="14"/>
    </row>
    <row r="949301" spans="9:9" x14ac:dyDescent="0.2">
      <c r="I949301" s="15"/>
    </row>
    <row r="949302" spans="9:9" x14ac:dyDescent="0.2">
      <c r="I949302" s="14"/>
    </row>
    <row r="949318" spans="9:9" x14ac:dyDescent="0.2">
      <c r="I949318" s="15"/>
    </row>
    <row r="949319" spans="9:9" x14ac:dyDescent="0.2">
      <c r="I949319" s="14"/>
    </row>
    <row r="949335" spans="9:9" x14ac:dyDescent="0.2">
      <c r="I949335" s="15"/>
    </row>
    <row r="949336" spans="9:9" x14ac:dyDescent="0.2">
      <c r="I949336" s="14"/>
    </row>
    <row r="949352" spans="9:9" x14ac:dyDescent="0.2">
      <c r="I949352" s="15"/>
    </row>
    <row r="949353" spans="9:9" x14ac:dyDescent="0.2">
      <c r="I949353" s="14"/>
    </row>
    <row r="949369" spans="9:9" x14ac:dyDescent="0.2">
      <c r="I949369" s="15"/>
    </row>
    <row r="949370" spans="9:9" x14ac:dyDescent="0.2">
      <c r="I949370" s="14"/>
    </row>
    <row r="949386" spans="9:9" x14ac:dyDescent="0.2">
      <c r="I949386" s="15"/>
    </row>
    <row r="949387" spans="9:9" x14ac:dyDescent="0.2">
      <c r="I949387" s="14"/>
    </row>
    <row r="949403" spans="9:9" x14ac:dyDescent="0.2">
      <c r="I949403" s="15"/>
    </row>
    <row r="949404" spans="9:9" x14ac:dyDescent="0.2">
      <c r="I949404" s="14"/>
    </row>
    <row r="949420" spans="9:9" x14ac:dyDescent="0.2">
      <c r="I949420" s="15"/>
    </row>
    <row r="949421" spans="9:9" x14ac:dyDescent="0.2">
      <c r="I949421" s="14"/>
    </row>
    <row r="949437" spans="9:9" x14ac:dyDescent="0.2">
      <c r="I949437" s="15"/>
    </row>
    <row r="949438" spans="9:9" x14ac:dyDescent="0.2">
      <c r="I949438" s="14"/>
    </row>
    <row r="949454" spans="9:9" x14ac:dyDescent="0.2">
      <c r="I949454" s="15"/>
    </row>
    <row r="949455" spans="9:9" x14ac:dyDescent="0.2">
      <c r="I949455" s="14"/>
    </row>
    <row r="949471" spans="9:9" x14ac:dyDescent="0.2">
      <c r="I949471" s="15"/>
    </row>
    <row r="949472" spans="9:9" x14ac:dyDescent="0.2">
      <c r="I949472" s="14"/>
    </row>
    <row r="949488" spans="9:9" x14ac:dyDescent="0.2">
      <c r="I949488" s="15"/>
    </row>
    <row r="949489" spans="9:9" x14ac:dyDescent="0.2">
      <c r="I949489" s="14"/>
    </row>
    <row r="949505" spans="9:9" x14ac:dyDescent="0.2">
      <c r="I949505" s="15"/>
    </row>
    <row r="949506" spans="9:9" x14ac:dyDescent="0.2">
      <c r="I949506" s="14"/>
    </row>
    <row r="949522" spans="9:9" x14ac:dyDescent="0.2">
      <c r="I949522" s="15"/>
    </row>
    <row r="949523" spans="9:9" x14ac:dyDescent="0.2">
      <c r="I949523" s="14"/>
    </row>
    <row r="949539" spans="9:9" x14ac:dyDescent="0.2">
      <c r="I949539" s="15"/>
    </row>
    <row r="949540" spans="9:9" x14ac:dyDescent="0.2">
      <c r="I949540" s="14"/>
    </row>
    <row r="949556" spans="9:9" x14ac:dyDescent="0.2">
      <c r="I949556" s="15"/>
    </row>
    <row r="949557" spans="9:9" x14ac:dyDescent="0.2">
      <c r="I949557" s="14"/>
    </row>
    <row r="949573" spans="9:9" x14ac:dyDescent="0.2">
      <c r="I949573" s="15"/>
    </row>
    <row r="949574" spans="9:9" x14ac:dyDescent="0.2">
      <c r="I949574" s="14"/>
    </row>
    <row r="949590" spans="9:9" x14ac:dyDescent="0.2">
      <c r="I949590" s="15"/>
    </row>
    <row r="949591" spans="9:9" x14ac:dyDescent="0.2">
      <c r="I949591" s="14"/>
    </row>
    <row r="949607" spans="9:9" x14ac:dyDescent="0.2">
      <c r="I949607" s="15"/>
    </row>
    <row r="949608" spans="9:9" x14ac:dyDescent="0.2">
      <c r="I949608" s="14"/>
    </row>
    <row r="949624" spans="9:9" x14ac:dyDescent="0.2">
      <c r="I949624" s="15"/>
    </row>
    <row r="949625" spans="9:9" x14ac:dyDescent="0.2">
      <c r="I949625" s="14"/>
    </row>
    <row r="949641" spans="9:9" x14ac:dyDescent="0.2">
      <c r="I949641" s="15"/>
    </row>
    <row r="949642" spans="9:9" x14ac:dyDescent="0.2">
      <c r="I949642" s="14"/>
    </row>
    <row r="949658" spans="9:9" x14ac:dyDescent="0.2">
      <c r="I949658" s="15"/>
    </row>
    <row r="949659" spans="9:9" x14ac:dyDescent="0.2">
      <c r="I949659" s="14"/>
    </row>
    <row r="949675" spans="9:9" x14ac:dyDescent="0.2">
      <c r="I949675" s="15"/>
    </row>
    <row r="949676" spans="9:9" x14ac:dyDescent="0.2">
      <c r="I949676" s="14"/>
    </row>
    <row r="949692" spans="9:9" x14ac:dyDescent="0.2">
      <c r="I949692" s="15"/>
    </row>
    <row r="949693" spans="9:9" x14ac:dyDescent="0.2">
      <c r="I949693" s="14"/>
    </row>
    <row r="949709" spans="9:9" x14ac:dyDescent="0.2">
      <c r="I949709" s="15"/>
    </row>
    <row r="949710" spans="9:9" x14ac:dyDescent="0.2">
      <c r="I949710" s="14"/>
    </row>
    <row r="949726" spans="9:9" x14ac:dyDescent="0.2">
      <c r="I949726" s="15"/>
    </row>
    <row r="949727" spans="9:9" x14ac:dyDescent="0.2">
      <c r="I949727" s="14"/>
    </row>
    <row r="949743" spans="9:9" x14ac:dyDescent="0.2">
      <c r="I949743" s="15"/>
    </row>
    <row r="949744" spans="9:9" x14ac:dyDescent="0.2">
      <c r="I949744" s="14"/>
    </row>
    <row r="949760" spans="9:9" x14ac:dyDescent="0.2">
      <c r="I949760" s="15"/>
    </row>
    <row r="949761" spans="9:9" x14ac:dyDescent="0.2">
      <c r="I949761" s="14"/>
    </row>
    <row r="949777" spans="9:9" x14ac:dyDescent="0.2">
      <c r="I949777" s="15"/>
    </row>
    <row r="949778" spans="9:9" x14ac:dyDescent="0.2">
      <c r="I949778" s="14"/>
    </row>
    <row r="949794" spans="9:9" x14ac:dyDescent="0.2">
      <c r="I949794" s="15"/>
    </row>
    <row r="949795" spans="9:9" x14ac:dyDescent="0.2">
      <c r="I949795" s="14"/>
    </row>
    <row r="949811" spans="9:9" x14ac:dyDescent="0.2">
      <c r="I949811" s="15"/>
    </row>
    <row r="949812" spans="9:9" x14ac:dyDescent="0.2">
      <c r="I949812" s="14"/>
    </row>
    <row r="949828" spans="9:9" x14ac:dyDescent="0.2">
      <c r="I949828" s="15"/>
    </row>
    <row r="949829" spans="9:9" x14ac:dyDescent="0.2">
      <c r="I949829" s="14"/>
    </row>
    <row r="949845" spans="9:9" x14ac:dyDescent="0.2">
      <c r="I949845" s="15"/>
    </row>
    <row r="949846" spans="9:9" x14ac:dyDescent="0.2">
      <c r="I949846" s="14"/>
    </row>
    <row r="949862" spans="9:9" x14ac:dyDescent="0.2">
      <c r="I949862" s="15"/>
    </row>
    <row r="949863" spans="9:9" x14ac:dyDescent="0.2">
      <c r="I949863" s="14"/>
    </row>
    <row r="949879" spans="9:9" x14ac:dyDescent="0.2">
      <c r="I949879" s="15"/>
    </row>
    <row r="949880" spans="9:9" x14ac:dyDescent="0.2">
      <c r="I949880" s="14"/>
    </row>
    <row r="949896" spans="9:9" x14ac:dyDescent="0.2">
      <c r="I949896" s="15"/>
    </row>
    <row r="949897" spans="9:9" x14ac:dyDescent="0.2">
      <c r="I949897" s="14"/>
    </row>
    <row r="949913" spans="9:9" x14ac:dyDescent="0.2">
      <c r="I949913" s="15"/>
    </row>
    <row r="949914" spans="9:9" x14ac:dyDescent="0.2">
      <c r="I949914" s="14"/>
    </row>
    <row r="949930" spans="9:9" x14ac:dyDescent="0.2">
      <c r="I949930" s="15"/>
    </row>
    <row r="949931" spans="9:9" x14ac:dyDescent="0.2">
      <c r="I949931" s="14"/>
    </row>
    <row r="949947" spans="9:9" x14ac:dyDescent="0.2">
      <c r="I949947" s="15"/>
    </row>
    <row r="949948" spans="9:9" x14ac:dyDescent="0.2">
      <c r="I949948" s="14"/>
    </row>
    <row r="949964" spans="9:9" x14ac:dyDescent="0.2">
      <c r="I949964" s="15"/>
    </row>
    <row r="949965" spans="9:9" x14ac:dyDescent="0.2">
      <c r="I949965" s="14"/>
    </row>
    <row r="949981" spans="9:9" x14ac:dyDescent="0.2">
      <c r="I949981" s="15"/>
    </row>
    <row r="949982" spans="9:9" x14ac:dyDescent="0.2">
      <c r="I949982" s="14"/>
    </row>
    <row r="949998" spans="9:9" x14ac:dyDescent="0.2">
      <c r="I949998" s="15"/>
    </row>
    <row r="949999" spans="9:9" x14ac:dyDescent="0.2">
      <c r="I949999" s="14"/>
    </row>
    <row r="950015" spans="9:9" x14ac:dyDescent="0.2">
      <c r="I950015" s="15"/>
    </row>
    <row r="950016" spans="9:9" x14ac:dyDescent="0.2">
      <c r="I950016" s="14"/>
    </row>
    <row r="950032" spans="9:9" x14ac:dyDescent="0.2">
      <c r="I950032" s="15"/>
    </row>
    <row r="950033" spans="9:9" x14ac:dyDescent="0.2">
      <c r="I950033" s="14"/>
    </row>
    <row r="950049" spans="9:9" x14ac:dyDescent="0.2">
      <c r="I950049" s="15"/>
    </row>
    <row r="950050" spans="9:9" x14ac:dyDescent="0.2">
      <c r="I950050" s="14"/>
    </row>
    <row r="950066" spans="9:9" x14ac:dyDescent="0.2">
      <c r="I950066" s="15"/>
    </row>
    <row r="950067" spans="9:9" x14ac:dyDescent="0.2">
      <c r="I950067" s="14"/>
    </row>
    <row r="950083" spans="9:9" x14ac:dyDescent="0.2">
      <c r="I950083" s="15"/>
    </row>
    <row r="950084" spans="9:9" x14ac:dyDescent="0.2">
      <c r="I950084" s="14"/>
    </row>
    <row r="950100" spans="9:9" x14ac:dyDescent="0.2">
      <c r="I950100" s="15"/>
    </row>
    <row r="950101" spans="9:9" x14ac:dyDescent="0.2">
      <c r="I950101" s="14"/>
    </row>
    <row r="950117" spans="9:9" x14ac:dyDescent="0.2">
      <c r="I950117" s="15"/>
    </row>
    <row r="950118" spans="9:9" x14ac:dyDescent="0.2">
      <c r="I950118" s="14"/>
    </row>
    <row r="950134" spans="9:9" x14ac:dyDescent="0.2">
      <c r="I950134" s="15"/>
    </row>
    <row r="950135" spans="9:9" x14ac:dyDescent="0.2">
      <c r="I950135" s="14"/>
    </row>
    <row r="950151" spans="9:9" x14ac:dyDescent="0.2">
      <c r="I950151" s="15"/>
    </row>
    <row r="950152" spans="9:9" x14ac:dyDescent="0.2">
      <c r="I950152" s="14"/>
    </row>
    <row r="950168" spans="9:9" x14ac:dyDescent="0.2">
      <c r="I950168" s="15"/>
    </row>
    <row r="950169" spans="9:9" x14ac:dyDescent="0.2">
      <c r="I950169" s="14"/>
    </row>
    <row r="950185" spans="9:9" x14ac:dyDescent="0.2">
      <c r="I950185" s="15"/>
    </row>
    <row r="950186" spans="9:9" x14ac:dyDescent="0.2">
      <c r="I950186" s="14"/>
    </row>
    <row r="950202" spans="9:9" x14ac:dyDescent="0.2">
      <c r="I950202" s="15"/>
    </row>
    <row r="950203" spans="9:9" x14ac:dyDescent="0.2">
      <c r="I950203" s="14"/>
    </row>
    <row r="950219" spans="9:9" x14ac:dyDescent="0.2">
      <c r="I950219" s="15"/>
    </row>
    <row r="950220" spans="9:9" x14ac:dyDescent="0.2">
      <c r="I950220" s="14"/>
    </row>
    <row r="950236" spans="9:9" x14ac:dyDescent="0.2">
      <c r="I950236" s="15"/>
    </row>
    <row r="950237" spans="9:9" x14ac:dyDescent="0.2">
      <c r="I950237" s="14"/>
    </row>
    <row r="950253" spans="9:9" x14ac:dyDescent="0.2">
      <c r="I950253" s="15"/>
    </row>
    <row r="950254" spans="9:9" x14ac:dyDescent="0.2">
      <c r="I950254" s="14"/>
    </row>
    <row r="950270" spans="9:9" x14ac:dyDescent="0.2">
      <c r="I950270" s="15"/>
    </row>
    <row r="950271" spans="9:9" x14ac:dyDescent="0.2">
      <c r="I950271" s="14"/>
    </row>
    <row r="950287" spans="9:9" x14ac:dyDescent="0.2">
      <c r="I950287" s="15"/>
    </row>
    <row r="950288" spans="9:9" x14ac:dyDescent="0.2">
      <c r="I950288" s="14"/>
    </row>
    <row r="950304" spans="9:9" x14ac:dyDescent="0.2">
      <c r="I950304" s="15"/>
    </row>
    <row r="950305" spans="9:9" x14ac:dyDescent="0.2">
      <c r="I950305" s="14"/>
    </row>
    <row r="950321" spans="9:9" x14ac:dyDescent="0.2">
      <c r="I950321" s="15"/>
    </row>
    <row r="950322" spans="9:9" x14ac:dyDescent="0.2">
      <c r="I950322" s="14"/>
    </row>
    <row r="950338" spans="9:9" x14ac:dyDescent="0.2">
      <c r="I950338" s="15"/>
    </row>
    <row r="950339" spans="9:9" x14ac:dyDescent="0.2">
      <c r="I950339" s="14"/>
    </row>
    <row r="950355" spans="9:9" x14ac:dyDescent="0.2">
      <c r="I950355" s="15"/>
    </row>
    <row r="950356" spans="9:9" x14ac:dyDescent="0.2">
      <c r="I950356" s="14"/>
    </row>
    <row r="950372" spans="9:9" x14ac:dyDescent="0.2">
      <c r="I950372" s="15"/>
    </row>
    <row r="950373" spans="9:9" x14ac:dyDescent="0.2">
      <c r="I950373" s="14"/>
    </row>
    <row r="950389" spans="9:9" x14ac:dyDescent="0.2">
      <c r="I950389" s="15"/>
    </row>
    <row r="950390" spans="9:9" x14ac:dyDescent="0.2">
      <c r="I950390" s="14"/>
    </row>
    <row r="950406" spans="9:9" x14ac:dyDescent="0.2">
      <c r="I950406" s="15"/>
    </row>
    <row r="950407" spans="9:9" x14ac:dyDescent="0.2">
      <c r="I950407" s="14"/>
    </row>
    <row r="950423" spans="9:9" x14ac:dyDescent="0.2">
      <c r="I950423" s="15"/>
    </row>
    <row r="950424" spans="9:9" x14ac:dyDescent="0.2">
      <c r="I950424" s="14"/>
    </row>
    <row r="950440" spans="9:9" x14ac:dyDescent="0.2">
      <c r="I950440" s="15"/>
    </row>
    <row r="950441" spans="9:9" x14ac:dyDescent="0.2">
      <c r="I950441" s="14"/>
    </row>
    <row r="950457" spans="9:9" x14ac:dyDescent="0.2">
      <c r="I950457" s="15"/>
    </row>
    <row r="950458" spans="9:9" x14ac:dyDescent="0.2">
      <c r="I950458" s="14"/>
    </row>
    <row r="950474" spans="9:9" x14ac:dyDescent="0.2">
      <c r="I950474" s="15"/>
    </row>
    <row r="950475" spans="9:9" x14ac:dyDescent="0.2">
      <c r="I950475" s="14"/>
    </row>
    <row r="950491" spans="9:9" x14ac:dyDescent="0.2">
      <c r="I950491" s="15"/>
    </row>
    <row r="950492" spans="9:9" x14ac:dyDescent="0.2">
      <c r="I950492" s="14"/>
    </row>
    <row r="950508" spans="9:9" x14ac:dyDescent="0.2">
      <c r="I950508" s="15"/>
    </row>
    <row r="950509" spans="9:9" x14ac:dyDescent="0.2">
      <c r="I950509" s="14"/>
    </row>
    <row r="950525" spans="9:9" x14ac:dyDescent="0.2">
      <c r="I950525" s="15"/>
    </row>
    <row r="950526" spans="9:9" x14ac:dyDescent="0.2">
      <c r="I950526" s="14"/>
    </row>
    <row r="950542" spans="9:9" x14ac:dyDescent="0.2">
      <c r="I950542" s="15"/>
    </row>
    <row r="950543" spans="9:9" x14ac:dyDescent="0.2">
      <c r="I950543" s="14"/>
    </row>
    <row r="950559" spans="9:9" x14ac:dyDescent="0.2">
      <c r="I950559" s="15"/>
    </row>
    <row r="950560" spans="9:9" x14ac:dyDescent="0.2">
      <c r="I950560" s="14"/>
    </row>
    <row r="950576" spans="9:9" x14ac:dyDescent="0.2">
      <c r="I950576" s="15"/>
    </row>
    <row r="950577" spans="9:9" x14ac:dyDescent="0.2">
      <c r="I950577" s="14"/>
    </row>
    <row r="950593" spans="9:9" x14ac:dyDescent="0.2">
      <c r="I950593" s="15"/>
    </row>
    <row r="950594" spans="9:9" x14ac:dyDescent="0.2">
      <c r="I950594" s="14"/>
    </row>
    <row r="950610" spans="9:9" x14ac:dyDescent="0.2">
      <c r="I950610" s="15"/>
    </row>
    <row r="950611" spans="9:9" x14ac:dyDescent="0.2">
      <c r="I950611" s="14"/>
    </row>
    <row r="950627" spans="9:9" x14ac:dyDescent="0.2">
      <c r="I950627" s="15"/>
    </row>
    <row r="950628" spans="9:9" x14ac:dyDescent="0.2">
      <c r="I950628" s="14"/>
    </row>
    <row r="950644" spans="9:9" x14ac:dyDescent="0.2">
      <c r="I950644" s="15"/>
    </row>
    <row r="950645" spans="9:9" x14ac:dyDescent="0.2">
      <c r="I950645" s="14"/>
    </row>
    <row r="950661" spans="9:9" x14ac:dyDescent="0.2">
      <c r="I950661" s="15"/>
    </row>
    <row r="950662" spans="9:9" x14ac:dyDescent="0.2">
      <c r="I950662" s="14"/>
    </row>
    <row r="950678" spans="9:9" x14ac:dyDescent="0.2">
      <c r="I950678" s="15"/>
    </row>
    <row r="950679" spans="9:9" x14ac:dyDescent="0.2">
      <c r="I950679" s="14"/>
    </row>
    <row r="950695" spans="9:9" x14ac:dyDescent="0.2">
      <c r="I950695" s="15"/>
    </row>
    <row r="950696" spans="9:9" x14ac:dyDescent="0.2">
      <c r="I950696" s="14"/>
    </row>
    <row r="950712" spans="9:9" x14ac:dyDescent="0.2">
      <c r="I950712" s="15"/>
    </row>
    <row r="950713" spans="9:9" x14ac:dyDescent="0.2">
      <c r="I950713" s="14"/>
    </row>
    <row r="950729" spans="9:9" x14ac:dyDescent="0.2">
      <c r="I950729" s="15"/>
    </row>
    <row r="950730" spans="9:9" x14ac:dyDescent="0.2">
      <c r="I950730" s="14"/>
    </row>
    <row r="950746" spans="9:9" x14ac:dyDescent="0.2">
      <c r="I950746" s="15"/>
    </row>
    <row r="950747" spans="9:9" x14ac:dyDescent="0.2">
      <c r="I950747" s="14"/>
    </row>
    <row r="950763" spans="9:9" x14ac:dyDescent="0.2">
      <c r="I950763" s="15"/>
    </row>
    <row r="950764" spans="9:9" x14ac:dyDescent="0.2">
      <c r="I950764" s="14"/>
    </row>
    <row r="950780" spans="9:9" x14ac:dyDescent="0.2">
      <c r="I950780" s="15"/>
    </row>
    <row r="950781" spans="9:9" x14ac:dyDescent="0.2">
      <c r="I950781" s="14"/>
    </row>
    <row r="950797" spans="9:9" x14ac:dyDescent="0.2">
      <c r="I950797" s="15"/>
    </row>
    <row r="950798" spans="9:9" x14ac:dyDescent="0.2">
      <c r="I950798" s="14"/>
    </row>
    <row r="950814" spans="9:9" x14ac:dyDescent="0.2">
      <c r="I950814" s="15"/>
    </row>
    <row r="950815" spans="9:9" x14ac:dyDescent="0.2">
      <c r="I950815" s="14"/>
    </row>
    <row r="950831" spans="9:9" x14ac:dyDescent="0.2">
      <c r="I950831" s="15"/>
    </row>
    <row r="950832" spans="9:9" x14ac:dyDescent="0.2">
      <c r="I950832" s="14"/>
    </row>
    <row r="950848" spans="9:9" x14ac:dyDescent="0.2">
      <c r="I950848" s="15"/>
    </row>
    <row r="950849" spans="9:9" x14ac:dyDescent="0.2">
      <c r="I950849" s="14"/>
    </row>
    <row r="950865" spans="9:9" x14ac:dyDescent="0.2">
      <c r="I950865" s="15"/>
    </row>
    <row r="950866" spans="9:9" x14ac:dyDescent="0.2">
      <c r="I950866" s="14"/>
    </row>
    <row r="950882" spans="9:9" x14ac:dyDescent="0.2">
      <c r="I950882" s="15"/>
    </row>
    <row r="950883" spans="9:9" x14ac:dyDescent="0.2">
      <c r="I950883" s="14"/>
    </row>
    <row r="950899" spans="9:9" x14ac:dyDescent="0.2">
      <c r="I950899" s="15"/>
    </row>
    <row r="950900" spans="9:9" x14ac:dyDescent="0.2">
      <c r="I950900" s="14"/>
    </row>
    <row r="950916" spans="9:9" x14ac:dyDescent="0.2">
      <c r="I950916" s="15"/>
    </row>
    <row r="950917" spans="9:9" x14ac:dyDescent="0.2">
      <c r="I950917" s="14"/>
    </row>
    <row r="950933" spans="9:9" x14ac:dyDescent="0.2">
      <c r="I950933" s="15"/>
    </row>
    <row r="950934" spans="9:9" x14ac:dyDescent="0.2">
      <c r="I950934" s="14"/>
    </row>
    <row r="950950" spans="9:9" x14ac:dyDescent="0.2">
      <c r="I950950" s="15"/>
    </row>
    <row r="950951" spans="9:9" x14ac:dyDescent="0.2">
      <c r="I950951" s="14"/>
    </row>
    <row r="950967" spans="9:9" x14ac:dyDescent="0.2">
      <c r="I950967" s="15"/>
    </row>
    <row r="950968" spans="9:9" x14ac:dyDescent="0.2">
      <c r="I950968" s="14"/>
    </row>
    <row r="950984" spans="9:9" x14ac:dyDescent="0.2">
      <c r="I950984" s="15"/>
    </row>
    <row r="950985" spans="9:9" x14ac:dyDescent="0.2">
      <c r="I950985" s="14"/>
    </row>
    <row r="951001" spans="9:9" x14ac:dyDescent="0.2">
      <c r="I951001" s="15"/>
    </row>
    <row r="951002" spans="9:9" x14ac:dyDescent="0.2">
      <c r="I951002" s="14"/>
    </row>
    <row r="951018" spans="9:9" x14ac:dyDescent="0.2">
      <c r="I951018" s="15"/>
    </row>
    <row r="951019" spans="9:9" x14ac:dyDescent="0.2">
      <c r="I951019" s="14"/>
    </row>
    <row r="951035" spans="9:9" x14ac:dyDescent="0.2">
      <c r="I951035" s="15"/>
    </row>
    <row r="951036" spans="9:9" x14ac:dyDescent="0.2">
      <c r="I951036" s="14"/>
    </row>
    <row r="951052" spans="9:9" x14ac:dyDescent="0.2">
      <c r="I951052" s="15"/>
    </row>
    <row r="951053" spans="9:9" x14ac:dyDescent="0.2">
      <c r="I951053" s="14"/>
    </row>
    <row r="951069" spans="9:9" x14ac:dyDescent="0.2">
      <c r="I951069" s="15"/>
    </row>
    <row r="951070" spans="9:9" x14ac:dyDescent="0.2">
      <c r="I951070" s="14"/>
    </row>
    <row r="951086" spans="9:9" x14ac:dyDescent="0.2">
      <c r="I951086" s="15"/>
    </row>
    <row r="951087" spans="9:9" x14ac:dyDescent="0.2">
      <c r="I951087" s="14"/>
    </row>
    <row r="951103" spans="9:9" x14ac:dyDescent="0.2">
      <c r="I951103" s="15"/>
    </row>
    <row r="951104" spans="9:9" x14ac:dyDescent="0.2">
      <c r="I951104" s="14"/>
    </row>
    <row r="951120" spans="9:9" x14ac:dyDescent="0.2">
      <c r="I951120" s="15"/>
    </row>
    <row r="951121" spans="9:9" x14ac:dyDescent="0.2">
      <c r="I951121" s="14"/>
    </row>
    <row r="951137" spans="9:9" x14ac:dyDescent="0.2">
      <c r="I951137" s="15"/>
    </row>
    <row r="951138" spans="9:9" x14ac:dyDescent="0.2">
      <c r="I951138" s="14"/>
    </row>
    <row r="951154" spans="9:9" x14ac:dyDescent="0.2">
      <c r="I951154" s="15"/>
    </row>
    <row r="951155" spans="9:9" x14ac:dyDescent="0.2">
      <c r="I951155" s="14"/>
    </row>
    <row r="951171" spans="9:9" x14ac:dyDescent="0.2">
      <c r="I951171" s="15"/>
    </row>
    <row r="951172" spans="9:9" x14ac:dyDescent="0.2">
      <c r="I951172" s="14"/>
    </row>
    <row r="951188" spans="9:9" x14ac:dyDescent="0.2">
      <c r="I951188" s="15"/>
    </row>
    <row r="951189" spans="9:9" x14ac:dyDescent="0.2">
      <c r="I951189" s="14"/>
    </row>
    <row r="951205" spans="9:9" x14ac:dyDescent="0.2">
      <c r="I951205" s="15"/>
    </row>
    <row r="951206" spans="9:9" x14ac:dyDescent="0.2">
      <c r="I951206" s="14"/>
    </row>
    <row r="951222" spans="9:9" x14ac:dyDescent="0.2">
      <c r="I951222" s="15"/>
    </row>
    <row r="951223" spans="9:9" x14ac:dyDescent="0.2">
      <c r="I951223" s="14"/>
    </row>
    <row r="951239" spans="9:9" x14ac:dyDescent="0.2">
      <c r="I951239" s="15"/>
    </row>
    <row r="951240" spans="9:9" x14ac:dyDescent="0.2">
      <c r="I951240" s="14"/>
    </row>
    <row r="951256" spans="9:9" x14ac:dyDescent="0.2">
      <c r="I951256" s="15"/>
    </row>
    <row r="951257" spans="9:9" x14ac:dyDescent="0.2">
      <c r="I951257" s="14"/>
    </row>
    <row r="951273" spans="9:9" x14ac:dyDescent="0.2">
      <c r="I951273" s="15"/>
    </row>
    <row r="951274" spans="9:9" x14ac:dyDescent="0.2">
      <c r="I951274" s="14"/>
    </row>
    <row r="951290" spans="9:9" x14ac:dyDescent="0.2">
      <c r="I951290" s="15"/>
    </row>
    <row r="951291" spans="9:9" x14ac:dyDescent="0.2">
      <c r="I951291" s="14"/>
    </row>
    <row r="951307" spans="9:9" x14ac:dyDescent="0.2">
      <c r="I951307" s="15"/>
    </row>
    <row r="951308" spans="9:9" x14ac:dyDescent="0.2">
      <c r="I951308" s="14"/>
    </row>
    <row r="951324" spans="9:9" x14ac:dyDescent="0.2">
      <c r="I951324" s="15"/>
    </row>
    <row r="951325" spans="9:9" x14ac:dyDescent="0.2">
      <c r="I951325" s="14"/>
    </row>
    <row r="951341" spans="9:9" x14ac:dyDescent="0.2">
      <c r="I951341" s="15"/>
    </row>
    <row r="951342" spans="9:9" x14ac:dyDescent="0.2">
      <c r="I951342" s="14"/>
    </row>
    <row r="951358" spans="9:9" x14ac:dyDescent="0.2">
      <c r="I951358" s="15"/>
    </row>
    <row r="951359" spans="9:9" x14ac:dyDescent="0.2">
      <c r="I951359" s="14"/>
    </row>
    <row r="951375" spans="9:9" x14ac:dyDescent="0.2">
      <c r="I951375" s="15"/>
    </row>
    <row r="951376" spans="9:9" x14ac:dyDescent="0.2">
      <c r="I951376" s="14"/>
    </row>
    <row r="951392" spans="9:9" x14ac:dyDescent="0.2">
      <c r="I951392" s="15"/>
    </row>
    <row r="951393" spans="9:9" x14ac:dyDescent="0.2">
      <c r="I951393" s="14"/>
    </row>
    <row r="951409" spans="9:9" x14ac:dyDescent="0.2">
      <c r="I951409" s="15"/>
    </row>
    <row r="951410" spans="9:9" x14ac:dyDescent="0.2">
      <c r="I951410" s="14"/>
    </row>
    <row r="951426" spans="9:9" x14ac:dyDescent="0.2">
      <c r="I951426" s="15"/>
    </row>
    <row r="951427" spans="9:9" x14ac:dyDescent="0.2">
      <c r="I951427" s="14"/>
    </row>
    <row r="951443" spans="9:9" x14ac:dyDescent="0.2">
      <c r="I951443" s="15"/>
    </row>
    <row r="951444" spans="9:9" x14ac:dyDescent="0.2">
      <c r="I951444" s="14"/>
    </row>
    <row r="951460" spans="9:9" x14ac:dyDescent="0.2">
      <c r="I951460" s="15"/>
    </row>
    <row r="951461" spans="9:9" x14ac:dyDescent="0.2">
      <c r="I951461" s="14"/>
    </row>
    <row r="951477" spans="9:9" x14ac:dyDescent="0.2">
      <c r="I951477" s="15"/>
    </row>
    <row r="951478" spans="9:9" x14ac:dyDescent="0.2">
      <c r="I951478" s="14"/>
    </row>
    <row r="951494" spans="9:9" x14ac:dyDescent="0.2">
      <c r="I951494" s="15"/>
    </row>
    <row r="951495" spans="9:9" x14ac:dyDescent="0.2">
      <c r="I951495" s="14"/>
    </row>
    <row r="951511" spans="9:9" x14ac:dyDescent="0.2">
      <c r="I951511" s="15"/>
    </row>
    <row r="951512" spans="9:9" x14ac:dyDescent="0.2">
      <c r="I951512" s="14"/>
    </row>
    <row r="951528" spans="9:9" x14ac:dyDescent="0.2">
      <c r="I951528" s="15"/>
    </row>
    <row r="951529" spans="9:9" x14ac:dyDescent="0.2">
      <c r="I951529" s="14"/>
    </row>
    <row r="951545" spans="9:9" x14ac:dyDescent="0.2">
      <c r="I951545" s="15"/>
    </row>
    <row r="951546" spans="9:9" x14ac:dyDescent="0.2">
      <c r="I951546" s="14"/>
    </row>
    <row r="951562" spans="9:9" x14ac:dyDescent="0.2">
      <c r="I951562" s="15"/>
    </row>
    <row r="951563" spans="9:9" x14ac:dyDescent="0.2">
      <c r="I951563" s="14"/>
    </row>
    <row r="951579" spans="9:9" x14ac:dyDescent="0.2">
      <c r="I951579" s="15"/>
    </row>
    <row r="951580" spans="9:9" x14ac:dyDescent="0.2">
      <c r="I951580" s="14"/>
    </row>
    <row r="951596" spans="9:9" x14ac:dyDescent="0.2">
      <c r="I951596" s="15"/>
    </row>
    <row r="951597" spans="9:9" x14ac:dyDescent="0.2">
      <c r="I951597" s="14"/>
    </row>
    <row r="951613" spans="9:9" x14ac:dyDescent="0.2">
      <c r="I951613" s="15"/>
    </row>
    <row r="951614" spans="9:9" x14ac:dyDescent="0.2">
      <c r="I951614" s="14"/>
    </row>
    <row r="951630" spans="9:9" x14ac:dyDescent="0.2">
      <c r="I951630" s="15"/>
    </row>
    <row r="951631" spans="9:9" x14ac:dyDescent="0.2">
      <c r="I951631" s="14"/>
    </row>
    <row r="951647" spans="9:9" x14ac:dyDescent="0.2">
      <c r="I951647" s="15"/>
    </row>
    <row r="951648" spans="9:9" x14ac:dyDescent="0.2">
      <c r="I951648" s="14"/>
    </row>
    <row r="951664" spans="9:9" x14ac:dyDescent="0.2">
      <c r="I951664" s="15"/>
    </row>
    <row r="951665" spans="9:9" x14ac:dyDescent="0.2">
      <c r="I951665" s="14"/>
    </row>
    <row r="951681" spans="9:9" x14ac:dyDescent="0.2">
      <c r="I951681" s="15"/>
    </row>
    <row r="951682" spans="9:9" x14ac:dyDescent="0.2">
      <c r="I951682" s="14"/>
    </row>
    <row r="951698" spans="9:9" x14ac:dyDescent="0.2">
      <c r="I951698" s="15"/>
    </row>
    <row r="951699" spans="9:9" x14ac:dyDescent="0.2">
      <c r="I951699" s="14"/>
    </row>
    <row r="951715" spans="9:9" x14ac:dyDescent="0.2">
      <c r="I951715" s="15"/>
    </row>
    <row r="951716" spans="9:9" x14ac:dyDescent="0.2">
      <c r="I951716" s="14"/>
    </row>
    <row r="951732" spans="9:9" x14ac:dyDescent="0.2">
      <c r="I951732" s="15"/>
    </row>
    <row r="951733" spans="9:9" x14ac:dyDescent="0.2">
      <c r="I951733" s="14"/>
    </row>
    <row r="951749" spans="9:9" x14ac:dyDescent="0.2">
      <c r="I951749" s="15"/>
    </row>
    <row r="951750" spans="9:9" x14ac:dyDescent="0.2">
      <c r="I951750" s="14"/>
    </row>
    <row r="951766" spans="9:9" x14ac:dyDescent="0.2">
      <c r="I951766" s="15"/>
    </row>
    <row r="951767" spans="9:9" x14ac:dyDescent="0.2">
      <c r="I951767" s="14"/>
    </row>
    <row r="951783" spans="9:9" x14ac:dyDescent="0.2">
      <c r="I951783" s="15"/>
    </row>
    <row r="951784" spans="9:9" x14ac:dyDescent="0.2">
      <c r="I951784" s="14"/>
    </row>
    <row r="951800" spans="9:9" x14ac:dyDescent="0.2">
      <c r="I951800" s="15"/>
    </row>
    <row r="951801" spans="9:9" x14ac:dyDescent="0.2">
      <c r="I951801" s="14"/>
    </row>
    <row r="951817" spans="9:9" x14ac:dyDescent="0.2">
      <c r="I951817" s="15"/>
    </row>
    <row r="951818" spans="9:9" x14ac:dyDescent="0.2">
      <c r="I951818" s="14"/>
    </row>
    <row r="951834" spans="9:9" x14ac:dyDescent="0.2">
      <c r="I951834" s="15"/>
    </row>
    <row r="951835" spans="9:9" x14ac:dyDescent="0.2">
      <c r="I951835" s="14"/>
    </row>
    <row r="951851" spans="9:9" x14ac:dyDescent="0.2">
      <c r="I951851" s="15"/>
    </row>
    <row r="951852" spans="9:9" x14ac:dyDescent="0.2">
      <c r="I951852" s="14"/>
    </row>
    <row r="951868" spans="9:9" x14ac:dyDescent="0.2">
      <c r="I951868" s="15"/>
    </row>
    <row r="951869" spans="9:9" x14ac:dyDescent="0.2">
      <c r="I951869" s="14"/>
    </row>
    <row r="951885" spans="9:9" x14ac:dyDescent="0.2">
      <c r="I951885" s="15"/>
    </row>
    <row r="951886" spans="9:9" x14ac:dyDescent="0.2">
      <c r="I951886" s="14"/>
    </row>
    <row r="951902" spans="9:9" x14ac:dyDescent="0.2">
      <c r="I951902" s="15"/>
    </row>
    <row r="951903" spans="9:9" x14ac:dyDescent="0.2">
      <c r="I951903" s="14"/>
    </row>
    <row r="951919" spans="9:9" x14ac:dyDescent="0.2">
      <c r="I951919" s="15"/>
    </row>
    <row r="951920" spans="9:9" x14ac:dyDescent="0.2">
      <c r="I951920" s="14"/>
    </row>
    <row r="951936" spans="9:9" x14ac:dyDescent="0.2">
      <c r="I951936" s="15"/>
    </row>
    <row r="951937" spans="9:9" x14ac:dyDescent="0.2">
      <c r="I951937" s="14"/>
    </row>
    <row r="951953" spans="9:9" x14ac:dyDescent="0.2">
      <c r="I951953" s="15"/>
    </row>
    <row r="951954" spans="9:9" x14ac:dyDescent="0.2">
      <c r="I951954" s="14"/>
    </row>
    <row r="951970" spans="9:9" x14ac:dyDescent="0.2">
      <c r="I951970" s="15"/>
    </row>
    <row r="951971" spans="9:9" x14ac:dyDescent="0.2">
      <c r="I951971" s="14"/>
    </row>
    <row r="951987" spans="9:9" x14ac:dyDescent="0.2">
      <c r="I951987" s="15"/>
    </row>
    <row r="951988" spans="9:9" x14ac:dyDescent="0.2">
      <c r="I951988" s="14"/>
    </row>
    <row r="952004" spans="9:9" x14ac:dyDescent="0.2">
      <c r="I952004" s="15"/>
    </row>
    <row r="952005" spans="9:9" x14ac:dyDescent="0.2">
      <c r="I952005" s="14"/>
    </row>
    <row r="952021" spans="9:9" x14ac:dyDescent="0.2">
      <c r="I952021" s="15"/>
    </row>
    <row r="952022" spans="9:9" x14ac:dyDescent="0.2">
      <c r="I952022" s="14"/>
    </row>
    <row r="952038" spans="9:9" x14ac:dyDescent="0.2">
      <c r="I952038" s="15"/>
    </row>
    <row r="952039" spans="9:9" x14ac:dyDescent="0.2">
      <c r="I952039" s="14"/>
    </row>
    <row r="952055" spans="9:9" x14ac:dyDescent="0.2">
      <c r="I952055" s="15"/>
    </row>
    <row r="952056" spans="9:9" x14ac:dyDescent="0.2">
      <c r="I952056" s="14"/>
    </row>
    <row r="952072" spans="9:9" x14ac:dyDescent="0.2">
      <c r="I952072" s="15"/>
    </row>
    <row r="952073" spans="9:9" x14ac:dyDescent="0.2">
      <c r="I952073" s="14"/>
    </row>
    <row r="952089" spans="9:9" x14ac:dyDescent="0.2">
      <c r="I952089" s="15"/>
    </row>
    <row r="952090" spans="9:9" x14ac:dyDescent="0.2">
      <c r="I952090" s="14"/>
    </row>
    <row r="952106" spans="9:9" x14ac:dyDescent="0.2">
      <c r="I952106" s="15"/>
    </row>
    <row r="952107" spans="9:9" x14ac:dyDescent="0.2">
      <c r="I952107" s="14"/>
    </row>
    <row r="952123" spans="9:9" x14ac:dyDescent="0.2">
      <c r="I952123" s="15"/>
    </row>
    <row r="952124" spans="9:9" x14ac:dyDescent="0.2">
      <c r="I952124" s="14"/>
    </row>
    <row r="952140" spans="9:9" x14ac:dyDescent="0.2">
      <c r="I952140" s="15"/>
    </row>
    <row r="952141" spans="9:9" x14ac:dyDescent="0.2">
      <c r="I952141" s="14"/>
    </row>
    <row r="952157" spans="9:9" x14ac:dyDescent="0.2">
      <c r="I952157" s="15"/>
    </row>
    <row r="952158" spans="9:9" x14ac:dyDescent="0.2">
      <c r="I952158" s="14"/>
    </row>
    <row r="952174" spans="9:9" x14ac:dyDescent="0.2">
      <c r="I952174" s="15"/>
    </row>
    <row r="952175" spans="9:9" x14ac:dyDescent="0.2">
      <c r="I952175" s="14"/>
    </row>
    <row r="952191" spans="9:9" x14ac:dyDescent="0.2">
      <c r="I952191" s="15"/>
    </row>
    <row r="952192" spans="9:9" x14ac:dyDescent="0.2">
      <c r="I952192" s="14"/>
    </row>
    <row r="952208" spans="9:9" x14ac:dyDescent="0.2">
      <c r="I952208" s="15"/>
    </row>
    <row r="952209" spans="9:9" x14ac:dyDescent="0.2">
      <c r="I952209" s="14"/>
    </row>
    <row r="952225" spans="9:9" x14ac:dyDescent="0.2">
      <c r="I952225" s="15"/>
    </row>
    <row r="952226" spans="9:9" x14ac:dyDescent="0.2">
      <c r="I952226" s="14"/>
    </row>
    <row r="952242" spans="9:9" x14ac:dyDescent="0.2">
      <c r="I952242" s="15"/>
    </row>
    <row r="952243" spans="9:9" x14ac:dyDescent="0.2">
      <c r="I952243" s="14"/>
    </row>
    <row r="952259" spans="9:9" x14ac:dyDescent="0.2">
      <c r="I952259" s="15"/>
    </row>
    <row r="952260" spans="9:9" x14ac:dyDescent="0.2">
      <c r="I952260" s="14"/>
    </row>
    <row r="952276" spans="9:9" x14ac:dyDescent="0.2">
      <c r="I952276" s="15"/>
    </row>
    <row r="952277" spans="9:9" x14ac:dyDescent="0.2">
      <c r="I952277" s="14"/>
    </row>
    <row r="952293" spans="9:9" x14ac:dyDescent="0.2">
      <c r="I952293" s="15"/>
    </row>
    <row r="952294" spans="9:9" x14ac:dyDescent="0.2">
      <c r="I952294" s="14"/>
    </row>
    <row r="952310" spans="9:9" x14ac:dyDescent="0.2">
      <c r="I952310" s="15"/>
    </row>
    <row r="952311" spans="9:9" x14ac:dyDescent="0.2">
      <c r="I952311" s="14"/>
    </row>
    <row r="952327" spans="9:9" x14ac:dyDescent="0.2">
      <c r="I952327" s="15"/>
    </row>
    <row r="952328" spans="9:9" x14ac:dyDescent="0.2">
      <c r="I952328" s="14"/>
    </row>
    <row r="952344" spans="9:9" x14ac:dyDescent="0.2">
      <c r="I952344" s="15"/>
    </row>
    <row r="952345" spans="9:9" x14ac:dyDescent="0.2">
      <c r="I952345" s="14"/>
    </row>
    <row r="952361" spans="9:9" x14ac:dyDescent="0.2">
      <c r="I952361" s="15"/>
    </row>
    <row r="952362" spans="9:9" x14ac:dyDescent="0.2">
      <c r="I952362" s="14"/>
    </row>
    <row r="952378" spans="9:9" x14ac:dyDescent="0.2">
      <c r="I952378" s="15"/>
    </row>
    <row r="952379" spans="9:9" x14ac:dyDescent="0.2">
      <c r="I952379" s="14"/>
    </row>
    <row r="952395" spans="9:9" x14ac:dyDescent="0.2">
      <c r="I952395" s="15"/>
    </row>
    <row r="952396" spans="9:9" x14ac:dyDescent="0.2">
      <c r="I952396" s="14"/>
    </row>
    <row r="952412" spans="9:9" x14ac:dyDescent="0.2">
      <c r="I952412" s="15"/>
    </row>
    <row r="952413" spans="9:9" x14ac:dyDescent="0.2">
      <c r="I952413" s="14"/>
    </row>
    <row r="952429" spans="9:9" x14ac:dyDescent="0.2">
      <c r="I952429" s="15"/>
    </row>
    <row r="952430" spans="9:9" x14ac:dyDescent="0.2">
      <c r="I952430" s="14"/>
    </row>
    <row r="952446" spans="9:9" x14ac:dyDescent="0.2">
      <c r="I952446" s="15"/>
    </row>
    <row r="952447" spans="9:9" x14ac:dyDescent="0.2">
      <c r="I952447" s="14"/>
    </row>
    <row r="952463" spans="9:9" x14ac:dyDescent="0.2">
      <c r="I952463" s="15"/>
    </row>
    <row r="952464" spans="9:9" x14ac:dyDescent="0.2">
      <c r="I952464" s="14"/>
    </row>
    <row r="952480" spans="9:9" x14ac:dyDescent="0.2">
      <c r="I952480" s="15"/>
    </row>
    <row r="952481" spans="9:9" x14ac:dyDescent="0.2">
      <c r="I952481" s="14"/>
    </row>
    <row r="952497" spans="9:9" x14ac:dyDescent="0.2">
      <c r="I952497" s="15"/>
    </row>
    <row r="952498" spans="9:9" x14ac:dyDescent="0.2">
      <c r="I952498" s="14"/>
    </row>
    <row r="952514" spans="9:9" x14ac:dyDescent="0.2">
      <c r="I952514" s="15"/>
    </row>
    <row r="952515" spans="9:9" x14ac:dyDescent="0.2">
      <c r="I952515" s="14"/>
    </row>
    <row r="952531" spans="9:9" x14ac:dyDescent="0.2">
      <c r="I952531" s="15"/>
    </row>
    <row r="952532" spans="9:9" x14ac:dyDescent="0.2">
      <c r="I952532" s="14"/>
    </row>
    <row r="952548" spans="9:9" x14ac:dyDescent="0.2">
      <c r="I952548" s="15"/>
    </row>
    <row r="952549" spans="9:9" x14ac:dyDescent="0.2">
      <c r="I952549" s="14"/>
    </row>
    <row r="952565" spans="9:9" x14ac:dyDescent="0.2">
      <c r="I952565" s="15"/>
    </row>
    <row r="952566" spans="9:9" x14ac:dyDescent="0.2">
      <c r="I952566" s="14"/>
    </row>
    <row r="952582" spans="9:9" x14ac:dyDescent="0.2">
      <c r="I952582" s="15"/>
    </row>
    <row r="952583" spans="9:9" x14ac:dyDescent="0.2">
      <c r="I952583" s="14"/>
    </row>
    <row r="952599" spans="9:9" x14ac:dyDescent="0.2">
      <c r="I952599" s="15"/>
    </row>
    <row r="952600" spans="9:9" x14ac:dyDescent="0.2">
      <c r="I952600" s="14"/>
    </row>
    <row r="952616" spans="9:9" x14ac:dyDescent="0.2">
      <c r="I952616" s="15"/>
    </row>
    <row r="952617" spans="9:9" x14ac:dyDescent="0.2">
      <c r="I952617" s="14"/>
    </row>
    <row r="952633" spans="9:9" x14ac:dyDescent="0.2">
      <c r="I952633" s="15"/>
    </row>
    <row r="952634" spans="9:9" x14ac:dyDescent="0.2">
      <c r="I952634" s="14"/>
    </row>
    <row r="952650" spans="9:9" x14ac:dyDescent="0.2">
      <c r="I952650" s="15"/>
    </row>
    <row r="952651" spans="9:9" x14ac:dyDescent="0.2">
      <c r="I952651" s="14"/>
    </row>
    <row r="952667" spans="9:9" x14ac:dyDescent="0.2">
      <c r="I952667" s="15"/>
    </row>
    <row r="952668" spans="9:9" x14ac:dyDescent="0.2">
      <c r="I952668" s="14"/>
    </row>
    <row r="952684" spans="9:9" x14ac:dyDescent="0.2">
      <c r="I952684" s="15"/>
    </row>
    <row r="952685" spans="9:9" x14ac:dyDescent="0.2">
      <c r="I952685" s="14"/>
    </row>
    <row r="952701" spans="9:9" x14ac:dyDescent="0.2">
      <c r="I952701" s="15"/>
    </row>
    <row r="952702" spans="9:9" x14ac:dyDescent="0.2">
      <c r="I952702" s="14"/>
    </row>
    <row r="952718" spans="9:9" x14ac:dyDescent="0.2">
      <c r="I952718" s="15"/>
    </row>
    <row r="952719" spans="9:9" x14ac:dyDescent="0.2">
      <c r="I952719" s="14"/>
    </row>
    <row r="952735" spans="9:9" x14ac:dyDescent="0.2">
      <c r="I952735" s="15"/>
    </row>
    <row r="952736" spans="9:9" x14ac:dyDescent="0.2">
      <c r="I952736" s="14"/>
    </row>
    <row r="952752" spans="9:9" x14ac:dyDescent="0.2">
      <c r="I952752" s="15"/>
    </row>
    <row r="952753" spans="9:9" x14ac:dyDescent="0.2">
      <c r="I952753" s="14"/>
    </row>
    <row r="952769" spans="9:9" x14ac:dyDescent="0.2">
      <c r="I952769" s="15"/>
    </row>
    <row r="952770" spans="9:9" x14ac:dyDescent="0.2">
      <c r="I952770" s="14"/>
    </row>
    <row r="952786" spans="9:9" x14ac:dyDescent="0.2">
      <c r="I952786" s="15"/>
    </row>
    <row r="952787" spans="9:9" x14ac:dyDescent="0.2">
      <c r="I952787" s="14"/>
    </row>
    <row r="952803" spans="9:9" x14ac:dyDescent="0.2">
      <c r="I952803" s="15"/>
    </row>
    <row r="952804" spans="9:9" x14ac:dyDescent="0.2">
      <c r="I952804" s="14"/>
    </row>
    <row r="952820" spans="9:9" x14ac:dyDescent="0.2">
      <c r="I952820" s="15"/>
    </row>
    <row r="952821" spans="9:9" x14ac:dyDescent="0.2">
      <c r="I952821" s="14"/>
    </row>
    <row r="952837" spans="9:9" x14ac:dyDescent="0.2">
      <c r="I952837" s="15"/>
    </row>
    <row r="952838" spans="9:9" x14ac:dyDescent="0.2">
      <c r="I952838" s="14"/>
    </row>
    <row r="952854" spans="9:9" x14ac:dyDescent="0.2">
      <c r="I952854" s="15"/>
    </row>
    <row r="952855" spans="9:9" x14ac:dyDescent="0.2">
      <c r="I952855" s="14"/>
    </row>
    <row r="952871" spans="9:9" x14ac:dyDescent="0.2">
      <c r="I952871" s="15"/>
    </row>
    <row r="952872" spans="9:9" x14ac:dyDescent="0.2">
      <c r="I952872" s="14"/>
    </row>
    <row r="952888" spans="9:9" x14ac:dyDescent="0.2">
      <c r="I952888" s="15"/>
    </row>
    <row r="952889" spans="9:9" x14ac:dyDescent="0.2">
      <c r="I952889" s="14"/>
    </row>
    <row r="952905" spans="9:9" x14ac:dyDescent="0.2">
      <c r="I952905" s="15"/>
    </row>
    <row r="952906" spans="9:9" x14ac:dyDescent="0.2">
      <c r="I952906" s="14"/>
    </row>
    <row r="952922" spans="9:9" x14ac:dyDescent="0.2">
      <c r="I952922" s="15"/>
    </row>
    <row r="952923" spans="9:9" x14ac:dyDescent="0.2">
      <c r="I952923" s="14"/>
    </row>
    <row r="952939" spans="9:9" x14ac:dyDescent="0.2">
      <c r="I952939" s="15"/>
    </row>
    <row r="952940" spans="9:9" x14ac:dyDescent="0.2">
      <c r="I952940" s="14"/>
    </row>
    <row r="952956" spans="9:9" x14ac:dyDescent="0.2">
      <c r="I952956" s="15"/>
    </row>
    <row r="952957" spans="9:9" x14ac:dyDescent="0.2">
      <c r="I952957" s="14"/>
    </row>
    <row r="952973" spans="9:9" x14ac:dyDescent="0.2">
      <c r="I952973" s="15"/>
    </row>
    <row r="952974" spans="9:9" x14ac:dyDescent="0.2">
      <c r="I952974" s="14"/>
    </row>
    <row r="952990" spans="9:9" x14ac:dyDescent="0.2">
      <c r="I952990" s="15"/>
    </row>
    <row r="952991" spans="9:9" x14ac:dyDescent="0.2">
      <c r="I952991" s="14"/>
    </row>
    <row r="953007" spans="9:9" x14ac:dyDescent="0.2">
      <c r="I953007" s="15"/>
    </row>
    <row r="953008" spans="9:9" x14ac:dyDescent="0.2">
      <c r="I953008" s="14"/>
    </row>
    <row r="953024" spans="9:9" x14ac:dyDescent="0.2">
      <c r="I953024" s="15"/>
    </row>
    <row r="953025" spans="9:9" x14ac:dyDescent="0.2">
      <c r="I953025" s="14"/>
    </row>
    <row r="953041" spans="9:9" x14ac:dyDescent="0.2">
      <c r="I953041" s="15"/>
    </row>
    <row r="953042" spans="9:9" x14ac:dyDescent="0.2">
      <c r="I953042" s="14"/>
    </row>
    <row r="953058" spans="9:9" x14ac:dyDescent="0.2">
      <c r="I953058" s="15"/>
    </row>
    <row r="953059" spans="9:9" x14ac:dyDescent="0.2">
      <c r="I953059" s="14"/>
    </row>
    <row r="953075" spans="9:9" x14ac:dyDescent="0.2">
      <c r="I953075" s="15"/>
    </row>
    <row r="953076" spans="9:9" x14ac:dyDescent="0.2">
      <c r="I953076" s="14"/>
    </row>
    <row r="953092" spans="9:9" x14ac:dyDescent="0.2">
      <c r="I953092" s="15"/>
    </row>
    <row r="953093" spans="9:9" x14ac:dyDescent="0.2">
      <c r="I953093" s="14"/>
    </row>
    <row r="953109" spans="9:9" x14ac:dyDescent="0.2">
      <c r="I953109" s="15"/>
    </row>
    <row r="953110" spans="9:9" x14ac:dyDescent="0.2">
      <c r="I953110" s="14"/>
    </row>
    <row r="953126" spans="9:9" x14ac:dyDescent="0.2">
      <c r="I953126" s="15"/>
    </row>
    <row r="953127" spans="9:9" x14ac:dyDescent="0.2">
      <c r="I953127" s="14"/>
    </row>
    <row r="953143" spans="9:9" x14ac:dyDescent="0.2">
      <c r="I953143" s="15"/>
    </row>
    <row r="953144" spans="9:9" x14ac:dyDescent="0.2">
      <c r="I953144" s="14"/>
    </row>
    <row r="953160" spans="9:9" x14ac:dyDescent="0.2">
      <c r="I953160" s="15"/>
    </row>
    <row r="953161" spans="9:9" x14ac:dyDescent="0.2">
      <c r="I953161" s="14"/>
    </row>
    <row r="953177" spans="9:9" x14ac:dyDescent="0.2">
      <c r="I953177" s="15"/>
    </row>
    <row r="953178" spans="9:9" x14ac:dyDescent="0.2">
      <c r="I953178" s="14"/>
    </row>
    <row r="953194" spans="9:9" x14ac:dyDescent="0.2">
      <c r="I953194" s="15"/>
    </row>
    <row r="953195" spans="9:9" x14ac:dyDescent="0.2">
      <c r="I953195" s="14"/>
    </row>
    <row r="953211" spans="9:9" x14ac:dyDescent="0.2">
      <c r="I953211" s="15"/>
    </row>
    <row r="953212" spans="9:9" x14ac:dyDescent="0.2">
      <c r="I953212" s="14"/>
    </row>
    <row r="953228" spans="9:9" x14ac:dyDescent="0.2">
      <c r="I953228" s="15"/>
    </row>
    <row r="953229" spans="9:9" x14ac:dyDescent="0.2">
      <c r="I953229" s="14"/>
    </row>
    <row r="953245" spans="9:9" x14ac:dyDescent="0.2">
      <c r="I953245" s="15"/>
    </row>
    <row r="953246" spans="9:9" x14ac:dyDescent="0.2">
      <c r="I953246" s="14"/>
    </row>
    <row r="953262" spans="9:9" x14ac:dyDescent="0.2">
      <c r="I953262" s="15"/>
    </row>
    <row r="953263" spans="9:9" x14ac:dyDescent="0.2">
      <c r="I953263" s="14"/>
    </row>
    <row r="953279" spans="9:9" x14ac:dyDescent="0.2">
      <c r="I953279" s="15"/>
    </row>
    <row r="953280" spans="9:9" x14ac:dyDescent="0.2">
      <c r="I953280" s="14"/>
    </row>
    <row r="953296" spans="9:9" x14ac:dyDescent="0.2">
      <c r="I953296" s="15"/>
    </row>
    <row r="953297" spans="9:9" x14ac:dyDescent="0.2">
      <c r="I953297" s="14"/>
    </row>
    <row r="953313" spans="9:9" x14ac:dyDescent="0.2">
      <c r="I953313" s="15"/>
    </row>
    <row r="953314" spans="9:9" x14ac:dyDescent="0.2">
      <c r="I953314" s="14"/>
    </row>
    <row r="953330" spans="9:9" x14ac:dyDescent="0.2">
      <c r="I953330" s="15"/>
    </row>
    <row r="953331" spans="9:9" x14ac:dyDescent="0.2">
      <c r="I953331" s="14"/>
    </row>
    <row r="953347" spans="9:9" x14ac:dyDescent="0.2">
      <c r="I953347" s="15"/>
    </row>
    <row r="953348" spans="9:9" x14ac:dyDescent="0.2">
      <c r="I953348" s="14"/>
    </row>
    <row r="953364" spans="9:9" x14ac:dyDescent="0.2">
      <c r="I953364" s="15"/>
    </row>
    <row r="953365" spans="9:9" x14ac:dyDescent="0.2">
      <c r="I953365" s="14"/>
    </row>
    <row r="953381" spans="9:9" x14ac:dyDescent="0.2">
      <c r="I953381" s="15"/>
    </row>
    <row r="953382" spans="9:9" x14ac:dyDescent="0.2">
      <c r="I953382" s="14"/>
    </row>
    <row r="953398" spans="9:9" x14ac:dyDescent="0.2">
      <c r="I953398" s="15"/>
    </row>
    <row r="953399" spans="9:9" x14ac:dyDescent="0.2">
      <c r="I953399" s="14"/>
    </row>
    <row r="953415" spans="9:9" x14ac:dyDescent="0.2">
      <c r="I953415" s="15"/>
    </row>
    <row r="953416" spans="9:9" x14ac:dyDescent="0.2">
      <c r="I953416" s="14"/>
    </row>
    <row r="953432" spans="9:9" x14ac:dyDescent="0.2">
      <c r="I953432" s="15"/>
    </row>
    <row r="953433" spans="9:9" x14ac:dyDescent="0.2">
      <c r="I953433" s="14"/>
    </row>
    <row r="953449" spans="9:9" x14ac:dyDescent="0.2">
      <c r="I953449" s="15"/>
    </row>
    <row r="953450" spans="9:9" x14ac:dyDescent="0.2">
      <c r="I953450" s="14"/>
    </row>
    <row r="953466" spans="9:9" x14ac:dyDescent="0.2">
      <c r="I953466" s="15"/>
    </row>
    <row r="953467" spans="9:9" x14ac:dyDescent="0.2">
      <c r="I953467" s="14"/>
    </row>
    <row r="953483" spans="9:9" x14ac:dyDescent="0.2">
      <c r="I953483" s="15"/>
    </row>
    <row r="953484" spans="9:9" x14ac:dyDescent="0.2">
      <c r="I953484" s="14"/>
    </row>
    <row r="953500" spans="9:9" x14ac:dyDescent="0.2">
      <c r="I953500" s="15"/>
    </row>
    <row r="953501" spans="9:9" x14ac:dyDescent="0.2">
      <c r="I953501" s="14"/>
    </row>
    <row r="953517" spans="9:9" x14ac:dyDescent="0.2">
      <c r="I953517" s="15"/>
    </row>
    <row r="953518" spans="9:9" x14ac:dyDescent="0.2">
      <c r="I953518" s="14"/>
    </row>
    <row r="953534" spans="9:9" x14ac:dyDescent="0.2">
      <c r="I953534" s="15"/>
    </row>
    <row r="953535" spans="9:9" x14ac:dyDescent="0.2">
      <c r="I953535" s="14"/>
    </row>
    <row r="953551" spans="9:9" x14ac:dyDescent="0.2">
      <c r="I953551" s="15"/>
    </row>
    <row r="953552" spans="9:9" x14ac:dyDescent="0.2">
      <c r="I953552" s="14"/>
    </row>
    <row r="953568" spans="9:9" x14ac:dyDescent="0.2">
      <c r="I953568" s="15"/>
    </row>
    <row r="953569" spans="9:9" x14ac:dyDescent="0.2">
      <c r="I953569" s="14"/>
    </row>
    <row r="953585" spans="9:9" x14ac:dyDescent="0.2">
      <c r="I953585" s="15"/>
    </row>
    <row r="953586" spans="9:9" x14ac:dyDescent="0.2">
      <c r="I953586" s="14"/>
    </row>
    <row r="953602" spans="9:9" x14ac:dyDescent="0.2">
      <c r="I953602" s="15"/>
    </row>
    <row r="953603" spans="9:9" x14ac:dyDescent="0.2">
      <c r="I953603" s="14"/>
    </row>
    <row r="953619" spans="9:9" x14ac:dyDescent="0.2">
      <c r="I953619" s="15"/>
    </row>
    <row r="953620" spans="9:9" x14ac:dyDescent="0.2">
      <c r="I953620" s="14"/>
    </row>
    <row r="953636" spans="9:9" x14ac:dyDescent="0.2">
      <c r="I953636" s="15"/>
    </row>
    <row r="953637" spans="9:9" x14ac:dyDescent="0.2">
      <c r="I953637" s="14"/>
    </row>
    <row r="953653" spans="9:9" x14ac:dyDescent="0.2">
      <c r="I953653" s="15"/>
    </row>
    <row r="953654" spans="9:9" x14ac:dyDescent="0.2">
      <c r="I953654" s="14"/>
    </row>
    <row r="953670" spans="9:9" x14ac:dyDescent="0.2">
      <c r="I953670" s="15"/>
    </row>
    <row r="953671" spans="9:9" x14ac:dyDescent="0.2">
      <c r="I953671" s="14"/>
    </row>
    <row r="953687" spans="9:9" x14ac:dyDescent="0.2">
      <c r="I953687" s="15"/>
    </row>
    <row r="953688" spans="9:9" x14ac:dyDescent="0.2">
      <c r="I953688" s="14"/>
    </row>
    <row r="953704" spans="9:9" x14ac:dyDescent="0.2">
      <c r="I953704" s="15"/>
    </row>
    <row r="953705" spans="9:9" x14ac:dyDescent="0.2">
      <c r="I953705" s="14"/>
    </row>
    <row r="953721" spans="9:9" x14ac:dyDescent="0.2">
      <c r="I953721" s="15"/>
    </row>
    <row r="953722" spans="9:9" x14ac:dyDescent="0.2">
      <c r="I953722" s="14"/>
    </row>
    <row r="953738" spans="9:9" x14ac:dyDescent="0.2">
      <c r="I953738" s="15"/>
    </row>
    <row r="953739" spans="9:9" x14ac:dyDescent="0.2">
      <c r="I953739" s="14"/>
    </row>
    <row r="953755" spans="9:9" x14ac:dyDescent="0.2">
      <c r="I953755" s="15"/>
    </row>
    <row r="953756" spans="9:9" x14ac:dyDescent="0.2">
      <c r="I953756" s="14"/>
    </row>
    <row r="953772" spans="9:9" x14ac:dyDescent="0.2">
      <c r="I953772" s="15"/>
    </row>
    <row r="953773" spans="9:9" x14ac:dyDescent="0.2">
      <c r="I953773" s="14"/>
    </row>
    <row r="953789" spans="9:9" x14ac:dyDescent="0.2">
      <c r="I953789" s="15"/>
    </row>
    <row r="953790" spans="9:9" x14ac:dyDescent="0.2">
      <c r="I953790" s="14"/>
    </row>
    <row r="953806" spans="9:9" x14ac:dyDescent="0.2">
      <c r="I953806" s="15"/>
    </row>
    <row r="953807" spans="9:9" x14ac:dyDescent="0.2">
      <c r="I953807" s="14"/>
    </row>
    <row r="953823" spans="9:9" x14ac:dyDescent="0.2">
      <c r="I953823" s="15"/>
    </row>
    <row r="953824" spans="9:9" x14ac:dyDescent="0.2">
      <c r="I953824" s="14"/>
    </row>
    <row r="953840" spans="9:9" x14ac:dyDescent="0.2">
      <c r="I953840" s="15"/>
    </row>
    <row r="953841" spans="9:9" x14ac:dyDescent="0.2">
      <c r="I953841" s="14"/>
    </row>
    <row r="953857" spans="9:9" x14ac:dyDescent="0.2">
      <c r="I953857" s="15"/>
    </row>
    <row r="953858" spans="9:9" x14ac:dyDescent="0.2">
      <c r="I953858" s="14"/>
    </row>
    <row r="953874" spans="9:9" x14ac:dyDescent="0.2">
      <c r="I953874" s="15"/>
    </row>
    <row r="953875" spans="9:9" x14ac:dyDescent="0.2">
      <c r="I953875" s="14"/>
    </row>
    <row r="953891" spans="9:9" x14ac:dyDescent="0.2">
      <c r="I953891" s="15"/>
    </row>
    <row r="953892" spans="9:9" x14ac:dyDescent="0.2">
      <c r="I953892" s="14"/>
    </row>
    <row r="953908" spans="9:9" x14ac:dyDescent="0.2">
      <c r="I953908" s="15"/>
    </row>
    <row r="953909" spans="9:9" x14ac:dyDescent="0.2">
      <c r="I953909" s="14"/>
    </row>
    <row r="953925" spans="9:9" x14ac:dyDescent="0.2">
      <c r="I953925" s="15"/>
    </row>
    <row r="953926" spans="9:9" x14ac:dyDescent="0.2">
      <c r="I953926" s="14"/>
    </row>
    <row r="953942" spans="9:9" x14ac:dyDescent="0.2">
      <c r="I953942" s="15"/>
    </row>
    <row r="953943" spans="9:9" x14ac:dyDescent="0.2">
      <c r="I953943" s="14"/>
    </row>
    <row r="953959" spans="9:9" x14ac:dyDescent="0.2">
      <c r="I953959" s="15"/>
    </row>
    <row r="953960" spans="9:9" x14ac:dyDescent="0.2">
      <c r="I953960" s="14"/>
    </row>
    <row r="953976" spans="9:9" x14ac:dyDescent="0.2">
      <c r="I953976" s="15"/>
    </row>
    <row r="953977" spans="9:9" x14ac:dyDescent="0.2">
      <c r="I953977" s="14"/>
    </row>
    <row r="953993" spans="9:9" x14ac:dyDescent="0.2">
      <c r="I953993" s="15"/>
    </row>
    <row r="953994" spans="9:9" x14ac:dyDescent="0.2">
      <c r="I953994" s="14"/>
    </row>
    <row r="954010" spans="9:9" x14ac:dyDescent="0.2">
      <c r="I954010" s="15"/>
    </row>
    <row r="954011" spans="9:9" x14ac:dyDescent="0.2">
      <c r="I954011" s="14"/>
    </row>
    <row r="954027" spans="9:9" x14ac:dyDescent="0.2">
      <c r="I954027" s="15"/>
    </row>
    <row r="954028" spans="9:9" x14ac:dyDescent="0.2">
      <c r="I954028" s="14"/>
    </row>
    <row r="954044" spans="9:9" x14ac:dyDescent="0.2">
      <c r="I954044" s="15"/>
    </row>
    <row r="954045" spans="9:9" x14ac:dyDescent="0.2">
      <c r="I954045" s="14"/>
    </row>
    <row r="954061" spans="9:9" x14ac:dyDescent="0.2">
      <c r="I954061" s="15"/>
    </row>
    <row r="954062" spans="9:9" x14ac:dyDescent="0.2">
      <c r="I954062" s="14"/>
    </row>
    <row r="954078" spans="9:9" x14ac:dyDescent="0.2">
      <c r="I954078" s="15"/>
    </row>
    <row r="954079" spans="9:9" x14ac:dyDescent="0.2">
      <c r="I954079" s="14"/>
    </row>
    <row r="954095" spans="9:9" x14ac:dyDescent="0.2">
      <c r="I954095" s="15"/>
    </row>
    <row r="954096" spans="9:9" x14ac:dyDescent="0.2">
      <c r="I954096" s="14"/>
    </row>
    <row r="954112" spans="9:9" x14ac:dyDescent="0.2">
      <c r="I954112" s="15"/>
    </row>
    <row r="954113" spans="9:9" x14ac:dyDescent="0.2">
      <c r="I954113" s="14"/>
    </row>
    <row r="954129" spans="9:9" x14ac:dyDescent="0.2">
      <c r="I954129" s="15"/>
    </row>
    <row r="954130" spans="9:9" x14ac:dyDescent="0.2">
      <c r="I954130" s="14"/>
    </row>
    <row r="954146" spans="9:9" x14ac:dyDescent="0.2">
      <c r="I954146" s="15"/>
    </row>
    <row r="954147" spans="9:9" x14ac:dyDescent="0.2">
      <c r="I954147" s="14"/>
    </row>
    <row r="954163" spans="9:9" x14ac:dyDescent="0.2">
      <c r="I954163" s="15"/>
    </row>
    <row r="954164" spans="9:9" x14ac:dyDescent="0.2">
      <c r="I954164" s="14"/>
    </row>
    <row r="954180" spans="9:9" x14ac:dyDescent="0.2">
      <c r="I954180" s="15"/>
    </row>
    <row r="954181" spans="9:9" x14ac:dyDescent="0.2">
      <c r="I954181" s="14"/>
    </row>
    <row r="954197" spans="9:9" x14ac:dyDescent="0.2">
      <c r="I954197" s="15"/>
    </row>
    <row r="954198" spans="9:9" x14ac:dyDescent="0.2">
      <c r="I954198" s="14"/>
    </row>
    <row r="954214" spans="9:9" x14ac:dyDescent="0.2">
      <c r="I954214" s="15"/>
    </row>
    <row r="954215" spans="9:9" x14ac:dyDescent="0.2">
      <c r="I954215" s="14"/>
    </row>
    <row r="954231" spans="9:9" x14ac:dyDescent="0.2">
      <c r="I954231" s="15"/>
    </row>
    <row r="954232" spans="9:9" x14ac:dyDescent="0.2">
      <c r="I954232" s="14"/>
    </row>
    <row r="954248" spans="9:9" x14ac:dyDescent="0.2">
      <c r="I954248" s="15"/>
    </row>
    <row r="954249" spans="9:9" x14ac:dyDescent="0.2">
      <c r="I954249" s="14"/>
    </row>
    <row r="954265" spans="9:9" x14ac:dyDescent="0.2">
      <c r="I954265" s="15"/>
    </row>
    <row r="954266" spans="9:9" x14ac:dyDescent="0.2">
      <c r="I954266" s="14"/>
    </row>
    <row r="954282" spans="9:9" x14ac:dyDescent="0.2">
      <c r="I954282" s="15"/>
    </row>
    <row r="954283" spans="9:9" x14ac:dyDescent="0.2">
      <c r="I954283" s="14"/>
    </row>
    <row r="954299" spans="9:9" x14ac:dyDescent="0.2">
      <c r="I954299" s="15"/>
    </row>
    <row r="954300" spans="9:9" x14ac:dyDescent="0.2">
      <c r="I954300" s="14"/>
    </row>
    <row r="954316" spans="9:9" x14ac:dyDescent="0.2">
      <c r="I954316" s="15"/>
    </row>
    <row r="954317" spans="9:9" x14ac:dyDescent="0.2">
      <c r="I954317" s="14"/>
    </row>
    <row r="954333" spans="9:9" x14ac:dyDescent="0.2">
      <c r="I954333" s="15"/>
    </row>
    <row r="954334" spans="9:9" x14ac:dyDescent="0.2">
      <c r="I954334" s="14"/>
    </row>
    <row r="954350" spans="9:9" x14ac:dyDescent="0.2">
      <c r="I954350" s="15"/>
    </row>
    <row r="954351" spans="9:9" x14ac:dyDescent="0.2">
      <c r="I954351" s="14"/>
    </row>
    <row r="954367" spans="9:9" x14ac:dyDescent="0.2">
      <c r="I954367" s="15"/>
    </row>
    <row r="954368" spans="9:9" x14ac:dyDescent="0.2">
      <c r="I954368" s="14"/>
    </row>
    <row r="954384" spans="9:9" x14ac:dyDescent="0.2">
      <c r="I954384" s="15"/>
    </row>
    <row r="954385" spans="9:9" x14ac:dyDescent="0.2">
      <c r="I954385" s="14"/>
    </row>
    <row r="954401" spans="9:9" x14ac:dyDescent="0.2">
      <c r="I954401" s="15"/>
    </row>
    <row r="954402" spans="9:9" x14ac:dyDescent="0.2">
      <c r="I954402" s="14"/>
    </row>
    <row r="954418" spans="9:9" x14ac:dyDescent="0.2">
      <c r="I954418" s="15"/>
    </row>
    <row r="954419" spans="9:9" x14ac:dyDescent="0.2">
      <c r="I954419" s="14"/>
    </row>
    <row r="954435" spans="9:9" x14ac:dyDescent="0.2">
      <c r="I954435" s="15"/>
    </row>
    <row r="954436" spans="9:9" x14ac:dyDescent="0.2">
      <c r="I954436" s="14"/>
    </row>
    <row r="954452" spans="9:9" x14ac:dyDescent="0.2">
      <c r="I954452" s="15"/>
    </row>
    <row r="954453" spans="9:9" x14ac:dyDescent="0.2">
      <c r="I954453" s="14"/>
    </row>
    <row r="954469" spans="9:9" x14ac:dyDescent="0.2">
      <c r="I954469" s="15"/>
    </row>
    <row r="954470" spans="9:9" x14ac:dyDescent="0.2">
      <c r="I954470" s="14"/>
    </row>
    <row r="954486" spans="9:9" x14ac:dyDescent="0.2">
      <c r="I954486" s="15"/>
    </row>
    <row r="954487" spans="9:9" x14ac:dyDescent="0.2">
      <c r="I954487" s="14"/>
    </row>
    <row r="954503" spans="9:9" x14ac:dyDescent="0.2">
      <c r="I954503" s="15"/>
    </row>
    <row r="954504" spans="9:9" x14ac:dyDescent="0.2">
      <c r="I954504" s="14"/>
    </row>
    <row r="954520" spans="9:9" x14ac:dyDescent="0.2">
      <c r="I954520" s="15"/>
    </row>
    <row r="954521" spans="9:9" x14ac:dyDescent="0.2">
      <c r="I954521" s="14"/>
    </row>
    <row r="954537" spans="9:9" x14ac:dyDescent="0.2">
      <c r="I954537" s="15"/>
    </row>
    <row r="954538" spans="9:9" x14ac:dyDescent="0.2">
      <c r="I954538" s="14"/>
    </row>
    <row r="954554" spans="9:9" x14ac:dyDescent="0.2">
      <c r="I954554" s="15"/>
    </row>
    <row r="954555" spans="9:9" x14ac:dyDescent="0.2">
      <c r="I954555" s="14"/>
    </row>
    <row r="954571" spans="9:9" x14ac:dyDescent="0.2">
      <c r="I954571" s="15"/>
    </row>
    <row r="954572" spans="9:9" x14ac:dyDescent="0.2">
      <c r="I954572" s="14"/>
    </row>
    <row r="954588" spans="9:9" x14ac:dyDescent="0.2">
      <c r="I954588" s="15"/>
    </row>
    <row r="954589" spans="9:9" x14ac:dyDescent="0.2">
      <c r="I954589" s="14"/>
    </row>
    <row r="954605" spans="9:9" x14ac:dyDescent="0.2">
      <c r="I954605" s="15"/>
    </row>
    <row r="954606" spans="9:9" x14ac:dyDescent="0.2">
      <c r="I954606" s="14"/>
    </row>
    <row r="954622" spans="9:9" x14ac:dyDescent="0.2">
      <c r="I954622" s="15"/>
    </row>
    <row r="954623" spans="9:9" x14ac:dyDescent="0.2">
      <c r="I954623" s="14"/>
    </row>
    <row r="954639" spans="9:9" x14ac:dyDescent="0.2">
      <c r="I954639" s="15"/>
    </row>
    <row r="954640" spans="9:9" x14ac:dyDescent="0.2">
      <c r="I954640" s="14"/>
    </row>
    <row r="954656" spans="9:9" x14ac:dyDescent="0.2">
      <c r="I954656" s="15"/>
    </row>
    <row r="954657" spans="9:9" x14ac:dyDescent="0.2">
      <c r="I954657" s="14"/>
    </row>
    <row r="954673" spans="9:9" x14ac:dyDescent="0.2">
      <c r="I954673" s="15"/>
    </row>
    <row r="954674" spans="9:9" x14ac:dyDescent="0.2">
      <c r="I954674" s="14"/>
    </row>
    <row r="954690" spans="9:9" x14ac:dyDescent="0.2">
      <c r="I954690" s="15"/>
    </row>
    <row r="954691" spans="9:9" x14ac:dyDescent="0.2">
      <c r="I954691" s="14"/>
    </row>
    <row r="954707" spans="9:9" x14ac:dyDescent="0.2">
      <c r="I954707" s="15"/>
    </row>
    <row r="954708" spans="9:9" x14ac:dyDescent="0.2">
      <c r="I954708" s="14"/>
    </row>
    <row r="954724" spans="9:9" x14ac:dyDescent="0.2">
      <c r="I954724" s="15"/>
    </row>
    <row r="954725" spans="9:9" x14ac:dyDescent="0.2">
      <c r="I954725" s="14"/>
    </row>
    <row r="954741" spans="9:9" x14ac:dyDescent="0.2">
      <c r="I954741" s="15"/>
    </row>
    <row r="954742" spans="9:9" x14ac:dyDescent="0.2">
      <c r="I954742" s="14"/>
    </row>
    <row r="954758" spans="9:9" x14ac:dyDescent="0.2">
      <c r="I954758" s="15"/>
    </row>
    <row r="954759" spans="9:9" x14ac:dyDescent="0.2">
      <c r="I954759" s="14"/>
    </row>
    <row r="954775" spans="9:9" x14ac:dyDescent="0.2">
      <c r="I954775" s="15"/>
    </row>
    <row r="954776" spans="9:9" x14ac:dyDescent="0.2">
      <c r="I954776" s="14"/>
    </row>
    <row r="954792" spans="9:9" x14ac:dyDescent="0.2">
      <c r="I954792" s="15"/>
    </row>
    <row r="954793" spans="9:9" x14ac:dyDescent="0.2">
      <c r="I954793" s="14"/>
    </row>
    <row r="954809" spans="9:9" x14ac:dyDescent="0.2">
      <c r="I954809" s="15"/>
    </row>
    <row r="954810" spans="9:9" x14ac:dyDescent="0.2">
      <c r="I954810" s="14"/>
    </row>
    <row r="954826" spans="9:9" x14ac:dyDescent="0.2">
      <c r="I954826" s="15"/>
    </row>
    <row r="954827" spans="9:9" x14ac:dyDescent="0.2">
      <c r="I954827" s="14"/>
    </row>
    <row r="954843" spans="9:9" x14ac:dyDescent="0.2">
      <c r="I954843" s="15"/>
    </row>
    <row r="954844" spans="9:9" x14ac:dyDescent="0.2">
      <c r="I954844" s="14"/>
    </row>
    <row r="954860" spans="9:9" x14ac:dyDescent="0.2">
      <c r="I954860" s="15"/>
    </row>
    <row r="954861" spans="9:9" x14ac:dyDescent="0.2">
      <c r="I954861" s="14"/>
    </row>
    <row r="954877" spans="9:9" x14ac:dyDescent="0.2">
      <c r="I954877" s="15"/>
    </row>
    <row r="954878" spans="9:9" x14ac:dyDescent="0.2">
      <c r="I954878" s="14"/>
    </row>
    <row r="954894" spans="9:9" x14ac:dyDescent="0.2">
      <c r="I954894" s="15"/>
    </row>
    <row r="954895" spans="9:9" x14ac:dyDescent="0.2">
      <c r="I954895" s="14"/>
    </row>
    <row r="954911" spans="9:9" x14ac:dyDescent="0.2">
      <c r="I954911" s="15"/>
    </row>
    <row r="954912" spans="9:9" x14ac:dyDescent="0.2">
      <c r="I954912" s="14"/>
    </row>
    <row r="954928" spans="9:9" x14ac:dyDescent="0.2">
      <c r="I954928" s="15"/>
    </row>
    <row r="954929" spans="9:9" x14ac:dyDescent="0.2">
      <c r="I954929" s="14"/>
    </row>
    <row r="954945" spans="9:9" x14ac:dyDescent="0.2">
      <c r="I954945" s="15"/>
    </row>
    <row r="954946" spans="9:9" x14ac:dyDescent="0.2">
      <c r="I954946" s="14"/>
    </row>
    <row r="954962" spans="9:9" x14ac:dyDescent="0.2">
      <c r="I954962" s="15"/>
    </row>
    <row r="954963" spans="9:9" x14ac:dyDescent="0.2">
      <c r="I954963" s="14"/>
    </row>
    <row r="954979" spans="9:9" x14ac:dyDescent="0.2">
      <c r="I954979" s="15"/>
    </row>
    <row r="954980" spans="9:9" x14ac:dyDescent="0.2">
      <c r="I954980" s="14"/>
    </row>
    <row r="954996" spans="9:9" x14ac:dyDescent="0.2">
      <c r="I954996" s="15"/>
    </row>
    <row r="954997" spans="9:9" x14ac:dyDescent="0.2">
      <c r="I954997" s="14"/>
    </row>
    <row r="955013" spans="9:9" x14ac:dyDescent="0.2">
      <c r="I955013" s="15"/>
    </row>
    <row r="955014" spans="9:9" x14ac:dyDescent="0.2">
      <c r="I955014" s="14"/>
    </row>
    <row r="955030" spans="9:9" x14ac:dyDescent="0.2">
      <c r="I955030" s="15"/>
    </row>
    <row r="955031" spans="9:9" x14ac:dyDescent="0.2">
      <c r="I955031" s="14"/>
    </row>
    <row r="955047" spans="9:9" x14ac:dyDescent="0.2">
      <c r="I955047" s="15"/>
    </row>
    <row r="955048" spans="9:9" x14ac:dyDescent="0.2">
      <c r="I955048" s="14"/>
    </row>
    <row r="955064" spans="9:9" x14ac:dyDescent="0.2">
      <c r="I955064" s="15"/>
    </row>
    <row r="955065" spans="9:9" x14ac:dyDescent="0.2">
      <c r="I955065" s="14"/>
    </row>
    <row r="955081" spans="9:9" x14ac:dyDescent="0.2">
      <c r="I955081" s="15"/>
    </row>
    <row r="955082" spans="9:9" x14ac:dyDescent="0.2">
      <c r="I955082" s="14"/>
    </row>
    <row r="955098" spans="9:9" x14ac:dyDescent="0.2">
      <c r="I955098" s="15"/>
    </row>
    <row r="955099" spans="9:9" x14ac:dyDescent="0.2">
      <c r="I955099" s="14"/>
    </row>
    <row r="955115" spans="9:9" x14ac:dyDescent="0.2">
      <c r="I955115" s="15"/>
    </row>
    <row r="955116" spans="9:9" x14ac:dyDescent="0.2">
      <c r="I955116" s="14"/>
    </row>
    <row r="955132" spans="9:9" x14ac:dyDescent="0.2">
      <c r="I955132" s="15"/>
    </row>
    <row r="955133" spans="9:9" x14ac:dyDescent="0.2">
      <c r="I955133" s="14"/>
    </row>
    <row r="955149" spans="9:9" x14ac:dyDescent="0.2">
      <c r="I955149" s="15"/>
    </row>
    <row r="955150" spans="9:9" x14ac:dyDescent="0.2">
      <c r="I955150" s="14"/>
    </row>
    <row r="955166" spans="9:9" x14ac:dyDescent="0.2">
      <c r="I955166" s="15"/>
    </row>
    <row r="955167" spans="9:9" x14ac:dyDescent="0.2">
      <c r="I955167" s="14"/>
    </row>
    <row r="955183" spans="9:9" x14ac:dyDescent="0.2">
      <c r="I955183" s="15"/>
    </row>
    <row r="955184" spans="9:9" x14ac:dyDescent="0.2">
      <c r="I955184" s="14"/>
    </row>
    <row r="955200" spans="9:9" x14ac:dyDescent="0.2">
      <c r="I955200" s="15"/>
    </row>
    <row r="955201" spans="9:9" x14ac:dyDescent="0.2">
      <c r="I955201" s="14"/>
    </row>
    <row r="955217" spans="9:9" x14ac:dyDescent="0.2">
      <c r="I955217" s="15"/>
    </row>
    <row r="955218" spans="9:9" x14ac:dyDescent="0.2">
      <c r="I955218" s="14"/>
    </row>
    <row r="955234" spans="9:9" x14ac:dyDescent="0.2">
      <c r="I955234" s="15"/>
    </row>
    <row r="955235" spans="9:9" x14ac:dyDescent="0.2">
      <c r="I955235" s="14"/>
    </row>
    <row r="955251" spans="9:9" x14ac:dyDescent="0.2">
      <c r="I955251" s="15"/>
    </row>
    <row r="955252" spans="9:9" x14ac:dyDescent="0.2">
      <c r="I955252" s="14"/>
    </row>
    <row r="955268" spans="9:9" x14ac:dyDescent="0.2">
      <c r="I955268" s="15"/>
    </row>
    <row r="955269" spans="9:9" x14ac:dyDescent="0.2">
      <c r="I955269" s="14"/>
    </row>
    <row r="955285" spans="9:9" x14ac:dyDescent="0.2">
      <c r="I955285" s="15"/>
    </row>
    <row r="955286" spans="9:9" x14ac:dyDescent="0.2">
      <c r="I955286" s="14"/>
    </row>
    <row r="955302" spans="9:9" x14ac:dyDescent="0.2">
      <c r="I955302" s="15"/>
    </row>
    <row r="955303" spans="9:9" x14ac:dyDescent="0.2">
      <c r="I955303" s="14"/>
    </row>
    <row r="955319" spans="9:9" x14ac:dyDescent="0.2">
      <c r="I955319" s="15"/>
    </row>
    <row r="955320" spans="9:9" x14ac:dyDescent="0.2">
      <c r="I955320" s="14"/>
    </row>
    <row r="955336" spans="9:9" x14ac:dyDescent="0.2">
      <c r="I955336" s="15"/>
    </row>
    <row r="955337" spans="9:9" x14ac:dyDescent="0.2">
      <c r="I955337" s="14"/>
    </row>
    <row r="955353" spans="9:9" x14ac:dyDescent="0.2">
      <c r="I955353" s="15"/>
    </row>
    <row r="955354" spans="9:9" x14ac:dyDescent="0.2">
      <c r="I955354" s="14"/>
    </row>
    <row r="955370" spans="9:9" x14ac:dyDescent="0.2">
      <c r="I955370" s="15"/>
    </row>
    <row r="955371" spans="9:9" x14ac:dyDescent="0.2">
      <c r="I955371" s="14"/>
    </row>
    <row r="955387" spans="9:9" x14ac:dyDescent="0.2">
      <c r="I955387" s="15"/>
    </row>
    <row r="955388" spans="9:9" x14ac:dyDescent="0.2">
      <c r="I955388" s="14"/>
    </row>
    <row r="955404" spans="9:9" x14ac:dyDescent="0.2">
      <c r="I955404" s="15"/>
    </row>
    <row r="955405" spans="9:9" x14ac:dyDescent="0.2">
      <c r="I955405" s="14"/>
    </row>
    <row r="955421" spans="9:9" x14ac:dyDescent="0.2">
      <c r="I955421" s="15"/>
    </row>
    <row r="955422" spans="9:9" x14ac:dyDescent="0.2">
      <c r="I955422" s="14"/>
    </row>
    <row r="955438" spans="9:9" x14ac:dyDescent="0.2">
      <c r="I955438" s="15"/>
    </row>
    <row r="955439" spans="9:9" x14ac:dyDescent="0.2">
      <c r="I955439" s="14"/>
    </row>
    <row r="955455" spans="9:9" x14ac:dyDescent="0.2">
      <c r="I955455" s="15"/>
    </row>
    <row r="955456" spans="9:9" x14ac:dyDescent="0.2">
      <c r="I955456" s="14"/>
    </row>
    <row r="955472" spans="9:9" x14ac:dyDescent="0.2">
      <c r="I955472" s="15"/>
    </row>
    <row r="955473" spans="9:9" x14ac:dyDescent="0.2">
      <c r="I955473" s="14"/>
    </row>
    <row r="955489" spans="9:9" x14ac:dyDescent="0.2">
      <c r="I955489" s="15"/>
    </row>
    <row r="955490" spans="9:9" x14ac:dyDescent="0.2">
      <c r="I955490" s="14"/>
    </row>
    <row r="955506" spans="9:9" x14ac:dyDescent="0.2">
      <c r="I955506" s="15"/>
    </row>
    <row r="955507" spans="9:9" x14ac:dyDescent="0.2">
      <c r="I955507" s="14"/>
    </row>
    <row r="955523" spans="9:9" x14ac:dyDescent="0.2">
      <c r="I955523" s="15"/>
    </row>
    <row r="955524" spans="9:9" x14ac:dyDescent="0.2">
      <c r="I955524" s="14"/>
    </row>
    <row r="955540" spans="9:9" x14ac:dyDescent="0.2">
      <c r="I955540" s="15"/>
    </row>
    <row r="955541" spans="9:9" x14ac:dyDescent="0.2">
      <c r="I955541" s="14"/>
    </row>
    <row r="955557" spans="9:9" x14ac:dyDescent="0.2">
      <c r="I955557" s="15"/>
    </row>
    <row r="955558" spans="9:9" x14ac:dyDescent="0.2">
      <c r="I955558" s="14"/>
    </row>
    <row r="955574" spans="9:9" x14ac:dyDescent="0.2">
      <c r="I955574" s="15"/>
    </row>
    <row r="955575" spans="9:9" x14ac:dyDescent="0.2">
      <c r="I955575" s="14"/>
    </row>
    <row r="955591" spans="9:9" x14ac:dyDescent="0.2">
      <c r="I955591" s="15"/>
    </row>
    <row r="955592" spans="9:9" x14ac:dyDescent="0.2">
      <c r="I955592" s="14"/>
    </row>
    <row r="955608" spans="9:9" x14ac:dyDescent="0.2">
      <c r="I955608" s="15"/>
    </row>
    <row r="955609" spans="9:9" x14ac:dyDescent="0.2">
      <c r="I955609" s="14"/>
    </row>
    <row r="955625" spans="9:9" x14ac:dyDescent="0.2">
      <c r="I955625" s="15"/>
    </row>
    <row r="955626" spans="9:9" x14ac:dyDescent="0.2">
      <c r="I955626" s="14"/>
    </row>
    <row r="955642" spans="9:9" x14ac:dyDescent="0.2">
      <c r="I955642" s="15"/>
    </row>
    <row r="955643" spans="9:9" x14ac:dyDescent="0.2">
      <c r="I955643" s="14"/>
    </row>
    <row r="955659" spans="9:9" x14ac:dyDescent="0.2">
      <c r="I955659" s="15"/>
    </row>
    <row r="955660" spans="9:9" x14ac:dyDescent="0.2">
      <c r="I955660" s="14"/>
    </row>
    <row r="955676" spans="9:9" x14ac:dyDescent="0.2">
      <c r="I955676" s="15"/>
    </row>
    <row r="955677" spans="9:9" x14ac:dyDescent="0.2">
      <c r="I955677" s="14"/>
    </row>
    <row r="955693" spans="9:9" x14ac:dyDescent="0.2">
      <c r="I955693" s="15"/>
    </row>
    <row r="955694" spans="9:9" x14ac:dyDescent="0.2">
      <c r="I955694" s="14"/>
    </row>
    <row r="955710" spans="9:9" x14ac:dyDescent="0.2">
      <c r="I955710" s="15"/>
    </row>
    <row r="955711" spans="9:9" x14ac:dyDescent="0.2">
      <c r="I955711" s="14"/>
    </row>
    <row r="955727" spans="9:9" x14ac:dyDescent="0.2">
      <c r="I955727" s="15"/>
    </row>
    <row r="955728" spans="9:9" x14ac:dyDescent="0.2">
      <c r="I955728" s="14"/>
    </row>
    <row r="955744" spans="9:9" x14ac:dyDescent="0.2">
      <c r="I955744" s="15"/>
    </row>
    <row r="955745" spans="9:9" x14ac:dyDescent="0.2">
      <c r="I955745" s="14"/>
    </row>
    <row r="955761" spans="9:9" x14ac:dyDescent="0.2">
      <c r="I955761" s="15"/>
    </row>
    <row r="955762" spans="9:9" x14ac:dyDescent="0.2">
      <c r="I955762" s="14"/>
    </row>
    <row r="955778" spans="9:9" x14ac:dyDescent="0.2">
      <c r="I955778" s="15"/>
    </row>
    <row r="955779" spans="9:9" x14ac:dyDescent="0.2">
      <c r="I955779" s="14"/>
    </row>
    <row r="955795" spans="9:9" x14ac:dyDescent="0.2">
      <c r="I955795" s="15"/>
    </row>
    <row r="955796" spans="9:9" x14ac:dyDescent="0.2">
      <c r="I955796" s="14"/>
    </row>
    <row r="955812" spans="9:9" x14ac:dyDescent="0.2">
      <c r="I955812" s="15"/>
    </row>
    <row r="955813" spans="9:9" x14ac:dyDescent="0.2">
      <c r="I955813" s="14"/>
    </row>
    <row r="955829" spans="9:9" x14ac:dyDescent="0.2">
      <c r="I955829" s="15"/>
    </row>
    <row r="955830" spans="9:9" x14ac:dyDescent="0.2">
      <c r="I955830" s="14"/>
    </row>
    <row r="955846" spans="9:9" x14ac:dyDescent="0.2">
      <c r="I955846" s="15"/>
    </row>
    <row r="955847" spans="9:9" x14ac:dyDescent="0.2">
      <c r="I955847" s="14"/>
    </row>
    <row r="955863" spans="9:9" x14ac:dyDescent="0.2">
      <c r="I955863" s="15"/>
    </row>
    <row r="955864" spans="9:9" x14ac:dyDescent="0.2">
      <c r="I955864" s="14"/>
    </row>
    <row r="955880" spans="9:9" x14ac:dyDescent="0.2">
      <c r="I955880" s="15"/>
    </row>
    <row r="955881" spans="9:9" x14ac:dyDescent="0.2">
      <c r="I955881" s="14"/>
    </row>
    <row r="955897" spans="9:9" x14ac:dyDescent="0.2">
      <c r="I955897" s="15"/>
    </row>
    <row r="955898" spans="9:9" x14ac:dyDescent="0.2">
      <c r="I955898" s="14"/>
    </row>
    <row r="955914" spans="9:9" x14ac:dyDescent="0.2">
      <c r="I955914" s="15"/>
    </row>
    <row r="955915" spans="9:9" x14ac:dyDescent="0.2">
      <c r="I955915" s="14"/>
    </row>
    <row r="955931" spans="9:9" x14ac:dyDescent="0.2">
      <c r="I955931" s="15"/>
    </row>
    <row r="955932" spans="9:9" x14ac:dyDescent="0.2">
      <c r="I955932" s="14"/>
    </row>
    <row r="955948" spans="9:9" x14ac:dyDescent="0.2">
      <c r="I955948" s="15"/>
    </row>
    <row r="955949" spans="9:9" x14ac:dyDescent="0.2">
      <c r="I955949" s="14"/>
    </row>
    <row r="955965" spans="9:9" x14ac:dyDescent="0.2">
      <c r="I955965" s="15"/>
    </row>
    <row r="955966" spans="9:9" x14ac:dyDescent="0.2">
      <c r="I955966" s="14"/>
    </row>
    <row r="955982" spans="9:9" x14ac:dyDescent="0.2">
      <c r="I955982" s="15"/>
    </row>
    <row r="955983" spans="9:9" x14ac:dyDescent="0.2">
      <c r="I955983" s="14"/>
    </row>
    <row r="955999" spans="9:9" x14ac:dyDescent="0.2">
      <c r="I955999" s="15"/>
    </row>
    <row r="956000" spans="9:9" x14ac:dyDescent="0.2">
      <c r="I956000" s="14"/>
    </row>
    <row r="956016" spans="9:9" x14ac:dyDescent="0.2">
      <c r="I956016" s="15"/>
    </row>
    <row r="956017" spans="9:9" x14ac:dyDescent="0.2">
      <c r="I956017" s="14"/>
    </row>
    <row r="956033" spans="9:9" x14ac:dyDescent="0.2">
      <c r="I956033" s="15"/>
    </row>
    <row r="956034" spans="9:9" x14ac:dyDescent="0.2">
      <c r="I956034" s="14"/>
    </row>
    <row r="956050" spans="9:9" x14ac:dyDescent="0.2">
      <c r="I956050" s="15"/>
    </row>
    <row r="956051" spans="9:9" x14ac:dyDescent="0.2">
      <c r="I956051" s="14"/>
    </row>
    <row r="956067" spans="9:9" x14ac:dyDescent="0.2">
      <c r="I956067" s="15"/>
    </row>
    <row r="956068" spans="9:9" x14ac:dyDescent="0.2">
      <c r="I956068" s="14"/>
    </row>
    <row r="956084" spans="9:9" x14ac:dyDescent="0.2">
      <c r="I956084" s="15"/>
    </row>
    <row r="956085" spans="9:9" x14ac:dyDescent="0.2">
      <c r="I956085" s="14"/>
    </row>
    <row r="956101" spans="9:9" x14ac:dyDescent="0.2">
      <c r="I956101" s="15"/>
    </row>
    <row r="956102" spans="9:9" x14ac:dyDescent="0.2">
      <c r="I956102" s="14"/>
    </row>
    <row r="956118" spans="9:9" x14ac:dyDescent="0.2">
      <c r="I956118" s="15"/>
    </row>
    <row r="956119" spans="9:9" x14ac:dyDescent="0.2">
      <c r="I956119" s="14"/>
    </row>
    <row r="956135" spans="9:9" x14ac:dyDescent="0.2">
      <c r="I956135" s="15"/>
    </row>
    <row r="956136" spans="9:9" x14ac:dyDescent="0.2">
      <c r="I956136" s="14"/>
    </row>
    <row r="956152" spans="9:9" x14ac:dyDescent="0.2">
      <c r="I956152" s="15"/>
    </row>
    <row r="956153" spans="9:9" x14ac:dyDescent="0.2">
      <c r="I956153" s="14"/>
    </row>
    <row r="956169" spans="9:9" x14ac:dyDescent="0.2">
      <c r="I956169" s="15"/>
    </row>
    <row r="956170" spans="9:9" x14ac:dyDescent="0.2">
      <c r="I956170" s="14"/>
    </row>
    <row r="956186" spans="9:9" x14ac:dyDescent="0.2">
      <c r="I956186" s="15"/>
    </row>
    <row r="956187" spans="9:9" x14ac:dyDescent="0.2">
      <c r="I956187" s="14"/>
    </row>
    <row r="956203" spans="9:9" x14ac:dyDescent="0.2">
      <c r="I956203" s="15"/>
    </row>
    <row r="956204" spans="9:9" x14ac:dyDescent="0.2">
      <c r="I956204" s="14"/>
    </row>
    <row r="956220" spans="9:9" x14ac:dyDescent="0.2">
      <c r="I956220" s="15"/>
    </row>
    <row r="956221" spans="9:9" x14ac:dyDescent="0.2">
      <c r="I956221" s="14"/>
    </row>
    <row r="956237" spans="9:9" x14ac:dyDescent="0.2">
      <c r="I956237" s="15"/>
    </row>
    <row r="956238" spans="9:9" x14ac:dyDescent="0.2">
      <c r="I956238" s="14"/>
    </row>
    <row r="956254" spans="9:9" x14ac:dyDescent="0.2">
      <c r="I956254" s="15"/>
    </row>
    <row r="956255" spans="9:9" x14ac:dyDescent="0.2">
      <c r="I956255" s="14"/>
    </row>
    <row r="956271" spans="9:9" x14ac:dyDescent="0.2">
      <c r="I956271" s="15"/>
    </row>
    <row r="956272" spans="9:9" x14ac:dyDescent="0.2">
      <c r="I956272" s="14"/>
    </row>
    <row r="956288" spans="9:9" x14ac:dyDescent="0.2">
      <c r="I956288" s="15"/>
    </row>
    <row r="956289" spans="9:9" x14ac:dyDescent="0.2">
      <c r="I956289" s="14"/>
    </row>
    <row r="956305" spans="9:9" x14ac:dyDescent="0.2">
      <c r="I956305" s="15"/>
    </row>
    <row r="956306" spans="9:9" x14ac:dyDescent="0.2">
      <c r="I956306" s="14"/>
    </row>
    <row r="956322" spans="9:9" x14ac:dyDescent="0.2">
      <c r="I956322" s="15"/>
    </row>
    <row r="956323" spans="9:9" x14ac:dyDescent="0.2">
      <c r="I956323" s="14"/>
    </row>
    <row r="956339" spans="9:9" x14ac:dyDescent="0.2">
      <c r="I956339" s="15"/>
    </row>
    <row r="956340" spans="9:9" x14ac:dyDescent="0.2">
      <c r="I956340" s="14"/>
    </row>
    <row r="956356" spans="9:9" x14ac:dyDescent="0.2">
      <c r="I956356" s="15"/>
    </row>
    <row r="956357" spans="9:9" x14ac:dyDescent="0.2">
      <c r="I956357" s="14"/>
    </row>
    <row r="956373" spans="9:9" x14ac:dyDescent="0.2">
      <c r="I956373" s="15"/>
    </row>
    <row r="956374" spans="9:9" x14ac:dyDescent="0.2">
      <c r="I956374" s="14"/>
    </row>
    <row r="956390" spans="9:9" x14ac:dyDescent="0.2">
      <c r="I956390" s="15"/>
    </row>
    <row r="956391" spans="9:9" x14ac:dyDescent="0.2">
      <c r="I956391" s="14"/>
    </row>
    <row r="956407" spans="9:9" x14ac:dyDescent="0.2">
      <c r="I956407" s="15"/>
    </row>
    <row r="956408" spans="9:9" x14ac:dyDescent="0.2">
      <c r="I956408" s="14"/>
    </row>
    <row r="956424" spans="9:9" x14ac:dyDescent="0.2">
      <c r="I956424" s="15"/>
    </row>
    <row r="956425" spans="9:9" x14ac:dyDescent="0.2">
      <c r="I956425" s="14"/>
    </row>
    <row r="956441" spans="9:9" x14ac:dyDescent="0.2">
      <c r="I956441" s="15"/>
    </row>
    <row r="956442" spans="9:9" x14ac:dyDescent="0.2">
      <c r="I956442" s="14"/>
    </row>
    <row r="956458" spans="9:9" x14ac:dyDescent="0.2">
      <c r="I956458" s="15"/>
    </row>
    <row r="956459" spans="9:9" x14ac:dyDescent="0.2">
      <c r="I956459" s="14"/>
    </row>
    <row r="956475" spans="9:9" x14ac:dyDescent="0.2">
      <c r="I956475" s="15"/>
    </row>
    <row r="956476" spans="9:9" x14ac:dyDescent="0.2">
      <c r="I956476" s="14"/>
    </row>
    <row r="956492" spans="9:9" x14ac:dyDescent="0.2">
      <c r="I956492" s="15"/>
    </row>
    <row r="956493" spans="9:9" x14ac:dyDescent="0.2">
      <c r="I956493" s="14"/>
    </row>
    <row r="956509" spans="9:9" x14ac:dyDescent="0.2">
      <c r="I956509" s="15"/>
    </row>
    <row r="956510" spans="9:9" x14ac:dyDescent="0.2">
      <c r="I956510" s="14"/>
    </row>
    <row r="956526" spans="9:9" x14ac:dyDescent="0.2">
      <c r="I956526" s="15"/>
    </row>
    <row r="956527" spans="9:9" x14ac:dyDescent="0.2">
      <c r="I956527" s="14"/>
    </row>
    <row r="956543" spans="9:9" x14ac:dyDescent="0.2">
      <c r="I956543" s="15"/>
    </row>
    <row r="956544" spans="9:9" x14ac:dyDescent="0.2">
      <c r="I956544" s="14"/>
    </row>
    <row r="956560" spans="9:9" x14ac:dyDescent="0.2">
      <c r="I956560" s="15"/>
    </row>
    <row r="956561" spans="9:9" x14ac:dyDescent="0.2">
      <c r="I956561" s="14"/>
    </row>
    <row r="956577" spans="9:9" x14ac:dyDescent="0.2">
      <c r="I956577" s="15"/>
    </row>
    <row r="956578" spans="9:9" x14ac:dyDescent="0.2">
      <c r="I956578" s="14"/>
    </row>
    <row r="956594" spans="9:9" x14ac:dyDescent="0.2">
      <c r="I956594" s="15"/>
    </row>
    <row r="956595" spans="9:9" x14ac:dyDescent="0.2">
      <c r="I956595" s="14"/>
    </row>
    <row r="956611" spans="9:9" x14ac:dyDescent="0.2">
      <c r="I956611" s="15"/>
    </row>
    <row r="956612" spans="9:9" x14ac:dyDescent="0.2">
      <c r="I956612" s="14"/>
    </row>
    <row r="956628" spans="9:9" x14ac:dyDescent="0.2">
      <c r="I956628" s="15"/>
    </row>
    <row r="956629" spans="9:9" x14ac:dyDescent="0.2">
      <c r="I956629" s="14"/>
    </row>
    <row r="956645" spans="9:9" x14ac:dyDescent="0.2">
      <c r="I956645" s="15"/>
    </row>
    <row r="956646" spans="9:9" x14ac:dyDescent="0.2">
      <c r="I956646" s="14"/>
    </row>
    <row r="956662" spans="9:9" x14ac:dyDescent="0.2">
      <c r="I956662" s="15"/>
    </row>
    <row r="956663" spans="9:9" x14ac:dyDescent="0.2">
      <c r="I956663" s="14"/>
    </row>
    <row r="956679" spans="9:9" x14ac:dyDescent="0.2">
      <c r="I956679" s="15"/>
    </row>
    <row r="956680" spans="9:9" x14ac:dyDescent="0.2">
      <c r="I956680" s="14"/>
    </row>
    <row r="956696" spans="9:9" x14ac:dyDescent="0.2">
      <c r="I956696" s="15"/>
    </row>
    <row r="956697" spans="9:9" x14ac:dyDescent="0.2">
      <c r="I956697" s="14"/>
    </row>
    <row r="956713" spans="9:9" x14ac:dyDescent="0.2">
      <c r="I956713" s="15"/>
    </row>
    <row r="956714" spans="9:9" x14ac:dyDescent="0.2">
      <c r="I956714" s="14"/>
    </row>
    <row r="956730" spans="9:9" x14ac:dyDescent="0.2">
      <c r="I956730" s="15"/>
    </row>
    <row r="956731" spans="9:9" x14ac:dyDescent="0.2">
      <c r="I956731" s="14"/>
    </row>
    <row r="956747" spans="9:9" x14ac:dyDescent="0.2">
      <c r="I956747" s="15"/>
    </row>
    <row r="956748" spans="9:9" x14ac:dyDescent="0.2">
      <c r="I956748" s="14"/>
    </row>
    <row r="956764" spans="9:9" x14ac:dyDescent="0.2">
      <c r="I956764" s="15"/>
    </row>
    <row r="956765" spans="9:9" x14ac:dyDescent="0.2">
      <c r="I956765" s="14"/>
    </row>
    <row r="956781" spans="9:9" x14ac:dyDescent="0.2">
      <c r="I956781" s="15"/>
    </row>
    <row r="956782" spans="9:9" x14ac:dyDescent="0.2">
      <c r="I956782" s="14"/>
    </row>
    <row r="956798" spans="9:9" x14ac:dyDescent="0.2">
      <c r="I956798" s="15"/>
    </row>
    <row r="956799" spans="9:9" x14ac:dyDescent="0.2">
      <c r="I956799" s="14"/>
    </row>
    <row r="956815" spans="9:9" x14ac:dyDescent="0.2">
      <c r="I956815" s="15"/>
    </row>
    <row r="956816" spans="9:9" x14ac:dyDescent="0.2">
      <c r="I956816" s="14"/>
    </row>
    <row r="956832" spans="9:9" x14ac:dyDescent="0.2">
      <c r="I956832" s="15"/>
    </row>
    <row r="956833" spans="9:9" x14ac:dyDescent="0.2">
      <c r="I956833" s="14"/>
    </row>
    <row r="956849" spans="9:9" x14ac:dyDescent="0.2">
      <c r="I956849" s="15"/>
    </row>
    <row r="956850" spans="9:9" x14ac:dyDescent="0.2">
      <c r="I956850" s="14"/>
    </row>
    <row r="956866" spans="9:9" x14ac:dyDescent="0.2">
      <c r="I956866" s="15"/>
    </row>
    <row r="956867" spans="9:9" x14ac:dyDescent="0.2">
      <c r="I956867" s="14"/>
    </row>
    <row r="956883" spans="9:9" x14ac:dyDescent="0.2">
      <c r="I956883" s="15"/>
    </row>
    <row r="956884" spans="9:9" x14ac:dyDescent="0.2">
      <c r="I956884" s="14"/>
    </row>
    <row r="956900" spans="9:9" x14ac:dyDescent="0.2">
      <c r="I956900" s="15"/>
    </row>
    <row r="956901" spans="9:9" x14ac:dyDescent="0.2">
      <c r="I956901" s="14"/>
    </row>
    <row r="956917" spans="9:9" x14ac:dyDescent="0.2">
      <c r="I956917" s="15"/>
    </row>
    <row r="956918" spans="9:9" x14ac:dyDescent="0.2">
      <c r="I956918" s="14"/>
    </row>
    <row r="956934" spans="9:9" x14ac:dyDescent="0.2">
      <c r="I956934" s="15"/>
    </row>
    <row r="956935" spans="9:9" x14ac:dyDescent="0.2">
      <c r="I956935" s="14"/>
    </row>
    <row r="956951" spans="9:9" x14ac:dyDescent="0.2">
      <c r="I956951" s="15"/>
    </row>
    <row r="956952" spans="9:9" x14ac:dyDescent="0.2">
      <c r="I956952" s="14"/>
    </row>
    <row r="956968" spans="9:9" x14ac:dyDescent="0.2">
      <c r="I956968" s="15"/>
    </row>
    <row r="956969" spans="9:9" x14ac:dyDescent="0.2">
      <c r="I956969" s="14"/>
    </row>
    <row r="956985" spans="9:9" x14ac:dyDescent="0.2">
      <c r="I956985" s="15"/>
    </row>
    <row r="956986" spans="9:9" x14ac:dyDescent="0.2">
      <c r="I956986" s="14"/>
    </row>
    <row r="957002" spans="9:9" x14ac:dyDescent="0.2">
      <c r="I957002" s="15"/>
    </row>
    <row r="957003" spans="9:9" x14ac:dyDescent="0.2">
      <c r="I957003" s="14"/>
    </row>
    <row r="957019" spans="9:9" x14ac:dyDescent="0.2">
      <c r="I957019" s="15"/>
    </row>
    <row r="957020" spans="9:9" x14ac:dyDescent="0.2">
      <c r="I957020" s="14"/>
    </row>
    <row r="957036" spans="9:9" x14ac:dyDescent="0.2">
      <c r="I957036" s="15"/>
    </row>
    <row r="957037" spans="9:9" x14ac:dyDescent="0.2">
      <c r="I957037" s="14"/>
    </row>
    <row r="957053" spans="9:9" x14ac:dyDescent="0.2">
      <c r="I957053" s="15"/>
    </row>
    <row r="957054" spans="9:9" x14ac:dyDescent="0.2">
      <c r="I957054" s="14"/>
    </row>
    <row r="957070" spans="9:9" x14ac:dyDescent="0.2">
      <c r="I957070" s="15"/>
    </row>
    <row r="957071" spans="9:9" x14ac:dyDescent="0.2">
      <c r="I957071" s="14"/>
    </row>
    <row r="957087" spans="9:9" x14ac:dyDescent="0.2">
      <c r="I957087" s="15"/>
    </row>
    <row r="957088" spans="9:9" x14ac:dyDescent="0.2">
      <c r="I957088" s="14"/>
    </row>
    <row r="957104" spans="9:9" x14ac:dyDescent="0.2">
      <c r="I957104" s="15"/>
    </row>
    <row r="957105" spans="9:9" x14ac:dyDescent="0.2">
      <c r="I957105" s="14"/>
    </row>
    <row r="957121" spans="9:9" x14ac:dyDescent="0.2">
      <c r="I957121" s="15"/>
    </row>
    <row r="957122" spans="9:9" x14ac:dyDescent="0.2">
      <c r="I957122" s="14"/>
    </row>
    <row r="957138" spans="9:9" x14ac:dyDescent="0.2">
      <c r="I957138" s="15"/>
    </row>
    <row r="957139" spans="9:9" x14ac:dyDescent="0.2">
      <c r="I957139" s="14"/>
    </row>
    <row r="957155" spans="9:9" x14ac:dyDescent="0.2">
      <c r="I957155" s="15"/>
    </row>
    <row r="957156" spans="9:9" x14ac:dyDescent="0.2">
      <c r="I957156" s="14"/>
    </row>
    <row r="957172" spans="9:9" x14ac:dyDescent="0.2">
      <c r="I957172" s="15"/>
    </row>
    <row r="957173" spans="9:9" x14ac:dyDescent="0.2">
      <c r="I957173" s="14"/>
    </row>
    <row r="957189" spans="9:9" x14ac:dyDescent="0.2">
      <c r="I957189" s="15"/>
    </row>
    <row r="957190" spans="9:9" x14ac:dyDescent="0.2">
      <c r="I957190" s="14"/>
    </row>
    <row r="957206" spans="9:9" x14ac:dyDescent="0.2">
      <c r="I957206" s="15"/>
    </row>
    <row r="957207" spans="9:9" x14ac:dyDescent="0.2">
      <c r="I957207" s="14"/>
    </row>
    <row r="957223" spans="9:9" x14ac:dyDescent="0.2">
      <c r="I957223" s="15"/>
    </row>
    <row r="957224" spans="9:9" x14ac:dyDescent="0.2">
      <c r="I957224" s="14"/>
    </row>
    <row r="957240" spans="9:9" x14ac:dyDescent="0.2">
      <c r="I957240" s="15"/>
    </row>
    <row r="957241" spans="9:9" x14ac:dyDescent="0.2">
      <c r="I957241" s="14"/>
    </row>
    <row r="957257" spans="9:9" x14ac:dyDescent="0.2">
      <c r="I957257" s="15"/>
    </row>
    <row r="957258" spans="9:9" x14ac:dyDescent="0.2">
      <c r="I957258" s="14"/>
    </row>
    <row r="957274" spans="9:9" x14ac:dyDescent="0.2">
      <c r="I957274" s="15"/>
    </row>
    <row r="957275" spans="9:9" x14ac:dyDescent="0.2">
      <c r="I957275" s="14"/>
    </row>
    <row r="957291" spans="9:9" x14ac:dyDescent="0.2">
      <c r="I957291" s="15"/>
    </row>
    <row r="957292" spans="9:9" x14ac:dyDescent="0.2">
      <c r="I957292" s="14"/>
    </row>
    <row r="957308" spans="9:9" x14ac:dyDescent="0.2">
      <c r="I957308" s="15"/>
    </row>
    <row r="957309" spans="9:9" x14ac:dyDescent="0.2">
      <c r="I957309" s="14"/>
    </row>
    <row r="957325" spans="9:9" x14ac:dyDescent="0.2">
      <c r="I957325" s="15"/>
    </row>
    <row r="957326" spans="9:9" x14ac:dyDescent="0.2">
      <c r="I957326" s="14"/>
    </row>
    <row r="957342" spans="9:9" x14ac:dyDescent="0.2">
      <c r="I957342" s="15"/>
    </row>
    <row r="957343" spans="9:9" x14ac:dyDescent="0.2">
      <c r="I957343" s="14"/>
    </row>
    <row r="957359" spans="9:9" x14ac:dyDescent="0.2">
      <c r="I957359" s="15"/>
    </row>
    <row r="957360" spans="9:9" x14ac:dyDescent="0.2">
      <c r="I957360" s="14"/>
    </row>
    <row r="957376" spans="9:9" x14ac:dyDescent="0.2">
      <c r="I957376" s="15"/>
    </row>
    <row r="957377" spans="9:9" x14ac:dyDescent="0.2">
      <c r="I957377" s="14"/>
    </row>
    <row r="957393" spans="9:9" x14ac:dyDescent="0.2">
      <c r="I957393" s="15"/>
    </row>
    <row r="957394" spans="9:9" x14ac:dyDescent="0.2">
      <c r="I957394" s="14"/>
    </row>
    <row r="957410" spans="9:9" x14ac:dyDescent="0.2">
      <c r="I957410" s="15"/>
    </row>
    <row r="957411" spans="9:9" x14ac:dyDescent="0.2">
      <c r="I957411" s="14"/>
    </row>
    <row r="957427" spans="9:9" x14ac:dyDescent="0.2">
      <c r="I957427" s="15"/>
    </row>
    <row r="957428" spans="9:9" x14ac:dyDescent="0.2">
      <c r="I957428" s="14"/>
    </row>
    <row r="957444" spans="9:9" x14ac:dyDescent="0.2">
      <c r="I957444" s="15"/>
    </row>
    <row r="957445" spans="9:9" x14ac:dyDescent="0.2">
      <c r="I957445" s="14"/>
    </row>
    <row r="957461" spans="9:9" x14ac:dyDescent="0.2">
      <c r="I957461" s="15"/>
    </row>
    <row r="957462" spans="9:9" x14ac:dyDescent="0.2">
      <c r="I957462" s="14"/>
    </row>
    <row r="957478" spans="9:9" x14ac:dyDescent="0.2">
      <c r="I957478" s="15"/>
    </row>
    <row r="957479" spans="9:9" x14ac:dyDescent="0.2">
      <c r="I957479" s="14"/>
    </row>
    <row r="957495" spans="9:9" x14ac:dyDescent="0.2">
      <c r="I957495" s="15"/>
    </row>
    <row r="957496" spans="9:9" x14ac:dyDescent="0.2">
      <c r="I957496" s="14"/>
    </row>
    <row r="957512" spans="9:9" x14ac:dyDescent="0.2">
      <c r="I957512" s="15"/>
    </row>
    <row r="957513" spans="9:9" x14ac:dyDescent="0.2">
      <c r="I957513" s="14"/>
    </row>
    <row r="957529" spans="9:9" x14ac:dyDescent="0.2">
      <c r="I957529" s="15"/>
    </row>
    <row r="957530" spans="9:9" x14ac:dyDescent="0.2">
      <c r="I957530" s="14"/>
    </row>
    <row r="957546" spans="9:9" x14ac:dyDescent="0.2">
      <c r="I957546" s="15"/>
    </row>
    <row r="957547" spans="9:9" x14ac:dyDescent="0.2">
      <c r="I957547" s="14"/>
    </row>
    <row r="957563" spans="9:9" x14ac:dyDescent="0.2">
      <c r="I957563" s="15"/>
    </row>
    <row r="957564" spans="9:9" x14ac:dyDescent="0.2">
      <c r="I957564" s="14"/>
    </row>
    <row r="957580" spans="9:9" x14ac:dyDescent="0.2">
      <c r="I957580" s="15"/>
    </row>
    <row r="957581" spans="9:9" x14ac:dyDescent="0.2">
      <c r="I957581" s="14"/>
    </row>
    <row r="957597" spans="9:9" x14ac:dyDescent="0.2">
      <c r="I957597" s="15"/>
    </row>
    <row r="957598" spans="9:9" x14ac:dyDescent="0.2">
      <c r="I957598" s="14"/>
    </row>
    <row r="957614" spans="9:9" x14ac:dyDescent="0.2">
      <c r="I957614" s="15"/>
    </row>
    <row r="957615" spans="9:9" x14ac:dyDescent="0.2">
      <c r="I957615" s="14"/>
    </row>
    <row r="957631" spans="9:9" x14ac:dyDescent="0.2">
      <c r="I957631" s="15"/>
    </row>
    <row r="957632" spans="9:9" x14ac:dyDescent="0.2">
      <c r="I957632" s="14"/>
    </row>
    <row r="957648" spans="9:9" x14ac:dyDescent="0.2">
      <c r="I957648" s="15"/>
    </row>
    <row r="957649" spans="9:9" x14ac:dyDescent="0.2">
      <c r="I957649" s="14"/>
    </row>
    <row r="957665" spans="9:9" x14ac:dyDescent="0.2">
      <c r="I957665" s="15"/>
    </row>
    <row r="957666" spans="9:9" x14ac:dyDescent="0.2">
      <c r="I957666" s="14"/>
    </row>
    <row r="957682" spans="9:9" x14ac:dyDescent="0.2">
      <c r="I957682" s="15"/>
    </row>
    <row r="957683" spans="9:9" x14ac:dyDescent="0.2">
      <c r="I957683" s="14"/>
    </row>
    <row r="957699" spans="9:9" x14ac:dyDescent="0.2">
      <c r="I957699" s="15"/>
    </row>
    <row r="957700" spans="9:9" x14ac:dyDescent="0.2">
      <c r="I957700" s="14"/>
    </row>
    <row r="957716" spans="9:9" x14ac:dyDescent="0.2">
      <c r="I957716" s="15"/>
    </row>
    <row r="957717" spans="9:9" x14ac:dyDescent="0.2">
      <c r="I957717" s="14"/>
    </row>
    <row r="957733" spans="9:9" x14ac:dyDescent="0.2">
      <c r="I957733" s="15"/>
    </row>
    <row r="957734" spans="9:9" x14ac:dyDescent="0.2">
      <c r="I957734" s="14"/>
    </row>
    <row r="957750" spans="9:9" x14ac:dyDescent="0.2">
      <c r="I957750" s="15"/>
    </row>
    <row r="957751" spans="9:9" x14ac:dyDescent="0.2">
      <c r="I957751" s="14"/>
    </row>
    <row r="957767" spans="9:9" x14ac:dyDescent="0.2">
      <c r="I957767" s="15"/>
    </row>
    <row r="957768" spans="9:9" x14ac:dyDescent="0.2">
      <c r="I957768" s="14"/>
    </row>
    <row r="957784" spans="9:9" x14ac:dyDescent="0.2">
      <c r="I957784" s="15"/>
    </row>
    <row r="957785" spans="9:9" x14ac:dyDescent="0.2">
      <c r="I957785" s="14"/>
    </row>
    <row r="957801" spans="9:9" x14ac:dyDescent="0.2">
      <c r="I957801" s="15"/>
    </row>
    <row r="957802" spans="9:9" x14ac:dyDescent="0.2">
      <c r="I957802" s="14"/>
    </row>
    <row r="957818" spans="9:9" x14ac:dyDescent="0.2">
      <c r="I957818" s="15"/>
    </row>
    <row r="957819" spans="9:9" x14ac:dyDescent="0.2">
      <c r="I957819" s="14"/>
    </row>
    <row r="957835" spans="9:9" x14ac:dyDescent="0.2">
      <c r="I957835" s="15"/>
    </row>
    <row r="957836" spans="9:9" x14ac:dyDescent="0.2">
      <c r="I957836" s="14"/>
    </row>
    <row r="957852" spans="9:9" x14ac:dyDescent="0.2">
      <c r="I957852" s="15"/>
    </row>
    <row r="957853" spans="9:9" x14ac:dyDescent="0.2">
      <c r="I957853" s="14"/>
    </row>
    <row r="957869" spans="9:9" x14ac:dyDescent="0.2">
      <c r="I957869" s="15"/>
    </row>
    <row r="957870" spans="9:9" x14ac:dyDescent="0.2">
      <c r="I957870" s="14"/>
    </row>
    <row r="957886" spans="9:9" x14ac:dyDescent="0.2">
      <c r="I957886" s="15"/>
    </row>
    <row r="957887" spans="9:9" x14ac:dyDescent="0.2">
      <c r="I957887" s="14"/>
    </row>
    <row r="957903" spans="9:9" x14ac:dyDescent="0.2">
      <c r="I957903" s="15"/>
    </row>
    <row r="957904" spans="9:9" x14ac:dyDescent="0.2">
      <c r="I957904" s="14"/>
    </row>
    <row r="957920" spans="9:9" x14ac:dyDescent="0.2">
      <c r="I957920" s="15"/>
    </row>
    <row r="957921" spans="9:9" x14ac:dyDescent="0.2">
      <c r="I957921" s="14"/>
    </row>
    <row r="957937" spans="9:9" x14ac:dyDescent="0.2">
      <c r="I957937" s="15"/>
    </row>
    <row r="957938" spans="9:9" x14ac:dyDescent="0.2">
      <c r="I957938" s="14"/>
    </row>
    <row r="957954" spans="9:9" x14ac:dyDescent="0.2">
      <c r="I957954" s="15"/>
    </row>
    <row r="957955" spans="9:9" x14ac:dyDescent="0.2">
      <c r="I957955" s="14"/>
    </row>
    <row r="957971" spans="9:9" x14ac:dyDescent="0.2">
      <c r="I957971" s="15"/>
    </row>
    <row r="957972" spans="9:9" x14ac:dyDescent="0.2">
      <c r="I957972" s="14"/>
    </row>
    <row r="957988" spans="9:9" x14ac:dyDescent="0.2">
      <c r="I957988" s="15"/>
    </row>
    <row r="957989" spans="9:9" x14ac:dyDescent="0.2">
      <c r="I957989" s="14"/>
    </row>
    <row r="958005" spans="9:9" x14ac:dyDescent="0.2">
      <c r="I958005" s="15"/>
    </row>
    <row r="958006" spans="9:9" x14ac:dyDescent="0.2">
      <c r="I958006" s="14"/>
    </row>
    <row r="958022" spans="9:9" x14ac:dyDescent="0.2">
      <c r="I958022" s="15"/>
    </row>
    <row r="958023" spans="9:9" x14ac:dyDescent="0.2">
      <c r="I958023" s="14"/>
    </row>
    <row r="958039" spans="9:9" x14ac:dyDescent="0.2">
      <c r="I958039" s="15"/>
    </row>
    <row r="958040" spans="9:9" x14ac:dyDescent="0.2">
      <c r="I958040" s="14"/>
    </row>
    <row r="958056" spans="9:9" x14ac:dyDescent="0.2">
      <c r="I958056" s="15"/>
    </row>
    <row r="958057" spans="9:9" x14ac:dyDescent="0.2">
      <c r="I958057" s="14"/>
    </row>
    <row r="958073" spans="9:9" x14ac:dyDescent="0.2">
      <c r="I958073" s="15"/>
    </row>
    <row r="958074" spans="9:9" x14ac:dyDescent="0.2">
      <c r="I958074" s="14"/>
    </row>
    <row r="958090" spans="9:9" x14ac:dyDescent="0.2">
      <c r="I958090" s="15"/>
    </row>
    <row r="958091" spans="9:9" x14ac:dyDescent="0.2">
      <c r="I958091" s="14"/>
    </row>
    <row r="958107" spans="9:9" x14ac:dyDescent="0.2">
      <c r="I958107" s="15"/>
    </row>
    <row r="958108" spans="9:9" x14ac:dyDescent="0.2">
      <c r="I958108" s="14"/>
    </row>
    <row r="958124" spans="9:9" x14ac:dyDescent="0.2">
      <c r="I958124" s="15"/>
    </row>
    <row r="958125" spans="9:9" x14ac:dyDescent="0.2">
      <c r="I958125" s="14"/>
    </row>
    <row r="958141" spans="9:9" x14ac:dyDescent="0.2">
      <c r="I958141" s="15"/>
    </row>
    <row r="958142" spans="9:9" x14ac:dyDescent="0.2">
      <c r="I958142" s="14"/>
    </row>
    <row r="958158" spans="9:9" x14ac:dyDescent="0.2">
      <c r="I958158" s="15"/>
    </row>
    <row r="958159" spans="9:9" x14ac:dyDescent="0.2">
      <c r="I958159" s="14"/>
    </row>
    <row r="958175" spans="9:9" x14ac:dyDescent="0.2">
      <c r="I958175" s="15"/>
    </row>
    <row r="958176" spans="9:9" x14ac:dyDescent="0.2">
      <c r="I958176" s="14"/>
    </row>
    <row r="958192" spans="9:9" x14ac:dyDescent="0.2">
      <c r="I958192" s="15"/>
    </row>
    <row r="958193" spans="9:9" x14ac:dyDescent="0.2">
      <c r="I958193" s="14"/>
    </row>
    <row r="958209" spans="9:9" x14ac:dyDescent="0.2">
      <c r="I958209" s="15"/>
    </row>
    <row r="958210" spans="9:9" x14ac:dyDescent="0.2">
      <c r="I958210" s="14"/>
    </row>
    <row r="958226" spans="9:9" x14ac:dyDescent="0.2">
      <c r="I958226" s="15"/>
    </row>
    <row r="958227" spans="9:9" x14ac:dyDescent="0.2">
      <c r="I958227" s="14"/>
    </row>
    <row r="958243" spans="9:9" x14ac:dyDescent="0.2">
      <c r="I958243" s="15"/>
    </row>
    <row r="958244" spans="9:9" x14ac:dyDescent="0.2">
      <c r="I958244" s="14"/>
    </row>
    <row r="958260" spans="9:9" x14ac:dyDescent="0.2">
      <c r="I958260" s="15"/>
    </row>
    <row r="958261" spans="9:9" x14ac:dyDescent="0.2">
      <c r="I958261" s="14"/>
    </row>
    <row r="958277" spans="9:9" x14ac:dyDescent="0.2">
      <c r="I958277" s="15"/>
    </row>
    <row r="958278" spans="9:9" x14ac:dyDescent="0.2">
      <c r="I958278" s="14"/>
    </row>
    <row r="958294" spans="9:9" x14ac:dyDescent="0.2">
      <c r="I958294" s="15"/>
    </row>
    <row r="958295" spans="9:9" x14ac:dyDescent="0.2">
      <c r="I958295" s="14"/>
    </row>
    <row r="958311" spans="9:9" x14ac:dyDescent="0.2">
      <c r="I958311" s="15"/>
    </row>
    <row r="958312" spans="9:9" x14ac:dyDescent="0.2">
      <c r="I958312" s="14"/>
    </row>
    <row r="958328" spans="9:9" x14ac:dyDescent="0.2">
      <c r="I958328" s="15"/>
    </row>
    <row r="958329" spans="9:9" x14ac:dyDescent="0.2">
      <c r="I958329" s="14"/>
    </row>
    <row r="958345" spans="9:9" x14ac:dyDescent="0.2">
      <c r="I958345" s="15"/>
    </row>
    <row r="958346" spans="9:9" x14ac:dyDescent="0.2">
      <c r="I958346" s="14"/>
    </row>
    <row r="958362" spans="9:9" x14ac:dyDescent="0.2">
      <c r="I958362" s="15"/>
    </row>
    <row r="958363" spans="9:9" x14ac:dyDescent="0.2">
      <c r="I958363" s="14"/>
    </row>
    <row r="958379" spans="9:9" x14ac:dyDescent="0.2">
      <c r="I958379" s="15"/>
    </row>
    <row r="958380" spans="9:9" x14ac:dyDescent="0.2">
      <c r="I958380" s="14"/>
    </row>
    <row r="958396" spans="9:9" x14ac:dyDescent="0.2">
      <c r="I958396" s="15"/>
    </row>
    <row r="958397" spans="9:9" x14ac:dyDescent="0.2">
      <c r="I958397" s="14"/>
    </row>
    <row r="958413" spans="9:9" x14ac:dyDescent="0.2">
      <c r="I958413" s="15"/>
    </row>
    <row r="958414" spans="9:9" x14ac:dyDescent="0.2">
      <c r="I958414" s="14"/>
    </row>
    <row r="958430" spans="9:9" x14ac:dyDescent="0.2">
      <c r="I958430" s="15"/>
    </row>
    <row r="958431" spans="9:9" x14ac:dyDescent="0.2">
      <c r="I958431" s="14"/>
    </row>
    <row r="958447" spans="9:9" x14ac:dyDescent="0.2">
      <c r="I958447" s="15"/>
    </row>
    <row r="958448" spans="9:9" x14ac:dyDescent="0.2">
      <c r="I958448" s="14"/>
    </row>
    <row r="958464" spans="9:9" x14ac:dyDescent="0.2">
      <c r="I958464" s="15"/>
    </row>
    <row r="958465" spans="9:9" x14ac:dyDescent="0.2">
      <c r="I958465" s="14"/>
    </row>
    <row r="958481" spans="9:9" x14ac:dyDescent="0.2">
      <c r="I958481" s="15"/>
    </row>
    <row r="958482" spans="9:9" x14ac:dyDescent="0.2">
      <c r="I958482" s="14"/>
    </row>
    <row r="958498" spans="9:9" x14ac:dyDescent="0.2">
      <c r="I958498" s="15"/>
    </row>
    <row r="958499" spans="9:9" x14ac:dyDescent="0.2">
      <c r="I958499" s="14"/>
    </row>
    <row r="958515" spans="9:9" x14ac:dyDescent="0.2">
      <c r="I958515" s="15"/>
    </row>
    <row r="958516" spans="9:9" x14ac:dyDescent="0.2">
      <c r="I958516" s="14"/>
    </row>
    <row r="958532" spans="9:9" x14ac:dyDescent="0.2">
      <c r="I958532" s="15"/>
    </row>
    <row r="958533" spans="9:9" x14ac:dyDescent="0.2">
      <c r="I958533" s="14"/>
    </row>
    <row r="958549" spans="9:9" x14ac:dyDescent="0.2">
      <c r="I958549" s="15"/>
    </row>
    <row r="958550" spans="9:9" x14ac:dyDescent="0.2">
      <c r="I958550" s="14"/>
    </row>
    <row r="958566" spans="9:9" x14ac:dyDescent="0.2">
      <c r="I958566" s="15"/>
    </row>
    <row r="958567" spans="9:9" x14ac:dyDescent="0.2">
      <c r="I958567" s="14"/>
    </row>
    <row r="958583" spans="9:9" x14ac:dyDescent="0.2">
      <c r="I958583" s="15"/>
    </row>
    <row r="958584" spans="9:9" x14ac:dyDescent="0.2">
      <c r="I958584" s="14"/>
    </row>
    <row r="958600" spans="9:9" x14ac:dyDescent="0.2">
      <c r="I958600" s="15"/>
    </row>
    <row r="958601" spans="9:9" x14ac:dyDescent="0.2">
      <c r="I958601" s="14"/>
    </row>
    <row r="958617" spans="9:9" x14ac:dyDescent="0.2">
      <c r="I958617" s="15"/>
    </row>
    <row r="958618" spans="9:9" x14ac:dyDescent="0.2">
      <c r="I958618" s="14"/>
    </row>
    <row r="958634" spans="9:9" x14ac:dyDescent="0.2">
      <c r="I958634" s="15"/>
    </row>
    <row r="958635" spans="9:9" x14ac:dyDescent="0.2">
      <c r="I958635" s="14"/>
    </row>
    <row r="958651" spans="9:9" x14ac:dyDescent="0.2">
      <c r="I958651" s="15"/>
    </row>
    <row r="958652" spans="9:9" x14ac:dyDescent="0.2">
      <c r="I958652" s="14"/>
    </row>
    <row r="958668" spans="9:9" x14ac:dyDescent="0.2">
      <c r="I958668" s="15"/>
    </row>
    <row r="958669" spans="9:9" x14ac:dyDescent="0.2">
      <c r="I958669" s="14"/>
    </row>
    <row r="958685" spans="9:9" x14ac:dyDescent="0.2">
      <c r="I958685" s="15"/>
    </row>
    <row r="958686" spans="9:9" x14ac:dyDescent="0.2">
      <c r="I958686" s="14"/>
    </row>
    <row r="958702" spans="9:9" x14ac:dyDescent="0.2">
      <c r="I958702" s="15"/>
    </row>
    <row r="958703" spans="9:9" x14ac:dyDescent="0.2">
      <c r="I958703" s="14"/>
    </row>
    <row r="958719" spans="9:9" x14ac:dyDescent="0.2">
      <c r="I958719" s="15"/>
    </row>
    <row r="958720" spans="9:9" x14ac:dyDescent="0.2">
      <c r="I958720" s="14"/>
    </row>
    <row r="958736" spans="9:9" x14ac:dyDescent="0.2">
      <c r="I958736" s="15"/>
    </row>
    <row r="958737" spans="9:9" x14ac:dyDescent="0.2">
      <c r="I958737" s="14"/>
    </row>
    <row r="958753" spans="9:9" x14ac:dyDescent="0.2">
      <c r="I958753" s="15"/>
    </row>
    <row r="958754" spans="9:9" x14ac:dyDescent="0.2">
      <c r="I958754" s="14"/>
    </row>
    <row r="958770" spans="9:9" x14ac:dyDescent="0.2">
      <c r="I958770" s="15"/>
    </row>
    <row r="958771" spans="9:9" x14ac:dyDescent="0.2">
      <c r="I958771" s="14"/>
    </row>
    <row r="958787" spans="9:9" x14ac:dyDescent="0.2">
      <c r="I958787" s="15"/>
    </row>
    <row r="958788" spans="9:9" x14ac:dyDescent="0.2">
      <c r="I958788" s="14"/>
    </row>
    <row r="958804" spans="9:9" x14ac:dyDescent="0.2">
      <c r="I958804" s="15"/>
    </row>
    <row r="958805" spans="9:9" x14ac:dyDescent="0.2">
      <c r="I958805" s="14"/>
    </row>
    <row r="958821" spans="9:9" x14ac:dyDescent="0.2">
      <c r="I958821" s="15"/>
    </row>
    <row r="958822" spans="9:9" x14ac:dyDescent="0.2">
      <c r="I958822" s="14"/>
    </row>
    <row r="958838" spans="9:9" x14ac:dyDescent="0.2">
      <c r="I958838" s="15"/>
    </row>
    <row r="958839" spans="9:9" x14ac:dyDescent="0.2">
      <c r="I958839" s="14"/>
    </row>
    <row r="958855" spans="9:9" x14ac:dyDescent="0.2">
      <c r="I958855" s="15"/>
    </row>
    <row r="958856" spans="9:9" x14ac:dyDescent="0.2">
      <c r="I958856" s="14"/>
    </row>
    <row r="958872" spans="9:9" x14ac:dyDescent="0.2">
      <c r="I958872" s="15"/>
    </row>
    <row r="958873" spans="9:9" x14ac:dyDescent="0.2">
      <c r="I958873" s="14"/>
    </row>
    <row r="958889" spans="9:9" x14ac:dyDescent="0.2">
      <c r="I958889" s="15"/>
    </row>
    <row r="958890" spans="9:9" x14ac:dyDescent="0.2">
      <c r="I958890" s="14"/>
    </row>
    <row r="958906" spans="9:9" x14ac:dyDescent="0.2">
      <c r="I958906" s="15"/>
    </row>
    <row r="958907" spans="9:9" x14ac:dyDescent="0.2">
      <c r="I958907" s="14"/>
    </row>
    <row r="958923" spans="9:9" x14ac:dyDescent="0.2">
      <c r="I958923" s="15"/>
    </row>
    <row r="958924" spans="9:9" x14ac:dyDescent="0.2">
      <c r="I958924" s="14"/>
    </row>
    <row r="958940" spans="9:9" x14ac:dyDescent="0.2">
      <c r="I958940" s="15"/>
    </row>
    <row r="958941" spans="9:9" x14ac:dyDescent="0.2">
      <c r="I958941" s="14"/>
    </row>
    <row r="958957" spans="9:9" x14ac:dyDescent="0.2">
      <c r="I958957" s="15"/>
    </row>
    <row r="958958" spans="9:9" x14ac:dyDescent="0.2">
      <c r="I958958" s="14"/>
    </row>
    <row r="958974" spans="9:9" x14ac:dyDescent="0.2">
      <c r="I958974" s="15"/>
    </row>
    <row r="958975" spans="9:9" x14ac:dyDescent="0.2">
      <c r="I958975" s="14"/>
    </row>
    <row r="958991" spans="9:9" x14ac:dyDescent="0.2">
      <c r="I958991" s="15"/>
    </row>
    <row r="958992" spans="9:9" x14ac:dyDescent="0.2">
      <c r="I958992" s="14"/>
    </row>
    <row r="959008" spans="9:9" x14ac:dyDescent="0.2">
      <c r="I959008" s="15"/>
    </row>
    <row r="959009" spans="9:9" x14ac:dyDescent="0.2">
      <c r="I959009" s="14"/>
    </row>
    <row r="959025" spans="9:9" x14ac:dyDescent="0.2">
      <c r="I959025" s="15"/>
    </row>
    <row r="959026" spans="9:9" x14ac:dyDescent="0.2">
      <c r="I959026" s="14"/>
    </row>
    <row r="959042" spans="9:9" x14ac:dyDescent="0.2">
      <c r="I959042" s="15"/>
    </row>
    <row r="959043" spans="9:9" x14ac:dyDescent="0.2">
      <c r="I959043" s="14"/>
    </row>
    <row r="959059" spans="9:9" x14ac:dyDescent="0.2">
      <c r="I959059" s="15"/>
    </row>
    <row r="959060" spans="9:9" x14ac:dyDescent="0.2">
      <c r="I959060" s="14"/>
    </row>
    <row r="959076" spans="9:9" x14ac:dyDescent="0.2">
      <c r="I959076" s="15"/>
    </row>
    <row r="959077" spans="9:9" x14ac:dyDescent="0.2">
      <c r="I959077" s="14"/>
    </row>
    <row r="959093" spans="9:9" x14ac:dyDescent="0.2">
      <c r="I959093" s="15"/>
    </row>
    <row r="959094" spans="9:9" x14ac:dyDescent="0.2">
      <c r="I959094" s="14"/>
    </row>
    <row r="959110" spans="9:9" x14ac:dyDescent="0.2">
      <c r="I959110" s="15"/>
    </row>
    <row r="959111" spans="9:9" x14ac:dyDescent="0.2">
      <c r="I959111" s="14"/>
    </row>
    <row r="959127" spans="9:9" x14ac:dyDescent="0.2">
      <c r="I959127" s="15"/>
    </row>
    <row r="959128" spans="9:9" x14ac:dyDescent="0.2">
      <c r="I959128" s="14"/>
    </row>
    <row r="959144" spans="9:9" x14ac:dyDescent="0.2">
      <c r="I959144" s="15"/>
    </row>
    <row r="959145" spans="9:9" x14ac:dyDescent="0.2">
      <c r="I959145" s="14"/>
    </row>
    <row r="959161" spans="9:9" x14ac:dyDescent="0.2">
      <c r="I959161" s="15"/>
    </row>
    <row r="959162" spans="9:9" x14ac:dyDescent="0.2">
      <c r="I959162" s="14"/>
    </row>
    <row r="959178" spans="9:9" x14ac:dyDescent="0.2">
      <c r="I959178" s="15"/>
    </row>
    <row r="959179" spans="9:9" x14ac:dyDescent="0.2">
      <c r="I959179" s="14"/>
    </row>
    <row r="959195" spans="9:9" x14ac:dyDescent="0.2">
      <c r="I959195" s="15"/>
    </row>
    <row r="959196" spans="9:9" x14ac:dyDescent="0.2">
      <c r="I959196" s="14"/>
    </row>
    <row r="959212" spans="9:9" x14ac:dyDescent="0.2">
      <c r="I959212" s="15"/>
    </row>
    <row r="959213" spans="9:9" x14ac:dyDescent="0.2">
      <c r="I959213" s="14"/>
    </row>
    <row r="959229" spans="9:9" x14ac:dyDescent="0.2">
      <c r="I959229" s="15"/>
    </row>
    <row r="959230" spans="9:9" x14ac:dyDescent="0.2">
      <c r="I959230" s="14"/>
    </row>
    <row r="959246" spans="9:9" x14ac:dyDescent="0.2">
      <c r="I959246" s="15"/>
    </row>
    <row r="959247" spans="9:9" x14ac:dyDescent="0.2">
      <c r="I959247" s="14"/>
    </row>
    <row r="959263" spans="9:9" x14ac:dyDescent="0.2">
      <c r="I959263" s="15"/>
    </row>
    <row r="959264" spans="9:9" x14ac:dyDescent="0.2">
      <c r="I959264" s="14"/>
    </row>
    <row r="959280" spans="9:9" x14ac:dyDescent="0.2">
      <c r="I959280" s="15"/>
    </row>
    <row r="959281" spans="9:9" x14ac:dyDescent="0.2">
      <c r="I959281" s="14"/>
    </row>
    <row r="959297" spans="9:9" x14ac:dyDescent="0.2">
      <c r="I959297" s="15"/>
    </row>
    <row r="959298" spans="9:9" x14ac:dyDescent="0.2">
      <c r="I959298" s="14"/>
    </row>
    <row r="959314" spans="9:9" x14ac:dyDescent="0.2">
      <c r="I959314" s="15"/>
    </row>
    <row r="959315" spans="9:9" x14ac:dyDescent="0.2">
      <c r="I959315" s="14"/>
    </row>
    <row r="959331" spans="9:9" x14ac:dyDescent="0.2">
      <c r="I959331" s="15"/>
    </row>
    <row r="959332" spans="9:9" x14ac:dyDescent="0.2">
      <c r="I959332" s="14"/>
    </row>
    <row r="959348" spans="9:9" x14ac:dyDescent="0.2">
      <c r="I959348" s="15"/>
    </row>
    <row r="959349" spans="9:9" x14ac:dyDescent="0.2">
      <c r="I959349" s="14"/>
    </row>
    <row r="959365" spans="9:9" x14ac:dyDescent="0.2">
      <c r="I959365" s="15"/>
    </row>
    <row r="959366" spans="9:9" x14ac:dyDescent="0.2">
      <c r="I959366" s="14"/>
    </row>
    <row r="959382" spans="9:9" x14ac:dyDescent="0.2">
      <c r="I959382" s="15"/>
    </row>
    <row r="959383" spans="9:9" x14ac:dyDescent="0.2">
      <c r="I959383" s="14"/>
    </row>
    <row r="959399" spans="9:9" x14ac:dyDescent="0.2">
      <c r="I959399" s="15"/>
    </row>
    <row r="959400" spans="9:9" x14ac:dyDescent="0.2">
      <c r="I959400" s="14"/>
    </row>
    <row r="959416" spans="9:9" x14ac:dyDescent="0.2">
      <c r="I959416" s="15"/>
    </row>
    <row r="959417" spans="9:9" x14ac:dyDescent="0.2">
      <c r="I959417" s="14"/>
    </row>
    <row r="959433" spans="9:9" x14ac:dyDescent="0.2">
      <c r="I959433" s="15"/>
    </row>
    <row r="959434" spans="9:9" x14ac:dyDescent="0.2">
      <c r="I959434" s="14"/>
    </row>
    <row r="959450" spans="9:9" x14ac:dyDescent="0.2">
      <c r="I959450" s="15"/>
    </row>
    <row r="959451" spans="9:9" x14ac:dyDescent="0.2">
      <c r="I959451" s="14"/>
    </row>
    <row r="959467" spans="9:9" x14ac:dyDescent="0.2">
      <c r="I959467" s="15"/>
    </row>
    <row r="959468" spans="9:9" x14ac:dyDescent="0.2">
      <c r="I959468" s="14"/>
    </row>
    <row r="959484" spans="9:9" x14ac:dyDescent="0.2">
      <c r="I959484" s="15"/>
    </row>
    <row r="959485" spans="9:9" x14ac:dyDescent="0.2">
      <c r="I959485" s="14"/>
    </row>
    <row r="959501" spans="9:9" x14ac:dyDescent="0.2">
      <c r="I959501" s="15"/>
    </row>
    <row r="959502" spans="9:9" x14ac:dyDescent="0.2">
      <c r="I959502" s="14"/>
    </row>
    <row r="959518" spans="9:9" x14ac:dyDescent="0.2">
      <c r="I959518" s="15"/>
    </row>
    <row r="959519" spans="9:9" x14ac:dyDescent="0.2">
      <c r="I959519" s="14"/>
    </row>
    <row r="959535" spans="9:9" x14ac:dyDescent="0.2">
      <c r="I959535" s="15"/>
    </row>
    <row r="959536" spans="9:9" x14ac:dyDescent="0.2">
      <c r="I959536" s="14"/>
    </row>
    <row r="959552" spans="9:9" x14ac:dyDescent="0.2">
      <c r="I959552" s="15"/>
    </row>
    <row r="959553" spans="9:9" x14ac:dyDescent="0.2">
      <c r="I959553" s="14"/>
    </row>
    <row r="959569" spans="9:9" x14ac:dyDescent="0.2">
      <c r="I959569" s="15"/>
    </row>
    <row r="959570" spans="9:9" x14ac:dyDescent="0.2">
      <c r="I959570" s="14"/>
    </row>
    <row r="959586" spans="9:9" x14ac:dyDescent="0.2">
      <c r="I959586" s="15"/>
    </row>
    <row r="959587" spans="9:9" x14ac:dyDescent="0.2">
      <c r="I959587" s="14"/>
    </row>
    <row r="959603" spans="9:9" x14ac:dyDescent="0.2">
      <c r="I959603" s="15"/>
    </row>
    <row r="959604" spans="9:9" x14ac:dyDescent="0.2">
      <c r="I959604" s="14"/>
    </row>
    <row r="959620" spans="9:9" x14ac:dyDescent="0.2">
      <c r="I959620" s="15"/>
    </row>
    <row r="959621" spans="9:9" x14ac:dyDescent="0.2">
      <c r="I959621" s="14"/>
    </row>
    <row r="959637" spans="9:9" x14ac:dyDescent="0.2">
      <c r="I959637" s="15"/>
    </row>
    <row r="959638" spans="9:9" x14ac:dyDescent="0.2">
      <c r="I959638" s="14"/>
    </row>
    <row r="959654" spans="9:9" x14ac:dyDescent="0.2">
      <c r="I959654" s="15"/>
    </row>
    <row r="959655" spans="9:9" x14ac:dyDescent="0.2">
      <c r="I959655" s="14"/>
    </row>
    <row r="959671" spans="9:9" x14ac:dyDescent="0.2">
      <c r="I959671" s="15"/>
    </row>
    <row r="959672" spans="9:9" x14ac:dyDescent="0.2">
      <c r="I959672" s="14"/>
    </row>
    <row r="959688" spans="9:9" x14ac:dyDescent="0.2">
      <c r="I959688" s="15"/>
    </row>
    <row r="959689" spans="9:9" x14ac:dyDescent="0.2">
      <c r="I959689" s="14"/>
    </row>
    <row r="959705" spans="9:9" x14ac:dyDescent="0.2">
      <c r="I959705" s="15"/>
    </row>
    <row r="959706" spans="9:9" x14ac:dyDescent="0.2">
      <c r="I959706" s="14"/>
    </row>
    <row r="959722" spans="9:9" x14ac:dyDescent="0.2">
      <c r="I959722" s="15"/>
    </row>
    <row r="959723" spans="9:9" x14ac:dyDescent="0.2">
      <c r="I959723" s="14"/>
    </row>
    <row r="959739" spans="9:9" x14ac:dyDescent="0.2">
      <c r="I959739" s="15"/>
    </row>
    <row r="959740" spans="9:9" x14ac:dyDescent="0.2">
      <c r="I959740" s="14"/>
    </row>
    <row r="959756" spans="9:9" x14ac:dyDescent="0.2">
      <c r="I959756" s="15"/>
    </row>
    <row r="959757" spans="9:9" x14ac:dyDescent="0.2">
      <c r="I959757" s="14"/>
    </row>
    <row r="959773" spans="9:9" x14ac:dyDescent="0.2">
      <c r="I959773" s="15"/>
    </row>
    <row r="959774" spans="9:9" x14ac:dyDescent="0.2">
      <c r="I959774" s="14"/>
    </row>
    <row r="959790" spans="9:9" x14ac:dyDescent="0.2">
      <c r="I959790" s="15"/>
    </row>
    <row r="959791" spans="9:9" x14ac:dyDescent="0.2">
      <c r="I959791" s="14"/>
    </row>
    <row r="959807" spans="9:9" x14ac:dyDescent="0.2">
      <c r="I959807" s="15"/>
    </row>
    <row r="959808" spans="9:9" x14ac:dyDescent="0.2">
      <c r="I959808" s="14"/>
    </row>
    <row r="959824" spans="9:9" x14ac:dyDescent="0.2">
      <c r="I959824" s="15"/>
    </row>
    <row r="959825" spans="9:9" x14ac:dyDescent="0.2">
      <c r="I959825" s="14"/>
    </row>
    <row r="959841" spans="9:9" x14ac:dyDescent="0.2">
      <c r="I959841" s="15"/>
    </row>
    <row r="959842" spans="9:9" x14ac:dyDescent="0.2">
      <c r="I959842" s="14"/>
    </row>
    <row r="959858" spans="9:9" x14ac:dyDescent="0.2">
      <c r="I959858" s="15"/>
    </row>
    <row r="959859" spans="9:9" x14ac:dyDescent="0.2">
      <c r="I959859" s="14"/>
    </row>
    <row r="959875" spans="9:9" x14ac:dyDescent="0.2">
      <c r="I959875" s="15"/>
    </row>
    <row r="959876" spans="9:9" x14ac:dyDescent="0.2">
      <c r="I959876" s="14"/>
    </row>
    <row r="959892" spans="9:9" x14ac:dyDescent="0.2">
      <c r="I959892" s="15"/>
    </row>
    <row r="959893" spans="9:9" x14ac:dyDescent="0.2">
      <c r="I959893" s="14"/>
    </row>
    <row r="959909" spans="9:9" x14ac:dyDescent="0.2">
      <c r="I959909" s="15"/>
    </row>
    <row r="959910" spans="9:9" x14ac:dyDescent="0.2">
      <c r="I959910" s="14"/>
    </row>
    <row r="959926" spans="9:9" x14ac:dyDescent="0.2">
      <c r="I959926" s="15"/>
    </row>
    <row r="959927" spans="9:9" x14ac:dyDescent="0.2">
      <c r="I959927" s="14"/>
    </row>
    <row r="959943" spans="9:9" x14ac:dyDescent="0.2">
      <c r="I959943" s="15"/>
    </row>
    <row r="959944" spans="9:9" x14ac:dyDescent="0.2">
      <c r="I959944" s="14"/>
    </row>
    <row r="959960" spans="9:9" x14ac:dyDescent="0.2">
      <c r="I959960" s="15"/>
    </row>
    <row r="959961" spans="9:9" x14ac:dyDescent="0.2">
      <c r="I959961" s="14"/>
    </row>
    <row r="959977" spans="9:9" x14ac:dyDescent="0.2">
      <c r="I959977" s="15"/>
    </row>
    <row r="959978" spans="9:9" x14ac:dyDescent="0.2">
      <c r="I959978" s="14"/>
    </row>
    <row r="959994" spans="9:9" x14ac:dyDescent="0.2">
      <c r="I959994" s="15"/>
    </row>
    <row r="959995" spans="9:9" x14ac:dyDescent="0.2">
      <c r="I959995" s="14"/>
    </row>
    <row r="960011" spans="9:9" x14ac:dyDescent="0.2">
      <c r="I960011" s="15"/>
    </row>
    <row r="960012" spans="9:9" x14ac:dyDescent="0.2">
      <c r="I960012" s="14"/>
    </row>
    <row r="960028" spans="9:9" x14ac:dyDescent="0.2">
      <c r="I960028" s="15"/>
    </row>
    <row r="960029" spans="9:9" x14ac:dyDescent="0.2">
      <c r="I960029" s="14"/>
    </row>
    <row r="960045" spans="9:9" x14ac:dyDescent="0.2">
      <c r="I960045" s="15"/>
    </row>
    <row r="960046" spans="9:9" x14ac:dyDescent="0.2">
      <c r="I960046" s="14"/>
    </row>
    <row r="960062" spans="9:9" x14ac:dyDescent="0.2">
      <c r="I960062" s="15"/>
    </row>
    <row r="960063" spans="9:9" x14ac:dyDescent="0.2">
      <c r="I960063" s="14"/>
    </row>
    <row r="960079" spans="9:9" x14ac:dyDescent="0.2">
      <c r="I960079" s="15"/>
    </row>
    <row r="960080" spans="9:9" x14ac:dyDescent="0.2">
      <c r="I960080" s="14"/>
    </row>
    <row r="960096" spans="9:9" x14ac:dyDescent="0.2">
      <c r="I960096" s="15"/>
    </row>
    <row r="960097" spans="9:9" x14ac:dyDescent="0.2">
      <c r="I960097" s="14"/>
    </row>
    <row r="960113" spans="9:9" x14ac:dyDescent="0.2">
      <c r="I960113" s="15"/>
    </row>
    <row r="960114" spans="9:9" x14ac:dyDescent="0.2">
      <c r="I960114" s="14"/>
    </row>
    <row r="960130" spans="9:9" x14ac:dyDescent="0.2">
      <c r="I960130" s="15"/>
    </row>
    <row r="960131" spans="9:9" x14ac:dyDescent="0.2">
      <c r="I960131" s="14"/>
    </row>
    <row r="960147" spans="9:9" x14ac:dyDescent="0.2">
      <c r="I960147" s="15"/>
    </row>
    <row r="960148" spans="9:9" x14ac:dyDescent="0.2">
      <c r="I960148" s="14"/>
    </row>
    <row r="960164" spans="9:9" x14ac:dyDescent="0.2">
      <c r="I960164" s="15"/>
    </row>
    <row r="960165" spans="9:9" x14ac:dyDescent="0.2">
      <c r="I960165" s="14"/>
    </row>
    <row r="960181" spans="9:9" x14ac:dyDescent="0.2">
      <c r="I960181" s="15"/>
    </row>
    <row r="960182" spans="9:9" x14ac:dyDescent="0.2">
      <c r="I960182" s="14"/>
    </row>
    <row r="960198" spans="9:9" x14ac:dyDescent="0.2">
      <c r="I960198" s="15"/>
    </row>
    <row r="960199" spans="9:9" x14ac:dyDescent="0.2">
      <c r="I960199" s="14"/>
    </row>
    <row r="960215" spans="9:9" x14ac:dyDescent="0.2">
      <c r="I960215" s="15"/>
    </row>
    <row r="960216" spans="9:9" x14ac:dyDescent="0.2">
      <c r="I960216" s="14"/>
    </row>
    <row r="960232" spans="9:9" x14ac:dyDescent="0.2">
      <c r="I960232" s="15"/>
    </row>
    <row r="960233" spans="9:9" x14ac:dyDescent="0.2">
      <c r="I960233" s="14"/>
    </row>
    <row r="960249" spans="9:9" x14ac:dyDescent="0.2">
      <c r="I960249" s="15"/>
    </row>
    <row r="960250" spans="9:9" x14ac:dyDescent="0.2">
      <c r="I960250" s="14"/>
    </row>
    <row r="960266" spans="9:9" x14ac:dyDescent="0.2">
      <c r="I960266" s="15"/>
    </row>
    <row r="960267" spans="9:9" x14ac:dyDescent="0.2">
      <c r="I960267" s="14"/>
    </row>
    <row r="960283" spans="9:9" x14ac:dyDescent="0.2">
      <c r="I960283" s="15"/>
    </row>
    <row r="960284" spans="9:9" x14ac:dyDescent="0.2">
      <c r="I960284" s="14"/>
    </row>
    <row r="960300" spans="9:9" x14ac:dyDescent="0.2">
      <c r="I960300" s="15"/>
    </row>
    <row r="960301" spans="9:9" x14ac:dyDescent="0.2">
      <c r="I960301" s="14"/>
    </row>
    <row r="960317" spans="9:9" x14ac:dyDescent="0.2">
      <c r="I960317" s="15"/>
    </row>
    <row r="960318" spans="9:9" x14ac:dyDescent="0.2">
      <c r="I960318" s="14"/>
    </row>
    <row r="960334" spans="9:9" x14ac:dyDescent="0.2">
      <c r="I960334" s="15"/>
    </row>
    <row r="960335" spans="9:9" x14ac:dyDescent="0.2">
      <c r="I960335" s="14"/>
    </row>
    <row r="960351" spans="9:9" x14ac:dyDescent="0.2">
      <c r="I960351" s="15"/>
    </row>
    <row r="960352" spans="9:9" x14ac:dyDescent="0.2">
      <c r="I960352" s="14"/>
    </row>
    <row r="960368" spans="9:9" x14ac:dyDescent="0.2">
      <c r="I960368" s="15"/>
    </row>
    <row r="960369" spans="9:9" x14ac:dyDescent="0.2">
      <c r="I960369" s="14"/>
    </row>
    <row r="960385" spans="9:9" x14ac:dyDescent="0.2">
      <c r="I960385" s="15"/>
    </row>
    <row r="960386" spans="9:9" x14ac:dyDescent="0.2">
      <c r="I960386" s="14"/>
    </row>
    <row r="960402" spans="9:9" x14ac:dyDescent="0.2">
      <c r="I960402" s="15"/>
    </row>
    <row r="960403" spans="9:9" x14ac:dyDescent="0.2">
      <c r="I960403" s="14"/>
    </row>
    <row r="960419" spans="9:9" x14ac:dyDescent="0.2">
      <c r="I960419" s="15"/>
    </row>
    <row r="960420" spans="9:9" x14ac:dyDescent="0.2">
      <c r="I960420" s="14"/>
    </row>
    <row r="960436" spans="9:9" x14ac:dyDescent="0.2">
      <c r="I960436" s="15"/>
    </row>
    <row r="960437" spans="9:9" x14ac:dyDescent="0.2">
      <c r="I960437" s="14"/>
    </row>
    <row r="960453" spans="9:9" x14ac:dyDescent="0.2">
      <c r="I960453" s="15"/>
    </row>
    <row r="960454" spans="9:9" x14ac:dyDescent="0.2">
      <c r="I960454" s="14"/>
    </row>
    <row r="960470" spans="9:9" x14ac:dyDescent="0.2">
      <c r="I960470" s="15"/>
    </row>
    <row r="960471" spans="9:9" x14ac:dyDescent="0.2">
      <c r="I960471" s="14"/>
    </row>
    <row r="960487" spans="9:9" x14ac:dyDescent="0.2">
      <c r="I960487" s="15"/>
    </row>
    <row r="960488" spans="9:9" x14ac:dyDescent="0.2">
      <c r="I960488" s="14"/>
    </row>
    <row r="960504" spans="9:9" x14ac:dyDescent="0.2">
      <c r="I960504" s="15"/>
    </row>
    <row r="960505" spans="9:9" x14ac:dyDescent="0.2">
      <c r="I960505" s="14"/>
    </row>
    <row r="960521" spans="9:9" x14ac:dyDescent="0.2">
      <c r="I960521" s="15"/>
    </row>
    <row r="960522" spans="9:9" x14ac:dyDescent="0.2">
      <c r="I960522" s="14"/>
    </row>
    <row r="960538" spans="9:9" x14ac:dyDescent="0.2">
      <c r="I960538" s="15"/>
    </row>
    <row r="960539" spans="9:9" x14ac:dyDescent="0.2">
      <c r="I960539" s="14"/>
    </row>
    <row r="960555" spans="9:9" x14ac:dyDescent="0.2">
      <c r="I960555" s="15"/>
    </row>
    <row r="960556" spans="9:9" x14ac:dyDescent="0.2">
      <c r="I960556" s="14"/>
    </row>
    <row r="960572" spans="9:9" x14ac:dyDescent="0.2">
      <c r="I960572" s="15"/>
    </row>
    <row r="960573" spans="9:9" x14ac:dyDescent="0.2">
      <c r="I960573" s="14"/>
    </row>
    <row r="960589" spans="9:9" x14ac:dyDescent="0.2">
      <c r="I960589" s="15"/>
    </row>
    <row r="960590" spans="9:9" x14ac:dyDescent="0.2">
      <c r="I960590" s="14"/>
    </row>
    <row r="960606" spans="9:9" x14ac:dyDescent="0.2">
      <c r="I960606" s="15"/>
    </row>
    <row r="960607" spans="9:9" x14ac:dyDescent="0.2">
      <c r="I960607" s="14"/>
    </row>
    <row r="960623" spans="9:9" x14ac:dyDescent="0.2">
      <c r="I960623" s="15"/>
    </row>
    <row r="960624" spans="9:9" x14ac:dyDescent="0.2">
      <c r="I960624" s="14"/>
    </row>
    <row r="960640" spans="9:9" x14ac:dyDescent="0.2">
      <c r="I960640" s="15"/>
    </row>
    <row r="960641" spans="9:9" x14ac:dyDescent="0.2">
      <c r="I960641" s="14"/>
    </row>
    <row r="960657" spans="9:9" x14ac:dyDescent="0.2">
      <c r="I960657" s="15"/>
    </row>
    <row r="960658" spans="9:9" x14ac:dyDescent="0.2">
      <c r="I960658" s="14"/>
    </row>
    <row r="960674" spans="9:9" x14ac:dyDescent="0.2">
      <c r="I960674" s="15"/>
    </row>
    <row r="960675" spans="9:9" x14ac:dyDescent="0.2">
      <c r="I960675" s="14"/>
    </row>
    <row r="960691" spans="9:9" x14ac:dyDescent="0.2">
      <c r="I960691" s="15"/>
    </row>
    <row r="960692" spans="9:9" x14ac:dyDescent="0.2">
      <c r="I960692" s="14"/>
    </row>
    <row r="960708" spans="9:9" x14ac:dyDescent="0.2">
      <c r="I960708" s="15"/>
    </row>
    <row r="960709" spans="9:9" x14ac:dyDescent="0.2">
      <c r="I960709" s="14"/>
    </row>
    <row r="960725" spans="9:9" x14ac:dyDescent="0.2">
      <c r="I960725" s="15"/>
    </row>
    <row r="960726" spans="9:9" x14ac:dyDescent="0.2">
      <c r="I960726" s="14"/>
    </row>
    <row r="960742" spans="9:9" x14ac:dyDescent="0.2">
      <c r="I960742" s="15"/>
    </row>
    <row r="960743" spans="9:9" x14ac:dyDescent="0.2">
      <c r="I960743" s="14"/>
    </row>
    <row r="960759" spans="9:9" x14ac:dyDescent="0.2">
      <c r="I960759" s="15"/>
    </row>
    <row r="960760" spans="9:9" x14ac:dyDescent="0.2">
      <c r="I960760" s="14"/>
    </row>
    <row r="960776" spans="9:9" x14ac:dyDescent="0.2">
      <c r="I960776" s="15"/>
    </row>
    <row r="960777" spans="9:9" x14ac:dyDescent="0.2">
      <c r="I960777" s="14"/>
    </row>
    <row r="960793" spans="9:9" x14ac:dyDescent="0.2">
      <c r="I960793" s="15"/>
    </row>
    <row r="960794" spans="9:9" x14ac:dyDescent="0.2">
      <c r="I960794" s="14"/>
    </row>
    <row r="960810" spans="9:9" x14ac:dyDescent="0.2">
      <c r="I960810" s="15"/>
    </row>
    <row r="960811" spans="9:9" x14ac:dyDescent="0.2">
      <c r="I960811" s="14"/>
    </row>
    <row r="960827" spans="9:9" x14ac:dyDescent="0.2">
      <c r="I960827" s="15"/>
    </row>
    <row r="960828" spans="9:9" x14ac:dyDescent="0.2">
      <c r="I960828" s="14"/>
    </row>
    <row r="960844" spans="9:9" x14ac:dyDescent="0.2">
      <c r="I960844" s="15"/>
    </row>
    <row r="960845" spans="9:9" x14ac:dyDescent="0.2">
      <c r="I960845" s="14"/>
    </row>
    <row r="960861" spans="9:9" x14ac:dyDescent="0.2">
      <c r="I960861" s="15"/>
    </row>
    <row r="960862" spans="9:9" x14ac:dyDescent="0.2">
      <c r="I960862" s="14"/>
    </row>
    <row r="960878" spans="9:9" x14ac:dyDescent="0.2">
      <c r="I960878" s="15"/>
    </row>
    <row r="960879" spans="9:9" x14ac:dyDescent="0.2">
      <c r="I960879" s="14"/>
    </row>
    <row r="960895" spans="9:9" x14ac:dyDescent="0.2">
      <c r="I960895" s="15"/>
    </row>
    <row r="960896" spans="9:9" x14ac:dyDescent="0.2">
      <c r="I960896" s="14"/>
    </row>
    <row r="960912" spans="9:9" x14ac:dyDescent="0.2">
      <c r="I960912" s="15"/>
    </row>
    <row r="960913" spans="9:9" x14ac:dyDescent="0.2">
      <c r="I960913" s="14"/>
    </row>
    <row r="960929" spans="9:9" x14ac:dyDescent="0.2">
      <c r="I960929" s="15"/>
    </row>
    <row r="960930" spans="9:9" x14ac:dyDescent="0.2">
      <c r="I960930" s="14"/>
    </row>
    <row r="960946" spans="9:9" x14ac:dyDescent="0.2">
      <c r="I960946" s="15"/>
    </row>
    <row r="960947" spans="9:9" x14ac:dyDescent="0.2">
      <c r="I960947" s="14"/>
    </row>
    <row r="960963" spans="9:9" x14ac:dyDescent="0.2">
      <c r="I960963" s="15"/>
    </row>
    <row r="960964" spans="9:9" x14ac:dyDescent="0.2">
      <c r="I960964" s="14"/>
    </row>
    <row r="960980" spans="9:9" x14ac:dyDescent="0.2">
      <c r="I960980" s="15"/>
    </row>
    <row r="960981" spans="9:9" x14ac:dyDescent="0.2">
      <c r="I960981" s="14"/>
    </row>
    <row r="960997" spans="9:9" x14ac:dyDescent="0.2">
      <c r="I960997" s="15"/>
    </row>
    <row r="960998" spans="9:9" x14ac:dyDescent="0.2">
      <c r="I960998" s="14"/>
    </row>
    <row r="961014" spans="9:9" x14ac:dyDescent="0.2">
      <c r="I961014" s="15"/>
    </row>
    <row r="961015" spans="9:9" x14ac:dyDescent="0.2">
      <c r="I961015" s="14"/>
    </row>
    <row r="961031" spans="9:9" x14ac:dyDescent="0.2">
      <c r="I961031" s="15"/>
    </row>
    <row r="961032" spans="9:9" x14ac:dyDescent="0.2">
      <c r="I961032" s="14"/>
    </row>
    <row r="961048" spans="9:9" x14ac:dyDescent="0.2">
      <c r="I961048" s="15"/>
    </row>
    <row r="961049" spans="9:9" x14ac:dyDescent="0.2">
      <c r="I961049" s="14"/>
    </row>
    <row r="961065" spans="9:9" x14ac:dyDescent="0.2">
      <c r="I961065" s="15"/>
    </row>
    <row r="961066" spans="9:9" x14ac:dyDescent="0.2">
      <c r="I961066" s="14"/>
    </row>
    <row r="961082" spans="9:9" x14ac:dyDescent="0.2">
      <c r="I961082" s="15"/>
    </row>
    <row r="961083" spans="9:9" x14ac:dyDescent="0.2">
      <c r="I961083" s="14"/>
    </row>
    <row r="961099" spans="9:9" x14ac:dyDescent="0.2">
      <c r="I961099" s="15"/>
    </row>
    <row r="961100" spans="9:9" x14ac:dyDescent="0.2">
      <c r="I961100" s="14"/>
    </row>
    <row r="961116" spans="9:9" x14ac:dyDescent="0.2">
      <c r="I961116" s="15"/>
    </row>
    <row r="961117" spans="9:9" x14ac:dyDescent="0.2">
      <c r="I961117" s="14"/>
    </row>
    <row r="961133" spans="9:9" x14ac:dyDescent="0.2">
      <c r="I961133" s="15"/>
    </row>
    <row r="961134" spans="9:9" x14ac:dyDescent="0.2">
      <c r="I961134" s="14"/>
    </row>
    <row r="961150" spans="9:9" x14ac:dyDescent="0.2">
      <c r="I961150" s="15"/>
    </row>
    <row r="961151" spans="9:9" x14ac:dyDescent="0.2">
      <c r="I961151" s="14"/>
    </row>
    <row r="961167" spans="9:9" x14ac:dyDescent="0.2">
      <c r="I961167" s="15"/>
    </row>
    <row r="961168" spans="9:9" x14ac:dyDescent="0.2">
      <c r="I961168" s="14"/>
    </row>
    <row r="961184" spans="9:9" x14ac:dyDescent="0.2">
      <c r="I961184" s="15"/>
    </row>
    <row r="961185" spans="9:9" x14ac:dyDescent="0.2">
      <c r="I961185" s="14"/>
    </row>
    <row r="961201" spans="9:9" x14ac:dyDescent="0.2">
      <c r="I961201" s="15"/>
    </row>
    <row r="961202" spans="9:9" x14ac:dyDescent="0.2">
      <c r="I961202" s="14"/>
    </row>
    <row r="961218" spans="9:9" x14ac:dyDescent="0.2">
      <c r="I961218" s="15"/>
    </row>
    <row r="961219" spans="9:9" x14ac:dyDescent="0.2">
      <c r="I961219" s="14"/>
    </row>
    <row r="961235" spans="9:9" x14ac:dyDescent="0.2">
      <c r="I961235" s="15"/>
    </row>
    <row r="961236" spans="9:9" x14ac:dyDescent="0.2">
      <c r="I961236" s="14"/>
    </row>
    <row r="961252" spans="9:9" x14ac:dyDescent="0.2">
      <c r="I961252" s="15"/>
    </row>
    <row r="961253" spans="9:9" x14ac:dyDescent="0.2">
      <c r="I961253" s="14"/>
    </row>
    <row r="961269" spans="9:9" x14ac:dyDescent="0.2">
      <c r="I961269" s="15"/>
    </row>
    <row r="961270" spans="9:9" x14ac:dyDescent="0.2">
      <c r="I961270" s="14"/>
    </row>
    <row r="961286" spans="9:9" x14ac:dyDescent="0.2">
      <c r="I961286" s="15"/>
    </row>
    <row r="961287" spans="9:9" x14ac:dyDescent="0.2">
      <c r="I961287" s="14"/>
    </row>
    <row r="961303" spans="9:9" x14ac:dyDescent="0.2">
      <c r="I961303" s="15"/>
    </row>
    <row r="961304" spans="9:9" x14ac:dyDescent="0.2">
      <c r="I961304" s="14"/>
    </row>
    <row r="961320" spans="9:9" x14ac:dyDescent="0.2">
      <c r="I961320" s="15"/>
    </row>
    <row r="961321" spans="9:9" x14ac:dyDescent="0.2">
      <c r="I961321" s="14"/>
    </row>
    <row r="961337" spans="9:9" x14ac:dyDescent="0.2">
      <c r="I961337" s="15"/>
    </row>
    <row r="961338" spans="9:9" x14ac:dyDescent="0.2">
      <c r="I961338" s="14"/>
    </row>
    <row r="961354" spans="9:9" x14ac:dyDescent="0.2">
      <c r="I961354" s="15"/>
    </row>
    <row r="961355" spans="9:9" x14ac:dyDescent="0.2">
      <c r="I961355" s="14"/>
    </row>
    <row r="961371" spans="9:9" x14ac:dyDescent="0.2">
      <c r="I961371" s="15"/>
    </row>
    <row r="961372" spans="9:9" x14ac:dyDescent="0.2">
      <c r="I961372" s="14"/>
    </row>
    <row r="961388" spans="9:9" x14ac:dyDescent="0.2">
      <c r="I961388" s="15"/>
    </row>
    <row r="961389" spans="9:9" x14ac:dyDescent="0.2">
      <c r="I961389" s="14"/>
    </row>
    <row r="961405" spans="9:9" x14ac:dyDescent="0.2">
      <c r="I961405" s="15"/>
    </row>
    <row r="961406" spans="9:9" x14ac:dyDescent="0.2">
      <c r="I961406" s="14"/>
    </row>
    <row r="961422" spans="9:9" x14ac:dyDescent="0.2">
      <c r="I961422" s="15"/>
    </row>
    <row r="961423" spans="9:9" x14ac:dyDescent="0.2">
      <c r="I961423" s="14"/>
    </row>
    <row r="961439" spans="9:9" x14ac:dyDescent="0.2">
      <c r="I961439" s="15"/>
    </row>
    <row r="961440" spans="9:9" x14ac:dyDescent="0.2">
      <c r="I961440" s="14"/>
    </row>
    <row r="961456" spans="9:9" x14ac:dyDescent="0.2">
      <c r="I961456" s="15"/>
    </row>
    <row r="961457" spans="9:9" x14ac:dyDescent="0.2">
      <c r="I961457" s="14"/>
    </row>
    <row r="961473" spans="9:9" x14ac:dyDescent="0.2">
      <c r="I961473" s="15"/>
    </row>
    <row r="961474" spans="9:9" x14ac:dyDescent="0.2">
      <c r="I961474" s="14"/>
    </row>
    <row r="961490" spans="9:9" x14ac:dyDescent="0.2">
      <c r="I961490" s="15"/>
    </row>
    <row r="961491" spans="9:9" x14ac:dyDescent="0.2">
      <c r="I961491" s="14"/>
    </row>
    <row r="961507" spans="9:9" x14ac:dyDescent="0.2">
      <c r="I961507" s="15"/>
    </row>
    <row r="961508" spans="9:9" x14ac:dyDescent="0.2">
      <c r="I961508" s="14"/>
    </row>
    <row r="961524" spans="9:9" x14ac:dyDescent="0.2">
      <c r="I961524" s="15"/>
    </row>
    <row r="961525" spans="9:9" x14ac:dyDescent="0.2">
      <c r="I961525" s="14"/>
    </row>
    <row r="961541" spans="9:9" x14ac:dyDescent="0.2">
      <c r="I961541" s="15"/>
    </row>
    <row r="961542" spans="9:9" x14ac:dyDescent="0.2">
      <c r="I961542" s="14"/>
    </row>
    <row r="961558" spans="9:9" x14ac:dyDescent="0.2">
      <c r="I961558" s="15"/>
    </row>
    <row r="961559" spans="9:9" x14ac:dyDescent="0.2">
      <c r="I961559" s="14"/>
    </row>
    <row r="961575" spans="9:9" x14ac:dyDescent="0.2">
      <c r="I961575" s="15"/>
    </row>
    <row r="961576" spans="9:9" x14ac:dyDescent="0.2">
      <c r="I961576" s="14"/>
    </row>
    <row r="961592" spans="9:9" x14ac:dyDescent="0.2">
      <c r="I961592" s="15"/>
    </row>
    <row r="961593" spans="9:9" x14ac:dyDescent="0.2">
      <c r="I961593" s="14"/>
    </row>
    <row r="961609" spans="9:9" x14ac:dyDescent="0.2">
      <c r="I961609" s="15"/>
    </row>
    <row r="961610" spans="9:9" x14ac:dyDescent="0.2">
      <c r="I961610" s="14"/>
    </row>
    <row r="961626" spans="9:9" x14ac:dyDescent="0.2">
      <c r="I961626" s="15"/>
    </row>
    <row r="961627" spans="9:9" x14ac:dyDescent="0.2">
      <c r="I961627" s="14"/>
    </row>
    <row r="961643" spans="9:9" x14ac:dyDescent="0.2">
      <c r="I961643" s="15"/>
    </row>
    <row r="961644" spans="9:9" x14ac:dyDescent="0.2">
      <c r="I961644" s="14"/>
    </row>
    <row r="961660" spans="9:9" x14ac:dyDescent="0.2">
      <c r="I961660" s="15"/>
    </row>
    <row r="961661" spans="9:9" x14ac:dyDescent="0.2">
      <c r="I961661" s="14"/>
    </row>
    <row r="961677" spans="9:9" x14ac:dyDescent="0.2">
      <c r="I961677" s="15"/>
    </row>
    <row r="961678" spans="9:9" x14ac:dyDescent="0.2">
      <c r="I961678" s="14"/>
    </row>
    <row r="961694" spans="9:9" x14ac:dyDescent="0.2">
      <c r="I961694" s="15"/>
    </row>
    <row r="961695" spans="9:9" x14ac:dyDescent="0.2">
      <c r="I961695" s="14"/>
    </row>
    <row r="961711" spans="9:9" x14ac:dyDescent="0.2">
      <c r="I961711" s="15"/>
    </row>
    <row r="961712" spans="9:9" x14ac:dyDescent="0.2">
      <c r="I961712" s="14"/>
    </row>
    <row r="961728" spans="9:9" x14ac:dyDescent="0.2">
      <c r="I961728" s="15"/>
    </row>
    <row r="961729" spans="9:9" x14ac:dyDescent="0.2">
      <c r="I961729" s="14"/>
    </row>
    <row r="961745" spans="9:9" x14ac:dyDescent="0.2">
      <c r="I961745" s="15"/>
    </row>
    <row r="961746" spans="9:9" x14ac:dyDescent="0.2">
      <c r="I961746" s="14"/>
    </row>
    <row r="961762" spans="9:9" x14ac:dyDescent="0.2">
      <c r="I961762" s="15"/>
    </row>
    <row r="961763" spans="9:9" x14ac:dyDescent="0.2">
      <c r="I961763" s="14"/>
    </row>
    <row r="961779" spans="9:9" x14ac:dyDescent="0.2">
      <c r="I961779" s="15"/>
    </row>
    <row r="961780" spans="9:9" x14ac:dyDescent="0.2">
      <c r="I961780" s="14"/>
    </row>
    <row r="961796" spans="9:9" x14ac:dyDescent="0.2">
      <c r="I961796" s="15"/>
    </row>
    <row r="961797" spans="9:9" x14ac:dyDescent="0.2">
      <c r="I961797" s="14"/>
    </row>
    <row r="961813" spans="9:9" x14ac:dyDescent="0.2">
      <c r="I961813" s="15"/>
    </row>
    <row r="961814" spans="9:9" x14ac:dyDescent="0.2">
      <c r="I961814" s="14"/>
    </row>
    <row r="961830" spans="9:9" x14ac:dyDescent="0.2">
      <c r="I961830" s="15"/>
    </row>
    <row r="961831" spans="9:9" x14ac:dyDescent="0.2">
      <c r="I961831" s="14"/>
    </row>
    <row r="961847" spans="9:9" x14ac:dyDescent="0.2">
      <c r="I961847" s="15"/>
    </row>
    <row r="961848" spans="9:9" x14ac:dyDescent="0.2">
      <c r="I961848" s="14"/>
    </row>
    <row r="961864" spans="9:9" x14ac:dyDescent="0.2">
      <c r="I961864" s="15"/>
    </row>
    <row r="961865" spans="9:9" x14ac:dyDescent="0.2">
      <c r="I961865" s="14"/>
    </row>
    <row r="961881" spans="9:9" x14ac:dyDescent="0.2">
      <c r="I961881" s="15"/>
    </row>
    <row r="961882" spans="9:9" x14ac:dyDescent="0.2">
      <c r="I961882" s="14"/>
    </row>
    <row r="961898" spans="9:9" x14ac:dyDescent="0.2">
      <c r="I961898" s="15"/>
    </row>
    <row r="961899" spans="9:9" x14ac:dyDescent="0.2">
      <c r="I961899" s="14"/>
    </row>
    <row r="961915" spans="9:9" x14ac:dyDescent="0.2">
      <c r="I961915" s="15"/>
    </row>
    <row r="961916" spans="9:9" x14ac:dyDescent="0.2">
      <c r="I961916" s="14"/>
    </row>
    <row r="961932" spans="9:9" x14ac:dyDescent="0.2">
      <c r="I961932" s="15"/>
    </row>
    <row r="961933" spans="9:9" x14ac:dyDescent="0.2">
      <c r="I961933" s="14"/>
    </row>
    <row r="961949" spans="9:9" x14ac:dyDescent="0.2">
      <c r="I961949" s="15"/>
    </row>
    <row r="961950" spans="9:9" x14ac:dyDescent="0.2">
      <c r="I961950" s="14"/>
    </row>
    <row r="961966" spans="9:9" x14ac:dyDescent="0.2">
      <c r="I961966" s="15"/>
    </row>
    <row r="961967" spans="9:9" x14ac:dyDescent="0.2">
      <c r="I961967" s="14"/>
    </row>
    <row r="961983" spans="9:9" x14ac:dyDescent="0.2">
      <c r="I961983" s="15"/>
    </row>
    <row r="961984" spans="9:9" x14ac:dyDescent="0.2">
      <c r="I961984" s="14"/>
    </row>
    <row r="962000" spans="9:9" x14ac:dyDescent="0.2">
      <c r="I962000" s="15"/>
    </row>
    <row r="962001" spans="9:9" x14ac:dyDescent="0.2">
      <c r="I962001" s="14"/>
    </row>
    <row r="962017" spans="9:9" x14ac:dyDescent="0.2">
      <c r="I962017" s="15"/>
    </row>
    <row r="962018" spans="9:9" x14ac:dyDescent="0.2">
      <c r="I962018" s="14"/>
    </row>
    <row r="962034" spans="9:9" x14ac:dyDescent="0.2">
      <c r="I962034" s="15"/>
    </row>
    <row r="962035" spans="9:9" x14ac:dyDescent="0.2">
      <c r="I962035" s="14"/>
    </row>
    <row r="962051" spans="9:9" x14ac:dyDescent="0.2">
      <c r="I962051" s="15"/>
    </row>
    <row r="962052" spans="9:9" x14ac:dyDescent="0.2">
      <c r="I962052" s="14"/>
    </row>
    <row r="962068" spans="9:9" x14ac:dyDescent="0.2">
      <c r="I962068" s="15"/>
    </row>
    <row r="962069" spans="9:9" x14ac:dyDescent="0.2">
      <c r="I962069" s="14"/>
    </row>
    <row r="962085" spans="9:9" x14ac:dyDescent="0.2">
      <c r="I962085" s="15"/>
    </row>
    <row r="962086" spans="9:9" x14ac:dyDescent="0.2">
      <c r="I962086" s="14"/>
    </row>
    <row r="962102" spans="9:9" x14ac:dyDescent="0.2">
      <c r="I962102" s="15"/>
    </row>
    <row r="962103" spans="9:9" x14ac:dyDescent="0.2">
      <c r="I962103" s="14"/>
    </row>
    <row r="962119" spans="9:9" x14ac:dyDescent="0.2">
      <c r="I962119" s="15"/>
    </row>
    <row r="962120" spans="9:9" x14ac:dyDescent="0.2">
      <c r="I962120" s="14"/>
    </row>
    <row r="962136" spans="9:9" x14ac:dyDescent="0.2">
      <c r="I962136" s="15"/>
    </row>
    <row r="962137" spans="9:9" x14ac:dyDescent="0.2">
      <c r="I962137" s="14"/>
    </row>
    <row r="962153" spans="9:9" x14ac:dyDescent="0.2">
      <c r="I962153" s="15"/>
    </row>
    <row r="962154" spans="9:9" x14ac:dyDescent="0.2">
      <c r="I962154" s="14"/>
    </row>
    <row r="962170" spans="9:9" x14ac:dyDescent="0.2">
      <c r="I962170" s="15"/>
    </row>
    <row r="962171" spans="9:9" x14ac:dyDescent="0.2">
      <c r="I962171" s="14"/>
    </row>
    <row r="962187" spans="9:9" x14ac:dyDescent="0.2">
      <c r="I962187" s="15"/>
    </row>
    <row r="962188" spans="9:9" x14ac:dyDescent="0.2">
      <c r="I962188" s="14"/>
    </row>
    <row r="962204" spans="9:9" x14ac:dyDescent="0.2">
      <c r="I962204" s="15"/>
    </row>
    <row r="962205" spans="9:9" x14ac:dyDescent="0.2">
      <c r="I962205" s="14"/>
    </row>
    <row r="962221" spans="9:9" x14ac:dyDescent="0.2">
      <c r="I962221" s="15"/>
    </row>
    <row r="962222" spans="9:9" x14ac:dyDescent="0.2">
      <c r="I962222" s="14"/>
    </row>
    <row r="962238" spans="9:9" x14ac:dyDescent="0.2">
      <c r="I962238" s="15"/>
    </row>
    <row r="962239" spans="9:9" x14ac:dyDescent="0.2">
      <c r="I962239" s="14"/>
    </row>
    <row r="962255" spans="9:9" x14ac:dyDescent="0.2">
      <c r="I962255" s="15"/>
    </row>
    <row r="962256" spans="9:9" x14ac:dyDescent="0.2">
      <c r="I962256" s="14"/>
    </row>
    <row r="962272" spans="9:9" x14ac:dyDescent="0.2">
      <c r="I962272" s="15"/>
    </row>
    <row r="962273" spans="9:9" x14ac:dyDescent="0.2">
      <c r="I962273" s="14"/>
    </row>
    <row r="962289" spans="9:9" x14ac:dyDescent="0.2">
      <c r="I962289" s="15"/>
    </row>
    <row r="962290" spans="9:9" x14ac:dyDescent="0.2">
      <c r="I962290" s="14"/>
    </row>
    <row r="962306" spans="9:9" x14ac:dyDescent="0.2">
      <c r="I962306" s="15"/>
    </row>
    <row r="962307" spans="9:9" x14ac:dyDescent="0.2">
      <c r="I962307" s="14"/>
    </row>
    <row r="962323" spans="9:9" x14ac:dyDescent="0.2">
      <c r="I962323" s="15"/>
    </row>
    <row r="962324" spans="9:9" x14ac:dyDescent="0.2">
      <c r="I962324" s="14"/>
    </row>
    <row r="962340" spans="9:9" x14ac:dyDescent="0.2">
      <c r="I962340" s="15"/>
    </row>
    <row r="962341" spans="9:9" x14ac:dyDescent="0.2">
      <c r="I962341" s="14"/>
    </row>
    <row r="962357" spans="9:9" x14ac:dyDescent="0.2">
      <c r="I962357" s="15"/>
    </row>
    <row r="962358" spans="9:9" x14ac:dyDescent="0.2">
      <c r="I962358" s="14"/>
    </row>
    <row r="962374" spans="9:9" x14ac:dyDescent="0.2">
      <c r="I962374" s="15"/>
    </row>
    <row r="962375" spans="9:9" x14ac:dyDescent="0.2">
      <c r="I962375" s="14"/>
    </row>
    <row r="962391" spans="9:9" x14ac:dyDescent="0.2">
      <c r="I962391" s="15"/>
    </row>
    <row r="962392" spans="9:9" x14ac:dyDescent="0.2">
      <c r="I962392" s="14"/>
    </row>
    <row r="962408" spans="9:9" x14ac:dyDescent="0.2">
      <c r="I962408" s="15"/>
    </row>
    <row r="962409" spans="9:9" x14ac:dyDescent="0.2">
      <c r="I962409" s="14"/>
    </row>
    <row r="962425" spans="9:9" x14ac:dyDescent="0.2">
      <c r="I962425" s="15"/>
    </row>
    <row r="962426" spans="9:9" x14ac:dyDescent="0.2">
      <c r="I962426" s="14"/>
    </row>
    <row r="962442" spans="9:9" x14ac:dyDescent="0.2">
      <c r="I962442" s="15"/>
    </row>
    <row r="962443" spans="9:9" x14ac:dyDescent="0.2">
      <c r="I962443" s="14"/>
    </row>
    <row r="962459" spans="9:9" x14ac:dyDescent="0.2">
      <c r="I962459" s="15"/>
    </row>
    <row r="962460" spans="9:9" x14ac:dyDescent="0.2">
      <c r="I962460" s="14"/>
    </row>
    <row r="962476" spans="9:9" x14ac:dyDescent="0.2">
      <c r="I962476" s="15"/>
    </row>
    <row r="962477" spans="9:9" x14ac:dyDescent="0.2">
      <c r="I962477" s="14"/>
    </row>
    <row r="962493" spans="9:9" x14ac:dyDescent="0.2">
      <c r="I962493" s="15"/>
    </row>
    <row r="962494" spans="9:9" x14ac:dyDescent="0.2">
      <c r="I962494" s="14"/>
    </row>
    <row r="962510" spans="9:9" x14ac:dyDescent="0.2">
      <c r="I962510" s="15"/>
    </row>
    <row r="962511" spans="9:9" x14ac:dyDescent="0.2">
      <c r="I962511" s="14"/>
    </row>
    <row r="962527" spans="9:9" x14ac:dyDescent="0.2">
      <c r="I962527" s="15"/>
    </row>
    <row r="962528" spans="9:9" x14ac:dyDescent="0.2">
      <c r="I962528" s="14"/>
    </row>
    <row r="962544" spans="9:9" x14ac:dyDescent="0.2">
      <c r="I962544" s="15"/>
    </row>
    <row r="962545" spans="9:9" x14ac:dyDescent="0.2">
      <c r="I962545" s="14"/>
    </row>
    <row r="962561" spans="9:9" x14ac:dyDescent="0.2">
      <c r="I962561" s="15"/>
    </row>
    <row r="962562" spans="9:9" x14ac:dyDescent="0.2">
      <c r="I962562" s="14"/>
    </row>
    <row r="962578" spans="9:9" x14ac:dyDescent="0.2">
      <c r="I962578" s="15"/>
    </row>
    <row r="962579" spans="9:9" x14ac:dyDescent="0.2">
      <c r="I962579" s="14"/>
    </row>
    <row r="962595" spans="9:9" x14ac:dyDescent="0.2">
      <c r="I962595" s="15"/>
    </row>
    <row r="962596" spans="9:9" x14ac:dyDescent="0.2">
      <c r="I962596" s="14"/>
    </row>
    <row r="962612" spans="9:9" x14ac:dyDescent="0.2">
      <c r="I962612" s="15"/>
    </row>
    <row r="962613" spans="9:9" x14ac:dyDescent="0.2">
      <c r="I962613" s="14"/>
    </row>
    <row r="962629" spans="9:9" x14ac:dyDescent="0.2">
      <c r="I962629" s="15"/>
    </row>
    <row r="962630" spans="9:9" x14ac:dyDescent="0.2">
      <c r="I962630" s="14"/>
    </row>
    <row r="962646" spans="9:9" x14ac:dyDescent="0.2">
      <c r="I962646" s="15"/>
    </row>
    <row r="962647" spans="9:9" x14ac:dyDescent="0.2">
      <c r="I962647" s="14"/>
    </row>
    <row r="962663" spans="9:9" x14ac:dyDescent="0.2">
      <c r="I962663" s="15"/>
    </row>
    <row r="962664" spans="9:9" x14ac:dyDescent="0.2">
      <c r="I962664" s="14"/>
    </row>
    <row r="962680" spans="9:9" x14ac:dyDescent="0.2">
      <c r="I962680" s="15"/>
    </row>
    <row r="962681" spans="9:9" x14ac:dyDescent="0.2">
      <c r="I962681" s="14"/>
    </row>
    <row r="962697" spans="9:9" x14ac:dyDescent="0.2">
      <c r="I962697" s="15"/>
    </row>
    <row r="962698" spans="9:9" x14ac:dyDescent="0.2">
      <c r="I962698" s="14"/>
    </row>
    <row r="962714" spans="9:9" x14ac:dyDescent="0.2">
      <c r="I962714" s="15"/>
    </row>
    <row r="962715" spans="9:9" x14ac:dyDescent="0.2">
      <c r="I962715" s="14"/>
    </row>
    <row r="962731" spans="9:9" x14ac:dyDescent="0.2">
      <c r="I962731" s="15"/>
    </row>
    <row r="962732" spans="9:9" x14ac:dyDescent="0.2">
      <c r="I962732" s="14"/>
    </row>
    <row r="962748" spans="9:9" x14ac:dyDescent="0.2">
      <c r="I962748" s="15"/>
    </row>
    <row r="962749" spans="9:9" x14ac:dyDescent="0.2">
      <c r="I962749" s="14"/>
    </row>
    <row r="962765" spans="9:9" x14ac:dyDescent="0.2">
      <c r="I962765" s="15"/>
    </row>
    <row r="962766" spans="9:9" x14ac:dyDescent="0.2">
      <c r="I962766" s="14"/>
    </row>
    <row r="962782" spans="9:9" x14ac:dyDescent="0.2">
      <c r="I962782" s="15"/>
    </row>
    <row r="962783" spans="9:9" x14ac:dyDescent="0.2">
      <c r="I962783" s="14"/>
    </row>
    <row r="962799" spans="9:9" x14ac:dyDescent="0.2">
      <c r="I962799" s="15"/>
    </row>
    <row r="962800" spans="9:9" x14ac:dyDescent="0.2">
      <c r="I962800" s="14"/>
    </row>
    <row r="962816" spans="9:9" x14ac:dyDescent="0.2">
      <c r="I962816" s="15"/>
    </row>
    <row r="962817" spans="9:9" x14ac:dyDescent="0.2">
      <c r="I962817" s="14"/>
    </row>
    <row r="962833" spans="9:9" x14ac:dyDescent="0.2">
      <c r="I962833" s="15"/>
    </row>
    <row r="962834" spans="9:9" x14ac:dyDescent="0.2">
      <c r="I962834" s="14"/>
    </row>
    <row r="962850" spans="9:9" x14ac:dyDescent="0.2">
      <c r="I962850" s="15"/>
    </row>
    <row r="962851" spans="9:9" x14ac:dyDescent="0.2">
      <c r="I962851" s="14"/>
    </row>
    <row r="962867" spans="9:9" x14ac:dyDescent="0.2">
      <c r="I962867" s="15"/>
    </row>
    <row r="962868" spans="9:9" x14ac:dyDescent="0.2">
      <c r="I962868" s="14"/>
    </row>
    <row r="962884" spans="9:9" x14ac:dyDescent="0.2">
      <c r="I962884" s="15"/>
    </row>
    <row r="962885" spans="9:9" x14ac:dyDescent="0.2">
      <c r="I962885" s="14"/>
    </row>
    <row r="962901" spans="9:9" x14ac:dyDescent="0.2">
      <c r="I962901" s="15"/>
    </row>
    <row r="962902" spans="9:9" x14ac:dyDescent="0.2">
      <c r="I962902" s="14"/>
    </row>
    <row r="962918" spans="9:9" x14ac:dyDescent="0.2">
      <c r="I962918" s="15"/>
    </row>
    <row r="962919" spans="9:9" x14ac:dyDescent="0.2">
      <c r="I962919" s="14"/>
    </row>
    <row r="962935" spans="9:9" x14ac:dyDescent="0.2">
      <c r="I962935" s="15"/>
    </row>
    <row r="962936" spans="9:9" x14ac:dyDescent="0.2">
      <c r="I962936" s="14"/>
    </row>
    <row r="962952" spans="9:9" x14ac:dyDescent="0.2">
      <c r="I962952" s="15"/>
    </row>
    <row r="962953" spans="9:9" x14ac:dyDescent="0.2">
      <c r="I962953" s="14"/>
    </row>
    <row r="962969" spans="9:9" x14ac:dyDescent="0.2">
      <c r="I962969" s="15"/>
    </row>
    <row r="962970" spans="9:9" x14ac:dyDescent="0.2">
      <c r="I962970" s="14"/>
    </row>
    <row r="962986" spans="9:9" x14ac:dyDescent="0.2">
      <c r="I962986" s="15"/>
    </row>
    <row r="962987" spans="9:9" x14ac:dyDescent="0.2">
      <c r="I962987" s="14"/>
    </row>
    <row r="963003" spans="9:9" x14ac:dyDescent="0.2">
      <c r="I963003" s="15"/>
    </row>
    <row r="963004" spans="9:9" x14ac:dyDescent="0.2">
      <c r="I963004" s="14"/>
    </row>
    <row r="963020" spans="9:9" x14ac:dyDescent="0.2">
      <c r="I963020" s="15"/>
    </row>
    <row r="963021" spans="9:9" x14ac:dyDescent="0.2">
      <c r="I963021" s="14"/>
    </row>
    <row r="963037" spans="9:9" x14ac:dyDescent="0.2">
      <c r="I963037" s="15"/>
    </row>
    <row r="963038" spans="9:9" x14ac:dyDescent="0.2">
      <c r="I963038" s="14"/>
    </row>
    <row r="963054" spans="9:9" x14ac:dyDescent="0.2">
      <c r="I963054" s="15"/>
    </row>
    <row r="963055" spans="9:9" x14ac:dyDescent="0.2">
      <c r="I963055" s="14"/>
    </row>
    <row r="963071" spans="9:9" x14ac:dyDescent="0.2">
      <c r="I963071" s="15"/>
    </row>
    <row r="963072" spans="9:9" x14ac:dyDescent="0.2">
      <c r="I963072" s="14"/>
    </row>
    <row r="963088" spans="9:9" x14ac:dyDescent="0.2">
      <c r="I963088" s="15"/>
    </row>
    <row r="963089" spans="9:9" x14ac:dyDescent="0.2">
      <c r="I963089" s="14"/>
    </row>
    <row r="963105" spans="9:9" x14ac:dyDescent="0.2">
      <c r="I963105" s="15"/>
    </row>
    <row r="963106" spans="9:9" x14ac:dyDescent="0.2">
      <c r="I963106" s="14"/>
    </row>
    <row r="963122" spans="9:9" x14ac:dyDescent="0.2">
      <c r="I963122" s="15"/>
    </row>
    <row r="963123" spans="9:9" x14ac:dyDescent="0.2">
      <c r="I963123" s="14"/>
    </row>
    <row r="963139" spans="9:9" x14ac:dyDescent="0.2">
      <c r="I963139" s="15"/>
    </row>
    <row r="963140" spans="9:9" x14ac:dyDescent="0.2">
      <c r="I963140" s="14"/>
    </row>
    <row r="963156" spans="9:9" x14ac:dyDescent="0.2">
      <c r="I963156" s="15"/>
    </row>
    <row r="963157" spans="9:9" x14ac:dyDescent="0.2">
      <c r="I963157" s="14"/>
    </row>
    <row r="963173" spans="9:9" x14ac:dyDescent="0.2">
      <c r="I963173" s="15"/>
    </row>
    <row r="963174" spans="9:9" x14ac:dyDescent="0.2">
      <c r="I963174" s="14"/>
    </row>
    <row r="963190" spans="9:9" x14ac:dyDescent="0.2">
      <c r="I963190" s="15"/>
    </row>
    <row r="963191" spans="9:9" x14ac:dyDescent="0.2">
      <c r="I963191" s="14"/>
    </row>
    <row r="963207" spans="9:9" x14ac:dyDescent="0.2">
      <c r="I963207" s="15"/>
    </row>
    <row r="963208" spans="9:9" x14ac:dyDescent="0.2">
      <c r="I963208" s="14"/>
    </row>
    <row r="963224" spans="9:9" x14ac:dyDescent="0.2">
      <c r="I963224" s="15"/>
    </row>
    <row r="963225" spans="9:9" x14ac:dyDescent="0.2">
      <c r="I963225" s="14"/>
    </row>
    <row r="963241" spans="9:9" x14ac:dyDescent="0.2">
      <c r="I963241" s="15"/>
    </row>
    <row r="963242" spans="9:9" x14ac:dyDescent="0.2">
      <c r="I963242" s="14"/>
    </row>
    <row r="963258" spans="9:9" x14ac:dyDescent="0.2">
      <c r="I963258" s="15"/>
    </row>
    <row r="963259" spans="9:9" x14ac:dyDescent="0.2">
      <c r="I963259" s="14"/>
    </row>
    <row r="963275" spans="9:9" x14ac:dyDescent="0.2">
      <c r="I963275" s="15"/>
    </row>
    <row r="963276" spans="9:9" x14ac:dyDescent="0.2">
      <c r="I963276" s="14"/>
    </row>
    <row r="963292" spans="9:9" x14ac:dyDescent="0.2">
      <c r="I963292" s="15"/>
    </row>
    <row r="963293" spans="9:9" x14ac:dyDescent="0.2">
      <c r="I963293" s="14"/>
    </row>
    <row r="963309" spans="9:9" x14ac:dyDescent="0.2">
      <c r="I963309" s="15"/>
    </row>
    <row r="963310" spans="9:9" x14ac:dyDescent="0.2">
      <c r="I963310" s="14"/>
    </row>
    <row r="963326" spans="9:9" x14ac:dyDescent="0.2">
      <c r="I963326" s="15"/>
    </row>
    <row r="963327" spans="9:9" x14ac:dyDescent="0.2">
      <c r="I963327" s="14"/>
    </row>
    <row r="963343" spans="9:9" x14ac:dyDescent="0.2">
      <c r="I963343" s="15"/>
    </row>
    <row r="963344" spans="9:9" x14ac:dyDescent="0.2">
      <c r="I963344" s="14"/>
    </row>
    <row r="963360" spans="9:9" x14ac:dyDescent="0.2">
      <c r="I963360" s="15"/>
    </row>
    <row r="963361" spans="9:9" x14ac:dyDescent="0.2">
      <c r="I963361" s="14"/>
    </row>
    <row r="963377" spans="9:9" x14ac:dyDescent="0.2">
      <c r="I963377" s="15"/>
    </row>
    <row r="963378" spans="9:9" x14ac:dyDescent="0.2">
      <c r="I963378" s="14"/>
    </row>
    <row r="963394" spans="9:9" x14ac:dyDescent="0.2">
      <c r="I963394" s="15"/>
    </row>
    <row r="963395" spans="9:9" x14ac:dyDescent="0.2">
      <c r="I963395" s="14"/>
    </row>
    <row r="963411" spans="9:9" x14ac:dyDescent="0.2">
      <c r="I963411" s="15"/>
    </row>
    <row r="963412" spans="9:9" x14ac:dyDescent="0.2">
      <c r="I963412" s="14"/>
    </row>
    <row r="963428" spans="9:9" x14ac:dyDescent="0.2">
      <c r="I963428" s="15"/>
    </row>
    <row r="963429" spans="9:9" x14ac:dyDescent="0.2">
      <c r="I963429" s="14"/>
    </row>
    <row r="963445" spans="9:9" x14ac:dyDescent="0.2">
      <c r="I963445" s="15"/>
    </row>
    <row r="963446" spans="9:9" x14ac:dyDescent="0.2">
      <c r="I963446" s="14"/>
    </row>
    <row r="963462" spans="9:9" x14ac:dyDescent="0.2">
      <c r="I963462" s="15"/>
    </row>
    <row r="963463" spans="9:9" x14ac:dyDescent="0.2">
      <c r="I963463" s="14"/>
    </row>
    <row r="963479" spans="9:9" x14ac:dyDescent="0.2">
      <c r="I963479" s="15"/>
    </row>
    <row r="963480" spans="9:9" x14ac:dyDescent="0.2">
      <c r="I963480" s="14"/>
    </row>
    <row r="963496" spans="9:9" x14ac:dyDescent="0.2">
      <c r="I963496" s="15"/>
    </row>
    <row r="963497" spans="9:9" x14ac:dyDescent="0.2">
      <c r="I963497" s="14"/>
    </row>
    <row r="963513" spans="9:9" x14ac:dyDescent="0.2">
      <c r="I963513" s="15"/>
    </row>
    <row r="963514" spans="9:9" x14ac:dyDescent="0.2">
      <c r="I963514" s="14"/>
    </row>
    <row r="963530" spans="9:9" x14ac:dyDescent="0.2">
      <c r="I963530" s="15"/>
    </row>
    <row r="963531" spans="9:9" x14ac:dyDescent="0.2">
      <c r="I963531" s="14"/>
    </row>
    <row r="963547" spans="9:9" x14ac:dyDescent="0.2">
      <c r="I963547" s="15"/>
    </row>
    <row r="963548" spans="9:9" x14ac:dyDescent="0.2">
      <c r="I963548" s="14"/>
    </row>
    <row r="963564" spans="9:9" x14ac:dyDescent="0.2">
      <c r="I963564" s="15"/>
    </row>
    <row r="963565" spans="9:9" x14ac:dyDescent="0.2">
      <c r="I963565" s="14"/>
    </row>
    <row r="963581" spans="9:9" x14ac:dyDescent="0.2">
      <c r="I963581" s="15"/>
    </row>
    <row r="963582" spans="9:9" x14ac:dyDescent="0.2">
      <c r="I963582" s="14"/>
    </row>
    <row r="963598" spans="9:9" x14ac:dyDescent="0.2">
      <c r="I963598" s="15"/>
    </row>
    <row r="963599" spans="9:9" x14ac:dyDescent="0.2">
      <c r="I963599" s="14"/>
    </row>
    <row r="963615" spans="9:9" x14ac:dyDescent="0.2">
      <c r="I963615" s="15"/>
    </row>
    <row r="963616" spans="9:9" x14ac:dyDescent="0.2">
      <c r="I963616" s="14"/>
    </row>
    <row r="963632" spans="9:9" x14ac:dyDescent="0.2">
      <c r="I963632" s="15"/>
    </row>
    <row r="963633" spans="9:9" x14ac:dyDescent="0.2">
      <c r="I963633" s="14"/>
    </row>
    <row r="963649" spans="9:9" x14ac:dyDescent="0.2">
      <c r="I963649" s="15"/>
    </row>
    <row r="963650" spans="9:9" x14ac:dyDescent="0.2">
      <c r="I963650" s="14"/>
    </row>
    <row r="963666" spans="9:9" x14ac:dyDescent="0.2">
      <c r="I963666" s="15"/>
    </row>
    <row r="963667" spans="9:9" x14ac:dyDescent="0.2">
      <c r="I963667" s="14"/>
    </row>
    <row r="963683" spans="9:9" x14ac:dyDescent="0.2">
      <c r="I963683" s="15"/>
    </row>
    <row r="963684" spans="9:9" x14ac:dyDescent="0.2">
      <c r="I963684" s="14"/>
    </row>
    <row r="963700" spans="9:9" x14ac:dyDescent="0.2">
      <c r="I963700" s="15"/>
    </row>
    <row r="963701" spans="9:9" x14ac:dyDescent="0.2">
      <c r="I963701" s="14"/>
    </row>
    <row r="963717" spans="9:9" x14ac:dyDescent="0.2">
      <c r="I963717" s="15"/>
    </row>
    <row r="963718" spans="9:9" x14ac:dyDescent="0.2">
      <c r="I963718" s="14"/>
    </row>
    <row r="963734" spans="9:9" x14ac:dyDescent="0.2">
      <c r="I963734" s="15"/>
    </row>
    <row r="963735" spans="9:9" x14ac:dyDescent="0.2">
      <c r="I963735" s="14"/>
    </row>
    <row r="963751" spans="9:9" x14ac:dyDescent="0.2">
      <c r="I963751" s="15"/>
    </row>
    <row r="963752" spans="9:9" x14ac:dyDescent="0.2">
      <c r="I963752" s="14"/>
    </row>
    <row r="963768" spans="9:9" x14ac:dyDescent="0.2">
      <c r="I963768" s="15"/>
    </row>
    <row r="963769" spans="9:9" x14ac:dyDescent="0.2">
      <c r="I963769" s="14"/>
    </row>
    <row r="963785" spans="9:9" x14ac:dyDescent="0.2">
      <c r="I963785" s="15"/>
    </row>
    <row r="963786" spans="9:9" x14ac:dyDescent="0.2">
      <c r="I963786" s="14"/>
    </row>
    <row r="963802" spans="9:9" x14ac:dyDescent="0.2">
      <c r="I963802" s="15"/>
    </row>
    <row r="963803" spans="9:9" x14ac:dyDescent="0.2">
      <c r="I963803" s="14"/>
    </row>
    <row r="963819" spans="9:9" x14ac:dyDescent="0.2">
      <c r="I963819" s="15"/>
    </row>
    <row r="963820" spans="9:9" x14ac:dyDescent="0.2">
      <c r="I963820" s="14"/>
    </row>
    <row r="963836" spans="9:9" x14ac:dyDescent="0.2">
      <c r="I963836" s="15"/>
    </row>
    <row r="963837" spans="9:9" x14ac:dyDescent="0.2">
      <c r="I963837" s="14"/>
    </row>
    <row r="963853" spans="9:9" x14ac:dyDescent="0.2">
      <c r="I963853" s="15"/>
    </row>
    <row r="963854" spans="9:9" x14ac:dyDescent="0.2">
      <c r="I963854" s="14"/>
    </row>
    <row r="963870" spans="9:9" x14ac:dyDescent="0.2">
      <c r="I963870" s="15"/>
    </row>
    <row r="963871" spans="9:9" x14ac:dyDescent="0.2">
      <c r="I963871" s="14"/>
    </row>
    <row r="963887" spans="9:9" x14ac:dyDescent="0.2">
      <c r="I963887" s="15"/>
    </row>
    <row r="963888" spans="9:9" x14ac:dyDescent="0.2">
      <c r="I963888" s="14"/>
    </row>
    <row r="963904" spans="9:9" x14ac:dyDescent="0.2">
      <c r="I963904" s="15"/>
    </row>
    <row r="963905" spans="9:9" x14ac:dyDescent="0.2">
      <c r="I963905" s="14"/>
    </row>
    <row r="963921" spans="9:9" x14ac:dyDescent="0.2">
      <c r="I963921" s="15"/>
    </row>
    <row r="963922" spans="9:9" x14ac:dyDescent="0.2">
      <c r="I963922" s="14"/>
    </row>
    <row r="963938" spans="9:9" x14ac:dyDescent="0.2">
      <c r="I963938" s="15"/>
    </row>
    <row r="963939" spans="9:9" x14ac:dyDescent="0.2">
      <c r="I963939" s="14"/>
    </row>
    <row r="963955" spans="9:9" x14ac:dyDescent="0.2">
      <c r="I963955" s="15"/>
    </row>
    <row r="963956" spans="9:9" x14ac:dyDescent="0.2">
      <c r="I963956" s="14"/>
    </row>
    <row r="963972" spans="9:9" x14ac:dyDescent="0.2">
      <c r="I963972" s="15"/>
    </row>
    <row r="963973" spans="9:9" x14ac:dyDescent="0.2">
      <c r="I963973" s="14"/>
    </row>
    <row r="963989" spans="9:9" x14ac:dyDescent="0.2">
      <c r="I963989" s="15"/>
    </row>
    <row r="963990" spans="9:9" x14ac:dyDescent="0.2">
      <c r="I963990" s="14"/>
    </row>
    <row r="964006" spans="9:9" x14ac:dyDescent="0.2">
      <c r="I964006" s="15"/>
    </row>
    <row r="964007" spans="9:9" x14ac:dyDescent="0.2">
      <c r="I964007" s="14"/>
    </row>
    <row r="964023" spans="9:9" x14ac:dyDescent="0.2">
      <c r="I964023" s="15"/>
    </row>
    <row r="964024" spans="9:9" x14ac:dyDescent="0.2">
      <c r="I964024" s="14"/>
    </row>
    <row r="964040" spans="9:9" x14ac:dyDescent="0.2">
      <c r="I964040" s="15"/>
    </row>
    <row r="964041" spans="9:9" x14ac:dyDescent="0.2">
      <c r="I964041" s="14"/>
    </row>
    <row r="964057" spans="9:9" x14ac:dyDescent="0.2">
      <c r="I964057" s="15"/>
    </row>
    <row r="964058" spans="9:9" x14ac:dyDescent="0.2">
      <c r="I964058" s="14"/>
    </row>
    <row r="964074" spans="9:9" x14ac:dyDescent="0.2">
      <c r="I964074" s="15"/>
    </row>
    <row r="964075" spans="9:9" x14ac:dyDescent="0.2">
      <c r="I964075" s="14"/>
    </row>
    <row r="964091" spans="9:9" x14ac:dyDescent="0.2">
      <c r="I964091" s="15"/>
    </row>
    <row r="964092" spans="9:9" x14ac:dyDescent="0.2">
      <c r="I964092" s="14"/>
    </row>
    <row r="964108" spans="9:9" x14ac:dyDescent="0.2">
      <c r="I964108" s="15"/>
    </row>
    <row r="964109" spans="9:9" x14ac:dyDescent="0.2">
      <c r="I964109" s="14"/>
    </row>
    <row r="964125" spans="9:9" x14ac:dyDescent="0.2">
      <c r="I964125" s="15"/>
    </row>
    <row r="964126" spans="9:9" x14ac:dyDescent="0.2">
      <c r="I964126" s="14"/>
    </row>
    <row r="964142" spans="9:9" x14ac:dyDescent="0.2">
      <c r="I964142" s="15"/>
    </row>
    <row r="964143" spans="9:9" x14ac:dyDescent="0.2">
      <c r="I964143" s="14"/>
    </row>
    <row r="964159" spans="9:9" x14ac:dyDescent="0.2">
      <c r="I964159" s="15"/>
    </row>
    <row r="964160" spans="9:9" x14ac:dyDescent="0.2">
      <c r="I964160" s="14"/>
    </row>
    <row r="964176" spans="9:9" x14ac:dyDescent="0.2">
      <c r="I964176" s="15"/>
    </row>
    <row r="964177" spans="9:9" x14ac:dyDescent="0.2">
      <c r="I964177" s="14"/>
    </row>
    <row r="964193" spans="9:9" x14ac:dyDescent="0.2">
      <c r="I964193" s="15"/>
    </row>
    <row r="964194" spans="9:9" x14ac:dyDescent="0.2">
      <c r="I964194" s="14"/>
    </row>
    <row r="964210" spans="9:9" x14ac:dyDescent="0.2">
      <c r="I964210" s="15"/>
    </row>
    <row r="964211" spans="9:9" x14ac:dyDescent="0.2">
      <c r="I964211" s="14"/>
    </row>
    <row r="964227" spans="9:9" x14ac:dyDescent="0.2">
      <c r="I964227" s="15"/>
    </row>
    <row r="964228" spans="9:9" x14ac:dyDescent="0.2">
      <c r="I964228" s="14"/>
    </row>
    <row r="964244" spans="9:9" x14ac:dyDescent="0.2">
      <c r="I964244" s="15"/>
    </row>
    <row r="964245" spans="9:9" x14ac:dyDescent="0.2">
      <c r="I964245" s="14"/>
    </row>
    <row r="964261" spans="9:9" x14ac:dyDescent="0.2">
      <c r="I964261" s="15"/>
    </row>
    <row r="964262" spans="9:9" x14ac:dyDescent="0.2">
      <c r="I964262" s="14"/>
    </row>
    <row r="964278" spans="9:9" x14ac:dyDescent="0.2">
      <c r="I964278" s="15"/>
    </row>
    <row r="964279" spans="9:9" x14ac:dyDescent="0.2">
      <c r="I964279" s="14"/>
    </row>
    <row r="964295" spans="9:9" x14ac:dyDescent="0.2">
      <c r="I964295" s="15"/>
    </row>
    <row r="964296" spans="9:9" x14ac:dyDescent="0.2">
      <c r="I964296" s="14"/>
    </row>
    <row r="964312" spans="9:9" x14ac:dyDescent="0.2">
      <c r="I964312" s="15"/>
    </row>
    <row r="964313" spans="9:9" x14ac:dyDescent="0.2">
      <c r="I964313" s="14"/>
    </row>
    <row r="964329" spans="9:9" x14ac:dyDescent="0.2">
      <c r="I964329" s="15"/>
    </row>
    <row r="964330" spans="9:9" x14ac:dyDescent="0.2">
      <c r="I964330" s="14"/>
    </row>
    <row r="964346" spans="9:9" x14ac:dyDescent="0.2">
      <c r="I964346" s="15"/>
    </row>
    <row r="964347" spans="9:9" x14ac:dyDescent="0.2">
      <c r="I964347" s="14"/>
    </row>
    <row r="964363" spans="9:9" x14ac:dyDescent="0.2">
      <c r="I964363" s="15"/>
    </row>
    <row r="964364" spans="9:9" x14ac:dyDescent="0.2">
      <c r="I964364" s="14"/>
    </row>
    <row r="964380" spans="9:9" x14ac:dyDescent="0.2">
      <c r="I964380" s="15"/>
    </row>
    <row r="964381" spans="9:9" x14ac:dyDescent="0.2">
      <c r="I964381" s="14"/>
    </row>
    <row r="964397" spans="9:9" x14ac:dyDescent="0.2">
      <c r="I964397" s="15"/>
    </row>
    <row r="964398" spans="9:9" x14ac:dyDescent="0.2">
      <c r="I964398" s="14"/>
    </row>
    <row r="964414" spans="9:9" x14ac:dyDescent="0.2">
      <c r="I964414" s="15"/>
    </row>
    <row r="964415" spans="9:9" x14ac:dyDescent="0.2">
      <c r="I964415" s="14"/>
    </row>
    <row r="964431" spans="9:9" x14ac:dyDescent="0.2">
      <c r="I964431" s="15"/>
    </row>
    <row r="964432" spans="9:9" x14ac:dyDescent="0.2">
      <c r="I964432" s="14"/>
    </row>
    <row r="964448" spans="9:9" x14ac:dyDescent="0.2">
      <c r="I964448" s="15"/>
    </row>
    <row r="964449" spans="9:9" x14ac:dyDescent="0.2">
      <c r="I964449" s="14"/>
    </row>
    <row r="964465" spans="9:9" x14ac:dyDescent="0.2">
      <c r="I964465" s="15"/>
    </row>
    <row r="964466" spans="9:9" x14ac:dyDescent="0.2">
      <c r="I964466" s="14"/>
    </row>
    <row r="964482" spans="9:9" x14ac:dyDescent="0.2">
      <c r="I964482" s="15"/>
    </row>
    <row r="964483" spans="9:9" x14ac:dyDescent="0.2">
      <c r="I964483" s="14"/>
    </row>
    <row r="964499" spans="9:9" x14ac:dyDescent="0.2">
      <c r="I964499" s="15"/>
    </row>
    <row r="964500" spans="9:9" x14ac:dyDescent="0.2">
      <c r="I964500" s="14"/>
    </row>
    <row r="964516" spans="9:9" x14ac:dyDescent="0.2">
      <c r="I964516" s="15"/>
    </row>
    <row r="964517" spans="9:9" x14ac:dyDescent="0.2">
      <c r="I964517" s="14"/>
    </row>
    <row r="964533" spans="9:9" x14ac:dyDescent="0.2">
      <c r="I964533" s="15"/>
    </row>
    <row r="964534" spans="9:9" x14ac:dyDescent="0.2">
      <c r="I964534" s="14"/>
    </row>
    <row r="964550" spans="9:9" x14ac:dyDescent="0.2">
      <c r="I964550" s="15"/>
    </row>
    <row r="964551" spans="9:9" x14ac:dyDescent="0.2">
      <c r="I964551" s="14"/>
    </row>
    <row r="964567" spans="9:9" x14ac:dyDescent="0.2">
      <c r="I964567" s="15"/>
    </row>
    <row r="964568" spans="9:9" x14ac:dyDescent="0.2">
      <c r="I964568" s="14"/>
    </row>
    <row r="964584" spans="9:9" x14ac:dyDescent="0.2">
      <c r="I964584" s="15"/>
    </row>
    <row r="964585" spans="9:9" x14ac:dyDescent="0.2">
      <c r="I964585" s="14"/>
    </row>
    <row r="964601" spans="9:9" x14ac:dyDescent="0.2">
      <c r="I964601" s="15"/>
    </row>
    <row r="964602" spans="9:9" x14ac:dyDescent="0.2">
      <c r="I964602" s="14"/>
    </row>
    <row r="964618" spans="9:9" x14ac:dyDescent="0.2">
      <c r="I964618" s="15"/>
    </row>
    <row r="964619" spans="9:9" x14ac:dyDescent="0.2">
      <c r="I964619" s="14"/>
    </row>
    <row r="964635" spans="9:9" x14ac:dyDescent="0.2">
      <c r="I964635" s="15"/>
    </row>
    <row r="964636" spans="9:9" x14ac:dyDescent="0.2">
      <c r="I964636" s="14"/>
    </row>
    <row r="964652" spans="9:9" x14ac:dyDescent="0.2">
      <c r="I964652" s="15"/>
    </row>
    <row r="964653" spans="9:9" x14ac:dyDescent="0.2">
      <c r="I964653" s="14"/>
    </row>
    <row r="964669" spans="9:9" x14ac:dyDescent="0.2">
      <c r="I964669" s="15"/>
    </row>
    <row r="964670" spans="9:9" x14ac:dyDescent="0.2">
      <c r="I964670" s="14"/>
    </row>
    <row r="964686" spans="9:9" x14ac:dyDescent="0.2">
      <c r="I964686" s="15"/>
    </row>
    <row r="964687" spans="9:9" x14ac:dyDescent="0.2">
      <c r="I964687" s="14"/>
    </row>
    <row r="964703" spans="9:9" x14ac:dyDescent="0.2">
      <c r="I964703" s="15"/>
    </row>
    <row r="964704" spans="9:9" x14ac:dyDescent="0.2">
      <c r="I964704" s="14"/>
    </row>
    <row r="964720" spans="9:9" x14ac:dyDescent="0.2">
      <c r="I964720" s="15"/>
    </row>
    <row r="964721" spans="9:9" x14ac:dyDescent="0.2">
      <c r="I964721" s="14"/>
    </row>
    <row r="964737" spans="9:9" x14ac:dyDescent="0.2">
      <c r="I964737" s="15"/>
    </row>
    <row r="964738" spans="9:9" x14ac:dyDescent="0.2">
      <c r="I964738" s="14"/>
    </row>
    <row r="964754" spans="9:9" x14ac:dyDescent="0.2">
      <c r="I964754" s="15"/>
    </row>
    <row r="964755" spans="9:9" x14ac:dyDescent="0.2">
      <c r="I964755" s="14"/>
    </row>
    <row r="964771" spans="9:9" x14ac:dyDescent="0.2">
      <c r="I964771" s="15"/>
    </row>
    <row r="964772" spans="9:9" x14ac:dyDescent="0.2">
      <c r="I964772" s="14"/>
    </row>
    <row r="964788" spans="9:9" x14ac:dyDescent="0.2">
      <c r="I964788" s="15"/>
    </row>
    <row r="964789" spans="9:9" x14ac:dyDescent="0.2">
      <c r="I964789" s="14"/>
    </row>
    <row r="964805" spans="9:9" x14ac:dyDescent="0.2">
      <c r="I964805" s="15"/>
    </row>
    <row r="964806" spans="9:9" x14ac:dyDescent="0.2">
      <c r="I964806" s="14"/>
    </row>
    <row r="964822" spans="9:9" x14ac:dyDescent="0.2">
      <c r="I964822" s="15"/>
    </row>
    <row r="964823" spans="9:9" x14ac:dyDescent="0.2">
      <c r="I964823" s="14"/>
    </row>
    <row r="964839" spans="9:9" x14ac:dyDescent="0.2">
      <c r="I964839" s="15"/>
    </row>
    <row r="964840" spans="9:9" x14ac:dyDescent="0.2">
      <c r="I964840" s="14"/>
    </row>
    <row r="964856" spans="9:9" x14ac:dyDescent="0.2">
      <c r="I964856" s="15"/>
    </row>
    <row r="964857" spans="9:9" x14ac:dyDescent="0.2">
      <c r="I964857" s="14"/>
    </row>
    <row r="964873" spans="9:9" x14ac:dyDescent="0.2">
      <c r="I964873" s="15"/>
    </row>
    <row r="964874" spans="9:9" x14ac:dyDescent="0.2">
      <c r="I964874" s="14"/>
    </row>
    <row r="964890" spans="9:9" x14ac:dyDescent="0.2">
      <c r="I964890" s="15"/>
    </row>
    <row r="964891" spans="9:9" x14ac:dyDescent="0.2">
      <c r="I964891" s="14"/>
    </row>
    <row r="964907" spans="9:9" x14ac:dyDescent="0.2">
      <c r="I964907" s="15"/>
    </row>
    <row r="964908" spans="9:9" x14ac:dyDescent="0.2">
      <c r="I964908" s="14"/>
    </row>
    <row r="964924" spans="9:9" x14ac:dyDescent="0.2">
      <c r="I964924" s="15"/>
    </row>
    <row r="964925" spans="9:9" x14ac:dyDescent="0.2">
      <c r="I964925" s="14"/>
    </row>
    <row r="964941" spans="9:9" x14ac:dyDescent="0.2">
      <c r="I964941" s="15"/>
    </row>
    <row r="964942" spans="9:9" x14ac:dyDescent="0.2">
      <c r="I964942" s="14"/>
    </row>
    <row r="964958" spans="9:9" x14ac:dyDescent="0.2">
      <c r="I964958" s="15"/>
    </row>
    <row r="964959" spans="9:9" x14ac:dyDescent="0.2">
      <c r="I964959" s="14"/>
    </row>
    <row r="964975" spans="9:9" x14ac:dyDescent="0.2">
      <c r="I964975" s="15"/>
    </row>
    <row r="964976" spans="9:9" x14ac:dyDescent="0.2">
      <c r="I964976" s="14"/>
    </row>
    <row r="964992" spans="9:9" x14ac:dyDescent="0.2">
      <c r="I964992" s="15"/>
    </row>
    <row r="964993" spans="9:9" x14ac:dyDescent="0.2">
      <c r="I964993" s="14"/>
    </row>
    <row r="965009" spans="9:9" x14ac:dyDescent="0.2">
      <c r="I965009" s="15"/>
    </row>
    <row r="965010" spans="9:9" x14ac:dyDescent="0.2">
      <c r="I965010" s="14"/>
    </row>
    <row r="965026" spans="9:9" x14ac:dyDescent="0.2">
      <c r="I965026" s="15"/>
    </row>
    <row r="965027" spans="9:9" x14ac:dyDescent="0.2">
      <c r="I965027" s="14"/>
    </row>
    <row r="965043" spans="9:9" x14ac:dyDescent="0.2">
      <c r="I965043" s="15"/>
    </row>
    <row r="965044" spans="9:9" x14ac:dyDescent="0.2">
      <c r="I965044" s="14"/>
    </row>
    <row r="965060" spans="9:9" x14ac:dyDescent="0.2">
      <c r="I965060" s="15"/>
    </row>
    <row r="965061" spans="9:9" x14ac:dyDescent="0.2">
      <c r="I965061" s="14"/>
    </row>
    <row r="965077" spans="9:9" x14ac:dyDescent="0.2">
      <c r="I965077" s="15"/>
    </row>
    <row r="965078" spans="9:9" x14ac:dyDescent="0.2">
      <c r="I965078" s="14"/>
    </row>
    <row r="965094" spans="9:9" x14ac:dyDescent="0.2">
      <c r="I965094" s="15"/>
    </row>
    <row r="965095" spans="9:9" x14ac:dyDescent="0.2">
      <c r="I965095" s="14"/>
    </row>
    <row r="965111" spans="9:9" x14ac:dyDescent="0.2">
      <c r="I965111" s="15"/>
    </row>
    <row r="965112" spans="9:9" x14ac:dyDescent="0.2">
      <c r="I965112" s="14"/>
    </row>
    <row r="965128" spans="9:9" x14ac:dyDescent="0.2">
      <c r="I965128" s="15"/>
    </row>
    <row r="965129" spans="9:9" x14ac:dyDescent="0.2">
      <c r="I965129" s="14"/>
    </row>
    <row r="965145" spans="9:9" x14ac:dyDescent="0.2">
      <c r="I965145" s="15"/>
    </row>
    <row r="965146" spans="9:9" x14ac:dyDescent="0.2">
      <c r="I965146" s="14"/>
    </row>
    <row r="965162" spans="9:9" x14ac:dyDescent="0.2">
      <c r="I965162" s="15"/>
    </row>
    <row r="965163" spans="9:9" x14ac:dyDescent="0.2">
      <c r="I965163" s="14"/>
    </row>
    <row r="965179" spans="9:9" x14ac:dyDescent="0.2">
      <c r="I965179" s="15"/>
    </row>
    <row r="965180" spans="9:9" x14ac:dyDescent="0.2">
      <c r="I965180" s="14"/>
    </row>
    <row r="965196" spans="9:9" x14ac:dyDescent="0.2">
      <c r="I965196" s="15"/>
    </row>
    <row r="965197" spans="9:9" x14ac:dyDescent="0.2">
      <c r="I965197" s="14"/>
    </row>
    <row r="965213" spans="9:9" x14ac:dyDescent="0.2">
      <c r="I965213" s="15"/>
    </row>
    <row r="965214" spans="9:9" x14ac:dyDescent="0.2">
      <c r="I965214" s="14"/>
    </row>
    <row r="965230" spans="9:9" x14ac:dyDescent="0.2">
      <c r="I965230" s="15"/>
    </row>
    <row r="965231" spans="9:9" x14ac:dyDescent="0.2">
      <c r="I965231" s="14"/>
    </row>
    <row r="965247" spans="9:9" x14ac:dyDescent="0.2">
      <c r="I965247" s="15"/>
    </row>
    <row r="965248" spans="9:9" x14ac:dyDescent="0.2">
      <c r="I965248" s="14"/>
    </row>
    <row r="965264" spans="9:9" x14ac:dyDescent="0.2">
      <c r="I965264" s="15"/>
    </row>
    <row r="965265" spans="9:9" x14ac:dyDescent="0.2">
      <c r="I965265" s="14"/>
    </row>
    <row r="965281" spans="9:9" x14ac:dyDescent="0.2">
      <c r="I965281" s="15"/>
    </row>
    <row r="965282" spans="9:9" x14ac:dyDescent="0.2">
      <c r="I965282" s="14"/>
    </row>
    <row r="965298" spans="9:9" x14ac:dyDescent="0.2">
      <c r="I965298" s="15"/>
    </row>
    <row r="965299" spans="9:9" x14ac:dyDescent="0.2">
      <c r="I965299" s="14"/>
    </row>
    <row r="965315" spans="9:9" x14ac:dyDescent="0.2">
      <c r="I965315" s="15"/>
    </row>
    <row r="965316" spans="9:9" x14ac:dyDescent="0.2">
      <c r="I965316" s="14"/>
    </row>
    <row r="965332" spans="9:9" x14ac:dyDescent="0.2">
      <c r="I965332" s="15"/>
    </row>
    <row r="965333" spans="9:9" x14ac:dyDescent="0.2">
      <c r="I965333" s="14"/>
    </row>
    <row r="965349" spans="9:9" x14ac:dyDescent="0.2">
      <c r="I965349" s="15"/>
    </row>
    <row r="965350" spans="9:9" x14ac:dyDescent="0.2">
      <c r="I965350" s="14"/>
    </row>
    <row r="965366" spans="9:9" x14ac:dyDescent="0.2">
      <c r="I965366" s="15"/>
    </row>
    <row r="965367" spans="9:9" x14ac:dyDescent="0.2">
      <c r="I965367" s="14"/>
    </row>
    <row r="965383" spans="9:9" x14ac:dyDescent="0.2">
      <c r="I965383" s="15"/>
    </row>
    <row r="965384" spans="9:9" x14ac:dyDescent="0.2">
      <c r="I965384" s="14"/>
    </row>
    <row r="965400" spans="9:9" x14ac:dyDescent="0.2">
      <c r="I965400" s="15"/>
    </row>
    <row r="965401" spans="9:9" x14ac:dyDescent="0.2">
      <c r="I965401" s="14"/>
    </row>
    <row r="965417" spans="9:9" x14ac:dyDescent="0.2">
      <c r="I965417" s="15"/>
    </row>
    <row r="965418" spans="9:9" x14ac:dyDescent="0.2">
      <c r="I965418" s="14"/>
    </row>
    <row r="965434" spans="9:9" x14ac:dyDescent="0.2">
      <c r="I965434" s="15"/>
    </row>
    <row r="965435" spans="9:9" x14ac:dyDescent="0.2">
      <c r="I965435" s="14"/>
    </row>
    <row r="965451" spans="9:9" x14ac:dyDescent="0.2">
      <c r="I965451" s="15"/>
    </row>
    <row r="965452" spans="9:9" x14ac:dyDescent="0.2">
      <c r="I965452" s="14"/>
    </row>
    <row r="965468" spans="9:9" x14ac:dyDescent="0.2">
      <c r="I965468" s="15"/>
    </row>
    <row r="965469" spans="9:9" x14ac:dyDescent="0.2">
      <c r="I965469" s="14"/>
    </row>
    <row r="965485" spans="9:9" x14ac:dyDescent="0.2">
      <c r="I965485" s="15"/>
    </row>
    <row r="965486" spans="9:9" x14ac:dyDescent="0.2">
      <c r="I965486" s="14"/>
    </row>
    <row r="965502" spans="9:9" x14ac:dyDescent="0.2">
      <c r="I965502" s="15"/>
    </row>
    <row r="965503" spans="9:9" x14ac:dyDescent="0.2">
      <c r="I965503" s="14"/>
    </row>
    <row r="965519" spans="9:9" x14ac:dyDescent="0.2">
      <c r="I965519" s="15"/>
    </row>
    <row r="965520" spans="9:9" x14ac:dyDescent="0.2">
      <c r="I965520" s="14"/>
    </row>
    <row r="965536" spans="9:9" x14ac:dyDescent="0.2">
      <c r="I965536" s="15"/>
    </row>
    <row r="965537" spans="9:9" x14ac:dyDescent="0.2">
      <c r="I965537" s="14"/>
    </row>
    <row r="965553" spans="9:9" x14ac:dyDescent="0.2">
      <c r="I965553" s="15"/>
    </row>
    <row r="965554" spans="9:9" x14ac:dyDescent="0.2">
      <c r="I965554" s="14"/>
    </row>
    <row r="965570" spans="9:9" x14ac:dyDescent="0.2">
      <c r="I965570" s="15"/>
    </row>
    <row r="965571" spans="9:9" x14ac:dyDescent="0.2">
      <c r="I965571" s="14"/>
    </row>
    <row r="965587" spans="9:9" x14ac:dyDescent="0.2">
      <c r="I965587" s="15"/>
    </row>
    <row r="965588" spans="9:9" x14ac:dyDescent="0.2">
      <c r="I965588" s="14"/>
    </row>
    <row r="965604" spans="9:9" x14ac:dyDescent="0.2">
      <c r="I965604" s="15"/>
    </row>
    <row r="965605" spans="9:9" x14ac:dyDescent="0.2">
      <c r="I965605" s="14"/>
    </row>
    <row r="965621" spans="9:9" x14ac:dyDescent="0.2">
      <c r="I965621" s="15"/>
    </row>
    <row r="965622" spans="9:9" x14ac:dyDescent="0.2">
      <c r="I965622" s="14"/>
    </row>
    <row r="965638" spans="9:9" x14ac:dyDescent="0.2">
      <c r="I965638" s="15"/>
    </row>
    <row r="965639" spans="9:9" x14ac:dyDescent="0.2">
      <c r="I965639" s="14"/>
    </row>
    <row r="965655" spans="9:9" x14ac:dyDescent="0.2">
      <c r="I965655" s="15"/>
    </row>
    <row r="965656" spans="9:9" x14ac:dyDescent="0.2">
      <c r="I965656" s="14"/>
    </row>
    <row r="965672" spans="9:9" x14ac:dyDescent="0.2">
      <c r="I965672" s="15"/>
    </row>
    <row r="965673" spans="9:9" x14ac:dyDescent="0.2">
      <c r="I965673" s="14"/>
    </row>
    <row r="965689" spans="9:9" x14ac:dyDescent="0.2">
      <c r="I965689" s="15"/>
    </row>
    <row r="965690" spans="9:9" x14ac:dyDescent="0.2">
      <c r="I965690" s="14"/>
    </row>
    <row r="965706" spans="9:9" x14ac:dyDescent="0.2">
      <c r="I965706" s="15"/>
    </row>
    <row r="965707" spans="9:9" x14ac:dyDescent="0.2">
      <c r="I965707" s="14"/>
    </row>
    <row r="965723" spans="9:9" x14ac:dyDescent="0.2">
      <c r="I965723" s="15"/>
    </row>
    <row r="965724" spans="9:9" x14ac:dyDescent="0.2">
      <c r="I965724" s="14"/>
    </row>
    <row r="965740" spans="9:9" x14ac:dyDescent="0.2">
      <c r="I965740" s="15"/>
    </row>
    <row r="965741" spans="9:9" x14ac:dyDescent="0.2">
      <c r="I965741" s="14"/>
    </row>
    <row r="965757" spans="9:9" x14ac:dyDescent="0.2">
      <c r="I965757" s="15"/>
    </row>
    <row r="965758" spans="9:9" x14ac:dyDescent="0.2">
      <c r="I965758" s="14"/>
    </row>
    <row r="965774" spans="9:9" x14ac:dyDescent="0.2">
      <c r="I965774" s="15"/>
    </row>
    <row r="965775" spans="9:9" x14ac:dyDescent="0.2">
      <c r="I965775" s="14"/>
    </row>
    <row r="965791" spans="9:9" x14ac:dyDescent="0.2">
      <c r="I965791" s="15"/>
    </row>
    <row r="965792" spans="9:9" x14ac:dyDescent="0.2">
      <c r="I965792" s="14"/>
    </row>
    <row r="965808" spans="9:9" x14ac:dyDescent="0.2">
      <c r="I965808" s="15"/>
    </row>
    <row r="965809" spans="9:9" x14ac:dyDescent="0.2">
      <c r="I965809" s="14"/>
    </row>
    <row r="965825" spans="9:9" x14ac:dyDescent="0.2">
      <c r="I965825" s="15"/>
    </row>
    <row r="965826" spans="9:9" x14ac:dyDescent="0.2">
      <c r="I965826" s="14"/>
    </row>
    <row r="965842" spans="9:9" x14ac:dyDescent="0.2">
      <c r="I965842" s="15"/>
    </row>
    <row r="965843" spans="9:9" x14ac:dyDescent="0.2">
      <c r="I965843" s="14"/>
    </row>
    <row r="965859" spans="9:9" x14ac:dyDescent="0.2">
      <c r="I965859" s="15"/>
    </row>
    <row r="965860" spans="9:9" x14ac:dyDescent="0.2">
      <c r="I965860" s="14"/>
    </row>
    <row r="965876" spans="9:9" x14ac:dyDescent="0.2">
      <c r="I965876" s="15"/>
    </row>
    <row r="965877" spans="9:9" x14ac:dyDescent="0.2">
      <c r="I965877" s="14"/>
    </row>
    <row r="965893" spans="9:9" x14ac:dyDescent="0.2">
      <c r="I965893" s="15"/>
    </row>
    <row r="965894" spans="9:9" x14ac:dyDescent="0.2">
      <c r="I965894" s="14"/>
    </row>
    <row r="965910" spans="9:9" x14ac:dyDescent="0.2">
      <c r="I965910" s="15"/>
    </row>
    <row r="965911" spans="9:9" x14ac:dyDescent="0.2">
      <c r="I965911" s="14"/>
    </row>
    <row r="965927" spans="9:9" x14ac:dyDescent="0.2">
      <c r="I965927" s="15"/>
    </row>
    <row r="965928" spans="9:9" x14ac:dyDescent="0.2">
      <c r="I965928" s="14"/>
    </row>
    <row r="965944" spans="9:9" x14ac:dyDescent="0.2">
      <c r="I965944" s="15"/>
    </row>
    <row r="965945" spans="9:9" x14ac:dyDescent="0.2">
      <c r="I965945" s="14"/>
    </row>
    <row r="965961" spans="9:9" x14ac:dyDescent="0.2">
      <c r="I965961" s="15"/>
    </row>
    <row r="965962" spans="9:9" x14ac:dyDescent="0.2">
      <c r="I965962" s="14"/>
    </row>
    <row r="965978" spans="9:9" x14ac:dyDescent="0.2">
      <c r="I965978" s="15"/>
    </row>
    <row r="965979" spans="9:9" x14ac:dyDescent="0.2">
      <c r="I965979" s="14"/>
    </row>
    <row r="965995" spans="9:9" x14ac:dyDescent="0.2">
      <c r="I965995" s="15"/>
    </row>
    <row r="965996" spans="9:9" x14ac:dyDescent="0.2">
      <c r="I965996" s="14"/>
    </row>
    <row r="966012" spans="9:9" x14ac:dyDescent="0.2">
      <c r="I966012" s="15"/>
    </row>
    <row r="966013" spans="9:9" x14ac:dyDescent="0.2">
      <c r="I966013" s="14"/>
    </row>
    <row r="966029" spans="9:9" x14ac:dyDescent="0.2">
      <c r="I966029" s="15"/>
    </row>
    <row r="966030" spans="9:9" x14ac:dyDescent="0.2">
      <c r="I966030" s="14"/>
    </row>
    <row r="966046" spans="9:9" x14ac:dyDescent="0.2">
      <c r="I966046" s="15"/>
    </row>
    <row r="966047" spans="9:9" x14ac:dyDescent="0.2">
      <c r="I966047" s="14"/>
    </row>
    <row r="966063" spans="9:9" x14ac:dyDescent="0.2">
      <c r="I966063" s="15"/>
    </row>
    <row r="966064" spans="9:9" x14ac:dyDescent="0.2">
      <c r="I966064" s="14"/>
    </row>
    <row r="966080" spans="9:9" x14ac:dyDescent="0.2">
      <c r="I966080" s="15"/>
    </row>
    <row r="966081" spans="9:9" x14ac:dyDescent="0.2">
      <c r="I966081" s="14"/>
    </row>
    <row r="966097" spans="9:9" x14ac:dyDescent="0.2">
      <c r="I966097" s="15"/>
    </row>
    <row r="966098" spans="9:9" x14ac:dyDescent="0.2">
      <c r="I966098" s="14"/>
    </row>
    <row r="966114" spans="9:9" x14ac:dyDescent="0.2">
      <c r="I966114" s="15"/>
    </row>
    <row r="966115" spans="9:9" x14ac:dyDescent="0.2">
      <c r="I966115" s="14"/>
    </row>
    <row r="966131" spans="9:9" x14ac:dyDescent="0.2">
      <c r="I966131" s="15"/>
    </row>
    <row r="966132" spans="9:9" x14ac:dyDescent="0.2">
      <c r="I966132" s="14"/>
    </row>
    <row r="966148" spans="9:9" x14ac:dyDescent="0.2">
      <c r="I966148" s="15"/>
    </row>
    <row r="966149" spans="9:9" x14ac:dyDescent="0.2">
      <c r="I966149" s="14"/>
    </row>
    <row r="966165" spans="9:9" x14ac:dyDescent="0.2">
      <c r="I966165" s="15"/>
    </row>
    <row r="966166" spans="9:9" x14ac:dyDescent="0.2">
      <c r="I966166" s="14"/>
    </row>
    <row r="966182" spans="9:9" x14ac:dyDescent="0.2">
      <c r="I966182" s="15"/>
    </row>
    <row r="966183" spans="9:9" x14ac:dyDescent="0.2">
      <c r="I966183" s="14"/>
    </row>
    <row r="966199" spans="9:9" x14ac:dyDescent="0.2">
      <c r="I966199" s="15"/>
    </row>
    <row r="966200" spans="9:9" x14ac:dyDescent="0.2">
      <c r="I966200" s="14"/>
    </row>
    <row r="966216" spans="9:9" x14ac:dyDescent="0.2">
      <c r="I966216" s="15"/>
    </row>
    <row r="966217" spans="9:9" x14ac:dyDescent="0.2">
      <c r="I966217" s="14"/>
    </row>
    <row r="966233" spans="9:9" x14ac:dyDescent="0.2">
      <c r="I966233" s="15"/>
    </row>
    <row r="966234" spans="9:9" x14ac:dyDescent="0.2">
      <c r="I966234" s="14"/>
    </row>
    <row r="966250" spans="9:9" x14ac:dyDescent="0.2">
      <c r="I966250" s="15"/>
    </row>
    <row r="966251" spans="9:9" x14ac:dyDescent="0.2">
      <c r="I966251" s="14"/>
    </row>
    <row r="966267" spans="9:9" x14ac:dyDescent="0.2">
      <c r="I966267" s="15"/>
    </row>
    <row r="966268" spans="9:9" x14ac:dyDescent="0.2">
      <c r="I966268" s="14"/>
    </row>
    <row r="966284" spans="9:9" x14ac:dyDescent="0.2">
      <c r="I966284" s="15"/>
    </row>
    <row r="966285" spans="9:9" x14ac:dyDescent="0.2">
      <c r="I966285" s="14"/>
    </row>
    <row r="966301" spans="9:9" x14ac:dyDescent="0.2">
      <c r="I966301" s="15"/>
    </row>
    <row r="966302" spans="9:9" x14ac:dyDescent="0.2">
      <c r="I966302" s="14"/>
    </row>
    <row r="966318" spans="9:9" x14ac:dyDescent="0.2">
      <c r="I966318" s="15"/>
    </row>
    <row r="966319" spans="9:9" x14ac:dyDescent="0.2">
      <c r="I966319" s="14"/>
    </row>
    <row r="966335" spans="9:9" x14ac:dyDescent="0.2">
      <c r="I966335" s="15"/>
    </row>
    <row r="966336" spans="9:9" x14ac:dyDescent="0.2">
      <c r="I966336" s="14"/>
    </row>
    <row r="966352" spans="9:9" x14ac:dyDescent="0.2">
      <c r="I966352" s="15"/>
    </row>
    <row r="966353" spans="9:9" x14ac:dyDescent="0.2">
      <c r="I966353" s="14"/>
    </row>
    <row r="966369" spans="9:9" x14ac:dyDescent="0.2">
      <c r="I966369" s="15"/>
    </row>
    <row r="966370" spans="9:9" x14ac:dyDescent="0.2">
      <c r="I966370" s="14"/>
    </row>
    <row r="966386" spans="9:9" x14ac:dyDescent="0.2">
      <c r="I966386" s="15"/>
    </row>
    <row r="966387" spans="9:9" x14ac:dyDescent="0.2">
      <c r="I966387" s="14"/>
    </row>
    <row r="966403" spans="9:9" x14ac:dyDescent="0.2">
      <c r="I966403" s="15"/>
    </row>
    <row r="966404" spans="9:9" x14ac:dyDescent="0.2">
      <c r="I966404" s="14"/>
    </row>
    <row r="966420" spans="9:9" x14ac:dyDescent="0.2">
      <c r="I966420" s="15"/>
    </row>
    <row r="966421" spans="9:9" x14ac:dyDescent="0.2">
      <c r="I966421" s="14"/>
    </row>
    <row r="966437" spans="9:9" x14ac:dyDescent="0.2">
      <c r="I966437" s="15"/>
    </row>
    <row r="966438" spans="9:9" x14ac:dyDescent="0.2">
      <c r="I966438" s="14"/>
    </row>
    <row r="966454" spans="9:9" x14ac:dyDescent="0.2">
      <c r="I966454" s="15"/>
    </row>
    <row r="966455" spans="9:9" x14ac:dyDescent="0.2">
      <c r="I966455" s="14"/>
    </row>
    <row r="966471" spans="9:9" x14ac:dyDescent="0.2">
      <c r="I966471" s="15"/>
    </row>
    <row r="966472" spans="9:9" x14ac:dyDescent="0.2">
      <c r="I966472" s="14"/>
    </row>
    <row r="966488" spans="9:9" x14ac:dyDescent="0.2">
      <c r="I966488" s="15"/>
    </row>
    <row r="966489" spans="9:9" x14ac:dyDescent="0.2">
      <c r="I966489" s="14"/>
    </row>
    <row r="966505" spans="9:9" x14ac:dyDescent="0.2">
      <c r="I966505" s="15"/>
    </row>
    <row r="966506" spans="9:9" x14ac:dyDescent="0.2">
      <c r="I966506" s="14"/>
    </row>
    <row r="966522" spans="9:9" x14ac:dyDescent="0.2">
      <c r="I966522" s="15"/>
    </row>
    <row r="966523" spans="9:9" x14ac:dyDescent="0.2">
      <c r="I966523" s="14"/>
    </row>
    <row r="966539" spans="9:9" x14ac:dyDescent="0.2">
      <c r="I966539" s="15"/>
    </row>
    <row r="966540" spans="9:9" x14ac:dyDescent="0.2">
      <c r="I966540" s="14"/>
    </row>
    <row r="966556" spans="9:9" x14ac:dyDescent="0.2">
      <c r="I966556" s="15"/>
    </row>
    <row r="966557" spans="9:9" x14ac:dyDescent="0.2">
      <c r="I966557" s="14"/>
    </row>
    <row r="966573" spans="9:9" x14ac:dyDescent="0.2">
      <c r="I966573" s="15"/>
    </row>
    <row r="966574" spans="9:9" x14ac:dyDescent="0.2">
      <c r="I966574" s="14"/>
    </row>
    <row r="966590" spans="9:9" x14ac:dyDescent="0.2">
      <c r="I966590" s="15"/>
    </row>
    <row r="966591" spans="9:9" x14ac:dyDescent="0.2">
      <c r="I966591" s="14"/>
    </row>
    <row r="966607" spans="9:9" x14ac:dyDescent="0.2">
      <c r="I966607" s="15"/>
    </row>
    <row r="966608" spans="9:9" x14ac:dyDescent="0.2">
      <c r="I966608" s="14"/>
    </row>
    <row r="966624" spans="9:9" x14ac:dyDescent="0.2">
      <c r="I966624" s="15"/>
    </row>
    <row r="966625" spans="9:9" x14ac:dyDescent="0.2">
      <c r="I966625" s="14"/>
    </row>
    <row r="966641" spans="9:9" x14ac:dyDescent="0.2">
      <c r="I966641" s="15"/>
    </row>
    <row r="966642" spans="9:9" x14ac:dyDescent="0.2">
      <c r="I966642" s="14"/>
    </row>
    <row r="966658" spans="9:9" x14ac:dyDescent="0.2">
      <c r="I966658" s="15"/>
    </row>
    <row r="966659" spans="9:9" x14ac:dyDescent="0.2">
      <c r="I966659" s="14"/>
    </row>
    <row r="966675" spans="9:9" x14ac:dyDescent="0.2">
      <c r="I966675" s="15"/>
    </row>
    <row r="966676" spans="9:9" x14ac:dyDescent="0.2">
      <c r="I966676" s="14"/>
    </row>
    <row r="966692" spans="9:9" x14ac:dyDescent="0.2">
      <c r="I966692" s="15"/>
    </row>
    <row r="966693" spans="9:9" x14ac:dyDescent="0.2">
      <c r="I966693" s="14"/>
    </row>
    <row r="966709" spans="9:9" x14ac:dyDescent="0.2">
      <c r="I966709" s="15"/>
    </row>
    <row r="966710" spans="9:9" x14ac:dyDescent="0.2">
      <c r="I966710" s="14"/>
    </row>
    <row r="966726" spans="9:9" x14ac:dyDescent="0.2">
      <c r="I966726" s="15"/>
    </row>
    <row r="966727" spans="9:9" x14ac:dyDescent="0.2">
      <c r="I966727" s="14"/>
    </row>
    <row r="966743" spans="9:9" x14ac:dyDescent="0.2">
      <c r="I966743" s="15"/>
    </row>
    <row r="966744" spans="9:9" x14ac:dyDescent="0.2">
      <c r="I966744" s="14"/>
    </row>
    <row r="966760" spans="9:9" x14ac:dyDescent="0.2">
      <c r="I966760" s="15"/>
    </row>
    <row r="966761" spans="9:9" x14ac:dyDescent="0.2">
      <c r="I966761" s="14"/>
    </row>
    <row r="966777" spans="9:9" x14ac:dyDescent="0.2">
      <c r="I966777" s="15"/>
    </row>
    <row r="966778" spans="9:9" x14ac:dyDescent="0.2">
      <c r="I966778" s="14"/>
    </row>
    <row r="966794" spans="9:9" x14ac:dyDescent="0.2">
      <c r="I966794" s="15"/>
    </row>
    <row r="966795" spans="9:9" x14ac:dyDescent="0.2">
      <c r="I966795" s="14"/>
    </row>
    <row r="966811" spans="9:9" x14ac:dyDescent="0.2">
      <c r="I966811" s="15"/>
    </row>
    <row r="966812" spans="9:9" x14ac:dyDescent="0.2">
      <c r="I966812" s="14"/>
    </row>
    <row r="966828" spans="9:9" x14ac:dyDescent="0.2">
      <c r="I966828" s="15"/>
    </row>
    <row r="966829" spans="9:9" x14ac:dyDescent="0.2">
      <c r="I966829" s="14"/>
    </row>
    <row r="966845" spans="9:9" x14ac:dyDescent="0.2">
      <c r="I966845" s="15"/>
    </row>
    <row r="966846" spans="9:9" x14ac:dyDescent="0.2">
      <c r="I966846" s="14"/>
    </row>
    <row r="966862" spans="9:9" x14ac:dyDescent="0.2">
      <c r="I966862" s="15"/>
    </row>
    <row r="966863" spans="9:9" x14ac:dyDescent="0.2">
      <c r="I966863" s="14"/>
    </row>
    <row r="966879" spans="9:9" x14ac:dyDescent="0.2">
      <c r="I966879" s="15"/>
    </row>
    <row r="966880" spans="9:9" x14ac:dyDescent="0.2">
      <c r="I966880" s="14"/>
    </row>
    <row r="966896" spans="9:9" x14ac:dyDescent="0.2">
      <c r="I966896" s="15"/>
    </row>
    <row r="966897" spans="9:9" x14ac:dyDescent="0.2">
      <c r="I966897" s="14"/>
    </row>
    <row r="966913" spans="9:9" x14ac:dyDescent="0.2">
      <c r="I966913" s="15"/>
    </row>
    <row r="966914" spans="9:9" x14ac:dyDescent="0.2">
      <c r="I966914" s="14"/>
    </row>
    <row r="966930" spans="9:9" x14ac:dyDescent="0.2">
      <c r="I966930" s="15"/>
    </row>
    <row r="966931" spans="9:9" x14ac:dyDescent="0.2">
      <c r="I966931" s="14"/>
    </row>
    <row r="966947" spans="9:9" x14ac:dyDescent="0.2">
      <c r="I966947" s="15"/>
    </row>
    <row r="966948" spans="9:9" x14ac:dyDescent="0.2">
      <c r="I966948" s="14"/>
    </row>
    <row r="966964" spans="9:9" x14ac:dyDescent="0.2">
      <c r="I966964" s="15"/>
    </row>
    <row r="966965" spans="9:9" x14ac:dyDescent="0.2">
      <c r="I966965" s="14"/>
    </row>
    <row r="966981" spans="9:9" x14ac:dyDescent="0.2">
      <c r="I966981" s="15"/>
    </row>
    <row r="966982" spans="9:9" x14ac:dyDescent="0.2">
      <c r="I966982" s="14"/>
    </row>
    <row r="966998" spans="9:9" x14ac:dyDescent="0.2">
      <c r="I966998" s="15"/>
    </row>
    <row r="966999" spans="9:9" x14ac:dyDescent="0.2">
      <c r="I966999" s="14"/>
    </row>
    <row r="967015" spans="9:9" x14ac:dyDescent="0.2">
      <c r="I967015" s="15"/>
    </row>
    <row r="967016" spans="9:9" x14ac:dyDescent="0.2">
      <c r="I967016" s="14"/>
    </row>
    <row r="967032" spans="9:9" x14ac:dyDescent="0.2">
      <c r="I967032" s="15"/>
    </row>
    <row r="967033" spans="9:9" x14ac:dyDescent="0.2">
      <c r="I967033" s="14"/>
    </row>
    <row r="967049" spans="9:9" x14ac:dyDescent="0.2">
      <c r="I967049" s="15"/>
    </row>
    <row r="967050" spans="9:9" x14ac:dyDescent="0.2">
      <c r="I967050" s="14"/>
    </row>
    <row r="967066" spans="9:9" x14ac:dyDescent="0.2">
      <c r="I967066" s="15"/>
    </row>
    <row r="967067" spans="9:9" x14ac:dyDescent="0.2">
      <c r="I967067" s="14"/>
    </row>
    <row r="967083" spans="9:9" x14ac:dyDescent="0.2">
      <c r="I967083" s="15"/>
    </row>
    <row r="967084" spans="9:9" x14ac:dyDescent="0.2">
      <c r="I967084" s="14"/>
    </row>
    <row r="967100" spans="9:9" x14ac:dyDescent="0.2">
      <c r="I967100" s="15"/>
    </row>
    <row r="967101" spans="9:9" x14ac:dyDescent="0.2">
      <c r="I967101" s="14"/>
    </row>
    <row r="967117" spans="9:9" x14ac:dyDescent="0.2">
      <c r="I967117" s="15"/>
    </row>
    <row r="967118" spans="9:9" x14ac:dyDescent="0.2">
      <c r="I967118" s="14"/>
    </row>
    <row r="967134" spans="9:9" x14ac:dyDescent="0.2">
      <c r="I967134" s="15"/>
    </row>
    <row r="967135" spans="9:9" x14ac:dyDescent="0.2">
      <c r="I967135" s="14"/>
    </row>
    <row r="967151" spans="9:9" x14ac:dyDescent="0.2">
      <c r="I967151" s="15"/>
    </row>
    <row r="967152" spans="9:9" x14ac:dyDescent="0.2">
      <c r="I967152" s="14"/>
    </row>
    <row r="967168" spans="9:9" x14ac:dyDescent="0.2">
      <c r="I967168" s="15"/>
    </row>
    <row r="967169" spans="9:9" x14ac:dyDescent="0.2">
      <c r="I967169" s="14"/>
    </row>
    <row r="967185" spans="9:9" x14ac:dyDescent="0.2">
      <c r="I967185" s="15"/>
    </row>
    <row r="967186" spans="9:9" x14ac:dyDescent="0.2">
      <c r="I967186" s="14"/>
    </row>
    <row r="967202" spans="9:9" x14ac:dyDescent="0.2">
      <c r="I967202" s="15"/>
    </row>
    <row r="967203" spans="9:9" x14ac:dyDescent="0.2">
      <c r="I967203" s="14"/>
    </row>
    <row r="967219" spans="9:9" x14ac:dyDescent="0.2">
      <c r="I967219" s="15"/>
    </row>
    <row r="967220" spans="9:9" x14ac:dyDescent="0.2">
      <c r="I967220" s="14"/>
    </row>
    <row r="967236" spans="9:9" x14ac:dyDescent="0.2">
      <c r="I967236" s="15"/>
    </row>
    <row r="967237" spans="9:9" x14ac:dyDescent="0.2">
      <c r="I967237" s="14"/>
    </row>
    <row r="967253" spans="9:9" x14ac:dyDescent="0.2">
      <c r="I967253" s="15"/>
    </row>
    <row r="967254" spans="9:9" x14ac:dyDescent="0.2">
      <c r="I967254" s="14"/>
    </row>
    <row r="967270" spans="9:9" x14ac:dyDescent="0.2">
      <c r="I967270" s="15"/>
    </row>
    <row r="967271" spans="9:9" x14ac:dyDescent="0.2">
      <c r="I967271" s="14"/>
    </row>
    <row r="967287" spans="9:9" x14ac:dyDescent="0.2">
      <c r="I967287" s="15"/>
    </row>
    <row r="967288" spans="9:9" x14ac:dyDescent="0.2">
      <c r="I967288" s="14"/>
    </row>
    <row r="967304" spans="9:9" x14ac:dyDescent="0.2">
      <c r="I967304" s="15"/>
    </row>
    <row r="967305" spans="9:9" x14ac:dyDescent="0.2">
      <c r="I967305" s="14"/>
    </row>
    <row r="967321" spans="9:9" x14ac:dyDescent="0.2">
      <c r="I967321" s="15"/>
    </row>
    <row r="967322" spans="9:9" x14ac:dyDescent="0.2">
      <c r="I967322" s="14"/>
    </row>
    <row r="967338" spans="9:9" x14ac:dyDescent="0.2">
      <c r="I967338" s="15"/>
    </row>
    <row r="967339" spans="9:9" x14ac:dyDescent="0.2">
      <c r="I967339" s="14"/>
    </row>
    <row r="967355" spans="9:9" x14ac:dyDescent="0.2">
      <c r="I967355" s="15"/>
    </row>
    <row r="967356" spans="9:9" x14ac:dyDescent="0.2">
      <c r="I967356" s="14"/>
    </row>
    <row r="967372" spans="9:9" x14ac:dyDescent="0.2">
      <c r="I967372" s="15"/>
    </row>
    <row r="967373" spans="9:9" x14ac:dyDescent="0.2">
      <c r="I967373" s="14"/>
    </row>
    <row r="967389" spans="9:9" x14ac:dyDescent="0.2">
      <c r="I967389" s="15"/>
    </row>
    <row r="967390" spans="9:9" x14ac:dyDescent="0.2">
      <c r="I967390" s="14"/>
    </row>
    <row r="967406" spans="9:9" x14ac:dyDescent="0.2">
      <c r="I967406" s="15"/>
    </row>
    <row r="967407" spans="9:9" x14ac:dyDescent="0.2">
      <c r="I967407" s="14"/>
    </row>
    <row r="967423" spans="9:9" x14ac:dyDescent="0.2">
      <c r="I967423" s="15"/>
    </row>
    <row r="967424" spans="9:9" x14ac:dyDescent="0.2">
      <c r="I967424" s="14"/>
    </row>
    <row r="967440" spans="9:9" x14ac:dyDescent="0.2">
      <c r="I967440" s="15"/>
    </row>
    <row r="967441" spans="9:9" x14ac:dyDescent="0.2">
      <c r="I967441" s="14"/>
    </row>
    <row r="967457" spans="9:9" x14ac:dyDescent="0.2">
      <c r="I967457" s="15"/>
    </row>
    <row r="967458" spans="9:9" x14ac:dyDescent="0.2">
      <c r="I967458" s="14"/>
    </row>
    <row r="967474" spans="9:9" x14ac:dyDescent="0.2">
      <c r="I967474" s="15"/>
    </row>
    <row r="967475" spans="9:9" x14ac:dyDescent="0.2">
      <c r="I967475" s="14"/>
    </row>
    <row r="967491" spans="9:9" x14ac:dyDescent="0.2">
      <c r="I967491" s="15"/>
    </row>
    <row r="967492" spans="9:9" x14ac:dyDescent="0.2">
      <c r="I967492" s="14"/>
    </row>
    <row r="967508" spans="9:9" x14ac:dyDescent="0.2">
      <c r="I967508" s="15"/>
    </row>
    <row r="967509" spans="9:9" x14ac:dyDescent="0.2">
      <c r="I967509" s="14"/>
    </row>
    <row r="967525" spans="9:9" x14ac:dyDescent="0.2">
      <c r="I967525" s="15"/>
    </row>
    <row r="967526" spans="9:9" x14ac:dyDescent="0.2">
      <c r="I967526" s="14"/>
    </row>
    <row r="967542" spans="9:9" x14ac:dyDescent="0.2">
      <c r="I967542" s="15"/>
    </row>
    <row r="967543" spans="9:9" x14ac:dyDescent="0.2">
      <c r="I967543" s="14"/>
    </row>
    <row r="967559" spans="9:9" x14ac:dyDescent="0.2">
      <c r="I967559" s="15"/>
    </row>
    <row r="967560" spans="9:9" x14ac:dyDescent="0.2">
      <c r="I967560" s="14"/>
    </row>
    <row r="967576" spans="9:9" x14ac:dyDescent="0.2">
      <c r="I967576" s="15"/>
    </row>
    <row r="967577" spans="9:9" x14ac:dyDescent="0.2">
      <c r="I967577" s="14"/>
    </row>
    <row r="967593" spans="9:9" x14ac:dyDescent="0.2">
      <c r="I967593" s="15"/>
    </row>
    <row r="967594" spans="9:9" x14ac:dyDescent="0.2">
      <c r="I967594" s="14"/>
    </row>
    <row r="967610" spans="9:9" x14ac:dyDescent="0.2">
      <c r="I967610" s="15"/>
    </row>
    <row r="967611" spans="9:9" x14ac:dyDescent="0.2">
      <c r="I967611" s="14"/>
    </row>
    <row r="967627" spans="9:9" x14ac:dyDescent="0.2">
      <c r="I967627" s="15"/>
    </row>
    <row r="967628" spans="9:9" x14ac:dyDescent="0.2">
      <c r="I967628" s="14"/>
    </row>
    <row r="967644" spans="9:9" x14ac:dyDescent="0.2">
      <c r="I967644" s="15"/>
    </row>
    <row r="967645" spans="9:9" x14ac:dyDescent="0.2">
      <c r="I967645" s="14"/>
    </row>
    <row r="967661" spans="9:9" x14ac:dyDescent="0.2">
      <c r="I967661" s="15"/>
    </row>
    <row r="967662" spans="9:9" x14ac:dyDescent="0.2">
      <c r="I967662" s="14"/>
    </row>
    <row r="967678" spans="9:9" x14ac:dyDescent="0.2">
      <c r="I967678" s="15"/>
    </row>
    <row r="967679" spans="9:9" x14ac:dyDescent="0.2">
      <c r="I967679" s="14"/>
    </row>
    <row r="967695" spans="9:9" x14ac:dyDescent="0.2">
      <c r="I967695" s="15"/>
    </row>
    <row r="967696" spans="9:9" x14ac:dyDescent="0.2">
      <c r="I967696" s="14"/>
    </row>
    <row r="967712" spans="9:9" x14ac:dyDescent="0.2">
      <c r="I967712" s="15"/>
    </row>
    <row r="967713" spans="9:9" x14ac:dyDescent="0.2">
      <c r="I967713" s="14"/>
    </row>
    <row r="967729" spans="9:9" x14ac:dyDescent="0.2">
      <c r="I967729" s="15"/>
    </row>
    <row r="967730" spans="9:9" x14ac:dyDescent="0.2">
      <c r="I967730" s="14"/>
    </row>
    <row r="967746" spans="9:9" x14ac:dyDescent="0.2">
      <c r="I967746" s="15"/>
    </row>
    <row r="967747" spans="9:9" x14ac:dyDescent="0.2">
      <c r="I967747" s="14"/>
    </row>
    <row r="967763" spans="9:9" x14ac:dyDescent="0.2">
      <c r="I967763" s="15"/>
    </row>
    <row r="967764" spans="9:9" x14ac:dyDescent="0.2">
      <c r="I967764" s="14"/>
    </row>
    <row r="967780" spans="9:9" x14ac:dyDescent="0.2">
      <c r="I967780" s="15"/>
    </row>
    <row r="967781" spans="9:9" x14ac:dyDescent="0.2">
      <c r="I967781" s="14"/>
    </row>
    <row r="967797" spans="9:9" x14ac:dyDescent="0.2">
      <c r="I967797" s="15"/>
    </row>
    <row r="967798" spans="9:9" x14ac:dyDescent="0.2">
      <c r="I967798" s="14"/>
    </row>
    <row r="967814" spans="9:9" x14ac:dyDescent="0.2">
      <c r="I967814" s="15"/>
    </row>
    <row r="967815" spans="9:9" x14ac:dyDescent="0.2">
      <c r="I967815" s="14"/>
    </row>
    <row r="967831" spans="9:9" x14ac:dyDescent="0.2">
      <c r="I967831" s="15"/>
    </row>
    <row r="967832" spans="9:9" x14ac:dyDescent="0.2">
      <c r="I967832" s="14"/>
    </row>
    <row r="967848" spans="9:9" x14ac:dyDescent="0.2">
      <c r="I967848" s="15"/>
    </row>
    <row r="967849" spans="9:9" x14ac:dyDescent="0.2">
      <c r="I967849" s="14"/>
    </row>
    <row r="967865" spans="9:9" x14ac:dyDescent="0.2">
      <c r="I967865" s="15"/>
    </row>
    <row r="967866" spans="9:9" x14ac:dyDescent="0.2">
      <c r="I967866" s="14"/>
    </row>
    <row r="967882" spans="9:9" x14ac:dyDescent="0.2">
      <c r="I967882" s="15"/>
    </row>
    <row r="967883" spans="9:9" x14ac:dyDescent="0.2">
      <c r="I967883" s="14"/>
    </row>
    <row r="967899" spans="9:9" x14ac:dyDescent="0.2">
      <c r="I967899" s="15"/>
    </row>
    <row r="967900" spans="9:9" x14ac:dyDescent="0.2">
      <c r="I967900" s="14"/>
    </row>
    <row r="967916" spans="9:9" x14ac:dyDescent="0.2">
      <c r="I967916" s="15"/>
    </row>
    <row r="967917" spans="9:9" x14ac:dyDescent="0.2">
      <c r="I967917" s="14"/>
    </row>
    <row r="967933" spans="9:9" x14ac:dyDescent="0.2">
      <c r="I967933" s="15"/>
    </row>
    <row r="967934" spans="9:9" x14ac:dyDescent="0.2">
      <c r="I967934" s="14"/>
    </row>
    <row r="967950" spans="9:9" x14ac:dyDescent="0.2">
      <c r="I967950" s="15"/>
    </row>
    <row r="967951" spans="9:9" x14ac:dyDescent="0.2">
      <c r="I967951" s="14"/>
    </row>
    <row r="967967" spans="9:9" x14ac:dyDescent="0.2">
      <c r="I967967" s="15"/>
    </row>
    <row r="967968" spans="9:9" x14ac:dyDescent="0.2">
      <c r="I967968" s="14"/>
    </row>
    <row r="967984" spans="9:9" x14ac:dyDescent="0.2">
      <c r="I967984" s="15"/>
    </row>
    <row r="967985" spans="9:9" x14ac:dyDescent="0.2">
      <c r="I967985" s="14"/>
    </row>
    <row r="968001" spans="9:9" x14ac:dyDescent="0.2">
      <c r="I968001" s="15"/>
    </row>
    <row r="968002" spans="9:9" x14ac:dyDescent="0.2">
      <c r="I968002" s="14"/>
    </row>
    <row r="968018" spans="9:9" x14ac:dyDescent="0.2">
      <c r="I968018" s="15"/>
    </row>
    <row r="968019" spans="9:9" x14ac:dyDescent="0.2">
      <c r="I968019" s="14"/>
    </row>
    <row r="968035" spans="9:9" x14ac:dyDescent="0.2">
      <c r="I968035" s="15"/>
    </row>
    <row r="968036" spans="9:9" x14ac:dyDescent="0.2">
      <c r="I968036" s="14"/>
    </row>
    <row r="968052" spans="9:9" x14ac:dyDescent="0.2">
      <c r="I968052" s="15"/>
    </row>
    <row r="968053" spans="9:9" x14ac:dyDescent="0.2">
      <c r="I968053" s="14"/>
    </row>
    <row r="968069" spans="9:9" x14ac:dyDescent="0.2">
      <c r="I968069" s="15"/>
    </row>
    <row r="968070" spans="9:9" x14ac:dyDescent="0.2">
      <c r="I968070" s="14"/>
    </row>
    <row r="968086" spans="9:9" x14ac:dyDescent="0.2">
      <c r="I968086" s="15"/>
    </row>
    <row r="968087" spans="9:9" x14ac:dyDescent="0.2">
      <c r="I968087" s="14"/>
    </row>
    <row r="968103" spans="9:9" x14ac:dyDescent="0.2">
      <c r="I968103" s="15"/>
    </row>
    <row r="968104" spans="9:9" x14ac:dyDescent="0.2">
      <c r="I968104" s="14"/>
    </row>
    <row r="968120" spans="9:9" x14ac:dyDescent="0.2">
      <c r="I968120" s="15"/>
    </row>
    <row r="968121" spans="9:9" x14ac:dyDescent="0.2">
      <c r="I968121" s="14"/>
    </row>
    <row r="968137" spans="9:9" x14ac:dyDescent="0.2">
      <c r="I968137" s="15"/>
    </row>
    <row r="968138" spans="9:9" x14ac:dyDescent="0.2">
      <c r="I968138" s="14"/>
    </row>
    <row r="968154" spans="9:9" x14ac:dyDescent="0.2">
      <c r="I968154" s="15"/>
    </row>
    <row r="968155" spans="9:9" x14ac:dyDescent="0.2">
      <c r="I968155" s="14"/>
    </row>
    <row r="968171" spans="9:9" x14ac:dyDescent="0.2">
      <c r="I968171" s="15"/>
    </row>
    <row r="968172" spans="9:9" x14ac:dyDescent="0.2">
      <c r="I968172" s="14"/>
    </row>
    <row r="968188" spans="9:9" x14ac:dyDescent="0.2">
      <c r="I968188" s="15"/>
    </row>
    <row r="968189" spans="9:9" x14ac:dyDescent="0.2">
      <c r="I968189" s="14"/>
    </row>
    <row r="968205" spans="9:9" x14ac:dyDescent="0.2">
      <c r="I968205" s="15"/>
    </row>
    <row r="968206" spans="9:9" x14ac:dyDescent="0.2">
      <c r="I968206" s="14"/>
    </row>
    <row r="968222" spans="9:9" x14ac:dyDescent="0.2">
      <c r="I968222" s="15"/>
    </row>
    <row r="968223" spans="9:9" x14ac:dyDescent="0.2">
      <c r="I968223" s="14"/>
    </row>
    <row r="968239" spans="9:9" x14ac:dyDescent="0.2">
      <c r="I968239" s="15"/>
    </row>
    <row r="968240" spans="9:9" x14ac:dyDescent="0.2">
      <c r="I968240" s="14"/>
    </row>
    <row r="968256" spans="9:9" x14ac:dyDescent="0.2">
      <c r="I968256" s="15"/>
    </row>
    <row r="968257" spans="9:9" x14ac:dyDescent="0.2">
      <c r="I968257" s="14"/>
    </row>
    <row r="968273" spans="9:9" x14ac:dyDescent="0.2">
      <c r="I968273" s="15"/>
    </row>
    <row r="968274" spans="9:9" x14ac:dyDescent="0.2">
      <c r="I968274" s="14"/>
    </row>
    <row r="968290" spans="9:9" x14ac:dyDescent="0.2">
      <c r="I968290" s="15"/>
    </row>
    <row r="968291" spans="9:9" x14ac:dyDescent="0.2">
      <c r="I968291" s="14"/>
    </row>
    <row r="968307" spans="9:9" x14ac:dyDescent="0.2">
      <c r="I968307" s="15"/>
    </row>
    <row r="968308" spans="9:9" x14ac:dyDescent="0.2">
      <c r="I968308" s="14"/>
    </row>
    <row r="968324" spans="9:9" x14ac:dyDescent="0.2">
      <c r="I968324" s="15"/>
    </row>
    <row r="968325" spans="9:9" x14ac:dyDescent="0.2">
      <c r="I968325" s="14"/>
    </row>
    <row r="968341" spans="9:9" x14ac:dyDescent="0.2">
      <c r="I968341" s="15"/>
    </row>
    <row r="968342" spans="9:9" x14ac:dyDescent="0.2">
      <c r="I968342" s="14"/>
    </row>
    <row r="968358" spans="9:9" x14ac:dyDescent="0.2">
      <c r="I968358" s="15"/>
    </row>
    <row r="968359" spans="9:9" x14ac:dyDescent="0.2">
      <c r="I968359" s="14"/>
    </row>
    <row r="968375" spans="9:9" x14ac:dyDescent="0.2">
      <c r="I968375" s="15"/>
    </row>
    <row r="968376" spans="9:9" x14ac:dyDescent="0.2">
      <c r="I968376" s="14"/>
    </row>
    <row r="968392" spans="9:9" x14ac:dyDescent="0.2">
      <c r="I968392" s="15"/>
    </row>
    <row r="968393" spans="9:9" x14ac:dyDescent="0.2">
      <c r="I968393" s="14"/>
    </row>
    <row r="968409" spans="9:9" x14ac:dyDescent="0.2">
      <c r="I968409" s="15"/>
    </row>
    <row r="968410" spans="9:9" x14ac:dyDescent="0.2">
      <c r="I968410" s="14"/>
    </row>
    <row r="968426" spans="9:9" x14ac:dyDescent="0.2">
      <c r="I968426" s="15"/>
    </row>
    <row r="968427" spans="9:9" x14ac:dyDescent="0.2">
      <c r="I968427" s="14"/>
    </row>
    <row r="968443" spans="9:9" x14ac:dyDescent="0.2">
      <c r="I968443" s="15"/>
    </row>
    <row r="968444" spans="9:9" x14ac:dyDescent="0.2">
      <c r="I968444" s="14"/>
    </row>
    <row r="968460" spans="9:9" x14ac:dyDescent="0.2">
      <c r="I968460" s="15"/>
    </row>
    <row r="968461" spans="9:9" x14ac:dyDescent="0.2">
      <c r="I968461" s="14"/>
    </row>
    <row r="968477" spans="9:9" x14ac:dyDescent="0.2">
      <c r="I968477" s="15"/>
    </row>
    <row r="968478" spans="9:9" x14ac:dyDescent="0.2">
      <c r="I968478" s="14"/>
    </row>
    <row r="968494" spans="9:9" x14ac:dyDescent="0.2">
      <c r="I968494" s="15"/>
    </row>
    <row r="968495" spans="9:9" x14ac:dyDescent="0.2">
      <c r="I968495" s="14"/>
    </row>
    <row r="968511" spans="9:9" x14ac:dyDescent="0.2">
      <c r="I968511" s="15"/>
    </row>
    <row r="968512" spans="9:9" x14ac:dyDescent="0.2">
      <c r="I968512" s="14"/>
    </row>
    <row r="968528" spans="9:9" x14ac:dyDescent="0.2">
      <c r="I968528" s="15"/>
    </row>
    <row r="968529" spans="9:9" x14ac:dyDescent="0.2">
      <c r="I968529" s="14"/>
    </row>
    <row r="968545" spans="9:9" x14ac:dyDescent="0.2">
      <c r="I968545" s="15"/>
    </row>
    <row r="968546" spans="9:9" x14ac:dyDescent="0.2">
      <c r="I968546" s="14"/>
    </row>
    <row r="968562" spans="9:9" x14ac:dyDescent="0.2">
      <c r="I968562" s="15"/>
    </row>
    <row r="968563" spans="9:9" x14ac:dyDescent="0.2">
      <c r="I968563" s="14"/>
    </row>
    <row r="968579" spans="9:9" x14ac:dyDescent="0.2">
      <c r="I968579" s="15"/>
    </row>
    <row r="968580" spans="9:9" x14ac:dyDescent="0.2">
      <c r="I968580" s="14"/>
    </row>
    <row r="968596" spans="9:9" x14ac:dyDescent="0.2">
      <c r="I968596" s="15"/>
    </row>
    <row r="968597" spans="9:9" x14ac:dyDescent="0.2">
      <c r="I968597" s="14"/>
    </row>
    <row r="968613" spans="9:9" x14ac:dyDescent="0.2">
      <c r="I968613" s="15"/>
    </row>
    <row r="968614" spans="9:9" x14ac:dyDescent="0.2">
      <c r="I968614" s="14"/>
    </row>
    <row r="968630" spans="9:9" x14ac:dyDescent="0.2">
      <c r="I968630" s="15"/>
    </row>
    <row r="968631" spans="9:9" x14ac:dyDescent="0.2">
      <c r="I968631" s="14"/>
    </row>
    <row r="968647" spans="9:9" x14ac:dyDescent="0.2">
      <c r="I968647" s="15"/>
    </row>
    <row r="968648" spans="9:9" x14ac:dyDescent="0.2">
      <c r="I968648" s="14"/>
    </row>
    <row r="968664" spans="9:9" x14ac:dyDescent="0.2">
      <c r="I968664" s="15"/>
    </row>
    <row r="968665" spans="9:9" x14ac:dyDescent="0.2">
      <c r="I968665" s="14"/>
    </row>
    <row r="968681" spans="9:9" x14ac:dyDescent="0.2">
      <c r="I968681" s="15"/>
    </row>
    <row r="968682" spans="9:9" x14ac:dyDescent="0.2">
      <c r="I968682" s="14"/>
    </row>
    <row r="968698" spans="9:9" x14ac:dyDescent="0.2">
      <c r="I968698" s="15"/>
    </row>
    <row r="968699" spans="9:9" x14ac:dyDescent="0.2">
      <c r="I968699" s="14"/>
    </row>
    <row r="968715" spans="9:9" x14ac:dyDescent="0.2">
      <c r="I968715" s="15"/>
    </row>
    <row r="968716" spans="9:9" x14ac:dyDescent="0.2">
      <c r="I968716" s="14"/>
    </row>
    <row r="968732" spans="9:9" x14ac:dyDescent="0.2">
      <c r="I968732" s="15"/>
    </row>
    <row r="968733" spans="9:9" x14ac:dyDescent="0.2">
      <c r="I968733" s="14"/>
    </row>
    <row r="968749" spans="9:9" x14ac:dyDescent="0.2">
      <c r="I968749" s="15"/>
    </row>
    <row r="968750" spans="9:9" x14ac:dyDescent="0.2">
      <c r="I968750" s="14"/>
    </row>
    <row r="968766" spans="9:9" x14ac:dyDescent="0.2">
      <c r="I968766" s="15"/>
    </row>
    <row r="968767" spans="9:9" x14ac:dyDescent="0.2">
      <c r="I968767" s="14"/>
    </row>
    <row r="968783" spans="9:9" x14ac:dyDescent="0.2">
      <c r="I968783" s="15"/>
    </row>
    <row r="968784" spans="9:9" x14ac:dyDescent="0.2">
      <c r="I968784" s="14"/>
    </row>
    <row r="968800" spans="9:9" x14ac:dyDescent="0.2">
      <c r="I968800" s="15"/>
    </row>
    <row r="968801" spans="9:9" x14ac:dyDescent="0.2">
      <c r="I968801" s="14"/>
    </row>
    <row r="968817" spans="9:9" x14ac:dyDescent="0.2">
      <c r="I968817" s="15"/>
    </row>
    <row r="968818" spans="9:9" x14ac:dyDescent="0.2">
      <c r="I968818" s="14"/>
    </row>
    <row r="968834" spans="9:9" x14ac:dyDescent="0.2">
      <c r="I968834" s="15"/>
    </row>
    <row r="968835" spans="9:9" x14ac:dyDescent="0.2">
      <c r="I968835" s="14"/>
    </row>
    <row r="968851" spans="9:9" x14ac:dyDescent="0.2">
      <c r="I968851" s="15"/>
    </row>
    <row r="968852" spans="9:9" x14ac:dyDescent="0.2">
      <c r="I968852" s="14"/>
    </row>
    <row r="968868" spans="9:9" x14ac:dyDescent="0.2">
      <c r="I968868" s="15"/>
    </row>
    <row r="968869" spans="9:9" x14ac:dyDescent="0.2">
      <c r="I968869" s="14"/>
    </row>
    <row r="968885" spans="9:9" x14ac:dyDescent="0.2">
      <c r="I968885" s="15"/>
    </row>
    <row r="968886" spans="9:9" x14ac:dyDescent="0.2">
      <c r="I968886" s="14"/>
    </row>
    <row r="968902" spans="9:9" x14ac:dyDescent="0.2">
      <c r="I968902" s="15"/>
    </row>
    <row r="968903" spans="9:9" x14ac:dyDescent="0.2">
      <c r="I968903" s="14"/>
    </row>
    <row r="968919" spans="9:9" x14ac:dyDescent="0.2">
      <c r="I968919" s="15"/>
    </row>
    <row r="968920" spans="9:9" x14ac:dyDescent="0.2">
      <c r="I968920" s="14"/>
    </row>
    <row r="968936" spans="9:9" x14ac:dyDescent="0.2">
      <c r="I968936" s="15"/>
    </row>
    <row r="968937" spans="9:9" x14ac:dyDescent="0.2">
      <c r="I968937" s="14"/>
    </row>
    <row r="968953" spans="9:9" x14ac:dyDescent="0.2">
      <c r="I968953" s="15"/>
    </row>
    <row r="968954" spans="9:9" x14ac:dyDescent="0.2">
      <c r="I968954" s="14"/>
    </row>
    <row r="968970" spans="9:9" x14ac:dyDescent="0.2">
      <c r="I968970" s="15"/>
    </row>
    <row r="968971" spans="9:9" x14ac:dyDescent="0.2">
      <c r="I968971" s="14"/>
    </row>
    <row r="968987" spans="9:9" x14ac:dyDescent="0.2">
      <c r="I968987" s="15"/>
    </row>
    <row r="968988" spans="9:9" x14ac:dyDescent="0.2">
      <c r="I968988" s="14"/>
    </row>
    <row r="969004" spans="9:9" x14ac:dyDescent="0.2">
      <c r="I969004" s="15"/>
    </row>
    <row r="969005" spans="9:9" x14ac:dyDescent="0.2">
      <c r="I969005" s="14"/>
    </row>
    <row r="969021" spans="9:9" x14ac:dyDescent="0.2">
      <c r="I969021" s="15"/>
    </row>
    <row r="969022" spans="9:9" x14ac:dyDescent="0.2">
      <c r="I969022" s="14"/>
    </row>
    <row r="969038" spans="9:9" x14ac:dyDescent="0.2">
      <c r="I969038" s="15"/>
    </row>
    <row r="969039" spans="9:9" x14ac:dyDescent="0.2">
      <c r="I969039" s="14"/>
    </row>
    <row r="969055" spans="9:9" x14ac:dyDescent="0.2">
      <c r="I969055" s="15"/>
    </row>
    <row r="969056" spans="9:9" x14ac:dyDescent="0.2">
      <c r="I969056" s="14"/>
    </row>
    <row r="969072" spans="9:9" x14ac:dyDescent="0.2">
      <c r="I969072" s="15"/>
    </row>
    <row r="969073" spans="9:9" x14ac:dyDescent="0.2">
      <c r="I969073" s="14"/>
    </row>
    <row r="969089" spans="9:9" x14ac:dyDescent="0.2">
      <c r="I969089" s="15"/>
    </row>
    <row r="969090" spans="9:9" x14ac:dyDescent="0.2">
      <c r="I969090" s="14"/>
    </row>
    <row r="969106" spans="9:9" x14ac:dyDescent="0.2">
      <c r="I969106" s="15"/>
    </row>
    <row r="969107" spans="9:9" x14ac:dyDescent="0.2">
      <c r="I969107" s="14"/>
    </row>
    <row r="969123" spans="9:9" x14ac:dyDescent="0.2">
      <c r="I969123" s="15"/>
    </row>
    <row r="969124" spans="9:9" x14ac:dyDescent="0.2">
      <c r="I969124" s="14"/>
    </row>
    <row r="969140" spans="9:9" x14ac:dyDescent="0.2">
      <c r="I969140" s="15"/>
    </row>
    <row r="969141" spans="9:9" x14ac:dyDescent="0.2">
      <c r="I969141" s="14"/>
    </row>
    <row r="969157" spans="9:9" x14ac:dyDescent="0.2">
      <c r="I969157" s="15"/>
    </row>
    <row r="969158" spans="9:9" x14ac:dyDescent="0.2">
      <c r="I969158" s="14"/>
    </row>
    <row r="969174" spans="9:9" x14ac:dyDescent="0.2">
      <c r="I969174" s="15"/>
    </row>
    <row r="969175" spans="9:9" x14ac:dyDescent="0.2">
      <c r="I969175" s="14"/>
    </row>
    <row r="969191" spans="9:9" x14ac:dyDescent="0.2">
      <c r="I969191" s="15"/>
    </row>
    <row r="969192" spans="9:9" x14ac:dyDescent="0.2">
      <c r="I969192" s="14"/>
    </row>
    <row r="969208" spans="9:9" x14ac:dyDescent="0.2">
      <c r="I969208" s="15"/>
    </row>
    <row r="969209" spans="9:9" x14ac:dyDescent="0.2">
      <c r="I969209" s="14"/>
    </row>
    <row r="969225" spans="9:9" x14ac:dyDescent="0.2">
      <c r="I969225" s="15"/>
    </row>
    <row r="969226" spans="9:9" x14ac:dyDescent="0.2">
      <c r="I969226" s="14"/>
    </row>
    <row r="969242" spans="9:9" x14ac:dyDescent="0.2">
      <c r="I969242" s="15"/>
    </row>
    <row r="969243" spans="9:9" x14ac:dyDescent="0.2">
      <c r="I969243" s="14"/>
    </row>
    <row r="969259" spans="9:9" x14ac:dyDescent="0.2">
      <c r="I969259" s="15"/>
    </row>
    <row r="969260" spans="9:9" x14ac:dyDescent="0.2">
      <c r="I969260" s="14"/>
    </row>
    <row r="969276" spans="9:9" x14ac:dyDescent="0.2">
      <c r="I969276" s="15"/>
    </row>
    <row r="969277" spans="9:9" x14ac:dyDescent="0.2">
      <c r="I969277" s="14"/>
    </row>
    <row r="969293" spans="9:9" x14ac:dyDescent="0.2">
      <c r="I969293" s="15"/>
    </row>
    <row r="969294" spans="9:9" x14ac:dyDescent="0.2">
      <c r="I969294" s="14"/>
    </row>
    <row r="969310" spans="9:9" x14ac:dyDescent="0.2">
      <c r="I969310" s="15"/>
    </row>
    <row r="969311" spans="9:9" x14ac:dyDescent="0.2">
      <c r="I969311" s="14"/>
    </row>
    <row r="969327" spans="9:9" x14ac:dyDescent="0.2">
      <c r="I969327" s="15"/>
    </row>
    <row r="969328" spans="9:9" x14ac:dyDescent="0.2">
      <c r="I969328" s="14"/>
    </row>
    <row r="969344" spans="9:9" x14ac:dyDescent="0.2">
      <c r="I969344" s="15"/>
    </row>
    <row r="969345" spans="9:9" x14ac:dyDescent="0.2">
      <c r="I969345" s="14"/>
    </row>
    <row r="969361" spans="9:9" x14ac:dyDescent="0.2">
      <c r="I969361" s="15"/>
    </row>
    <row r="969362" spans="9:9" x14ac:dyDescent="0.2">
      <c r="I969362" s="14"/>
    </row>
    <row r="969378" spans="9:9" x14ac:dyDescent="0.2">
      <c r="I969378" s="15"/>
    </row>
    <row r="969379" spans="9:9" x14ac:dyDescent="0.2">
      <c r="I969379" s="14"/>
    </row>
    <row r="969395" spans="9:9" x14ac:dyDescent="0.2">
      <c r="I969395" s="15"/>
    </row>
    <row r="969396" spans="9:9" x14ac:dyDescent="0.2">
      <c r="I969396" s="14"/>
    </row>
    <row r="969412" spans="9:9" x14ac:dyDescent="0.2">
      <c r="I969412" s="15"/>
    </row>
    <row r="969413" spans="9:9" x14ac:dyDescent="0.2">
      <c r="I969413" s="14"/>
    </row>
    <row r="969429" spans="9:9" x14ac:dyDescent="0.2">
      <c r="I969429" s="15"/>
    </row>
    <row r="969430" spans="9:9" x14ac:dyDescent="0.2">
      <c r="I969430" s="14"/>
    </row>
    <row r="969446" spans="9:9" x14ac:dyDescent="0.2">
      <c r="I969446" s="15"/>
    </row>
    <row r="969447" spans="9:9" x14ac:dyDescent="0.2">
      <c r="I969447" s="14"/>
    </row>
    <row r="969463" spans="9:9" x14ac:dyDescent="0.2">
      <c r="I969463" s="15"/>
    </row>
    <row r="969464" spans="9:9" x14ac:dyDescent="0.2">
      <c r="I969464" s="14"/>
    </row>
    <row r="969480" spans="9:9" x14ac:dyDescent="0.2">
      <c r="I969480" s="15"/>
    </row>
    <row r="969481" spans="9:9" x14ac:dyDescent="0.2">
      <c r="I969481" s="14"/>
    </row>
    <row r="969497" spans="9:9" x14ac:dyDescent="0.2">
      <c r="I969497" s="15"/>
    </row>
    <row r="969498" spans="9:9" x14ac:dyDescent="0.2">
      <c r="I969498" s="14"/>
    </row>
    <row r="969514" spans="9:9" x14ac:dyDescent="0.2">
      <c r="I969514" s="15"/>
    </row>
    <row r="969515" spans="9:9" x14ac:dyDescent="0.2">
      <c r="I969515" s="14"/>
    </row>
    <row r="969531" spans="9:9" x14ac:dyDescent="0.2">
      <c r="I969531" s="15"/>
    </row>
    <row r="969532" spans="9:9" x14ac:dyDescent="0.2">
      <c r="I969532" s="14"/>
    </row>
    <row r="969548" spans="9:9" x14ac:dyDescent="0.2">
      <c r="I969548" s="15"/>
    </row>
    <row r="969549" spans="9:9" x14ac:dyDescent="0.2">
      <c r="I969549" s="14"/>
    </row>
    <row r="969565" spans="9:9" x14ac:dyDescent="0.2">
      <c r="I969565" s="15"/>
    </row>
    <row r="969566" spans="9:9" x14ac:dyDescent="0.2">
      <c r="I969566" s="14"/>
    </row>
    <row r="969582" spans="9:9" x14ac:dyDescent="0.2">
      <c r="I969582" s="15"/>
    </row>
    <row r="969583" spans="9:9" x14ac:dyDescent="0.2">
      <c r="I969583" s="14"/>
    </row>
    <row r="969599" spans="9:9" x14ac:dyDescent="0.2">
      <c r="I969599" s="15"/>
    </row>
    <row r="969600" spans="9:9" x14ac:dyDescent="0.2">
      <c r="I969600" s="14"/>
    </row>
    <row r="969616" spans="9:9" x14ac:dyDescent="0.2">
      <c r="I969616" s="15"/>
    </row>
    <row r="969617" spans="9:9" x14ac:dyDescent="0.2">
      <c r="I969617" s="14"/>
    </row>
    <row r="969633" spans="9:9" x14ac:dyDescent="0.2">
      <c r="I969633" s="15"/>
    </row>
    <row r="969634" spans="9:9" x14ac:dyDescent="0.2">
      <c r="I969634" s="14"/>
    </row>
    <row r="969650" spans="9:9" x14ac:dyDescent="0.2">
      <c r="I969650" s="15"/>
    </row>
    <row r="969651" spans="9:9" x14ac:dyDescent="0.2">
      <c r="I969651" s="14"/>
    </row>
    <row r="969667" spans="9:9" x14ac:dyDescent="0.2">
      <c r="I969667" s="15"/>
    </row>
    <row r="969668" spans="9:9" x14ac:dyDescent="0.2">
      <c r="I969668" s="14"/>
    </row>
    <row r="969684" spans="9:9" x14ac:dyDescent="0.2">
      <c r="I969684" s="15"/>
    </row>
    <row r="969685" spans="9:9" x14ac:dyDescent="0.2">
      <c r="I969685" s="14"/>
    </row>
    <row r="969701" spans="9:9" x14ac:dyDescent="0.2">
      <c r="I969701" s="15"/>
    </row>
    <row r="969702" spans="9:9" x14ac:dyDescent="0.2">
      <c r="I969702" s="14"/>
    </row>
    <row r="969718" spans="9:9" x14ac:dyDescent="0.2">
      <c r="I969718" s="15"/>
    </row>
    <row r="969719" spans="9:9" x14ac:dyDescent="0.2">
      <c r="I969719" s="14"/>
    </row>
    <row r="969735" spans="9:9" x14ac:dyDescent="0.2">
      <c r="I969735" s="15"/>
    </row>
    <row r="969736" spans="9:9" x14ac:dyDescent="0.2">
      <c r="I969736" s="14"/>
    </row>
    <row r="969752" spans="9:9" x14ac:dyDescent="0.2">
      <c r="I969752" s="15"/>
    </row>
    <row r="969753" spans="9:9" x14ac:dyDescent="0.2">
      <c r="I969753" s="14"/>
    </row>
    <row r="969769" spans="9:9" x14ac:dyDescent="0.2">
      <c r="I969769" s="15"/>
    </row>
    <row r="969770" spans="9:9" x14ac:dyDescent="0.2">
      <c r="I969770" s="14"/>
    </row>
    <row r="969786" spans="9:9" x14ac:dyDescent="0.2">
      <c r="I969786" s="15"/>
    </row>
    <row r="969787" spans="9:9" x14ac:dyDescent="0.2">
      <c r="I969787" s="14"/>
    </row>
    <row r="969803" spans="9:9" x14ac:dyDescent="0.2">
      <c r="I969803" s="15"/>
    </row>
    <row r="969804" spans="9:9" x14ac:dyDescent="0.2">
      <c r="I969804" s="14"/>
    </row>
    <row r="969820" spans="9:9" x14ac:dyDescent="0.2">
      <c r="I969820" s="15"/>
    </row>
    <row r="969821" spans="9:9" x14ac:dyDescent="0.2">
      <c r="I969821" s="14"/>
    </row>
    <row r="969837" spans="9:9" x14ac:dyDescent="0.2">
      <c r="I969837" s="15"/>
    </row>
    <row r="969838" spans="9:9" x14ac:dyDescent="0.2">
      <c r="I969838" s="14"/>
    </row>
    <row r="969854" spans="9:9" x14ac:dyDescent="0.2">
      <c r="I969854" s="15"/>
    </row>
    <row r="969855" spans="9:9" x14ac:dyDescent="0.2">
      <c r="I969855" s="14"/>
    </row>
    <row r="969871" spans="9:9" x14ac:dyDescent="0.2">
      <c r="I969871" s="15"/>
    </row>
    <row r="969872" spans="9:9" x14ac:dyDescent="0.2">
      <c r="I969872" s="14"/>
    </row>
    <row r="969888" spans="9:9" x14ac:dyDescent="0.2">
      <c r="I969888" s="15"/>
    </row>
    <row r="969889" spans="9:9" x14ac:dyDescent="0.2">
      <c r="I969889" s="14"/>
    </row>
    <row r="969905" spans="9:9" x14ac:dyDescent="0.2">
      <c r="I969905" s="15"/>
    </row>
    <row r="969906" spans="9:9" x14ac:dyDescent="0.2">
      <c r="I969906" s="14"/>
    </row>
    <row r="969922" spans="9:9" x14ac:dyDescent="0.2">
      <c r="I969922" s="15"/>
    </row>
    <row r="969923" spans="9:9" x14ac:dyDescent="0.2">
      <c r="I969923" s="14"/>
    </row>
    <row r="969939" spans="9:9" x14ac:dyDescent="0.2">
      <c r="I969939" s="15"/>
    </row>
    <row r="969940" spans="9:9" x14ac:dyDescent="0.2">
      <c r="I969940" s="14"/>
    </row>
    <row r="969956" spans="9:9" x14ac:dyDescent="0.2">
      <c r="I969956" s="15"/>
    </row>
    <row r="969957" spans="9:9" x14ac:dyDescent="0.2">
      <c r="I969957" s="14"/>
    </row>
    <row r="969973" spans="9:9" x14ac:dyDescent="0.2">
      <c r="I969973" s="15"/>
    </row>
    <row r="969974" spans="9:9" x14ac:dyDescent="0.2">
      <c r="I969974" s="14"/>
    </row>
    <row r="969990" spans="9:9" x14ac:dyDescent="0.2">
      <c r="I969990" s="15"/>
    </row>
    <row r="969991" spans="9:9" x14ac:dyDescent="0.2">
      <c r="I969991" s="14"/>
    </row>
    <row r="970007" spans="9:9" x14ac:dyDescent="0.2">
      <c r="I970007" s="15"/>
    </row>
    <row r="970008" spans="9:9" x14ac:dyDescent="0.2">
      <c r="I970008" s="14"/>
    </row>
    <row r="970024" spans="9:9" x14ac:dyDescent="0.2">
      <c r="I970024" s="15"/>
    </row>
    <row r="970025" spans="9:9" x14ac:dyDescent="0.2">
      <c r="I970025" s="14"/>
    </row>
    <row r="970041" spans="9:9" x14ac:dyDescent="0.2">
      <c r="I970041" s="15"/>
    </row>
    <row r="970042" spans="9:9" x14ac:dyDescent="0.2">
      <c r="I970042" s="14"/>
    </row>
    <row r="970058" spans="9:9" x14ac:dyDescent="0.2">
      <c r="I970058" s="15"/>
    </row>
    <row r="970059" spans="9:9" x14ac:dyDescent="0.2">
      <c r="I970059" s="14"/>
    </row>
    <row r="970075" spans="9:9" x14ac:dyDescent="0.2">
      <c r="I970075" s="15"/>
    </row>
    <row r="970076" spans="9:9" x14ac:dyDescent="0.2">
      <c r="I970076" s="14"/>
    </row>
    <row r="970092" spans="9:9" x14ac:dyDescent="0.2">
      <c r="I970092" s="15"/>
    </row>
    <row r="970093" spans="9:9" x14ac:dyDescent="0.2">
      <c r="I970093" s="14"/>
    </row>
    <row r="970109" spans="9:9" x14ac:dyDescent="0.2">
      <c r="I970109" s="15"/>
    </row>
    <row r="970110" spans="9:9" x14ac:dyDescent="0.2">
      <c r="I970110" s="14"/>
    </row>
    <row r="970126" spans="9:9" x14ac:dyDescent="0.2">
      <c r="I970126" s="15"/>
    </row>
    <row r="970127" spans="9:9" x14ac:dyDescent="0.2">
      <c r="I970127" s="14"/>
    </row>
    <row r="970143" spans="9:9" x14ac:dyDescent="0.2">
      <c r="I970143" s="15"/>
    </row>
    <row r="970144" spans="9:9" x14ac:dyDescent="0.2">
      <c r="I970144" s="14"/>
    </row>
    <row r="970160" spans="9:9" x14ac:dyDescent="0.2">
      <c r="I970160" s="15"/>
    </row>
    <row r="970161" spans="9:9" x14ac:dyDescent="0.2">
      <c r="I970161" s="14"/>
    </row>
    <row r="970177" spans="9:9" x14ac:dyDescent="0.2">
      <c r="I970177" s="15"/>
    </row>
    <row r="970178" spans="9:9" x14ac:dyDescent="0.2">
      <c r="I970178" s="14"/>
    </row>
    <row r="970194" spans="9:9" x14ac:dyDescent="0.2">
      <c r="I970194" s="15"/>
    </row>
    <row r="970195" spans="9:9" x14ac:dyDescent="0.2">
      <c r="I970195" s="14"/>
    </row>
    <row r="970211" spans="9:9" x14ac:dyDescent="0.2">
      <c r="I970211" s="15"/>
    </row>
    <row r="970212" spans="9:9" x14ac:dyDescent="0.2">
      <c r="I970212" s="14"/>
    </row>
    <row r="970228" spans="9:9" x14ac:dyDescent="0.2">
      <c r="I970228" s="15"/>
    </row>
    <row r="970229" spans="9:9" x14ac:dyDescent="0.2">
      <c r="I970229" s="14"/>
    </row>
    <row r="970245" spans="9:9" x14ac:dyDescent="0.2">
      <c r="I970245" s="15"/>
    </row>
    <row r="970246" spans="9:9" x14ac:dyDescent="0.2">
      <c r="I970246" s="14"/>
    </row>
    <row r="970262" spans="9:9" x14ac:dyDescent="0.2">
      <c r="I970262" s="15"/>
    </row>
    <row r="970263" spans="9:9" x14ac:dyDescent="0.2">
      <c r="I970263" s="14"/>
    </row>
    <row r="970279" spans="9:9" x14ac:dyDescent="0.2">
      <c r="I970279" s="15"/>
    </row>
    <row r="970280" spans="9:9" x14ac:dyDescent="0.2">
      <c r="I970280" s="14"/>
    </row>
    <row r="970296" spans="9:9" x14ac:dyDescent="0.2">
      <c r="I970296" s="15"/>
    </row>
    <row r="970297" spans="9:9" x14ac:dyDescent="0.2">
      <c r="I970297" s="14"/>
    </row>
    <row r="970313" spans="9:9" x14ac:dyDescent="0.2">
      <c r="I970313" s="15"/>
    </row>
    <row r="970314" spans="9:9" x14ac:dyDescent="0.2">
      <c r="I970314" s="14"/>
    </row>
    <row r="970330" spans="9:9" x14ac:dyDescent="0.2">
      <c r="I970330" s="15"/>
    </row>
    <row r="970331" spans="9:9" x14ac:dyDescent="0.2">
      <c r="I970331" s="14"/>
    </row>
    <row r="970347" spans="9:9" x14ac:dyDescent="0.2">
      <c r="I970347" s="15"/>
    </row>
    <row r="970348" spans="9:9" x14ac:dyDescent="0.2">
      <c r="I970348" s="14"/>
    </row>
    <row r="970364" spans="9:9" x14ac:dyDescent="0.2">
      <c r="I970364" s="15"/>
    </row>
    <row r="970365" spans="9:9" x14ac:dyDescent="0.2">
      <c r="I970365" s="14"/>
    </row>
    <row r="970381" spans="9:9" x14ac:dyDescent="0.2">
      <c r="I970381" s="15"/>
    </row>
    <row r="970382" spans="9:9" x14ac:dyDescent="0.2">
      <c r="I970382" s="14"/>
    </row>
    <row r="970398" spans="9:9" x14ac:dyDescent="0.2">
      <c r="I970398" s="15"/>
    </row>
    <row r="970399" spans="9:9" x14ac:dyDescent="0.2">
      <c r="I970399" s="14"/>
    </row>
    <row r="970415" spans="9:9" x14ac:dyDescent="0.2">
      <c r="I970415" s="15"/>
    </row>
    <row r="970416" spans="9:9" x14ac:dyDescent="0.2">
      <c r="I970416" s="14"/>
    </row>
    <row r="970432" spans="9:9" x14ac:dyDescent="0.2">
      <c r="I970432" s="15"/>
    </row>
    <row r="970433" spans="9:9" x14ac:dyDescent="0.2">
      <c r="I970433" s="14"/>
    </row>
    <row r="970449" spans="9:9" x14ac:dyDescent="0.2">
      <c r="I970449" s="15"/>
    </row>
    <row r="970450" spans="9:9" x14ac:dyDescent="0.2">
      <c r="I970450" s="14"/>
    </row>
    <row r="970466" spans="9:9" x14ac:dyDescent="0.2">
      <c r="I970466" s="15"/>
    </row>
    <row r="970467" spans="9:9" x14ac:dyDescent="0.2">
      <c r="I970467" s="14"/>
    </row>
    <row r="970483" spans="9:9" x14ac:dyDescent="0.2">
      <c r="I970483" s="15"/>
    </row>
    <row r="970484" spans="9:9" x14ac:dyDescent="0.2">
      <c r="I970484" s="14"/>
    </row>
    <row r="970500" spans="9:9" x14ac:dyDescent="0.2">
      <c r="I970500" s="15"/>
    </row>
    <row r="970501" spans="9:9" x14ac:dyDescent="0.2">
      <c r="I970501" s="14"/>
    </row>
    <row r="970517" spans="9:9" x14ac:dyDescent="0.2">
      <c r="I970517" s="15"/>
    </row>
    <row r="970518" spans="9:9" x14ac:dyDescent="0.2">
      <c r="I970518" s="14"/>
    </row>
    <row r="970534" spans="9:9" x14ac:dyDescent="0.2">
      <c r="I970534" s="15"/>
    </row>
    <row r="970535" spans="9:9" x14ac:dyDescent="0.2">
      <c r="I970535" s="14"/>
    </row>
    <row r="970551" spans="9:9" x14ac:dyDescent="0.2">
      <c r="I970551" s="15"/>
    </row>
    <row r="970552" spans="9:9" x14ac:dyDescent="0.2">
      <c r="I970552" s="14"/>
    </row>
    <row r="970568" spans="9:9" x14ac:dyDescent="0.2">
      <c r="I970568" s="15"/>
    </row>
    <row r="970569" spans="9:9" x14ac:dyDescent="0.2">
      <c r="I970569" s="14"/>
    </row>
    <row r="970585" spans="9:9" x14ac:dyDescent="0.2">
      <c r="I970585" s="15"/>
    </row>
    <row r="970586" spans="9:9" x14ac:dyDescent="0.2">
      <c r="I970586" s="14"/>
    </row>
    <row r="970602" spans="9:9" x14ac:dyDescent="0.2">
      <c r="I970602" s="15"/>
    </row>
    <row r="970603" spans="9:9" x14ac:dyDescent="0.2">
      <c r="I970603" s="14"/>
    </row>
    <row r="970619" spans="9:9" x14ac:dyDescent="0.2">
      <c r="I970619" s="15"/>
    </row>
    <row r="970620" spans="9:9" x14ac:dyDescent="0.2">
      <c r="I970620" s="14"/>
    </row>
    <row r="970636" spans="9:9" x14ac:dyDescent="0.2">
      <c r="I970636" s="15"/>
    </row>
    <row r="970637" spans="9:9" x14ac:dyDescent="0.2">
      <c r="I970637" s="14"/>
    </row>
    <row r="970653" spans="9:9" x14ac:dyDescent="0.2">
      <c r="I970653" s="15"/>
    </row>
    <row r="970654" spans="9:9" x14ac:dyDescent="0.2">
      <c r="I970654" s="14"/>
    </row>
    <row r="970670" spans="9:9" x14ac:dyDescent="0.2">
      <c r="I970670" s="15"/>
    </row>
    <row r="970671" spans="9:9" x14ac:dyDescent="0.2">
      <c r="I970671" s="14"/>
    </row>
    <row r="970687" spans="9:9" x14ac:dyDescent="0.2">
      <c r="I970687" s="15"/>
    </row>
    <row r="970688" spans="9:9" x14ac:dyDescent="0.2">
      <c r="I970688" s="14"/>
    </row>
    <row r="970704" spans="9:9" x14ac:dyDescent="0.2">
      <c r="I970704" s="15"/>
    </row>
    <row r="970705" spans="9:9" x14ac:dyDescent="0.2">
      <c r="I970705" s="14"/>
    </row>
    <row r="970721" spans="9:9" x14ac:dyDescent="0.2">
      <c r="I970721" s="15"/>
    </row>
    <row r="970722" spans="9:9" x14ac:dyDescent="0.2">
      <c r="I970722" s="14"/>
    </row>
    <row r="970738" spans="9:9" x14ac:dyDescent="0.2">
      <c r="I970738" s="15"/>
    </row>
    <row r="970739" spans="9:9" x14ac:dyDescent="0.2">
      <c r="I970739" s="14"/>
    </row>
    <row r="970755" spans="9:9" x14ac:dyDescent="0.2">
      <c r="I970755" s="15"/>
    </row>
    <row r="970756" spans="9:9" x14ac:dyDescent="0.2">
      <c r="I970756" s="14"/>
    </row>
    <row r="970772" spans="9:9" x14ac:dyDescent="0.2">
      <c r="I970772" s="15"/>
    </row>
    <row r="970773" spans="9:9" x14ac:dyDescent="0.2">
      <c r="I970773" s="14"/>
    </row>
    <row r="970789" spans="9:9" x14ac:dyDescent="0.2">
      <c r="I970789" s="15"/>
    </row>
    <row r="970790" spans="9:9" x14ac:dyDescent="0.2">
      <c r="I970790" s="14"/>
    </row>
    <row r="970806" spans="9:9" x14ac:dyDescent="0.2">
      <c r="I970806" s="15"/>
    </row>
    <row r="970807" spans="9:9" x14ac:dyDescent="0.2">
      <c r="I970807" s="14"/>
    </row>
    <row r="970823" spans="9:9" x14ac:dyDescent="0.2">
      <c r="I970823" s="15"/>
    </row>
    <row r="970824" spans="9:9" x14ac:dyDescent="0.2">
      <c r="I970824" s="14"/>
    </row>
    <row r="970840" spans="9:9" x14ac:dyDescent="0.2">
      <c r="I970840" s="15"/>
    </row>
    <row r="970841" spans="9:9" x14ac:dyDescent="0.2">
      <c r="I970841" s="14"/>
    </row>
    <row r="970857" spans="9:9" x14ac:dyDescent="0.2">
      <c r="I970857" s="15"/>
    </row>
    <row r="970858" spans="9:9" x14ac:dyDescent="0.2">
      <c r="I970858" s="14"/>
    </row>
    <row r="970874" spans="9:9" x14ac:dyDescent="0.2">
      <c r="I970874" s="15"/>
    </row>
    <row r="970875" spans="9:9" x14ac:dyDescent="0.2">
      <c r="I970875" s="14"/>
    </row>
    <row r="970891" spans="9:9" x14ac:dyDescent="0.2">
      <c r="I970891" s="15"/>
    </row>
    <row r="970892" spans="9:9" x14ac:dyDescent="0.2">
      <c r="I970892" s="14"/>
    </row>
    <row r="970908" spans="9:9" x14ac:dyDescent="0.2">
      <c r="I970908" s="15"/>
    </row>
    <row r="970909" spans="9:9" x14ac:dyDescent="0.2">
      <c r="I970909" s="14"/>
    </row>
    <row r="970925" spans="9:9" x14ac:dyDescent="0.2">
      <c r="I970925" s="15"/>
    </row>
    <row r="970926" spans="9:9" x14ac:dyDescent="0.2">
      <c r="I970926" s="14"/>
    </row>
    <row r="970942" spans="9:9" x14ac:dyDescent="0.2">
      <c r="I970942" s="15"/>
    </row>
    <row r="970943" spans="9:9" x14ac:dyDescent="0.2">
      <c r="I970943" s="14"/>
    </row>
    <row r="970959" spans="9:9" x14ac:dyDescent="0.2">
      <c r="I970959" s="15"/>
    </row>
    <row r="970960" spans="9:9" x14ac:dyDescent="0.2">
      <c r="I970960" s="14"/>
    </row>
    <row r="970976" spans="9:9" x14ac:dyDescent="0.2">
      <c r="I970976" s="15"/>
    </row>
    <row r="970977" spans="9:9" x14ac:dyDescent="0.2">
      <c r="I970977" s="14"/>
    </row>
    <row r="970993" spans="9:9" x14ac:dyDescent="0.2">
      <c r="I970993" s="15"/>
    </row>
    <row r="970994" spans="9:9" x14ac:dyDescent="0.2">
      <c r="I970994" s="14"/>
    </row>
    <row r="971010" spans="9:9" x14ac:dyDescent="0.2">
      <c r="I971010" s="15"/>
    </row>
    <row r="971011" spans="9:9" x14ac:dyDescent="0.2">
      <c r="I971011" s="14"/>
    </row>
    <row r="971027" spans="9:9" x14ac:dyDescent="0.2">
      <c r="I971027" s="15"/>
    </row>
    <row r="971028" spans="9:9" x14ac:dyDescent="0.2">
      <c r="I971028" s="14"/>
    </row>
    <row r="971044" spans="9:9" x14ac:dyDescent="0.2">
      <c r="I971044" s="15"/>
    </row>
    <row r="971045" spans="9:9" x14ac:dyDescent="0.2">
      <c r="I971045" s="14"/>
    </row>
    <row r="971061" spans="9:9" x14ac:dyDescent="0.2">
      <c r="I971061" s="15"/>
    </row>
    <row r="971062" spans="9:9" x14ac:dyDescent="0.2">
      <c r="I971062" s="14"/>
    </row>
    <row r="971078" spans="9:9" x14ac:dyDescent="0.2">
      <c r="I971078" s="15"/>
    </row>
    <row r="971079" spans="9:9" x14ac:dyDescent="0.2">
      <c r="I971079" s="14"/>
    </row>
    <row r="971095" spans="9:9" x14ac:dyDescent="0.2">
      <c r="I971095" s="15"/>
    </row>
    <row r="971096" spans="9:9" x14ac:dyDescent="0.2">
      <c r="I971096" s="14"/>
    </row>
    <row r="971112" spans="9:9" x14ac:dyDescent="0.2">
      <c r="I971112" s="15"/>
    </row>
    <row r="971113" spans="9:9" x14ac:dyDescent="0.2">
      <c r="I971113" s="14"/>
    </row>
    <row r="971129" spans="9:9" x14ac:dyDescent="0.2">
      <c r="I971129" s="15"/>
    </row>
    <row r="971130" spans="9:9" x14ac:dyDescent="0.2">
      <c r="I971130" s="14"/>
    </row>
    <row r="971146" spans="9:9" x14ac:dyDescent="0.2">
      <c r="I971146" s="15"/>
    </row>
    <row r="971147" spans="9:9" x14ac:dyDescent="0.2">
      <c r="I971147" s="14"/>
    </row>
    <row r="971163" spans="9:9" x14ac:dyDescent="0.2">
      <c r="I971163" s="15"/>
    </row>
    <row r="971164" spans="9:9" x14ac:dyDescent="0.2">
      <c r="I971164" s="14"/>
    </row>
    <row r="971180" spans="9:9" x14ac:dyDescent="0.2">
      <c r="I971180" s="15"/>
    </row>
    <row r="971181" spans="9:9" x14ac:dyDescent="0.2">
      <c r="I971181" s="14"/>
    </row>
    <row r="971197" spans="9:9" x14ac:dyDescent="0.2">
      <c r="I971197" s="15"/>
    </row>
    <row r="971198" spans="9:9" x14ac:dyDescent="0.2">
      <c r="I971198" s="14"/>
    </row>
    <row r="971214" spans="9:9" x14ac:dyDescent="0.2">
      <c r="I971214" s="15"/>
    </row>
    <row r="971215" spans="9:9" x14ac:dyDescent="0.2">
      <c r="I971215" s="14"/>
    </row>
    <row r="971231" spans="9:9" x14ac:dyDescent="0.2">
      <c r="I971231" s="15"/>
    </row>
    <row r="971232" spans="9:9" x14ac:dyDescent="0.2">
      <c r="I971232" s="14"/>
    </row>
    <row r="971248" spans="9:9" x14ac:dyDescent="0.2">
      <c r="I971248" s="15"/>
    </row>
    <row r="971249" spans="9:9" x14ac:dyDescent="0.2">
      <c r="I971249" s="14"/>
    </row>
    <row r="971265" spans="9:9" x14ac:dyDescent="0.2">
      <c r="I971265" s="15"/>
    </row>
    <row r="971266" spans="9:9" x14ac:dyDescent="0.2">
      <c r="I971266" s="14"/>
    </row>
    <row r="971282" spans="9:9" x14ac:dyDescent="0.2">
      <c r="I971282" s="15"/>
    </row>
    <row r="971283" spans="9:9" x14ac:dyDescent="0.2">
      <c r="I971283" s="14"/>
    </row>
    <row r="971299" spans="9:9" x14ac:dyDescent="0.2">
      <c r="I971299" s="15"/>
    </row>
    <row r="971300" spans="9:9" x14ac:dyDescent="0.2">
      <c r="I971300" s="14"/>
    </row>
    <row r="971316" spans="9:9" x14ac:dyDescent="0.2">
      <c r="I971316" s="15"/>
    </row>
    <row r="971317" spans="9:9" x14ac:dyDescent="0.2">
      <c r="I971317" s="14"/>
    </row>
    <row r="971333" spans="9:9" x14ac:dyDescent="0.2">
      <c r="I971333" s="15"/>
    </row>
    <row r="971334" spans="9:9" x14ac:dyDescent="0.2">
      <c r="I971334" s="14"/>
    </row>
    <row r="971350" spans="9:9" x14ac:dyDescent="0.2">
      <c r="I971350" s="15"/>
    </row>
    <row r="971351" spans="9:9" x14ac:dyDescent="0.2">
      <c r="I971351" s="14"/>
    </row>
    <row r="971367" spans="9:9" x14ac:dyDescent="0.2">
      <c r="I971367" s="15"/>
    </row>
    <row r="971368" spans="9:9" x14ac:dyDescent="0.2">
      <c r="I971368" s="14"/>
    </row>
    <row r="971384" spans="9:9" x14ac:dyDescent="0.2">
      <c r="I971384" s="15"/>
    </row>
    <row r="971385" spans="9:9" x14ac:dyDescent="0.2">
      <c r="I971385" s="14"/>
    </row>
    <row r="971401" spans="9:9" x14ac:dyDescent="0.2">
      <c r="I971401" s="15"/>
    </row>
    <row r="971402" spans="9:9" x14ac:dyDescent="0.2">
      <c r="I971402" s="14"/>
    </row>
    <row r="971418" spans="9:9" x14ac:dyDescent="0.2">
      <c r="I971418" s="15"/>
    </row>
    <row r="971419" spans="9:9" x14ac:dyDescent="0.2">
      <c r="I971419" s="14"/>
    </row>
    <row r="971435" spans="9:9" x14ac:dyDescent="0.2">
      <c r="I971435" s="15"/>
    </row>
    <row r="971436" spans="9:9" x14ac:dyDescent="0.2">
      <c r="I971436" s="14"/>
    </row>
    <row r="971452" spans="9:9" x14ac:dyDescent="0.2">
      <c r="I971452" s="15"/>
    </row>
    <row r="971453" spans="9:9" x14ac:dyDescent="0.2">
      <c r="I971453" s="14"/>
    </row>
    <row r="971469" spans="9:9" x14ac:dyDescent="0.2">
      <c r="I971469" s="15"/>
    </row>
    <row r="971470" spans="9:9" x14ac:dyDescent="0.2">
      <c r="I971470" s="14"/>
    </row>
    <row r="971486" spans="9:9" x14ac:dyDescent="0.2">
      <c r="I971486" s="15"/>
    </row>
    <row r="971487" spans="9:9" x14ac:dyDescent="0.2">
      <c r="I971487" s="14"/>
    </row>
    <row r="971503" spans="9:9" x14ac:dyDescent="0.2">
      <c r="I971503" s="15"/>
    </row>
    <row r="971504" spans="9:9" x14ac:dyDescent="0.2">
      <c r="I971504" s="14"/>
    </row>
    <row r="971520" spans="9:9" x14ac:dyDescent="0.2">
      <c r="I971520" s="15"/>
    </row>
    <row r="971521" spans="9:9" x14ac:dyDescent="0.2">
      <c r="I971521" s="14"/>
    </row>
    <row r="971537" spans="9:9" x14ac:dyDescent="0.2">
      <c r="I971537" s="15"/>
    </row>
    <row r="971538" spans="9:9" x14ac:dyDescent="0.2">
      <c r="I971538" s="14"/>
    </row>
    <row r="971554" spans="9:9" x14ac:dyDescent="0.2">
      <c r="I971554" s="15"/>
    </row>
    <row r="971555" spans="9:9" x14ac:dyDescent="0.2">
      <c r="I971555" s="14"/>
    </row>
    <row r="971571" spans="9:9" x14ac:dyDescent="0.2">
      <c r="I971571" s="15"/>
    </row>
    <row r="971572" spans="9:9" x14ac:dyDescent="0.2">
      <c r="I971572" s="14"/>
    </row>
    <row r="971588" spans="9:9" x14ac:dyDescent="0.2">
      <c r="I971588" s="15"/>
    </row>
    <row r="971589" spans="9:9" x14ac:dyDescent="0.2">
      <c r="I971589" s="14"/>
    </row>
    <row r="971605" spans="9:9" x14ac:dyDescent="0.2">
      <c r="I971605" s="15"/>
    </row>
    <row r="971606" spans="9:9" x14ac:dyDescent="0.2">
      <c r="I971606" s="14"/>
    </row>
    <row r="971622" spans="9:9" x14ac:dyDescent="0.2">
      <c r="I971622" s="15"/>
    </row>
    <row r="971623" spans="9:9" x14ac:dyDescent="0.2">
      <c r="I971623" s="14"/>
    </row>
    <row r="971639" spans="9:9" x14ac:dyDescent="0.2">
      <c r="I971639" s="15"/>
    </row>
    <row r="971640" spans="9:9" x14ac:dyDescent="0.2">
      <c r="I971640" s="14"/>
    </row>
    <row r="971656" spans="9:9" x14ac:dyDescent="0.2">
      <c r="I971656" s="15"/>
    </row>
    <row r="971657" spans="9:9" x14ac:dyDescent="0.2">
      <c r="I971657" s="14"/>
    </row>
    <row r="971673" spans="9:9" x14ac:dyDescent="0.2">
      <c r="I971673" s="15"/>
    </row>
    <row r="971674" spans="9:9" x14ac:dyDescent="0.2">
      <c r="I971674" s="14"/>
    </row>
    <row r="971690" spans="9:9" x14ac:dyDescent="0.2">
      <c r="I971690" s="15"/>
    </row>
    <row r="971691" spans="9:9" x14ac:dyDescent="0.2">
      <c r="I971691" s="14"/>
    </row>
    <row r="971707" spans="9:9" x14ac:dyDescent="0.2">
      <c r="I971707" s="15"/>
    </row>
    <row r="971708" spans="9:9" x14ac:dyDescent="0.2">
      <c r="I971708" s="14"/>
    </row>
    <row r="971724" spans="9:9" x14ac:dyDescent="0.2">
      <c r="I971724" s="15"/>
    </row>
    <row r="971725" spans="9:9" x14ac:dyDescent="0.2">
      <c r="I971725" s="14"/>
    </row>
    <row r="971741" spans="9:9" x14ac:dyDescent="0.2">
      <c r="I971741" s="15"/>
    </row>
    <row r="971742" spans="9:9" x14ac:dyDescent="0.2">
      <c r="I971742" s="14"/>
    </row>
    <row r="971758" spans="9:9" x14ac:dyDescent="0.2">
      <c r="I971758" s="15"/>
    </row>
    <row r="971759" spans="9:9" x14ac:dyDescent="0.2">
      <c r="I971759" s="14"/>
    </row>
    <row r="971775" spans="9:9" x14ac:dyDescent="0.2">
      <c r="I971775" s="15"/>
    </row>
    <row r="971776" spans="9:9" x14ac:dyDescent="0.2">
      <c r="I971776" s="14"/>
    </row>
    <row r="971792" spans="9:9" x14ac:dyDescent="0.2">
      <c r="I971792" s="15"/>
    </row>
    <row r="971793" spans="9:9" x14ac:dyDescent="0.2">
      <c r="I971793" s="14"/>
    </row>
    <row r="971809" spans="9:9" x14ac:dyDescent="0.2">
      <c r="I971809" s="15"/>
    </row>
    <row r="971810" spans="9:9" x14ac:dyDescent="0.2">
      <c r="I971810" s="14"/>
    </row>
    <row r="971826" spans="9:9" x14ac:dyDescent="0.2">
      <c r="I971826" s="15"/>
    </row>
    <row r="971827" spans="9:9" x14ac:dyDescent="0.2">
      <c r="I971827" s="14"/>
    </row>
    <row r="971843" spans="9:9" x14ac:dyDescent="0.2">
      <c r="I971843" s="15"/>
    </row>
    <row r="971844" spans="9:9" x14ac:dyDescent="0.2">
      <c r="I971844" s="14"/>
    </row>
    <row r="971860" spans="9:9" x14ac:dyDescent="0.2">
      <c r="I971860" s="15"/>
    </row>
    <row r="971861" spans="9:9" x14ac:dyDescent="0.2">
      <c r="I971861" s="14"/>
    </row>
    <row r="971877" spans="9:9" x14ac:dyDescent="0.2">
      <c r="I971877" s="15"/>
    </row>
    <row r="971878" spans="9:9" x14ac:dyDescent="0.2">
      <c r="I971878" s="14"/>
    </row>
    <row r="971894" spans="9:9" x14ac:dyDescent="0.2">
      <c r="I971894" s="15"/>
    </row>
    <row r="971895" spans="9:9" x14ac:dyDescent="0.2">
      <c r="I971895" s="14"/>
    </row>
    <row r="971911" spans="9:9" x14ac:dyDescent="0.2">
      <c r="I971911" s="15"/>
    </row>
    <row r="971912" spans="9:9" x14ac:dyDescent="0.2">
      <c r="I971912" s="14"/>
    </row>
    <row r="971928" spans="9:9" x14ac:dyDescent="0.2">
      <c r="I971928" s="15"/>
    </row>
    <row r="971929" spans="9:9" x14ac:dyDescent="0.2">
      <c r="I971929" s="14"/>
    </row>
    <row r="971945" spans="9:9" x14ac:dyDescent="0.2">
      <c r="I971945" s="15"/>
    </row>
    <row r="971946" spans="9:9" x14ac:dyDescent="0.2">
      <c r="I971946" s="14"/>
    </row>
    <row r="971962" spans="9:9" x14ac:dyDescent="0.2">
      <c r="I971962" s="15"/>
    </row>
    <row r="971963" spans="9:9" x14ac:dyDescent="0.2">
      <c r="I971963" s="14"/>
    </row>
    <row r="971979" spans="9:9" x14ac:dyDescent="0.2">
      <c r="I971979" s="15"/>
    </row>
    <row r="971980" spans="9:9" x14ac:dyDescent="0.2">
      <c r="I971980" s="14"/>
    </row>
    <row r="971996" spans="9:9" x14ac:dyDescent="0.2">
      <c r="I971996" s="15"/>
    </row>
    <row r="971997" spans="9:9" x14ac:dyDescent="0.2">
      <c r="I971997" s="14"/>
    </row>
    <row r="972013" spans="9:9" x14ac:dyDescent="0.2">
      <c r="I972013" s="15"/>
    </row>
    <row r="972014" spans="9:9" x14ac:dyDescent="0.2">
      <c r="I972014" s="14"/>
    </row>
    <row r="972030" spans="9:9" x14ac:dyDescent="0.2">
      <c r="I972030" s="15"/>
    </row>
    <row r="972031" spans="9:9" x14ac:dyDescent="0.2">
      <c r="I972031" s="14"/>
    </row>
    <row r="972047" spans="9:9" x14ac:dyDescent="0.2">
      <c r="I972047" s="15"/>
    </row>
    <row r="972048" spans="9:9" x14ac:dyDescent="0.2">
      <c r="I972048" s="14"/>
    </row>
    <row r="972064" spans="9:9" x14ac:dyDescent="0.2">
      <c r="I972064" s="15"/>
    </row>
    <row r="972065" spans="9:9" x14ac:dyDescent="0.2">
      <c r="I972065" s="14"/>
    </row>
    <row r="972081" spans="9:9" x14ac:dyDescent="0.2">
      <c r="I972081" s="15"/>
    </row>
    <row r="972082" spans="9:9" x14ac:dyDescent="0.2">
      <c r="I972082" s="14"/>
    </row>
    <row r="972098" spans="9:9" x14ac:dyDescent="0.2">
      <c r="I972098" s="15"/>
    </row>
    <row r="972099" spans="9:9" x14ac:dyDescent="0.2">
      <c r="I972099" s="14"/>
    </row>
    <row r="972115" spans="9:9" x14ac:dyDescent="0.2">
      <c r="I972115" s="15"/>
    </row>
    <row r="972116" spans="9:9" x14ac:dyDescent="0.2">
      <c r="I972116" s="14"/>
    </row>
    <row r="972132" spans="9:9" x14ac:dyDescent="0.2">
      <c r="I972132" s="15"/>
    </row>
    <row r="972133" spans="9:9" x14ac:dyDescent="0.2">
      <c r="I972133" s="14"/>
    </row>
    <row r="972149" spans="9:9" x14ac:dyDescent="0.2">
      <c r="I972149" s="15"/>
    </row>
    <row r="972150" spans="9:9" x14ac:dyDescent="0.2">
      <c r="I972150" s="14"/>
    </row>
    <row r="972166" spans="9:9" x14ac:dyDescent="0.2">
      <c r="I972166" s="15"/>
    </row>
    <row r="972167" spans="9:9" x14ac:dyDescent="0.2">
      <c r="I972167" s="14"/>
    </row>
    <row r="972183" spans="9:9" x14ac:dyDescent="0.2">
      <c r="I972183" s="15"/>
    </row>
    <row r="972184" spans="9:9" x14ac:dyDescent="0.2">
      <c r="I972184" s="14"/>
    </row>
    <row r="972200" spans="9:9" x14ac:dyDescent="0.2">
      <c r="I972200" s="15"/>
    </row>
    <row r="972201" spans="9:9" x14ac:dyDescent="0.2">
      <c r="I972201" s="14"/>
    </row>
    <row r="972217" spans="9:9" x14ac:dyDescent="0.2">
      <c r="I972217" s="15"/>
    </row>
    <row r="972218" spans="9:9" x14ac:dyDescent="0.2">
      <c r="I972218" s="14"/>
    </row>
    <row r="972234" spans="9:9" x14ac:dyDescent="0.2">
      <c r="I972234" s="15"/>
    </row>
    <row r="972235" spans="9:9" x14ac:dyDescent="0.2">
      <c r="I972235" s="14"/>
    </row>
    <row r="972251" spans="9:9" x14ac:dyDescent="0.2">
      <c r="I972251" s="15"/>
    </row>
    <row r="972252" spans="9:9" x14ac:dyDescent="0.2">
      <c r="I972252" s="14"/>
    </row>
    <row r="972268" spans="9:9" x14ac:dyDescent="0.2">
      <c r="I972268" s="15"/>
    </row>
    <row r="972269" spans="9:9" x14ac:dyDescent="0.2">
      <c r="I972269" s="14"/>
    </row>
    <row r="972285" spans="9:9" x14ac:dyDescent="0.2">
      <c r="I972285" s="15"/>
    </row>
    <row r="972286" spans="9:9" x14ac:dyDescent="0.2">
      <c r="I972286" s="14"/>
    </row>
    <row r="972302" spans="9:9" x14ac:dyDescent="0.2">
      <c r="I972302" s="15"/>
    </row>
    <row r="972303" spans="9:9" x14ac:dyDescent="0.2">
      <c r="I972303" s="14"/>
    </row>
    <row r="972319" spans="9:9" x14ac:dyDescent="0.2">
      <c r="I972319" s="15"/>
    </row>
    <row r="972320" spans="9:9" x14ac:dyDescent="0.2">
      <c r="I972320" s="14"/>
    </row>
    <row r="972336" spans="9:9" x14ac:dyDescent="0.2">
      <c r="I972336" s="15"/>
    </row>
    <row r="972337" spans="9:9" x14ac:dyDescent="0.2">
      <c r="I972337" s="14"/>
    </row>
    <row r="972353" spans="9:9" x14ac:dyDescent="0.2">
      <c r="I972353" s="15"/>
    </row>
    <row r="972354" spans="9:9" x14ac:dyDescent="0.2">
      <c r="I972354" s="14"/>
    </row>
    <row r="972370" spans="9:9" x14ac:dyDescent="0.2">
      <c r="I972370" s="15"/>
    </row>
    <row r="972371" spans="9:9" x14ac:dyDescent="0.2">
      <c r="I972371" s="14"/>
    </row>
    <row r="972387" spans="9:9" x14ac:dyDescent="0.2">
      <c r="I972387" s="15"/>
    </row>
    <row r="972388" spans="9:9" x14ac:dyDescent="0.2">
      <c r="I972388" s="14"/>
    </row>
    <row r="972404" spans="9:9" x14ac:dyDescent="0.2">
      <c r="I972404" s="15"/>
    </row>
    <row r="972405" spans="9:9" x14ac:dyDescent="0.2">
      <c r="I972405" s="14"/>
    </row>
    <row r="972421" spans="9:9" x14ac:dyDescent="0.2">
      <c r="I972421" s="15"/>
    </row>
    <row r="972422" spans="9:9" x14ac:dyDescent="0.2">
      <c r="I972422" s="14"/>
    </row>
    <row r="972438" spans="9:9" x14ac:dyDescent="0.2">
      <c r="I972438" s="15"/>
    </row>
    <row r="972439" spans="9:9" x14ac:dyDescent="0.2">
      <c r="I972439" s="14"/>
    </row>
    <row r="972455" spans="9:9" x14ac:dyDescent="0.2">
      <c r="I972455" s="15"/>
    </row>
    <row r="972456" spans="9:9" x14ac:dyDescent="0.2">
      <c r="I972456" s="14"/>
    </row>
    <row r="972472" spans="9:9" x14ac:dyDescent="0.2">
      <c r="I972472" s="15"/>
    </row>
    <row r="972473" spans="9:9" x14ac:dyDescent="0.2">
      <c r="I972473" s="14"/>
    </row>
    <row r="972489" spans="9:9" x14ac:dyDescent="0.2">
      <c r="I972489" s="15"/>
    </row>
    <row r="972490" spans="9:9" x14ac:dyDescent="0.2">
      <c r="I972490" s="14"/>
    </row>
    <row r="972506" spans="9:9" x14ac:dyDescent="0.2">
      <c r="I972506" s="15"/>
    </row>
    <row r="972507" spans="9:9" x14ac:dyDescent="0.2">
      <c r="I972507" s="14"/>
    </row>
    <row r="972523" spans="9:9" x14ac:dyDescent="0.2">
      <c r="I972523" s="15"/>
    </row>
    <row r="972524" spans="9:9" x14ac:dyDescent="0.2">
      <c r="I972524" s="14"/>
    </row>
    <row r="972540" spans="9:9" x14ac:dyDescent="0.2">
      <c r="I972540" s="15"/>
    </row>
    <row r="972541" spans="9:9" x14ac:dyDescent="0.2">
      <c r="I972541" s="14"/>
    </row>
    <row r="972557" spans="9:9" x14ac:dyDescent="0.2">
      <c r="I972557" s="15"/>
    </row>
    <row r="972558" spans="9:9" x14ac:dyDescent="0.2">
      <c r="I972558" s="14"/>
    </row>
    <row r="972574" spans="9:9" x14ac:dyDescent="0.2">
      <c r="I972574" s="15"/>
    </row>
    <row r="972575" spans="9:9" x14ac:dyDescent="0.2">
      <c r="I972575" s="14"/>
    </row>
    <row r="972591" spans="9:9" x14ac:dyDescent="0.2">
      <c r="I972591" s="15"/>
    </row>
    <row r="972592" spans="9:9" x14ac:dyDescent="0.2">
      <c r="I972592" s="14"/>
    </row>
    <row r="972608" spans="9:9" x14ac:dyDescent="0.2">
      <c r="I972608" s="15"/>
    </row>
    <row r="972609" spans="9:9" x14ac:dyDescent="0.2">
      <c r="I972609" s="14"/>
    </row>
    <row r="972625" spans="9:9" x14ac:dyDescent="0.2">
      <c r="I972625" s="15"/>
    </row>
    <row r="972626" spans="9:9" x14ac:dyDescent="0.2">
      <c r="I972626" s="14"/>
    </row>
    <row r="972642" spans="9:9" x14ac:dyDescent="0.2">
      <c r="I972642" s="15"/>
    </row>
    <row r="972643" spans="9:9" x14ac:dyDescent="0.2">
      <c r="I972643" s="14"/>
    </row>
    <row r="972659" spans="9:9" x14ac:dyDescent="0.2">
      <c r="I972659" s="15"/>
    </row>
    <row r="972660" spans="9:9" x14ac:dyDescent="0.2">
      <c r="I972660" s="14"/>
    </row>
    <row r="972676" spans="9:9" x14ac:dyDescent="0.2">
      <c r="I972676" s="15"/>
    </row>
    <row r="972677" spans="9:9" x14ac:dyDescent="0.2">
      <c r="I972677" s="14"/>
    </row>
    <row r="972693" spans="9:9" x14ac:dyDescent="0.2">
      <c r="I972693" s="15"/>
    </row>
    <row r="972694" spans="9:9" x14ac:dyDescent="0.2">
      <c r="I972694" s="14"/>
    </row>
    <row r="972710" spans="9:9" x14ac:dyDescent="0.2">
      <c r="I972710" s="15"/>
    </row>
    <row r="972711" spans="9:9" x14ac:dyDescent="0.2">
      <c r="I972711" s="14"/>
    </row>
    <row r="972727" spans="9:9" x14ac:dyDescent="0.2">
      <c r="I972727" s="15"/>
    </row>
    <row r="972728" spans="9:9" x14ac:dyDescent="0.2">
      <c r="I972728" s="14"/>
    </row>
    <row r="972744" spans="9:9" x14ac:dyDescent="0.2">
      <c r="I972744" s="15"/>
    </row>
    <row r="972745" spans="9:9" x14ac:dyDescent="0.2">
      <c r="I972745" s="14"/>
    </row>
    <row r="972761" spans="9:9" x14ac:dyDescent="0.2">
      <c r="I972761" s="15"/>
    </row>
    <row r="972762" spans="9:9" x14ac:dyDescent="0.2">
      <c r="I972762" s="14"/>
    </row>
    <row r="972778" spans="9:9" x14ac:dyDescent="0.2">
      <c r="I972778" s="15"/>
    </row>
    <row r="972779" spans="9:9" x14ac:dyDescent="0.2">
      <c r="I972779" s="14"/>
    </row>
    <row r="972795" spans="9:9" x14ac:dyDescent="0.2">
      <c r="I972795" s="15"/>
    </row>
    <row r="972796" spans="9:9" x14ac:dyDescent="0.2">
      <c r="I972796" s="14"/>
    </row>
    <row r="972812" spans="9:9" x14ac:dyDescent="0.2">
      <c r="I972812" s="15"/>
    </row>
    <row r="972813" spans="9:9" x14ac:dyDescent="0.2">
      <c r="I972813" s="14"/>
    </row>
    <row r="972829" spans="9:9" x14ac:dyDescent="0.2">
      <c r="I972829" s="15"/>
    </row>
    <row r="972830" spans="9:9" x14ac:dyDescent="0.2">
      <c r="I972830" s="14"/>
    </row>
    <row r="972846" spans="9:9" x14ac:dyDescent="0.2">
      <c r="I972846" s="15"/>
    </row>
    <row r="972847" spans="9:9" x14ac:dyDescent="0.2">
      <c r="I972847" s="14"/>
    </row>
    <row r="972863" spans="9:9" x14ac:dyDescent="0.2">
      <c r="I972863" s="15"/>
    </row>
    <row r="972864" spans="9:9" x14ac:dyDescent="0.2">
      <c r="I972864" s="14"/>
    </row>
    <row r="972880" spans="9:9" x14ac:dyDescent="0.2">
      <c r="I972880" s="15"/>
    </row>
    <row r="972881" spans="9:9" x14ac:dyDescent="0.2">
      <c r="I972881" s="14"/>
    </row>
    <row r="972897" spans="9:9" x14ac:dyDescent="0.2">
      <c r="I972897" s="15"/>
    </row>
    <row r="972898" spans="9:9" x14ac:dyDescent="0.2">
      <c r="I972898" s="14"/>
    </row>
    <row r="972914" spans="9:9" x14ac:dyDescent="0.2">
      <c r="I972914" s="15"/>
    </row>
    <row r="972915" spans="9:9" x14ac:dyDescent="0.2">
      <c r="I972915" s="14"/>
    </row>
    <row r="972931" spans="9:9" x14ac:dyDescent="0.2">
      <c r="I972931" s="15"/>
    </row>
    <row r="972932" spans="9:9" x14ac:dyDescent="0.2">
      <c r="I972932" s="14"/>
    </row>
    <row r="972948" spans="9:9" x14ac:dyDescent="0.2">
      <c r="I972948" s="15"/>
    </row>
    <row r="972949" spans="9:9" x14ac:dyDescent="0.2">
      <c r="I972949" s="14"/>
    </row>
    <row r="972965" spans="9:9" x14ac:dyDescent="0.2">
      <c r="I972965" s="15"/>
    </row>
    <row r="972966" spans="9:9" x14ac:dyDescent="0.2">
      <c r="I972966" s="14"/>
    </row>
    <row r="972982" spans="9:9" x14ac:dyDescent="0.2">
      <c r="I972982" s="15"/>
    </row>
    <row r="972983" spans="9:9" x14ac:dyDescent="0.2">
      <c r="I972983" s="14"/>
    </row>
    <row r="972999" spans="9:9" x14ac:dyDescent="0.2">
      <c r="I972999" s="15"/>
    </row>
    <row r="973000" spans="9:9" x14ac:dyDescent="0.2">
      <c r="I973000" s="14"/>
    </row>
    <row r="973016" spans="9:9" x14ac:dyDescent="0.2">
      <c r="I973016" s="15"/>
    </row>
    <row r="973017" spans="9:9" x14ac:dyDescent="0.2">
      <c r="I973017" s="14"/>
    </row>
    <row r="973033" spans="9:9" x14ac:dyDescent="0.2">
      <c r="I973033" s="15"/>
    </row>
    <row r="973034" spans="9:9" x14ac:dyDescent="0.2">
      <c r="I973034" s="14"/>
    </row>
    <row r="973050" spans="9:9" x14ac:dyDescent="0.2">
      <c r="I973050" s="15"/>
    </row>
    <row r="973051" spans="9:9" x14ac:dyDescent="0.2">
      <c r="I973051" s="14"/>
    </row>
    <row r="973067" spans="9:9" x14ac:dyDescent="0.2">
      <c r="I973067" s="15"/>
    </row>
    <row r="973068" spans="9:9" x14ac:dyDescent="0.2">
      <c r="I973068" s="14"/>
    </row>
    <row r="973084" spans="9:9" x14ac:dyDescent="0.2">
      <c r="I973084" s="15"/>
    </row>
    <row r="973085" spans="9:9" x14ac:dyDescent="0.2">
      <c r="I973085" s="14"/>
    </row>
    <row r="973101" spans="9:9" x14ac:dyDescent="0.2">
      <c r="I973101" s="15"/>
    </row>
    <row r="973102" spans="9:9" x14ac:dyDescent="0.2">
      <c r="I973102" s="14"/>
    </row>
    <row r="973118" spans="9:9" x14ac:dyDescent="0.2">
      <c r="I973118" s="15"/>
    </row>
    <row r="973119" spans="9:9" x14ac:dyDescent="0.2">
      <c r="I973119" s="14"/>
    </row>
    <row r="973135" spans="9:9" x14ac:dyDescent="0.2">
      <c r="I973135" s="15"/>
    </row>
    <row r="973136" spans="9:9" x14ac:dyDescent="0.2">
      <c r="I973136" s="14"/>
    </row>
    <row r="973152" spans="9:9" x14ac:dyDescent="0.2">
      <c r="I973152" s="15"/>
    </row>
    <row r="973153" spans="9:9" x14ac:dyDescent="0.2">
      <c r="I973153" s="14"/>
    </row>
    <row r="973169" spans="9:9" x14ac:dyDescent="0.2">
      <c r="I973169" s="15"/>
    </row>
    <row r="973170" spans="9:9" x14ac:dyDescent="0.2">
      <c r="I973170" s="14"/>
    </row>
    <row r="973186" spans="9:9" x14ac:dyDescent="0.2">
      <c r="I973186" s="15"/>
    </row>
    <row r="973187" spans="9:9" x14ac:dyDescent="0.2">
      <c r="I973187" s="14"/>
    </row>
    <row r="973203" spans="9:9" x14ac:dyDescent="0.2">
      <c r="I973203" s="15"/>
    </row>
    <row r="973204" spans="9:9" x14ac:dyDescent="0.2">
      <c r="I973204" s="14"/>
    </row>
    <row r="973220" spans="9:9" x14ac:dyDescent="0.2">
      <c r="I973220" s="15"/>
    </row>
    <row r="973221" spans="9:9" x14ac:dyDescent="0.2">
      <c r="I973221" s="14"/>
    </row>
    <row r="973237" spans="9:9" x14ac:dyDescent="0.2">
      <c r="I973237" s="15"/>
    </row>
    <row r="973238" spans="9:9" x14ac:dyDescent="0.2">
      <c r="I973238" s="14"/>
    </row>
    <row r="973254" spans="9:9" x14ac:dyDescent="0.2">
      <c r="I973254" s="15"/>
    </row>
    <row r="973255" spans="9:9" x14ac:dyDescent="0.2">
      <c r="I973255" s="14"/>
    </row>
    <row r="973271" spans="9:9" x14ac:dyDescent="0.2">
      <c r="I973271" s="15"/>
    </row>
    <row r="973272" spans="9:9" x14ac:dyDescent="0.2">
      <c r="I973272" s="14"/>
    </row>
    <row r="973288" spans="9:9" x14ac:dyDescent="0.2">
      <c r="I973288" s="15"/>
    </row>
    <row r="973289" spans="9:9" x14ac:dyDescent="0.2">
      <c r="I973289" s="14"/>
    </row>
    <row r="973305" spans="9:9" x14ac:dyDescent="0.2">
      <c r="I973305" s="15"/>
    </row>
    <row r="973306" spans="9:9" x14ac:dyDescent="0.2">
      <c r="I973306" s="14"/>
    </row>
    <row r="973322" spans="9:9" x14ac:dyDescent="0.2">
      <c r="I973322" s="15"/>
    </row>
    <row r="973323" spans="9:9" x14ac:dyDescent="0.2">
      <c r="I973323" s="14"/>
    </row>
    <row r="973339" spans="9:9" x14ac:dyDescent="0.2">
      <c r="I973339" s="15"/>
    </row>
    <row r="973340" spans="9:9" x14ac:dyDescent="0.2">
      <c r="I973340" s="14"/>
    </row>
    <row r="973356" spans="9:9" x14ac:dyDescent="0.2">
      <c r="I973356" s="15"/>
    </row>
    <row r="973357" spans="9:9" x14ac:dyDescent="0.2">
      <c r="I973357" s="14"/>
    </row>
    <row r="973373" spans="9:9" x14ac:dyDescent="0.2">
      <c r="I973373" s="15"/>
    </row>
    <row r="973374" spans="9:9" x14ac:dyDescent="0.2">
      <c r="I973374" s="14"/>
    </row>
    <row r="973390" spans="9:9" x14ac:dyDescent="0.2">
      <c r="I973390" s="15"/>
    </row>
    <row r="973391" spans="9:9" x14ac:dyDescent="0.2">
      <c r="I973391" s="14"/>
    </row>
    <row r="973407" spans="9:9" x14ac:dyDescent="0.2">
      <c r="I973407" s="15"/>
    </row>
    <row r="973408" spans="9:9" x14ac:dyDescent="0.2">
      <c r="I973408" s="14"/>
    </row>
    <row r="973424" spans="9:9" x14ac:dyDescent="0.2">
      <c r="I973424" s="15"/>
    </row>
    <row r="973425" spans="9:9" x14ac:dyDescent="0.2">
      <c r="I973425" s="14"/>
    </row>
    <row r="973441" spans="9:9" x14ac:dyDescent="0.2">
      <c r="I973441" s="15"/>
    </row>
    <row r="973442" spans="9:9" x14ac:dyDescent="0.2">
      <c r="I973442" s="14"/>
    </row>
    <row r="973458" spans="9:9" x14ac:dyDescent="0.2">
      <c r="I973458" s="15"/>
    </row>
    <row r="973459" spans="9:9" x14ac:dyDescent="0.2">
      <c r="I973459" s="14"/>
    </row>
    <row r="973475" spans="9:9" x14ac:dyDescent="0.2">
      <c r="I973475" s="15"/>
    </row>
    <row r="973476" spans="9:9" x14ac:dyDescent="0.2">
      <c r="I973476" s="14"/>
    </row>
    <row r="973492" spans="9:9" x14ac:dyDescent="0.2">
      <c r="I973492" s="15"/>
    </row>
    <row r="973493" spans="9:9" x14ac:dyDescent="0.2">
      <c r="I973493" s="14"/>
    </row>
    <row r="973509" spans="9:9" x14ac:dyDescent="0.2">
      <c r="I973509" s="15"/>
    </row>
    <row r="973510" spans="9:9" x14ac:dyDescent="0.2">
      <c r="I973510" s="14"/>
    </row>
    <row r="973526" spans="9:9" x14ac:dyDescent="0.2">
      <c r="I973526" s="15"/>
    </row>
    <row r="973527" spans="9:9" x14ac:dyDescent="0.2">
      <c r="I973527" s="14"/>
    </row>
    <row r="973543" spans="9:9" x14ac:dyDescent="0.2">
      <c r="I973543" s="15"/>
    </row>
    <row r="973544" spans="9:9" x14ac:dyDescent="0.2">
      <c r="I973544" s="14"/>
    </row>
    <row r="973560" spans="9:9" x14ac:dyDescent="0.2">
      <c r="I973560" s="15"/>
    </row>
    <row r="973561" spans="9:9" x14ac:dyDescent="0.2">
      <c r="I973561" s="14"/>
    </row>
    <row r="973577" spans="9:9" x14ac:dyDescent="0.2">
      <c r="I973577" s="15"/>
    </row>
    <row r="973578" spans="9:9" x14ac:dyDescent="0.2">
      <c r="I973578" s="14"/>
    </row>
    <row r="973594" spans="9:9" x14ac:dyDescent="0.2">
      <c r="I973594" s="15"/>
    </row>
    <row r="973595" spans="9:9" x14ac:dyDescent="0.2">
      <c r="I973595" s="14"/>
    </row>
    <row r="973611" spans="9:9" x14ac:dyDescent="0.2">
      <c r="I973611" s="15"/>
    </row>
    <row r="973612" spans="9:9" x14ac:dyDescent="0.2">
      <c r="I973612" s="14"/>
    </row>
    <row r="973628" spans="9:9" x14ac:dyDescent="0.2">
      <c r="I973628" s="15"/>
    </row>
    <row r="973629" spans="9:9" x14ac:dyDescent="0.2">
      <c r="I973629" s="14"/>
    </row>
    <row r="973645" spans="9:9" x14ac:dyDescent="0.2">
      <c r="I973645" s="15"/>
    </row>
    <row r="973646" spans="9:9" x14ac:dyDescent="0.2">
      <c r="I973646" s="14"/>
    </row>
    <row r="973662" spans="9:9" x14ac:dyDescent="0.2">
      <c r="I973662" s="15"/>
    </row>
    <row r="973663" spans="9:9" x14ac:dyDescent="0.2">
      <c r="I973663" s="14"/>
    </row>
    <row r="973679" spans="9:9" x14ac:dyDescent="0.2">
      <c r="I973679" s="15"/>
    </row>
    <row r="973680" spans="9:9" x14ac:dyDescent="0.2">
      <c r="I973680" s="14"/>
    </row>
    <row r="973696" spans="9:9" x14ac:dyDescent="0.2">
      <c r="I973696" s="15"/>
    </row>
    <row r="973697" spans="9:9" x14ac:dyDescent="0.2">
      <c r="I973697" s="14"/>
    </row>
    <row r="973713" spans="9:9" x14ac:dyDescent="0.2">
      <c r="I973713" s="15"/>
    </row>
    <row r="973714" spans="9:9" x14ac:dyDescent="0.2">
      <c r="I973714" s="14"/>
    </row>
    <row r="973730" spans="9:9" x14ac:dyDescent="0.2">
      <c r="I973730" s="15"/>
    </row>
    <row r="973731" spans="9:9" x14ac:dyDescent="0.2">
      <c r="I973731" s="14"/>
    </row>
    <row r="973747" spans="9:9" x14ac:dyDescent="0.2">
      <c r="I973747" s="15"/>
    </row>
    <row r="973748" spans="9:9" x14ac:dyDescent="0.2">
      <c r="I973748" s="14"/>
    </row>
    <row r="973764" spans="9:9" x14ac:dyDescent="0.2">
      <c r="I973764" s="15"/>
    </row>
    <row r="973765" spans="9:9" x14ac:dyDescent="0.2">
      <c r="I973765" s="14"/>
    </row>
    <row r="973781" spans="9:9" x14ac:dyDescent="0.2">
      <c r="I973781" s="15"/>
    </row>
    <row r="973782" spans="9:9" x14ac:dyDescent="0.2">
      <c r="I973782" s="14"/>
    </row>
    <row r="973798" spans="9:9" x14ac:dyDescent="0.2">
      <c r="I973798" s="15"/>
    </row>
    <row r="973799" spans="9:9" x14ac:dyDescent="0.2">
      <c r="I973799" s="14"/>
    </row>
    <row r="973815" spans="9:9" x14ac:dyDescent="0.2">
      <c r="I973815" s="15"/>
    </row>
    <row r="973816" spans="9:9" x14ac:dyDescent="0.2">
      <c r="I973816" s="14"/>
    </row>
    <row r="973832" spans="9:9" x14ac:dyDescent="0.2">
      <c r="I973832" s="15"/>
    </row>
    <row r="973833" spans="9:9" x14ac:dyDescent="0.2">
      <c r="I973833" s="14"/>
    </row>
    <row r="973849" spans="9:9" x14ac:dyDescent="0.2">
      <c r="I973849" s="15"/>
    </row>
    <row r="973850" spans="9:9" x14ac:dyDescent="0.2">
      <c r="I973850" s="14"/>
    </row>
    <row r="973866" spans="9:9" x14ac:dyDescent="0.2">
      <c r="I973866" s="15"/>
    </row>
    <row r="973867" spans="9:9" x14ac:dyDescent="0.2">
      <c r="I973867" s="14"/>
    </row>
    <row r="973883" spans="9:9" x14ac:dyDescent="0.2">
      <c r="I973883" s="15"/>
    </row>
    <row r="973884" spans="9:9" x14ac:dyDescent="0.2">
      <c r="I973884" s="14"/>
    </row>
    <row r="973900" spans="9:9" x14ac:dyDescent="0.2">
      <c r="I973900" s="15"/>
    </row>
    <row r="973901" spans="9:9" x14ac:dyDescent="0.2">
      <c r="I973901" s="14"/>
    </row>
    <row r="973917" spans="9:9" x14ac:dyDescent="0.2">
      <c r="I973917" s="15"/>
    </row>
    <row r="973918" spans="9:9" x14ac:dyDescent="0.2">
      <c r="I973918" s="14"/>
    </row>
    <row r="973934" spans="9:9" x14ac:dyDescent="0.2">
      <c r="I973934" s="15"/>
    </row>
    <row r="973935" spans="9:9" x14ac:dyDescent="0.2">
      <c r="I973935" s="14"/>
    </row>
    <row r="973951" spans="9:9" x14ac:dyDescent="0.2">
      <c r="I973951" s="15"/>
    </row>
    <row r="973952" spans="9:9" x14ac:dyDescent="0.2">
      <c r="I973952" s="14"/>
    </row>
    <row r="973968" spans="9:9" x14ac:dyDescent="0.2">
      <c r="I973968" s="15"/>
    </row>
    <row r="973969" spans="9:9" x14ac:dyDescent="0.2">
      <c r="I973969" s="14"/>
    </row>
    <row r="973985" spans="9:9" x14ac:dyDescent="0.2">
      <c r="I973985" s="15"/>
    </row>
    <row r="973986" spans="9:9" x14ac:dyDescent="0.2">
      <c r="I973986" s="14"/>
    </row>
    <row r="974002" spans="9:9" x14ac:dyDescent="0.2">
      <c r="I974002" s="15"/>
    </row>
    <row r="974003" spans="9:9" x14ac:dyDescent="0.2">
      <c r="I974003" s="14"/>
    </row>
    <row r="974019" spans="9:9" x14ac:dyDescent="0.2">
      <c r="I974019" s="15"/>
    </row>
    <row r="974020" spans="9:9" x14ac:dyDescent="0.2">
      <c r="I974020" s="14"/>
    </row>
    <row r="974036" spans="9:9" x14ac:dyDescent="0.2">
      <c r="I974036" s="15"/>
    </row>
    <row r="974037" spans="9:9" x14ac:dyDescent="0.2">
      <c r="I974037" s="14"/>
    </row>
    <row r="974053" spans="9:9" x14ac:dyDescent="0.2">
      <c r="I974053" s="15"/>
    </row>
    <row r="974054" spans="9:9" x14ac:dyDescent="0.2">
      <c r="I974054" s="14"/>
    </row>
    <row r="974070" spans="9:9" x14ac:dyDescent="0.2">
      <c r="I974070" s="15"/>
    </row>
    <row r="974071" spans="9:9" x14ac:dyDescent="0.2">
      <c r="I974071" s="14"/>
    </row>
    <row r="974087" spans="9:9" x14ac:dyDescent="0.2">
      <c r="I974087" s="15"/>
    </row>
    <row r="974088" spans="9:9" x14ac:dyDescent="0.2">
      <c r="I974088" s="14"/>
    </row>
    <row r="974104" spans="9:9" x14ac:dyDescent="0.2">
      <c r="I974104" s="15"/>
    </row>
    <row r="974105" spans="9:9" x14ac:dyDescent="0.2">
      <c r="I974105" s="14"/>
    </row>
    <row r="974121" spans="9:9" x14ac:dyDescent="0.2">
      <c r="I974121" s="15"/>
    </row>
    <row r="974122" spans="9:9" x14ac:dyDescent="0.2">
      <c r="I974122" s="14"/>
    </row>
    <row r="974138" spans="9:9" x14ac:dyDescent="0.2">
      <c r="I974138" s="15"/>
    </row>
    <row r="974139" spans="9:9" x14ac:dyDescent="0.2">
      <c r="I974139" s="14"/>
    </row>
    <row r="974155" spans="9:9" x14ac:dyDescent="0.2">
      <c r="I974155" s="15"/>
    </row>
    <row r="974156" spans="9:9" x14ac:dyDescent="0.2">
      <c r="I974156" s="14"/>
    </row>
    <row r="974172" spans="9:9" x14ac:dyDescent="0.2">
      <c r="I974172" s="15"/>
    </row>
    <row r="974173" spans="9:9" x14ac:dyDescent="0.2">
      <c r="I974173" s="14"/>
    </row>
    <row r="974189" spans="9:9" x14ac:dyDescent="0.2">
      <c r="I974189" s="15"/>
    </row>
    <row r="974190" spans="9:9" x14ac:dyDescent="0.2">
      <c r="I974190" s="14"/>
    </row>
    <row r="974206" spans="9:9" x14ac:dyDescent="0.2">
      <c r="I974206" s="15"/>
    </row>
    <row r="974207" spans="9:9" x14ac:dyDescent="0.2">
      <c r="I974207" s="14"/>
    </row>
    <row r="974223" spans="9:9" x14ac:dyDescent="0.2">
      <c r="I974223" s="15"/>
    </row>
    <row r="974224" spans="9:9" x14ac:dyDescent="0.2">
      <c r="I974224" s="14"/>
    </row>
    <row r="974240" spans="9:9" x14ac:dyDescent="0.2">
      <c r="I974240" s="15"/>
    </row>
    <row r="974241" spans="9:9" x14ac:dyDescent="0.2">
      <c r="I974241" s="14"/>
    </row>
    <row r="974257" spans="9:9" x14ac:dyDescent="0.2">
      <c r="I974257" s="15"/>
    </row>
    <row r="974258" spans="9:9" x14ac:dyDescent="0.2">
      <c r="I974258" s="14"/>
    </row>
    <row r="974274" spans="9:9" x14ac:dyDescent="0.2">
      <c r="I974274" s="15"/>
    </row>
    <row r="974275" spans="9:9" x14ac:dyDescent="0.2">
      <c r="I974275" s="14"/>
    </row>
    <row r="974291" spans="9:9" x14ac:dyDescent="0.2">
      <c r="I974291" s="15"/>
    </row>
    <row r="974292" spans="9:9" x14ac:dyDescent="0.2">
      <c r="I974292" s="14"/>
    </row>
    <row r="974308" spans="9:9" x14ac:dyDescent="0.2">
      <c r="I974308" s="15"/>
    </row>
    <row r="974309" spans="9:9" x14ac:dyDescent="0.2">
      <c r="I974309" s="14"/>
    </row>
    <row r="974325" spans="9:9" x14ac:dyDescent="0.2">
      <c r="I974325" s="15"/>
    </row>
    <row r="974326" spans="9:9" x14ac:dyDescent="0.2">
      <c r="I974326" s="14"/>
    </row>
    <row r="974342" spans="9:9" x14ac:dyDescent="0.2">
      <c r="I974342" s="15"/>
    </row>
    <row r="974343" spans="9:9" x14ac:dyDescent="0.2">
      <c r="I974343" s="14"/>
    </row>
    <row r="974359" spans="9:9" x14ac:dyDescent="0.2">
      <c r="I974359" s="15"/>
    </row>
    <row r="974360" spans="9:9" x14ac:dyDescent="0.2">
      <c r="I974360" s="14"/>
    </row>
    <row r="974376" spans="9:9" x14ac:dyDescent="0.2">
      <c r="I974376" s="15"/>
    </row>
    <row r="974377" spans="9:9" x14ac:dyDescent="0.2">
      <c r="I974377" s="14"/>
    </row>
    <row r="974393" spans="9:9" x14ac:dyDescent="0.2">
      <c r="I974393" s="15"/>
    </row>
    <row r="974394" spans="9:9" x14ac:dyDescent="0.2">
      <c r="I974394" s="14"/>
    </row>
    <row r="974410" spans="9:9" x14ac:dyDescent="0.2">
      <c r="I974410" s="15"/>
    </row>
    <row r="974411" spans="9:9" x14ac:dyDescent="0.2">
      <c r="I974411" s="14"/>
    </row>
    <row r="974427" spans="9:9" x14ac:dyDescent="0.2">
      <c r="I974427" s="15"/>
    </row>
    <row r="974428" spans="9:9" x14ac:dyDescent="0.2">
      <c r="I974428" s="14"/>
    </row>
    <row r="974444" spans="9:9" x14ac:dyDescent="0.2">
      <c r="I974444" s="15"/>
    </row>
    <row r="974445" spans="9:9" x14ac:dyDescent="0.2">
      <c r="I974445" s="14"/>
    </row>
    <row r="974461" spans="9:9" x14ac:dyDescent="0.2">
      <c r="I974461" s="15"/>
    </row>
    <row r="974462" spans="9:9" x14ac:dyDescent="0.2">
      <c r="I974462" s="14"/>
    </row>
    <row r="974478" spans="9:9" x14ac:dyDescent="0.2">
      <c r="I974478" s="15"/>
    </row>
    <row r="974479" spans="9:9" x14ac:dyDescent="0.2">
      <c r="I974479" s="14"/>
    </row>
    <row r="974495" spans="9:9" x14ac:dyDescent="0.2">
      <c r="I974495" s="15"/>
    </row>
    <row r="974496" spans="9:9" x14ac:dyDescent="0.2">
      <c r="I974496" s="14"/>
    </row>
    <row r="974512" spans="9:9" x14ac:dyDescent="0.2">
      <c r="I974512" s="15"/>
    </row>
    <row r="974513" spans="9:9" x14ac:dyDescent="0.2">
      <c r="I974513" s="14"/>
    </row>
    <row r="974529" spans="9:9" x14ac:dyDescent="0.2">
      <c r="I974529" s="15"/>
    </row>
    <row r="974530" spans="9:9" x14ac:dyDescent="0.2">
      <c r="I974530" s="14"/>
    </row>
    <row r="974546" spans="9:9" x14ac:dyDescent="0.2">
      <c r="I974546" s="15"/>
    </row>
    <row r="974547" spans="9:9" x14ac:dyDescent="0.2">
      <c r="I974547" s="14"/>
    </row>
    <row r="974563" spans="9:9" x14ac:dyDescent="0.2">
      <c r="I974563" s="15"/>
    </row>
    <row r="974564" spans="9:9" x14ac:dyDescent="0.2">
      <c r="I974564" s="14"/>
    </row>
    <row r="974580" spans="9:9" x14ac:dyDescent="0.2">
      <c r="I974580" s="15"/>
    </row>
    <row r="974581" spans="9:9" x14ac:dyDescent="0.2">
      <c r="I974581" s="14"/>
    </row>
    <row r="974597" spans="9:9" x14ac:dyDescent="0.2">
      <c r="I974597" s="15"/>
    </row>
    <row r="974598" spans="9:9" x14ac:dyDescent="0.2">
      <c r="I974598" s="14"/>
    </row>
    <row r="974614" spans="9:9" x14ac:dyDescent="0.2">
      <c r="I974614" s="15"/>
    </row>
    <row r="974615" spans="9:9" x14ac:dyDescent="0.2">
      <c r="I974615" s="14"/>
    </row>
    <row r="974631" spans="9:9" x14ac:dyDescent="0.2">
      <c r="I974631" s="15"/>
    </row>
    <row r="974632" spans="9:9" x14ac:dyDescent="0.2">
      <c r="I974632" s="14"/>
    </row>
    <row r="974648" spans="9:9" x14ac:dyDescent="0.2">
      <c r="I974648" s="15"/>
    </row>
    <row r="974649" spans="9:9" x14ac:dyDescent="0.2">
      <c r="I974649" s="14"/>
    </row>
    <row r="974665" spans="9:9" x14ac:dyDescent="0.2">
      <c r="I974665" s="15"/>
    </row>
    <row r="974666" spans="9:9" x14ac:dyDescent="0.2">
      <c r="I974666" s="14"/>
    </row>
    <row r="974682" spans="9:9" x14ac:dyDescent="0.2">
      <c r="I974682" s="15"/>
    </row>
    <row r="974683" spans="9:9" x14ac:dyDescent="0.2">
      <c r="I974683" s="14"/>
    </row>
    <row r="974699" spans="9:9" x14ac:dyDescent="0.2">
      <c r="I974699" s="15"/>
    </row>
    <row r="974700" spans="9:9" x14ac:dyDescent="0.2">
      <c r="I974700" s="14"/>
    </row>
    <row r="974716" spans="9:9" x14ac:dyDescent="0.2">
      <c r="I974716" s="15"/>
    </row>
    <row r="974717" spans="9:9" x14ac:dyDescent="0.2">
      <c r="I974717" s="14"/>
    </row>
    <row r="974733" spans="9:9" x14ac:dyDescent="0.2">
      <c r="I974733" s="15"/>
    </row>
    <row r="974734" spans="9:9" x14ac:dyDescent="0.2">
      <c r="I974734" s="14"/>
    </row>
    <row r="974750" spans="9:9" x14ac:dyDescent="0.2">
      <c r="I974750" s="15"/>
    </row>
    <row r="974751" spans="9:9" x14ac:dyDescent="0.2">
      <c r="I974751" s="14"/>
    </row>
    <row r="974767" spans="9:9" x14ac:dyDescent="0.2">
      <c r="I974767" s="15"/>
    </row>
    <row r="974768" spans="9:9" x14ac:dyDescent="0.2">
      <c r="I974768" s="14"/>
    </row>
    <row r="974784" spans="9:9" x14ac:dyDescent="0.2">
      <c r="I974784" s="15"/>
    </row>
    <row r="974785" spans="9:9" x14ac:dyDescent="0.2">
      <c r="I974785" s="14"/>
    </row>
    <row r="974801" spans="9:9" x14ac:dyDescent="0.2">
      <c r="I974801" s="15"/>
    </row>
    <row r="974802" spans="9:9" x14ac:dyDescent="0.2">
      <c r="I974802" s="14"/>
    </row>
    <row r="974818" spans="9:9" x14ac:dyDescent="0.2">
      <c r="I974818" s="15"/>
    </row>
    <row r="974819" spans="9:9" x14ac:dyDescent="0.2">
      <c r="I974819" s="14"/>
    </row>
    <row r="974835" spans="9:9" x14ac:dyDescent="0.2">
      <c r="I974835" s="15"/>
    </row>
    <row r="974836" spans="9:9" x14ac:dyDescent="0.2">
      <c r="I974836" s="14"/>
    </row>
    <row r="974852" spans="9:9" x14ac:dyDescent="0.2">
      <c r="I974852" s="15"/>
    </row>
    <row r="974853" spans="9:9" x14ac:dyDescent="0.2">
      <c r="I974853" s="14"/>
    </row>
    <row r="974869" spans="9:9" x14ac:dyDescent="0.2">
      <c r="I974869" s="15"/>
    </row>
    <row r="974870" spans="9:9" x14ac:dyDescent="0.2">
      <c r="I974870" s="14"/>
    </row>
    <row r="974886" spans="9:9" x14ac:dyDescent="0.2">
      <c r="I974886" s="15"/>
    </row>
    <row r="974887" spans="9:9" x14ac:dyDescent="0.2">
      <c r="I974887" s="14"/>
    </row>
    <row r="974903" spans="9:9" x14ac:dyDescent="0.2">
      <c r="I974903" s="15"/>
    </row>
    <row r="974904" spans="9:9" x14ac:dyDescent="0.2">
      <c r="I974904" s="14"/>
    </row>
    <row r="974920" spans="9:9" x14ac:dyDescent="0.2">
      <c r="I974920" s="15"/>
    </row>
    <row r="974921" spans="9:9" x14ac:dyDescent="0.2">
      <c r="I974921" s="14"/>
    </row>
    <row r="974937" spans="9:9" x14ac:dyDescent="0.2">
      <c r="I974937" s="15"/>
    </row>
    <row r="974938" spans="9:9" x14ac:dyDescent="0.2">
      <c r="I974938" s="14"/>
    </row>
    <row r="974954" spans="9:9" x14ac:dyDescent="0.2">
      <c r="I974954" s="15"/>
    </row>
    <row r="974955" spans="9:9" x14ac:dyDescent="0.2">
      <c r="I974955" s="14"/>
    </row>
    <row r="974971" spans="9:9" x14ac:dyDescent="0.2">
      <c r="I974971" s="15"/>
    </row>
    <row r="974972" spans="9:9" x14ac:dyDescent="0.2">
      <c r="I974972" s="14"/>
    </row>
    <row r="974988" spans="9:9" x14ac:dyDescent="0.2">
      <c r="I974988" s="15"/>
    </row>
    <row r="974989" spans="9:9" x14ac:dyDescent="0.2">
      <c r="I974989" s="14"/>
    </row>
    <row r="975005" spans="9:9" x14ac:dyDescent="0.2">
      <c r="I975005" s="15"/>
    </row>
    <row r="975006" spans="9:9" x14ac:dyDescent="0.2">
      <c r="I975006" s="14"/>
    </row>
    <row r="975022" spans="9:9" x14ac:dyDescent="0.2">
      <c r="I975022" s="15"/>
    </row>
    <row r="975023" spans="9:9" x14ac:dyDescent="0.2">
      <c r="I975023" s="14"/>
    </row>
    <row r="975039" spans="9:9" x14ac:dyDescent="0.2">
      <c r="I975039" s="15"/>
    </row>
    <row r="975040" spans="9:9" x14ac:dyDescent="0.2">
      <c r="I975040" s="14"/>
    </row>
    <row r="975056" spans="9:9" x14ac:dyDescent="0.2">
      <c r="I975056" s="15"/>
    </row>
    <row r="975057" spans="9:9" x14ac:dyDescent="0.2">
      <c r="I975057" s="14"/>
    </row>
    <row r="975073" spans="9:9" x14ac:dyDescent="0.2">
      <c r="I975073" s="15"/>
    </row>
    <row r="975074" spans="9:9" x14ac:dyDescent="0.2">
      <c r="I975074" s="14"/>
    </row>
    <row r="975090" spans="9:9" x14ac:dyDescent="0.2">
      <c r="I975090" s="15"/>
    </row>
    <row r="975091" spans="9:9" x14ac:dyDescent="0.2">
      <c r="I975091" s="14"/>
    </row>
    <row r="975107" spans="9:9" x14ac:dyDescent="0.2">
      <c r="I975107" s="15"/>
    </row>
    <row r="975108" spans="9:9" x14ac:dyDescent="0.2">
      <c r="I975108" s="14"/>
    </row>
    <row r="975124" spans="9:9" x14ac:dyDescent="0.2">
      <c r="I975124" s="15"/>
    </row>
    <row r="975125" spans="9:9" x14ac:dyDescent="0.2">
      <c r="I975125" s="14"/>
    </row>
    <row r="975141" spans="9:9" x14ac:dyDescent="0.2">
      <c r="I975141" s="15"/>
    </row>
    <row r="975142" spans="9:9" x14ac:dyDescent="0.2">
      <c r="I975142" s="14"/>
    </row>
    <row r="975158" spans="9:9" x14ac:dyDescent="0.2">
      <c r="I975158" s="15"/>
    </row>
    <row r="975159" spans="9:9" x14ac:dyDescent="0.2">
      <c r="I975159" s="14"/>
    </row>
    <row r="975175" spans="9:9" x14ac:dyDescent="0.2">
      <c r="I975175" s="15"/>
    </row>
    <row r="975176" spans="9:9" x14ac:dyDescent="0.2">
      <c r="I975176" s="14"/>
    </row>
    <row r="975192" spans="9:9" x14ac:dyDescent="0.2">
      <c r="I975192" s="15"/>
    </row>
    <row r="975193" spans="9:9" x14ac:dyDescent="0.2">
      <c r="I975193" s="14"/>
    </row>
    <row r="975209" spans="9:9" x14ac:dyDescent="0.2">
      <c r="I975209" s="15"/>
    </row>
    <row r="975210" spans="9:9" x14ac:dyDescent="0.2">
      <c r="I975210" s="14"/>
    </row>
    <row r="975226" spans="9:9" x14ac:dyDescent="0.2">
      <c r="I975226" s="15"/>
    </row>
    <row r="975227" spans="9:9" x14ac:dyDescent="0.2">
      <c r="I975227" s="14"/>
    </row>
    <row r="975243" spans="9:9" x14ac:dyDescent="0.2">
      <c r="I975243" s="15"/>
    </row>
    <row r="975244" spans="9:9" x14ac:dyDescent="0.2">
      <c r="I975244" s="14"/>
    </row>
    <row r="975260" spans="9:9" x14ac:dyDescent="0.2">
      <c r="I975260" s="15"/>
    </row>
    <row r="975261" spans="9:9" x14ac:dyDescent="0.2">
      <c r="I975261" s="14"/>
    </row>
    <row r="975277" spans="9:9" x14ac:dyDescent="0.2">
      <c r="I975277" s="15"/>
    </row>
    <row r="975278" spans="9:9" x14ac:dyDescent="0.2">
      <c r="I975278" s="14"/>
    </row>
    <row r="975294" spans="9:9" x14ac:dyDescent="0.2">
      <c r="I975294" s="15"/>
    </row>
    <row r="975295" spans="9:9" x14ac:dyDescent="0.2">
      <c r="I975295" s="14"/>
    </row>
    <row r="975311" spans="9:9" x14ac:dyDescent="0.2">
      <c r="I975311" s="15"/>
    </row>
    <row r="975312" spans="9:9" x14ac:dyDescent="0.2">
      <c r="I975312" s="14"/>
    </row>
    <row r="975328" spans="9:9" x14ac:dyDescent="0.2">
      <c r="I975328" s="15"/>
    </row>
    <row r="975329" spans="9:9" x14ac:dyDescent="0.2">
      <c r="I975329" s="14"/>
    </row>
    <row r="975345" spans="9:9" x14ac:dyDescent="0.2">
      <c r="I975345" s="15"/>
    </row>
    <row r="975346" spans="9:9" x14ac:dyDescent="0.2">
      <c r="I975346" s="14"/>
    </row>
    <row r="975362" spans="9:9" x14ac:dyDescent="0.2">
      <c r="I975362" s="15"/>
    </row>
    <row r="975363" spans="9:9" x14ac:dyDescent="0.2">
      <c r="I975363" s="14"/>
    </row>
    <row r="975379" spans="9:9" x14ac:dyDescent="0.2">
      <c r="I975379" s="15"/>
    </row>
    <row r="975380" spans="9:9" x14ac:dyDescent="0.2">
      <c r="I975380" s="14"/>
    </row>
    <row r="975396" spans="9:9" x14ac:dyDescent="0.2">
      <c r="I975396" s="15"/>
    </row>
    <row r="975397" spans="9:9" x14ac:dyDescent="0.2">
      <c r="I975397" s="14"/>
    </row>
    <row r="975413" spans="9:9" x14ac:dyDescent="0.2">
      <c r="I975413" s="15"/>
    </row>
    <row r="975414" spans="9:9" x14ac:dyDescent="0.2">
      <c r="I975414" s="14"/>
    </row>
    <row r="975430" spans="9:9" x14ac:dyDescent="0.2">
      <c r="I975430" s="15"/>
    </row>
    <row r="975431" spans="9:9" x14ac:dyDescent="0.2">
      <c r="I975431" s="14"/>
    </row>
    <row r="975447" spans="9:9" x14ac:dyDescent="0.2">
      <c r="I975447" s="15"/>
    </row>
    <row r="975448" spans="9:9" x14ac:dyDescent="0.2">
      <c r="I975448" s="14"/>
    </row>
    <row r="975464" spans="9:9" x14ac:dyDescent="0.2">
      <c r="I975464" s="15"/>
    </row>
    <row r="975465" spans="9:9" x14ac:dyDescent="0.2">
      <c r="I975465" s="14"/>
    </row>
    <row r="975481" spans="9:9" x14ac:dyDescent="0.2">
      <c r="I975481" s="15"/>
    </row>
    <row r="975482" spans="9:9" x14ac:dyDescent="0.2">
      <c r="I975482" s="14"/>
    </row>
    <row r="975498" spans="9:9" x14ac:dyDescent="0.2">
      <c r="I975498" s="15"/>
    </row>
    <row r="975499" spans="9:9" x14ac:dyDescent="0.2">
      <c r="I975499" s="14"/>
    </row>
    <row r="975515" spans="9:9" x14ac:dyDescent="0.2">
      <c r="I975515" s="15"/>
    </row>
    <row r="975516" spans="9:9" x14ac:dyDescent="0.2">
      <c r="I975516" s="14"/>
    </row>
    <row r="975532" spans="9:9" x14ac:dyDescent="0.2">
      <c r="I975532" s="15"/>
    </row>
    <row r="975533" spans="9:9" x14ac:dyDescent="0.2">
      <c r="I975533" s="14"/>
    </row>
    <row r="975549" spans="9:9" x14ac:dyDescent="0.2">
      <c r="I975549" s="15"/>
    </row>
    <row r="975550" spans="9:9" x14ac:dyDescent="0.2">
      <c r="I975550" s="14"/>
    </row>
    <row r="975566" spans="9:9" x14ac:dyDescent="0.2">
      <c r="I975566" s="15"/>
    </row>
    <row r="975567" spans="9:9" x14ac:dyDescent="0.2">
      <c r="I975567" s="14"/>
    </row>
    <row r="975583" spans="9:9" x14ac:dyDescent="0.2">
      <c r="I975583" s="15"/>
    </row>
    <row r="975584" spans="9:9" x14ac:dyDescent="0.2">
      <c r="I975584" s="14"/>
    </row>
    <row r="975600" spans="9:9" x14ac:dyDescent="0.2">
      <c r="I975600" s="15"/>
    </row>
    <row r="975601" spans="9:9" x14ac:dyDescent="0.2">
      <c r="I975601" s="14"/>
    </row>
    <row r="975617" spans="9:9" x14ac:dyDescent="0.2">
      <c r="I975617" s="15"/>
    </row>
    <row r="975618" spans="9:9" x14ac:dyDescent="0.2">
      <c r="I975618" s="14"/>
    </row>
    <row r="975634" spans="9:9" x14ac:dyDescent="0.2">
      <c r="I975634" s="15"/>
    </row>
    <row r="975635" spans="9:9" x14ac:dyDescent="0.2">
      <c r="I975635" s="14"/>
    </row>
    <row r="975651" spans="9:9" x14ac:dyDescent="0.2">
      <c r="I975651" s="15"/>
    </row>
    <row r="975652" spans="9:9" x14ac:dyDescent="0.2">
      <c r="I975652" s="14"/>
    </row>
    <row r="975668" spans="9:9" x14ac:dyDescent="0.2">
      <c r="I975668" s="15"/>
    </row>
    <row r="975669" spans="9:9" x14ac:dyDescent="0.2">
      <c r="I975669" s="14"/>
    </row>
    <row r="975685" spans="9:9" x14ac:dyDescent="0.2">
      <c r="I975685" s="15"/>
    </row>
    <row r="975686" spans="9:9" x14ac:dyDescent="0.2">
      <c r="I975686" s="14"/>
    </row>
    <row r="975702" spans="9:9" x14ac:dyDescent="0.2">
      <c r="I975702" s="15"/>
    </row>
    <row r="975703" spans="9:9" x14ac:dyDescent="0.2">
      <c r="I975703" s="14"/>
    </row>
    <row r="975719" spans="9:9" x14ac:dyDescent="0.2">
      <c r="I975719" s="15"/>
    </row>
    <row r="975720" spans="9:9" x14ac:dyDescent="0.2">
      <c r="I975720" s="14"/>
    </row>
    <row r="975736" spans="9:9" x14ac:dyDescent="0.2">
      <c r="I975736" s="15"/>
    </row>
    <row r="975737" spans="9:9" x14ac:dyDescent="0.2">
      <c r="I975737" s="14"/>
    </row>
    <row r="975753" spans="9:9" x14ac:dyDescent="0.2">
      <c r="I975753" s="15"/>
    </row>
    <row r="975754" spans="9:9" x14ac:dyDescent="0.2">
      <c r="I975754" s="14"/>
    </row>
    <row r="975770" spans="9:9" x14ac:dyDescent="0.2">
      <c r="I975770" s="15"/>
    </row>
    <row r="975771" spans="9:9" x14ac:dyDescent="0.2">
      <c r="I975771" s="14"/>
    </row>
    <row r="975787" spans="9:9" x14ac:dyDescent="0.2">
      <c r="I975787" s="15"/>
    </row>
    <row r="975788" spans="9:9" x14ac:dyDescent="0.2">
      <c r="I975788" s="14"/>
    </row>
    <row r="975804" spans="9:9" x14ac:dyDescent="0.2">
      <c r="I975804" s="15"/>
    </row>
    <row r="975805" spans="9:9" x14ac:dyDescent="0.2">
      <c r="I975805" s="14"/>
    </row>
    <row r="975821" spans="9:9" x14ac:dyDescent="0.2">
      <c r="I975821" s="15"/>
    </row>
    <row r="975822" spans="9:9" x14ac:dyDescent="0.2">
      <c r="I975822" s="14"/>
    </row>
    <row r="975838" spans="9:9" x14ac:dyDescent="0.2">
      <c r="I975838" s="15"/>
    </row>
    <row r="975839" spans="9:9" x14ac:dyDescent="0.2">
      <c r="I975839" s="14"/>
    </row>
    <row r="975855" spans="9:9" x14ac:dyDescent="0.2">
      <c r="I975855" s="15"/>
    </row>
    <row r="975856" spans="9:9" x14ac:dyDescent="0.2">
      <c r="I975856" s="14"/>
    </row>
    <row r="975872" spans="9:9" x14ac:dyDescent="0.2">
      <c r="I975872" s="15"/>
    </row>
    <row r="975873" spans="9:9" x14ac:dyDescent="0.2">
      <c r="I975873" s="14"/>
    </row>
    <row r="975889" spans="9:9" x14ac:dyDescent="0.2">
      <c r="I975889" s="15"/>
    </row>
    <row r="975890" spans="9:9" x14ac:dyDescent="0.2">
      <c r="I975890" s="14"/>
    </row>
    <row r="975906" spans="9:9" x14ac:dyDescent="0.2">
      <c r="I975906" s="15"/>
    </row>
    <row r="975907" spans="9:9" x14ac:dyDescent="0.2">
      <c r="I975907" s="14"/>
    </row>
    <row r="975923" spans="9:9" x14ac:dyDescent="0.2">
      <c r="I975923" s="15"/>
    </row>
    <row r="975924" spans="9:9" x14ac:dyDescent="0.2">
      <c r="I975924" s="14"/>
    </row>
    <row r="975940" spans="9:9" x14ac:dyDescent="0.2">
      <c r="I975940" s="15"/>
    </row>
    <row r="975941" spans="9:9" x14ac:dyDescent="0.2">
      <c r="I975941" s="14"/>
    </row>
    <row r="975957" spans="9:9" x14ac:dyDescent="0.2">
      <c r="I975957" s="15"/>
    </row>
    <row r="975958" spans="9:9" x14ac:dyDescent="0.2">
      <c r="I975958" s="14"/>
    </row>
    <row r="975974" spans="9:9" x14ac:dyDescent="0.2">
      <c r="I975974" s="15"/>
    </row>
    <row r="975975" spans="9:9" x14ac:dyDescent="0.2">
      <c r="I975975" s="14"/>
    </row>
    <row r="975991" spans="9:9" x14ac:dyDescent="0.2">
      <c r="I975991" s="15"/>
    </row>
    <row r="975992" spans="9:9" x14ac:dyDescent="0.2">
      <c r="I975992" s="14"/>
    </row>
    <row r="976008" spans="9:9" x14ac:dyDescent="0.2">
      <c r="I976008" s="15"/>
    </row>
    <row r="976009" spans="9:9" x14ac:dyDescent="0.2">
      <c r="I976009" s="14"/>
    </row>
    <row r="976025" spans="9:9" x14ac:dyDescent="0.2">
      <c r="I976025" s="15"/>
    </row>
    <row r="976026" spans="9:9" x14ac:dyDescent="0.2">
      <c r="I976026" s="14"/>
    </row>
    <row r="976042" spans="9:9" x14ac:dyDescent="0.2">
      <c r="I976042" s="15"/>
    </row>
    <row r="976043" spans="9:9" x14ac:dyDescent="0.2">
      <c r="I976043" s="14"/>
    </row>
    <row r="976059" spans="9:9" x14ac:dyDescent="0.2">
      <c r="I976059" s="15"/>
    </row>
    <row r="976060" spans="9:9" x14ac:dyDescent="0.2">
      <c r="I976060" s="14"/>
    </row>
    <row r="976076" spans="9:9" x14ac:dyDescent="0.2">
      <c r="I976076" s="15"/>
    </row>
    <row r="976077" spans="9:9" x14ac:dyDescent="0.2">
      <c r="I976077" s="14"/>
    </row>
    <row r="976093" spans="9:9" x14ac:dyDescent="0.2">
      <c r="I976093" s="15"/>
    </row>
    <row r="976094" spans="9:9" x14ac:dyDescent="0.2">
      <c r="I976094" s="14"/>
    </row>
    <row r="976110" spans="9:9" x14ac:dyDescent="0.2">
      <c r="I976110" s="15"/>
    </row>
    <row r="976111" spans="9:9" x14ac:dyDescent="0.2">
      <c r="I976111" s="14"/>
    </row>
    <row r="976127" spans="9:9" x14ac:dyDescent="0.2">
      <c r="I976127" s="15"/>
    </row>
    <row r="976128" spans="9:9" x14ac:dyDescent="0.2">
      <c r="I976128" s="14"/>
    </row>
    <row r="976144" spans="9:9" x14ac:dyDescent="0.2">
      <c r="I976144" s="15"/>
    </row>
    <row r="976145" spans="9:9" x14ac:dyDescent="0.2">
      <c r="I976145" s="14"/>
    </row>
    <row r="976161" spans="9:9" x14ac:dyDescent="0.2">
      <c r="I976161" s="15"/>
    </row>
    <row r="976162" spans="9:9" x14ac:dyDescent="0.2">
      <c r="I976162" s="14"/>
    </row>
    <row r="976178" spans="9:9" x14ac:dyDescent="0.2">
      <c r="I976178" s="15"/>
    </row>
    <row r="976179" spans="9:9" x14ac:dyDescent="0.2">
      <c r="I976179" s="14"/>
    </row>
    <row r="976195" spans="9:9" x14ac:dyDescent="0.2">
      <c r="I976195" s="15"/>
    </row>
    <row r="976196" spans="9:9" x14ac:dyDescent="0.2">
      <c r="I976196" s="14"/>
    </row>
    <row r="976212" spans="9:9" x14ac:dyDescent="0.2">
      <c r="I976212" s="15"/>
    </row>
    <row r="976213" spans="9:9" x14ac:dyDescent="0.2">
      <c r="I976213" s="14"/>
    </row>
    <row r="976229" spans="9:9" x14ac:dyDescent="0.2">
      <c r="I976229" s="15"/>
    </row>
    <row r="976230" spans="9:9" x14ac:dyDescent="0.2">
      <c r="I976230" s="14"/>
    </row>
    <row r="976246" spans="9:9" x14ac:dyDescent="0.2">
      <c r="I976246" s="15"/>
    </row>
    <row r="976247" spans="9:9" x14ac:dyDescent="0.2">
      <c r="I976247" s="14"/>
    </row>
    <row r="976263" spans="9:9" x14ac:dyDescent="0.2">
      <c r="I976263" s="15"/>
    </row>
    <row r="976264" spans="9:9" x14ac:dyDescent="0.2">
      <c r="I976264" s="14"/>
    </row>
    <row r="976280" spans="9:9" x14ac:dyDescent="0.2">
      <c r="I976280" s="15"/>
    </row>
    <row r="976281" spans="9:9" x14ac:dyDescent="0.2">
      <c r="I976281" s="14"/>
    </row>
    <row r="976297" spans="9:9" x14ac:dyDescent="0.2">
      <c r="I976297" s="15"/>
    </row>
    <row r="976298" spans="9:9" x14ac:dyDescent="0.2">
      <c r="I976298" s="14"/>
    </row>
    <row r="976314" spans="9:9" x14ac:dyDescent="0.2">
      <c r="I976314" s="15"/>
    </row>
    <row r="976315" spans="9:9" x14ac:dyDescent="0.2">
      <c r="I976315" s="14"/>
    </row>
    <row r="976331" spans="9:9" x14ac:dyDescent="0.2">
      <c r="I976331" s="15"/>
    </row>
    <row r="976332" spans="9:9" x14ac:dyDescent="0.2">
      <c r="I976332" s="14"/>
    </row>
    <row r="976348" spans="9:9" x14ac:dyDescent="0.2">
      <c r="I976348" s="15"/>
    </row>
    <row r="976349" spans="9:9" x14ac:dyDescent="0.2">
      <c r="I976349" s="14"/>
    </row>
    <row r="976365" spans="9:9" x14ac:dyDescent="0.2">
      <c r="I976365" s="15"/>
    </row>
    <row r="976366" spans="9:9" x14ac:dyDescent="0.2">
      <c r="I976366" s="14"/>
    </row>
    <row r="976382" spans="9:9" x14ac:dyDescent="0.2">
      <c r="I976382" s="15"/>
    </row>
    <row r="976383" spans="9:9" x14ac:dyDescent="0.2">
      <c r="I976383" s="14"/>
    </row>
    <row r="976399" spans="9:9" x14ac:dyDescent="0.2">
      <c r="I976399" s="15"/>
    </row>
    <row r="976400" spans="9:9" x14ac:dyDescent="0.2">
      <c r="I976400" s="14"/>
    </row>
    <row r="976416" spans="9:9" x14ac:dyDescent="0.2">
      <c r="I976416" s="15"/>
    </row>
    <row r="976417" spans="9:9" x14ac:dyDescent="0.2">
      <c r="I976417" s="14"/>
    </row>
    <row r="976433" spans="9:9" x14ac:dyDescent="0.2">
      <c r="I976433" s="15"/>
    </row>
    <row r="976434" spans="9:9" x14ac:dyDescent="0.2">
      <c r="I976434" s="14"/>
    </row>
    <row r="976450" spans="9:9" x14ac:dyDescent="0.2">
      <c r="I976450" s="15"/>
    </row>
    <row r="976451" spans="9:9" x14ac:dyDescent="0.2">
      <c r="I976451" s="14"/>
    </row>
    <row r="976467" spans="9:9" x14ac:dyDescent="0.2">
      <c r="I976467" s="15"/>
    </row>
    <row r="976468" spans="9:9" x14ac:dyDescent="0.2">
      <c r="I976468" s="14"/>
    </row>
    <row r="976484" spans="9:9" x14ac:dyDescent="0.2">
      <c r="I976484" s="15"/>
    </row>
    <row r="976485" spans="9:9" x14ac:dyDescent="0.2">
      <c r="I976485" s="14"/>
    </row>
    <row r="976501" spans="9:9" x14ac:dyDescent="0.2">
      <c r="I976501" s="15"/>
    </row>
    <row r="976502" spans="9:9" x14ac:dyDescent="0.2">
      <c r="I976502" s="14"/>
    </row>
    <row r="976518" spans="9:9" x14ac:dyDescent="0.2">
      <c r="I976518" s="15"/>
    </row>
    <row r="976519" spans="9:9" x14ac:dyDescent="0.2">
      <c r="I976519" s="14"/>
    </row>
    <row r="976535" spans="9:9" x14ac:dyDescent="0.2">
      <c r="I976535" s="15"/>
    </row>
    <row r="976536" spans="9:9" x14ac:dyDescent="0.2">
      <c r="I976536" s="14"/>
    </row>
    <row r="976552" spans="9:9" x14ac:dyDescent="0.2">
      <c r="I976552" s="15"/>
    </row>
    <row r="976553" spans="9:9" x14ac:dyDescent="0.2">
      <c r="I976553" s="14"/>
    </row>
    <row r="976569" spans="9:9" x14ac:dyDescent="0.2">
      <c r="I976569" s="15"/>
    </row>
    <row r="976570" spans="9:9" x14ac:dyDescent="0.2">
      <c r="I976570" s="14"/>
    </row>
    <row r="976586" spans="9:9" x14ac:dyDescent="0.2">
      <c r="I976586" s="15"/>
    </row>
    <row r="976587" spans="9:9" x14ac:dyDescent="0.2">
      <c r="I976587" s="14"/>
    </row>
    <row r="976603" spans="9:9" x14ac:dyDescent="0.2">
      <c r="I976603" s="15"/>
    </row>
    <row r="976604" spans="9:9" x14ac:dyDescent="0.2">
      <c r="I976604" s="14"/>
    </row>
    <row r="976620" spans="9:9" x14ac:dyDescent="0.2">
      <c r="I976620" s="15"/>
    </row>
    <row r="976621" spans="9:9" x14ac:dyDescent="0.2">
      <c r="I976621" s="14"/>
    </row>
    <row r="976637" spans="9:9" x14ac:dyDescent="0.2">
      <c r="I976637" s="15"/>
    </row>
    <row r="976638" spans="9:9" x14ac:dyDescent="0.2">
      <c r="I976638" s="14"/>
    </row>
    <row r="976654" spans="9:9" x14ac:dyDescent="0.2">
      <c r="I976654" s="15"/>
    </row>
    <row r="976655" spans="9:9" x14ac:dyDescent="0.2">
      <c r="I976655" s="14"/>
    </row>
    <row r="976671" spans="9:9" x14ac:dyDescent="0.2">
      <c r="I976671" s="15"/>
    </row>
    <row r="976672" spans="9:9" x14ac:dyDescent="0.2">
      <c r="I976672" s="14"/>
    </row>
    <row r="976688" spans="9:9" x14ac:dyDescent="0.2">
      <c r="I976688" s="15"/>
    </row>
    <row r="976689" spans="9:9" x14ac:dyDescent="0.2">
      <c r="I976689" s="14"/>
    </row>
    <row r="976705" spans="9:9" x14ac:dyDescent="0.2">
      <c r="I976705" s="15"/>
    </row>
    <row r="976706" spans="9:9" x14ac:dyDescent="0.2">
      <c r="I976706" s="14"/>
    </row>
    <row r="976722" spans="9:9" x14ac:dyDescent="0.2">
      <c r="I976722" s="15"/>
    </row>
    <row r="976723" spans="9:9" x14ac:dyDescent="0.2">
      <c r="I976723" s="14"/>
    </row>
    <row r="976739" spans="9:9" x14ac:dyDescent="0.2">
      <c r="I976739" s="15"/>
    </row>
    <row r="976740" spans="9:9" x14ac:dyDescent="0.2">
      <c r="I976740" s="14"/>
    </row>
    <row r="976756" spans="9:9" x14ac:dyDescent="0.2">
      <c r="I976756" s="15"/>
    </row>
    <row r="976757" spans="9:9" x14ac:dyDescent="0.2">
      <c r="I976757" s="14"/>
    </row>
    <row r="976773" spans="9:9" x14ac:dyDescent="0.2">
      <c r="I976773" s="15"/>
    </row>
    <row r="976774" spans="9:9" x14ac:dyDescent="0.2">
      <c r="I976774" s="14"/>
    </row>
    <row r="976790" spans="9:9" x14ac:dyDescent="0.2">
      <c r="I976790" s="15"/>
    </row>
    <row r="976791" spans="9:9" x14ac:dyDescent="0.2">
      <c r="I976791" s="14"/>
    </row>
    <row r="976807" spans="9:9" x14ac:dyDescent="0.2">
      <c r="I976807" s="15"/>
    </row>
    <row r="976808" spans="9:9" x14ac:dyDescent="0.2">
      <c r="I976808" s="14"/>
    </row>
    <row r="976824" spans="9:9" x14ac:dyDescent="0.2">
      <c r="I976824" s="15"/>
    </row>
    <row r="976825" spans="9:9" x14ac:dyDescent="0.2">
      <c r="I976825" s="14"/>
    </row>
    <row r="976841" spans="9:9" x14ac:dyDescent="0.2">
      <c r="I976841" s="15"/>
    </row>
    <row r="976842" spans="9:9" x14ac:dyDescent="0.2">
      <c r="I976842" s="14"/>
    </row>
    <row r="976858" spans="9:9" x14ac:dyDescent="0.2">
      <c r="I976858" s="15"/>
    </row>
    <row r="976859" spans="9:9" x14ac:dyDescent="0.2">
      <c r="I976859" s="14"/>
    </row>
    <row r="976875" spans="9:9" x14ac:dyDescent="0.2">
      <c r="I976875" s="15"/>
    </row>
    <row r="976876" spans="9:9" x14ac:dyDescent="0.2">
      <c r="I976876" s="14"/>
    </row>
    <row r="976892" spans="9:9" x14ac:dyDescent="0.2">
      <c r="I976892" s="15"/>
    </row>
    <row r="976893" spans="9:9" x14ac:dyDescent="0.2">
      <c r="I976893" s="14"/>
    </row>
    <row r="976909" spans="9:9" x14ac:dyDescent="0.2">
      <c r="I976909" s="15"/>
    </row>
    <row r="976910" spans="9:9" x14ac:dyDescent="0.2">
      <c r="I976910" s="14"/>
    </row>
    <row r="976926" spans="9:9" x14ac:dyDescent="0.2">
      <c r="I976926" s="15"/>
    </row>
    <row r="976927" spans="9:9" x14ac:dyDescent="0.2">
      <c r="I976927" s="14"/>
    </row>
    <row r="976943" spans="9:9" x14ac:dyDescent="0.2">
      <c r="I976943" s="15"/>
    </row>
    <row r="976944" spans="9:9" x14ac:dyDescent="0.2">
      <c r="I976944" s="14"/>
    </row>
    <row r="976960" spans="9:9" x14ac:dyDescent="0.2">
      <c r="I976960" s="15"/>
    </row>
    <row r="976961" spans="9:9" x14ac:dyDescent="0.2">
      <c r="I976961" s="14"/>
    </row>
    <row r="976977" spans="9:9" x14ac:dyDescent="0.2">
      <c r="I976977" s="15"/>
    </row>
    <row r="976978" spans="9:9" x14ac:dyDescent="0.2">
      <c r="I976978" s="14"/>
    </row>
    <row r="976994" spans="9:9" x14ac:dyDescent="0.2">
      <c r="I976994" s="15"/>
    </row>
    <row r="976995" spans="9:9" x14ac:dyDescent="0.2">
      <c r="I976995" s="14"/>
    </row>
    <row r="977011" spans="9:9" x14ac:dyDescent="0.2">
      <c r="I977011" s="15"/>
    </row>
    <row r="977012" spans="9:9" x14ac:dyDescent="0.2">
      <c r="I977012" s="14"/>
    </row>
    <row r="977028" spans="9:9" x14ac:dyDescent="0.2">
      <c r="I977028" s="15"/>
    </row>
    <row r="977029" spans="9:9" x14ac:dyDescent="0.2">
      <c r="I977029" s="14"/>
    </row>
    <row r="977045" spans="9:9" x14ac:dyDescent="0.2">
      <c r="I977045" s="15"/>
    </row>
    <row r="977046" spans="9:9" x14ac:dyDescent="0.2">
      <c r="I977046" s="14"/>
    </row>
    <row r="977062" spans="9:9" x14ac:dyDescent="0.2">
      <c r="I977062" s="15"/>
    </row>
    <row r="977063" spans="9:9" x14ac:dyDescent="0.2">
      <c r="I977063" s="14"/>
    </row>
    <row r="977079" spans="9:9" x14ac:dyDescent="0.2">
      <c r="I977079" s="15"/>
    </row>
    <row r="977080" spans="9:9" x14ac:dyDescent="0.2">
      <c r="I977080" s="14"/>
    </row>
    <row r="977096" spans="9:9" x14ac:dyDescent="0.2">
      <c r="I977096" s="15"/>
    </row>
    <row r="977097" spans="9:9" x14ac:dyDescent="0.2">
      <c r="I977097" s="14"/>
    </row>
    <row r="977113" spans="9:9" x14ac:dyDescent="0.2">
      <c r="I977113" s="15"/>
    </row>
    <row r="977114" spans="9:9" x14ac:dyDescent="0.2">
      <c r="I977114" s="14"/>
    </row>
    <row r="977130" spans="9:9" x14ac:dyDescent="0.2">
      <c r="I977130" s="15"/>
    </row>
    <row r="977131" spans="9:9" x14ac:dyDescent="0.2">
      <c r="I977131" s="14"/>
    </row>
    <row r="977147" spans="9:9" x14ac:dyDescent="0.2">
      <c r="I977147" s="15"/>
    </row>
    <row r="977148" spans="9:9" x14ac:dyDescent="0.2">
      <c r="I977148" s="14"/>
    </row>
    <row r="977164" spans="9:9" x14ac:dyDescent="0.2">
      <c r="I977164" s="15"/>
    </row>
    <row r="977165" spans="9:9" x14ac:dyDescent="0.2">
      <c r="I977165" s="14"/>
    </row>
    <row r="977181" spans="9:9" x14ac:dyDescent="0.2">
      <c r="I977181" s="15"/>
    </row>
    <row r="977182" spans="9:9" x14ac:dyDescent="0.2">
      <c r="I977182" s="14"/>
    </row>
    <row r="977198" spans="9:9" x14ac:dyDescent="0.2">
      <c r="I977198" s="15"/>
    </row>
    <row r="977199" spans="9:9" x14ac:dyDescent="0.2">
      <c r="I977199" s="14"/>
    </row>
    <row r="977215" spans="9:9" x14ac:dyDescent="0.2">
      <c r="I977215" s="15"/>
    </row>
    <row r="977216" spans="9:9" x14ac:dyDescent="0.2">
      <c r="I977216" s="14"/>
    </row>
    <row r="977232" spans="9:9" x14ac:dyDescent="0.2">
      <c r="I977232" s="15"/>
    </row>
    <row r="977233" spans="9:9" x14ac:dyDescent="0.2">
      <c r="I977233" s="14"/>
    </row>
    <row r="977249" spans="9:9" x14ac:dyDescent="0.2">
      <c r="I977249" s="15"/>
    </row>
    <row r="977250" spans="9:9" x14ac:dyDescent="0.2">
      <c r="I977250" s="14"/>
    </row>
    <row r="977266" spans="9:9" x14ac:dyDescent="0.2">
      <c r="I977266" s="15"/>
    </row>
    <row r="977267" spans="9:9" x14ac:dyDescent="0.2">
      <c r="I977267" s="14"/>
    </row>
    <row r="977283" spans="9:9" x14ac:dyDescent="0.2">
      <c r="I977283" s="15"/>
    </row>
    <row r="977284" spans="9:9" x14ac:dyDescent="0.2">
      <c r="I977284" s="14"/>
    </row>
    <row r="977300" spans="9:9" x14ac:dyDescent="0.2">
      <c r="I977300" s="15"/>
    </row>
    <row r="977301" spans="9:9" x14ac:dyDescent="0.2">
      <c r="I977301" s="14"/>
    </row>
    <row r="977317" spans="9:9" x14ac:dyDescent="0.2">
      <c r="I977317" s="15"/>
    </row>
    <row r="977318" spans="9:9" x14ac:dyDescent="0.2">
      <c r="I977318" s="14"/>
    </row>
    <row r="977334" spans="9:9" x14ac:dyDescent="0.2">
      <c r="I977334" s="15"/>
    </row>
    <row r="977335" spans="9:9" x14ac:dyDescent="0.2">
      <c r="I977335" s="14"/>
    </row>
    <row r="977351" spans="9:9" x14ac:dyDescent="0.2">
      <c r="I977351" s="15"/>
    </row>
    <row r="977352" spans="9:9" x14ac:dyDescent="0.2">
      <c r="I977352" s="14"/>
    </row>
    <row r="977368" spans="9:9" x14ac:dyDescent="0.2">
      <c r="I977368" s="15"/>
    </row>
    <row r="977369" spans="9:9" x14ac:dyDescent="0.2">
      <c r="I977369" s="14"/>
    </row>
    <row r="977385" spans="9:9" x14ac:dyDescent="0.2">
      <c r="I977385" s="15"/>
    </row>
    <row r="977386" spans="9:9" x14ac:dyDescent="0.2">
      <c r="I977386" s="14"/>
    </row>
    <row r="977402" spans="9:9" x14ac:dyDescent="0.2">
      <c r="I977402" s="15"/>
    </row>
    <row r="977403" spans="9:9" x14ac:dyDescent="0.2">
      <c r="I977403" s="14"/>
    </row>
    <row r="977419" spans="9:9" x14ac:dyDescent="0.2">
      <c r="I977419" s="15"/>
    </row>
    <row r="977420" spans="9:9" x14ac:dyDescent="0.2">
      <c r="I977420" s="14"/>
    </row>
    <row r="977436" spans="9:9" x14ac:dyDescent="0.2">
      <c r="I977436" s="15"/>
    </row>
    <row r="977437" spans="9:9" x14ac:dyDescent="0.2">
      <c r="I977437" s="14"/>
    </row>
    <row r="977453" spans="9:9" x14ac:dyDescent="0.2">
      <c r="I977453" s="15"/>
    </row>
    <row r="977454" spans="9:9" x14ac:dyDescent="0.2">
      <c r="I977454" s="14"/>
    </row>
    <row r="977470" spans="9:9" x14ac:dyDescent="0.2">
      <c r="I977470" s="15"/>
    </row>
    <row r="977471" spans="9:9" x14ac:dyDescent="0.2">
      <c r="I977471" s="14"/>
    </row>
    <row r="977487" spans="9:9" x14ac:dyDescent="0.2">
      <c r="I977487" s="15"/>
    </row>
    <row r="977488" spans="9:9" x14ac:dyDescent="0.2">
      <c r="I977488" s="14"/>
    </row>
    <row r="977504" spans="9:9" x14ac:dyDescent="0.2">
      <c r="I977504" s="15"/>
    </row>
    <row r="977505" spans="9:9" x14ac:dyDescent="0.2">
      <c r="I977505" s="14"/>
    </row>
    <row r="977521" spans="9:9" x14ac:dyDescent="0.2">
      <c r="I977521" s="15"/>
    </row>
    <row r="977522" spans="9:9" x14ac:dyDescent="0.2">
      <c r="I977522" s="14"/>
    </row>
    <row r="977538" spans="9:9" x14ac:dyDescent="0.2">
      <c r="I977538" s="15"/>
    </row>
    <row r="977539" spans="9:9" x14ac:dyDescent="0.2">
      <c r="I977539" s="14"/>
    </row>
    <row r="977555" spans="9:9" x14ac:dyDescent="0.2">
      <c r="I977555" s="15"/>
    </row>
    <row r="977556" spans="9:9" x14ac:dyDescent="0.2">
      <c r="I977556" s="14"/>
    </row>
    <row r="977572" spans="9:9" x14ac:dyDescent="0.2">
      <c r="I977572" s="15"/>
    </row>
    <row r="977573" spans="9:9" x14ac:dyDescent="0.2">
      <c r="I977573" s="14"/>
    </row>
    <row r="977589" spans="9:9" x14ac:dyDescent="0.2">
      <c r="I977589" s="15"/>
    </row>
    <row r="977590" spans="9:9" x14ac:dyDescent="0.2">
      <c r="I977590" s="14"/>
    </row>
    <row r="977606" spans="9:9" x14ac:dyDescent="0.2">
      <c r="I977606" s="15"/>
    </row>
    <row r="977607" spans="9:9" x14ac:dyDescent="0.2">
      <c r="I977607" s="14"/>
    </row>
    <row r="977623" spans="9:9" x14ac:dyDescent="0.2">
      <c r="I977623" s="15"/>
    </row>
    <row r="977624" spans="9:9" x14ac:dyDescent="0.2">
      <c r="I977624" s="14"/>
    </row>
    <row r="977640" spans="9:9" x14ac:dyDescent="0.2">
      <c r="I977640" s="15"/>
    </row>
    <row r="977641" spans="9:9" x14ac:dyDescent="0.2">
      <c r="I977641" s="14"/>
    </row>
    <row r="977657" spans="9:9" x14ac:dyDescent="0.2">
      <c r="I977657" s="15"/>
    </row>
    <row r="977658" spans="9:9" x14ac:dyDescent="0.2">
      <c r="I977658" s="14"/>
    </row>
    <row r="977674" spans="9:9" x14ac:dyDescent="0.2">
      <c r="I977674" s="15"/>
    </row>
    <row r="977675" spans="9:9" x14ac:dyDescent="0.2">
      <c r="I977675" s="14"/>
    </row>
    <row r="977691" spans="9:9" x14ac:dyDescent="0.2">
      <c r="I977691" s="15"/>
    </row>
    <row r="977692" spans="9:9" x14ac:dyDescent="0.2">
      <c r="I977692" s="14"/>
    </row>
    <row r="977708" spans="9:9" x14ac:dyDescent="0.2">
      <c r="I977708" s="15"/>
    </row>
    <row r="977709" spans="9:9" x14ac:dyDescent="0.2">
      <c r="I977709" s="14"/>
    </row>
    <row r="977725" spans="9:9" x14ac:dyDescent="0.2">
      <c r="I977725" s="15"/>
    </row>
    <row r="977726" spans="9:9" x14ac:dyDescent="0.2">
      <c r="I977726" s="14"/>
    </row>
    <row r="977742" spans="9:9" x14ac:dyDescent="0.2">
      <c r="I977742" s="15"/>
    </row>
    <row r="977743" spans="9:9" x14ac:dyDescent="0.2">
      <c r="I977743" s="14"/>
    </row>
    <row r="977759" spans="9:9" x14ac:dyDescent="0.2">
      <c r="I977759" s="15"/>
    </row>
    <row r="977760" spans="9:9" x14ac:dyDescent="0.2">
      <c r="I977760" s="14"/>
    </row>
    <row r="977776" spans="9:9" x14ac:dyDescent="0.2">
      <c r="I977776" s="15"/>
    </row>
    <row r="977777" spans="9:9" x14ac:dyDescent="0.2">
      <c r="I977777" s="14"/>
    </row>
    <row r="977793" spans="9:9" x14ac:dyDescent="0.2">
      <c r="I977793" s="15"/>
    </row>
    <row r="977794" spans="9:9" x14ac:dyDescent="0.2">
      <c r="I977794" s="14"/>
    </row>
    <row r="977810" spans="9:9" x14ac:dyDescent="0.2">
      <c r="I977810" s="15"/>
    </row>
    <row r="977811" spans="9:9" x14ac:dyDescent="0.2">
      <c r="I977811" s="14"/>
    </row>
    <row r="977827" spans="9:9" x14ac:dyDescent="0.2">
      <c r="I977827" s="15"/>
    </row>
    <row r="977828" spans="9:9" x14ac:dyDescent="0.2">
      <c r="I977828" s="14"/>
    </row>
    <row r="977844" spans="9:9" x14ac:dyDescent="0.2">
      <c r="I977844" s="15"/>
    </row>
    <row r="977845" spans="9:9" x14ac:dyDescent="0.2">
      <c r="I977845" s="14"/>
    </row>
    <row r="977861" spans="9:9" x14ac:dyDescent="0.2">
      <c r="I977861" s="15"/>
    </row>
    <row r="977862" spans="9:9" x14ac:dyDescent="0.2">
      <c r="I977862" s="14"/>
    </row>
    <row r="977878" spans="9:9" x14ac:dyDescent="0.2">
      <c r="I977878" s="15"/>
    </row>
    <row r="977879" spans="9:9" x14ac:dyDescent="0.2">
      <c r="I977879" s="14"/>
    </row>
    <row r="977895" spans="9:9" x14ac:dyDescent="0.2">
      <c r="I977895" s="15"/>
    </row>
    <row r="977896" spans="9:9" x14ac:dyDescent="0.2">
      <c r="I977896" s="14"/>
    </row>
    <row r="977912" spans="9:9" x14ac:dyDescent="0.2">
      <c r="I977912" s="15"/>
    </row>
    <row r="977913" spans="9:9" x14ac:dyDescent="0.2">
      <c r="I977913" s="14"/>
    </row>
    <row r="977929" spans="9:9" x14ac:dyDescent="0.2">
      <c r="I977929" s="15"/>
    </row>
    <row r="977930" spans="9:9" x14ac:dyDescent="0.2">
      <c r="I977930" s="14"/>
    </row>
    <row r="977946" spans="9:9" x14ac:dyDescent="0.2">
      <c r="I977946" s="15"/>
    </row>
    <row r="977947" spans="9:9" x14ac:dyDescent="0.2">
      <c r="I977947" s="14"/>
    </row>
    <row r="977963" spans="9:9" x14ac:dyDescent="0.2">
      <c r="I977963" s="15"/>
    </row>
    <row r="977964" spans="9:9" x14ac:dyDescent="0.2">
      <c r="I977964" s="14"/>
    </row>
    <row r="977980" spans="9:9" x14ac:dyDescent="0.2">
      <c r="I977980" s="15"/>
    </row>
    <row r="977981" spans="9:9" x14ac:dyDescent="0.2">
      <c r="I977981" s="14"/>
    </row>
    <row r="977997" spans="9:9" x14ac:dyDescent="0.2">
      <c r="I977997" s="15"/>
    </row>
    <row r="977998" spans="9:9" x14ac:dyDescent="0.2">
      <c r="I977998" s="14"/>
    </row>
    <row r="978014" spans="9:9" x14ac:dyDescent="0.2">
      <c r="I978014" s="15"/>
    </row>
    <row r="978015" spans="9:9" x14ac:dyDescent="0.2">
      <c r="I978015" s="14"/>
    </row>
    <row r="978031" spans="9:9" x14ac:dyDescent="0.2">
      <c r="I978031" s="15"/>
    </row>
    <row r="978032" spans="9:9" x14ac:dyDescent="0.2">
      <c r="I978032" s="14"/>
    </row>
    <row r="978048" spans="9:9" x14ac:dyDescent="0.2">
      <c r="I978048" s="15"/>
    </row>
    <row r="978049" spans="9:9" x14ac:dyDescent="0.2">
      <c r="I978049" s="14"/>
    </row>
    <row r="978065" spans="9:9" x14ac:dyDescent="0.2">
      <c r="I978065" s="15"/>
    </row>
    <row r="978066" spans="9:9" x14ac:dyDescent="0.2">
      <c r="I978066" s="14"/>
    </row>
    <row r="978082" spans="9:9" x14ac:dyDescent="0.2">
      <c r="I978082" s="15"/>
    </row>
    <row r="978083" spans="9:9" x14ac:dyDescent="0.2">
      <c r="I978083" s="14"/>
    </row>
    <row r="978099" spans="9:9" x14ac:dyDescent="0.2">
      <c r="I978099" s="15"/>
    </row>
    <row r="978100" spans="9:9" x14ac:dyDescent="0.2">
      <c r="I978100" s="14"/>
    </row>
    <row r="978116" spans="9:9" x14ac:dyDescent="0.2">
      <c r="I978116" s="15"/>
    </row>
    <row r="978117" spans="9:9" x14ac:dyDescent="0.2">
      <c r="I978117" s="14"/>
    </row>
    <row r="978133" spans="9:9" x14ac:dyDescent="0.2">
      <c r="I978133" s="15"/>
    </row>
    <row r="978134" spans="9:9" x14ac:dyDescent="0.2">
      <c r="I978134" s="14"/>
    </row>
    <row r="978150" spans="9:9" x14ac:dyDescent="0.2">
      <c r="I978150" s="15"/>
    </row>
    <row r="978151" spans="9:9" x14ac:dyDescent="0.2">
      <c r="I978151" s="14"/>
    </row>
    <row r="978167" spans="9:9" x14ac:dyDescent="0.2">
      <c r="I978167" s="15"/>
    </row>
    <row r="978168" spans="9:9" x14ac:dyDescent="0.2">
      <c r="I978168" s="14"/>
    </row>
    <row r="978184" spans="9:9" x14ac:dyDescent="0.2">
      <c r="I978184" s="15"/>
    </row>
    <row r="978185" spans="9:9" x14ac:dyDescent="0.2">
      <c r="I978185" s="14"/>
    </row>
    <row r="978201" spans="9:9" x14ac:dyDescent="0.2">
      <c r="I978201" s="15"/>
    </row>
    <row r="978202" spans="9:9" x14ac:dyDescent="0.2">
      <c r="I978202" s="14"/>
    </row>
    <row r="978218" spans="9:9" x14ac:dyDescent="0.2">
      <c r="I978218" s="15"/>
    </row>
    <row r="978219" spans="9:9" x14ac:dyDescent="0.2">
      <c r="I978219" s="14"/>
    </row>
    <row r="978235" spans="9:9" x14ac:dyDescent="0.2">
      <c r="I978235" s="15"/>
    </row>
    <row r="978236" spans="9:9" x14ac:dyDescent="0.2">
      <c r="I978236" s="14"/>
    </row>
    <row r="978252" spans="9:9" x14ac:dyDescent="0.2">
      <c r="I978252" s="15"/>
    </row>
    <row r="978253" spans="9:9" x14ac:dyDescent="0.2">
      <c r="I978253" s="14"/>
    </row>
    <row r="978269" spans="9:9" x14ac:dyDescent="0.2">
      <c r="I978269" s="15"/>
    </row>
    <row r="978270" spans="9:9" x14ac:dyDescent="0.2">
      <c r="I978270" s="14"/>
    </row>
    <row r="978286" spans="9:9" x14ac:dyDescent="0.2">
      <c r="I978286" s="15"/>
    </row>
    <row r="978287" spans="9:9" x14ac:dyDescent="0.2">
      <c r="I978287" s="14"/>
    </row>
    <row r="978303" spans="9:9" x14ac:dyDescent="0.2">
      <c r="I978303" s="15"/>
    </row>
    <row r="978304" spans="9:9" x14ac:dyDescent="0.2">
      <c r="I978304" s="14"/>
    </row>
    <row r="978320" spans="9:9" x14ac:dyDescent="0.2">
      <c r="I978320" s="15"/>
    </row>
    <row r="978321" spans="9:9" x14ac:dyDescent="0.2">
      <c r="I978321" s="14"/>
    </row>
    <row r="978337" spans="9:9" x14ac:dyDescent="0.2">
      <c r="I978337" s="15"/>
    </row>
    <row r="978338" spans="9:9" x14ac:dyDescent="0.2">
      <c r="I978338" s="14"/>
    </row>
    <row r="978354" spans="9:9" x14ac:dyDescent="0.2">
      <c r="I978354" s="15"/>
    </row>
    <row r="978355" spans="9:9" x14ac:dyDescent="0.2">
      <c r="I978355" s="14"/>
    </row>
    <row r="978371" spans="9:9" x14ac:dyDescent="0.2">
      <c r="I978371" s="15"/>
    </row>
    <row r="978372" spans="9:9" x14ac:dyDescent="0.2">
      <c r="I978372" s="14"/>
    </row>
    <row r="978388" spans="9:9" x14ac:dyDescent="0.2">
      <c r="I978388" s="15"/>
    </row>
    <row r="978389" spans="9:9" x14ac:dyDescent="0.2">
      <c r="I978389" s="14"/>
    </row>
    <row r="978405" spans="9:9" x14ac:dyDescent="0.2">
      <c r="I978405" s="15"/>
    </row>
    <row r="978406" spans="9:9" x14ac:dyDescent="0.2">
      <c r="I978406" s="14"/>
    </row>
    <row r="978422" spans="9:9" x14ac:dyDescent="0.2">
      <c r="I978422" s="15"/>
    </row>
    <row r="978423" spans="9:9" x14ac:dyDescent="0.2">
      <c r="I978423" s="14"/>
    </row>
    <row r="978439" spans="9:9" x14ac:dyDescent="0.2">
      <c r="I978439" s="15"/>
    </row>
    <row r="978440" spans="9:9" x14ac:dyDescent="0.2">
      <c r="I978440" s="14"/>
    </row>
    <row r="978456" spans="9:9" x14ac:dyDescent="0.2">
      <c r="I978456" s="15"/>
    </row>
    <row r="978457" spans="9:9" x14ac:dyDescent="0.2">
      <c r="I978457" s="14"/>
    </row>
    <row r="978473" spans="9:9" x14ac:dyDescent="0.2">
      <c r="I978473" s="15"/>
    </row>
    <row r="978474" spans="9:9" x14ac:dyDescent="0.2">
      <c r="I978474" s="14"/>
    </row>
    <row r="978490" spans="9:9" x14ac:dyDescent="0.2">
      <c r="I978490" s="15"/>
    </row>
    <row r="978491" spans="9:9" x14ac:dyDescent="0.2">
      <c r="I978491" s="14"/>
    </row>
    <row r="978507" spans="9:9" x14ac:dyDescent="0.2">
      <c r="I978507" s="15"/>
    </row>
    <row r="978508" spans="9:9" x14ac:dyDescent="0.2">
      <c r="I978508" s="14"/>
    </row>
    <row r="978524" spans="9:9" x14ac:dyDescent="0.2">
      <c r="I978524" s="15"/>
    </row>
    <row r="978525" spans="9:9" x14ac:dyDescent="0.2">
      <c r="I978525" s="14"/>
    </row>
    <row r="978541" spans="9:9" x14ac:dyDescent="0.2">
      <c r="I978541" s="15"/>
    </row>
    <row r="978542" spans="9:9" x14ac:dyDescent="0.2">
      <c r="I978542" s="14"/>
    </row>
    <row r="978558" spans="9:9" x14ac:dyDescent="0.2">
      <c r="I978558" s="15"/>
    </row>
    <row r="978559" spans="9:9" x14ac:dyDescent="0.2">
      <c r="I978559" s="14"/>
    </row>
    <row r="978575" spans="9:9" x14ac:dyDescent="0.2">
      <c r="I978575" s="15"/>
    </row>
    <row r="978576" spans="9:9" x14ac:dyDescent="0.2">
      <c r="I978576" s="14"/>
    </row>
    <row r="978592" spans="9:9" x14ac:dyDescent="0.2">
      <c r="I978592" s="15"/>
    </row>
    <row r="978593" spans="9:9" x14ac:dyDescent="0.2">
      <c r="I978593" s="14"/>
    </row>
    <row r="978609" spans="9:9" x14ac:dyDescent="0.2">
      <c r="I978609" s="15"/>
    </row>
    <row r="978610" spans="9:9" x14ac:dyDescent="0.2">
      <c r="I978610" s="14"/>
    </row>
    <row r="978626" spans="9:9" x14ac:dyDescent="0.2">
      <c r="I978626" s="15"/>
    </row>
    <row r="978627" spans="9:9" x14ac:dyDescent="0.2">
      <c r="I978627" s="14"/>
    </row>
    <row r="978643" spans="9:9" x14ac:dyDescent="0.2">
      <c r="I978643" s="15"/>
    </row>
    <row r="978644" spans="9:9" x14ac:dyDescent="0.2">
      <c r="I978644" s="14"/>
    </row>
    <row r="978660" spans="9:9" x14ac:dyDescent="0.2">
      <c r="I978660" s="15"/>
    </row>
    <row r="978661" spans="9:9" x14ac:dyDescent="0.2">
      <c r="I978661" s="14"/>
    </row>
    <row r="978677" spans="9:9" x14ac:dyDescent="0.2">
      <c r="I978677" s="15"/>
    </row>
    <row r="978678" spans="9:9" x14ac:dyDescent="0.2">
      <c r="I978678" s="14"/>
    </row>
    <row r="978694" spans="9:9" x14ac:dyDescent="0.2">
      <c r="I978694" s="15"/>
    </row>
    <row r="978695" spans="9:9" x14ac:dyDescent="0.2">
      <c r="I978695" s="14"/>
    </row>
    <row r="978711" spans="9:9" x14ac:dyDescent="0.2">
      <c r="I978711" s="15"/>
    </row>
    <row r="978712" spans="9:9" x14ac:dyDescent="0.2">
      <c r="I978712" s="14"/>
    </row>
    <row r="978728" spans="9:9" x14ac:dyDescent="0.2">
      <c r="I978728" s="15"/>
    </row>
    <row r="978729" spans="9:9" x14ac:dyDescent="0.2">
      <c r="I978729" s="14"/>
    </row>
    <row r="978745" spans="9:9" x14ac:dyDescent="0.2">
      <c r="I978745" s="15"/>
    </row>
    <row r="978746" spans="9:9" x14ac:dyDescent="0.2">
      <c r="I978746" s="14"/>
    </row>
    <row r="978762" spans="9:9" x14ac:dyDescent="0.2">
      <c r="I978762" s="15"/>
    </row>
    <row r="978763" spans="9:9" x14ac:dyDescent="0.2">
      <c r="I978763" s="14"/>
    </row>
    <row r="978779" spans="9:9" x14ac:dyDescent="0.2">
      <c r="I978779" s="15"/>
    </row>
    <row r="978780" spans="9:9" x14ac:dyDescent="0.2">
      <c r="I978780" s="14"/>
    </row>
    <row r="978796" spans="9:9" x14ac:dyDescent="0.2">
      <c r="I978796" s="15"/>
    </row>
    <row r="978797" spans="9:9" x14ac:dyDescent="0.2">
      <c r="I978797" s="14"/>
    </row>
    <row r="978813" spans="9:9" x14ac:dyDescent="0.2">
      <c r="I978813" s="15"/>
    </row>
    <row r="978814" spans="9:9" x14ac:dyDescent="0.2">
      <c r="I978814" s="14"/>
    </row>
    <row r="978830" spans="9:9" x14ac:dyDescent="0.2">
      <c r="I978830" s="15"/>
    </row>
    <row r="978831" spans="9:9" x14ac:dyDescent="0.2">
      <c r="I978831" s="14"/>
    </row>
    <row r="978847" spans="9:9" x14ac:dyDescent="0.2">
      <c r="I978847" s="15"/>
    </row>
    <row r="978848" spans="9:9" x14ac:dyDescent="0.2">
      <c r="I978848" s="14"/>
    </row>
    <row r="978864" spans="9:9" x14ac:dyDescent="0.2">
      <c r="I978864" s="15"/>
    </row>
    <row r="978865" spans="9:9" x14ac:dyDescent="0.2">
      <c r="I978865" s="14"/>
    </row>
    <row r="978881" spans="9:9" x14ac:dyDescent="0.2">
      <c r="I978881" s="15"/>
    </row>
    <row r="978882" spans="9:9" x14ac:dyDescent="0.2">
      <c r="I978882" s="14"/>
    </row>
    <row r="978898" spans="9:9" x14ac:dyDescent="0.2">
      <c r="I978898" s="15"/>
    </row>
    <row r="978899" spans="9:9" x14ac:dyDescent="0.2">
      <c r="I978899" s="14"/>
    </row>
    <row r="978915" spans="9:9" x14ac:dyDescent="0.2">
      <c r="I978915" s="15"/>
    </row>
    <row r="978916" spans="9:9" x14ac:dyDescent="0.2">
      <c r="I978916" s="14"/>
    </row>
    <row r="978932" spans="9:9" x14ac:dyDescent="0.2">
      <c r="I978932" s="15"/>
    </row>
    <row r="978933" spans="9:9" x14ac:dyDescent="0.2">
      <c r="I978933" s="14"/>
    </row>
    <row r="978949" spans="9:9" x14ac:dyDescent="0.2">
      <c r="I978949" s="15"/>
    </row>
    <row r="978950" spans="9:9" x14ac:dyDescent="0.2">
      <c r="I978950" s="14"/>
    </row>
    <row r="978966" spans="9:9" x14ac:dyDescent="0.2">
      <c r="I978966" s="15"/>
    </row>
    <row r="978967" spans="9:9" x14ac:dyDescent="0.2">
      <c r="I978967" s="14"/>
    </row>
    <row r="978983" spans="9:9" x14ac:dyDescent="0.2">
      <c r="I978983" s="15"/>
    </row>
    <row r="978984" spans="9:9" x14ac:dyDescent="0.2">
      <c r="I978984" s="14"/>
    </row>
    <row r="979000" spans="9:9" x14ac:dyDescent="0.2">
      <c r="I979000" s="15"/>
    </row>
    <row r="979001" spans="9:9" x14ac:dyDescent="0.2">
      <c r="I979001" s="14"/>
    </row>
    <row r="979017" spans="9:9" x14ac:dyDescent="0.2">
      <c r="I979017" s="15"/>
    </row>
    <row r="979018" spans="9:9" x14ac:dyDescent="0.2">
      <c r="I979018" s="14"/>
    </row>
    <row r="979034" spans="9:9" x14ac:dyDescent="0.2">
      <c r="I979034" s="15"/>
    </row>
    <row r="979035" spans="9:9" x14ac:dyDescent="0.2">
      <c r="I979035" s="14"/>
    </row>
    <row r="979051" spans="9:9" x14ac:dyDescent="0.2">
      <c r="I979051" s="15"/>
    </row>
    <row r="979052" spans="9:9" x14ac:dyDescent="0.2">
      <c r="I979052" s="14"/>
    </row>
    <row r="979068" spans="9:9" x14ac:dyDescent="0.2">
      <c r="I979068" s="15"/>
    </row>
    <row r="979069" spans="9:9" x14ac:dyDescent="0.2">
      <c r="I979069" s="14"/>
    </row>
    <row r="979085" spans="9:9" x14ac:dyDescent="0.2">
      <c r="I979085" s="15"/>
    </row>
    <row r="979086" spans="9:9" x14ac:dyDescent="0.2">
      <c r="I979086" s="14"/>
    </row>
    <row r="979102" spans="9:9" x14ac:dyDescent="0.2">
      <c r="I979102" s="15"/>
    </row>
    <row r="979103" spans="9:9" x14ac:dyDescent="0.2">
      <c r="I979103" s="14"/>
    </row>
    <row r="979119" spans="9:9" x14ac:dyDescent="0.2">
      <c r="I979119" s="15"/>
    </row>
    <row r="979120" spans="9:9" x14ac:dyDescent="0.2">
      <c r="I979120" s="14"/>
    </row>
    <row r="979136" spans="9:9" x14ac:dyDescent="0.2">
      <c r="I979136" s="15"/>
    </row>
    <row r="979137" spans="9:9" x14ac:dyDescent="0.2">
      <c r="I979137" s="14"/>
    </row>
    <row r="979153" spans="9:9" x14ac:dyDescent="0.2">
      <c r="I979153" s="15"/>
    </row>
    <row r="979154" spans="9:9" x14ac:dyDescent="0.2">
      <c r="I979154" s="14"/>
    </row>
    <row r="979170" spans="9:9" x14ac:dyDescent="0.2">
      <c r="I979170" s="15"/>
    </row>
    <row r="979171" spans="9:9" x14ac:dyDescent="0.2">
      <c r="I979171" s="14"/>
    </row>
    <row r="979187" spans="9:9" x14ac:dyDescent="0.2">
      <c r="I979187" s="15"/>
    </row>
    <row r="979188" spans="9:9" x14ac:dyDescent="0.2">
      <c r="I979188" s="14"/>
    </row>
    <row r="979204" spans="9:9" x14ac:dyDescent="0.2">
      <c r="I979204" s="15"/>
    </row>
    <row r="979205" spans="9:9" x14ac:dyDescent="0.2">
      <c r="I979205" s="14"/>
    </row>
    <row r="979221" spans="9:9" x14ac:dyDescent="0.2">
      <c r="I979221" s="15"/>
    </row>
    <row r="979222" spans="9:9" x14ac:dyDescent="0.2">
      <c r="I979222" s="14"/>
    </row>
    <row r="979238" spans="9:9" x14ac:dyDescent="0.2">
      <c r="I979238" s="15"/>
    </row>
    <row r="979239" spans="9:9" x14ac:dyDescent="0.2">
      <c r="I979239" s="14"/>
    </row>
    <row r="979255" spans="9:9" x14ac:dyDescent="0.2">
      <c r="I979255" s="15"/>
    </row>
    <row r="979256" spans="9:9" x14ac:dyDescent="0.2">
      <c r="I979256" s="14"/>
    </row>
    <row r="979272" spans="9:9" x14ac:dyDescent="0.2">
      <c r="I979272" s="15"/>
    </row>
    <row r="979273" spans="9:9" x14ac:dyDescent="0.2">
      <c r="I979273" s="14"/>
    </row>
    <row r="979289" spans="9:9" x14ac:dyDescent="0.2">
      <c r="I979289" s="15"/>
    </row>
    <row r="979290" spans="9:9" x14ac:dyDescent="0.2">
      <c r="I979290" s="14"/>
    </row>
    <row r="979306" spans="9:9" x14ac:dyDescent="0.2">
      <c r="I979306" s="15"/>
    </row>
    <row r="979307" spans="9:9" x14ac:dyDescent="0.2">
      <c r="I979307" s="14"/>
    </row>
    <row r="979323" spans="9:9" x14ac:dyDescent="0.2">
      <c r="I979323" s="15"/>
    </row>
    <row r="979324" spans="9:9" x14ac:dyDescent="0.2">
      <c r="I979324" s="14"/>
    </row>
    <row r="979340" spans="9:9" x14ac:dyDescent="0.2">
      <c r="I979340" s="15"/>
    </row>
    <row r="979341" spans="9:9" x14ac:dyDescent="0.2">
      <c r="I979341" s="14"/>
    </row>
    <row r="979357" spans="9:9" x14ac:dyDescent="0.2">
      <c r="I979357" s="15"/>
    </row>
    <row r="979358" spans="9:9" x14ac:dyDescent="0.2">
      <c r="I979358" s="14"/>
    </row>
    <row r="979374" spans="9:9" x14ac:dyDescent="0.2">
      <c r="I979374" s="15"/>
    </row>
    <row r="979375" spans="9:9" x14ac:dyDescent="0.2">
      <c r="I979375" s="14"/>
    </row>
    <row r="979391" spans="9:9" x14ac:dyDescent="0.2">
      <c r="I979391" s="15"/>
    </row>
    <row r="979392" spans="9:9" x14ac:dyDescent="0.2">
      <c r="I979392" s="14"/>
    </row>
    <row r="979408" spans="9:9" x14ac:dyDescent="0.2">
      <c r="I979408" s="15"/>
    </row>
    <row r="979409" spans="9:9" x14ac:dyDescent="0.2">
      <c r="I979409" s="14"/>
    </row>
    <row r="979425" spans="9:9" x14ac:dyDescent="0.2">
      <c r="I979425" s="15"/>
    </row>
    <row r="979426" spans="9:9" x14ac:dyDescent="0.2">
      <c r="I979426" s="14"/>
    </row>
    <row r="979442" spans="9:9" x14ac:dyDescent="0.2">
      <c r="I979442" s="15"/>
    </row>
    <row r="979443" spans="9:9" x14ac:dyDescent="0.2">
      <c r="I979443" s="14"/>
    </row>
    <row r="979459" spans="9:9" x14ac:dyDescent="0.2">
      <c r="I979459" s="15"/>
    </row>
    <row r="979460" spans="9:9" x14ac:dyDescent="0.2">
      <c r="I979460" s="14"/>
    </row>
    <row r="979476" spans="9:9" x14ac:dyDescent="0.2">
      <c r="I979476" s="15"/>
    </row>
    <row r="979477" spans="9:9" x14ac:dyDescent="0.2">
      <c r="I979477" s="14"/>
    </row>
    <row r="979493" spans="9:9" x14ac:dyDescent="0.2">
      <c r="I979493" s="15"/>
    </row>
    <row r="979494" spans="9:9" x14ac:dyDescent="0.2">
      <c r="I979494" s="14"/>
    </row>
    <row r="979510" spans="9:9" x14ac:dyDescent="0.2">
      <c r="I979510" s="15"/>
    </row>
    <row r="979511" spans="9:9" x14ac:dyDescent="0.2">
      <c r="I979511" s="14"/>
    </row>
    <row r="979527" spans="9:9" x14ac:dyDescent="0.2">
      <c r="I979527" s="15"/>
    </row>
    <row r="979528" spans="9:9" x14ac:dyDescent="0.2">
      <c r="I979528" s="14"/>
    </row>
    <row r="979544" spans="9:9" x14ac:dyDescent="0.2">
      <c r="I979544" s="15"/>
    </row>
    <row r="979545" spans="9:9" x14ac:dyDescent="0.2">
      <c r="I979545" s="14"/>
    </row>
    <row r="979561" spans="9:9" x14ac:dyDescent="0.2">
      <c r="I979561" s="15"/>
    </row>
    <row r="979562" spans="9:9" x14ac:dyDescent="0.2">
      <c r="I979562" s="14"/>
    </row>
    <row r="979578" spans="9:9" x14ac:dyDescent="0.2">
      <c r="I979578" s="15"/>
    </row>
    <row r="979579" spans="9:9" x14ac:dyDescent="0.2">
      <c r="I979579" s="14"/>
    </row>
    <row r="979595" spans="9:9" x14ac:dyDescent="0.2">
      <c r="I979595" s="15"/>
    </row>
    <row r="979596" spans="9:9" x14ac:dyDescent="0.2">
      <c r="I979596" s="14"/>
    </row>
    <row r="979612" spans="9:9" x14ac:dyDescent="0.2">
      <c r="I979612" s="15"/>
    </row>
    <row r="979613" spans="9:9" x14ac:dyDescent="0.2">
      <c r="I979613" s="14"/>
    </row>
    <row r="979629" spans="9:9" x14ac:dyDescent="0.2">
      <c r="I979629" s="15"/>
    </row>
    <row r="979630" spans="9:9" x14ac:dyDescent="0.2">
      <c r="I979630" s="14"/>
    </row>
    <row r="979646" spans="9:9" x14ac:dyDescent="0.2">
      <c r="I979646" s="15"/>
    </row>
    <row r="979647" spans="9:9" x14ac:dyDescent="0.2">
      <c r="I979647" s="14"/>
    </row>
    <row r="979663" spans="9:9" x14ac:dyDescent="0.2">
      <c r="I979663" s="15"/>
    </row>
    <row r="979664" spans="9:9" x14ac:dyDescent="0.2">
      <c r="I979664" s="14"/>
    </row>
    <row r="979680" spans="9:9" x14ac:dyDescent="0.2">
      <c r="I979680" s="15"/>
    </row>
    <row r="979681" spans="9:9" x14ac:dyDescent="0.2">
      <c r="I979681" s="14"/>
    </row>
    <row r="979697" spans="9:9" x14ac:dyDescent="0.2">
      <c r="I979697" s="15"/>
    </row>
    <row r="979698" spans="9:9" x14ac:dyDescent="0.2">
      <c r="I979698" s="14"/>
    </row>
    <row r="979714" spans="9:9" x14ac:dyDescent="0.2">
      <c r="I979714" s="15"/>
    </row>
    <row r="979715" spans="9:9" x14ac:dyDescent="0.2">
      <c r="I979715" s="14"/>
    </row>
    <row r="979731" spans="9:9" x14ac:dyDescent="0.2">
      <c r="I979731" s="15"/>
    </row>
    <row r="979732" spans="9:9" x14ac:dyDescent="0.2">
      <c r="I979732" s="14"/>
    </row>
    <row r="979748" spans="9:9" x14ac:dyDescent="0.2">
      <c r="I979748" s="15"/>
    </row>
    <row r="979749" spans="9:9" x14ac:dyDescent="0.2">
      <c r="I979749" s="14"/>
    </row>
    <row r="979765" spans="9:9" x14ac:dyDescent="0.2">
      <c r="I979765" s="15"/>
    </row>
    <row r="979766" spans="9:9" x14ac:dyDescent="0.2">
      <c r="I979766" s="14"/>
    </row>
    <row r="979782" spans="9:9" x14ac:dyDescent="0.2">
      <c r="I979782" s="15"/>
    </row>
    <row r="979783" spans="9:9" x14ac:dyDescent="0.2">
      <c r="I979783" s="14"/>
    </row>
    <row r="979799" spans="9:9" x14ac:dyDescent="0.2">
      <c r="I979799" s="15"/>
    </row>
    <row r="979800" spans="9:9" x14ac:dyDescent="0.2">
      <c r="I979800" s="14"/>
    </row>
    <row r="979816" spans="9:9" x14ac:dyDescent="0.2">
      <c r="I979816" s="15"/>
    </row>
    <row r="979817" spans="9:9" x14ac:dyDescent="0.2">
      <c r="I979817" s="14"/>
    </row>
    <row r="979833" spans="9:9" x14ac:dyDescent="0.2">
      <c r="I979833" s="15"/>
    </row>
    <row r="979834" spans="9:9" x14ac:dyDescent="0.2">
      <c r="I979834" s="14"/>
    </row>
    <row r="979850" spans="9:9" x14ac:dyDescent="0.2">
      <c r="I979850" s="15"/>
    </row>
    <row r="979851" spans="9:9" x14ac:dyDescent="0.2">
      <c r="I979851" s="14"/>
    </row>
    <row r="979867" spans="9:9" x14ac:dyDescent="0.2">
      <c r="I979867" s="15"/>
    </row>
    <row r="979868" spans="9:9" x14ac:dyDescent="0.2">
      <c r="I979868" s="14"/>
    </row>
    <row r="979884" spans="9:9" x14ac:dyDescent="0.2">
      <c r="I979884" s="15"/>
    </row>
    <row r="979885" spans="9:9" x14ac:dyDescent="0.2">
      <c r="I979885" s="14"/>
    </row>
    <row r="979901" spans="9:9" x14ac:dyDescent="0.2">
      <c r="I979901" s="15"/>
    </row>
    <row r="979902" spans="9:9" x14ac:dyDescent="0.2">
      <c r="I979902" s="14"/>
    </row>
    <row r="979918" spans="9:9" x14ac:dyDescent="0.2">
      <c r="I979918" s="15"/>
    </row>
    <row r="979919" spans="9:9" x14ac:dyDescent="0.2">
      <c r="I979919" s="14"/>
    </row>
    <row r="979935" spans="9:9" x14ac:dyDescent="0.2">
      <c r="I979935" s="15"/>
    </row>
    <row r="979936" spans="9:9" x14ac:dyDescent="0.2">
      <c r="I979936" s="14"/>
    </row>
    <row r="979952" spans="9:9" x14ac:dyDescent="0.2">
      <c r="I979952" s="15"/>
    </row>
    <row r="979953" spans="9:9" x14ac:dyDescent="0.2">
      <c r="I979953" s="14"/>
    </row>
    <row r="979969" spans="9:9" x14ac:dyDescent="0.2">
      <c r="I979969" s="15"/>
    </row>
    <row r="979970" spans="9:9" x14ac:dyDescent="0.2">
      <c r="I979970" s="14"/>
    </row>
    <row r="979986" spans="9:9" x14ac:dyDescent="0.2">
      <c r="I979986" s="15"/>
    </row>
    <row r="979987" spans="9:9" x14ac:dyDescent="0.2">
      <c r="I979987" s="14"/>
    </row>
    <row r="980003" spans="9:9" x14ac:dyDescent="0.2">
      <c r="I980003" s="15"/>
    </row>
    <row r="980004" spans="9:9" x14ac:dyDescent="0.2">
      <c r="I980004" s="14"/>
    </row>
    <row r="980020" spans="9:9" x14ac:dyDescent="0.2">
      <c r="I980020" s="15"/>
    </row>
    <row r="980021" spans="9:9" x14ac:dyDescent="0.2">
      <c r="I980021" s="14"/>
    </row>
    <row r="980037" spans="9:9" x14ac:dyDescent="0.2">
      <c r="I980037" s="15"/>
    </row>
    <row r="980038" spans="9:9" x14ac:dyDescent="0.2">
      <c r="I980038" s="14"/>
    </row>
    <row r="980054" spans="9:9" x14ac:dyDescent="0.2">
      <c r="I980054" s="15"/>
    </row>
    <row r="980055" spans="9:9" x14ac:dyDescent="0.2">
      <c r="I980055" s="14"/>
    </row>
    <row r="980071" spans="9:9" x14ac:dyDescent="0.2">
      <c r="I980071" s="15"/>
    </row>
    <row r="980072" spans="9:9" x14ac:dyDescent="0.2">
      <c r="I980072" s="14"/>
    </row>
    <row r="980088" spans="9:9" x14ac:dyDescent="0.2">
      <c r="I980088" s="15"/>
    </row>
    <row r="980089" spans="9:9" x14ac:dyDescent="0.2">
      <c r="I980089" s="14"/>
    </row>
    <row r="980105" spans="9:9" x14ac:dyDescent="0.2">
      <c r="I980105" s="15"/>
    </row>
    <row r="980106" spans="9:9" x14ac:dyDescent="0.2">
      <c r="I980106" s="14"/>
    </row>
    <row r="980122" spans="9:9" x14ac:dyDescent="0.2">
      <c r="I980122" s="15"/>
    </row>
    <row r="980123" spans="9:9" x14ac:dyDescent="0.2">
      <c r="I980123" s="14"/>
    </row>
    <row r="980139" spans="9:9" x14ac:dyDescent="0.2">
      <c r="I980139" s="15"/>
    </row>
    <row r="980140" spans="9:9" x14ac:dyDescent="0.2">
      <c r="I980140" s="14"/>
    </row>
    <row r="980156" spans="9:9" x14ac:dyDescent="0.2">
      <c r="I980156" s="15"/>
    </row>
    <row r="980157" spans="9:9" x14ac:dyDescent="0.2">
      <c r="I980157" s="14"/>
    </row>
    <row r="980173" spans="9:9" x14ac:dyDescent="0.2">
      <c r="I980173" s="15"/>
    </row>
    <row r="980174" spans="9:9" x14ac:dyDescent="0.2">
      <c r="I980174" s="14"/>
    </row>
    <row r="980190" spans="9:9" x14ac:dyDescent="0.2">
      <c r="I980190" s="15"/>
    </row>
    <row r="980191" spans="9:9" x14ac:dyDescent="0.2">
      <c r="I980191" s="14"/>
    </row>
    <row r="980207" spans="9:9" x14ac:dyDescent="0.2">
      <c r="I980207" s="15"/>
    </row>
    <row r="980208" spans="9:9" x14ac:dyDescent="0.2">
      <c r="I980208" s="14"/>
    </row>
    <row r="980224" spans="9:9" x14ac:dyDescent="0.2">
      <c r="I980224" s="15"/>
    </row>
    <row r="980225" spans="9:9" x14ac:dyDescent="0.2">
      <c r="I980225" s="14"/>
    </row>
    <row r="980241" spans="9:9" x14ac:dyDescent="0.2">
      <c r="I980241" s="15"/>
    </row>
    <row r="980242" spans="9:9" x14ac:dyDescent="0.2">
      <c r="I980242" s="14"/>
    </row>
    <row r="980258" spans="9:9" x14ac:dyDescent="0.2">
      <c r="I980258" s="15"/>
    </row>
    <row r="980259" spans="9:9" x14ac:dyDescent="0.2">
      <c r="I980259" s="14"/>
    </row>
    <row r="980275" spans="9:9" x14ac:dyDescent="0.2">
      <c r="I980275" s="15"/>
    </row>
    <row r="980276" spans="9:9" x14ac:dyDescent="0.2">
      <c r="I980276" s="14"/>
    </row>
    <row r="980292" spans="9:9" x14ac:dyDescent="0.2">
      <c r="I980292" s="15"/>
    </row>
    <row r="980293" spans="9:9" x14ac:dyDescent="0.2">
      <c r="I980293" s="14"/>
    </row>
    <row r="980309" spans="9:9" x14ac:dyDescent="0.2">
      <c r="I980309" s="15"/>
    </row>
    <row r="980310" spans="9:9" x14ac:dyDescent="0.2">
      <c r="I980310" s="14"/>
    </row>
    <row r="980326" spans="9:9" x14ac:dyDescent="0.2">
      <c r="I980326" s="15"/>
    </row>
    <row r="980327" spans="9:9" x14ac:dyDescent="0.2">
      <c r="I980327" s="14"/>
    </row>
    <row r="980343" spans="9:9" x14ac:dyDescent="0.2">
      <c r="I980343" s="15"/>
    </row>
    <row r="980344" spans="9:9" x14ac:dyDescent="0.2">
      <c r="I980344" s="14"/>
    </row>
    <row r="980360" spans="9:9" x14ac:dyDescent="0.2">
      <c r="I980360" s="15"/>
    </row>
    <row r="980361" spans="9:9" x14ac:dyDescent="0.2">
      <c r="I980361" s="14"/>
    </row>
    <row r="980377" spans="9:9" x14ac:dyDescent="0.2">
      <c r="I980377" s="15"/>
    </row>
    <row r="980378" spans="9:9" x14ac:dyDescent="0.2">
      <c r="I980378" s="14"/>
    </row>
    <row r="980394" spans="9:9" x14ac:dyDescent="0.2">
      <c r="I980394" s="15"/>
    </row>
    <row r="980395" spans="9:9" x14ac:dyDescent="0.2">
      <c r="I980395" s="14"/>
    </row>
    <row r="980411" spans="9:9" x14ac:dyDescent="0.2">
      <c r="I980411" s="15"/>
    </row>
    <row r="980412" spans="9:9" x14ac:dyDescent="0.2">
      <c r="I980412" s="14"/>
    </row>
    <row r="980428" spans="9:9" x14ac:dyDescent="0.2">
      <c r="I980428" s="15"/>
    </row>
    <row r="980429" spans="9:9" x14ac:dyDescent="0.2">
      <c r="I980429" s="14"/>
    </row>
    <row r="980445" spans="9:9" x14ac:dyDescent="0.2">
      <c r="I980445" s="15"/>
    </row>
    <row r="980446" spans="9:9" x14ac:dyDescent="0.2">
      <c r="I980446" s="14"/>
    </row>
    <row r="980462" spans="9:9" x14ac:dyDescent="0.2">
      <c r="I980462" s="15"/>
    </row>
    <row r="980463" spans="9:9" x14ac:dyDescent="0.2">
      <c r="I980463" s="14"/>
    </row>
    <row r="980479" spans="9:9" x14ac:dyDescent="0.2">
      <c r="I980479" s="15"/>
    </row>
    <row r="980480" spans="9:9" x14ac:dyDescent="0.2">
      <c r="I980480" s="14"/>
    </row>
    <row r="980496" spans="9:9" x14ac:dyDescent="0.2">
      <c r="I980496" s="15"/>
    </row>
    <row r="980497" spans="9:9" x14ac:dyDescent="0.2">
      <c r="I980497" s="14"/>
    </row>
    <row r="980513" spans="9:9" x14ac:dyDescent="0.2">
      <c r="I980513" s="15"/>
    </row>
    <row r="980514" spans="9:9" x14ac:dyDescent="0.2">
      <c r="I980514" s="14"/>
    </row>
    <row r="980530" spans="9:9" x14ac:dyDescent="0.2">
      <c r="I980530" s="15"/>
    </row>
    <row r="980531" spans="9:9" x14ac:dyDescent="0.2">
      <c r="I980531" s="14"/>
    </row>
    <row r="980547" spans="9:9" x14ac:dyDescent="0.2">
      <c r="I980547" s="15"/>
    </row>
    <row r="980548" spans="9:9" x14ac:dyDescent="0.2">
      <c r="I980548" s="14"/>
    </row>
    <row r="980564" spans="9:9" x14ac:dyDescent="0.2">
      <c r="I980564" s="15"/>
    </row>
    <row r="980565" spans="9:9" x14ac:dyDescent="0.2">
      <c r="I980565" s="14"/>
    </row>
    <row r="980581" spans="9:9" x14ac:dyDescent="0.2">
      <c r="I980581" s="15"/>
    </row>
    <row r="980582" spans="9:9" x14ac:dyDescent="0.2">
      <c r="I980582" s="14"/>
    </row>
    <row r="980598" spans="9:9" x14ac:dyDescent="0.2">
      <c r="I980598" s="15"/>
    </row>
    <row r="980599" spans="9:9" x14ac:dyDescent="0.2">
      <c r="I980599" s="14"/>
    </row>
    <row r="980615" spans="9:9" x14ac:dyDescent="0.2">
      <c r="I980615" s="15"/>
    </row>
    <row r="980616" spans="9:9" x14ac:dyDescent="0.2">
      <c r="I980616" s="14"/>
    </row>
    <row r="980632" spans="9:9" x14ac:dyDescent="0.2">
      <c r="I980632" s="15"/>
    </row>
    <row r="980633" spans="9:9" x14ac:dyDescent="0.2">
      <c r="I980633" s="14"/>
    </row>
    <row r="980649" spans="9:9" x14ac:dyDescent="0.2">
      <c r="I980649" s="15"/>
    </row>
    <row r="980650" spans="9:9" x14ac:dyDescent="0.2">
      <c r="I980650" s="14"/>
    </row>
    <row r="980666" spans="9:9" x14ac:dyDescent="0.2">
      <c r="I980666" s="15"/>
    </row>
    <row r="980667" spans="9:9" x14ac:dyDescent="0.2">
      <c r="I980667" s="14"/>
    </row>
    <row r="980683" spans="9:9" x14ac:dyDescent="0.2">
      <c r="I980683" s="15"/>
    </row>
    <row r="980684" spans="9:9" x14ac:dyDescent="0.2">
      <c r="I980684" s="14"/>
    </row>
    <row r="980700" spans="9:9" x14ac:dyDescent="0.2">
      <c r="I980700" s="15"/>
    </row>
    <row r="980701" spans="9:9" x14ac:dyDescent="0.2">
      <c r="I980701" s="14"/>
    </row>
    <row r="980717" spans="9:9" x14ac:dyDescent="0.2">
      <c r="I980717" s="15"/>
    </row>
    <row r="980718" spans="9:9" x14ac:dyDescent="0.2">
      <c r="I980718" s="14"/>
    </row>
    <row r="980734" spans="9:9" x14ac:dyDescent="0.2">
      <c r="I980734" s="15"/>
    </row>
    <row r="980735" spans="9:9" x14ac:dyDescent="0.2">
      <c r="I980735" s="14"/>
    </row>
    <row r="980751" spans="9:9" x14ac:dyDescent="0.2">
      <c r="I980751" s="15"/>
    </row>
    <row r="980752" spans="9:9" x14ac:dyDescent="0.2">
      <c r="I980752" s="14"/>
    </row>
    <row r="980768" spans="9:9" x14ac:dyDescent="0.2">
      <c r="I980768" s="15"/>
    </row>
    <row r="980769" spans="9:9" x14ac:dyDescent="0.2">
      <c r="I980769" s="14"/>
    </row>
    <row r="980785" spans="9:9" x14ac:dyDescent="0.2">
      <c r="I980785" s="15"/>
    </row>
    <row r="980786" spans="9:9" x14ac:dyDescent="0.2">
      <c r="I980786" s="14"/>
    </row>
    <row r="980802" spans="9:9" x14ac:dyDescent="0.2">
      <c r="I980802" s="15"/>
    </row>
    <row r="980803" spans="9:9" x14ac:dyDescent="0.2">
      <c r="I980803" s="14"/>
    </row>
    <row r="980819" spans="9:9" x14ac:dyDescent="0.2">
      <c r="I980819" s="15"/>
    </row>
    <row r="980820" spans="9:9" x14ac:dyDescent="0.2">
      <c r="I980820" s="14"/>
    </row>
    <row r="980836" spans="9:9" x14ac:dyDescent="0.2">
      <c r="I980836" s="15"/>
    </row>
    <row r="980837" spans="9:9" x14ac:dyDescent="0.2">
      <c r="I980837" s="14"/>
    </row>
    <row r="980853" spans="9:9" x14ac:dyDescent="0.2">
      <c r="I980853" s="15"/>
    </row>
    <row r="980854" spans="9:9" x14ac:dyDescent="0.2">
      <c r="I980854" s="14"/>
    </row>
    <row r="980870" spans="9:9" x14ac:dyDescent="0.2">
      <c r="I980870" s="15"/>
    </row>
    <row r="980871" spans="9:9" x14ac:dyDescent="0.2">
      <c r="I980871" s="14"/>
    </row>
    <row r="980887" spans="9:9" x14ac:dyDescent="0.2">
      <c r="I980887" s="15"/>
    </row>
    <row r="980888" spans="9:9" x14ac:dyDescent="0.2">
      <c r="I980888" s="14"/>
    </row>
    <row r="980904" spans="9:9" x14ac:dyDescent="0.2">
      <c r="I980904" s="15"/>
    </row>
    <row r="980905" spans="9:9" x14ac:dyDescent="0.2">
      <c r="I980905" s="14"/>
    </row>
    <row r="980921" spans="9:9" x14ac:dyDescent="0.2">
      <c r="I980921" s="15"/>
    </row>
    <row r="980922" spans="9:9" x14ac:dyDescent="0.2">
      <c r="I980922" s="14"/>
    </row>
    <row r="980938" spans="9:9" x14ac:dyDescent="0.2">
      <c r="I980938" s="15"/>
    </row>
    <row r="980939" spans="9:9" x14ac:dyDescent="0.2">
      <c r="I980939" s="14"/>
    </row>
    <row r="980955" spans="9:9" x14ac:dyDescent="0.2">
      <c r="I980955" s="15"/>
    </row>
    <row r="980956" spans="9:9" x14ac:dyDescent="0.2">
      <c r="I980956" s="14"/>
    </row>
    <row r="980972" spans="9:9" x14ac:dyDescent="0.2">
      <c r="I980972" s="15"/>
    </row>
    <row r="980973" spans="9:9" x14ac:dyDescent="0.2">
      <c r="I980973" s="14"/>
    </row>
    <row r="980989" spans="9:9" x14ac:dyDescent="0.2">
      <c r="I980989" s="15"/>
    </row>
    <row r="980990" spans="9:9" x14ac:dyDescent="0.2">
      <c r="I980990" s="14"/>
    </row>
    <row r="981006" spans="9:9" x14ac:dyDescent="0.2">
      <c r="I981006" s="15"/>
    </row>
    <row r="981007" spans="9:9" x14ac:dyDescent="0.2">
      <c r="I981007" s="14"/>
    </row>
    <row r="981023" spans="9:9" x14ac:dyDescent="0.2">
      <c r="I981023" s="15"/>
    </row>
    <row r="981024" spans="9:9" x14ac:dyDescent="0.2">
      <c r="I981024" s="14"/>
    </row>
    <row r="981040" spans="9:9" x14ac:dyDescent="0.2">
      <c r="I981040" s="15"/>
    </row>
    <row r="981041" spans="9:9" x14ac:dyDescent="0.2">
      <c r="I981041" s="14"/>
    </row>
    <row r="981057" spans="9:9" x14ac:dyDescent="0.2">
      <c r="I981057" s="15"/>
    </row>
    <row r="981058" spans="9:9" x14ac:dyDescent="0.2">
      <c r="I981058" s="14"/>
    </row>
    <row r="981074" spans="9:9" x14ac:dyDescent="0.2">
      <c r="I981074" s="15"/>
    </row>
    <row r="981075" spans="9:9" x14ac:dyDescent="0.2">
      <c r="I981075" s="14"/>
    </row>
    <row r="981091" spans="9:9" x14ac:dyDescent="0.2">
      <c r="I981091" s="15"/>
    </row>
    <row r="981092" spans="9:9" x14ac:dyDescent="0.2">
      <c r="I981092" s="14"/>
    </row>
    <row r="981108" spans="9:9" x14ac:dyDescent="0.2">
      <c r="I981108" s="15"/>
    </row>
    <row r="981109" spans="9:9" x14ac:dyDescent="0.2">
      <c r="I981109" s="14"/>
    </row>
    <row r="981125" spans="9:9" x14ac:dyDescent="0.2">
      <c r="I981125" s="15"/>
    </row>
    <row r="981126" spans="9:9" x14ac:dyDescent="0.2">
      <c r="I981126" s="14"/>
    </row>
    <row r="981142" spans="9:9" x14ac:dyDescent="0.2">
      <c r="I981142" s="15"/>
    </row>
    <row r="981143" spans="9:9" x14ac:dyDescent="0.2">
      <c r="I981143" s="14"/>
    </row>
    <row r="981159" spans="9:9" x14ac:dyDescent="0.2">
      <c r="I981159" s="15"/>
    </row>
    <row r="981160" spans="9:9" x14ac:dyDescent="0.2">
      <c r="I981160" s="14"/>
    </row>
    <row r="981176" spans="9:9" x14ac:dyDescent="0.2">
      <c r="I981176" s="15"/>
    </row>
    <row r="981177" spans="9:9" x14ac:dyDescent="0.2">
      <c r="I981177" s="14"/>
    </row>
    <row r="981193" spans="9:9" x14ac:dyDescent="0.2">
      <c r="I981193" s="15"/>
    </row>
    <row r="981194" spans="9:9" x14ac:dyDescent="0.2">
      <c r="I981194" s="14"/>
    </row>
    <row r="981210" spans="9:9" x14ac:dyDescent="0.2">
      <c r="I981210" s="15"/>
    </row>
    <row r="981211" spans="9:9" x14ac:dyDescent="0.2">
      <c r="I981211" s="14"/>
    </row>
    <row r="981227" spans="9:9" x14ac:dyDescent="0.2">
      <c r="I981227" s="15"/>
    </row>
    <row r="981228" spans="9:9" x14ac:dyDescent="0.2">
      <c r="I981228" s="14"/>
    </row>
    <row r="981244" spans="9:9" x14ac:dyDescent="0.2">
      <c r="I981244" s="15"/>
    </row>
    <row r="981245" spans="9:9" x14ac:dyDescent="0.2">
      <c r="I981245" s="14"/>
    </row>
    <row r="981261" spans="9:9" x14ac:dyDescent="0.2">
      <c r="I981261" s="15"/>
    </row>
    <row r="981262" spans="9:9" x14ac:dyDescent="0.2">
      <c r="I981262" s="14"/>
    </row>
    <row r="981278" spans="9:9" x14ac:dyDescent="0.2">
      <c r="I981278" s="15"/>
    </row>
    <row r="981279" spans="9:9" x14ac:dyDescent="0.2">
      <c r="I981279" s="14"/>
    </row>
    <row r="981295" spans="9:9" x14ac:dyDescent="0.2">
      <c r="I981295" s="15"/>
    </row>
    <row r="981296" spans="9:9" x14ac:dyDescent="0.2">
      <c r="I981296" s="14"/>
    </row>
    <row r="981312" spans="9:9" x14ac:dyDescent="0.2">
      <c r="I981312" s="15"/>
    </row>
    <row r="981313" spans="9:9" x14ac:dyDescent="0.2">
      <c r="I981313" s="14"/>
    </row>
    <row r="981329" spans="9:9" x14ac:dyDescent="0.2">
      <c r="I981329" s="15"/>
    </row>
    <row r="981330" spans="9:9" x14ac:dyDescent="0.2">
      <c r="I981330" s="14"/>
    </row>
    <row r="981346" spans="9:9" x14ac:dyDescent="0.2">
      <c r="I981346" s="15"/>
    </row>
    <row r="981347" spans="9:9" x14ac:dyDescent="0.2">
      <c r="I981347" s="14"/>
    </row>
    <row r="981363" spans="9:9" x14ac:dyDescent="0.2">
      <c r="I981363" s="15"/>
    </row>
    <row r="981364" spans="9:9" x14ac:dyDescent="0.2">
      <c r="I981364" s="14"/>
    </row>
    <row r="981380" spans="9:9" x14ac:dyDescent="0.2">
      <c r="I981380" s="15"/>
    </row>
    <row r="981381" spans="9:9" x14ac:dyDescent="0.2">
      <c r="I981381" s="14"/>
    </row>
    <row r="981397" spans="9:9" x14ac:dyDescent="0.2">
      <c r="I981397" s="15"/>
    </row>
    <row r="981398" spans="9:9" x14ac:dyDescent="0.2">
      <c r="I981398" s="14"/>
    </row>
    <row r="981414" spans="9:9" x14ac:dyDescent="0.2">
      <c r="I981414" s="15"/>
    </row>
    <row r="981415" spans="9:9" x14ac:dyDescent="0.2">
      <c r="I981415" s="14"/>
    </row>
    <row r="981431" spans="9:9" x14ac:dyDescent="0.2">
      <c r="I981431" s="15"/>
    </row>
    <row r="981432" spans="9:9" x14ac:dyDescent="0.2">
      <c r="I981432" s="14"/>
    </row>
    <row r="981448" spans="9:9" x14ac:dyDescent="0.2">
      <c r="I981448" s="15"/>
    </row>
    <row r="981449" spans="9:9" x14ac:dyDescent="0.2">
      <c r="I981449" s="14"/>
    </row>
    <row r="981465" spans="9:9" x14ac:dyDescent="0.2">
      <c r="I981465" s="15"/>
    </row>
    <row r="981466" spans="9:9" x14ac:dyDescent="0.2">
      <c r="I981466" s="14"/>
    </row>
    <row r="981482" spans="9:9" x14ac:dyDescent="0.2">
      <c r="I981482" s="15"/>
    </row>
    <row r="981483" spans="9:9" x14ac:dyDescent="0.2">
      <c r="I981483" s="14"/>
    </row>
    <row r="981499" spans="9:9" x14ac:dyDescent="0.2">
      <c r="I981499" s="15"/>
    </row>
    <row r="981500" spans="9:9" x14ac:dyDescent="0.2">
      <c r="I981500" s="14"/>
    </row>
    <row r="981516" spans="9:9" x14ac:dyDescent="0.2">
      <c r="I981516" s="15"/>
    </row>
    <row r="981517" spans="9:9" x14ac:dyDescent="0.2">
      <c r="I981517" s="14"/>
    </row>
    <row r="981533" spans="9:9" x14ac:dyDescent="0.2">
      <c r="I981533" s="15"/>
    </row>
    <row r="981534" spans="9:9" x14ac:dyDescent="0.2">
      <c r="I981534" s="14"/>
    </row>
    <row r="981550" spans="9:9" x14ac:dyDescent="0.2">
      <c r="I981550" s="15"/>
    </row>
    <row r="981551" spans="9:9" x14ac:dyDescent="0.2">
      <c r="I981551" s="14"/>
    </row>
    <row r="981567" spans="9:9" x14ac:dyDescent="0.2">
      <c r="I981567" s="15"/>
    </row>
    <row r="981568" spans="9:9" x14ac:dyDescent="0.2">
      <c r="I981568" s="14"/>
    </row>
    <row r="981584" spans="9:9" x14ac:dyDescent="0.2">
      <c r="I981584" s="15"/>
    </row>
    <row r="981585" spans="9:9" x14ac:dyDescent="0.2">
      <c r="I981585" s="14"/>
    </row>
    <row r="981601" spans="9:9" x14ac:dyDescent="0.2">
      <c r="I981601" s="15"/>
    </row>
    <row r="981602" spans="9:9" x14ac:dyDescent="0.2">
      <c r="I981602" s="14"/>
    </row>
    <row r="981618" spans="9:9" x14ac:dyDescent="0.2">
      <c r="I981618" s="15"/>
    </row>
    <row r="981619" spans="9:9" x14ac:dyDescent="0.2">
      <c r="I981619" s="14"/>
    </row>
    <row r="981635" spans="9:9" x14ac:dyDescent="0.2">
      <c r="I981635" s="15"/>
    </row>
    <row r="981636" spans="9:9" x14ac:dyDescent="0.2">
      <c r="I981636" s="14"/>
    </row>
    <row r="981652" spans="9:9" x14ac:dyDescent="0.2">
      <c r="I981652" s="15"/>
    </row>
    <row r="981653" spans="9:9" x14ac:dyDescent="0.2">
      <c r="I981653" s="14"/>
    </row>
    <row r="981669" spans="9:9" x14ac:dyDescent="0.2">
      <c r="I981669" s="15"/>
    </row>
    <row r="981670" spans="9:9" x14ac:dyDescent="0.2">
      <c r="I981670" s="14"/>
    </row>
    <row r="981686" spans="9:9" x14ac:dyDescent="0.2">
      <c r="I981686" s="15"/>
    </row>
    <row r="981687" spans="9:9" x14ac:dyDescent="0.2">
      <c r="I981687" s="14"/>
    </row>
    <row r="981703" spans="9:9" x14ac:dyDescent="0.2">
      <c r="I981703" s="15"/>
    </row>
    <row r="981704" spans="9:9" x14ac:dyDescent="0.2">
      <c r="I981704" s="14"/>
    </row>
    <row r="981720" spans="9:9" x14ac:dyDescent="0.2">
      <c r="I981720" s="15"/>
    </row>
    <row r="981721" spans="9:9" x14ac:dyDescent="0.2">
      <c r="I981721" s="14"/>
    </row>
    <row r="981737" spans="9:9" x14ac:dyDescent="0.2">
      <c r="I981737" s="15"/>
    </row>
    <row r="981738" spans="9:9" x14ac:dyDescent="0.2">
      <c r="I981738" s="14"/>
    </row>
    <row r="981754" spans="9:9" x14ac:dyDescent="0.2">
      <c r="I981754" s="15"/>
    </row>
    <row r="981755" spans="9:9" x14ac:dyDescent="0.2">
      <c r="I981755" s="14"/>
    </row>
    <row r="981771" spans="9:9" x14ac:dyDescent="0.2">
      <c r="I981771" s="15"/>
    </row>
    <row r="981772" spans="9:9" x14ac:dyDescent="0.2">
      <c r="I981772" s="14"/>
    </row>
    <row r="981788" spans="9:9" x14ac:dyDescent="0.2">
      <c r="I981788" s="15"/>
    </row>
    <row r="981789" spans="9:9" x14ac:dyDescent="0.2">
      <c r="I981789" s="14"/>
    </row>
    <row r="981805" spans="9:9" x14ac:dyDescent="0.2">
      <c r="I981805" s="15"/>
    </row>
    <row r="981806" spans="9:9" x14ac:dyDescent="0.2">
      <c r="I981806" s="14"/>
    </row>
    <row r="981822" spans="9:9" x14ac:dyDescent="0.2">
      <c r="I981822" s="15"/>
    </row>
    <row r="981823" spans="9:9" x14ac:dyDescent="0.2">
      <c r="I981823" s="14"/>
    </row>
    <row r="981839" spans="9:9" x14ac:dyDescent="0.2">
      <c r="I981839" s="15"/>
    </row>
    <row r="981840" spans="9:9" x14ac:dyDescent="0.2">
      <c r="I981840" s="14"/>
    </row>
    <row r="981856" spans="9:9" x14ac:dyDescent="0.2">
      <c r="I981856" s="15"/>
    </row>
    <row r="981857" spans="9:9" x14ac:dyDescent="0.2">
      <c r="I981857" s="14"/>
    </row>
    <row r="981873" spans="9:9" x14ac:dyDescent="0.2">
      <c r="I981873" s="15"/>
    </row>
    <row r="981874" spans="9:9" x14ac:dyDescent="0.2">
      <c r="I981874" s="14"/>
    </row>
    <row r="981890" spans="9:9" x14ac:dyDescent="0.2">
      <c r="I981890" s="15"/>
    </row>
    <row r="981891" spans="9:9" x14ac:dyDescent="0.2">
      <c r="I981891" s="14"/>
    </row>
    <row r="981907" spans="9:9" x14ac:dyDescent="0.2">
      <c r="I981907" s="15"/>
    </row>
    <row r="981908" spans="9:9" x14ac:dyDescent="0.2">
      <c r="I981908" s="14"/>
    </row>
    <row r="981924" spans="9:9" x14ac:dyDescent="0.2">
      <c r="I981924" s="15"/>
    </row>
    <row r="981925" spans="9:9" x14ac:dyDescent="0.2">
      <c r="I981925" s="14"/>
    </row>
    <row r="981941" spans="9:9" x14ac:dyDescent="0.2">
      <c r="I981941" s="15"/>
    </row>
    <row r="981942" spans="9:9" x14ac:dyDescent="0.2">
      <c r="I981942" s="14"/>
    </row>
    <row r="981958" spans="9:9" x14ac:dyDescent="0.2">
      <c r="I981958" s="15"/>
    </row>
    <row r="981959" spans="9:9" x14ac:dyDescent="0.2">
      <c r="I981959" s="14"/>
    </row>
    <row r="981975" spans="9:9" x14ac:dyDescent="0.2">
      <c r="I981975" s="15"/>
    </row>
    <row r="981976" spans="9:9" x14ac:dyDescent="0.2">
      <c r="I981976" s="14"/>
    </row>
    <row r="981992" spans="9:9" x14ac:dyDescent="0.2">
      <c r="I981992" s="15"/>
    </row>
    <row r="981993" spans="9:9" x14ac:dyDescent="0.2">
      <c r="I981993" s="14"/>
    </row>
    <row r="982009" spans="9:9" x14ac:dyDescent="0.2">
      <c r="I982009" s="15"/>
    </row>
    <row r="982010" spans="9:9" x14ac:dyDescent="0.2">
      <c r="I982010" s="14"/>
    </row>
    <row r="982026" spans="9:9" x14ac:dyDescent="0.2">
      <c r="I982026" s="15"/>
    </row>
    <row r="982027" spans="9:9" x14ac:dyDescent="0.2">
      <c r="I982027" s="14"/>
    </row>
    <row r="982043" spans="9:9" x14ac:dyDescent="0.2">
      <c r="I982043" s="15"/>
    </row>
    <row r="982044" spans="9:9" x14ac:dyDescent="0.2">
      <c r="I982044" s="14"/>
    </row>
    <row r="982060" spans="9:9" x14ac:dyDescent="0.2">
      <c r="I982060" s="15"/>
    </row>
    <row r="982061" spans="9:9" x14ac:dyDescent="0.2">
      <c r="I982061" s="14"/>
    </row>
    <row r="982077" spans="9:9" x14ac:dyDescent="0.2">
      <c r="I982077" s="15"/>
    </row>
    <row r="982078" spans="9:9" x14ac:dyDescent="0.2">
      <c r="I982078" s="14"/>
    </row>
    <row r="982094" spans="9:9" x14ac:dyDescent="0.2">
      <c r="I982094" s="15"/>
    </row>
    <row r="982095" spans="9:9" x14ac:dyDescent="0.2">
      <c r="I982095" s="14"/>
    </row>
    <row r="982111" spans="9:9" x14ac:dyDescent="0.2">
      <c r="I982111" s="15"/>
    </row>
    <row r="982112" spans="9:9" x14ac:dyDescent="0.2">
      <c r="I982112" s="14"/>
    </row>
    <row r="982128" spans="9:9" x14ac:dyDescent="0.2">
      <c r="I982128" s="15"/>
    </row>
    <row r="982129" spans="9:9" x14ac:dyDescent="0.2">
      <c r="I982129" s="14"/>
    </row>
    <row r="982145" spans="9:9" x14ac:dyDescent="0.2">
      <c r="I982145" s="15"/>
    </row>
    <row r="982146" spans="9:9" x14ac:dyDescent="0.2">
      <c r="I982146" s="14"/>
    </row>
    <row r="982162" spans="9:9" x14ac:dyDescent="0.2">
      <c r="I982162" s="15"/>
    </row>
    <row r="982163" spans="9:9" x14ac:dyDescent="0.2">
      <c r="I982163" s="14"/>
    </row>
    <row r="982179" spans="9:9" x14ac:dyDescent="0.2">
      <c r="I982179" s="15"/>
    </row>
    <row r="982180" spans="9:9" x14ac:dyDescent="0.2">
      <c r="I982180" s="14"/>
    </row>
    <row r="982196" spans="9:9" x14ac:dyDescent="0.2">
      <c r="I982196" s="15"/>
    </row>
    <row r="982197" spans="9:9" x14ac:dyDescent="0.2">
      <c r="I982197" s="14"/>
    </row>
    <row r="982213" spans="9:9" x14ac:dyDescent="0.2">
      <c r="I982213" s="15"/>
    </row>
    <row r="982214" spans="9:9" x14ac:dyDescent="0.2">
      <c r="I982214" s="14"/>
    </row>
    <row r="982230" spans="9:9" x14ac:dyDescent="0.2">
      <c r="I982230" s="15"/>
    </row>
    <row r="982231" spans="9:9" x14ac:dyDescent="0.2">
      <c r="I982231" s="14"/>
    </row>
    <row r="982247" spans="9:9" x14ac:dyDescent="0.2">
      <c r="I982247" s="15"/>
    </row>
    <row r="982248" spans="9:9" x14ac:dyDescent="0.2">
      <c r="I982248" s="14"/>
    </row>
    <row r="982264" spans="9:9" x14ac:dyDescent="0.2">
      <c r="I982264" s="15"/>
    </row>
    <row r="982265" spans="9:9" x14ac:dyDescent="0.2">
      <c r="I982265" s="14"/>
    </row>
    <row r="982281" spans="9:9" x14ac:dyDescent="0.2">
      <c r="I982281" s="15"/>
    </row>
    <row r="982282" spans="9:9" x14ac:dyDescent="0.2">
      <c r="I982282" s="14"/>
    </row>
    <row r="982298" spans="9:9" x14ac:dyDescent="0.2">
      <c r="I982298" s="15"/>
    </row>
    <row r="982299" spans="9:9" x14ac:dyDescent="0.2">
      <c r="I982299" s="14"/>
    </row>
    <row r="982315" spans="9:9" x14ac:dyDescent="0.2">
      <c r="I982315" s="15"/>
    </row>
    <row r="982316" spans="9:9" x14ac:dyDescent="0.2">
      <c r="I982316" s="14"/>
    </row>
    <row r="982332" spans="9:9" x14ac:dyDescent="0.2">
      <c r="I982332" s="15"/>
    </row>
    <row r="982333" spans="9:9" x14ac:dyDescent="0.2">
      <c r="I982333" s="14"/>
    </row>
    <row r="982349" spans="9:9" x14ac:dyDescent="0.2">
      <c r="I982349" s="15"/>
    </row>
    <row r="982350" spans="9:9" x14ac:dyDescent="0.2">
      <c r="I982350" s="14"/>
    </row>
    <row r="982366" spans="9:9" x14ac:dyDescent="0.2">
      <c r="I982366" s="15"/>
    </row>
    <row r="982367" spans="9:9" x14ac:dyDescent="0.2">
      <c r="I982367" s="14"/>
    </row>
    <row r="982383" spans="9:9" x14ac:dyDescent="0.2">
      <c r="I982383" s="15"/>
    </row>
    <row r="982384" spans="9:9" x14ac:dyDescent="0.2">
      <c r="I982384" s="14"/>
    </row>
    <row r="982400" spans="9:9" x14ac:dyDescent="0.2">
      <c r="I982400" s="15"/>
    </row>
    <row r="982401" spans="9:9" x14ac:dyDescent="0.2">
      <c r="I982401" s="14"/>
    </row>
    <row r="982417" spans="9:9" x14ac:dyDescent="0.2">
      <c r="I982417" s="15"/>
    </row>
    <row r="982418" spans="9:9" x14ac:dyDescent="0.2">
      <c r="I982418" s="14"/>
    </row>
    <row r="982434" spans="9:9" x14ac:dyDescent="0.2">
      <c r="I982434" s="15"/>
    </row>
    <row r="982435" spans="9:9" x14ac:dyDescent="0.2">
      <c r="I982435" s="14"/>
    </row>
    <row r="982451" spans="9:9" x14ac:dyDescent="0.2">
      <c r="I982451" s="15"/>
    </row>
    <row r="982452" spans="9:9" x14ac:dyDescent="0.2">
      <c r="I982452" s="14"/>
    </row>
    <row r="982468" spans="9:9" x14ac:dyDescent="0.2">
      <c r="I982468" s="15"/>
    </row>
    <row r="982469" spans="9:9" x14ac:dyDescent="0.2">
      <c r="I982469" s="14"/>
    </row>
    <row r="982485" spans="9:9" x14ac:dyDescent="0.2">
      <c r="I982485" s="15"/>
    </row>
    <row r="982486" spans="9:9" x14ac:dyDescent="0.2">
      <c r="I982486" s="14"/>
    </row>
    <row r="982502" spans="9:9" x14ac:dyDescent="0.2">
      <c r="I982502" s="15"/>
    </row>
    <row r="982503" spans="9:9" x14ac:dyDescent="0.2">
      <c r="I982503" s="14"/>
    </row>
    <row r="982519" spans="9:9" x14ac:dyDescent="0.2">
      <c r="I982519" s="15"/>
    </row>
    <row r="982520" spans="9:9" x14ac:dyDescent="0.2">
      <c r="I982520" s="14"/>
    </row>
    <row r="982536" spans="9:9" x14ac:dyDescent="0.2">
      <c r="I982536" s="15"/>
    </row>
    <row r="982537" spans="9:9" x14ac:dyDescent="0.2">
      <c r="I982537" s="14"/>
    </row>
    <row r="982553" spans="9:9" x14ac:dyDescent="0.2">
      <c r="I982553" s="15"/>
    </row>
    <row r="982554" spans="9:9" x14ac:dyDescent="0.2">
      <c r="I982554" s="14"/>
    </row>
    <row r="982570" spans="9:9" x14ac:dyDescent="0.2">
      <c r="I982570" s="15"/>
    </row>
    <row r="982571" spans="9:9" x14ac:dyDescent="0.2">
      <c r="I982571" s="14"/>
    </row>
    <row r="982587" spans="9:9" x14ac:dyDescent="0.2">
      <c r="I982587" s="15"/>
    </row>
    <row r="982588" spans="9:9" x14ac:dyDescent="0.2">
      <c r="I982588" s="14"/>
    </row>
    <row r="982604" spans="9:9" x14ac:dyDescent="0.2">
      <c r="I982604" s="15"/>
    </row>
    <row r="982605" spans="9:9" x14ac:dyDescent="0.2">
      <c r="I982605" s="14"/>
    </row>
    <row r="982621" spans="9:9" x14ac:dyDescent="0.2">
      <c r="I982621" s="15"/>
    </row>
    <row r="982622" spans="9:9" x14ac:dyDescent="0.2">
      <c r="I982622" s="14"/>
    </row>
    <row r="982638" spans="9:9" x14ac:dyDescent="0.2">
      <c r="I982638" s="15"/>
    </row>
    <row r="982639" spans="9:9" x14ac:dyDescent="0.2">
      <c r="I982639" s="14"/>
    </row>
    <row r="982655" spans="9:9" x14ac:dyDescent="0.2">
      <c r="I982655" s="15"/>
    </row>
    <row r="982656" spans="9:9" x14ac:dyDescent="0.2">
      <c r="I982656" s="14"/>
    </row>
    <row r="982672" spans="9:9" x14ac:dyDescent="0.2">
      <c r="I982672" s="15"/>
    </row>
    <row r="982673" spans="9:9" x14ac:dyDescent="0.2">
      <c r="I982673" s="14"/>
    </row>
    <row r="982689" spans="9:9" x14ac:dyDescent="0.2">
      <c r="I982689" s="15"/>
    </row>
    <row r="982690" spans="9:9" x14ac:dyDescent="0.2">
      <c r="I982690" s="14"/>
    </row>
    <row r="982706" spans="9:9" x14ac:dyDescent="0.2">
      <c r="I982706" s="15"/>
    </row>
    <row r="982707" spans="9:9" x14ac:dyDescent="0.2">
      <c r="I982707" s="14"/>
    </row>
    <row r="982723" spans="9:9" x14ac:dyDescent="0.2">
      <c r="I982723" s="15"/>
    </row>
    <row r="982724" spans="9:9" x14ac:dyDescent="0.2">
      <c r="I982724" s="14"/>
    </row>
    <row r="982740" spans="9:9" x14ac:dyDescent="0.2">
      <c r="I982740" s="15"/>
    </row>
    <row r="982741" spans="9:9" x14ac:dyDescent="0.2">
      <c r="I982741" s="14"/>
    </row>
    <row r="982757" spans="9:9" x14ac:dyDescent="0.2">
      <c r="I982757" s="15"/>
    </row>
    <row r="982758" spans="9:9" x14ac:dyDescent="0.2">
      <c r="I982758" s="14"/>
    </row>
    <row r="982774" spans="9:9" x14ac:dyDescent="0.2">
      <c r="I982774" s="15"/>
    </row>
    <row r="982775" spans="9:9" x14ac:dyDescent="0.2">
      <c r="I982775" s="14"/>
    </row>
    <row r="982791" spans="9:9" x14ac:dyDescent="0.2">
      <c r="I982791" s="15"/>
    </row>
    <row r="982792" spans="9:9" x14ac:dyDescent="0.2">
      <c r="I982792" s="14"/>
    </row>
    <row r="982808" spans="9:9" x14ac:dyDescent="0.2">
      <c r="I982808" s="15"/>
    </row>
    <row r="982809" spans="9:9" x14ac:dyDescent="0.2">
      <c r="I982809" s="14"/>
    </row>
    <row r="982825" spans="9:9" x14ac:dyDescent="0.2">
      <c r="I982825" s="15"/>
    </row>
    <row r="982826" spans="9:9" x14ac:dyDescent="0.2">
      <c r="I982826" s="14"/>
    </row>
    <row r="982842" spans="9:9" x14ac:dyDescent="0.2">
      <c r="I982842" s="15"/>
    </row>
    <row r="982843" spans="9:9" x14ac:dyDescent="0.2">
      <c r="I982843" s="14"/>
    </row>
    <row r="982859" spans="9:9" x14ac:dyDescent="0.2">
      <c r="I982859" s="15"/>
    </row>
    <row r="982860" spans="9:9" x14ac:dyDescent="0.2">
      <c r="I982860" s="14"/>
    </row>
    <row r="982876" spans="9:9" x14ac:dyDescent="0.2">
      <c r="I982876" s="15"/>
    </row>
    <row r="982877" spans="9:9" x14ac:dyDescent="0.2">
      <c r="I982877" s="14"/>
    </row>
    <row r="982893" spans="9:9" x14ac:dyDescent="0.2">
      <c r="I982893" s="15"/>
    </row>
    <row r="982894" spans="9:9" x14ac:dyDescent="0.2">
      <c r="I982894" s="14"/>
    </row>
    <row r="982910" spans="9:9" x14ac:dyDescent="0.2">
      <c r="I982910" s="15"/>
    </row>
    <row r="982911" spans="9:9" x14ac:dyDescent="0.2">
      <c r="I982911" s="14"/>
    </row>
    <row r="982927" spans="9:9" x14ac:dyDescent="0.2">
      <c r="I982927" s="15"/>
    </row>
    <row r="982928" spans="9:9" x14ac:dyDescent="0.2">
      <c r="I982928" s="14"/>
    </row>
    <row r="982944" spans="9:9" x14ac:dyDescent="0.2">
      <c r="I982944" s="15"/>
    </row>
    <row r="982945" spans="9:9" x14ac:dyDescent="0.2">
      <c r="I982945" s="14"/>
    </row>
    <row r="982961" spans="9:9" x14ac:dyDescent="0.2">
      <c r="I982961" s="15"/>
    </row>
    <row r="982962" spans="9:9" x14ac:dyDescent="0.2">
      <c r="I982962" s="14"/>
    </row>
    <row r="982978" spans="9:9" x14ac:dyDescent="0.2">
      <c r="I982978" s="15"/>
    </row>
    <row r="982979" spans="9:9" x14ac:dyDescent="0.2">
      <c r="I982979" s="14"/>
    </row>
    <row r="982995" spans="9:9" x14ac:dyDescent="0.2">
      <c r="I982995" s="15"/>
    </row>
    <row r="982996" spans="9:9" x14ac:dyDescent="0.2">
      <c r="I982996" s="14"/>
    </row>
    <row r="983012" spans="9:9" x14ac:dyDescent="0.2">
      <c r="I983012" s="15"/>
    </row>
    <row r="983013" spans="9:9" x14ac:dyDescent="0.2">
      <c r="I983013" s="14"/>
    </row>
    <row r="983029" spans="9:9" x14ac:dyDescent="0.2">
      <c r="I983029" s="15"/>
    </row>
    <row r="983030" spans="9:9" x14ac:dyDescent="0.2">
      <c r="I983030" s="14"/>
    </row>
    <row r="983046" spans="9:9" x14ac:dyDescent="0.2">
      <c r="I983046" s="15"/>
    </row>
    <row r="983047" spans="9:9" x14ac:dyDescent="0.2">
      <c r="I983047" s="14"/>
    </row>
    <row r="983063" spans="9:9" x14ac:dyDescent="0.2">
      <c r="I983063" s="15"/>
    </row>
    <row r="983064" spans="9:9" x14ac:dyDescent="0.2">
      <c r="I983064" s="14"/>
    </row>
    <row r="983080" spans="9:9" x14ac:dyDescent="0.2">
      <c r="I983080" s="15"/>
    </row>
    <row r="983081" spans="9:9" x14ac:dyDescent="0.2">
      <c r="I983081" s="14"/>
    </row>
    <row r="983097" spans="9:9" x14ac:dyDescent="0.2">
      <c r="I983097" s="15"/>
    </row>
    <row r="983098" spans="9:9" x14ac:dyDescent="0.2">
      <c r="I983098" s="14"/>
    </row>
    <row r="983114" spans="9:9" x14ac:dyDescent="0.2">
      <c r="I983114" s="15"/>
    </row>
    <row r="983115" spans="9:9" x14ac:dyDescent="0.2">
      <c r="I983115" s="14"/>
    </row>
    <row r="983131" spans="9:9" x14ac:dyDescent="0.2">
      <c r="I983131" s="15"/>
    </row>
    <row r="983132" spans="9:9" x14ac:dyDescent="0.2">
      <c r="I983132" s="14"/>
    </row>
    <row r="983148" spans="9:9" x14ac:dyDescent="0.2">
      <c r="I983148" s="15"/>
    </row>
    <row r="983149" spans="9:9" x14ac:dyDescent="0.2">
      <c r="I983149" s="14"/>
    </row>
    <row r="983165" spans="9:9" x14ac:dyDescent="0.2">
      <c r="I983165" s="15"/>
    </row>
    <row r="983166" spans="9:9" x14ac:dyDescent="0.2">
      <c r="I983166" s="14"/>
    </row>
    <row r="983182" spans="9:9" x14ac:dyDescent="0.2">
      <c r="I983182" s="15"/>
    </row>
    <row r="983183" spans="9:9" x14ac:dyDescent="0.2">
      <c r="I983183" s="14"/>
    </row>
    <row r="983199" spans="9:9" x14ac:dyDescent="0.2">
      <c r="I983199" s="15"/>
    </row>
    <row r="983200" spans="9:9" x14ac:dyDescent="0.2">
      <c r="I983200" s="14"/>
    </row>
    <row r="983216" spans="9:9" x14ac:dyDescent="0.2">
      <c r="I983216" s="15"/>
    </row>
    <row r="983217" spans="9:9" x14ac:dyDescent="0.2">
      <c r="I983217" s="14"/>
    </row>
    <row r="983233" spans="9:9" x14ac:dyDescent="0.2">
      <c r="I983233" s="15"/>
    </row>
    <row r="983234" spans="9:9" x14ac:dyDescent="0.2">
      <c r="I983234" s="14"/>
    </row>
    <row r="983250" spans="9:9" x14ac:dyDescent="0.2">
      <c r="I983250" s="15"/>
    </row>
    <row r="983251" spans="9:9" x14ac:dyDescent="0.2">
      <c r="I983251" s="14"/>
    </row>
    <row r="983267" spans="9:9" x14ac:dyDescent="0.2">
      <c r="I983267" s="15"/>
    </row>
    <row r="983268" spans="9:9" x14ac:dyDescent="0.2">
      <c r="I983268" s="14"/>
    </row>
    <row r="983284" spans="9:9" x14ac:dyDescent="0.2">
      <c r="I983284" s="15"/>
    </row>
    <row r="983285" spans="9:9" x14ac:dyDescent="0.2">
      <c r="I983285" s="14"/>
    </row>
    <row r="983301" spans="9:9" x14ac:dyDescent="0.2">
      <c r="I983301" s="15"/>
    </row>
    <row r="983302" spans="9:9" x14ac:dyDescent="0.2">
      <c r="I983302" s="14"/>
    </row>
    <row r="983318" spans="9:9" x14ac:dyDescent="0.2">
      <c r="I983318" s="15"/>
    </row>
    <row r="983319" spans="9:9" x14ac:dyDescent="0.2">
      <c r="I983319" s="14"/>
    </row>
    <row r="983335" spans="9:9" x14ac:dyDescent="0.2">
      <c r="I983335" s="15"/>
    </row>
    <row r="983336" spans="9:9" x14ac:dyDescent="0.2">
      <c r="I983336" s="14"/>
    </row>
    <row r="983352" spans="9:9" x14ac:dyDescent="0.2">
      <c r="I983352" s="15"/>
    </row>
    <row r="983353" spans="9:9" x14ac:dyDescent="0.2">
      <c r="I983353" s="14"/>
    </row>
    <row r="983369" spans="9:9" x14ac:dyDescent="0.2">
      <c r="I983369" s="15"/>
    </row>
    <row r="983370" spans="9:9" x14ac:dyDescent="0.2">
      <c r="I983370" s="14"/>
    </row>
    <row r="983386" spans="9:9" x14ac:dyDescent="0.2">
      <c r="I983386" s="15"/>
    </row>
    <row r="983387" spans="9:9" x14ac:dyDescent="0.2">
      <c r="I983387" s="14"/>
    </row>
    <row r="983403" spans="9:9" x14ac:dyDescent="0.2">
      <c r="I983403" s="15"/>
    </row>
    <row r="983404" spans="9:9" x14ac:dyDescent="0.2">
      <c r="I983404" s="14"/>
    </row>
    <row r="983420" spans="9:9" x14ac:dyDescent="0.2">
      <c r="I983420" s="15"/>
    </row>
    <row r="983421" spans="9:9" x14ac:dyDescent="0.2">
      <c r="I983421" s="14"/>
    </row>
    <row r="983437" spans="9:9" x14ac:dyDescent="0.2">
      <c r="I983437" s="15"/>
    </row>
    <row r="983438" spans="9:9" x14ac:dyDescent="0.2">
      <c r="I983438" s="14"/>
    </row>
    <row r="983454" spans="9:9" x14ac:dyDescent="0.2">
      <c r="I983454" s="15"/>
    </row>
    <row r="983455" spans="9:9" x14ac:dyDescent="0.2">
      <c r="I983455" s="14"/>
    </row>
    <row r="983471" spans="9:9" x14ac:dyDescent="0.2">
      <c r="I983471" s="15"/>
    </row>
    <row r="983472" spans="9:9" x14ac:dyDescent="0.2">
      <c r="I983472" s="14"/>
    </row>
    <row r="983488" spans="9:9" x14ac:dyDescent="0.2">
      <c r="I983488" s="15"/>
    </row>
    <row r="983489" spans="9:9" x14ac:dyDescent="0.2">
      <c r="I983489" s="14"/>
    </row>
    <row r="983505" spans="9:9" x14ac:dyDescent="0.2">
      <c r="I983505" s="15"/>
    </row>
    <row r="983506" spans="9:9" x14ac:dyDescent="0.2">
      <c r="I983506" s="14"/>
    </row>
    <row r="983522" spans="9:9" x14ac:dyDescent="0.2">
      <c r="I983522" s="15"/>
    </row>
    <row r="983523" spans="9:9" x14ac:dyDescent="0.2">
      <c r="I983523" s="14"/>
    </row>
    <row r="983539" spans="9:9" x14ac:dyDescent="0.2">
      <c r="I983539" s="15"/>
    </row>
    <row r="983540" spans="9:9" x14ac:dyDescent="0.2">
      <c r="I983540" s="14"/>
    </row>
    <row r="983556" spans="9:9" x14ac:dyDescent="0.2">
      <c r="I983556" s="15"/>
    </row>
    <row r="983557" spans="9:9" x14ac:dyDescent="0.2">
      <c r="I983557" s="14"/>
    </row>
    <row r="983573" spans="9:9" x14ac:dyDescent="0.2">
      <c r="I983573" s="15"/>
    </row>
    <row r="983574" spans="9:9" x14ac:dyDescent="0.2">
      <c r="I983574" s="14"/>
    </row>
    <row r="983590" spans="9:9" x14ac:dyDescent="0.2">
      <c r="I983590" s="15"/>
    </row>
    <row r="983591" spans="9:9" x14ac:dyDescent="0.2">
      <c r="I983591" s="14"/>
    </row>
    <row r="983607" spans="9:9" x14ac:dyDescent="0.2">
      <c r="I983607" s="15"/>
    </row>
    <row r="983608" spans="9:9" x14ac:dyDescent="0.2">
      <c r="I983608" s="14"/>
    </row>
    <row r="983624" spans="9:9" x14ac:dyDescent="0.2">
      <c r="I983624" s="15"/>
    </row>
    <row r="983625" spans="9:9" x14ac:dyDescent="0.2">
      <c r="I983625" s="14"/>
    </row>
    <row r="983641" spans="9:9" x14ac:dyDescent="0.2">
      <c r="I983641" s="15"/>
    </row>
    <row r="983642" spans="9:9" x14ac:dyDescent="0.2">
      <c r="I983642" s="14"/>
    </row>
    <row r="983658" spans="9:9" x14ac:dyDescent="0.2">
      <c r="I983658" s="15"/>
    </row>
    <row r="983659" spans="9:9" x14ac:dyDescent="0.2">
      <c r="I983659" s="14"/>
    </row>
    <row r="983675" spans="9:9" x14ac:dyDescent="0.2">
      <c r="I983675" s="15"/>
    </row>
    <row r="983676" spans="9:9" x14ac:dyDescent="0.2">
      <c r="I983676" s="14"/>
    </row>
    <row r="983692" spans="9:9" x14ac:dyDescent="0.2">
      <c r="I983692" s="15"/>
    </row>
    <row r="983693" spans="9:9" x14ac:dyDescent="0.2">
      <c r="I983693" s="14"/>
    </row>
    <row r="983709" spans="9:9" x14ac:dyDescent="0.2">
      <c r="I983709" s="15"/>
    </row>
    <row r="983710" spans="9:9" x14ac:dyDescent="0.2">
      <c r="I983710" s="14"/>
    </row>
    <row r="983726" spans="9:9" x14ac:dyDescent="0.2">
      <c r="I983726" s="15"/>
    </row>
    <row r="983727" spans="9:9" x14ac:dyDescent="0.2">
      <c r="I983727" s="14"/>
    </row>
    <row r="983743" spans="9:9" x14ac:dyDescent="0.2">
      <c r="I983743" s="15"/>
    </row>
    <row r="983744" spans="9:9" x14ac:dyDescent="0.2">
      <c r="I983744" s="14"/>
    </row>
    <row r="983760" spans="9:9" x14ac:dyDescent="0.2">
      <c r="I983760" s="15"/>
    </row>
    <row r="983761" spans="9:9" x14ac:dyDescent="0.2">
      <c r="I983761" s="14"/>
    </row>
    <row r="983777" spans="9:9" x14ac:dyDescent="0.2">
      <c r="I983777" s="15"/>
    </row>
    <row r="983778" spans="9:9" x14ac:dyDescent="0.2">
      <c r="I983778" s="14"/>
    </row>
    <row r="983794" spans="9:9" x14ac:dyDescent="0.2">
      <c r="I983794" s="15"/>
    </row>
    <row r="983795" spans="9:9" x14ac:dyDescent="0.2">
      <c r="I983795" s="14"/>
    </row>
    <row r="983811" spans="9:9" x14ac:dyDescent="0.2">
      <c r="I983811" s="15"/>
    </row>
    <row r="983812" spans="9:9" x14ac:dyDescent="0.2">
      <c r="I983812" s="14"/>
    </row>
    <row r="983828" spans="9:9" x14ac:dyDescent="0.2">
      <c r="I983828" s="15"/>
    </row>
    <row r="983829" spans="9:9" x14ac:dyDescent="0.2">
      <c r="I983829" s="14"/>
    </row>
    <row r="983845" spans="9:9" x14ac:dyDescent="0.2">
      <c r="I983845" s="15"/>
    </row>
    <row r="983846" spans="9:9" x14ac:dyDescent="0.2">
      <c r="I983846" s="14"/>
    </row>
    <row r="983862" spans="9:9" x14ac:dyDescent="0.2">
      <c r="I983862" s="15"/>
    </row>
    <row r="983863" spans="9:9" x14ac:dyDescent="0.2">
      <c r="I983863" s="14"/>
    </row>
    <row r="983879" spans="9:9" x14ac:dyDescent="0.2">
      <c r="I983879" s="15"/>
    </row>
    <row r="983880" spans="9:9" x14ac:dyDescent="0.2">
      <c r="I983880" s="14"/>
    </row>
    <row r="983896" spans="9:9" x14ac:dyDescent="0.2">
      <c r="I983896" s="15"/>
    </row>
    <row r="983897" spans="9:9" x14ac:dyDescent="0.2">
      <c r="I983897" s="14"/>
    </row>
    <row r="983913" spans="9:9" x14ac:dyDescent="0.2">
      <c r="I983913" s="15"/>
    </row>
    <row r="983914" spans="9:9" x14ac:dyDescent="0.2">
      <c r="I983914" s="14"/>
    </row>
    <row r="983930" spans="9:9" x14ac:dyDescent="0.2">
      <c r="I983930" s="15"/>
    </row>
    <row r="983931" spans="9:9" x14ac:dyDescent="0.2">
      <c r="I983931" s="14"/>
    </row>
    <row r="983947" spans="9:9" x14ac:dyDescent="0.2">
      <c r="I983947" s="15"/>
    </row>
    <row r="983948" spans="9:9" x14ac:dyDescent="0.2">
      <c r="I983948" s="14"/>
    </row>
    <row r="983964" spans="9:9" x14ac:dyDescent="0.2">
      <c r="I983964" s="15"/>
    </row>
    <row r="983965" spans="9:9" x14ac:dyDescent="0.2">
      <c r="I983965" s="14"/>
    </row>
    <row r="983981" spans="9:9" x14ac:dyDescent="0.2">
      <c r="I983981" s="15"/>
    </row>
    <row r="983982" spans="9:9" x14ac:dyDescent="0.2">
      <c r="I983982" s="14"/>
    </row>
    <row r="983998" spans="9:9" x14ac:dyDescent="0.2">
      <c r="I983998" s="15"/>
    </row>
    <row r="983999" spans="9:9" x14ac:dyDescent="0.2">
      <c r="I983999" s="14"/>
    </row>
    <row r="984015" spans="9:9" x14ac:dyDescent="0.2">
      <c r="I984015" s="15"/>
    </row>
    <row r="984016" spans="9:9" x14ac:dyDescent="0.2">
      <c r="I984016" s="14"/>
    </row>
    <row r="984032" spans="9:9" x14ac:dyDescent="0.2">
      <c r="I984032" s="15"/>
    </row>
    <row r="984033" spans="9:9" x14ac:dyDescent="0.2">
      <c r="I984033" s="14"/>
    </row>
    <row r="984049" spans="9:9" x14ac:dyDescent="0.2">
      <c r="I984049" s="15"/>
    </row>
    <row r="984050" spans="9:9" x14ac:dyDescent="0.2">
      <c r="I984050" s="14"/>
    </row>
    <row r="984066" spans="9:9" x14ac:dyDescent="0.2">
      <c r="I984066" s="15"/>
    </row>
    <row r="984067" spans="9:9" x14ac:dyDescent="0.2">
      <c r="I984067" s="14"/>
    </row>
    <row r="984083" spans="9:9" x14ac:dyDescent="0.2">
      <c r="I984083" s="15"/>
    </row>
    <row r="984084" spans="9:9" x14ac:dyDescent="0.2">
      <c r="I984084" s="14"/>
    </row>
    <row r="984100" spans="9:9" x14ac:dyDescent="0.2">
      <c r="I984100" s="15"/>
    </row>
    <row r="984101" spans="9:9" x14ac:dyDescent="0.2">
      <c r="I984101" s="14"/>
    </row>
    <row r="984117" spans="9:9" x14ac:dyDescent="0.2">
      <c r="I984117" s="15"/>
    </row>
    <row r="984118" spans="9:9" x14ac:dyDescent="0.2">
      <c r="I984118" s="14"/>
    </row>
    <row r="984134" spans="9:9" x14ac:dyDescent="0.2">
      <c r="I984134" s="15"/>
    </row>
    <row r="984135" spans="9:9" x14ac:dyDescent="0.2">
      <c r="I984135" s="14"/>
    </row>
    <row r="984151" spans="9:9" x14ac:dyDescent="0.2">
      <c r="I984151" s="15"/>
    </row>
    <row r="984152" spans="9:9" x14ac:dyDescent="0.2">
      <c r="I984152" s="14"/>
    </row>
    <row r="984168" spans="9:9" x14ac:dyDescent="0.2">
      <c r="I984168" s="15"/>
    </row>
    <row r="984169" spans="9:9" x14ac:dyDescent="0.2">
      <c r="I984169" s="14"/>
    </row>
    <row r="984185" spans="9:9" x14ac:dyDescent="0.2">
      <c r="I984185" s="15"/>
    </row>
    <row r="984186" spans="9:9" x14ac:dyDescent="0.2">
      <c r="I984186" s="14"/>
    </row>
    <row r="984202" spans="9:9" x14ac:dyDescent="0.2">
      <c r="I984202" s="15"/>
    </row>
    <row r="984203" spans="9:9" x14ac:dyDescent="0.2">
      <c r="I984203" s="14"/>
    </row>
    <row r="984219" spans="9:9" x14ac:dyDescent="0.2">
      <c r="I984219" s="15"/>
    </row>
    <row r="984220" spans="9:9" x14ac:dyDescent="0.2">
      <c r="I984220" s="14"/>
    </row>
    <row r="984236" spans="9:9" x14ac:dyDescent="0.2">
      <c r="I984236" s="15"/>
    </row>
    <row r="984237" spans="9:9" x14ac:dyDescent="0.2">
      <c r="I984237" s="14"/>
    </row>
    <row r="984253" spans="9:9" x14ac:dyDescent="0.2">
      <c r="I984253" s="15"/>
    </row>
    <row r="984254" spans="9:9" x14ac:dyDescent="0.2">
      <c r="I984254" s="14"/>
    </row>
    <row r="984270" spans="9:9" x14ac:dyDescent="0.2">
      <c r="I984270" s="15"/>
    </row>
    <row r="984271" spans="9:9" x14ac:dyDescent="0.2">
      <c r="I984271" s="14"/>
    </row>
    <row r="984287" spans="9:9" x14ac:dyDescent="0.2">
      <c r="I984287" s="15"/>
    </row>
    <row r="984288" spans="9:9" x14ac:dyDescent="0.2">
      <c r="I984288" s="14"/>
    </row>
    <row r="984304" spans="9:9" x14ac:dyDescent="0.2">
      <c r="I984304" s="15"/>
    </row>
    <row r="984305" spans="9:9" x14ac:dyDescent="0.2">
      <c r="I984305" s="14"/>
    </row>
    <row r="984321" spans="9:9" x14ac:dyDescent="0.2">
      <c r="I984321" s="15"/>
    </row>
    <row r="984322" spans="9:9" x14ac:dyDescent="0.2">
      <c r="I984322" s="14"/>
    </row>
    <row r="984338" spans="9:9" x14ac:dyDescent="0.2">
      <c r="I984338" s="15"/>
    </row>
    <row r="984339" spans="9:9" x14ac:dyDescent="0.2">
      <c r="I984339" s="14"/>
    </row>
    <row r="984355" spans="9:9" x14ac:dyDescent="0.2">
      <c r="I984355" s="15"/>
    </row>
    <row r="984356" spans="9:9" x14ac:dyDescent="0.2">
      <c r="I984356" s="14"/>
    </row>
    <row r="984372" spans="9:9" x14ac:dyDescent="0.2">
      <c r="I984372" s="15"/>
    </row>
    <row r="984373" spans="9:9" x14ac:dyDescent="0.2">
      <c r="I984373" s="14"/>
    </row>
    <row r="984389" spans="9:9" x14ac:dyDescent="0.2">
      <c r="I984389" s="15"/>
    </row>
    <row r="984390" spans="9:9" x14ac:dyDescent="0.2">
      <c r="I984390" s="14"/>
    </row>
    <row r="984406" spans="9:9" x14ac:dyDescent="0.2">
      <c r="I984406" s="15"/>
    </row>
    <row r="984407" spans="9:9" x14ac:dyDescent="0.2">
      <c r="I984407" s="14"/>
    </row>
    <row r="984423" spans="9:9" x14ac:dyDescent="0.2">
      <c r="I984423" s="15"/>
    </row>
    <row r="984424" spans="9:9" x14ac:dyDescent="0.2">
      <c r="I984424" s="14"/>
    </row>
    <row r="984440" spans="9:9" x14ac:dyDescent="0.2">
      <c r="I984440" s="15"/>
    </row>
    <row r="984441" spans="9:9" x14ac:dyDescent="0.2">
      <c r="I984441" s="14"/>
    </row>
    <row r="984457" spans="9:9" x14ac:dyDescent="0.2">
      <c r="I984457" s="15"/>
    </row>
    <row r="984458" spans="9:9" x14ac:dyDescent="0.2">
      <c r="I984458" s="14"/>
    </row>
    <row r="984474" spans="9:9" x14ac:dyDescent="0.2">
      <c r="I984474" s="15"/>
    </row>
    <row r="984475" spans="9:9" x14ac:dyDescent="0.2">
      <c r="I984475" s="14"/>
    </row>
    <row r="984491" spans="9:9" x14ac:dyDescent="0.2">
      <c r="I984491" s="15"/>
    </row>
    <row r="984492" spans="9:9" x14ac:dyDescent="0.2">
      <c r="I984492" s="14"/>
    </row>
    <row r="984508" spans="9:9" x14ac:dyDescent="0.2">
      <c r="I984508" s="15"/>
    </row>
    <row r="984509" spans="9:9" x14ac:dyDescent="0.2">
      <c r="I984509" s="14"/>
    </row>
    <row r="984525" spans="9:9" x14ac:dyDescent="0.2">
      <c r="I984525" s="15"/>
    </row>
    <row r="984526" spans="9:9" x14ac:dyDescent="0.2">
      <c r="I984526" s="14"/>
    </row>
    <row r="984542" spans="9:9" x14ac:dyDescent="0.2">
      <c r="I984542" s="15"/>
    </row>
    <row r="984543" spans="9:9" x14ac:dyDescent="0.2">
      <c r="I984543" s="14"/>
    </row>
    <row r="984559" spans="9:9" x14ac:dyDescent="0.2">
      <c r="I984559" s="15"/>
    </row>
    <row r="984560" spans="9:9" x14ac:dyDescent="0.2">
      <c r="I984560" s="14"/>
    </row>
    <row r="984576" spans="9:9" x14ac:dyDescent="0.2">
      <c r="I984576" s="15"/>
    </row>
    <row r="984577" spans="9:9" x14ac:dyDescent="0.2">
      <c r="I984577" s="14"/>
    </row>
    <row r="984593" spans="9:9" x14ac:dyDescent="0.2">
      <c r="I984593" s="15"/>
    </row>
    <row r="984594" spans="9:9" x14ac:dyDescent="0.2">
      <c r="I984594" s="14"/>
    </row>
    <row r="984610" spans="9:9" x14ac:dyDescent="0.2">
      <c r="I984610" s="15"/>
    </row>
    <row r="984611" spans="9:9" x14ac:dyDescent="0.2">
      <c r="I984611" s="14"/>
    </row>
    <row r="984627" spans="9:9" x14ac:dyDescent="0.2">
      <c r="I984627" s="15"/>
    </row>
    <row r="984628" spans="9:9" x14ac:dyDescent="0.2">
      <c r="I984628" s="14"/>
    </row>
    <row r="984644" spans="9:9" x14ac:dyDescent="0.2">
      <c r="I984644" s="15"/>
    </row>
    <row r="984645" spans="9:9" x14ac:dyDescent="0.2">
      <c r="I984645" s="14"/>
    </row>
    <row r="984661" spans="9:9" x14ac:dyDescent="0.2">
      <c r="I984661" s="15"/>
    </row>
    <row r="984662" spans="9:9" x14ac:dyDescent="0.2">
      <c r="I984662" s="14"/>
    </row>
    <row r="984678" spans="9:9" x14ac:dyDescent="0.2">
      <c r="I984678" s="15"/>
    </row>
    <row r="984679" spans="9:9" x14ac:dyDescent="0.2">
      <c r="I984679" s="14"/>
    </row>
    <row r="984695" spans="9:9" x14ac:dyDescent="0.2">
      <c r="I984695" s="15"/>
    </row>
    <row r="984696" spans="9:9" x14ac:dyDescent="0.2">
      <c r="I984696" s="14"/>
    </row>
    <row r="984712" spans="9:9" x14ac:dyDescent="0.2">
      <c r="I984712" s="15"/>
    </row>
    <row r="984713" spans="9:9" x14ac:dyDescent="0.2">
      <c r="I984713" s="14"/>
    </row>
    <row r="984729" spans="9:9" x14ac:dyDescent="0.2">
      <c r="I984729" s="15"/>
    </row>
    <row r="984730" spans="9:9" x14ac:dyDescent="0.2">
      <c r="I984730" s="14"/>
    </row>
    <row r="984746" spans="9:9" x14ac:dyDescent="0.2">
      <c r="I984746" s="15"/>
    </row>
    <row r="984747" spans="9:9" x14ac:dyDescent="0.2">
      <c r="I984747" s="14"/>
    </row>
    <row r="984763" spans="9:9" x14ac:dyDescent="0.2">
      <c r="I984763" s="15"/>
    </row>
    <row r="984764" spans="9:9" x14ac:dyDescent="0.2">
      <c r="I984764" s="14"/>
    </row>
    <row r="984780" spans="9:9" x14ac:dyDescent="0.2">
      <c r="I984780" s="15"/>
    </row>
    <row r="984781" spans="9:9" x14ac:dyDescent="0.2">
      <c r="I984781" s="14"/>
    </row>
    <row r="984797" spans="9:9" x14ac:dyDescent="0.2">
      <c r="I984797" s="15"/>
    </row>
    <row r="984798" spans="9:9" x14ac:dyDescent="0.2">
      <c r="I984798" s="14"/>
    </row>
    <row r="984814" spans="9:9" x14ac:dyDescent="0.2">
      <c r="I984814" s="15"/>
    </row>
    <row r="984815" spans="9:9" x14ac:dyDescent="0.2">
      <c r="I984815" s="14"/>
    </row>
    <row r="984831" spans="9:9" x14ac:dyDescent="0.2">
      <c r="I984831" s="15"/>
    </row>
    <row r="984832" spans="9:9" x14ac:dyDescent="0.2">
      <c r="I984832" s="14"/>
    </row>
    <row r="984848" spans="9:9" x14ac:dyDescent="0.2">
      <c r="I984848" s="15"/>
    </row>
    <row r="984849" spans="9:9" x14ac:dyDescent="0.2">
      <c r="I984849" s="14"/>
    </row>
    <row r="984865" spans="9:9" x14ac:dyDescent="0.2">
      <c r="I984865" s="15"/>
    </row>
    <row r="984866" spans="9:9" x14ac:dyDescent="0.2">
      <c r="I984866" s="14"/>
    </row>
    <row r="984882" spans="9:9" x14ac:dyDescent="0.2">
      <c r="I984882" s="15"/>
    </row>
    <row r="984883" spans="9:9" x14ac:dyDescent="0.2">
      <c r="I984883" s="14"/>
    </row>
    <row r="984899" spans="9:9" x14ac:dyDescent="0.2">
      <c r="I984899" s="15"/>
    </row>
    <row r="984900" spans="9:9" x14ac:dyDescent="0.2">
      <c r="I984900" s="14"/>
    </row>
    <row r="984916" spans="9:9" x14ac:dyDescent="0.2">
      <c r="I984916" s="15"/>
    </row>
    <row r="984917" spans="9:9" x14ac:dyDescent="0.2">
      <c r="I984917" s="14"/>
    </row>
    <row r="984933" spans="9:9" x14ac:dyDescent="0.2">
      <c r="I984933" s="15"/>
    </row>
    <row r="984934" spans="9:9" x14ac:dyDescent="0.2">
      <c r="I984934" s="14"/>
    </row>
    <row r="984950" spans="9:9" x14ac:dyDescent="0.2">
      <c r="I984950" s="15"/>
    </row>
    <row r="984951" spans="9:9" x14ac:dyDescent="0.2">
      <c r="I984951" s="14"/>
    </row>
    <row r="984967" spans="9:9" x14ac:dyDescent="0.2">
      <c r="I984967" s="15"/>
    </row>
    <row r="984968" spans="9:9" x14ac:dyDescent="0.2">
      <c r="I984968" s="14"/>
    </row>
    <row r="984984" spans="9:9" x14ac:dyDescent="0.2">
      <c r="I984984" s="15"/>
    </row>
    <row r="984985" spans="9:9" x14ac:dyDescent="0.2">
      <c r="I984985" s="14"/>
    </row>
    <row r="985001" spans="9:9" x14ac:dyDescent="0.2">
      <c r="I985001" s="15"/>
    </row>
    <row r="985002" spans="9:9" x14ac:dyDescent="0.2">
      <c r="I985002" s="14"/>
    </row>
    <row r="985018" spans="9:9" x14ac:dyDescent="0.2">
      <c r="I985018" s="15"/>
    </row>
    <row r="985019" spans="9:9" x14ac:dyDescent="0.2">
      <c r="I985019" s="14"/>
    </row>
    <row r="985035" spans="9:9" x14ac:dyDescent="0.2">
      <c r="I985035" s="15"/>
    </row>
    <row r="985036" spans="9:9" x14ac:dyDescent="0.2">
      <c r="I985036" s="14"/>
    </row>
    <row r="985052" spans="9:9" x14ac:dyDescent="0.2">
      <c r="I985052" s="15"/>
    </row>
    <row r="985053" spans="9:9" x14ac:dyDescent="0.2">
      <c r="I985053" s="14"/>
    </row>
    <row r="985069" spans="9:9" x14ac:dyDescent="0.2">
      <c r="I985069" s="15"/>
    </row>
    <row r="985070" spans="9:9" x14ac:dyDescent="0.2">
      <c r="I985070" s="14"/>
    </row>
    <row r="985086" spans="9:9" x14ac:dyDescent="0.2">
      <c r="I985086" s="15"/>
    </row>
    <row r="985087" spans="9:9" x14ac:dyDescent="0.2">
      <c r="I985087" s="14"/>
    </row>
    <row r="985103" spans="9:9" x14ac:dyDescent="0.2">
      <c r="I985103" s="15"/>
    </row>
    <row r="985104" spans="9:9" x14ac:dyDescent="0.2">
      <c r="I985104" s="14"/>
    </row>
    <row r="985120" spans="9:9" x14ac:dyDescent="0.2">
      <c r="I985120" s="15"/>
    </row>
    <row r="985121" spans="9:9" x14ac:dyDescent="0.2">
      <c r="I985121" s="14"/>
    </row>
    <row r="985137" spans="9:9" x14ac:dyDescent="0.2">
      <c r="I985137" s="15"/>
    </row>
    <row r="985138" spans="9:9" x14ac:dyDescent="0.2">
      <c r="I985138" s="14"/>
    </row>
    <row r="985154" spans="9:9" x14ac:dyDescent="0.2">
      <c r="I985154" s="15"/>
    </row>
    <row r="985155" spans="9:9" x14ac:dyDescent="0.2">
      <c r="I985155" s="14"/>
    </row>
    <row r="985171" spans="9:9" x14ac:dyDescent="0.2">
      <c r="I985171" s="15"/>
    </row>
    <row r="985172" spans="9:9" x14ac:dyDescent="0.2">
      <c r="I985172" s="14"/>
    </row>
    <row r="985188" spans="9:9" x14ac:dyDescent="0.2">
      <c r="I985188" s="15"/>
    </row>
    <row r="985189" spans="9:9" x14ac:dyDescent="0.2">
      <c r="I985189" s="14"/>
    </row>
    <row r="985205" spans="9:9" x14ac:dyDescent="0.2">
      <c r="I985205" s="15"/>
    </row>
    <row r="985206" spans="9:9" x14ac:dyDescent="0.2">
      <c r="I985206" s="14"/>
    </row>
    <row r="985222" spans="9:9" x14ac:dyDescent="0.2">
      <c r="I985222" s="15"/>
    </row>
    <row r="985223" spans="9:9" x14ac:dyDescent="0.2">
      <c r="I985223" s="14"/>
    </row>
    <row r="985239" spans="9:9" x14ac:dyDescent="0.2">
      <c r="I985239" s="15"/>
    </row>
    <row r="985240" spans="9:9" x14ac:dyDescent="0.2">
      <c r="I985240" s="14"/>
    </row>
    <row r="985256" spans="9:9" x14ac:dyDescent="0.2">
      <c r="I985256" s="15"/>
    </row>
    <row r="985257" spans="9:9" x14ac:dyDescent="0.2">
      <c r="I985257" s="14"/>
    </row>
    <row r="985273" spans="9:9" x14ac:dyDescent="0.2">
      <c r="I985273" s="15"/>
    </row>
    <row r="985274" spans="9:9" x14ac:dyDescent="0.2">
      <c r="I985274" s="14"/>
    </row>
    <row r="985290" spans="9:9" x14ac:dyDescent="0.2">
      <c r="I985290" s="15"/>
    </row>
    <row r="985291" spans="9:9" x14ac:dyDescent="0.2">
      <c r="I985291" s="14"/>
    </row>
    <row r="985307" spans="9:9" x14ac:dyDescent="0.2">
      <c r="I985307" s="15"/>
    </row>
    <row r="985308" spans="9:9" x14ac:dyDescent="0.2">
      <c r="I985308" s="14"/>
    </row>
    <row r="985324" spans="9:9" x14ac:dyDescent="0.2">
      <c r="I985324" s="15"/>
    </row>
    <row r="985325" spans="9:9" x14ac:dyDescent="0.2">
      <c r="I985325" s="14"/>
    </row>
    <row r="985341" spans="9:9" x14ac:dyDescent="0.2">
      <c r="I985341" s="15"/>
    </row>
    <row r="985342" spans="9:9" x14ac:dyDescent="0.2">
      <c r="I985342" s="14"/>
    </row>
    <row r="985358" spans="9:9" x14ac:dyDescent="0.2">
      <c r="I985358" s="15"/>
    </row>
    <row r="985359" spans="9:9" x14ac:dyDescent="0.2">
      <c r="I985359" s="14"/>
    </row>
    <row r="985375" spans="9:9" x14ac:dyDescent="0.2">
      <c r="I985375" s="15"/>
    </row>
    <row r="985376" spans="9:9" x14ac:dyDescent="0.2">
      <c r="I985376" s="14"/>
    </row>
    <row r="985392" spans="9:9" x14ac:dyDescent="0.2">
      <c r="I985392" s="15"/>
    </row>
    <row r="985393" spans="9:9" x14ac:dyDescent="0.2">
      <c r="I985393" s="14"/>
    </row>
    <row r="985409" spans="9:9" x14ac:dyDescent="0.2">
      <c r="I985409" s="15"/>
    </row>
    <row r="985410" spans="9:9" x14ac:dyDescent="0.2">
      <c r="I985410" s="14"/>
    </row>
    <row r="985426" spans="9:9" x14ac:dyDescent="0.2">
      <c r="I985426" s="15"/>
    </row>
    <row r="985427" spans="9:9" x14ac:dyDescent="0.2">
      <c r="I985427" s="14"/>
    </row>
    <row r="985443" spans="9:9" x14ac:dyDescent="0.2">
      <c r="I985443" s="15"/>
    </row>
    <row r="985444" spans="9:9" x14ac:dyDescent="0.2">
      <c r="I985444" s="14"/>
    </row>
    <row r="985460" spans="9:9" x14ac:dyDescent="0.2">
      <c r="I985460" s="15"/>
    </row>
    <row r="985461" spans="9:9" x14ac:dyDescent="0.2">
      <c r="I985461" s="14"/>
    </row>
    <row r="985477" spans="9:9" x14ac:dyDescent="0.2">
      <c r="I985477" s="15"/>
    </row>
    <row r="985478" spans="9:9" x14ac:dyDescent="0.2">
      <c r="I985478" s="14"/>
    </row>
    <row r="985494" spans="9:9" x14ac:dyDescent="0.2">
      <c r="I985494" s="15"/>
    </row>
    <row r="985495" spans="9:9" x14ac:dyDescent="0.2">
      <c r="I985495" s="14"/>
    </row>
    <row r="985511" spans="9:9" x14ac:dyDescent="0.2">
      <c r="I985511" s="15"/>
    </row>
    <row r="985512" spans="9:9" x14ac:dyDescent="0.2">
      <c r="I985512" s="14"/>
    </row>
    <row r="985528" spans="9:9" x14ac:dyDescent="0.2">
      <c r="I985528" s="15"/>
    </row>
    <row r="985529" spans="9:9" x14ac:dyDescent="0.2">
      <c r="I985529" s="14"/>
    </row>
    <row r="985545" spans="9:9" x14ac:dyDescent="0.2">
      <c r="I985545" s="15"/>
    </row>
    <row r="985546" spans="9:9" x14ac:dyDescent="0.2">
      <c r="I985546" s="14"/>
    </row>
    <row r="985562" spans="9:9" x14ac:dyDescent="0.2">
      <c r="I985562" s="15"/>
    </row>
    <row r="985563" spans="9:9" x14ac:dyDescent="0.2">
      <c r="I985563" s="14"/>
    </row>
    <row r="985579" spans="9:9" x14ac:dyDescent="0.2">
      <c r="I985579" s="15"/>
    </row>
    <row r="985580" spans="9:9" x14ac:dyDescent="0.2">
      <c r="I985580" s="14"/>
    </row>
    <row r="985596" spans="9:9" x14ac:dyDescent="0.2">
      <c r="I985596" s="15"/>
    </row>
    <row r="985597" spans="9:9" x14ac:dyDescent="0.2">
      <c r="I985597" s="14"/>
    </row>
    <row r="985613" spans="9:9" x14ac:dyDescent="0.2">
      <c r="I985613" s="15"/>
    </row>
    <row r="985614" spans="9:9" x14ac:dyDescent="0.2">
      <c r="I985614" s="14"/>
    </row>
    <row r="985630" spans="9:9" x14ac:dyDescent="0.2">
      <c r="I985630" s="15"/>
    </row>
    <row r="985631" spans="9:9" x14ac:dyDescent="0.2">
      <c r="I985631" s="14"/>
    </row>
    <row r="985647" spans="9:9" x14ac:dyDescent="0.2">
      <c r="I985647" s="15"/>
    </row>
    <row r="985648" spans="9:9" x14ac:dyDescent="0.2">
      <c r="I985648" s="14"/>
    </row>
    <row r="985664" spans="9:9" x14ac:dyDescent="0.2">
      <c r="I985664" s="15"/>
    </row>
    <row r="985665" spans="9:9" x14ac:dyDescent="0.2">
      <c r="I985665" s="14"/>
    </row>
    <row r="985681" spans="9:9" x14ac:dyDescent="0.2">
      <c r="I985681" s="15"/>
    </row>
    <row r="985682" spans="9:9" x14ac:dyDescent="0.2">
      <c r="I985682" s="14"/>
    </row>
    <row r="985698" spans="9:9" x14ac:dyDescent="0.2">
      <c r="I985698" s="15"/>
    </row>
    <row r="985699" spans="9:9" x14ac:dyDescent="0.2">
      <c r="I985699" s="14"/>
    </row>
    <row r="985715" spans="9:9" x14ac:dyDescent="0.2">
      <c r="I985715" s="15"/>
    </row>
    <row r="985716" spans="9:9" x14ac:dyDescent="0.2">
      <c r="I985716" s="14"/>
    </row>
    <row r="985732" spans="9:9" x14ac:dyDescent="0.2">
      <c r="I985732" s="15"/>
    </row>
    <row r="985733" spans="9:9" x14ac:dyDescent="0.2">
      <c r="I985733" s="14"/>
    </row>
    <row r="985749" spans="9:9" x14ac:dyDescent="0.2">
      <c r="I985749" s="15"/>
    </row>
    <row r="985750" spans="9:9" x14ac:dyDescent="0.2">
      <c r="I985750" s="14"/>
    </row>
    <row r="985766" spans="9:9" x14ac:dyDescent="0.2">
      <c r="I985766" s="15"/>
    </row>
    <row r="985767" spans="9:9" x14ac:dyDescent="0.2">
      <c r="I985767" s="14"/>
    </row>
    <row r="985783" spans="9:9" x14ac:dyDescent="0.2">
      <c r="I985783" s="15"/>
    </row>
    <row r="985784" spans="9:9" x14ac:dyDescent="0.2">
      <c r="I985784" s="14"/>
    </row>
    <row r="985800" spans="9:9" x14ac:dyDescent="0.2">
      <c r="I985800" s="15"/>
    </row>
    <row r="985801" spans="9:9" x14ac:dyDescent="0.2">
      <c r="I985801" s="14"/>
    </row>
    <row r="985817" spans="9:9" x14ac:dyDescent="0.2">
      <c r="I985817" s="15"/>
    </row>
    <row r="985818" spans="9:9" x14ac:dyDescent="0.2">
      <c r="I985818" s="14"/>
    </row>
    <row r="985834" spans="9:9" x14ac:dyDescent="0.2">
      <c r="I985834" s="15"/>
    </row>
    <row r="985835" spans="9:9" x14ac:dyDescent="0.2">
      <c r="I985835" s="14"/>
    </row>
    <row r="985851" spans="9:9" x14ac:dyDescent="0.2">
      <c r="I985851" s="15"/>
    </row>
    <row r="985852" spans="9:9" x14ac:dyDescent="0.2">
      <c r="I985852" s="14"/>
    </row>
    <row r="985868" spans="9:9" x14ac:dyDescent="0.2">
      <c r="I985868" s="15"/>
    </row>
    <row r="985869" spans="9:9" x14ac:dyDescent="0.2">
      <c r="I985869" s="14"/>
    </row>
    <row r="985885" spans="9:9" x14ac:dyDescent="0.2">
      <c r="I985885" s="15"/>
    </row>
    <row r="985886" spans="9:9" x14ac:dyDescent="0.2">
      <c r="I985886" s="14"/>
    </row>
    <row r="985902" spans="9:9" x14ac:dyDescent="0.2">
      <c r="I985902" s="15"/>
    </row>
    <row r="985903" spans="9:9" x14ac:dyDescent="0.2">
      <c r="I985903" s="14"/>
    </row>
    <row r="985919" spans="9:9" x14ac:dyDescent="0.2">
      <c r="I985919" s="15"/>
    </row>
    <row r="985920" spans="9:9" x14ac:dyDescent="0.2">
      <c r="I985920" s="14"/>
    </row>
    <row r="985936" spans="9:9" x14ac:dyDescent="0.2">
      <c r="I985936" s="15"/>
    </row>
    <row r="985937" spans="9:9" x14ac:dyDescent="0.2">
      <c r="I985937" s="14"/>
    </row>
    <row r="985953" spans="9:9" x14ac:dyDescent="0.2">
      <c r="I985953" s="15"/>
    </row>
    <row r="985954" spans="9:9" x14ac:dyDescent="0.2">
      <c r="I985954" s="14"/>
    </row>
    <row r="985970" spans="9:9" x14ac:dyDescent="0.2">
      <c r="I985970" s="15"/>
    </row>
    <row r="985971" spans="9:9" x14ac:dyDescent="0.2">
      <c r="I985971" s="14"/>
    </row>
    <row r="985987" spans="9:9" x14ac:dyDescent="0.2">
      <c r="I985987" s="15"/>
    </row>
    <row r="985988" spans="9:9" x14ac:dyDescent="0.2">
      <c r="I985988" s="14"/>
    </row>
    <row r="986004" spans="9:9" x14ac:dyDescent="0.2">
      <c r="I986004" s="15"/>
    </row>
    <row r="986005" spans="9:9" x14ac:dyDescent="0.2">
      <c r="I986005" s="14"/>
    </row>
    <row r="986021" spans="9:9" x14ac:dyDescent="0.2">
      <c r="I986021" s="15"/>
    </row>
    <row r="986022" spans="9:9" x14ac:dyDescent="0.2">
      <c r="I986022" s="14"/>
    </row>
    <row r="986038" spans="9:9" x14ac:dyDescent="0.2">
      <c r="I986038" s="15"/>
    </row>
    <row r="986039" spans="9:9" x14ac:dyDescent="0.2">
      <c r="I986039" s="14"/>
    </row>
    <row r="986055" spans="9:9" x14ac:dyDescent="0.2">
      <c r="I986055" s="15"/>
    </row>
    <row r="986056" spans="9:9" x14ac:dyDescent="0.2">
      <c r="I986056" s="14"/>
    </row>
    <row r="986072" spans="9:9" x14ac:dyDescent="0.2">
      <c r="I986072" s="15"/>
    </row>
    <row r="986073" spans="9:9" x14ac:dyDescent="0.2">
      <c r="I986073" s="14"/>
    </row>
    <row r="986089" spans="9:9" x14ac:dyDescent="0.2">
      <c r="I986089" s="15"/>
    </row>
    <row r="986090" spans="9:9" x14ac:dyDescent="0.2">
      <c r="I986090" s="14"/>
    </row>
    <row r="986106" spans="9:9" x14ac:dyDescent="0.2">
      <c r="I986106" s="15"/>
    </row>
    <row r="986107" spans="9:9" x14ac:dyDescent="0.2">
      <c r="I986107" s="14"/>
    </row>
    <row r="986123" spans="9:9" x14ac:dyDescent="0.2">
      <c r="I986123" s="15"/>
    </row>
    <row r="986124" spans="9:9" x14ac:dyDescent="0.2">
      <c r="I986124" s="14"/>
    </row>
    <row r="986140" spans="9:9" x14ac:dyDescent="0.2">
      <c r="I986140" s="15"/>
    </row>
    <row r="986141" spans="9:9" x14ac:dyDescent="0.2">
      <c r="I986141" s="14"/>
    </row>
    <row r="986157" spans="9:9" x14ac:dyDescent="0.2">
      <c r="I986157" s="15"/>
    </row>
    <row r="986158" spans="9:9" x14ac:dyDescent="0.2">
      <c r="I986158" s="14"/>
    </row>
    <row r="986174" spans="9:9" x14ac:dyDescent="0.2">
      <c r="I986174" s="15"/>
    </row>
    <row r="986175" spans="9:9" x14ac:dyDescent="0.2">
      <c r="I986175" s="14"/>
    </row>
    <row r="986191" spans="9:9" x14ac:dyDescent="0.2">
      <c r="I986191" s="15"/>
    </row>
    <row r="986192" spans="9:9" x14ac:dyDescent="0.2">
      <c r="I986192" s="14"/>
    </row>
    <row r="986208" spans="9:9" x14ac:dyDescent="0.2">
      <c r="I986208" s="15"/>
    </row>
    <row r="986209" spans="9:9" x14ac:dyDescent="0.2">
      <c r="I986209" s="14"/>
    </row>
    <row r="986225" spans="9:9" x14ac:dyDescent="0.2">
      <c r="I986225" s="15"/>
    </row>
    <row r="986226" spans="9:9" x14ac:dyDescent="0.2">
      <c r="I986226" s="14"/>
    </row>
    <row r="986242" spans="9:9" x14ac:dyDescent="0.2">
      <c r="I986242" s="15"/>
    </row>
    <row r="986243" spans="9:9" x14ac:dyDescent="0.2">
      <c r="I986243" s="14"/>
    </row>
    <row r="986259" spans="9:9" x14ac:dyDescent="0.2">
      <c r="I986259" s="15"/>
    </row>
    <row r="986260" spans="9:9" x14ac:dyDescent="0.2">
      <c r="I986260" s="14"/>
    </row>
    <row r="986276" spans="9:9" x14ac:dyDescent="0.2">
      <c r="I986276" s="15"/>
    </row>
    <row r="986277" spans="9:9" x14ac:dyDescent="0.2">
      <c r="I986277" s="14"/>
    </row>
    <row r="986293" spans="9:9" x14ac:dyDescent="0.2">
      <c r="I986293" s="15"/>
    </row>
    <row r="986294" spans="9:9" x14ac:dyDescent="0.2">
      <c r="I986294" s="14"/>
    </row>
    <row r="986310" spans="9:9" x14ac:dyDescent="0.2">
      <c r="I986310" s="15"/>
    </row>
    <row r="986311" spans="9:9" x14ac:dyDescent="0.2">
      <c r="I986311" s="14"/>
    </row>
    <row r="986327" spans="9:9" x14ac:dyDescent="0.2">
      <c r="I986327" s="15"/>
    </row>
    <row r="986328" spans="9:9" x14ac:dyDescent="0.2">
      <c r="I986328" s="14"/>
    </row>
    <row r="986344" spans="9:9" x14ac:dyDescent="0.2">
      <c r="I986344" s="15"/>
    </row>
    <row r="986345" spans="9:9" x14ac:dyDescent="0.2">
      <c r="I986345" s="14"/>
    </row>
    <row r="986361" spans="9:9" x14ac:dyDescent="0.2">
      <c r="I986361" s="15"/>
    </row>
    <row r="986362" spans="9:9" x14ac:dyDescent="0.2">
      <c r="I986362" s="14"/>
    </row>
    <row r="986378" spans="9:9" x14ac:dyDescent="0.2">
      <c r="I986378" s="15"/>
    </row>
    <row r="986379" spans="9:9" x14ac:dyDescent="0.2">
      <c r="I986379" s="14"/>
    </row>
    <row r="986395" spans="9:9" x14ac:dyDescent="0.2">
      <c r="I986395" s="15"/>
    </row>
    <row r="986396" spans="9:9" x14ac:dyDescent="0.2">
      <c r="I986396" s="14"/>
    </row>
    <row r="986412" spans="9:9" x14ac:dyDescent="0.2">
      <c r="I986412" s="15"/>
    </row>
    <row r="986413" spans="9:9" x14ac:dyDescent="0.2">
      <c r="I986413" s="14"/>
    </row>
    <row r="986429" spans="9:9" x14ac:dyDescent="0.2">
      <c r="I986429" s="15"/>
    </row>
    <row r="986430" spans="9:9" x14ac:dyDescent="0.2">
      <c r="I986430" s="14"/>
    </row>
    <row r="986446" spans="9:9" x14ac:dyDescent="0.2">
      <c r="I986446" s="15"/>
    </row>
    <row r="986447" spans="9:9" x14ac:dyDescent="0.2">
      <c r="I986447" s="14"/>
    </row>
    <row r="986463" spans="9:9" x14ac:dyDescent="0.2">
      <c r="I986463" s="15"/>
    </row>
    <row r="986464" spans="9:9" x14ac:dyDescent="0.2">
      <c r="I986464" s="14"/>
    </row>
    <row r="986480" spans="9:9" x14ac:dyDescent="0.2">
      <c r="I986480" s="15"/>
    </row>
    <row r="986481" spans="9:9" x14ac:dyDescent="0.2">
      <c r="I986481" s="14"/>
    </row>
    <row r="986497" spans="9:9" x14ac:dyDescent="0.2">
      <c r="I986497" s="15"/>
    </row>
    <row r="986498" spans="9:9" x14ac:dyDescent="0.2">
      <c r="I986498" s="14"/>
    </row>
    <row r="986514" spans="9:9" x14ac:dyDescent="0.2">
      <c r="I986514" s="15"/>
    </row>
    <row r="986515" spans="9:9" x14ac:dyDescent="0.2">
      <c r="I986515" s="14"/>
    </row>
    <row r="986531" spans="9:9" x14ac:dyDescent="0.2">
      <c r="I986531" s="15"/>
    </row>
    <row r="986532" spans="9:9" x14ac:dyDescent="0.2">
      <c r="I986532" s="14"/>
    </row>
    <row r="986548" spans="9:9" x14ac:dyDescent="0.2">
      <c r="I986548" s="15"/>
    </row>
    <row r="986549" spans="9:9" x14ac:dyDescent="0.2">
      <c r="I986549" s="14"/>
    </row>
    <row r="986565" spans="9:9" x14ac:dyDescent="0.2">
      <c r="I986565" s="15"/>
    </row>
    <row r="986566" spans="9:9" x14ac:dyDescent="0.2">
      <c r="I986566" s="14"/>
    </row>
    <row r="986582" spans="9:9" x14ac:dyDescent="0.2">
      <c r="I986582" s="15"/>
    </row>
    <row r="986583" spans="9:9" x14ac:dyDescent="0.2">
      <c r="I986583" s="14"/>
    </row>
    <row r="986599" spans="9:9" x14ac:dyDescent="0.2">
      <c r="I986599" s="15"/>
    </row>
    <row r="986600" spans="9:9" x14ac:dyDescent="0.2">
      <c r="I986600" s="14"/>
    </row>
    <row r="986616" spans="9:9" x14ac:dyDescent="0.2">
      <c r="I986616" s="15"/>
    </row>
    <row r="986617" spans="9:9" x14ac:dyDescent="0.2">
      <c r="I986617" s="14"/>
    </row>
    <row r="986633" spans="9:9" x14ac:dyDescent="0.2">
      <c r="I986633" s="15"/>
    </row>
    <row r="986634" spans="9:9" x14ac:dyDescent="0.2">
      <c r="I986634" s="14"/>
    </row>
    <row r="986650" spans="9:9" x14ac:dyDescent="0.2">
      <c r="I986650" s="15"/>
    </row>
    <row r="986651" spans="9:9" x14ac:dyDescent="0.2">
      <c r="I986651" s="14"/>
    </row>
    <row r="986667" spans="9:9" x14ac:dyDescent="0.2">
      <c r="I986667" s="15"/>
    </row>
    <row r="986668" spans="9:9" x14ac:dyDescent="0.2">
      <c r="I986668" s="14"/>
    </row>
    <row r="986684" spans="9:9" x14ac:dyDescent="0.2">
      <c r="I986684" s="15"/>
    </row>
    <row r="986685" spans="9:9" x14ac:dyDescent="0.2">
      <c r="I986685" s="14"/>
    </row>
    <row r="986701" spans="9:9" x14ac:dyDescent="0.2">
      <c r="I986701" s="15"/>
    </row>
    <row r="986702" spans="9:9" x14ac:dyDescent="0.2">
      <c r="I986702" s="14"/>
    </row>
    <row r="986718" spans="9:9" x14ac:dyDescent="0.2">
      <c r="I986718" s="15"/>
    </row>
    <row r="986719" spans="9:9" x14ac:dyDescent="0.2">
      <c r="I986719" s="14"/>
    </row>
    <row r="986735" spans="9:9" x14ac:dyDescent="0.2">
      <c r="I986735" s="15"/>
    </row>
    <row r="986736" spans="9:9" x14ac:dyDescent="0.2">
      <c r="I986736" s="14"/>
    </row>
    <row r="986752" spans="9:9" x14ac:dyDescent="0.2">
      <c r="I986752" s="15"/>
    </row>
    <row r="986753" spans="9:9" x14ac:dyDescent="0.2">
      <c r="I986753" s="14"/>
    </row>
    <row r="986769" spans="9:9" x14ac:dyDescent="0.2">
      <c r="I986769" s="15"/>
    </row>
    <row r="986770" spans="9:9" x14ac:dyDescent="0.2">
      <c r="I986770" s="14"/>
    </row>
    <row r="986786" spans="9:9" x14ac:dyDescent="0.2">
      <c r="I986786" s="15"/>
    </row>
    <row r="986787" spans="9:9" x14ac:dyDescent="0.2">
      <c r="I986787" s="14"/>
    </row>
    <row r="986803" spans="9:9" x14ac:dyDescent="0.2">
      <c r="I986803" s="15"/>
    </row>
    <row r="986804" spans="9:9" x14ac:dyDescent="0.2">
      <c r="I986804" s="14"/>
    </row>
    <row r="986820" spans="9:9" x14ac:dyDescent="0.2">
      <c r="I986820" s="15"/>
    </row>
    <row r="986821" spans="9:9" x14ac:dyDescent="0.2">
      <c r="I986821" s="14"/>
    </row>
    <row r="986837" spans="9:9" x14ac:dyDescent="0.2">
      <c r="I986837" s="15"/>
    </row>
    <row r="986838" spans="9:9" x14ac:dyDescent="0.2">
      <c r="I986838" s="14"/>
    </row>
    <row r="986854" spans="9:9" x14ac:dyDescent="0.2">
      <c r="I986854" s="15"/>
    </row>
    <row r="986855" spans="9:9" x14ac:dyDescent="0.2">
      <c r="I986855" s="14"/>
    </row>
    <row r="986871" spans="9:9" x14ac:dyDescent="0.2">
      <c r="I986871" s="15"/>
    </row>
    <row r="986872" spans="9:9" x14ac:dyDescent="0.2">
      <c r="I986872" s="14"/>
    </row>
    <row r="986888" spans="9:9" x14ac:dyDescent="0.2">
      <c r="I986888" s="15"/>
    </row>
    <row r="986889" spans="9:9" x14ac:dyDescent="0.2">
      <c r="I986889" s="14"/>
    </row>
    <row r="986905" spans="9:9" x14ac:dyDescent="0.2">
      <c r="I986905" s="15"/>
    </row>
    <row r="986906" spans="9:9" x14ac:dyDescent="0.2">
      <c r="I986906" s="14"/>
    </row>
    <row r="986922" spans="9:9" x14ac:dyDescent="0.2">
      <c r="I986922" s="15"/>
    </row>
    <row r="986923" spans="9:9" x14ac:dyDescent="0.2">
      <c r="I986923" s="14"/>
    </row>
    <row r="986939" spans="9:9" x14ac:dyDescent="0.2">
      <c r="I986939" s="15"/>
    </row>
    <row r="986940" spans="9:9" x14ac:dyDescent="0.2">
      <c r="I986940" s="14"/>
    </row>
    <row r="986956" spans="9:9" x14ac:dyDescent="0.2">
      <c r="I986956" s="15"/>
    </row>
    <row r="986957" spans="9:9" x14ac:dyDescent="0.2">
      <c r="I986957" s="14"/>
    </row>
    <row r="986973" spans="9:9" x14ac:dyDescent="0.2">
      <c r="I986973" s="15"/>
    </row>
    <row r="986974" spans="9:9" x14ac:dyDescent="0.2">
      <c r="I986974" s="14"/>
    </row>
    <row r="986990" spans="9:9" x14ac:dyDescent="0.2">
      <c r="I986990" s="15"/>
    </row>
    <row r="986991" spans="9:9" x14ac:dyDescent="0.2">
      <c r="I986991" s="14"/>
    </row>
    <row r="987007" spans="9:9" x14ac:dyDescent="0.2">
      <c r="I987007" s="15"/>
    </row>
    <row r="987008" spans="9:9" x14ac:dyDescent="0.2">
      <c r="I987008" s="14"/>
    </row>
    <row r="987024" spans="9:9" x14ac:dyDescent="0.2">
      <c r="I987024" s="15"/>
    </row>
    <row r="987025" spans="9:9" x14ac:dyDescent="0.2">
      <c r="I987025" s="14"/>
    </row>
    <row r="987041" spans="9:9" x14ac:dyDescent="0.2">
      <c r="I987041" s="15"/>
    </row>
    <row r="987042" spans="9:9" x14ac:dyDescent="0.2">
      <c r="I987042" s="14"/>
    </row>
    <row r="987058" spans="9:9" x14ac:dyDescent="0.2">
      <c r="I987058" s="15"/>
    </row>
    <row r="987059" spans="9:9" x14ac:dyDescent="0.2">
      <c r="I987059" s="14"/>
    </row>
    <row r="987075" spans="9:9" x14ac:dyDescent="0.2">
      <c r="I987075" s="15"/>
    </row>
    <row r="987076" spans="9:9" x14ac:dyDescent="0.2">
      <c r="I987076" s="14"/>
    </row>
    <row r="987092" spans="9:9" x14ac:dyDescent="0.2">
      <c r="I987092" s="15"/>
    </row>
    <row r="987093" spans="9:9" x14ac:dyDescent="0.2">
      <c r="I987093" s="14"/>
    </row>
    <row r="987109" spans="9:9" x14ac:dyDescent="0.2">
      <c r="I987109" s="15"/>
    </row>
    <row r="987110" spans="9:9" x14ac:dyDescent="0.2">
      <c r="I987110" s="14"/>
    </row>
    <row r="987126" spans="9:9" x14ac:dyDescent="0.2">
      <c r="I987126" s="15"/>
    </row>
    <row r="987127" spans="9:9" x14ac:dyDescent="0.2">
      <c r="I987127" s="14"/>
    </row>
    <row r="987143" spans="9:9" x14ac:dyDescent="0.2">
      <c r="I987143" s="15"/>
    </row>
    <row r="987144" spans="9:9" x14ac:dyDescent="0.2">
      <c r="I987144" s="14"/>
    </row>
    <row r="987160" spans="9:9" x14ac:dyDescent="0.2">
      <c r="I987160" s="15"/>
    </row>
    <row r="987161" spans="9:9" x14ac:dyDescent="0.2">
      <c r="I987161" s="14"/>
    </row>
    <row r="987177" spans="9:9" x14ac:dyDescent="0.2">
      <c r="I987177" s="15"/>
    </row>
    <row r="987178" spans="9:9" x14ac:dyDescent="0.2">
      <c r="I987178" s="14"/>
    </row>
    <row r="987194" spans="9:9" x14ac:dyDescent="0.2">
      <c r="I987194" s="15"/>
    </row>
    <row r="987195" spans="9:9" x14ac:dyDescent="0.2">
      <c r="I987195" s="14"/>
    </row>
    <row r="987211" spans="9:9" x14ac:dyDescent="0.2">
      <c r="I987211" s="15"/>
    </row>
    <row r="987212" spans="9:9" x14ac:dyDescent="0.2">
      <c r="I987212" s="14"/>
    </row>
    <row r="987228" spans="9:9" x14ac:dyDescent="0.2">
      <c r="I987228" s="15"/>
    </row>
    <row r="987229" spans="9:9" x14ac:dyDescent="0.2">
      <c r="I987229" s="14"/>
    </row>
    <row r="987245" spans="9:9" x14ac:dyDescent="0.2">
      <c r="I987245" s="15"/>
    </row>
    <row r="987246" spans="9:9" x14ac:dyDescent="0.2">
      <c r="I987246" s="14"/>
    </row>
    <row r="987262" spans="9:9" x14ac:dyDescent="0.2">
      <c r="I987262" s="15"/>
    </row>
    <row r="987263" spans="9:9" x14ac:dyDescent="0.2">
      <c r="I987263" s="14"/>
    </row>
    <row r="987279" spans="9:9" x14ac:dyDescent="0.2">
      <c r="I987279" s="15"/>
    </row>
    <row r="987280" spans="9:9" x14ac:dyDescent="0.2">
      <c r="I987280" s="14"/>
    </row>
    <row r="987296" spans="9:9" x14ac:dyDescent="0.2">
      <c r="I987296" s="15"/>
    </row>
    <row r="987297" spans="9:9" x14ac:dyDescent="0.2">
      <c r="I987297" s="14"/>
    </row>
    <row r="987313" spans="9:9" x14ac:dyDescent="0.2">
      <c r="I987313" s="15"/>
    </row>
    <row r="987314" spans="9:9" x14ac:dyDescent="0.2">
      <c r="I987314" s="14"/>
    </row>
    <row r="987330" spans="9:9" x14ac:dyDescent="0.2">
      <c r="I987330" s="15"/>
    </row>
    <row r="987331" spans="9:9" x14ac:dyDescent="0.2">
      <c r="I987331" s="14"/>
    </row>
    <row r="987347" spans="9:9" x14ac:dyDescent="0.2">
      <c r="I987347" s="15"/>
    </row>
    <row r="987348" spans="9:9" x14ac:dyDescent="0.2">
      <c r="I987348" s="14"/>
    </row>
    <row r="987364" spans="9:9" x14ac:dyDescent="0.2">
      <c r="I987364" s="15"/>
    </row>
    <row r="987365" spans="9:9" x14ac:dyDescent="0.2">
      <c r="I987365" s="14"/>
    </row>
    <row r="987381" spans="9:9" x14ac:dyDescent="0.2">
      <c r="I987381" s="15"/>
    </row>
    <row r="987382" spans="9:9" x14ac:dyDescent="0.2">
      <c r="I987382" s="14"/>
    </row>
    <row r="987398" spans="9:9" x14ac:dyDescent="0.2">
      <c r="I987398" s="15"/>
    </row>
    <row r="987399" spans="9:9" x14ac:dyDescent="0.2">
      <c r="I987399" s="14"/>
    </row>
    <row r="987415" spans="9:9" x14ac:dyDescent="0.2">
      <c r="I987415" s="15"/>
    </row>
    <row r="987416" spans="9:9" x14ac:dyDescent="0.2">
      <c r="I987416" s="14"/>
    </row>
    <row r="987432" spans="9:9" x14ac:dyDescent="0.2">
      <c r="I987432" s="15"/>
    </row>
    <row r="987433" spans="9:9" x14ac:dyDescent="0.2">
      <c r="I987433" s="14"/>
    </row>
    <row r="987449" spans="9:9" x14ac:dyDescent="0.2">
      <c r="I987449" s="15"/>
    </row>
    <row r="987450" spans="9:9" x14ac:dyDescent="0.2">
      <c r="I987450" s="14"/>
    </row>
    <row r="987466" spans="9:9" x14ac:dyDescent="0.2">
      <c r="I987466" s="15"/>
    </row>
    <row r="987467" spans="9:9" x14ac:dyDescent="0.2">
      <c r="I987467" s="14"/>
    </row>
    <row r="987483" spans="9:9" x14ac:dyDescent="0.2">
      <c r="I987483" s="15"/>
    </row>
    <row r="987484" spans="9:9" x14ac:dyDescent="0.2">
      <c r="I987484" s="14"/>
    </row>
    <row r="987500" spans="9:9" x14ac:dyDescent="0.2">
      <c r="I987500" s="15"/>
    </row>
    <row r="987501" spans="9:9" x14ac:dyDescent="0.2">
      <c r="I987501" s="14"/>
    </row>
    <row r="987517" spans="9:9" x14ac:dyDescent="0.2">
      <c r="I987517" s="15"/>
    </row>
    <row r="987518" spans="9:9" x14ac:dyDescent="0.2">
      <c r="I987518" s="14"/>
    </row>
    <row r="987534" spans="9:9" x14ac:dyDescent="0.2">
      <c r="I987534" s="15"/>
    </row>
    <row r="987535" spans="9:9" x14ac:dyDescent="0.2">
      <c r="I987535" s="14"/>
    </row>
    <row r="987551" spans="9:9" x14ac:dyDescent="0.2">
      <c r="I987551" s="15"/>
    </row>
    <row r="987552" spans="9:9" x14ac:dyDescent="0.2">
      <c r="I987552" s="14"/>
    </row>
    <row r="987568" spans="9:9" x14ac:dyDescent="0.2">
      <c r="I987568" s="15"/>
    </row>
    <row r="987569" spans="9:9" x14ac:dyDescent="0.2">
      <c r="I987569" s="14"/>
    </row>
    <row r="987585" spans="9:9" x14ac:dyDescent="0.2">
      <c r="I987585" s="15"/>
    </row>
    <row r="987586" spans="9:9" x14ac:dyDescent="0.2">
      <c r="I987586" s="14"/>
    </row>
    <row r="987602" spans="9:9" x14ac:dyDescent="0.2">
      <c r="I987602" s="15"/>
    </row>
    <row r="987603" spans="9:9" x14ac:dyDescent="0.2">
      <c r="I987603" s="14"/>
    </row>
    <row r="987619" spans="9:9" x14ac:dyDescent="0.2">
      <c r="I987619" s="15"/>
    </row>
    <row r="987620" spans="9:9" x14ac:dyDescent="0.2">
      <c r="I987620" s="14"/>
    </row>
    <row r="987636" spans="9:9" x14ac:dyDescent="0.2">
      <c r="I987636" s="15"/>
    </row>
    <row r="987637" spans="9:9" x14ac:dyDescent="0.2">
      <c r="I987637" s="14"/>
    </row>
    <row r="987653" spans="9:9" x14ac:dyDescent="0.2">
      <c r="I987653" s="15"/>
    </row>
    <row r="987654" spans="9:9" x14ac:dyDescent="0.2">
      <c r="I987654" s="14"/>
    </row>
    <row r="987670" spans="9:9" x14ac:dyDescent="0.2">
      <c r="I987670" s="15"/>
    </row>
    <row r="987671" spans="9:9" x14ac:dyDescent="0.2">
      <c r="I987671" s="14"/>
    </row>
    <row r="987687" spans="9:9" x14ac:dyDescent="0.2">
      <c r="I987687" s="15"/>
    </row>
    <row r="987688" spans="9:9" x14ac:dyDescent="0.2">
      <c r="I987688" s="14"/>
    </row>
    <row r="987704" spans="9:9" x14ac:dyDescent="0.2">
      <c r="I987704" s="15"/>
    </row>
    <row r="987705" spans="9:9" x14ac:dyDescent="0.2">
      <c r="I987705" s="14"/>
    </row>
    <row r="987721" spans="9:9" x14ac:dyDescent="0.2">
      <c r="I987721" s="15"/>
    </row>
    <row r="987722" spans="9:9" x14ac:dyDescent="0.2">
      <c r="I987722" s="14"/>
    </row>
    <row r="987738" spans="9:9" x14ac:dyDescent="0.2">
      <c r="I987738" s="15"/>
    </row>
    <row r="987739" spans="9:9" x14ac:dyDescent="0.2">
      <c r="I987739" s="14"/>
    </row>
    <row r="987755" spans="9:9" x14ac:dyDescent="0.2">
      <c r="I987755" s="15"/>
    </row>
    <row r="987756" spans="9:9" x14ac:dyDescent="0.2">
      <c r="I987756" s="14"/>
    </row>
    <row r="987772" spans="9:9" x14ac:dyDescent="0.2">
      <c r="I987772" s="15"/>
    </row>
    <row r="987773" spans="9:9" x14ac:dyDescent="0.2">
      <c r="I987773" s="14"/>
    </row>
    <row r="987789" spans="9:9" x14ac:dyDescent="0.2">
      <c r="I987789" s="15"/>
    </row>
    <row r="987790" spans="9:9" x14ac:dyDescent="0.2">
      <c r="I987790" s="14"/>
    </row>
    <row r="987806" spans="9:9" x14ac:dyDescent="0.2">
      <c r="I987806" s="15"/>
    </row>
    <row r="987807" spans="9:9" x14ac:dyDescent="0.2">
      <c r="I987807" s="14"/>
    </row>
    <row r="987823" spans="9:9" x14ac:dyDescent="0.2">
      <c r="I987823" s="15"/>
    </row>
    <row r="987824" spans="9:9" x14ac:dyDescent="0.2">
      <c r="I987824" s="14"/>
    </row>
    <row r="987840" spans="9:9" x14ac:dyDescent="0.2">
      <c r="I987840" s="15"/>
    </row>
    <row r="987841" spans="9:9" x14ac:dyDescent="0.2">
      <c r="I987841" s="14"/>
    </row>
    <row r="987857" spans="9:9" x14ac:dyDescent="0.2">
      <c r="I987857" s="15"/>
    </row>
    <row r="987858" spans="9:9" x14ac:dyDescent="0.2">
      <c r="I987858" s="14"/>
    </row>
    <row r="987874" spans="9:9" x14ac:dyDescent="0.2">
      <c r="I987874" s="15"/>
    </row>
    <row r="987875" spans="9:9" x14ac:dyDescent="0.2">
      <c r="I987875" s="14"/>
    </row>
    <row r="987891" spans="9:9" x14ac:dyDescent="0.2">
      <c r="I987891" s="15"/>
    </row>
    <row r="987892" spans="9:9" x14ac:dyDescent="0.2">
      <c r="I987892" s="14"/>
    </row>
    <row r="987908" spans="9:9" x14ac:dyDescent="0.2">
      <c r="I987908" s="15"/>
    </row>
    <row r="987909" spans="9:9" x14ac:dyDescent="0.2">
      <c r="I987909" s="14"/>
    </row>
    <row r="987925" spans="9:9" x14ac:dyDescent="0.2">
      <c r="I987925" s="15"/>
    </row>
    <row r="987926" spans="9:9" x14ac:dyDescent="0.2">
      <c r="I987926" s="14"/>
    </row>
    <row r="987942" spans="9:9" x14ac:dyDescent="0.2">
      <c r="I987942" s="15"/>
    </row>
    <row r="987943" spans="9:9" x14ac:dyDescent="0.2">
      <c r="I987943" s="14"/>
    </row>
    <row r="987959" spans="9:9" x14ac:dyDescent="0.2">
      <c r="I987959" s="15"/>
    </row>
    <row r="987960" spans="9:9" x14ac:dyDescent="0.2">
      <c r="I987960" s="14"/>
    </row>
    <row r="987976" spans="9:9" x14ac:dyDescent="0.2">
      <c r="I987976" s="15"/>
    </row>
    <row r="987977" spans="9:9" x14ac:dyDescent="0.2">
      <c r="I987977" s="14"/>
    </row>
    <row r="987993" spans="9:9" x14ac:dyDescent="0.2">
      <c r="I987993" s="15"/>
    </row>
    <row r="987994" spans="9:9" x14ac:dyDescent="0.2">
      <c r="I987994" s="14"/>
    </row>
    <row r="988010" spans="9:9" x14ac:dyDescent="0.2">
      <c r="I988010" s="15"/>
    </row>
    <row r="988011" spans="9:9" x14ac:dyDescent="0.2">
      <c r="I988011" s="14"/>
    </row>
    <row r="988027" spans="9:9" x14ac:dyDescent="0.2">
      <c r="I988027" s="15"/>
    </row>
    <row r="988028" spans="9:9" x14ac:dyDescent="0.2">
      <c r="I988028" s="14"/>
    </row>
    <row r="988044" spans="9:9" x14ac:dyDescent="0.2">
      <c r="I988044" s="15"/>
    </row>
    <row r="988045" spans="9:9" x14ac:dyDescent="0.2">
      <c r="I988045" s="14"/>
    </row>
    <row r="988061" spans="9:9" x14ac:dyDescent="0.2">
      <c r="I988061" s="15"/>
    </row>
    <row r="988062" spans="9:9" x14ac:dyDescent="0.2">
      <c r="I988062" s="14"/>
    </row>
    <row r="988078" spans="9:9" x14ac:dyDescent="0.2">
      <c r="I988078" s="15"/>
    </row>
    <row r="988079" spans="9:9" x14ac:dyDescent="0.2">
      <c r="I988079" s="14"/>
    </row>
    <row r="988095" spans="9:9" x14ac:dyDescent="0.2">
      <c r="I988095" s="15"/>
    </row>
    <row r="988096" spans="9:9" x14ac:dyDescent="0.2">
      <c r="I988096" s="14"/>
    </row>
    <row r="988112" spans="9:9" x14ac:dyDescent="0.2">
      <c r="I988112" s="15"/>
    </row>
    <row r="988113" spans="9:9" x14ac:dyDescent="0.2">
      <c r="I988113" s="14"/>
    </row>
    <row r="988129" spans="9:9" x14ac:dyDescent="0.2">
      <c r="I988129" s="15"/>
    </row>
    <row r="988130" spans="9:9" x14ac:dyDescent="0.2">
      <c r="I988130" s="14"/>
    </row>
    <row r="988146" spans="9:9" x14ac:dyDescent="0.2">
      <c r="I988146" s="15"/>
    </row>
    <row r="988147" spans="9:9" x14ac:dyDescent="0.2">
      <c r="I988147" s="14"/>
    </row>
    <row r="988163" spans="9:9" x14ac:dyDescent="0.2">
      <c r="I988163" s="15"/>
    </row>
    <row r="988164" spans="9:9" x14ac:dyDescent="0.2">
      <c r="I988164" s="14"/>
    </row>
    <row r="988180" spans="9:9" x14ac:dyDescent="0.2">
      <c r="I988180" s="15"/>
    </row>
    <row r="988181" spans="9:9" x14ac:dyDescent="0.2">
      <c r="I988181" s="14"/>
    </row>
    <row r="988197" spans="9:9" x14ac:dyDescent="0.2">
      <c r="I988197" s="15"/>
    </row>
    <row r="988198" spans="9:9" x14ac:dyDescent="0.2">
      <c r="I988198" s="14"/>
    </row>
    <row r="988214" spans="9:9" x14ac:dyDescent="0.2">
      <c r="I988214" s="15"/>
    </row>
    <row r="988215" spans="9:9" x14ac:dyDescent="0.2">
      <c r="I988215" s="14"/>
    </row>
    <row r="988231" spans="9:9" x14ac:dyDescent="0.2">
      <c r="I988231" s="15"/>
    </row>
    <row r="988232" spans="9:9" x14ac:dyDescent="0.2">
      <c r="I988232" s="14"/>
    </row>
    <row r="988248" spans="9:9" x14ac:dyDescent="0.2">
      <c r="I988248" s="15"/>
    </row>
    <row r="988249" spans="9:9" x14ac:dyDescent="0.2">
      <c r="I988249" s="14"/>
    </row>
    <row r="988265" spans="9:9" x14ac:dyDescent="0.2">
      <c r="I988265" s="15"/>
    </row>
    <row r="988266" spans="9:9" x14ac:dyDescent="0.2">
      <c r="I988266" s="14"/>
    </row>
    <row r="988282" spans="9:9" x14ac:dyDescent="0.2">
      <c r="I988282" s="15"/>
    </row>
    <row r="988283" spans="9:9" x14ac:dyDescent="0.2">
      <c r="I988283" s="14"/>
    </row>
    <row r="988299" spans="9:9" x14ac:dyDescent="0.2">
      <c r="I988299" s="15"/>
    </row>
    <row r="988300" spans="9:9" x14ac:dyDescent="0.2">
      <c r="I988300" s="14"/>
    </row>
    <row r="988316" spans="9:9" x14ac:dyDescent="0.2">
      <c r="I988316" s="15"/>
    </row>
    <row r="988317" spans="9:9" x14ac:dyDescent="0.2">
      <c r="I988317" s="14"/>
    </row>
    <row r="988333" spans="9:9" x14ac:dyDescent="0.2">
      <c r="I988333" s="15"/>
    </row>
    <row r="988334" spans="9:9" x14ac:dyDescent="0.2">
      <c r="I988334" s="14"/>
    </row>
    <row r="988350" spans="9:9" x14ac:dyDescent="0.2">
      <c r="I988350" s="15"/>
    </row>
    <row r="988351" spans="9:9" x14ac:dyDescent="0.2">
      <c r="I988351" s="14"/>
    </row>
    <row r="988367" spans="9:9" x14ac:dyDescent="0.2">
      <c r="I988367" s="15"/>
    </row>
    <row r="988368" spans="9:9" x14ac:dyDescent="0.2">
      <c r="I988368" s="14"/>
    </row>
    <row r="988384" spans="9:9" x14ac:dyDescent="0.2">
      <c r="I988384" s="15"/>
    </row>
    <row r="988385" spans="9:9" x14ac:dyDescent="0.2">
      <c r="I988385" s="14"/>
    </row>
    <row r="988401" spans="9:9" x14ac:dyDescent="0.2">
      <c r="I988401" s="15"/>
    </row>
    <row r="988402" spans="9:9" x14ac:dyDescent="0.2">
      <c r="I988402" s="14"/>
    </row>
    <row r="988418" spans="9:9" x14ac:dyDescent="0.2">
      <c r="I988418" s="15"/>
    </row>
    <row r="988419" spans="9:9" x14ac:dyDescent="0.2">
      <c r="I988419" s="14"/>
    </row>
    <row r="988435" spans="9:9" x14ac:dyDescent="0.2">
      <c r="I988435" s="15"/>
    </row>
    <row r="988436" spans="9:9" x14ac:dyDescent="0.2">
      <c r="I988436" s="14"/>
    </row>
    <row r="988452" spans="9:9" x14ac:dyDescent="0.2">
      <c r="I988452" s="15"/>
    </row>
    <row r="988453" spans="9:9" x14ac:dyDescent="0.2">
      <c r="I988453" s="14"/>
    </row>
    <row r="988469" spans="9:9" x14ac:dyDescent="0.2">
      <c r="I988469" s="15"/>
    </row>
    <row r="988470" spans="9:9" x14ac:dyDescent="0.2">
      <c r="I988470" s="14"/>
    </row>
    <row r="988486" spans="9:9" x14ac:dyDescent="0.2">
      <c r="I988486" s="15"/>
    </row>
    <row r="988487" spans="9:9" x14ac:dyDescent="0.2">
      <c r="I988487" s="14"/>
    </row>
    <row r="988503" spans="9:9" x14ac:dyDescent="0.2">
      <c r="I988503" s="15"/>
    </row>
    <row r="988504" spans="9:9" x14ac:dyDescent="0.2">
      <c r="I988504" s="14"/>
    </row>
    <row r="988520" spans="9:9" x14ac:dyDescent="0.2">
      <c r="I988520" s="15"/>
    </row>
    <row r="988521" spans="9:9" x14ac:dyDescent="0.2">
      <c r="I988521" s="14"/>
    </row>
    <row r="988537" spans="9:9" x14ac:dyDescent="0.2">
      <c r="I988537" s="15"/>
    </row>
    <row r="988538" spans="9:9" x14ac:dyDescent="0.2">
      <c r="I988538" s="14"/>
    </row>
    <row r="988554" spans="9:9" x14ac:dyDescent="0.2">
      <c r="I988554" s="15"/>
    </row>
    <row r="988555" spans="9:9" x14ac:dyDescent="0.2">
      <c r="I988555" s="14"/>
    </row>
    <row r="988571" spans="9:9" x14ac:dyDescent="0.2">
      <c r="I988571" s="15"/>
    </row>
    <row r="988572" spans="9:9" x14ac:dyDescent="0.2">
      <c r="I988572" s="14"/>
    </row>
    <row r="988588" spans="9:9" x14ac:dyDescent="0.2">
      <c r="I988588" s="15"/>
    </row>
    <row r="988589" spans="9:9" x14ac:dyDescent="0.2">
      <c r="I988589" s="14"/>
    </row>
    <row r="988605" spans="9:9" x14ac:dyDescent="0.2">
      <c r="I988605" s="15"/>
    </row>
    <row r="988606" spans="9:9" x14ac:dyDescent="0.2">
      <c r="I988606" s="14"/>
    </row>
    <row r="988622" spans="9:9" x14ac:dyDescent="0.2">
      <c r="I988622" s="15"/>
    </row>
    <row r="988623" spans="9:9" x14ac:dyDescent="0.2">
      <c r="I988623" s="14"/>
    </row>
    <row r="988639" spans="9:9" x14ac:dyDescent="0.2">
      <c r="I988639" s="15"/>
    </row>
    <row r="988640" spans="9:9" x14ac:dyDescent="0.2">
      <c r="I988640" s="14"/>
    </row>
    <row r="988656" spans="9:9" x14ac:dyDescent="0.2">
      <c r="I988656" s="15"/>
    </row>
    <row r="988657" spans="9:9" x14ac:dyDescent="0.2">
      <c r="I988657" s="14"/>
    </row>
    <row r="988673" spans="9:9" x14ac:dyDescent="0.2">
      <c r="I988673" s="15"/>
    </row>
    <row r="988674" spans="9:9" x14ac:dyDescent="0.2">
      <c r="I988674" s="14"/>
    </row>
    <row r="988690" spans="9:9" x14ac:dyDescent="0.2">
      <c r="I988690" s="15"/>
    </row>
    <row r="988691" spans="9:9" x14ac:dyDescent="0.2">
      <c r="I988691" s="14"/>
    </row>
    <row r="988707" spans="9:9" x14ac:dyDescent="0.2">
      <c r="I988707" s="15"/>
    </row>
    <row r="988708" spans="9:9" x14ac:dyDescent="0.2">
      <c r="I988708" s="14"/>
    </row>
    <row r="988724" spans="9:9" x14ac:dyDescent="0.2">
      <c r="I988724" s="15"/>
    </row>
    <row r="988725" spans="9:9" x14ac:dyDescent="0.2">
      <c r="I988725" s="14"/>
    </row>
    <row r="988741" spans="9:9" x14ac:dyDescent="0.2">
      <c r="I988741" s="15"/>
    </row>
    <row r="988742" spans="9:9" x14ac:dyDescent="0.2">
      <c r="I988742" s="14"/>
    </row>
    <row r="988758" spans="9:9" x14ac:dyDescent="0.2">
      <c r="I988758" s="15"/>
    </row>
    <row r="988759" spans="9:9" x14ac:dyDescent="0.2">
      <c r="I988759" s="14"/>
    </row>
    <row r="988775" spans="9:9" x14ac:dyDescent="0.2">
      <c r="I988775" s="15"/>
    </row>
    <row r="988776" spans="9:9" x14ac:dyDescent="0.2">
      <c r="I988776" s="14"/>
    </row>
    <row r="988792" spans="9:9" x14ac:dyDescent="0.2">
      <c r="I988792" s="15"/>
    </row>
    <row r="988793" spans="9:9" x14ac:dyDescent="0.2">
      <c r="I988793" s="14"/>
    </row>
    <row r="988809" spans="9:9" x14ac:dyDescent="0.2">
      <c r="I988809" s="15"/>
    </row>
    <row r="988810" spans="9:9" x14ac:dyDescent="0.2">
      <c r="I988810" s="14"/>
    </row>
    <row r="988826" spans="9:9" x14ac:dyDescent="0.2">
      <c r="I988826" s="15"/>
    </row>
    <row r="988827" spans="9:9" x14ac:dyDescent="0.2">
      <c r="I988827" s="14"/>
    </row>
    <row r="988843" spans="9:9" x14ac:dyDescent="0.2">
      <c r="I988843" s="15"/>
    </row>
    <row r="988844" spans="9:9" x14ac:dyDescent="0.2">
      <c r="I988844" s="14"/>
    </row>
    <row r="988860" spans="9:9" x14ac:dyDescent="0.2">
      <c r="I988860" s="15"/>
    </row>
    <row r="988861" spans="9:9" x14ac:dyDescent="0.2">
      <c r="I988861" s="14"/>
    </row>
    <row r="988877" spans="9:9" x14ac:dyDescent="0.2">
      <c r="I988877" s="15"/>
    </row>
    <row r="988878" spans="9:9" x14ac:dyDescent="0.2">
      <c r="I988878" s="14"/>
    </row>
    <row r="988894" spans="9:9" x14ac:dyDescent="0.2">
      <c r="I988894" s="15"/>
    </row>
    <row r="988895" spans="9:9" x14ac:dyDescent="0.2">
      <c r="I988895" s="14"/>
    </row>
    <row r="988911" spans="9:9" x14ac:dyDescent="0.2">
      <c r="I988911" s="15"/>
    </row>
    <row r="988912" spans="9:9" x14ac:dyDescent="0.2">
      <c r="I988912" s="14"/>
    </row>
    <row r="988928" spans="9:9" x14ac:dyDescent="0.2">
      <c r="I988928" s="15"/>
    </row>
    <row r="988929" spans="9:9" x14ac:dyDescent="0.2">
      <c r="I988929" s="14"/>
    </row>
    <row r="988945" spans="9:9" x14ac:dyDescent="0.2">
      <c r="I988945" s="15"/>
    </row>
    <row r="988946" spans="9:9" x14ac:dyDescent="0.2">
      <c r="I988946" s="14"/>
    </row>
    <row r="988962" spans="9:9" x14ac:dyDescent="0.2">
      <c r="I988962" s="15"/>
    </row>
    <row r="988963" spans="9:9" x14ac:dyDescent="0.2">
      <c r="I988963" s="14"/>
    </row>
    <row r="988979" spans="9:9" x14ac:dyDescent="0.2">
      <c r="I988979" s="15"/>
    </row>
    <row r="988980" spans="9:9" x14ac:dyDescent="0.2">
      <c r="I988980" s="14"/>
    </row>
    <row r="988996" spans="9:9" x14ac:dyDescent="0.2">
      <c r="I988996" s="15"/>
    </row>
    <row r="988997" spans="9:9" x14ac:dyDescent="0.2">
      <c r="I988997" s="14"/>
    </row>
    <row r="989013" spans="9:9" x14ac:dyDescent="0.2">
      <c r="I989013" s="15"/>
    </row>
    <row r="989014" spans="9:9" x14ac:dyDescent="0.2">
      <c r="I989014" s="14"/>
    </row>
    <row r="989030" spans="9:9" x14ac:dyDescent="0.2">
      <c r="I989030" s="15"/>
    </row>
    <row r="989031" spans="9:9" x14ac:dyDescent="0.2">
      <c r="I989031" s="14"/>
    </row>
    <row r="989047" spans="9:9" x14ac:dyDescent="0.2">
      <c r="I989047" s="15"/>
    </row>
    <row r="989048" spans="9:9" x14ac:dyDescent="0.2">
      <c r="I989048" s="14"/>
    </row>
    <row r="989064" spans="9:9" x14ac:dyDescent="0.2">
      <c r="I989064" s="15"/>
    </row>
    <row r="989065" spans="9:9" x14ac:dyDescent="0.2">
      <c r="I989065" s="14"/>
    </row>
    <row r="989081" spans="9:9" x14ac:dyDescent="0.2">
      <c r="I989081" s="15"/>
    </row>
    <row r="989082" spans="9:9" x14ac:dyDescent="0.2">
      <c r="I989082" s="14"/>
    </row>
    <row r="989098" spans="9:9" x14ac:dyDescent="0.2">
      <c r="I989098" s="15"/>
    </row>
    <row r="989099" spans="9:9" x14ac:dyDescent="0.2">
      <c r="I989099" s="14"/>
    </row>
    <row r="989115" spans="9:9" x14ac:dyDescent="0.2">
      <c r="I989115" s="15"/>
    </row>
    <row r="989116" spans="9:9" x14ac:dyDescent="0.2">
      <c r="I989116" s="14"/>
    </row>
    <row r="989132" spans="9:9" x14ac:dyDescent="0.2">
      <c r="I989132" s="15"/>
    </row>
    <row r="989133" spans="9:9" x14ac:dyDescent="0.2">
      <c r="I989133" s="14"/>
    </row>
    <row r="989149" spans="9:9" x14ac:dyDescent="0.2">
      <c r="I989149" s="15"/>
    </row>
    <row r="989150" spans="9:9" x14ac:dyDescent="0.2">
      <c r="I989150" s="14"/>
    </row>
    <row r="989166" spans="9:9" x14ac:dyDescent="0.2">
      <c r="I989166" s="15"/>
    </row>
    <row r="989167" spans="9:9" x14ac:dyDescent="0.2">
      <c r="I989167" s="14"/>
    </row>
    <row r="989183" spans="9:9" x14ac:dyDescent="0.2">
      <c r="I989183" s="15"/>
    </row>
    <row r="989184" spans="9:9" x14ac:dyDescent="0.2">
      <c r="I989184" s="14"/>
    </row>
    <row r="989200" spans="9:9" x14ac:dyDescent="0.2">
      <c r="I989200" s="15"/>
    </row>
    <row r="989201" spans="9:9" x14ac:dyDescent="0.2">
      <c r="I989201" s="14"/>
    </row>
    <row r="989217" spans="9:9" x14ac:dyDescent="0.2">
      <c r="I989217" s="15"/>
    </row>
    <row r="989218" spans="9:9" x14ac:dyDescent="0.2">
      <c r="I989218" s="14"/>
    </row>
    <row r="989234" spans="9:9" x14ac:dyDescent="0.2">
      <c r="I989234" s="15"/>
    </row>
    <row r="989235" spans="9:9" x14ac:dyDescent="0.2">
      <c r="I989235" s="14"/>
    </row>
    <row r="989251" spans="9:9" x14ac:dyDescent="0.2">
      <c r="I989251" s="15"/>
    </row>
    <row r="989252" spans="9:9" x14ac:dyDescent="0.2">
      <c r="I989252" s="14"/>
    </row>
    <row r="989268" spans="9:9" x14ac:dyDescent="0.2">
      <c r="I989268" s="15"/>
    </row>
    <row r="989269" spans="9:9" x14ac:dyDescent="0.2">
      <c r="I989269" s="14"/>
    </row>
    <row r="989285" spans="9:9" x14ac:dyDescent="0.2">
      <c r="I989285" s="15"/>
    </row>
    <row r="989286" spans="9:9" x14ac:dyDescent="0.2">
      <c r="I989286" s="14"/>
    </row>
    <row r="989302" spans="9:9" x14ac:dyDescent="0.2">
      <c r="I989302" s="15"/>
    </row>
    <row r="989303" spans="9:9" x14ac:dyDescent="0.2">
      <c r="I989303" s="14"/>
    </row>
    <row r="989319" spans="9:9" x14ac:dyDescent="0.2">
      <c r="I989319" s="15"/>
    </row>
    <row r="989320" spans="9:9" x14ac:dyDescent="0.2">
      <c r="I989320" s="14"/>
    </row>
    <row r="989336" spans="9:9" x14ac:dyDescent="0.2">
      <c r="I989336" s="15"/>
    </row>
    <row r="989337" spans="9:9" x14ac:dyDescent="0.2">
      <c r="I989337" s="14"/>
    </row>
    <row r="989353" spans="9:9" x14ac:dyDescent="0.2">
      <c r="I989353" s="15"/>
    </row>
    <row r="989354" spans="9:9" x14ac:dyDescent="0.2">
      <c r="I989354" s="14"/>
    </row>
    <row r="989370" spans="9:9" x14ac:dyDescent="0.2">
      <c r="I989370" s="15"/>
    </row>
    <row r="989371" spans="9:9" x14ac:dyDescent="0.2">
      <c r="I989371" s="14"/>
    </row>
    <row r="989387" spans="9:9" x14ac:dyDescent="0.2">
      <c r="I989387" s="15"/>
    </row>
    <row r="989388" spans="9:9" x14ac:dyDescent="0.2">
      <c r="I989388" s="14"/>
    </row>
    <row r="989404" spans="9:9" x14ac:dyDescent="0.2">
      <c r="I989404" s="15"/>
    </row>
    <row r="989405" spans="9:9" x14ac:dyDescent="0.2">
      <c r="I989405" s="14"/>
    </row>
    <row r="989421" spans="9:9" x14ac:dyDescent="0.2">
      <c r="I989421" s="15"/>
    </row>
    <row r="989422" spans="9:9" x14ac:dyDescent="0.2">
      <c r="I989422" s="14"/>
    </row>
    <row r="989438" spans="9:9" x14ac:dyDescent="0.2">
      <c r="I989438" s="15"/>
    </row>
    <row r="989439" spans="9:9" x14ac:dyDescent="0.2">
      <c r="I989439" s="14"/>
    </row>
    <row r="989455" spans="9:9" x14ac:dyDescent="0.2">
      <c r="I989455" s="15"/>
    </row>
    <row r="989456" spans="9:9" x14ac:dyDescent="0.2">
      <c r="I989456" s="14"/>
    </row>
    <row r="989472" spans="9:9" x14ac:dyDescent="0.2">
      <c r="I989472" s="15"/>
    </row>
    <row r="989473" spans="9:9" x14ac:dyDescent="0.2">
      <c r="I989473" s="14"/>
    </row>
    <row r="989489" spans="9:9" x14ac:dyDescent="0.2">
      <c r="I989489" s="15"/>
    </row>
    <row r="989490" spans="9:9" x14ac:dyDescent="0.2">
      <c r="I989490" s="14"/>
    </row>
    <row r="989506" spans="9:9" x14ac:dyDescent="0.2">
      <c r="I989506" s="15"/>
    </row>
    <row r="989507" spans="9:9" x14ac:dyDescent="0.2">
      <c r="I989507" s="14"/>
    </row>
    <row r="989523" spans="9:9" x14ac:dyDescent="0.2">
      <c r="I989523" s="15"/>
    </row>
    <row r="989524" spans="9:9" x14ac:dyDescent="0.2">
      <c r="I989524" s="14"/>
    </row>
    <row r="989540" spans="9:9" x14ac:dyDescent="0.2">
      <c r="I989540" s="15"/>
    </row>
    <row r="989541" spans="9:9" x14ac:dyDescent="0.2">
      <c r="I989541" s="14"/>
    </row>
    <row r="989557" spans="9:9" x14ac:dyDescent="0.2">
      <c r="I989557" s="15"/>
    </row>
    <row r="989558" spans="9:9" x14ac:dyDescent="0.2">
      <c r="I989558" s="14"/>
    </row>
    <row r="989574" spans="9:9" x14ac:dyDescent="0.2">
      <c r="I989574" s="15"/>
    </row>
    <row r="989575" spans="9:9" x14ac:dyDescent="0.2">
      <c r="I989575" s="14"/>
    </row>
    <row r="989591" spans="9:9" x14ac:dyDescent="0.2">
      <c r="I989591" s="15"/>
    </row>
    <row r="989592" spans="9:9" x14ac:dyDescent="0.2">
      <c r="I989592" s="14"/>
    </row>
    <row r="989608" spans="9:9" x14ac:dyDescent="0.2">
      <c r="I989608" s="15"/>
    </row>
    <row r="989609" spans="9:9" x14ac:dyDescent="0.2">
      <c r="I989609" s="14"/>
    </row>
    <row r="989625" spans="9:9" x14ac:dyDescent="0.2">
      <c r="I989625" s="15"/>
    </row>
    <row r="989626" spans="9:9" x14ac:dyDescent="0.2">
      <c r="I989626" s="14"/>
    </row>
    <row r="989642" spans="9:9" x14ac:dyDescent="0.2">
      <c r="I989642" s="15"/>
    </row>
    <row r="989643" spans="9:9" x14ac:dyDescent="0.2">
      <c r="I989643" s="14"/>
    </row>
    <row r="989659" spans="9:9" x14ac:dyDescent="0.2">
      <c r="I989659" s="15"/>
    </row>
    <row r="989660" spans="9:9" x14ac:dyDescent="0.2">
      <c r="I989660" s="14"/>
    </row>
    <row r="989676" spans="9:9" x14ac:dyDescent="0.2">
      <c r="I989676" s="15"/>
    </row>
    <row r="989677" spans="9:9" x14ac:dyDescent="0.2">
      <c r="I989677" s="14"/>
    </row>
    <row r="989693" spans="9:9" x14ac:dyDescent="0.2">
      <c r="I989693" s="15"/>
    </row>
    <row r="989694" spans="9:9" x14ac:dyDescent="0.2">
      <c r="I989694" s="14"/>
    </row>
    <row r="989710" spans="9:9" x14ac:dyDescent="0.2">
      <c r="I989710" s="15"/>
    </row>
    <row r="989711" spans="9:9" x14ac:dyDescent="0.2">
      <c r="I989711" s="14"/>
    </row>
    <row r="989727" spans="9:9" x14ac:dyDescent="0.2">
      <c r="I989727" s="15"/>
    </row>
    <row r="989728" spans="9:9" x14ac:dyDescent="0.2">
      <c r="I989728" s="14"/>
    </row>
    <row r="989744" spans="9:9" x14ac:dyDescent="0.2">
      <c r="I989744" s="15"/>
    </row>
    <row r="989745" spans="9:9" x14ac:dyDescent="0.2">
      <c r="I989745" s="14"/>
    </row>
    <row r="989761" spans="9:9" x14ac:dyDescent="0.2">
      <c r="I989761" s="15"/>
    </row>
    <row r="989762" spans="9:9" x14ac:dyDescent="0.2">
      <c r="I989762" s="14"/>
    </row>
    <row r="989778" spans="9:9" x14ac:dyDescent="0.2">
      <c r="I989778" s="15"/>
    </row>
    <row r="989779" spans="9:9" x14ac:dyDescent="0.2">
      <c r="I989779" s="14"/>
    </row>
    <row r="989795" spans="9:9" x14ac:dyDescent="0.2">
      <c r="I989795" s="15"/>
    </row>
    <row r="989796" spans="9:9" x14ac:dyDescent="0.2">
      <c r="I989796" s="14"/>
    </row>
    <row r="989812" spans="9:9" x14ac:dyDescent="0.2">
      <c r="I989812" s="15"/>
    </row>
    <row r="989813" spans="9:9" x14ac:dyDescent="0.2">
      <c r="I989813" s="14"/>
    </row>
    <row r="989829" spans="9:9" x14ac:dyDescent="0.2">
      <c r="I989829" s="15"/>
    </row>
    <row r="989830" spans="9:9" x14ac:dyDescent="0.2">
      <c r="I989830" s="14"/>
    </row>
    <row r="989846" spans="9:9" x14ac:dyDescent="0.2">
      <c r="I989846" s="15"/>
    </row>
    <row r="989847" spans="9:9" x14ac:dyDescent="0.2">
      <c r="I989847" s="14"/>
    </row>
    <row r="989863" spans="9:9" x14ac:dyDescent="0.2">
      <c r="I989863" s="15"/>
    </row>
    <row r="989864" spans="9:9" x14ac:dyDescent="0.2">
      <c r="I989864" s="14"/>
    </row>
    <row r="989880" spans="9:9" x14ac:dyDescent="0.2">
      <c r="I989880" s="15"/>
    </row>
    <row r="989881" spans="9:9" x14ac:dyDescent="0.2">
      <c r="I989881" s="14"/>
    </row>
    <row r="989897" spans="9:9" x14ac:dyDescent="0.2">
      <c r="I989897" s="15"/>
    </row>
    <row r="989898" spans="9:9" x14ac:dyDescent="0.2">
      <c r="I989898" s="14"/>
    </row>
    <row r="989914" spans="9:9" x14ac:dyDescent="0.2">
      <c r="I989914" s="15"/>
    </row>
    <row r="989915" spans="9:9" x14ac:dyDescent="0.2">
      <c r="I989915" s="14"/>
    </row>
    <row r="989931" spans="9:9" x14ac:dyDescent="0.2">
      <c r="I989931" s="15"/>
    </row>
    <row r="989932" spans="9:9" x14ac:dyDescent="0.2">
      <c r="I989932" s="14"/>
    </row>
    <row r="989948" spans="9:9" x14ac:dyDescent="0.2">
      <c r="I989948" s="15"/>
    </row>
    <row r="989949" spans="9:9" x14ac:dyDescent="0.2">
      <c r="I989949" s="14"/>
    </row>
    <row r="989965" spans="9:9" x14ac:dyDescent="0.2">
      <c r="I989965" s="15"/>
    </row>
    <row r="989966" spans="9:9" x14ac:dyDescent="0.2">
      <c r="I989966" s="14"/>
    </row>
    <row r="989982" spans="9:9" x14ac:dyDescent="0.2">
      <c r="I989982" s="15"/>
    </row>
    <row r="989983" spans="9:9" x14ac:dyDescent="0.2">
      <c r="I989983" s="14"/>
    </row>
    <row r="989999" spans="9:9" x14ac:dyDescent="0.2">
      <c r="I989999" s="15"/>
    </row>
    <row r="990000" spans="9:9" x14ac:dyDescent="0.2">
      <c r="I990000" s="14"/>
    </row>
    <row r="990016" spans="9:9" x14ac:dyDescent="0.2">
      <c r="I990016" s="15"/>
    </row>
    <row r="990017" spans="9:9" x14ac:dyDescent="0.2">
      <c r="I990017" s="14"/>
    </row>
    <row r="990033" spans="9:9" x14ac:dyDescent="0.2">
      <c r="I990033" s="15"/>
    </row>
    <row r="990034" spans="9:9" x14ac:dyDescent="0.2">
      <c r="I990034" s="14"/>
    </row>
    <row r="990050" spans="9:9" x14ac:dyDescent="0.2">
      <c r="I990050" s="15"/>
    </row>
    <row r="990051" spans="9:9" x14ac:dyDescent="0.2">
      <c r="I990051" s="14"/>
    </row>
    <row r="990067" spans="9:9" x14ac:dyDescent="0.2">
      <c r="I990067" s="15"/>
    </row>
    <row r="990068" spans="9:9" x14ac:dyDescent="0.2">
      <c r="I990068" s="14"/>
    </row>
    <row r="990084" spans="9:9" x14ac:dyDescent="0.2">
      <c r="I990084" s="15"/>
    </row>
    <row r="990085" spans="9:9" x14ac:dyDescent="0.2">
      <c r="I990085" s="14"/>
    </row>
    <row r="990101" spans="9:9" x14ac:dyDescent="0.2">
      <c r="I990101" s="15"/>
    </row>
    <row r="990102" spans="9:9" x14ac:dyDescent="0.2">
      <c r="I990102" s="14"/>
    </row>
    <row r="990118" spans="9:9" x14ac:dyDescent="0.2">
      <c r="I990118" s="15"/>
    </row>
    <row r="990119" spans="9:9" x14ac:dyDescent="0.2">
      <c r="I990119" s="14"/>
    </row>
    <row r="990135" spans="9:9" x14ac:dyDescent="0.2">
      <c r="I990135" s="15"/>
    </row>
    <row r="990136" spans="9:9" x14ac:dyDescent="0.2">
      <c r="I990136" s="14"/>
    </row>
    <row r="990152" spans="9:9" x14ac:dyDescent="0.2">
      <c r="I990152" s="15"/>
    </row>
    <row r="990153" spans="9:9" x14ac:dyDescent="0.2">
      <c r="I990153" s="14"/>
    </row>
    <row r="990169" spans="9:9" x14ac:dyDescent="0.2">
      <c r="I990169" s="15"/>
    </row>
    <row r="990170" spans="9:9" x14ac:dyDescent="0.2">
      <c r="I990170" s="14"/>
    </row>
    <row r="990186" spans="9:9" x14ac:dyDescent="0.2">
      <c r="I990186" s="15"/>
    </row>
    <row r="990187" spans="9:9" x14ac:dyDescent="0.2">
      <c r="I990187" s="14"/>
    </row>
    <row r="990203" spans="9:9" x14ac:dyDescent="0.2">
      <c r="I990203" s="15"/>
    </row>
    <row r="990204" spans="9:9" x14ac:dyDescent="0.2">
      <c r="I990204" s="14"/>
    </row>
    <row r="990220" spans="9:9" x14ac:dyDescent="0.2">
      <c r="I990220" s="15"/>
    </row>
    <row r="990221" spans="9:9" x14ac:dyDescent="0.2">
      <c r="I990221" s="14"/>
    </row>
    <row r="990237" spans="9:9" x14ac:dyDescent="0.2">
      <c r="I990237" s="15"/>
    </row>
    <row r="990238" spans="9:9" x14ac:dyDescent="0.2">
      <c r="I990238" s="14"/>
    </row>
    <row r="990254" spans="9:9" x14ac:dyDescent="0.2">
      <c r="I990254" s="15"/>
    </row>
    <row r="990255" spans="9:9" x14ac:dyDescent="0.2">
      <c r="I990255" s="14"/>
    </row>
    <row r="990271" spans="9:9" x14ac:dyDescent="0.2">
      <c r="I990271" s="15"/>
    </row>
    <row r="990272" spans="9:9" x14ac:dyDescent="0.2">
      <c r="I990272" s="14"/>
    </row>
    <row r="990288" spans="9:9" x14ac:dyDescent="0.2">
      <c r="I990288" s="15"/>
    </row>
    <row r="990289" spans="9:9" x14ac:dyDescent="0.2">
      <c r="I990289" s="14"/>
    </row>
    <row r="990305" spans="9:9" x14ac:dyDescent="0.2">
      <c r="I990305" s="15"/>
    </row>
    <row r="990306" spans="9:9" x14ac:dyDescent="0.2">
      <c r="I990306" s="14"/>
    </row>
    <row r="990322" spans="9:9" x14ac:dyDescent="0.2">
      <c r="I990322" s="15"/>
    </row>
    <row r="990323" spans="9:9" x14ac:dyDescent="0.2">
      <c r="I990323" s="14"/>
    </row>
    <row r="990339" spans="9:9" x14ac:dyDescent="0.2">
      <c r="I990339" s="15"/>
    </row>
    <row r="990340" spans="9:9" x14ac:dyDescent="0.2">
      <c r="I990340" s="14"/>
    </row>
    <row r="990356" spans="9:9" x14ac:dyDescent="0.2">
      <c r="I990356" s="15"/>
    </row>
    <row r="990357" spans="9:9" x14ac:dyDescent="0.2">
      <c r="I990357" s="14"/>
    </row>
    <row r="990373" spans="9:9" x14ac:dyDescent="0.2">
      <c r="I990373" s="15"/>
    </row>
    <row r="990374" spans="9:9" x14ac:dyDescent="0.2">
      <c r="I990374" s="14"/>
    </row>
    <row r="990390" spans="9:9" x14ac:dyDescent="0.2">
      <c r="I990390" s="15"/>
    </row>
    <row r="990391" spans="9:9" x14ac:dyDescent="0.2">
      <c r="I990391" s="14"/>
    </row>
    <row r="990407" spans="9:9" x14ac:dyDescent="0.2">
      <c r="I990407" s="15"/>
    </row>
    <row r="990408" spans="9:9" x14ac:dyDescent="0.2">
      <c r="I990408" s="14"/>
    </row>
    <row r="990424" spans="9:9" x14ac:dyDescent="0.2">
      <c r="I990424" s="15"/>
    </row>
    <row r="990425" spans="9:9" x14ac:dyDescent="0.2">
      <c r="I990425" s="14"/>
    </row>
    <row r="990441" spans="9:9" x14ac:dyDescent="0.2">
      <c r="I990441" s="15"/>
    </row>
    <row r="990442" spans="9:9" x14ac:dyDescent="0.2">
      <c r="I990442" s="14"/>
    </row>
    <row r="990458" spans="9:9" x14ac:dyDescent="0.2">
      <c r="I990458" s="15"/>
    </row>
    <row r="990459" spans="9:9" x14ac:dyDescent="0.2">
      <c r="I990459" s="14"/>
    </row>
    <row r="990475" spans="9:9" x14ac:dyDescent="0.2">
      <c r="I990475" s="15"/>
    </row>
    <row r="990476" spans="9:9" x14ac:dyDescent="0.2">
      <c r="I990476" s="14"/>
    </row>
    <row r="990492" spans="9:9" x14ac:dyDescent="0.2">
      <c r="I990492" s="15"/>
    </row>
    <row r="990493" spans="9:9" x14ac:dyDescent="0.2">
      <c r="I990493" s="14"/>
    </row>
    <row r="990509" spans="9:9" x14ac:dyDescent="0.2">
      <c r="I990509" s="15"/>
    </row>
    <row r="990510" spans="9:9" x14ac:dyDescent="0.2">
      <c r="I990510" s="14"/>
    </row>
    <row r="990526" spans="9:9" x14ac:dyDescent="0.2">
      <c r="I990526" s="15"/>
    </row>
    <row r="990527" spans="9:9" x14ac:dyDescent="0.2">
      <c r="I990527" s="14"/>
    </row>
    <row r="990543" spans="9:9" x14ac:dyDescent="0.2">
      <c r="I990543" s="15"/>
    </row>
    <row r="990544" spans="9:9" x14ac:dyDescent="0.2">
      <c r="I990544" s="14"/>
    </row>
    <row r="990560" spans="9:9" x14ac:dyDescent="0.2">
      <c r="I990560" s="15"/>
    </row>
    <row r="990561" spans="9:9" x14ac:dyDescent="0.2">
      <c r="I990561" s="14"/>
    </row>
    <row r="990577" spans="9:9" x14ac:dyDescent="0.2">
      <c r="I990577" s="15"/>
    </row>
    <row r="990578" spans="9:9" x14ac:dyDescent="0.2">
      <c r="I990578" s="14"/>
    </row>
    <row r="990594" spans="9:9" x14ac:dyDescent="0.2">
      <c r="I990594" s="15"/>
    </row>
    <row r="990595" spans="9:9" x14ac:dyDescent="0.2">
      <c r="I990595" s="14"/>
    </row>
    <row r="990611" spans="9:9" x14ac:dyDescent="0.2">
      <c r="I990611" s="15"/>
    </row>
    <row r="990612" spans="9:9" x14ac:dyDescent="0.2">
      <c r="I990612" s="14"/>
    </row>
    <row r="990628" spans="9:9" x14ac:dyDescent="0.2">
      <c r="I990628" s="15"/>
    </row>
    <row r="990629" spans="9:9" x14ac:dyDescent="0.2">
      <c r="I990629" s="14"/>
    </row>
    <row r="990645" spans="9:9" x14ac:dyDescent="0.2">
      <c r="I990645" s="15"/>
    </row>
    <row r="990646" spans="9:9" x14ac:dyDescent="0.2">
      <c r="I990646" s="14"/>
    </row>
    <row r="990662" spans="9:9" x14ac:dyDescent="0.2">
      <c r="I990662" s="15"/>
    </row>
    <row r="990663" spans="9:9" x14ac:dyDescent="0.2">
      <c r="I990663" s="14"/>
    </row>
    <row r="990679" spans="9:9" x14ac:dyDescent="0.2">
      <c r="I990679" s="15"/>
    </row>
    <row r="990680" spans="9:9" x14ac:dyDescent="0.2">
      <c r="I990680" s="14"/>
    </row>
    <row r="990696" spans="9:9" x14ac:dyDescent="0.2">
      <c r="I990696" s="15"/>
    </row>
    <row r="990697" spans="9:9" x14ac:dyDescent="0.2">
      <c r="I990697" s="14"/>
    </row>
    <row r="990713" spans="9:9" x14ac:dyDescent="0.2">
      <c r="I990713" s="15"/>
    </row>
    <row r="990714" spans="9:9" x14ac:dyDescent="0.2">
      <c r="I990714" s="14"/>
    </row>
    <row r="990730" spans="9:9" x14ac:dyDescent="0.2">
      <c r="I990730" s="15"/>
    </row>
    <row r="990731" spans="9:9" x14ac:dyDescent="0.2">
      <c r="I990731" s="14"/>
    </row>
    <row r="990747" spans="9:9" x14ac:dyDescent="0.2">
      <c r="I990747" s="15"/>
    </row>
    <row r="990748" spans="9:9" x14ac:dyDescent="0.2">
      <c r="I990748" s="14"/>
    </row>
    <row r="990764" spans="9:9" x14ac:dyDescent="0.2">
      <c r="I990764" s="15"/>
    </row>
    <row r="990765" spans="9:9" x14ac:dyDescent="0.2">
      <c r="I990765" s="14"/>
    </row>
    <row r="990781" spans="9:9" x14ac:dyDescent="0.2">
      <c r="I990781" s="15"/>
    </row>
    <row r="990782" spans="9:9" x14ac:dyDescent="0.2">
      <c r="I990782" s="14"/>
    </row>
    <row r="990798" spans="9:9" x14ac:dyDescent="0.2">
      <c r="I990798" s="15"/>
    </row>
    <row r="990799" spans="9:9" x14ac:dyDescent="0.2">
      <c r="I990799" s="14"/>
    </row>
    <row r="990815" spans="9:9" x14ac:dyDescent="0.2">
      <c r="I990815" s="15"/>
    </row>
    <row r="990816" spans="9:9" x14ac:dyDescent="0.2">
      <c r="I990816" s="14"/>
    </row>
    <row r="990832" spans="9:9" x14ac:dyDescent="0.2">
      <c r="I990832" s="15"/>
    </row>
    <row r="990833" spans="9:9" x14ac:dyDescent="0.2">
      <c r="I990833" s="14"/>
    </row>
    <row r="990849" spans="9:9" x14ac:dyDescent="0.2">
      <c r="I990849" s="15"/>
    </row>
    <row r="990850" spans="9:9" x14ac:dyDescent="0.2">
      <c r="I990850" s="14"/>
    </row>
    <row r="990866" spans="9:9" x14ac:dyDescent="0.2">
      <c r="I990866" s="15"/>
    </row>
    <row r="990867" spans="9:9" x14ac:dyDescent="0.2">
      <c r="I990867" s="14"/>
    </row>
    <row r="990883" spans="9:9" x14ac:dyDescent="0.2">
      <c r="I990883" s="15"/>
    </row>
    <row r="990884" spans="9:9" x14ac:dyDescent="0.2">
      <c r="I990884" s="14"/>
    </row>
    <row r="990900" spans="9:9" x14ac:dyDescent="0.2">
      <c r="I990900" s="15"/>
    </row>
    <row r="990901" spans="9:9" x14ac:dyDescent="0.2">
      <c r="I990901" s="14"/>
    </row>
    <row r="990917" spans="9:9" x14ac:dyDescent="0.2">
      <c r="I990917" s="15"/>
    </row>
    <row r="990918" spans="9:9" x14ac:dyDescent="0.2">
      <c r="I990918" s="14"/>
    </row>
    <row r="990934" spans="9:9" x14ac:dyDescent="0.2">
      <c r="I990934" s="15"/>
    </row>
    <row r="990935" spans="9:9" x14ac:dyDescent="0.2">
      <c r="I990935" s="14"/>
    </row>
    <row r="990951" spans="9:9" x14ac:dyDescent="0.2">
      <c r="I990951" s="15"/>
    </row>
    <row r="990952" spans="9:9" x14ac:dyDescent="0.2">
      <c r="I990952" s="14"/>
    </row>
    <row r="990968" spans="9:9" x14ac:dyDescent="0.2">
      <c r="I990968" s="15"/>
    </row>
    <row r="990969" spans="9:9" x14ac:dyDescent="0.2">
      <c r="I990969" s="14"/>
    </row>
    <row r="990985" spans="9:9" x14ac:dyDescent="0.2">
      <c r="I990985" s="15"/>
    </row>
    <row r="990986" spans="9:9" x14ac:dyDescent="0.2">
      <c r="I990986" s="14"/>
    </row>
    <row r="991002" spans="9:9" x14ac:dyDescent="0.2">
      <c r="I991002" s="15"/>
    </row>
    <row r="991003" spans="9:9" x14ac:dyDescent="0.2">
      <c r="I991003" s="14"/>
    </row>
    <row r="991019" spans="9:9" x14ac:dyDescent="0.2">
      <c r="I991019" s="15"/>
    </row>
    <row r="991020" spans="9:9" x14ac:dyDescent="0.2">
      <c r="I991020" s="14"/>
    </row>
    <row r="991036" spans="9:9" x14ac:dyDescent="0.2">
      <c r="I991036" s="15"/>
    </row>
    <row r="991037" spans="9:9" x14ac:dyDescent="0.2">
      <c r="I991037" s="14"/>
    </row>
    <row r="991053" spans="9:9" x14ac:dyDescent="0.2">
      <c r="I991053" s="15"/>
    </row>
    <row r="991054" spans="9:9" x14ac:dyDescent="0.2">
      <c r="I991054" s="14"/>
    </row>
    <row r="991070" spans="9:9" x14ac:dyDescent="0.2">
      <c r="I991070" s="15"/>
    </row>
    <row r="991071" spans="9:9" x14ac:dyDescent="0.2">
      <c r="I991071" s="14"/>
    </row>
    <row r="991087" spans="9:9" x14ac:dyDescent="0.2">
      <c r="I991087" s="15"/>
    </row>
    <row r="991088" spans="9:9" x14ac:dyDescent="0.2">
      <c r="I991088" s="14"/>
    </row>
    <row r="991104" spans="9:9" x14ac:dyDescent="0.2">
      <c r="I991104" s="15"/>
    </row>
    <row r="991105" spans="9:9" x14ac:dyDescent="0.2">
      <c r="I991105" s="14"/>
    </row>
    <row r="991121" spans="9:9" x14ac:dyDescent="0.2">
      <c r="I991121" s="15"/>
    </row>
    <row r="991122" spans="9:9" x14ac:dyDescent="0.2">
      <c r="I991122" s="14"/>
    </row>
    <row r="991138" spans="9:9" x14ac:dyDescent="0.2">
      <c r="I991138" s="15"/>
    </row>
    <row r="991139" spans="9:9" x14ac:dyDescent="0.2">
      <c r="I991139" s="14"/>
    </row>
    <row r="991155" spans="9:9" x14ac:dyDescent="0.2">
      <c r="I991155" s="15"/>
    </row>
    <row r="991156" spans="9:9" x14ac:dyDescent="0.2">
      <c r="I991156" s="14"/>
    </row>
    <row r="991172" spans="9:9" x14ac:dyDescent="0.2">
      <c r="I991172" s="15"/>
    </row>
    <row r="991173" spans="9:9" x14ac:dyDescent="0.2">
      <c r="I991173" s="14"/>
    </row>
    <row r="991189" spans="9:9" x14ac:dyDescent="0.2">
      <c r="I991189" s="15"/>
    </row>
    <row r="991190" spans="9:9" x14ac:dyDescent="0.2">
      <c r="I991190" s="14"/>
    </row>
    <row r="991206" spans="9:9" x14ac:dyDescent="0.2">
      <c r="I991206" s="15"/>
    </row>
    <row r="991207" spans="9:9" x14ac:dyDescent="0.2">
      <c r="I991207" s="14"/>
    </row>
    <row r="991223" spans="9:9" x14ac:dyDescent="0.2">
      <c r="I991223" s="15"/>
    </row>
    <row r="991224" spans="9:9" x14ac:dyDescent="0.2">
      <c r="I991224" s="14"/>
    </row>
    <row r="991240" spans="9:9" x14ac:dyDescent="0.2">
      <c r="I991240" s="15"/>
    </row>
    <row r="991241" spans="9:9" x14ac:dyDescent="0.2">
      <c r="I991241" s="14"/>
    </row>
    <row r="991257" spans="9:9" x14ac:dyDescent="0.2">
      <c r="I991257" s="15"/>
    </row>
    <row r="991258" spans="9:9" x14ac:dyDescent="0.2">
      <c r="I991258" s="14"/>
    </row>
    <row r="991274" spans="9:9" x14ac:dyDescent="0.2">
      <c r="I991274" s="15"/>
    </row>
    <row r="991275" spans="9:9" x14ac:dyDescent="0.2">
      <c r="I991275" s="14"/>
    </row>
    <row r="991291" spans="9:9" x14ac:dyDescent="0.2">
      <c r="I991291" s="15"/>
    </row>
    <row r="991292" spans="9:9" x14ac:dyDescent="0.2">
      <c r="I991292" s="14"/>
    </row>
    <row r="991308" spans="9:9" x14ac:dyDescent="0.2">
      <c r="I991308" s="15"/>
    </row>
    <row r="991309" spans="9:9" x14ac:dyDescent="0.2">
      <c r="I991309" s="14"/>
    </row>
    <row r="991325" spans="9:9" x14ac:dyDescent="0.2">
      <c r="I991325" s="15"/>
    </row>
    <row r="991326" spans="9:9" x14ac:dyDescent="0.2">
      <c r="I991326" s="14"/>
    </row>
    <row r="991342" spans="9:9" x14ac:dyDescent="0.2">
      <c r="I991342" s="15"/>
    </row>
    <row r="991343" spans="9:9" x14ac:dyDescent="0.2">
      <c r="I991343" s="14"/>
    </row>
    <row r="991359" spans="9:9" x14ac:dyDescent="0.2">
      <c r="I991359" s="15"/>
    </row>
    <row r="991360" spans="9:9" x14ac:dyDescent="0.2">
      <c r="I991360" s="14"/>
    </row>
    <row r="991376" spans="9:9" x14ac:dyDescent="0.2">
      <c r="I991376" s="15"/>
    </row>
    <row r="991377" spans="9:9" x14ac:dyDescent="0.2">
      <c r="I991377" s="14"/>
    </row>
    <row r="991393" spans="9:9" x14ac:dyDescent="0.2">
      <c r="I991393" s="15"/>
    </row>
    <row r="991394" spans="9:9" x14ac:dyDescent="0.2">
      <c r="I991394" s="14"/>
    </row>
    <row r="991410" spans="9:9" x14ac:dyDescent="0.2">
      <c r="I991410" s="15"/>
    </row>
    <row r="991411" spans="9:9" x14ac:dyDescent="0.2">
      <c r="I991411" s="14"/>
    </row>
    <row r="991427" spans="9:9" x14ac:dyDescent="0.2">
      <c r="I991427" s="15"/>
    </row>
    <row r="991428" spans="9:9" x14ac:dyDescent="0.2">
      <c r="I991428" s="14"/>
    </row>
    <row r="991444" spans="9:9" x14ac:dyDescent="0.2">
      <c r="I991444" s="15"/>
    </row>
    <row r="991445" spans="9:9" x14ac:dyDescent="0.2">
      <c r="I991445" s="14"/>
    </row>
    <row r="991461" spans="9:9" x14ac:dyDescent="0.2">
      <c r="I991461" s="15"/>
    </row>
    <row r="991462" spans="9:9" x14ac:dyDescent="0.2">
      <c r="I991462" s="14"/>
    </row>
    <row r="991478" spans="9:9" x14ac:dyDescent="0.2">
      <c r="I991478" s="15"/>
    </row>
    <row r="991479" spans="9:9" x14ac:dyDescent="0.2">
      <c r="I991479" s="14"/>
    </row>
    <row r="991495" spans="9:9" x14ac:dyDescent="0.2">
      <c r="I991495" s="15"/>
    </row>
    <row r="991496" spans="9:9" x14ac:dyDescent="0.2">
      <c r="I991496" s="14"/>
    </row>
    <row r="991512" spans="9:9" x14ac:dyDescent="0.2">
      <c r="I991512" s="15"/>
    </row>
    <row r="991513" spans="9:9" x14ac:dyDescent="0.2">
      <c r="I991513" s="14"/>
    </row>
    <row r="991529" spans="9:9" x14ac:dyDescent="0.2">
      <c r="I991529" s="15"/>
    </row>
    <row r="991530" spans="9:9" x14ac:dyDescent="0.2">
      <c r="I991530" s="14"/>
    </row>
    <row r="991546" spans="9:9" x14ac:dyDescent="0.2">
      <c r="I991546" s="15"/>
    </row>
    <row r="991547" spans="9:9" x14ac:dyDescent="0.2">
      <c r="I991547" s="14"/>
    </row>
    <row r="991563" spans="9:9" x14ac:dyDescent="0.2">
      <c r="I991563" s="15"/>
    </row>
    <row r="991564" spans="9:9" x14ac:dyDescent="0.2">
      <c r="I991564" s="14"/>
    </row>
    <row r="991580" spans="9:9" x14ac:dyDescent="0.2">
      <c r="I991580" s="15"/>
    </row>
    <row r="991581" spans="9:9" x14ac:dyDescent="0.2">
      <c r="I991581" s="14"/>
    </row>
    <row r="991597" spans="9:9" x14ac:dyDescent="0.2">
      <c r="I991597" s="15"/>
    </row>
    <row r="991598" spans="9:9" x14ac:dyDescent="0.2">
      <c r="I991598" s="14"/>
    </row>
    <row r="991614" spans="9:9" x14ac:dyDescent="0.2">
      <c r="I991614" s="15"/>
    </row>
    <row r="991615" spans="9:9" x14ac:dyDescent="0.2">
      <c r="I991615" s="14"/>
    </row>
    <row r="991631" spans="9:9" x14ac:dyDescent="0.2">
      <c r="I991631" s="15"/>
    </row>
    <row r="991632" spans="9:9" x14ac:dyDescent="0.2">
      <c r="I991632" s="14"/>
    </row>
    <row r="991648" spans="9:9" x14ac:dyDescent="0.2">
      <c r="I991648" s="15"/>
    </row>
    <row r="991649" spans="9:9" x14ac:dyDescent="0.2">
      <c r="I991649" s="14"/>
    </row>
    <row r="991665" spans="9:9" x14ac:dyDescent="0.2">
      <c r="I991665" s="15"/>
    </row>
    <row r="991666" spans="9:9" x14ac:dyDescent="0.2">
      <c r="I991666" s="14"/>
    </row>
    <row r="991682" spans="9:9" x14ac:dyDescent="0.2">
      <c r="I991682" s="15"/>
    </row>
    <row r="991683" spans="9:9" x14ac:dyDescent="0.2">
      <c r="I991683" s="14"/>
    </row>
    <row r="991699" spans="9:9" x14ac:dyDescent="0.2">
      <c r="I991699" s="15"/>
    </row>
    <row r="991700" spans="9:9" x14ac:dyDescent="0.2">
      <c r="I991700" s="14"/>
    </row>
    <row r="991716" spans="9:9" x14ac:dyDescent="0.2">
      <c r="I991716" s="15"/>
    </row>
    <row r="991717" spans="9:9" x14ac:dyDescent="0.2">
      <c r="I991717" s="14"/>
    </row>
    <row r="991733" spans="9:9" x14ac:dyDescent="0.2">
      <c r="I991733" s="15"/>
    </row>
    <row r="991734" spans="9:9" x14ac:dyDescent="0.2">
      <c r="I991734" s="14"/>
    </row>
    <row r="991750" spans="9:9" x14ac:dyDescent="0.2">
      <c r="I991750" s="15"/>
    </row>
    <row r="991751" spans="9:9" x14ac:dyDescent="0.2">
      <c r="I991751" s="14"/>
    </row>
    <row r="991767" spans="9:9" x14ac:dyDescent="0.2">
      <c r="I991767" s="15"/>
    </row>
    <row r="991768" spans="9:9" x14ac:dyDescent="0.2">
      <c r="I991768" s="14"/>
    </row>
    <row r="991784" spans="9:9" x14ac:dyDescent="0.2">
      <c r="I991784" s="15"/>
    </row>
    <row r="991785" spans="9:9" x14ac:dyDescent="0.2">
      <c r="I991785" s="14"/>
    </row>
    <row r="991801" spans="9:9" x14ac:dyDescent="0.2">
      <c r="I991801" s="15"/>
    </row>
    <row r="991802" spans="9:9" x14ac:dyDescent="0.2">
      <c r="I991802" s="14"/>
    </row>
    <row r="991818" spans="9:9" x14ac:dyDescent="0.2">
      <c r="I991818" s="15"/>
    </row>
    <row r="991819" spans="9:9" x14ac:dyDescent="0.2">
      <c r="I991819" s="14"/>
    </row>
    <row r="991835" spans="9:9" x14ac:dyDescent="0.2">
      <c r="I991835" s="15"/>
    </row>
    <row r="991836" spans="9:9" x14ac:dyDescent="0.2">
      <c r="I991836" s="14"/>
    </row>
    <row r="991852" spans="9:9" x14ac:dyDescent="0.2">
      <c r="I991852" s="15"/>
    </row>
    <row r="991853" spans="9:9" x14ac:dyDescent="0.2">
      <c r="I991853" s="14"/>
    </row>
    <row r="991869" spans="9:9" x14ac:dyDescent="0.2">
      <c r="I991869" s="15"/>
    </row>
    <row r="991870" spans="9:9" x14ac:dyDescent="0.2">
      <c r="I991870" s="14"/>
    </row>
    <row r="991886" spans="9:9" x14ac:dyDescent="0.2">
      <c r="I991886" s="15"/>
    </row>
    <row r="991887" spans="9:9" x14ac:dyDescent="0.2">
      <c r="I991887" s="14"/>
    </row>
    <row r="991903" spans="9:9" x14ac:dyDescent="0.2">
      <c r="I991903" s="15"/>
    </row>
    <row r="991904" spans="9:9" x14ac:dyDescent="0.2">
      <c r="I991904" s="14"/>
    </row>
    <row r="991920" spans="9:9" x14ac:dyDescent="0.2">
      <c r="I991920" s="15"/>
    </row>
    <row r="991921" spans="9:9" x14ac:dyDescent="0.2">
      <c r="I991921" s="14"/>
    </row>
    <row r="991937" spans="9:9" x14ac:dyDescent="0.2">
      <c r="I991937" s="15"/>
    </row>
    <row r="991938" spans="9:9" x14ac:dyDescent="0.2">
      <c r="I991938" s="14"/>
    </row>
    <row r="991954" spans="9:9" x14ac:dyDescent="0.2">
      <c r="I991954" s="15"/>
    </row>
    <row r="991955" spans="9:9" x14ac:dyDescent="0.2">
      <c r="I991955" s="14"/>
    </row>
    <row r="991971" spans="9:9" x14ac:dyDescent="0.2">
      <c r="I991971" s="15"/>
    </row>
    <row r="991972" spans="9:9" x14ac:dyDescent="0.2">
      <c r="I991972" s="14"/>
    </row>
    <row r="991988" spans="9:9" x14ac:dyDescent="0.2">
      <c r="I991988" s="15"/>
    </row>
    <row r="991989" spans="9:9" x14ac:dyDescent="0.2">
      <c r="I991989" s="14"/>
    </row>
    <row r="992005" spans="9:9" x14ac:dyDescent="0.2">
      <c r="I992005" s="15"/>
    </row>
    <row r="992006" spans="9:9" x14ac:dyDescent="0.2">
      <c r="I992006" s="14"/>
    </row>
    <row r="992022" spans="9:9" x14ac:dyDescent="0.2">
      <c r="I992022" s="15"/>
    </row>
    <row r="992023" spans="9:9" x14ac:dyDescent="0.2">
      <c r="I992023" s="14"/>
    </row>
    <row r="992039" spans="9:9" x14ac:dyDescent="0.2">
      <c r="I992039" s="15"/>
    </row>
    <row r="992040" spans="9:9" x14ac:dyDescent="0.2">
      <c r="I992040" s="14"/>
    </row>
    <row r="992056" spans="9:9" x14ac:dyDescent="0.2">
      <c r="I992056" s="15"/>
    </row>
    <row r="992057" spans="9:9" x14ac:dyDescent="0.2">
      <c r="I992057" s="14"/>
    </row>
    <row r="992073" spans="9:9" x14ac:dyDescent="0.2">
      <c r="I992073" s="15"/>
    </row>
    <row r="992074" spans="9:9" x14ac:dyDescent="0.2">
      <c r="I992074" s="14"/>
    </row>
    <row r="992090" spans="9:9" x14ac:dyDescent="0.2">
      <c r="I992090" s="15"/>
    </row>
    <row r="992091" spans="9:9" x14ac:dyDescent="0.2">
      <c r="I992091" s="14"/>
    </row>
    <row r="992107" spans="9:9" x14ac:dyDescent="0.2">
      <c r="I992107" s="15"/>
    </row>
    <row r="992108" spans="9:9" x14ac:dyDescent="0.2">
      <c r="I992108" s="14"/>
    </row>
    <row r="992124" spans="9:9" x14ac:dyDescent="0.2">
      <c r="I992124" s="15"/>
    </row>
    <row r="992125" spans="9:9" x14ac:dyDescent="0.2">
      <c r="I992125" s="14"/>
    </row>
    <row r="992141" spans="9:9" x14ac:dyDescent="0.2">
      <c r="I992141" s="15"/>
    </row>
    <row r="992142" spans="9:9" x14ac:dyDescent="0.2">
      <c r="I992142" s="14"/>
    </row>
    <row r="992158" spans="9:9" x14ac:dyDescent="0.2">
      <c r="I992158" s="15"/>
    </row>
    <row r="992159" spans="9:9" x14ac:dyDescent="0.2">
      <c r="I992159" s="14"/>
    </row>
    <row r="992175" spans="9:9" x14ac:dyDescent="0.2">
      <c r="I992175" s="15"/>
    </row>
    <row r="992176" spans="9:9" x14ac:dyDescent="0.2">
      <c r="I992176" s="14"/>
    </row>
    <row r="992192" spans="9:9" x14ac:dyDescent="0.2">
      <c r="I992192" s="15"/>
    </row>
    <row r="992193" spans="9:9" x14ac:dyDescent="0.2">
      <c r="I992193" s="14"/>
    </row>
    <row r="992209" spans="9:9" x14ac:dyDescent="0.2">
      <c r="I992209" s="15"/>
    </row>
    <row r="992210" spans="9:9" x14ac:dyDescent="0.2">
      <c r="I992210" s="14"/>
    </row>
    <row r="992226" spans="9:9" x14ac:dyDescent="0.2">
      <c r="I992226" s="15"/>
    </row>
    <row r="992227" spans="9:9" x14ac:dyDescent="0.2">
      <c r="I992227" s="14"/>
    </row>
    <row r="992243" spans="9:9" x14ac:dyDescent="0.2">
      <c r="I992243" s="15"/>
    </row>
    <row r="992244" spans="9:9" x14ac:dyDescent="0.2">
      <c r="I992244" s="14"/>
    </row>
    <row r="992260" spans="9:9" x14ac:dyDescent="0.2">
      <c r="I992260" s="15"/>
    </row>
    <row r="992261" spans="9:9" x14ac:dyDescent="0.2">
      <c r="I992261" s="14"/>
    </row>
    <row r="992277" spans="9:9" x14ac:dyDescent="0.2">
      <c r="I992277" s="15"/>
    </row>
    <row r="992278" spans="9:9" x14ac:dyDescent="0.2">
      <c r="I992278" s="14"/>
    </row>
    <row r="992294" spans="9:9" x14ac:dyDescent="0.2">
      <c r="I992294" s="15"/>
    </row>
    <row r="992295" spans="9:9" x14ac:dyDescent="0.2">
      <c r="I992295" s="14"/>
    </row>
    <row r="992311" spans="9:9" x14ac:dyDescent="0.2">
      <c r="I992311" s="15"/>
    </row>
    <row r="992312" spans="9:9" x14ac:dyDescent="0.2">
      <c r="I992312" s="14"/>
    </row>
    <row r="992328" spans="9:9" x14ac:dyDescent="0.2">
      <c r="I992328" s="15"/>
    </row>
    <row r="992329" spans="9:9" x14ac:dyDescent="0.2">
      <c r="I992329" s="14"/>
    </row>
    <row r="992345" spans="9:9" x14ac:dyDescent="0.2">
      <c r="I992345" s="15"/>
    </row>
    <row r="992346" spans="9:9" x14ac:dyDescent="0.2">
      <c r="I992346" s="14"/>
    </row>
    <row r="992362" spans="9:9" x14ac:dyDescent="0.2">
      <c r="I992362" s="15"/>
    </row>
    <row r="992363" spans="9:9" x14ac:dyDescent="0.2">
      <c r="I992363" s="14"/>
    </row>
    <row r="992379" spans="9:9" x14ac:dyDescent="0.2">
      <c r="I992379" s="15"/>
    </row>
    <row r="992380" spans="9:9" x14ac:dyDescent="0.2">
      <c r="I992380" s="14"/>
    </row>
    <row r="992396" spans="9:9" x14ac:dyDescent="0.2">
      <c r="I992396" s="15"/>
    </row>
    <row r="992397" spans="9:9" x14ac:dyDescent="0.2">
      <c r="I992397" s="14"/>
    </row>
    <row r="992413" spans="9:9" x14ac:dyDescent="0.2">
      <c r="I992413" s="15"/>
    </row>
    <row r="992414" spans="9:9" x14ac:dyDescent="0.2">
      <c r="I992414" s="14"/>
    </row>
    <row r="992430" spans="9:9" x14ac:dyDescent="0.2">
      <c r="I992430" s="15"/>
    </row>
    <row r="992431" spans="9:9" x14ac:dyDescent="0.2">
      <c r="I992431" s="14"/>
    </row>
    <row r="992447" spans="9:9" x14ac:dyDescent="0.2">
      <c r="I992447" s="15"/>
    </row>
    <row r="992448" spans="9:9" x14ac:dyDescent="0.2">
      <c r="I992448" s="14"/>
    </row>
    <row r="992464" spans="9:9" x14ac:dyDescent="0.2">
      <c r="I992464" s="15"/>
    </row>
    <row r="992465" spans="9:9" x14ac:dyDescent="0.2">
      <c r="I992465" s="14"/>
    </row>
    <row r="992481" spans="9:9" x14ac:dyDescent="0.2">
      <c r="I992481" s="15"/>
    </row>
    <row r="992482" spans="9:9" x14ac:dyDescent="0.2">
      <c r="I992482" s="14"/>
    </row>
    <row r="992498" spans="9:9" x14ac:dyDescent="0.2">
      <c r="I992498" s="15"/>
    </row>
    <row r="992499" spans="9:9" x14ac:dyDescent="0.2">
      <c r="I992499" s="14"/>
    </row>
    <row r="992515" spans="9:9" x14ac:dyDescent="0.2">
      <c r="I992515" s="15"/>
    </row>
    <row r="992516" spans="9:9" x14ac:dyDescent="0.2">
      <c r="I992516" s="14"/>
    </row>
    <row r="992532" spans="9:9" x14ac:dyDescent="0.2">
      <c r="I992532" s="15"/>
    </row>
    <row r="992533" spans="9:9" x14ac:dyDescent="0.2">
      <c r="I992533" s="14"/>
    </row>
    <row r="992549" spans="9:9" x14ac:dyDescent="0.2">
      <c r="I992549" s="15"/>
    </row>
    <row r="992550" spans="9:9" x14ac:dyDescent="0.2">
      <c r="I992550" s="14"/>
    </row>
    <row r="992566" spans="9:9" x14ac:dyDescent="0.2">
      <c r="I992566" s="15"/>
    </row>
    <row r="992567" spans="9:9" x14ac:dyDescent="0.2">
      <c r="I992567" s="14"/>
    </row>
    <row r="992583" spans="9:9" x14ac:dyDescent="0.2">
      <c r="I992583" s="15"/>
    </row>
    <row r="992584" spans="9:9" x14ac:dyDescent="0.2">
      <c r="I992584" s="14"/>
    </row>
    <row r="992600" spans="9:9" x14ac:dyDescent="0.2">
      <c r="I992600" s="15"/>
    </row>
    <row r="992601" spans="9:9" x14ac:dyDescent="0.2">
      <c r="I992601" s="14"/>
    </row>
    <row r="992617" spans="9:9" x14ac:dyDescent="0.2">
      <c r="I992617" s="15"/>
    </row>
    <row r="992618" spans="9:9" x14ac:dyDescent="0.2">
      <c r="I992618" s="14"/>
    </row>
    <row r="992634" spans="9:9" x14ac:dyDescent="0.2">
      <c r="I992634" s="15"/>
    </row>
    <row r="992635" spans="9:9" x14ac:dyDescent="0.2">
      <c r="I992635" s="14"/>
    </row>
    <row r="992651" spans="9:9" x14ac:dyDescent="0.2">
      <c r="I992651" s="15"/>
    </row>
    <row r="992652" spans="9:9" x14ac:dyDescent="0.2">
      <c r="I992652" s="14"/>
    </row>
    <row r="992668" spans="9:9" x14ac:dyDescent="0.2">
      <c r="I992668" s="15"/>
    </row>
    <row r="992669" spans="9:9" x14ac:dyDescent="0.2">
      <c r="I992669" s="14"/>
    </row>
    <row r="992685" spans="9:9" x14ac:dyDescent="0.2">
      <c r="I992685" s="15"/>
    </row>
    <row r="992686" spans="9:9" x14ac:dyDescent="0.2">
      <c r="I992686" s="14"/>
    </row>
    <row r="992702" spans="9:9" x14ac:dyDescent="0.2">
      <c r="I992702" s="15"/>
    </row>
    <row r="992703" spans="9:9" x14ac:dyDescent="0.2">
      <c r="I992703" s="14"/>
    </row>
    <row r="992719" spans="9:9" x14ac:dyDescent="0.2">
      <c r="I992719" s="15"/>
    </row>
    <row r="992720" spans="9:9" x14ac:dyDescent="0.2">
      <c r="I992720" s="14"/>
    </row>
    <row r="992736" spans="9:9" x14ac:dyDescent="0.2">
      <c r="I992736" s="15"/>
    </row>
    <row r="992737" spans="9:9" x14ac:dyDescent="0.2">
      <c r="I992737" s="14"/>
    </row>
    <row r="992753" spans="9:9" x14ac:dyDescent="0.2">
      <c r="I992753" s="15"/>
    </row>
    <row r="992754" spans="9:9" x14ac:dyDescent="0.2">
      <c r="I992754" s="14"/>
    </row>
    <row r="992770" spans="9:9" x14ac:dyDescent="0.2">
      <c r="I992770" s="15"/>
    </row>
    <row r="992771" spans="9:9" x14ac:dyDescent="0.2">
      <c r="I992771" s="14"/>
    </row>
    <row r="992787" spans="9:9" x14ac:dyDescent="0.2">
      <c r="I992787" s="15"/>
    </row>
    <row r="992788" spans="9:9" x14ac:dyDescent="0.2">
      <c r="I992788" s="14"/>
    </row>
    <row r="992804" spans="9:9" x14ac:dyDescent="0.2">
      <c r="I992804" s="15"/>
    </row>
    <row r="992805" spans="9:9" x14ac:dyDescent="0.2">
      <c r="I992805" s="14"/>
    </row>
    <row r="992821" spans="9:9" x14ac:dyDescent="0.2">
      <c r="I992821" s="15"/>
    </row>
    <row r="992822" spans="9:9" x14ac:dyDescent="0.2">
      <c r="I992822" s="14"/>
    </row>
    <row r="992838" spans="9:9" x14ac:dyDescent="0.2">
      <c r="I992838" s="15"/>
    </row>
    <row r="992839" spans="9:9" x14ac:dyDescent="0.2">
      <c r="I992839" s="14"/>
    </row>
    <row r="992855" spans="9:9" x14ac:dyDescent="0.2">
      <c r="I992855" s="15"/>
    </row>
    <row r="992856" spans="9:9" x14ac:dyDescent="0.2">
      <c r="I992856" s="14"/>
    </row>
    <row r="992872" spans="9:9" x14ac:dyDescent="0.2">
      <c r="I992872" s="15"/>
    </row>
    <row r="992873" spans="9:9" x14ac:dyDescent="0.2">
      <c r="I992873" s="14"/>
    </row>
    <row r="992889" spans="9:9" x14ac:dyDescent="0.2">
      <c r="I992889" s="15"/>
    </row>
    <row r="992890" spans="9:9" x14ac:dyDescent="0.2">
      <c r="I992890" s="14"/>
    </row>
    <row r="992906" spans="9:9" x14ac:dyDescent="0.2">
      <c r="I992906" s="15"/>
    </row>
    <row r="992907" spans="9:9" x14ac:dyDescent="0.2">
      <c r="I992907" s="14"/>
    </row>
    <row r="992923" spans="9:9" x14ac:dyDescent="0.2">
      <c r="I992923" s="15"/>
    </row>
    <row r="992924" spans="9:9" x14ac:dyDescent="0.2">
      <c r="I992924" s="14"/>
    </row>
    <row r="992940" spans="9:9" x14ac:dyDescent="0.2">
      <c r="I992940" s="15"/>
    </row>
    <row r="992941" spans="9:9" x14ac:dyDescent="0.2">
      <c r="I992941" s="14"/>
    </row>
    <row r="992957" spans="9:9" x14ac:dyDescent="0.2">
      <c r="I992957" s="15"/>
    </row>
    <row r="992958" spans="9:9" x14ac:dyDescent="0.2">
      <c r="I992958" s="14"/>
    </row>
    <row r="992974" spans="9:9" x14ac:dyDescent="0.2">
      <c r="I992974" s="15"/>
    </row>
    <row r="992975" spans="9:9" x14ac:dyDescent="0.2">
      <c r="I992975" s="14"/>
    </row>
    <row r="992991" spans="9:9" x14ac:dyDescent="0.2">
      <c r="I992991" s="15"/>
    </row>
    <row r="992992" spans="9:9" x14ac:dyDescent="0.2">
      <c r="I992992" s="14"/>
    </row>
    <row r="993008" spans="9:9" x14ac:dyDescent="0.2">
      <c r="I993008" s="15"/>
    </row>
    <row r="993009" spans="9:9" x14ac:dyDescent="0.2">
      <c r="I993009" s="14"/>
    </row>
    <row r="993025" spans="9:9" x14ac:dyDescent="0.2">
      <c r="I993025" s="15"/>
    </row>
    <row r="993026" spans="9:9" x14ac:dyDescent="0.2">
      <c r="I993026" s="14"/>
    </row>
    <row r="993042" spans="9:9" x14ac:dyDescent="0.2">
      <c r="I993042" s="15"/>
    </row>
    <row r="993043" spans="9:9" x14ac:dyDescent="0.2">
      <c r="I993043" s="14"/>
    </row>
    <row r="993059" spans="9:9" x14ac:dyDescent="0.2">
      <c r="I993059" s="15"/>
    </row>
    <row r="993060" spans="9:9" x14ac:dyDescent="0.2">
      <c r="I993060" s="14"/>
    </row>
    <row r="993076" spans="9:9" x14ac:dyDescent="0.2">
      <c r="I993076" s="15"/>
    </row>
    <row r="993077" spans="9:9" x14ac:dyDescent="0.2">
      <c r="I993077" s="14"/>
    </row>
    <row r="993093" spans="9:9" x14ac:dyDescent="0.2">
      <c r="I993093" s="15"/>
    </row>
    <row r="993094" spans="9:9" x14ac:dyDescent="0.2">
      <c r="I993094" s="14"/>
    </row>
    <row r="993110" spans="9:9" x14ac:dyDescent="0.2">
      <c r="I993110" s="15"/>
    </row>
    <row r="993111" spans="9:9" x14ac:dyDescent="0.2">
      <c r="I993111" s="14"/>
    </row>
    <row r="993127" spans="9:9" x14ac:dyDescent="0.2">
      <c r="I993127" s="15"/>
    </row>
    <row r="993128" spans="9:9" x14ac:dyDescent="0.2">
      <c r="I993128" s="14"/>
    </row>
    <row r="993144" spans="9:9" x14ac:dyDescent="0.2">
      <c r="I993144" s="15"/>
    </row>
    <row r="993145" spans="9:9" x14ac:dyDescent="0.2">
      <c r="I993145" s="14"/>
    </row>
    <row r="993161" spans="9:9" x14ac:dyDescent="0.2">
      <c r="I993161" s="15"/>
    </row>
    <row r="993162" spans="9:9" x14ac:dyDescent="0.2">
      <c r="I993162" s="14"/>
    </row>
    <row r="993178" spans="9:9" x14ac:dyDescent="0.2">
      <c r="I993178" s="15"/>
    </row>
    <row r="993179" spans="9:9" x14ac:dyDescent="0.2">
      <c r="I993179" s="14"/>
    </row>
    <row r="993195" spans="9:9" x14ac:dyDescent="0.2">
      <c r="I993195" s="15"/>
    </row>
    <row r="993196" spans="9:9" x14ac:dyDescent="0.2">
      <c r="I993196" s="14"/>
    </row>
    <row r="993212" spans="9:9" x14ac:dyDescent="0.2">
      <c r="I993212" s="15"/>
    </row>
    <row r="993213" spans="9:9" x14ac:dyDescent="0.2">
      <c r="I993213" s="14"/>
    </row>
    <row r="993229" spans="9:9" x14ac:dyDescent="0.2">
      <c r="I993229" s="15"/>
    </row>
    <row r="993230" spans="9:9" x14ac:dyDescent="0.2">
      <c r="I993230" s="14"/>
    </row>
    <row r="993246" spans="9:9" x14ac:dyDescent="0.2">
      <c r="I993246" s="15"/>
    </row>
    <row r="993247" spans="9:9" x14ac:dyDescent="0.2">
      <c r="I993247" s="14"/>
    </row>
    <row r="993263" spans="9:9" x14ac:dyDescent="0.2">
      <c r="I993263" s="15"/>
    </row>
    <row r="993264" spans="9:9" x14ac:dyDescent="0.2">
      <c r="I993264" s="14"/>
    </row>
    <row r="993280" spans="9:9" x14ac:dyDescent="0.2">
      <c r="I993280" s="15"/>
    </row>
    <row r="993281" spans="9:9" x14ac:dyDescent="0.2">
      <c r="I993281" s="14"/>
    </row>
    <row r="993297" spans="9:9" x14ac:dyDescent="0.2">
      <c r="I993297" s="15"/>
    </row>
    <row r="993298" spans="9:9" x14ac:dyDescent="0.2">
      <c r="I993298" s="14"/>
    </row>
    <row r="993314" spans="9:9" x14ac:dyDescent="0.2">
      <c r="I993314" s="15"/>
    </row>
    <row r="993315" spans="9:9" x14ac:dyDescent="0.2">
      <c r="I993315" s="14"/>
    </row>
    <row r="993331" spans="9:9" x14ac:dyDescent="0.2">
      <c r="I993331" s="15"/>
    </row>
    <row r="993332" spans="9:9" x14ac:dyDescent="0.2">
      <c r="I993332" s="14"/>
    </row>
    <row r="993348" spans="9:9" x14ac:dyDescent="0.2">
      <c r="I993348" s="15"/>
    </row>
    <row r="993349" spans="9:9" x14ac:dyDescent="0.2">
      <c r="I993349" s="14"/>
    </row>
    <row r="993365" spans="9:9" x14ac:dyDescent="0.2">
      <c r="I993365" s="15"/>
    </row>
    <row r="993366" spans="9:9" x14ac:dyDescent="0.2">
      <c r="I993366" s="14"/>
    </row>
    <row r="993382" spans="9:9" x14ac:dyDescent="0.2">
      <c r="I993382" s="15"/>
    </row>
    <row r="993383" spans="9:9" x14ac:dyDescent="0.2">
      <c r="I993383" s="14"/>
    </row>
    <row r="993399" spans="9:9" x14ac:dyDescent="0.2">
      <c r="I993399" s="15"/>
    </row>
    <row r="993400" spans="9:9" x14ac:dyDescent="0.2">
      <c r="I993400" s="14"/>
    </row>
    <row r="993416" spans="9:9" x14ac:dyDescent="0.2">
      <c r="I993416" s="15"/>
    </row>
    <row r="993417" spans="9:9" x14ac:dyDescent="0.2">
      <c r="I993417" s="14"/>
    </row>
    <row r="993433" spans="9:9" x14ac:dyDescent="0.2">
      <c r="I993433" s="15"/>
    </row>
    <row r="993434" spans="9:9" x14ac:dyDescent="0.2">
      <c r="I993434" s="14"/>
    </row>
    <row r="993450" spans="9:9" x14ac:dyDescent="0.2">
      <c r="I993450" s="15"/>
    </row>
    <row r="993451" spans="9:9" x14ac:dyDescent="0.2">
      <c r="I993451" s="14"/>
    </row>
    <row r="993467" spans="9:9" x14ac:dyDescent="0.2">
      <c r="I993467" s="15"/>
    </row>
    <row r="993468" spans="9:9" x14ac:dyDescent="0.2">
      <c r="I993468" s="14"/>
    </row>
    <row r="993484" spans="9:9" x14ac:dyDescent="0.2">
      <c r="I993484" s="15"/>
    </row>
    <row r="993485" spans="9:9" x14ac:dyDescent="0.2">
      <c r="I993485" s="14"/>
    </row>
    <row r="993501" spans="9:9" x14ac:dyDescent="0.2">
      <c r="I993501" s="15"/>
    </row>
    <row r="993502" spans="9:9" x14ac:dyDescent="0.2">
      <c r="I993502" s="14"/>
    </row>
    <row r="993518" spans="9:9" x14ac:dyDescent="0.2">
      <c r="I993518" s="15"/>
    </row>
    <row r="993519" spans="9:9" x14ac:dyDescent="0.2">
      <c r="I993519" s="14"/>
    </row>
    <row r="993535" spans="9:9" x14ac:dyDescent="0.2">
      <c r="I993535" s="15"/>
    </row>
    <row r="993536" spans="9:9" x14ac:dyDescent="0.2">
      <c r="I993536" s="14"/>
    </row>
    <row r="993552" spans="9:9" x14ac:dyDescent="0.2">
      <c r="I993552" s="15"/>
    </row>
    <row r="993553" spans="9:9" x14ac:dyDescent="0.2">
      <c r="I993553" s="14"/>
    </row>
    <row r="993569" spans="9:9" x14ac:dyDescent="0.2">
      <c r="I993569" s="15"/>
    </row>
    <row r="993570" spans="9:9" x14ac:dyDescent="0.2">
      <c r="I993570" s="14"/>
    </row>
    <row r="993586" spans="9:9" x14ac:dyDescent="0.2">
      <c r="I993586" s="15"/>
    </row>
    <row r="993587" spans="9:9" x14ac:dyDescent="0.2">
      <c r="I993587" s="14"/>
    </row>
    <row r="993603" spans="9:9" x14ac:dyDescent="0.2">
      <c r="I993603" s="15"/>
    </row>
    <row r="993604" spans="9:9" x14ac:dyDescent="0.2">
      <c r="I993604" s="14"/>
    </row>
    <row r="993620" spans="9:9" x14ac:dyDescent="0.2">
      <c r="I993620" s="15"/>
    </row>
    <row r="993621" spans="9:9" x14ac:dyDescent="0.2">
      <c r="I993621" s="14"/>
    </row>
    <row r="993637" spans="9:9" x14ac:dyDescent="0.2">
      <c r="I993637" s="15"/>
    </row>
    <row r="993638" spans="9:9" x14ac:dyDescent="0.2">
      <c r="I993638" s="14"/>
    </row>
    <row r="993654" spans="9:9" x14ac:dyDescent="0.2">
      <c r="I993654" s="15"/>
    </row>
    <row r="993655" spans="9:9" x14ac:dyDescent="0.2">
      <c r="I993655" s="14"/>
    </row>
    <row r="993671" spans="9:9" x14ac:dyDescent="0.2">
      <c r="I993671" s="15"/>
    </row>
    <row r="993672" spans="9:9" x14ac:dyDescent="0.2">
      <c r="I993672" s="14"/>
    </row>
    <row r="993688" spans="9:9" x14ac:dyDescent="0.2">
      <c r="I993688" s="15"/>
    </row>
    <row r="993689" spans="9:9" x14ac:dyDescent="0.2">
      <c r="I993689" s="14"/>
    </row>
    <row r="993705" spans="9:9" x14ac:dyDescent="0.2">
      <c r="I993705" s="15"/>
    </row>
    <row r="993706" spans="9:9" x14ac:dyDescent="0.2">
      <c r="I993706" s="14"/>
    </row>
    <row r="993722" spans="9:9" x14ac:dyDescent="0.2">
      <c r="I993722" s="15"/>
    </row>
    <row r="993723" spans="9:9" x14ac:dyDescent="0.2">
      <c r="I993723" s="14"/>
    </row>
    <row r="993739" spans="9:9" x14ac:dyDescent="0.2">
      <c r="I993739" s="15"/>
    </row>
    <row r="993740" spans="9:9" x14ac:dyDescent="0.2">
      <c r="I993740" s="14"/>
    </row>
    <row r="993756" spans="9:9" x14ac:dyDescent="0.2">
      <c r="I993756" s="15"/>
    </row>
    <row r="993757" spans="9:9" x14ac:dyDescent="0.2">
      <c r="I993757" s="14"/>
    </row>
    <row r="993773" spans="9:9" x14ac:dyDescent="0.2">
      <c r="I993773" s="15"/>
    </row>
    <row r="993774" spans="9:9" x14ac:dyDescent="0.2">
      <c r="I993774" s="14"/>
    </row>
    <row r="993790" spans="9:9" x14ac:dyDescent="0.2">
      <c r="I993790" s="15"/>
    </row>
    <row r="993791" spans="9:9" x14ac:dyDescent="0.2">
      <c r="I993791" s="14"/>
    </row>
    <row r="993807" spans="9:9" x14ac:dyDescent="0.2">
      <c r="I993807" s="15"/>
    </row>
    <row r="993808" spans="9:9" x14ac:dyDescent="0.2">
      <c r="I993808" s="14"/>
    </row>
    <row r="993824" spans="9:9" x14ac:dyDescent="0.2">
      <c r="I993824" s="15"/>
    </row>
    <row r="993825" spans="9:9" x14ac:dyDescent="0.2">
      <c r="I993825" s="14"/>
    </row>
    <row r="993841" spans="9:9" x14ac:dyDescent="0.2">
      <c r="I993841" s="15"/>
    </row>
    <row r="993842" spans="9:9" x14ac:dyDescent="0.2">
      <c r="I993842" s="14"/>
    </row>
    <row r="993858" spans="9:9" x14ac:dyDescent="0.2">
      <c r="I993858" s="15"/>
    </row>
    <row r="993859" spans="9:9" x14ac:dyDescent="0.2">
      <c r="I993859" s="14"/>
    </row>
    <row r="993875" spans="9:9" x14ac:dyDescent="0.2">
      <c r="I993875" s="15"/>
    </row>
    <row r="993876" spans="9:9" x14ac:dyDescent="0.2">
      <c r="I993876" s="14"/>
    </row>
    <row r="993892" spans="9:9" x14ac:dyDescent="0.2">
      <c r="I993892" s="15"/>
    </row>
    <row r="993893" spans="9:9" x14ac:dyDescent="0.2">
      <c r="I993893" s="14"/>
    </row>
    <row r="993909" spans="9:9" x14ac:dyDescent="0.2">
      <c r="I993909" s="15"/>
    </row>
    <row r="993910" spans="9:9" x14ac:dyDescent="0.2">
      <c r="I993910" s="14"/>
    </row>
    <row r="993926" spans="9:9" x14ac:dyDescent="0.2">
      <c r="I993926" s="15"/>
    </row>
    <row r="993927" spans="9:9" x14ac:dyDescent="0.2">
      <c r="I993927" s="14"/>
    </row>
    <row r="993943" spans="9:9" x14ac:dyDescent="0.2">
      <c r="I993943" s="15"/>
    </row>
    <row r="993944" spans="9:9" x14ac:dyDescent="0.2">
      <c r="I993944" s="14"/>
    </row>
    <row r="993960" spans="9:9" x14ac:dyDescent="0.2">
      <c r="I993960" s="15"/>
    </row>
    <row r="993961" spans="9:9" x14ac:dyDescent="0.2">
      <c r="I993961" s="14"/>
    </row>
    <row r="993977" spans="9:9" x14ac:dyDescent="0.2">
      <c r="I993977" s="15"/>
    </row>
    <row r="993978" spans="9:9" x14ac:dyDescent="0.2">
      <c r="I993978" s="14"/>
    </row>
    <row r="993994" spans="9:9" x14ac:dyDescent="0.2">
      <c r="I993994" s="15"/>
    </row>
    <row r="993995" spans="9:9" x14ac:dyDescent="0.2">
      <c r="I993995" s="14"/>
    </row>
    <row r="994011" spans="9:9" x14ac:dyDescent="0.2">
      <c r="I994011" s="15"/>
    </row>
    <row r="994012" spans="9:9" x14ac:dyDescent="0.2">
      <c r="I994012" s="14"/>
    </row>
    <row r="994028" spans="9:9" x14ac:dyDescent="0.2">
      <c r="I994028" s="15"/>
    </row>
    <row r="994029" spans="9:9" x14ac:dyDescent="0.2">
      <c r="I994029" s="14"/>
    </row>
    <row r="994045" spans="9:9" x14ac:dyDescent="0.2">
      <c r="I994045" s="15"/>
    </row>
    <row r="994046" spans="9:9" x14ac:dyDescent="0.2">
      <c r="I994046" s="14"/>
    </row>
    <row r="994062" spans="9:9" x14ac:dyDescent="0.2">
      <c r="I994062" s="15"/>
    </row>
    <row r="994063" spans="9:9" x14ac:dyDescent="0.2">
      <c r="I994063" s="14"/>
    </row>
    <row r="994079" spans="9:9" x14ac:dyDescent="0.2">
      <c r="I994079" s="15"/>
    </row>
    <row r="994080" spans="9:9" x14ac:dyDescent="0.2">
      <c r="I994080" s="14"/>
    </row>
    <row r="994096" spans="9:9" x14ac:dyDescent="0.2">
      <c r="I994096" s="15"/>
    </row>
    <row r="994097" spans="9:9" x14ac:dyDescent="0.2">
      <c r="I994097" s="14"/>
    </row>
    <row r="994113" spans="9:9" x14ac:dyDescent="0.2">
      <c r="I994113" s="15"/>
    </row>
    <row r="994114" spans="9:9" x14ac:dyDescent="0.2">
      <c r="I994114" s="14"/>
    </row>
    <row r="994130" spans="9:9" x14ac:dyDescent="0.2">
      <c r="I994130" s="15"/>
    </row>
    <row r="994131" spans="9:9" x14ac:dyDescent="0.2">
      <c r="I994131" s="14"/>
    </row>
    <row r="994147" spans="9:9" x14ac:dyDescent="0.2">
      <c r="I994147" s="15"/>
    </row>
    <row r="994148" spans="9:9" x14ac:dyDescent="0.2">
      <c r="I994148" s="14"/>
    </row>
    <row r="994164" spans="9:9" x14ac:dyDescent="0.2">
      <c r="I994164" s="15"/>
    </row>
    <row r="994165" spans="9:9" x14ac:dyDescent="0.2">
      <c r="I994165" s="14"/>
    </row>
    <row r="994181" spans="9:9" x14ac:dyDescent="0.2">
      <c r="I994181" s="15"/>
    </row>
    <row r="994182" spans="9:9" x14ac:dyDescent="0.2">
      <c r="I994182" s="14"/>
    </row>
    <row r="994198" spans="9:9" x14ac:dyDescent="0.2">
      <c r="I994198" s="15"/>
    </row>
    <row r="994199" spans="9:9" x14ac:dyDescent="0.2">
      <c r="I994199" s="14"/>
    </row>
    <row r="994215" spans="9:9" x14ac:dyDescent="0.2">
      <c r="I994215" s="15"/>
    </row>
    <row r="994216" spans="9:9" x14ac:dyDescent="0.2">
      <c r="I994216" s="14"/>
    </row>
    <row r="994232" spans="9:9" x14ac:dyDescent="0.2">
      <c r="I994232" s="15"/>
    </row>
    <row r="994233" spans="9:9" x14ac:dyDescent="0.2">
      <c r="I994233" s="14"/>
    </row>
    <row r="994249" spans="9:9" x14ac:dyDescent="0.2">
      <c r="I994249" s="15"/>
    </row>
    <row r="994250" spans="9:9" x14ac:dyDescent="0.2">
      <c r="I994250" s="14"/>
    </row>
    <row r="994266" spans="9:9" x14ac:dyDescent="0.2">
      <c r="I994266" s="15"/>
    </row>
    <row r="994267" spans="9:9" x14ac:dyDescent="0.2">
      <c r="I994267" s="14"/>
    </row>
    <row r="994283" spans="9:9" x14ac:dyDescent="0.2">
      <c r="I994283" s="15"/>
    </row>
    <row r="994284" spans="9:9" x14ac:dyDescent="0.2">
      <c r="I994284" s="14"/>
    </row>
    <row r="994300" spans="9:9" x14ac:dyDescent="0.2">
      <c r="I994300" s="15"/>
    </row>
    <row r="994301" spans="9:9" x14ac:dyDescent="0.2">
      <c r="I994301" s="14"/>
    </row>
    <row r="994317" spans="9:9" x14ac:dyDescent="0.2">
      <c r="I994317" s="15"/>
    </row>
    <row r="994318" spans="9:9" x14ac:dyDescent="0.2">
      <c r="I994318" s="14"/>
    </row>
    <row r="994334" spans="9:9" x14ac:dyDescent="0.2">
      <c r="I994334" s="15"/>
    </row>
    <row r="994335" spans="9:9" x14ac:dyDescent="0.2">
      <c r="I994335" s="14"/>
    </row>
    <row r="994351" spans="9:9" x14ac:dyDescent="0.2">
      <c r="I994351" s="15"/>
    </row>
    <row r="994352" spans="9:9" x14ac:dyDescent="0.2">
      <c r="I994352" s="14"/>
    </row>
    <row r="994368" spans="9:9" x14ac:dyDescent="0.2">
      <c r="I994368" s="15"/>
    </row>
    <row r="994369" spans="9:9" x14ac:dyDescent="0.2">
      <c r="I994369" s="14"/>
    </row>
    <row r="994385" spans="9:9" x14ac:dyDescent="0.2">
      <c r="I994385" s="15"/>
    </row>
    <row r="994386" spans="9:9" x14ac:dyDescent="0.2">
      <c r="I994386" s="14"/>
    </row>
    <row r="994402" spans="9:9" x14ac:dyDescent="0.2">
      <c r="I994402" s="15"/>
    </row>
    <row r="994403" spans="9:9" x14ac:dyDescent="0.2">
      <c r="I994403" s="14"/>
    </row>
    <row r="994419" spans="9:9" x14ac:dyDescent="0.2">
      <c r="I994419" s="15"/>
    </row>
    <row r="994420" spans="9:9" x14ac:dyDescent="0.2">
      <c r="I994420" s="14"/>
    </row>
    <row r="994436" spans="9:9" x14ac:dyDescent="0.2">
      <c r="I994436" s="15"/>
    </row>
    <row r="994437" spans="9:9" x14ac:dyDescent="0.2">
      <c r="I994437" s="14"/>
    </row>
    <row r="994453" spans="9:9" x14ac:dyDescent="0.2">
      <c r="I994453" s="15"/>
    </row>
    <row r="994454" spans="9:9" x14ac:dyDescent="0.2">
      <c r="I994454" s="14"/>
    </row>
    <row r="994470" spans="9:9" x14ac:dyDescent="0.2">
      <c r="I994470" s="15"/>
    </row>
    <row r="994471" spans="9:9" x14ac:dyDescent="0.2">
      <c r="I994471" s="14"/>
    </row>
    <row r="994487" spans="9:9" x14ac:dyDescent="0.2">
      <c r="I994487" s="15"/>
    </row>
    <row r="994488" spans="9:9" x14ac:dyDescent="0.2">
      <c r="I994488" s="14"/>
    </row>
    <row r="994504" spans="9:9" x14ac:dyDescent="0.2">
      <c r="I994504" s="15"/>
    </row>
    <row r="994505" spans="9:9" x14ac:dyDescent="0.2">
      <c r="I994505" s="14"/>
    </row>
    <row r="994521" spans="9:9" x14ac:dyDescent="0.2">
      <c r="I994521" s="15"/>
    </row>
    <row r="994522" spans="9:9" x14ac:dyDescent="0.2">
      <c r="I994522" s="14"/>
    </row>
    <row r="994538" spans="9:9" x14ac:dyDescent="0.2">
      <c r="I994538" s="15"/>
    </row>
    <row r="994539" spans="9:9" x14ac:dyDescent="0.2">
      <c r="I994539" s="14"/>
    </row>
    <row r="994555" spans="9:9" x14ac:dyDescent="0.2">
      <c r="I994555" s="15"/>
    </row>
    <row r="994556" spans="9:9" x14ac:dyDescent="0.2">
      <c r="I994556" s="14"/>
    </row>
    <row r="994572" spans="9:9" x14ac:dyDescent="0.2">
      <c r="I994572" s="15"/>
    </row>
    <row r="994573" spans="9:9" x14ac:dyDescent="0.2">
      <c r="I994573" s="14"/>
    </row>
    <row r="994589" spans="9:9" x14ac:dyDescent="0.2">
      <c r="I994589" s="15"/>
    </row>
    <row r="994590" spans="9:9" x14ac:dyDescent="0.2">
      <c r="I994590" s="14"/>
    </row>
    <row r="994606" spans="9:9" x14ac:dyDescent="0.2">
      <c r="I994606" s="15"/>
    </row>
    <row r="994607" spans="9:9" x14ac:dyDescent="0.2">
      <c r="I994607" s="14"/>
    </row>
    <row r="994623" spans="9:9" x14ac:dyDescent="0.2">
      <c r="I994623" s="15"/>
    </row>
    <row r="994624" spans="9:9" x14ac:dyDescent="0.2">
      <c r="I994624" s="14"/>
    </row>
    <row r="994640" spans="9:9" x14ac:dyDescent="0.2">
      <c r="I994640" s="15"/>
    </row>
    <row r="994641" spans="9:9" x14ac:dyDescent="0.2">
      <c r="I994641" s="14"/>
    </row>
    <row r="994657" spans="9:9" x14ac:dyDescent="0.2">
      <c r="I994657" s="15"/>
    </row>
    <row r="994658" spans="9:9" x14ac:dyDescent="0.2">
      <c r="I994658" s="14"/>
    </row>
    <row r="994674" spans="9:9" x14ac:dyDescent="0.2">
      <c r="I994674" s="15"/>
    </row>
    <row r="994675" spans="9:9" x14ac:dyDescent="0.2">
      <c r="I994675" s="14"/>
    </row>
    <row r="994691" spans="9:9" x14ac:dyDescent="0.2">
      <c r="I994691" s="15"/>
    </row>
    <row r="994692" spans="9:9" x14ac:dyDescent="0.2">
      <c r="I994692" s="14"/>
    </row>
    <row r="994708" spans="9:9" x14ac:dyDescent="0.2">
      <c r="I994708" s="15"/>
    </row>
    <row r="994709" spans="9:9" x14ac:dyDescent="0.2">
      <c r="I994709" s="14"/>
    </row>
    <row r="994725" spans="9:9" x14ac:dyDescent="0.2">
      <c r="I994725" s="15"/>
    </row>
    <row r="994726" spans="9:9" x14ac:dyDescent="0.2">
      <c r="I994726" s="14"/>
    </row>
    <row r="994742" spans="9:9" x14ac:dyDescent="0.2">
      <c r="I994742" s="15"/>
    </row>
    <row r="994743" spans="9:9" x14ac:dyDescent="0.2">
      <c r="I994743" s="14"/>
    </row>
    <row r="994759" spans="9:9" x14ac:dyDescent="0.2">
      <c r="I994759" s="15"/>
    </row>
    <row r="994760" spans="9:9" x14ac:dyDescent="0.2">
      <c r="I994760" s="14"/>
    </row>
    <row r="994776" spans="9:9" x14ac:dyDescent="0.2">
      <c r="I994776" s="15"/>
    </row>
    <row r="994777" spans="9:9" x14ac:dyDescent="0.2">
      <c r="I994777" s="14"/>
    </row>
    <row r="994793" spans="9:9" x14ac:dyDescent="0.2">
      <c r="I994793" s="15"/>
    </row>
    <row r="994794" spans="9:9" x14ac:dyDescent="0.2">
      <c r="I994794" s="14"/>
    </row>
    <row r="994810" spans="9:9" x14ac:dyDescent="0.2">
      <c r="I994810" s="15"/>
    </row>
    <row r="994811" spans="9:9" x14ac:dyDescent="0.2">
      <c r="I994811" s="14"/>
    </row>
    <row r="994827" spans="9:9" x14ac:dyDescent="0.2">
      <c r="I994827" s="15"/>
    </row>
    <row r="994828" spans="9:9" x14ac:dyDescent="0.2">
      <c r="I994828" s="14"/>
    </row>
    <row r="994844" spans="9:9" x14ac:dyDescent="0.2">
      <c r="I994844" s="15"/>
    </row>
    <row r="994845" spans="9:9" x14ac:dyDescent="0.2">
      <c r="I994845" s="14"/>
    </row>
    <row r="994861" spans="9:9" x14ac:dyDescent="0.2">
      <c r="I994861" s="15"/>
    </row>
    <row r="994862" spans="9:9" x14ac:dyDescent="0.2">
      <c r="I994862" s="14"/>
    </row>
    <row r="994878" spans="9:9" x14ac:dyDescent="0.2">
      <c r="I994878" s="15"/>
    </row>
    <row r="994879" spans="9:9" x14ac:dyDescent="0.2">
      <c r="I994879" s="14"/>
    </row>
    <row r="994895" spans="9:9" x14ac:dyDescent="0.2">
      <c r="I994895" s="15"/>
    </row>
    <row r="994896" spans="9:9" x14ac:dyDescent="0.2">
      <c r="I994896" s="14"/>
    </row>
    <row r="994912" spans="9:9" x14ac:dyDescent="0.2">
      <c r="I994912" s="15"/>
    </row>
    <row r="994913" spans="9:9" x14ac:dyDescent="0.2">
      <c r="I994913" s="14"/>
    </row>
    <row r="994929" spans="9:9" x14ac:dyDescent="0.2">
      <c r="I994929" s="15"/>
    </row>
    <row r="994930" spans="9:9" x14ac:dyDescent="0.2">
      <c r="I994930" s="14"/>
    </row>
    <row r="994946" spans="9:9" x14ac:dyDescent="0.2">
      <c r="I994946" s="15"/>
    </row>
    <row r="994947" spans="9:9" x14ac:dyDescent="0.2">
      <c r="I994947" s="14"/>
    </row>
    <row r="994963" spans="9:9" x14ac:dyDescent="0.2">
      <c r="I994963" s="15"/>
    </row>
    <row r="994964" spans="9:9" x14ac:dyDescent="0.2">
      <c r="I994964" s="14"/>
    </row>
    <row r="994980" spans="9:9" x14ac:dyDescent="0.2">
      <c r="I994980" s="15"/>
    </row>
    <row r="994981" spans="9:9" x14ac:dyDescent="0.2">
      <c r="I994981" s="14"/>
    </row>
    <row r="994997" spans="9:9" x14ac:dyDescent="0.2">
      <c r="I994997" s="15"/>
    </row>
    <row r="994998" spans="9:9" x14ac:dyDescent="0.2">
      <c r="I994998" s="14"/>
    </row>
    <row r="995014" spans="9:9" x14ac:dyDescent="0.2">
      <c r="I995014" s="15"/>
    </row>
    <row r="995015" spans="9:9" x14ac:dyDescent="0.2">
      <c r="I995015" s="14"/>
    </row>
    <row r="995031" spans="9:9" x14ac:dyDescent="0.2">
      <c r="I995031" s="15"/>
    </row>
    <row r="995032" spans="9:9" x14ac:dyDescent="0.2">
      <c r="I995032" s="14"/>
    </row>
    <row r="995048" spans="9:9" x14ac:dyDescent="0.2">
      <c r="I995048" s="15"/>
    </row>
    <row r="995049" spans="9:9" x14ac:dyDescent="0.2">
      <c r="I995049" s="14"/>
    </row>
    <row r="995065" spans="9:9" x14ac:dyDescent="0.2">
      <c r="I995065" s="15"/>
    </row>
    <row r="995066" spans="9:9" x14ac:dyDescent="0.2">
      <c r="I995066" s="14"/>
    </row>
    <row r="995082" spans="9:9" x14ac:dyDescent="0.2">
      <c r="I995082" s="15"/>
    </row>
    <row r="995083" spans="9:9" x14ac:dyDescent="0.2">
      <c r="I995083" s="14"/>
    </row>
    <row r="995099" spans="9:9" x14ac:dyDescent="0.2">
      <c r="I995099" s="15"/>
    </row>
    <row r="995100" spans="9:9" x14ac:dyDescent="0.2">
      <c r="I995100" s="14"/>
    </row>
    <row r="995116" spans="9:9" x14ac:dyDescent="0.2">
      <c r="I995116" s="15"/>
    </row>
    <row r="995117" spans="9:9" x14ac:dyDescent="0.2">
      <c r="I995117" s="14"/>
    </row>
    <row r="995133" spans="9:9" x14ac:dyDescent="0.2">
      <c r="I995133" s="15"/>
    </row>
    <row r="995134" spans="9:9" x14ac:dyDescent="0.2">
      <c r="I995134" s="14"/>
    </row>
    <row r="995150" spans="9:9" x14ac:dyDescent="0.2">
      <c r="I995150" s="15"/>
    </row>
    <row r="995151" spans="9:9" x14ac:dyDescent="0.2">
      <c r="I995151" s="14"/>
    </row>
    <row r="995167" spans="9:9" x14ac:dyDescent="0.2">
      <c r="I995167" s="15"/>
    </row>
    <row r="995168" spans="9:9" x14ac:dyDescent="0.2">
      <c r="I995168" s="14"/>
    </row>
    <row r="995184" spans="9:9" x14ac:dyDescent="0.2">
      <c r="I995184" s="15"/>
    </row>
    <row r="995185" spans="9:9" x14ac:dyDescent="0.2">
      <c r="I995185" s="14"/>
    </row>
    <row r="995201" spans="9:9" x14ac:dyDescent="0.2">
      <c r="I995201" s="15"/>
    </row>
    <row r="995202" spans="9:9" x14ac:dyDescent="0.2">
      <c r="I995202" s="14"/>
    </row>
    <row r="995218" spans="9:9" x14ac:dyDescent="0.2">
      <c r="I995218" s="15"/>
    </row>
    <row r="995219" spans="9:9" x14ac:dyDescent="0.2">
      <c r="I995219" s="14"/>
    </row>
    <row r="995235" spans="9:9" x14ac:dyDescent="0.2">
      <c r="I995235" s="15"/>
    </row>
    <row r="995236" spans="9:9" x14ac:dyDescent="0.2">
      <c r="I995236" s="14"/>
    </row>
    <row r="995252" spans="9:9" x14ac:dyDescent="0.2">
      <c r="I995252" s="15"/>
    </row>
    <row r="995253" spans="9:9" x14ac:dyDescent="0.2">
      <c r="I995253" s="14"/>
    </row>
    <row r="995269" spans="9:9" x14ac:dyDescent="0.2">
      <c r="I995269" s="15"/>
    </row>
    <row r="995270" spans="9:9" x14ac:dyDescent="0.2">
      <c r="I995270" s="14"/>
    </row>
    <row r="995286" spans="9:9" x14ac:dyDescent="0.2">
      <c r="I995286" s="15"/>
    </row>
    <row r="995287" spans="9:9" x14ac:dyDescent="0.2">
      <c r="I995287" s="14"/>
    </row>
    <row r="995303" spans="9:9" x14ac:dyDescent="0.2">
      <c r="I995303" s="15"/>
    </row>
    <row r="995304" spans="9:9" x14ac:dyDescent="0.2">
      <c r="I995304" s="14"/>
    </row>
    <row r="995320" spans="9:9" x14ac:dyDescent="0.2">
      <c r="I995320" s="15"/>
    </row>
    <row r="995321" spans="9:9" x14ac:dyDescent="0.2">
      <c r="I995321" s="14"/>
    </row>
    <row r="995337" spans="9:9" x14ac:dyDescent="0.2">
      <c r="I995337" s="15"/>
    </row>
    <row r="995338" spans="9:9" x14ac:dyDescent="0.2">
      <c r="I995338" s="14"/>
    </row>
    <row r="995354" spans="9:9" x14ac:dyDescent="0.2">
      <c r="I995354" s="15"/>
    </row>
    <row r="995355" spans="9:9" x14ac:dyDescent="0.2">
      <c r="I995355" s="14"/>
    </row>
    <row r="995371" spans="9:9" x14ac:dyDescent="0.2">
      <c r="I995371" s="15"/>
    </row>
    <row r="995372" spans="9:9" x14ac:dyDescent="0.2">
      <c r="I995372" s="14"/>
    </row>
    <row r="995388" spans="9:9" x14ac:dyDescent="0.2">
      <c r="I995388" s="15"/>
    </row>
    <row r="995389" spans="9:9" x14ac:dyDescent="0.2">
      <c r="I995389" s="14"/>
    </row>
    <row r="995405" spans="9:9" x14ac:dyDescent="0.2">
      <c r="I995405" s="15"/>
    </row>
    <row r="995406" spans="9:9" x14ac:dyDescent="0.2">
      <c r="I995406" s="14"/>
    </row>
    <row r="995422" spans="9:9" x14ac:dyDescent="0.2">
      <c r="I995422" s="15"/>
    </row>
    <row r="995423" spans="9:9" x14ac:dyDescent="0.2">
      <c r="I995423" s="14"/>
    </row>
    <row r="995439" spans="9:9" x14ac:dyDescent="0.2">
      <c r="I995439" s="15"/>
    </row>
    <row r="995440" spans="9:9" x14ac:dyDescent="0.2">
      <c r="I995440" s="14"/>
    </row>
    <row r="995456" spans="9:9" x14ac:dyDescent="0.2">
      <c r="I995456" s="15"/>
    </row>
    <row r="995457" spans="9:9" x14ac:dyDescent="0.2">
      <c r="I995457" s="14"/>
    </row>
    <row r="995473" spans="9:9" x14ac:dyDescent="0.2">
      <c r="I995473" s="15"/>
    </row>
    <row r="995474" spans="9:9" x14ac:dyDescent="0.2">
      <c r="I995474" s="14"/>
    </row>
    <row r="995490" spans="9:9" x14ac:dyDescent="0.2">
      <c r="I995490" s="15"/>
    </row>
    <row r="995491" spans="9:9" x14ac:dyDescent="0.2">
      <c r="I995491" s="14"/>
    </row>
    <row r="995507" spans="9:9" x14ac:dyDescent="0.2">
      <c r="I995507" s="15"/>
    </row>
    <row r="995508" spans="9:9" x14ac:dyDescent="0.2">
      <c r="I995508" s="14"/>
    </row>
    <row r="995524" spans="9:9" x14ac:dyDescent="0.2">
      <c r="I995524" s="15"/>
    </row>
    <row r="995525" spans="9:9" x14ac:dyDescent="0.2">
      <c r="I995525" s="14"/>
    </row>
    <row r="995541" spans="9:9" x14ac:dyDescent="0.2">
      <c r="I995541" s="15"/>
    </row>
    <row r="995542" spans="9:9" x14ac:dyDescent="0.2">
      <c r="I995542" s="14"/>
    </row>
    <row r="995558" spans="9:9" x14ac:dyDescent="0.2">
      <c r="I995558" s="15"/>
    </row>
    <row r="995559" spans="9:9" x14ac:dyDescent="0.2">
      <c r="I995559" s="14"/>
    </row>
    <row r="995575" spans="9:9" x14ac:dyDescent="0.2">
      <c r="I995575" s="15"/>
    </row>
    <row r="995576" spans="9:9" x14ac:dyDescent="0.2">
      <c r="I995576" s="14"/>
    </row>
    <row r="995592" spans="9:9" x14ac:dyDescent="0.2">
      <c r="I995592" s="15"/>
    </row>
    <row r="995593" spans="9:9" x14ac:dyDescent="0.2">
      <c r="I995593" s="14"/>
    </row>
    <row r="995609" spans="9:9" x14ac:dyDescent="0.2">
      <c r="I995609" s="15"/>
    </row>
    <row r="995610" spans="9:9" x14ac:dyDescent="0.2">
      <c r="I995610" s="14"/>
    </row>
    <row r="995626" spans="9:9" x14ac:dyDescent="0.2">
      <c r="I995626" s="15"/>
    </row>
    <row r="995627" spans="9:9" x14ac:dyDescent="0.2">
      <c r="I995627" s="14"/>
    </row>
    <row r="995643" spans="9:9" x14ac:dyDescent="0.2">
      <c r="I995643" s="15"/>
    </row>
    <row r="995644" spans="9:9" x14ac:dyDescent="0.2">
      <c r="I995644" s="14"/>
    </row>
    <row r="995660" spans="9:9" x14ac:dyDescent="0.2">
      <c r="I995660" s="15"/>
    </row>
    <row r="995661" spans="9:9" x14ac:dyDescent="0.2">
      <c r="I995661" s="14"/>
    </row>
    <row r="995677" spans="9:9" x14ac:dyDescent="0.2">
      <c r="I995677" s="15"/>
    </row>
    <row r="995678" spans="9:9" x14ac:dyDescent="0.2">
      <c r="I995678" s="14"/>
    </row>
    <row r="995694" spans="9:9" x14ac:dyDescent="0.2">
      <c r="I995694" s="15"/>
    </row>
    <row r="995695" spans="9:9" x14ac:dyDescent="0.2">
      <c r="I995695" s="14"/>
    </row>
    <row r="995711" spans="9:9" x14ac:dyDescent="0.2">
      <c r="I995711" s="15"/>
    </row>
    <row r="995712" spans="9:9" x14ac:dyDescent="0.2">
      <c r="I995712" s="14"/>
    </row>
    <row r="995728" spans="9:9" x14ac:dyDescent="0.2">
      <c r="I995728" s="15"/>
    </row>
    <row r="995729" spans="9:9" x14ac:dyDescent="0.2">
      <c r="I995729" s="14"/>
    </row>
    <row r="995745" spans="9:9" x14ac:dyDescent="0.2">
      <c r="I995745" s="15"/>
    </row>
    <row r="995746" spans="9:9" x14ac:dyDescent="0.2">
      <c r="I995746" s="14"/>
    </row>
    <row r="995762" spans="9:9" x14ac:dyDescent="0.2">
      <c r="I995762" s="15"/>
    </row>
    <row r="995763" spans="9:9" x14ac:dyDescent="0.2">
      <c r="I995763" s="14"/>
    </row>
    <row r="995779" spans="9:9" x14ac:dyDescent="0.2">
      <c r="I995779" s="15"/>
    </row>
    <row r="995780" spans="9:9" x14ac:dyDescent="0.2">
      <c r="I995780" s="14"/>
    </row>
    <row r="995796" spans="9:9" x14ac:dyDescent="0.2">
      <c r="I995796" s="15"/>
    </row>
    <row r="995797" spans="9:9" x14ac:dyDescent="0.2">
      <c r="I995797" s="14"/>
    </row>
    <row r="995813" spans="9:9" x14ac:dyDescent="0.2">
      <c r="I995813" s="15"/>
    </row>
    <row r="995814" spans="9:9" x14ac:dyDescent="0.2">
      <c r="I995814" s="14"/>
    </row>
    <row r="995830" spans="9:9" x14ac:dyDescent="0.2">
      <c r="I995830" s="15"/>
    </row>
    <row r="995831" spans="9:9" x14ac:dyDescent="0.2">
      <c r="I995831" s="14"/>
    </row>
    <row r="995847" spans="9:9" x14ac:dyDescent="0.2">
      <c r="I995847" s="15"/>
    </row>
    <row r="995848" spans="9:9" x14ac:dyDescent="0.2">
      <c r="I995848" s="14"/>
    </row>
    <row r="995864" spans="9:9" x14ac:dyDescent="0.2">
      <c r="I995864" s="15"/>
    </row>
    <row r="995865" spans="9:9" x14ac:dyDescent="0.2">
      <c r="I995865" s="14"/>
    </row>
    <row r="995881" spans="9:9" x14ac:dyDescent="0.2">
      <c r="I995881" s="15"/>
    </row>
    <row r="995882" spans="9:9" x14ac:dyDescent="0.2">
      <c r="I995882" s="14"/>
    </row>
    <row r="995898" spans="9:9" x14ac:dyDescent="0.2">
      <c r="I995898" s="15"/>
    </row>
    <row r="995899" spans="9:9" x14ac:dyDescent="0.2">
      <c r="I995899" s="14"/>
    </row>
    <row r="995915" spans="9:9" x14ac:dyDescent="0.2">
      <c r="I995915" s="15"/>
    </row>
    <row r="995916" spans="9:9" x14ac:dyDescent="0.2">
      <c r="I995916" s="14"/>
    </row>
    <row r="995932" spans="9:9" x14ac:dyDescent="0.2">
      <c r="I995932" s="15"/>
    </row>
    <row r="995933" spans="9:9" x14ac:dyDescent="0.2">
      <c r="I995933" s="14"/>
    </row>
    <row r="995949" spans="9:9" x14ac:dyDescent="0.2">
      <c r="I995949" s="15"/>
    </row>
    <row r="995950" spans="9:9" x14ac:dyDescent="0.2">
      <c r="I995950" s="14"/>
    </row>
    <row r="995966" spans="9:9" x14ac:dyDescent="0.2">
      <c r="I995966" s="15"/>
    </row>
    <row r="995967" spans="9:9" x14ac:dyDescent="0.2">
      <c r="I995967" s="14"/>
    </row>
    <row r="995983" spans="9:9" x14ac:dyDescent="0.2">
      <c r="I995983" s="15"/>
    </row>
    <row r="995984" spans="9:9" x14ac:dyDescent="0.2">
      <c r="I995984" s="14"/>
    </row>
    <row r="996000" spans="9:9" x14ac:dyDescent="0.2">
      <c r="I996000" s="15"/>
    </row>
    <row r="996001" spans="9:9" x14ac:dyDescent="0.2">
      <c r="I996001" s="14"/>
    </row>
    <row r="996017" spans="9:9" x14ac:dyDescent="0.2">
      <c r="I996017" s="15"/>
    </row>
    <row r="996018" spans="9:9" x14ac:dyDescent="0.2">
      <c r="I996018" s="14"/>
    </row>
    <row r="996034" spans="9:9" x14ac:dyDescent="0.2">
      <c r="I996034" s="15"/>
    </row>
    <row r="996035" spans="9:9" x14ac:dyDescent="0.2">
      <c r="I996035" s="14"/>
    </row>
    <row r="996051" spans="9:9" x14ac:dyDescent="0.2">
      <c r="I996051" s="15"/>
    </row>
    <row r="996052" spans="9:9" x14ac:dyDescent="0.2">
      <c r="I996052" s="14"/>
    </row>
    <row r="996068" spans="9:9" x14ac:dyDescent="0.2">
      <c r="I996068" s="15"/>
    </row>
    <row r="996069" spans="9:9" x14ac:dyDescent="0.2">
      <c r="I996069" s="14"/>
    </row>
    <row r="996085" spans="9:9" x14ac:dyDescent="0.2">
      <c r="I996085" s="15"/>
    </row>
    <row r="996086" spans="9:9" x14ac:dyDescent="0.2">
      <c r="I996086" s="14"/>
    </row>
    <row r="996102" spans="9:9" x14ac:dyDescent="0.2">
      <c r="I996102" s="15"/>
    </row>
    <row r="996103" spans="9:9" x14ac:dyDescent="0.2">
      <c r="I996103" s="14"/>
    </row>
    <row r="996119" spans="9:9" x14ac:dyDescent="0.2">
      <c r="I996119" s="15"/>
    </row>
    <row r="996120" spans="9:9" x14ac:dyDescent="0.2">
      <c r="I996120" s="14"/>
    </row>
    <row r="996136" spans="9:9" x14ac:dyDescent="0.2">
      <c r="I996136" s="15"/>
    </row>
    <row r="996137" spans="9:9" x14ac:dyDescent="0.2">
      <c r="I996137" s="14"/>
    </row>
    <row r="996153" spans="9:9" x14ac:dyDescent="0.2">
      <c r="I996153" s="15"/>
    </row>
    <row r="996154" spans="9:9" x14ac:dyDescent="0.2">
      <c r="I996154" s="14"/>
    </row>
    <row r="996170" spans="9:9" x14ac:dyDescent="0.2">
      <c r="I996170" s="15"/>
    </row>
    <row r="996171" spans="9:9" x14ac:dyDescent="0.2">
      <c r="I996171" s="14"/>
    </row>
    <row r="996187" spans="9:9" x14ac:dyDescent="0.2">
      <c r="I996187" s="15"/>
    </row>
    <row r="996188" spans="9:9" x14ac:dyDescent="0.2">
      <c r="I996188" s="14"/>
    </row>
    <row r="996204" spans="9:9" x14ac:dyDescent="0.2">
      <c r="I996204" s="15"/>
    </row>
    <row r="996205" spans="9:9" x14ac:dyDescent="0.2">
      <c r="I996205" s="14"/>
    </row>
    <row r="996221" spans="9:9" x14ac:dyDescent="0.2">
      <c r="I996221" s="15"/>
    </row>
    <row r="996222" spans="9:9" x14ac:dyDescent="0.2">
      <c r="I996222" s="14"/>
    </row>
    <row r="996238" spans="9:9" x14ac:dyDescent="0.2">
      <c r="I996238" s="15"/>
    </row>
    <row r="996239" spans="9:9" x14ac:dyDescent="0.2">
      <c r="I996239" s="14"/>
    </row>
    <row r="996255" spans="9:9" x14ac:dyDescent="0.2">
      <c r="I996255" s="15"/>
    </row>
    <row r="996256" spans="9:9" x14ac:dyDescent="0.2">
      <c r="I996256" s="14"/>
    </row>
    <row r="996272" spans="9:9" x14ac:dyDescent="0.2">
      <c r="I996272" s="15"/>
    </row>
    <row r="996273" spans="9:9" x14ac:dyDescent="0.2">
      <c r="I996273" s="14"/>
    </row>
    <row r="996289" spans="9:9" x14ac:dyDescent="0.2">
      <c r="I996289" s="15"/>
    </row>
    <row r="996290" spans="9:9" x14ac:dyDescent="0.2">
      <c r="I996290" s="14"/>
    </row>
    <row r="996306" spans="9:9" x14ac:dyDescent="0.2">
      <c r="I996306" s="15"/>
    </row>
    <row r="996307" spans="9:9" x14ac:dyDescent="0.2">
      <c r="I996307" s="14"/>
    </row>
    <row r="996323" spans="9:9" x14ac:dyDescent="0.2">
      <c r="I996323" s="15"/>
    </row>
    <row r="996324" spans="9:9" x14ac:dyDescent="0.2">
      <c r="I996324" s="14"/>
    </row>
    <row r="996340" spans="9:9" x14ac:dyDescent="0.2">
      <c r="I996340" s="15"/>
    </row>
    <row r="996341" spans="9:9" x14ac:dyDescent="0.2">
      <c r="I996341" s="14"/>
    </row>
    <row r="996357" spans="9:9" x14ac:dyDescent="0.2">
      <c r="I996357" s="15"/>
    </row>
    <row r="996358" spans="9:9" x14ac:dyDescent="0.2">
      <c r="I996358" s="14"/>
    </row>
    <row r="996374" spans="9:9" x14ac:dyDescent="0.2">
      <c r="I996374" s="15"/>
    </row>
    <row r="996375" spans="9:9" x14ac:dyDescent="0.2">
      <c r="I996375" s="14"/>
    </row>
    <row r="996391" spans="9:9" x14ac:dyDescent="0.2">
      <c r="I996391" s="15"/>
    </row>
    <row r="996392" spans="9:9" x14ac:dyDescent="0.2">
      <c r="I996392" s="14"/>
    </row>
    <row r="996408" spans="9:9" x14ac:dyDescent="0.2">
      <c r="I996408" s="15"/>
    </row>
    <row r="996409" spans="9:9" x14ac:dyDescent="0.2">
      <c r="I996409" s="14"/>
    </row>
    <row r="996425" spans="9:9" x14ac:dyDescent="0.2">
      <c r="I996425" s="15"/>
    </row>
    <row r="996426" spans="9:9" x14ac:dyDescent="0.2">
      <c r="I996426" s="14"/>
    </row>
    <row r="996442" spans="9:9" x14ac:dyDescent="0.2">
      <c r="I996442" s="15"/>
    </row>
    <row r="996443" spans="9:9" x14ac:dyDescent="0.2">
      <c r="I996443" s="14"/>
    </row>
    <row r="996459" spans="9:9" x14ac:dyDescent="0.2">
      <c r="I996459" s="15"/>
    </row>
    <row r="996460" spans="9:9" x14ac:dyDescent="0.2">
      <c r="I996460" s="14"/>
    </row>
    <row r="996476" spans="9:9" x14ac:dyDescent="0.2">
      <c r="I996476" s="15"/>
    </row>
    <row r="996477" spans="9:9" x14ac:dyDescent="0.2">
      <c r="I996477" s="14"/>
    </row>
    <row r="996493" spans="9:9" x14ac:dyDescent="0.2">
      <c r="I996493" s="15"/>
    </row>
    <row r="996494" spans="9:9" x14ac:dyDescent="0.2">
      <c r="I996494" s="14"/>
    </row>
    <row r="996510" spans="9:9" x14ac:dyDescent="0.2">
      <c r="I996510" s="15"/>
    </row>
    <row r="996511" spans="9:9" x14ac:dyDescent="0.2">
      <c r="I996511" s="14"/>
    </row>
    <row r="996527" spans="9:9" x14ac:dyDescent="0.2">
      <c r="I996527" s="15"/>
    </row>
    <row r="996528" spans="9:9" x14ac:dyDescent="0.2">
      <c r="I996528" s="14"/>
    </row>
    <row r="996544" spans="9:9" x14ac:dyDescent="0.2">
      <c r="I996544" s="15"/>
    </row>
    <row r="996545" spans="9:9" x14ac:dyDescent="0.2">
      <c r="I996545" s="14"/>
    </row>
    <row r="996561" spans="9:9" x14ac:dyDescent="0.2">
      <c r="I996561" s="15"/>
    </row>
    <row r="996562" spans="9:9" x14ac:dyDescent="0.2">
      <c r="I996562" s="14"/>
    </row>
    <row r="996578" spans="9:9" x14ac:dyDescent="0.2">
      <c r="I996578" s="15"/>
    </row>
    <row r="996579" spans="9:9" x14ac:dyDescent="0.2">
      <c r="I996579" s="14"/>
    </row>
    <row r="996595" spans="9:9" x14ac:dyDescent="0.2">
      <c r="I996595" s="15"/>
    </row>
    <row r="996596" spans="9:9" x14ac:dyDescent="0.2">
      <c r="I996596" s="14"/>
    </row>
    <row r="996612" spans="9:9" x14ac:dyDescent="0.2">
      <c r="I996612" s="15"/>
    </row>
    <row r="996613" spans="9:9" x14ac:dyDescent="0.2">
      <c r="I996613" s="14"/>
    </row>
    <row r="996629" spans="9:9" x14ac:dyDescent="0.2">
      <c r="I996629" s="15"/>
    </row>
    <row r="996630" spans="9:9" x14ac:dyDescent="0.2">
      <c r="I996630" s="14"/>
    </row>
    <row r="996646" spans="9:9" x14ac:dyDescent="0.2">
      <c r="I996646" s="15"/>
    </row>
    <row r="996647" spans="9:9" x14ac:dyDescent="0.2">
      <c r="I996647" s="14"/>
    </row>
    <row r="996663" spans="9:9" x14ac:dyDescent="0.2">
      <c r="I996663" s="15"/>
    </row>
    <row r="996664" spans="9:9" x14ac:dyDescent="0.2">
      <c r="I996664" s="14"/>
    </row>
    <row r="996680" spans="9:9" x14ac:dyDescent="0.2">
      <c r="I996680" s="15"/>
    </row>
    <row r="996681" spans="9:9" x14ac:dyDescent="0.2">
      <c r="I996681" s="14"/>
    </row>
    <row r="996697" spans="9:9" x14ac:dyDescent="0.2">
      <c r="I996697" s="15"/>
    </row>
    <row r="996698" spans="9:9" x14ac:dyDescent="0.2">
      <c r="I996698" s="14"/>
    </row>
    <row r="996714" spans="9:9" x14ac:dyDescent="0.2">
      <c r="I996714" s="15"/>
    </row>
    <row r="996715" spans="9:9" x14ac:dyDescent="0.2">
      <c r="I996715" s="14"/>
    </row>
    <row r="996731" spans="9:9" x14ac:dyDescent="0.2">
      <c r="I996731" s="15"/>
    </row>
    <row r="996732" spans="9:9" x14ac:dyDescent="0.2">
      <c r="I996732" s="14"/>
    </row>
    <row r="996748" spans="9:9" x14ac:dyDescent="0.2">
      <c r="I996748" s="15"/>
    </row>
    <row r="996749" spans="9:9" x14ac:dyDescent="0.2">
      <c r="I996749" s="14"/>
    </row>
    <row r="996765" spans="9:9" x14ac:dyDescent="0.2">
      <c r="I996765" s="15"/>
    </row>
    <row r="996766" spans="9:9" x14ac:dyDescent="0.2">
      <c r="I996766" s="14"/>
    </row>
    <row r="996782" spans="9:9" x14ac:dyDescent="0.2">
      <c r="I996782" s="15"/>
    </row>
    <row r="996783" spans="9:9" x14ac:dyDescent="0.2">
      <c r="I996783" s="14"/>
    </row>
    <row r="996799" spans="9:9" x14ac:dyDescent="0.2">
      <c r="I996799" s="15"/>
    </row>
    <row r="996800" spans="9:9" x14ac:dyDescent="0.2">
      <c r="I996800" s="14"/>
    </row>
    <row r="996816" spans="9:9" x14ac:dyDescent="0.2">
      <c r="I996816" s="15"/>
    </row>
    <row r="996817" spans="9:9" x14ac:dyDescent="0.2">
      <c r="I996817" s="14"/>
    </row>
    <row r="996833" spans="9:9" x14ac:dyDescent="0.2">
      <c r="I996833" s="15"/>
    </row>
    <row r="996834" spans="9:9" x14ac:dyDescent="0.2">
      <c r="I996834" s="14"/>
    </row>
    <row r="996850" spans="9:9" x14ac:dyDescent="0.2">
      <c r="I996850" s="15"/>
    </row>
    <row r="996851" spans="9:9" x14ac:dyDescent="0.2">
      <c r="I996851" s="14"/>
    </row>
    <row r="996867" spans="9:9" x14ac:dyDescent="0.2">
      <c r="I996867" s="15"/>
    </row>
    <row r="996868" spans="9:9" x14ac:dyDescent="0.2">
      <c r="I996868" s="14"/>
    </row>
    <row r="996884" spans="9:9" x14ac:dyDescent="0.2">
      <c r="I996884" s="15"/>
    </row>
    <row r="996885" spans="9:9" x14ac:dyDescent="0.2">
      <c r="I996885" s="14"/>
    </row>
    <row r="996901" spans="9:9" x14ac:dyDescent="0.2">
      <c r="I996901" s="15"/>
    </row>
    <row r="996902" spans="9:9" x14ac:dyDescent="0.2">
      <c r="I996902" s="14"/>
    </row>
    <row r="996918" spans="9:9" x14ac:dyDescent="0.2">
      <c r="I996918" s="15"/>
    </row>
    <row r="996919" spans="9:9" x14ac:dyDescent="0.2">
      <c r="I996919" s="14"/>
    </row>
    <row r="996935" spans="9:9" x14ac:dyDescent="0.2">
      <c r="I996935" s="15"/>
    </row>
    <row r="996936" spans="9:9" x14ac:dyDescent="0.2">
      <c r="I996936" s="14"/>
    </row>
    <row r="996952" spans="9:9" x14ac:dyDescent="0.2">
      <c r="I996952" s="15"/>
    </row>
    <row r="996953" spans="9:9" x14ac:dyDescent="0.2">
      <c r="I996953" s="14"/>
    </row>
    <row r="996969" spans="9:9" x14ac:dyDescent="0.2">
      <c r="I996969" s="15"/>
    </row>
    <row r="996970" spans="9:9" x14ac:dyDescent="0.2">
      <c r="I996970" s="14"/>
    </row>
    <row r="996986" spans="9:9" x14ac:dyDescent="0.2">
      <c r="I996986" s="15"/>
    </row>
    <row r="996987" spans="9:9" x14ac:dyDescent="0.2">
      <c r="I996987" s="14"/>
    </row>
    <row r="997003" spans="9:9" x14ac:dyDescent="0.2">
      <c r="I997003" s="15"/>
    </row>
    <row r="997004" spans="9:9" x14ac:dyDescent="0.2">
      <c r="I997004" s="14"/>
    </row>
    <row r="997020" spans="9:9" x14ac:dyDescent="0.2">
      <c r="I997020" s="15"/>
    </row>
    <row r="997021" spans="9:9" x14ac:dyDescent="0.2">
      <c r="I997021" s="14"/>
    </row>
    <row r="997037" spans="9:9" x14ac:dyDescent="0.2">
      <c r="I997037" s="15"/>
    </row>
    <row r="997038" spans="9:9" x14ac:dyDescent="0.2">
      <c r="I997038" s="14"/>
    </row>
    <row r="997054" spans="9:9" x14ac:dyDescent="0.2">
      <c r="I997054" s="15"/>
    </row>
    <row r="997055" spans="9:9" x14ac:dyDescent="0.2">
      <c r="I997055" s="14"/>
    </row>
    <row r="997071" spans="9:9" x14ac:dyDescent="0.2">
      <c r="I997071" s="15"/>
    </row>
    <row r="997072" spans="9:9" x14ac:dyDescent="0.2">
      <c r="I997072" s="14"/>
    </row>
    <row r="997088" spans="9:9" x14ac:dyDescent="0.2">
      <c r="I997088" s="15"/>
    </row>
    <row r="997089" spans="9:9" x14ac:dyDescent="0.2">
      <c r="I997089" s="14"/>
    </row>
    <row r="997105" spans="9:9" x14ac:dyDescent="0.2">
      <c r="I997105" s="15"/>
    </row>
    <row r="997106" spans="9:9" x14ac:dyDescent="0.2">
      <c r="I997106" s="14"/>
    </row>
    <row r="997122" spans="9:9" x14ac:dyDescent="0.2">
      <c r="I997122" s="15"/>
    </row>
    <row r="997123" spans="9:9" x14ac:dyDescent="0.2">
      <c r="I997123" s="14"/>
    </row>
    <row r="997139" spans="9:9" x14ac:dyDescent="0.2">
      <c r="I997139" s="15"/>
    </row>
    <row r="997140" spans="9:9" x14ac:dyDescent="0.2">
      <c r="I997140" s="14"/>
    </row>
    <row r="997156" spans="9:9" x14ac:dyDescent="0.2">
      <c r="I997156" s="15"/>
    </row>
    <row r="997157" spans="9:9" x14ac:dyDescent="0.2">
      <c r="I997157" s="14"/>
    </row>
    <row r="997173" spans="9:9" x14ac:dyDescent="0.2">
      <c r="I997173" s="15"/>
    </row>
    <row r="997174" spans="9:9" x14ac:dyDescent="0.2">
      <c r="I997174" s="14"/>
    </row>
    <row r="997190" spans="9:9" x14ac:dyDescent="0.2">
      <c r="I997190" s="15"/>
    </row>
    <row r="997191" spans="9:9" x14ac:dyDescent="0.2">
      <c r="I997191" s="14"/>
    </row>
    <row r="997207" spans="9:9" x14ac:dyDescent="0.2">
      <c r="I997207" s="15"/>
    </row>
    <row r="997208" spans="9:9" x14ac:dyDescent="0.2">
      <c r="I997208" s="14"/>
    </row>
    <row r="997224" spans="9:9" x14ac:dyDescent="0.2">
      <c r="I997224" s="15"/>
    </row>
    <row r="997225" spans="9:9" x14ac:dyDescent="0.2">
      <c r="I997225" s="14"/>
    </row>
    <row r="997241" spans="9:9" x14ac:dyDescent="0.2">
      <c r="I997241" s="15"/>
    </row>
    <row r="997242" spans="9:9" x14ac:dyDescent="0.2">
      <c r="I997242" s="14"/>
    </row>
    <row r="997258" spans="9:9" x14ac:dyDescent="0.2">
      <c r="I997258" s="15"/>
    </row>
    <row r="997259" spans="9:9" x14ac:dyDescent="0.2">
      <c r="I997259" s="14"/>
    </row>
    <row r="997275" spans="9:9" x14ac:dyDescent="0.2">
      <c r="I997275" s="15"/>
    </row>
    <row r="997276" spans="9:9" x14ac:dyDescent="0.2">
      <c r="I997276" s="14"/>
    </row>
    <row r="997292" spans="9:9" x14ac:dyDescent="0.2">
      <c r="I997292" s="15"/>
    </row>
    <row r="997293" spans="9:9" x14ac:dyDescent="0.2">
      <c r="I997293" s="14"/>
    </row>
    <row r="997309" spans="9:9" x14ac:dyDescent="0.2">
      <c r="I997309" s="15"/>
    </row>
    <row r="997310" spans="9:9" x14ac:dyDescent="0.2">
      <c r="I997310" s="14"/>
    </row>
    <row r="997326" spans="9:9" x14ac:dyDescent="0.2">
      <c r="I997326" s="15"/>
    </row>
    <row r="997327" spans="9:9" x14ac:dyDescent="0.2">
      <c r="I997327" s="14"/>
    </row>
    <row r="997343" spans="9:9" x14ac:dyDescent="0.2">
      <c r="I997343" s="15"/>
    </row>
    <row r="997344" spans="9:9" x14ac:dyDescent="0.2">
      <c r="I997344" s="14"/>
    </row>
    <row r="997360" spans="9:9" x14ac:dyDescent="0.2">
      <c r="I997360" s="15"/>
    </row>
    <row r="997361" spans="9:9" x14ac:dyDescent="0.2">
      <c r="I997361" s="14"/>
    </row>
    <row r="997377" spans="9:9" x14ac:dyDescent="0.2">
      <c r="I997377" s="15"/>
    </row>
    <row r="997378" spans="9:9" x14ac:dyDescent="0.2">
      <c r="I997378" s="14"/>
    </row>
    <row r="997394" spans="9:9" x14ac:dyDescent="0.2">
      <c r="I997394" s="15"/>
    </row>
    <row r="997395" spans="9:9" x14ac:dyDescent="0.2">
      <c r="I997395" s="14"/>
    </row>
    <row r="997411" spans="9:9" x14ac:dyDescent="0.2">
      <c r="I997411" s="15"/>
    </row>
    <row r="997412" spans="9:9" x14ac:dyDescent="0.2">
      <c r="I997412" s="14"/>
    </row>
    <row r="997428" spans="9:9" x14ac:dyDescent="0.2">
      <c r="I997428" s="15"/>
    </row>
    <row r="997429" spans="9:9" x14ac:dyDescent="0.2">
      <c r="I997429" s="14"/>
    </row>
    <row r="997445" spans="9:9" x14ac:dyDescent="0.2">
      <c r="I997445" s="15"/>
    </row>
    <row r="997446" spans="9:9" x14ac:dyDescent="0.2">
      <c r="I997446" s="14"/>
    </row>
    <row r="997462" spans="9:9" x14ac:dyDescent="0.2">
      <c r="I997462" s="15"/>
    </row>
    <row r="997463" spans="9:9" x14ac:dyDescent="0.2">
      <c r="I997463" s="14"/>
    </row>
    <row r="997479" spans="9:9" x14ac:dyDescent="0.2">
      <c r="I997479" s="15"/>
    </row>
    <row r="997480" spans="9:9" x14ac:dyDescent="0.2">
      <c r="I997480" s="14"/>
    </row>
    <row r="997496" spans="9:9" x14ac:dyDescent="0.2">
      <c r="I997496" s="15"/>
    </row>
    <row r="997497" spans="9:9" x14ac:dyDescent="0.2">
      <c r="I997497" s="14"/>
    </row>
    <row r="997513" spans="9:9" x14ac:dyDescent="0.2">
      <c r="I997513" s="15"/>
    </row>
    <row r="997514" spans="9:9" x14ac:dyDescent="0.2">
      <c r="I997514" s="14"/>
    </row>
    <row r="997530" spans="9:9" x14ac:dyDescent="0.2">
      <c r="I997530" s="15"/>
    </row>
    <row r="997531" spans="9:9" x14ac:dyDescent="0.2">
      <c r="I997531" s="14"/>
    </row>
    <row r="997547" spans="9:9" x14ac:dyDescent="0.2">
      <c r="I997547" s="15"/>
    </row>
    <row r="997548" spans="9:9" x14ac:dyDescent="0.2">
      <c r="I997548" s="14"/>
    </row>
    <row r="997564" spans="9:9" x14ac:dyDescent="0.2">
      <c r="I997564" s="15"/>
    </row>
    <row r="997565" spans="9:9" x14ac:dyDescent="0.2">
      <c r="I997565" s="14"/>
    </row>
    <row r="997581" spans="9:9" x14ac:dyDescent="0.2">
      <c r="I997581" s="15"/>
    </row>
    <row r="997582" spans="9:9" x14ac:dyDescent="0.2">
      <c r="I997582" s="14"/>
    </row>
    <row r="997598" spans="9:9" x14ac:dyDescent="0.2">
      <c r="I997598" s="15"/>
    </row>
    <row r="997599" spans="9:9" x14ac:dyDescent="0.2">
      <c r="I997599" s="14"/>
    </row>
    <row r="997615" spans="9:9" x14ac:dyDescent="0.2">
      <c r="I997615" s="15"/>
    </row>
    <row r="997616" spans="9:9" x14ac:dyDescent="0.2">
      <c r="I997616" s="14"/>
    </row>
    <row r="997632" spans="9:9" x14ac:dyDescent="0.2">
      <c r="I997632" s="15"/>
    </row>
    <row r="997633" spans="9:9" x14ac:dyDescent="0.2">
      <c r="I997633" s="14"/>
    </row>
    <row r="997649" spans="9:9" x14ac:dyDescent="0.2">
      <c r="I997649" s="15"/>
    </row>
    <row r="997650" spans="9:9" x14ac:dyDescent="0.2">
      <c r="I997650" s="14"/>
    </row>
    <row r="997666" spans="9:9" x14ac:dyDescent="0.2">
      <c r="I997666" s="15"/>
    </row>
    <row r="997667" spans="9:9" x14ac:dyDescent="0.2">
      <c r="I997667" s="14"/>
    </row>
    <row r="997683" spans="9:9" x14ac:dyDescent="0.2">
      <c r="I997683" s="15"/>
    </row>
    <row r="997684" spans="9:9" x14ac:dyDescent="0.2">
      <c r="I997684" s="14"/>
    </row>
    <row r="997700" spans="9:9" x14ac:dyDescent="0.2">
      <c r="I997700" s="15"/>
    </row>
    <row r="997701" spans="9:9" x14ac:dyDescent="0.2">
      <c r="I997701" s="14"/>
    </row>
    <row r="997717" spans="9:9" x14ac:dyDescent="0.2">
      <c r="I997717" s="15"/>
    </row>
    <row r="997718" spans="9:9" x14ac:dyDescent="0.2">
      <c r="I997718" s="14"/>
    </row>
    <row r="997734" spans="9:9" x14ac:dyDescent="0.2">
      <c r="I997734" s="15"/>
    </row>
    <row r="997735" spans="9:9" x14ac:dyDescent="0.2">
      <c r="I997735" s="14"/>
    </row>
    <row r="997751" spans="9:9" x14ac:dyDescent="0.2">
      <c r="I997751" s="15"/>
    </row>
    <row r="997752" spans="9:9" x14ac:dyDescent="0.2">
      <c r="I997752" s="14"/>
    </row>
    <row r="997768" spans="9:9" x14ac:dyDescent="0.2">
      <c r="I997768" s="15"/>
    </row>
    <row r="997769" spans="9:9" x14ac:dyDescent="0.2">
      <c r="I997769" s="14"/>
    </row>
    <row r="997785" spans="9:9" x14ac:dyDescent="0.2">
      <c r="I997785" s="15"/>
    </row>
    <row r="997786" spans="9:9" x14ac:dyDescent="0.2">
      <c r="I997786" s="14"/>
    </row>
    <row r="997802" spans="9:9" x14ac:dyDescent="0.2">
      <c r="I997802" s="15"/>
    </row>
    <row r="997803" spans="9:9" x14ac:dyDescent="0.2">
      <c r="I997803" s="14"/>
    </row>
    <row r="997819" spans="9:9" x14ac:dyDescent="0.2">
      <c r="I997819" s="15"/>
    </row>
    <row r="997820" spans="9:9" x14ac:dyDescent="0.2">
      <c r="I997820" s="14"/>
    </row>
    <row r="997836" spans="9:9" x14ac:dyDescent="0.2">
      <c r="I997836" s="15"/>
    </row>
    <row r="997837" spans="9:9" x14ac:dyDescent="0.2">
      <c r="I997837" s="14"/>
    </row>
    <row r="997853" spans="9:9" x14ac:dyDescent="0.2">
      <c r="I997853" s="15"/>
    </row>
    <row r="997854" spans="9:9" x14ac:dyDescent="0.2">
      <c r="I997854" s="14"/>
    </row>
    <row r="997870" spans="9:9" x14ac:dyDescent="0.2">
      <c r="I997870" s="15"/>
    </row>
    <row r="997871" spans="9:9" x14ac:dyDescent="0.2">
      <c r="I997871" s="14"/>
    </row>
    <row r="997887" spans="9:9" x14ac:dyDescent="0.2">
      <c r="I997887" s="15"/>
    </row>
    <row r="997888" spans="9:9" x14ac:dyDescent="0.2">
      <c r="I997888" s="14"/>
    </row>
    <row r="997904" spans="9:9" x14ac:dyDescent="0.2">
      <c r="I997904" s="15"/>
    </row>
    <row r="997905" spans="9:9" x14ac:dyDescent="0.2">
      <c r="I997905" s="14"/>
    </row>
    <row r="997921" spans="9:9" x14ac:dyDescent="0.2">
      <c r="I997921" s="15"/>
    </row>
    <row r="997922" spans="9:9" x14ac:dyDescent="0.2">
      <c r="I997922" s="14"/>
    </row>
    <row r="997938" spans="9:9" x14ac:dyDescent="0.2">
      <c r="I997938" s="15"/>
    </row>
    <row r="997939" spans="9:9" x14ac:dyDescent="0.2">
      <c r="I997939" s="14"/>
    </row>
    <row r="997955" spans="9:9" x14ac:dyDescent="0.2">
      <c r="I997955" s="15"/>
    </row>
    <row r="997956" spans="9:9" x14ac:dyDescent="0.2">
      <c r="I997956" s="14"/>
    </row>
    <row r="997972" spans="9:9" x14ac:dyDescent="0.2">
      <c r="I997972" s="15"/>
    </row>
    <row r="997973" spans="9:9" x14ac:dyDescent="0.2">
      <c r="I997973" s="14"/>
    </row>
    <row r="997989" spans="9:9" x14ac:dyDescent="0.2">
      <c r="I997989" s="15"/>
    </row>
    <row r="997990" spans="9:9" x14ac:dyDescent="0.2">
      <c r="I997990" s="14"/>
    </row>
    <row r="998006" spans="9:9" x14ac:dyDescent="0.2">
      <c r="I998006" s="15"/>
    </row>
    <row r="998007" spans="9:9" x14ac:dyDescent="0.2">
      <c r="I998007" s="14"/>
    </row>
    <row r="998023" spans="9:9" x14ac:dyDescent="0.2">
      <c r="I998023" s="15"/>
    </row>
    <row r="998024" spans="9:9" x14ac:dyDescent="0.2">
      <c r="I998024" s="14"/>
    </row>
    <row r="998040" spans="9:9" x14ac:dyDescent="0.2">
      <c r="I998040" s="15"/>
    </row>
    <row r="998041" spans="9:9" x14ac:dyDescent="0.2">
      <c r="I998041" s="14"/>
    </row>
    <row r="998057" spans="9:9" x14ac:dyDescent="0.2">
      <c r="I998057" s="15"/>
    </row>
    <row r="998058" spans="9:9" x14ac:dyDescent="0.2">
      <c r="I998058" s="14"/>
    </row>
    <row r="998074" spans="9:9" x14ac:dyDescent="0.2">
      <c r="I998074" s="15"/>
    </row>
    <row r="998075" spans="9:9" x14ac:dyDescent="0.2">
      <c r="I998075" s="14"/>
    </row>
    <row r="998091" spans="9:9" x14ac:dyDescent="0.2">
      <c r="I998091" s="15"/>
    </row>
    <row r="998092" spans="9:9" x14ac:dyDescent="0.2">
      <c r="I998092" s="14"/>
    </row>
    <row r="998108" spans="9:9" x14ac:dyDescent="0.2">
      <c r="I998108" s="15"/>
    </row>
    <row r="998109" spans="9:9" x14ac:dyDescent="0.2">
      <c r="I998109" s="14"/>
    </row>
    <row r="998125" spans="9:9" x14ac:dyDescent="0.2">
      <c r="I998125" s="15"/>
    </row>
    <row r="998126" spans="9:9" x14ac:dyDescent="0.2">
      <c r="I998126" s="14"/>
    </row>
    <row r="998142" spans="9:9" x14ac:dyDescent="0.2">
      <c r="I998142" s="15"/>
    </row>
    <row r="998143" spans="9:9" x14ac:dyDescent="0.2">
      <c r="I998143" s="14"/>
    </row>
    <row r="998159" spans="9:9" x14ac:dyDescent="0.2">
      <c r="I998159" s="15"/>
    </row>
    <row r="998160" spans="9:9" x14ac:dyDescent="0.2">
      <c r="I998160" s="14"/>
    </row>
    <row r="998176" spans="9:9" x14ac:dyDescent="0.2">
      <c r="I998176" s="15"/>
    </row>
    <row r="998177" spans="9:9" x14ac:dyDescent="0.2">
      <c r="I998177" s="14"/>
    </row>
    <row r="998193" spans="9:9" x14ac:dyDescent="0.2">
      <c r="I998193" s="15"/>
    </row>
    <row r="998194" spans="9:9" x14ac:dyDescent="0.2">
      <c r="I998194" s="14"/>
    </row>
    <row r="998210" spans="9:9" x14ac:dyDescent="0.2">
      <c r="I998210" s="15"/>
    </row>
    <row r="998211" spans="9:9" x14ac:dyDescent="0.2">
      <c r="I998211" s="14"/>
    </row>
    <row r="998227" spans="9:9" x14ac:dyDescent="0.2">
      <c r="I998227" s="15"/>
    </row>
    <row r="998228" spans="9:9" x14ac:dyDescent="0.2">
      <c r="I998228" s="14"/>
    </row>
    <row r="998244" spans="9:9" x14ac:dyDescent="0.2">
      <c r="I998244" s="15"/>
    </row>
    <row r="998245" spans="9:9" x14ac:dyDescent="0.2">
      <c r="I998245" s="14"/>
    </row>
    <row r="998261" spans="9:9" x14ac:dyDescent="0.2">
      <c r="I998261" s="15"/>
    </row>
    <row r="998262" spans="9:9" x14ac:dyDescent="0.2">
      <c r="I998262" s="14"/>
    </row>
    <row r="998278" spans="9:9" x14ac:dyDescent="0.2">
      <c r="I998278" s="15"/>
    </row>
    <row r="998279" spans="9:9" x14ac:dyDescent="0.2">
      <c r="I998279" s="14"/>
    </row>
    <row r="998295" spans="9:9" x14ac:dyDescent="0.2">
      <c r="I998295" s="15"/>
    </row>
    <row r="998296" spans="9:9" x14ac:dyDescent="0.2">
      <c r="I998296" s="14"/>
    </row>
    <row r="998312" spans="9:9" x14ac:dyDescent="0.2">
      <c r="I998312" s="15"/>
    </row>
    <row r="998313" spans="9:9" x14ac:dyDescent="0.2">
      <c r="I998313" s="14"/>
    </row>
    <row r="998329" spans="9:9" x14ac:dyDescent="0.2">
      <c r="I998329" s="15"/>
    </row>
    <row r="998330" spans="9:9" x14ac:dyDescent="0.2">
      <c r="I998330" s="14"/>
    </row>
    <row r="998346" spans="9:9" x14ac:dyDescent="0.2">
      <c r="I998346" s="15"/>
    </row>
    <row r="998347" spans="9:9" x14ac:dyDescent="0.2">
      <c r="I998347" s="14"/>
    </row>
    <row r="998363" spans="9:9" x14ac:dyDescent="0.2">
      <c r="I998363" s="15"/>
    </row>
    <row r="998364" spans="9:9" x14ac:dyDescent="0.2">
      <c r="I998364" s="14"/>
    </row>
    <row r="998380" spans="9:9" x14ac:dyDescent="0.2">
      <c r="I998380" s="15"/>
    </row>
    <row r="998381" spans="9:9" x14ac:dyDescent="0.2">
      <c r="I998381" s="14"/>
    </row>
    <row r="998397" spans="9:9" x14ac:dyDescent="0.2">
      <c r="I998397" s="15"/>
    </row>
    <row r="998398" spans="9:9" x14ac:dyDescent="0.2">
      <c r="I998398" s="14"/>
    </row>
    <row r="998414" spans="9:9" x14ac:dyDescent="0.2">
      <c r="I998414" s="15"/>
    </row>
    <row r="998415" spans="9:9" x14ac:dyDescent="0.2">
      <c r="I998415" s="14"/>
    </row>
    <row r="998431" spans="9:9" x14ac:dyDescent="0.2">
      <c r="I998431" s="15"/>
    </row>
    <row r="998432" spans="9:9" x14ac:dyDescent="0.2">
      <c r="I998432" s="14"/>
    </row>
    <row r="998448" spans="9:9" x14ac:dyDescent="0.2">
      <c r="I998448" s="15"/>
    </row>
    <row r="998449" spans="9:9" x14ac:dyDescent="0.2">
      <c r="I998449" s="14"/>
    </row>
    <row r="998465" spans="9:9" x14ac:dyDescent="0.2">
      <c r="I998465" s="15"/>
    </row>
    <row r="998466" spans="9:9" x14ac:dyDescent="0.2">
      <c r="I998466" s="14"/>
    </row>
    <row r="998482" spans="9:9" x14ac:dyDescent="0.2">
      <c r="I998482" s="15"/>
    </row>
    <row r="998483" spans="9:9" x14ac:dyDescent="0.2">
      <c r="I998483" s="14"/>
    </row>
    <row r="998499" spans="9:9" x14ac:dyDescent="0.2">
      <c r="I998499" s="15"/>
    </row>
    <row r="998500" spans="9:9" x14ac:dyDescent="0.2">
      <c r="I998500" s="14"/>
    </row>
    <row r="998516" spans="9:9" x14ac:dyDescent="0.2">
      <c r="I998516" s="15"/>
    </row>
    <row r="998517" spans="9:9" x14ac:dyDescent="0.2">
      <c r="I998517" s="14"/>
    </row>
    <row r="998533" spans="9:9" x14ac:dyDescent="0.2">
      <c r="I998533" s="15"/>
    </row>
    <row r="998534" spans="9:9" x14ac:dyDescent="0.2">
      <c r="I998534" s="14"/>
    </row>
    <row r="998550" spans="9:9" x14ac:dyDescent="0.2">
      <c r="I998550" s="15"/>
    </row>
    <row r="998551" spans="9:9" x14ac:dyDescent="0.2">
      <c r="I998551" s="14"/>
    </row>
    <row r="998567" spans="9:9" x14ac:dyDescent="0.2">
      <c r="I998567" s="15"/>
    </row>
    <row r="998568" spans="9:9" x14ac:dyDescent="0.2">
      <c r="I998568" s="14"/>
    </row>
    <row r="998584" spans="9:9" x14ac:dyDescent="0.2">
      <c r="I998584" s="15"/>
    </row>
    <row r="998585" spans="9:9" x14ac:dyDescent="0.2">
      <c r="I998585" s="14"/>
    </row>
    <row r="998601" spans="9:9" x14ac:dyDescent="0.2">
      <c r="I998601" s="15"/>
    </row>
    <row r="998602" spans="9:9" x14ac:dyDescent="0.2">
      <c r="I998602" s="14"/>
    </row>
    <row r="998618" spans="9:9" x14ac:dyDescent="0.2">
      <c r="I998618" s="15"/>
    </row>
    <row r="998619" spans="9:9" x14ac:dyDescent="0.2">
      <c r="I998619" s="14"/>
    </row>
    <row r="998635" spans="9:9" x14ac:dyDescent="0.2">
      <c r="I998635" s="15"/>
    </row>
    <row r="998636" spans="9:9" x14ac:dyDescent="0.2">
      <c r="I998636" s="14"/>
    </row>
    <row r="998652" spans="9:9" x14ac:dyDescent="0.2">
      <c r="I998652" s="15"/>
    </row>
    <row r="998653" spans="9:9" x14ac:dyDescent="0.2">
      <c r="I998653" s="14"/>
    </row>
    <row r="998669" spans="9:9" x14ac:dyDescent="0.2">
      <c r="I998669" s="15"/>
    </row>
    <row r="998670" spans="9:9" x14ac:dyDescent="0.2">
      <c r="I998670" s="14"/>
    </row>
    <row r="998686" spans="9:9" x14ac:dyDescent="0.2">
      <c r="I998686" s="15"/>
    </row>
    <row r="998687" spans="9:9" x14ac:dyDescent="0.2">
      <c r="I998687" s="14"/>
    </row>
    <row r="998703" spans="9:9" x14ac:dyDescent="0.2">
      <c r="I998703" s="15"/>
    </row>
    <row r="998704" spans="9:9" x14ac:dyDescent="0.2">
      <c r="I998704" s="14"/>
    </row>
    <row r="998720" spans="9:9" x14ac:dyDescent="0.2">
      <c r="I998720" s="15"/>
    </row>
    <row r="998721" spans="9:9" x14ac:dyDescent="0.2">
      <c r="I998721" s="14"/>
    </row>
    <row r="998737" spans="9:9" x14ac:dyDescent="0.2">
      <c r="I998737" s="15"/>
    </row>
    <row r="998738" spans="9:9" x14ac:dyDescent="0.2">
      <c r="I998738" s="14"/>
    </row>
    <row r="998754" spans="9:9" x14ac:dyDescent="0.2">
      <c r="I998754" s="15"/>
    </row>
    <row r="998755" spans="9:9" x14ac:dyDescent="0.2">
      <c r="I998755" s="14"/>
    </row>
    <row r="998771" spans="9:9" x14ac:dyDescent="0.2">
      <c r="I998771" s="15"/>
    </row>
    <row r="998772" spans="9:9" x14ac:dyDescent="0.2">
      <c r="I998772" s="14"/>
    </row>
    <row r="998788" spans="9:9" x14ac:dyDescent="0.2">
      <c r="I998788" s="15"/>
    </row>
    <row r="998789" spans="9:9" x14ac:dyDescent="0.2">
      <c r="I998789" s="14"/>
    </row>
    <row r="998805" spans="9:9" x14ac:dyDescent="0.2">
      <c r="I998805" s="15"/>
    </row>
    <row r="998806" spans="9:9" x14ac:dyDescent="0.2">
      <c r="I998806" s="14"/>
    </row>
    <row r="998822" spans="9:9" x14ac:dyDescent="0.2">
      <c r="I998822" s="15"/>
    </row>
    <row r="998823" spans="9:9" x14ac:dyDescent="0.2">
      <c r="I998823" s="14"/>
    </row>
    <row r="998839" spans="9:9" x14ac:dyDescent="0.2">
      <c r="I998839" s="15"/>
    </row>
    <row r="998840" spans="9:9" x14ac:dyDescent="0.2">
      <c r="I998840" s="14"/>
    </row>
    <row r="998856" spans="9:9" x14ac:dyDescent="0.2">
      <c r="I998856" s="15"/>
    </row>
    <row r="998857" spans="9:9" x14ac:dyDescent="0.2">
      <c r="I998857" s="14"/>
    </row>
    <row r="998873" spans="9:9" x14ac:dyDescent="0.2">
      <c r="I998873" s="15"/>
    </row>
    <row r="998874" spans="9:9" x14ac:dyDescent="0.2">
      <c r="I998874" s="14"/>
    </row>
    <row r="998890" spans="9:9" x14ac:dyDescent="0.2">
      <c r="I998890" s="15"/>
    </row>
    <row r="998891" spans="9:9" x14ac:dyDescent="0.2">
      <c r="I998891" s="14"/>
    </row>
    <row r="998907" spans="9:9" x14ac:dyDescent="0.2">
      <c r="I998907" s="15"/>
    </row>
    <row r="998908" spans="9:9" x14ac:dyDescent="0.2">
      <c r="I998908" s="14"/>
    </row>
    <row r="998924" spans="9:9" x14ac:dyDescent="0.2">
      <c r="I998924" s="15"/>
    </row>
    <row r="998925" spans="9:9" x14ac:dyDescent="0.2">
      <c r="I998925" s="14"/>
    </row>
    <row r="998941" spans="9:9" x14ac:dyDescent="0.2">
      <c r="I998941" s="15"/>
    </row>
    <row r="998942" spans="9:9" x14ac:dyDescent="0.2">
      <c r="I998942" s="14"/>
    </row>
    <row r="998958" spans="9:9" x14ac:dyDescent="0.2">
      <c r="I998958" s="15"/>
    </row>
    <row r="998959" spans="9:9" x14ac:dyDescent="0.2">
      <c r="I998959" s="14"/>
    </row>
    <row r="998975" spans="9:9" x14ac:dyDescent="0.2">
      <c r="I998975" s="15"/>
    </row>
    <row r="998976" spans="9:9" x14ac:dyDescent="0.2">
      <c r="I998976" s="14"/>
    </row>
    <row r="998992" spans="9:9" x14ac:dyDescent="0.2">
      <c r="I998992" s="15"/>
    </row>
    <row r="998993" spans="9:9" x14ac:dyDescent="0.2">
      <c r="I998993" s="14"/>
    </row>
    <row r="999009" spans="9:9" x14ac:dyDescent="0.2">
      <c r="I999009" s="15"/>
    </row>
    <row r="999010" spans="9:9" x14ac:dyDescent="0.2">
      <c r="I999010" s="14"/>
    </row>
    <row r="999026" spans="9:9" x14ac:dyDescent="0.2">
      <c r="I999026" s="15"/>
    </row>
    <row r="999027" spans="9:9" x14ac:dyDescent="0.2">
      <c r="I999027" s="14"/>
    </row>
    <row r="999043" spans="9:9" x14ac:dyDescent="0.2">
      <c r="I999043" s="15"/>
    </row>
    <row r="999044" spans="9:9" x14ac:dyDescent="0.2">
      <c r="I999044" s="14"/>
    </row>
    <row r="999060" spans="9:9" x14ac:dyDescent="0.2">
      <c r="I999060" s="15"/>
    </row>
    <row r="999061" spans="9:9" x14ac:dyDescent="0.2">
      <c r="I999061" s="14"/>
    </row>
    <row r="999077" spans="9:9" x14ac:dyDescent="0.2">
      <c r="I999077" s="15"/>
    </row>
    <row r="999078" spans="9:9" x14ac:dyDescent="0.2">
      <c r="I999078" s="14"/>
    </row>
    <row r="999094" spans="9:9" x14ac:dyDescent="0.2">
      <c r="I999094" s="15"/>
    </row>
    <row r="999095" spans="9:9" x14ac:dyDescent="0.2">
      <c r="I999095" s="14"/>
    </row>
    <row r="999111" spans="9:9" x14ac:dyDescent="0.2">
      <c r="I999111" s="15"/>
    </row>
    <row r="999112" spans="9:9" x14ac:dyDescent="0.2">
      <c r="I999112" s="14"/>
    </row>
    <row r="999128" spans="9:9" x14ac:dyDescent="0.2">
      <c r="I999128" s="15"/>
    </row>
    <row r="999129" spans="9:9" x14ac:dyDescent="0.2">
      <c r="I999129" s="14"/>
    </row>
    <row r="999145" spans="9:9" x14ac:dyDescent="0.2">
      <c r="I999145" s="15"/>
    </row>
    <row r="999146" spans="9:9" x14ac:dyDescent="0.2">
      <c r="I999146" s="14"/>
    </row>
    <row r="999162" spans="9:9" x14ac:dyDescent="0.2">
      <c r="I999162" s="15"/>
    </row>
    <row r="999163" spans="9:9" x14ac:dyDescent="0.2">
      <c r="I999163" s="14"/>
    </row>
    <row r="999179" spans="9:9" x14ac:dyDescent="0.2">
      <c r="I999179" s="15"/>
    </row>
    <row r="999180" spans="9:9" x14ac:dyDescent="0.2">
      <c r="I999180" s="14"/>
    </row>
    <row r="999196" spans="9:9" x14ac:dyDescent="0.2">
      <c r="I999196" s="15"/>
    </row>
    <row r="999197" spans="9:9" x14ac:dyDescent="0.2">
      <c r="I999197" s="14"/>
    </row>
    <row r="999213" spans="9:9" x14ac:dyDescent="0.2">
      <c r="I999213" s="15"/>
    </row>
    <row r="999214" spans="9:9" x14ac:dyDescent="0.2">
      <c r="I999214" s="14"/>
    </row>
    <row r="999230" spans="9:9" x14ac:dyDescent="0.2">
      <c r="I999230" s="15"/>
    </row>
    <row r="999231" spans="9:9" x14ac:dyDescent="0.2">
      <c r="I999231" s="14"/>
    </row>
    <row r="999247" spans="9:9" x14ac:dyDescent="0.2">
      <c r="I999247" s="15"/>
    </row>
    <row r="999248" spans="9:9" x14ac:dyDescent="0.2">
      <c r="I999248" s="14"/>
    </row>
    <row r="999264" spans="9:9" x14ac:dyDescent="0.2">
      <c r="I999264" s="15"/>
    </row>
    <row r="999265" spans="9:9" x14ac:dyDescent="0.2">
      <c r="I999265" s="14"/>
    </row>
    <row r="999281" spans="9:9" x14ac:dyDescent="0.2">
      <c r="I999281" s="15"/>
    </row>
    <row r="999282" spans="9:9" x14ac:dyDescent="0.2">
      <c r="I999282" s="14"/>
    </row>
    <row r="999298" spans="9:9" x14ac:dyDescent="0.2">
      <c r="I999298" s="15"/>
    </row>
    <row r="999299" spans="9:9" x14ac:dyDescent="0.2">
      <c r="I999299" s="14"/>
    </row>
    <row r="999315" spans="9:9" x14ac:dyDescent="0.2">
      <c r="I999315" s="15"/>
    </row>
    <row r="999316" spans="9:9" x14ac:dyDescent="0.2">
      <c r="I999316" s="14"/>
    </row>
    <row r="999332" spans="9:9" x14ac:dyDescent="0.2">
      <c r="I999332" s="15"/>
    </row>
    <row r="999333" spans="9:9" x14ac:dyDescent="0.2">
      <c r="I999333" s="14"/>
    </row>
    <row r="999349" spans="9:9" x14ac:dyDescent="0.2">
      <c r="I999349" s="15"/>
    </row>
    <row r="999350" spans="9:9" x14ac:dyDescent="0.2">
      <c r="I999350" s="14"/>
    </row>
    <row r="999366" spans="9:9" x14ac:dyDescent="0.2">
      <c r="I999366" s="15"/>
    </row>
    <row r="999367" spans="9:9" x14ac:dyDescent="0.2">
      <c r="I999367" s="14"/>
    </row>
    <row r="999383" spans="9:9" x14ac:dyDescent="0.2">
      <c r="I999383" s="15"/>
    </row>
    <row r="999384" spans="9:9" x14ac:dyDescent="0.2">
      <c r="I999384" s="14"/>
    </row>
    <row r="999400" spans="9:9" x14ac:dyDescent="0.2">
      <c r="I999400" s="15"/>
    </row>
    <row r="999401" spans="9:9" x14ac:dyDescent="0.2">
      <c r="I999401" s="14"/>
    </row>
    <row r="999417" spans="9:9" x14ac:dyDescent="0.2">
      <c r="I999417" s="15"/>
    </row>
    <row r="999418" spans="9:9" x14ac:dyDescent="0.2">
      <c r="I999418" s="14"/>
    </row>
    <row r="999434" spans="9:9" x14ac:dyDescent="0.2">
      <c r="I999434" s="15"/>
    </row>
    <row r="999435" spans="9:9" x14ac:dyDescent="0.2">
      <c r="I999435" s="14"/>
    </row>
    <row r="999451" spans="9:9" x14ac:dyDescent="0.2">
      <c r="I999451" s="15"/>
    </row>
    <row r="999452" spans="9:9" x14ac:dyDescent="0.2">
      <c r="I999452" s="14"/>
    </row>
    <row r="999468" spans="9:9" x14ac:dyDescent="0.2">
      <c r="I999468" s="15"/>
    </row>
    <row r="999469" spans="9:9" x14ac:dyDescent="0.2">
      <c r="I999469" s="14"/>
    </row>
    <row r="999485" spans="9:9" x14ac:dyDescent="0.2">
      <c r="I999485" s="15"/>
    </row>
    <row r="999486" spans="9:9" x14ac:dyDescent="0.2">
      <c r="I999486" s="14"/>
    </row>
    <row r="999502" spans="9:9" x14ac:dyDescent="0.2">
      <c r="I999502" s="15"/>
    </row>
    <row r="999503" spans="9:9" x14ac:dyDescent="0.2">
      <c r="I999503" s="14"/>
    </row>
    <row r="999519" spans="9:9" x14ac:dyDescent="0.2">
      <c r="I999519" s="15"/>
    </row>
    <row r="999520" spans="9:9" x14ac:dyDescent="0.2">
      <c r="I999520" s="14"/>
    </row>
    <row r="999536" spans="9:9" x14ac:dyDescent="0.2">
      <c r="I999536" s="15"/>
    </row>
    <row r="999537" spans="9:9" x14ac:dyDescent="0.2">
      <c r="I999537" s="14"/>
    </row>
    <row r="999553" spans="9:9" x14ac:dyDescent="0.2">
      <c r="I999553" s="15"/>
    </row>
    <row r="999554" spans="9:9" x14ac:dyDescent="0.2">
      <c r="I999554" s="14"/>
    </row>
    <row r="999570" spans="9:9" x14ac:dyDescent="0.2">
      <c r="I999570" s="15"/>
    </row>
    <row r="999571" spans="9:9" x14ac:dyDescent="0.2">
      <c r="I999571" s="14"/>
    </row>
    <row r="999587" spans="9:9" x14ac:dyDescent="0.2">
      <c r="I999587" s="15"/>
    </row>
    <row r="999588" spans="9:9" x14ac:dyDescent="0.2">
      <c r="I999588" s="14"/>
    </row>
    <row r="999604" spans="9:9" x14ac:dyDescent="0.2">
      <c r="I999604" s="15"/>
    </row>
    <row r="999605" spans="9:9" x14ac:dyDescent="0.2">
      <c r="I999605" s="14"/>
    </row>
    <row r="999621" spans="9:9" x14ac:dyDescent="0.2">
      <c r="I999621" s="15"/>
    </row>
    <row r="999622" spans="9:9" x14ac:dyDescent="0.2">
      <c r="I999622" s="14"/>
    </row>
    <row r="999638" spans="9:9" x14ac:dyDescent="0.2">
      <c r="I999638" s="15"/>
    </row>
    <row r="999639" spans="9:9" x14ac:dyDescent="0.2">
      <c r="I999639" s="14"/>
    </row>
    <row r="999655" spans="9:9" x14ac:dyDescent="0.2">
      <c r="I999655" s="15"/>
    </row>
    <row r="999656" spans="9:9" x14ac:dyDescent="0.2">
      <c r="I999656" s="14"/>
    </row>
    <row r="999672" spans="9:9" x14ac:dyDescent="0.2">
      <c r="I999672" s="15"/>
    </row>
    <row r="999673" spans="9:9" x14ac:dyDescent="0.2">
      <c r="I999673" s="14"/>
    </row>
    <row r="999689" spans="9:9" x14ac:dyDescent="0.2">
      <c r="I999689" s="15"/>
    </row>
    <row r="999690" spans="9:9" x14ac:dyDescent="0.2">
      <c r="I999690" s="14"/>
    </row>
    <row r="999706" spans="9:9" x14ac:dyDescent="0.2">
      <c r="I999706" s="15"/>
    </row>
    <row r="999707" spans="9:9" x14ac:dyDescent="0.2">
      <c r="I999707" s="14"/>
    </row>
    <row r="999723" spans="9:9" x14ac:dyDescent="0.2">
      <c r="I999723" s="15"/>
    </row>
    <row r="999724" spans="9:9" x14ac:dyDescent="0.2">
      <c r="I999724" s="14"/>
    </row>
    <row r="999740" spans="9:9" x14ac:dyDescent="0.2">
      <c r="I999740" s="15"/>
    </row>
    <row r="999741" spans="9:9" x14ac:dyDescent="0.2">
      <c r="I999741" s="14"/>
    </row>
    <row r="999757" spans="9:9" x14ac:dyDescent="0.2">
      <c r="I999757" s="15"/>
    </row>
    <row r="999758" spans="9:9" x14ac:dyDescent="0.2">
      <c r="I999758" s="14"/>
    </row>
    <row r="999774" spans="9:9" x14ac:dyDescent="0.2">
      <c r="I999774" s="15"/>
    </row>
    <row r="999775" spans="9:9" x14ac:dyDescent="0.2">
      <c r="I999775" s="14"/>
    </row>
    <row r="999791" spans="9:9" x14ac:dyDescent="0.2">
      <c r="I999791" s="15"/>
    </row>
    <row r="999792" spans="9:9" x14ac:dyDescent="0.2">
      <c r="I999792" s="14"/>
    </row>
    <row r="999808" spans="9:9" x14ac:dyDescent="0.2">
      <c r="I999808" s="15"/>
    </row>
    <row r="999809" spans="9:9" x14ac:dyDescent="0.2">
      <c r="I999809" s="14"/>
    </row>
    <row r="999825" spans="9:9" x14ac:dyDescent="0.2">
      <c r="I999825" s="15"/>
    </row>
    <row r="999826" spans="9:9" x14ac:dyDescent="0.2">
      <c r="I999826" s="14"/>
    </row>
    <row r="999842" spans="9:9" x14ac:dyDescent="0.2">
      <c r="I999842" s="15"/>
    </row>
    <row r="999843" spans="9:9" x14ac:dyDescent="0.2">
      <c r="I999843" s="14"/>
    </row>
    <row r="999859" spans="9:9" x14ac:dyDescent="0.2">
      <c r="I999859" s="15"/>
    </row>
    <row r="999860" spans="9:9" x14ac:dyDescent="0.2">
      <c r="I999860" s="14"/>
    </row>
    <row r="999876" spans="9:9" x14ac:dyDescent="0.2">
      <c r="I999876" s="15"/>
    </row>
    <row r="999877" spans="9:9" x14ac:dyDescent="0.2">
      <c r="I999877" s="14"/>
    </row>
    <row r="999893" spans="9:9" x14ac:dyDescent="0.2">
      <c r="I999893" s="15"/>
    </row>
    <row r="999894" spans="9:9" x14ac:dyDescent="0.2">
      <c r="I999894" s="14"/>
    </row>
    <row r="999910" spans="9:9" x14ac:dyDescent="0.2">
      <c r="I999910" s="15"/>
    </row>
    <row r="999911" spans="9:9" x14ac:dyDescent="0.2">
      <c r="I999911" s="14"/>
    </row>
    <row r="999927" spans="9:9" x14ac:dyDescent="0.2">
      <c r="I999927" s="15"/>
    </row>
    <row r="999928" spans="9:9" x14ac:dyDescent="0.2">
      <c r="I999928" s="14"/>
    </row>
    <row r="999944" spans="9:9" x14ac:dyDescent="0.2">
      <c r="I999944" s="15"/>
    </row>
    <row r="999945" spans="9:9" x14ac:dyDescent="0.2">
      <c r="I999945" s="14"/>
    </row>
    <row r="999961" spans="9:9" x14ac:dyDescent="0.2">
      <c r="I999961" s="15"/>
    </row>
    <row r="999962" spans="9:9" x14ac:dyDescent="0.2">
      <c r="I999962" s="14"/>
    </row>
    <row r="999978" spans="9:9" x14ac:dyDescent="0.2">
      <c r="I999978" s="15"/>
    </row>
    <row r="999979" spans="9:9" x14ac:dyDescent="0.2">
      <c r="I999979" s="14"/>
    </row>
    <row r="999995" spans="9:9" x14ac:dyDescent="0.2">
      <c r="I999995" s="15"/>
    </row>
    <row r="999996" spans="9:9" x14ac:dyDescent="0.2">
      <c r="I999996" s="14"/>
    </row>
    <row r="1000012" spans="9:9" x14ac:dyDescent="0.2">
      <c r="I1000012" s="15"/>
    </row>
    <row r="1000013" spans="9:9" x14ac:dyDescent="0.2">
      <c r="I1000013" s="14"/>
    </row>
    <row r="1000029" spans="9:9" x14ac:dyDescent="0.2">
      <c r="I1000029" s="15"/>
    </row>
    <row r="1000030" spans="9:9" x14ac:dyDescent="0.2">
      <c r="I1000030" s="14"/>
    </row>
    <row r="1000046" spans="9:9" x14ac:dyDescent="0.2">
      <c r="I1000046" s="15"/>
    </row>
    <row r="1000047" spans="9:9" x14ac:dyDescent="0.2">
      <c r="I1000047" s="14"/>
    </row>
    <row r="1000063" spans="9:9" x14ac:dyDescent="0.2">
      <c r="I1000063" s="15"/>
    </row>
    <row r="1000064" spans="9:9" x14ac:dyDescent="0.2">
      <c r="I1000064" s="14"/>
    </row>
    <row r="1000080" spans="9:9" x14ac:dyDescent="0.2">
      <c r="I1000080" s="15"/>
    </row>
    <row r="1000081" spans="9:9" x14ac:dyDescent="0.2">
      <c r="I1000081" s="14"/>
    </row>
    <row r="1000097" spans="9:9" x14ac:dyDescent="0.2">
      <c r="I1000097" s="15"/>
    </row>
    <row r="1000098" spans="9:9" x14ac:dyDescent="0.2">
      <c r="I1000098" s="14"/>
    </row>
    <row r="1000114" spans="9:9" x14ac:dyDescent="0.2">
      <c r="I1000114" s="15"/>
    </row>
    <row r="1000115" spans="9:9" x14ac:dyDescent="0.2">
      <c r="I1000115" s="14"/>
    </row>
    <row r="1000131" spans="9:9" x14ac:dyDescent="0.2">
      <c r="I1000131" s="15"/>
    </row>
    <row r="1000132" spans="9:9" x14ac:dyDescent="0.2">
      <c r="I1000132" s="14"/>
    </row>
    <row r="1000148" spans="9:9" x14ac:dyDescent="0.2">
      <c r="I1000148" s="15"/>
    </row>
    <row r="1000149" spans="9:9" x14ac:dyDescent="0.2">
      <c r="I1000149" s="14"/>
    </row>
    <row r="1000165" spans="9:9" x14ac:dyDescent="0.2">
      <c r="I1000165" s="15"/>
    </row>
    <row r="1000166" spans="9:9" x14ac:dyDescent="0.2">
      <c r="I1000166" s="14"/>
    </row>
    <row r="1000182" spans="9:9" x14ac:dyDescent="0.2">
      <c r="I1000182" s="15"/>
    </row>
    <row r="1000183" spans="9:9" x14ac:dyDescent="0.2">
      <c r="I1000183" s="14"/>
    </row>
    <row r="1000199" spans="9:9" x14ac:dyDescent="0.2">
      <c r="I1000199" s="15"/>
    </row>
    <row r="1000200" spans="9:9" x14ac:dyDescent="0.2">
      <c r="I1000200" s="14"/>
    </row>
    <row r="1000216" spans="9:9" x14ac:dyDescent="0.2">
      <c r="I1000216" s="15"/>
    </row>
    <row r="1000217" spans="9:9" x14ac:dyDescent="0.2">
      <c r="I1000217" s="14"/>
    </row>
    <row r="1000233" spans="9:9" x14ac:dyDescent="0.2">
      <c r="I1000233" s="15"/>
    </row>
    <row r="1000234" spans="9:9" x14ac:dyDescent="0.2">
      <c r="I1000234" s="14"/>
    </row>
    <row r="1000250" spans="9:9" x14ac:dyDescent="0.2">
      <c r="I1000250" s="15"/>
    </row>
    <row r="1000251" spans="9:9" x14ac:dyDescent="0.2">
      <c r="I1000251" s="14"/>
    </row>
    <row r="1000267" spans="9:9" x14ac:dyDescent="0.2">
      <c r="I1000267" s="15"/>
    </row>
    <row r="1000268" spans="9:9" x14ac:dyDescent="0.2">
      <c r="I1000268" s="14"/>
    </row>
    <row r="1000284" spans="9:9" x14ac:dyDescent="0.2">
      <c r="I1000284" s="15"/>
    </row>
    <row r="1000285" spans="9:9" x14ac:dyDescent="0.2">
      <c r="I1000285" s="14"/>
    </row>
    <row r="1000301" spans="9:9" x14ac:dyDescent="0.2">
      <c r="I1000301" s="15"/>
    </row>
    <row r="1000302" spans="9:9" x14ac:dyDescent="0.2">
      <c r="I1000302" s="14"/>
    </row>
    <row r="1000318" spans="9:9" x14ac:dyDescent="0.2">
      <c r="I1000318" s="15"/>
    </row>
    <row r="1000319" spans="9:9" x14ac:dyDescent="0.2">
      <c r="I1000319" s="14"/>
    </row>
    <row r="1000335" spans="9:9" x14ac:dyDescent="0.2">
      <c r="I1000335" s="15"/>
    </row>
    <row r="1000336" spans="9:9" x14ac:dyDescent="0.2">
      <c r="I1000336" s="14"/>
    </row>
    <row r="1000352" spans="9:9" x14ac:dyDescent="0.2">
      <c r="I1000352" s="15"/>
    </row>
    <row r="1000353" spans="9:9" x14ac:dyDescent="0.2">
      <c r="I1000353" s="14"/>
    </row>
    <row r="1000369" spans="9:9" x14ac:dyDescent="0.2">
      <c r="I1000369" s="15"/>
    </row>
    <row r="1000370" spans="9:9" x14ac:dyDescent="0.2">
      <c r="I1000370" s="14"/>
    </row>
    <row r="1000386" spans="9:9" x14ac:dyDescent="0.2">
      <c r="I1000386" s="15"/>
    </row>
    <row r="1000387" spans="9:9" x14ac:dyDescent="0.2">
      <c r="I1000387" s="14"/>
    </row>
    <row r="1000403" spans="9:9" x14ac:dyDescent="0.2">
      <c r="I1000403" s="15"/>
    </row>
    <row r="1000404" spans="9:9" x14ac:dyDescent="0.2">
      <c r="I1000404" s="14"/>
    </row>
    <row r="1000420" spans="9:9" x14ac:dyDescent="0.2">
      <c r="I1000420" s="15"/>
    </row>
    <row r="1000421" spans="9:9" x14ac:dyDescent="0.2">
      <c r="I1000421" s="14"/>
    </row>
    <row r="1000437" spans="9:9" x14ac:dyDescent="0.2">
      <c r="I1000437" s="15"/>
    </row>
    <row r="1000438" spans="9:9" x14ac:dyDescent="0.2">
      <c r="I1000438" s="14"/>
    </row>
    <row r="1000454" spans="9:9" x14ac:dyDescent="0.2">
      <c r="I1000454" s="15"/>
    </row>
    <row r="1000455" spans="9:9" x14ac:dyDescent="0.2">
      <c r="I1000455" s="14"/>
    </row>
    <row r="1000471" spans="9:9" x14ac:dyDescent="0.2">
      <c r="I1000471" s="15"/>
    </row>
    <row r="1000472" spans="9:9" x14ac:dyDescent="0.2">
      <c r="I1000472" s="14"/>
    </row>
    <row r="1000488" spans="9:9" x14ac:dyDescent="0.2">
      <c r="I1000488" s="15"/>
    </row>
    <row r="1000489" spans="9:9" x14ac:dyDescent="0.2">
      <c r="I1000489" s="14"/>
    </row>
    <row r="1000505" spans="9:9" x14ac:dyDescent="0.2">
      <c r="I1000505" s="15"/>
    </row>
    <row r="1000506" spans="9:9" x14ac:dyDescent="0.2">
      <c r="I1000506" s="14"/>
    </row>
    <row r="1000522" spans="9:9" x14ac:dyDescent="0.2">
      <c r="I1000522" s="15"/>
    </row>
    <row r="1000523" spans="9:9" x14ac:dyDescent="0.2">
      <c r="I1000523" s="14"/>
    </row>
    <row r="1000539" spans="9:9" x14ac:dyDescent="0.2">
      <c r="I1000539" s="15"/>
    </row>
    <row r="1000540" spans="9:9" x14ac:dyDescent="0.2">
      <c r="I1000540" s="14"/>
    </row>
    <row r="1000556" spans="9:9" x14ac:dyDescent="0.2">
      <c r="I1000556" s="15"/>
    </row>
    <row r="1000557" spans="9:9" x14ac:dyDescent="0.2">
      <c r="I1000557" s="14"/>
    </row>
    <row r="1000573" spans="9:9" x14ac:dyDescent="0.2">
      <c r="I1000573" s="15"/>
    </row>
    <row r="1000574" spans="9:9" x14ac:dyDescent="0.2">
      <c r="I1000574" s="14"/>
    </row>
    <row r="1000590" spans="9:9" x14ac:dyDescent="0.2">
      <c r="I1000590" s="15"/>
    </row>
    <row r="1000591" spans="9:9" x14ac:dyDescent="0.2">
      <c r="I1000591" s="14"/>
    </row>
    <row r="1000607" spans="9:9" x14ac:dyDescent="0.2">
      <c r="I1000607" s="15"/>
    </row>
    <row r="1000608" spans="9:9" x14ac:dyDescent="0.2">
      <c r="I1000608" s="14"/>
    </row>
    <row r="1000624" spans="9:9" x14ac:dyDescent="0.2">
      <c r="I1000624" s="15"/>
    </row>
    <row r="1000625" spans="9:9" x14ac:dyDescent="0.2">
      <c r="I1000625" s="14"/>
    </row>
    <row r="1000641" spans="9:9" x14ac:dyDescent="0.2">
      <c r="I1000641" s="15"/>
    </row>
    <row r="1000642" spans="9:9" x14ac:dyDescent="0.2">
      <c r="I1000642" s="14"/>
    </row>
    <row r="1000658" spans="9:9" x14ac:dyDescent="0.2">
      <c r="I1000658" s="15"/>
    </row>
    <row r="1000659" spans="9:9" x14ac:dyDescent="0.2">
      <c r="I1000659" s="14"/>
    </row>
    <row r="1000675" spans="9:9" x14ac:dyDescent="0.2">
      <c r="I1000675" s="15"/>
    </row>
    <row r="1000676" spans="9:9" x14ac:dyDescent="0.2">
      <c r="I1000676" s="14"/>
    </row>
    <row r="1000692" spans="9:9" x14ac:dyDescent="0.2">
      <c r="I1000692" s="15"/>
    </row>
    <row r="1000693" spans="9:9" x14ac:dyDescent="0.2">
      <c r="I1000693" s="14"/>
    </row>
    <row r="1000709" spans="9:9" x14ac:dyDescent="0.2">
      <c r="I1000709" s="15"/>
    </row>
    <row r="1000710" spans="9:9" x14ac:dyDescent="0.2">
      <c r="I1000710" s="14"/>
    </row>
    <row r="1000726" spans="9:9" x14ac:dyDescent="0.2">
      <c r="I1000726" s="15"/>
    </row>
    <row r="1000727" spans="9:9" x14ac:dyDescent="0.2">
      <c r="I1000727" s="14"/>
    </row>
    <row r="1000743" spans="9:9" x14ac:dyDescent="0.2">
      <c r="I1000743" s="15"/>
    </row>
    <row r="1000744" spans="9:9" x14ac:dyDescent="0.2">
      <c r="I1000744" s="14"/>
    </row>
    <row r="1000760" spans="9:9" x14ac:dyDescent="0.2">
      <c r="I1000760" s="15"/>
    </row>
    <row r="1000761" spans="9:9" x14ac:dyDescent="0.2">
      <c r="I1000761" s="14"/>
    </row>
    <row r="1000777" spans="9:9" x14ac:dyDescent="0.2">
      <c r="I1000777" s="15"/>
    </row>
    <row r="1000778" spans="9:9" x14ac:dyDescent="0.2">
      <c r="I1000778" s="14"/>
    </row>
    <row r="1000794" spans="9:9" x14ac:dyDescent="0.2">
      <c r="I1000794" s="15"/>
    </row>
    <row r="1000795" spans="9:9" x14ac:dyDescent="0.2">
      <c r="I1000795" s="14"/>
    </row>
    <row r="1000811" spans="9:9" x14ac:dyDescent="0.2">
      <c r="I1000811" s="15"/>
    </row>
    <row r="1000812" spans="9:9" x14ac:dyDescent="0.2">
      <c r="I1000812" s="14"/>
    </row>
    <row r="1000828" spans="9:9" x14ac:dyDescent="0.2">
      <c r="I1000828" s="15"/>
    </row>
    <row r="1000829" spans="9:9" x14ac:dyDescent="0.2">
      <c r="I1000829" s="14"/>
    </row>
    <row r="1000845" spans="9:9" x14ac:dyDescent="0.2">
      <c r="I1000845" s="15"/>
    </row>
    <row r="1000846" spans="9:9" x14ac:dyDescent="0.2">
      <c r="I1000846" s="14"/>
    </row>
    <row r="1000862" spans="9:9" x14ac:dyDescent="0.2">
      <c r="I1000862" s="15"/>
    </row>
    <row r="1000863" spans="9:9" x14ac:dyDescent="0.2">
      <c r="I1000863" s="14"/>
    </row>
    <row r="1000879" spans="9:9" x14ac:dyDescent="0.2">
      <c r="I1000879" s="15"/>
    </row>
    <row r="1000880" spans="9:9" x14ac:dyDescent="0.2">
      <c r="I1000880" s="14"/>
    </row>
    <row r="1000896" spans="9:9" x14ac:dyDescent="0.2">
      <c r="I1000896" s="15"/>
    </row>
    <row r="1000897" spans="9:9" x14ac:dyDescent="0.2">
      <c r="I1000897" s="14"/>
    </row>
    <row r="1000913" spans="9:9" x14ac:dyDescent="0.2">
      <c r="I1000913" s="15"/>
    </row>
    <row r="1000914" spans="9:9" x14ac:dyDescent="0.2">
      <c r="I1000914" s="14"/>
    </row>
    <row r="1000930" spans="9:9" x14ac:dyDescent="0.2">
      <c r="I1000930" s="15"/>
    </row>
    <row r="1000931" spans="9:9" x14ac:dyDescent="0.2">
      <c r="I1000931" s="14"/>
    </row>
    <row r="1000947" spans="9:9" x14ac:dyDescent="0.2">
      <c r="I1000947" s="15"/>
    </row>
    <row r="1000948" spans="9:9" x14ac:dyDescent="0.2">
      <c r="I1000948" s="14"/>
    </row>
    <row r="1000964" spans="9:9" x14ac:dyDescent="0.2">
      <c r="I1000964" s="15"/>
    </row>
    <row r="1000965" spans="9:9" x14ac:dyDescent="0.2">
      <c r="I1000965" s="14"/>
    </row>
    <row r="1000981" spans="9:9" x14ac:dyDescent="0.2">
      <c r="I1000981" s="15"/>
    </row>
    <row r="1000982" spans="9:9" x14ac:dyDescent="0.2">
      <c r="I1000982" s="14"/>
    </row>
    <row r="1000998" spans="9:9" x14ac:dyDescent="0.2">
      <c r="I1000998" s="15"/>
    </row>
    <row r="1000999" spans="9:9" x14ac:dyDescent="0.2">
      <c r="I1000999" s="14"/>
    </row>
    <row r="1001015" spans="9:9" x14ac:dyDescent="0.2">
      <c r="I1001015" s="15"/>
    </row>
    <row r="1001016" spans="9:9" x14ac:dyDescent="0.2">
      <c r="I1001016" s="14"/>
    </row>
    <row r="1001032" spans="9:9" x14ac:dyDescent="0.2">
      <c r="I1001032" s="15"/>
    </row>
    <row r="1001033" spans="9:9" x14ac:dyDescent="0.2">
      <c r="I1001033" s="14"/>
    </row>
    <row r="1001049" spans="9:9" x14ac:dyDescent="0.2">
      <c r="I1001049" s="15"/>
    </row>
    <row r="1001050" spans="9:9" x14ac:dyDescent="0.2">
      <c r="I1001050" s="14"/>
    </row>
    <row r="1001066" spans="9:9" x14ac:dyDescent="0.2">
      <c r="I1001066" s="15"/>
    </row>
    <row r="1001067" spans="9:9" x14ac:dyDescent="0.2">
      <c r="I1001067" s="14"/>
    </row>
    <row r="1001083" spans="9:9" x14ac:dyDescent="0.2">
      <c r="I1001083" s="15"/>
    </row>
    <row r="1001084" spans="9:9" x14ac:dyDescent="0.2">
      <c r="I1001084" s="14"/>
    </row>
    <row r="1001100" spans="9:9" x14ac:dyDescent="0.2">
      <c r="I1001100" s="15"/>
    </row>
    <row r="1001101" spans="9:9" x14ac:dyDescent="0.2">
      <c r="I1001101" s="14"/>
    </row>
    <row r="1001117" spans="9:9" x14ac:dyDescent="0.2">
      <c r="I1001117" s="15"/>
    </row>
    <row r="1001118" spans="9:9" x14ac:dyDescent="0.2">
      <c r="I1001118" s="14"/>
    </row>
    <row r="1001134" spans="9:9" x14ac:dyDescent="0.2">
      <c r="I1001134" s="15"/>
    </row>
    <row r="1001135" spans="9:9" x14ac:dyDescent="0.2">
      <c r="I1001135" s="14"/>
    </row>
    <row r="1001151" spans="9:9" x14ac:dyDescent="0.2">
      <c r="I1001151" s="15"/>
    </row>
    <row r="1001152" spans="9:9" x14ac:dyDescent="0.2">
      <c r="I1001152" s="14"/>
    </row>
    <row r="1001168" spans="9:9" x14ac:dyDescent="0.2">
      <c r="I1001168" s="15"/>
    </row>
    <row r="1001169" spans="9:9" x14ac:dyDescent="0.2">
      <c r="I1001169" s="14"/>
    </row>
    <row r="1001185" spans="9:9" x14ac:dyDescent="0.2">
      <c r="I1001185" s="15"/>
    </row>
    <row r="1001186" spans="9:9" x14ac:dyDescent="0.2">
      <c r="I1001186" s="14"/>
    </row>
    <row r="1001202" spans="9:9" x14ac:dyDescent="0.2">
      <c r="I1001202" s="15"/>
    </row>
    <row r="1001203" spans="9:9" x14ac:dyDescent="0.2">
      <c r="I1001203" s="14"/>
    </row>
    <row r="1001219" spans="9:9" x14ac:dyDescent="0.2">
      <c r="I1001219" s="15"/>
    </row>
    <row r="1001220" spans="9:9" x14ac:dyDescent="0.2">
      <c r="I1001220" s="14"/>
    </row>
    <row r="1001236" spans="9:9" x14ac:dyDescent="0.2">
      <c r="I1001236" s="15"/>
    </row>
    <row r="1001237" spans="9:9" x14ac:dyDescent="0.2">
      <c r="I1001237" s="14"/>
    </row>
    <row r="1001253" spans="9:9" x14ac:dyDescent="0.2">
      <c r="I1001253" s="15"/>
    </row>
    <row r="1001254" spans="9:9" x14ac:dyDescent="0.2">
      <c r="I1001254" s="14"/>
    </row>
    <row r="1001270" spans="9:9" x14ac:dyDescent="0.2">
      <c r="I1001270" s="15"/>
    </row>
    <row r="1001271" spans="9:9" x14ac:dyDescent="0.2">
      <c r="I1001271" s="14"/>
    </row>
    <row r="1001287" spans="9:9" x14ac:dyDescent="0.2">
      <c r="I1001287" s="15"/>
    </row>
    <row r="1001288" spans="9:9" x14ac:dyDescent="0.2">
      <c r="I1001288" s="14"/>
    </row>
    <row r="1001304" spans="9:9" x14ac:dyDescent="0.2">
      <c r="I1001304" s="15"/>
    </row>
    <row r="1001305" spans="9:9" x14ac:dyDescent="0.2">
      <c r="I1001305" s="14"/>
    </row>
    <row r="1001321" spans="9:9" x14ac:dyDescent="0.2">
      <c r="I1001321" s="15"/>
    </row>
    <row r="1001322" spans="9:9" x14ac:dyDescent="0.2">
      <c r="I1001322" s="14"/>
    </row>
    <row r="1001338" spans="9:9" x14ac:dyDescent="0.2">
      <c r="I1001338" s="15"/>
    </row>
    <row r="1001339" spans="9:9" x14ac:dyDescent="0.2">
      <c r="I1001339" s="14"/>
    </row>
    <row r="1001355" spans="9:9" x14ac:dyDescent="0.2">
      <c r="I1001355" s="15"/>
    </row>
    <row r="1001356" spans="9:9" x14ac:dyDescent="0.2">
      <c r="I1001356" s="14"/>
    </row>
    <row r="1001372" spans="9:9" x14ac:dyDescent="0.2">
      <c r="I1001372" s="15"/>
    </row>
    <row r="1001373" spans="9:9" x14ac:dyDescent="0.2">
      <c r="I1001373" s="14"/>
    </row>
    <row r="1001389" spans="9:9" x14ac:dyDescent="0.2">
      <c r="I1001389" s="15"/>
    </row>
    <row r="1001390" spans="9:9" x14ac:dyDescent="0.2">
      <c r="I1001390" s="14"/>
    </row>
    <row r="1001406" spans="9:9" x14ac:dyDescent="0.2">
      <c r="I1001406" s="15"/>
    </row>
    <row r="1001407" spans="9:9" x14ac:dyDescent="0.2">
      <c r="I1001407" s="14"/>
    </row>
    <row r="1001423" spans="9:9" x14ac:dyDescent="0.2">
      <c r="I1001423" s="15"/>
    </row>
    <row r="1001424" spans="9:9" x14ac:dyDescent="0.2">
      <c r="I1001424" s="14"/>
    </row>
    <row r="1001440" spans="9:9" x14ac:dyDescent="0.2">
      <c r="I1001440" s="15"/>
    </row>
    <row r="1001441" spans="9:9" x14ac:dyDescent="0.2">
      <c r="I1001441" s="14"/>
    </row>
    <row r="1001457" spans="9:9" x14ac:dyDescent="0.2">
      <c r="I1001457" s="15"/>
    </row>
    <row r="1001458" spans="9:9" x14ac:dyDescent="0.2">
      <c r="I1001458" s="14"/>
    </row>
    <row r="1001474" spans="9:9" x14ac:dyDescent="0.2">
      <c r="I1001474" s="15"/>
    </row>
    <row r="1001475" spans="9:9" x14ac:dyDescent="0.2">
      <c r="I1001475" s="14"/>
    </row>
    <row r="1001491" spans="9:9" x14ac:dyDescent="0.2">
      <c r="I1001491" s="15"/>
    </row>
    <row r="1001492" spans="9:9" x14ac:dyDescent="0.2">
      <c r="I1001492" s="14"/>
    </row>
    <row r="1001508" spans="9:9" x14ac:dyDescent="0.2">
      <c r="I1001508" s="15"/>
    </row>
    <row r="1001509" spans="9:9" x14ac:dyDescent="0.2">
      <c r="I1001509" s="14"/>
    </row>
    <row r="1001525" spans="9:9" x14ac:dyDescent="0.2">
      <c r="I1001525" s="15"/>
    </row>
    <row r="1001526" spans="9:9" x14ac:dyDescent="0.2">
      <c r="I1001526" s="14"/>
    </row>
    <row r="1001542" spans="9:9" x14ac:dyDescent="0.2">
      <c r="I1001542" s="15"/>
    </row>
    <row r="1001543" spans="9:9" x14ac:dyDescent="0.2">
      <c r="I1001543" s="14"/>
    </row>
    <row r="1001559" spans="9:9" x14ac:dyDescent="0.2">
      <c r="I1001559" s="15"/>
    </row>
    <row r="1001560" spans="9:9" x14ac:dyDescent="0.2">
      <c r="I1001560" s="14"/>
    </row>
    <row r="1001576" spans="9:9" x14ac:dyDescent="0.2">
      <c r="I1001576" s="15"/>
    </row>
    <row r="1001577" spans="9:9" x14ac:dyDescent="0.2">
      <c r="I1001577" s="14"/>
    </row>
    <row r="1001593" spans="9:9" x14ac:dyDescent="0.2">
      <c r="I1001593" s="15"/>
    </row>
    <row r="1001594" spans="9:9" x14ac:dyDescent="0.2">
      <c r="I1001594" s="14"/>
    </row>
    <row r="1001610" spans="9:9" x14ac:dyDescent="0.2">
      <c r="I1001610" s="15"/>
    </row>
    <row r="1001611" spans="9:9" x14ac:dyDescent="0.2">
      <c r="I1001611" s="14"/>
    </row>
    <row r="1001627" spans="9:9" x14ac:dyDescent="0.2">
      <c r="I1001627" s="15"/>
    </row>
    <row r="1001628" spans="9:9" x14ac:dyDescent="0.2">
      <c r="I1001628" s="14"/>
    </row>
    <row r="1001644" spans="9:9" x14ac:dyDescent="0.2">
      <c r="I1001644" s="15"/>
    </row>
    <row r="1001645" spans="9:9" x14ac:dyDescent="0.2">
      <c r="I1001645" s="14"/>
    </row>
    <row r="1001661" spans="9:9" x14ac:dyDescent="0.2">
      <c r="I1001661" s="15"/>
    </row>
    <row r="1001662" spans="9:9" x14ac:dyDescent="0.2">
      <c r="I1001662" s="14"/>
    </row>
    <row r="1001678" spans="9:9" x14ac:dyDescent="0.2">
      <c r="I1001678" s="15"/>
    </row>
    <row r="1001679" spans="9:9" x14ac:dyDescent="0.2">
      <c r="I1001679" s="14"/>
    </row>
    <row r="1001695" spans="9:9" x14ac:dyDescent="0.2">
      <c r="I1001695" s="15"/>
    </row>
    <row r="1001696" spans="9:9" x14ac:dyDescent="0.2">
      <c r="I1001696" s="14"/>
    </row>
    <row r="1001712" spans="9:9" x14ac:dyDescent="0.2">
      <c r="I1001712" s="15"/>
    </row>
    <row r="1001713" spans="9:9" x14ac:dyDescent="0.2">
      <c r="I1001713" s="14"/>
    </row>
    <row r="1001729" spans="9:9" x14ac:dyDescent="0.2">
      <c r="I1001729" s="15"/>
    </row>
    <row r="1001730" spans="9:9" x14ac:dyDescent="0.2">
      <c r="I1001730" s="14"/>
    </row>
    <row r="1001746" spans="9:9" x14ac:dyDescent="0.2">
      <c r="I1001746" s="15"/>
    </row>
    <row r="1001747" spans="9:9" x14ac:dyDescent="0.2">
      <c r="I1001747" s="14"/>
    </row>
    <row r="1001763" spans="9:9" x14ac:dyDescent="0.2">
      <c r="I1001763" s="15"/>
    </row>
    <row r="1001764" spans="9:9" x14ac:dyDescent="0.2">
      <c r="I1001764" s="14"/>
    </row>
    <row r="1001780" spans="9:9" x14ac:dyDescent="0.2">
      <c r="I1001780" s="15"/>
    </row>
    <row r="1001781" spans="9:9" x14ac:dyDescent="0.2">
      <c r="I1001781" s="14"/>
    </row>
    <row r="1001797" spans="9:9" x14ac:dyDescent="0.2">
      <c r="I1001797" s="15"/>
    </row>
    <row r="1001798" spans="9:9" x14ac:dyDescent="0.2">
      <c r="I1001798" s="14"/>
    </row>
    <row r="1001814" spans="9:9" x14ac:dyDescent="0.2">
      <c r="I1001814" s="15"/>
    </row>
    <row r="1001815" spans="9:9" x14ac:dyDescent="0.2">
      <c r="I1001815" s="14"/>
    </row>
    <row r="1001831" spans="9:9" x14ac:dyDescent="0.2">
      <c r="I1001831" s="15"/>
    </row>
    <row r="1001832" spans="9:9" x14ac:dyDescent="0.2">
      <c r="I1001832" s="14"/>
    </row>
    <row r="1001848" spans="9:9" x14ac:dyDescent="0.2">
      <c r="I1001848" s="15"/>
    </row>
    <row r="1001849" spans="9:9" x14ac:dyDescent="0.2">
      <c r="I1001849" s="14"/>
    </row>
    <row r="1001865" spans="9:9" x14ac:dyDescent="0.2">
      <c r="I1001865" s="15"/>
    </row>
    <row r="1001866" spans="9:9" x14ac:dyDescent="0.2">
      <c r="I1001866" s="14"/>
    </row>
    <row r="1001882" spans="9:9" x14ac:dyDescent="0.2">
      <c r="I1001882" s="15"/>
    </row>
    <row r="1001883" spans="9:9" x14ac:dyDescent="0.2">
      <c r="I1001883" s="14"/>
    </row>
    <row r="1001899" spans="9:9" x14ac:dyDescent="0.2">
      <c r="I1001899" s="15"/>
    </row>
    <row r="1001900" spans="9:9" x14ac:dyDescent="0.2">
      <c r="I1001900" s="14"/>
    </row>
    <row r="1001916" spans="9:9" x14ac:dyDescent="0.2">
      <c r="I1001916" s="15"/>
    </row>
    <row r="1001917" spans="9:9" x14ac:dyDescent="0.2">
      <c r="I1001917" s="14"/>
    </row>
    <row r="1001933" spans="9:9" x14ac:dyDescent="0.2">
      <c r="I1001933" s="15"/>
    </row>
    <row r="1001934" spans="9:9" x14ac:dyDescent="0.2">
      <c r="I1001934" s="14"/>
    </row>
    <row r="1001950" spans="9:9" x14ac:dyDescent="0.2">
      <c r="I1001950" s="15"/>
    </row>
    <row r="1001951" spans="9:9" x14ac:dyDescent="0.2">
      <c r="I1001951" s="14"/>
    </row>
    <row r="1001967" spans="9:9" x14ac:dyDescent="0.2">
      <c r="I1001967" s="15"/>
    </row>
    <row r="1001968" spans="9:9" x14ac:dyDescent="0.2">
      <c r="I1001968" s="14"/>
    </row>
    <row r="1001984" spans="9:9" x14ac:dyDescent="0.2">
      <c r="I1001984" s="15"/>
    </row>
    <row r="1001985" spans="9:9" x14ac:dyDescent="0.2">
      <c r="I1001985" s="14"/>
    </row>
    <row r="1002001" spans="9:9" x14ac:dyDescent="0.2">
      <c r="I1002001" s="15"/>
    </row>
    <row r="1002002" spans="9:9" x14ac:dyDescent="0.2">
      <c r="I1002002" s="14"/>
    </row>
    <row r="1002018" spans="9:9" x14ac:dyDescent="0.2">
      <c r="I1002018" s="15"/>
    </row>
    <row r="1002019" spans="9:9" x14ac:dyDescent="0.2">
      <c r="I1002019" s="14"/>
    </row>
    <row r="1002035" spans="9:9" x14ac:dyDescent="0.2">
      <c r="I1002035" s="15"/>
    </row>
    <row r="1002036" spans="9:9" x14ac:dyDescent="0.2">
      <c r="I1002036" s="14"/>
    </row>
    <row r="1002052" spans="9:9" x14ac:dyDescent="0.2">
      <c r="I1002052" s="15"/>
    </row>
    <row r="1002053" spans="9:9" x14ac:dyDescent="0.2">
      <c r="I1002053" s="14"/>
    </row>
    <row r="1002069" spans="9:9" x14ac:dyDescent="0.2">
      <c r="I1002069" s="15"/>
    </row>
    <row r="1002070" spans="9:9" x14ac:dyDescent="0.2">
      <c r="I1002070" s="14"/>
    </row>
    <row r="1002086" spans="9:9" x14ac:dyDescent="0.2">
      <c r="I1002086" s="15"/>
    </row>
    <row r="1002087" spans="9:9" x14ac:dyDescent="0.2">
      <c r="I1002087" s="14"/>
    </row>
    <row r="1002103" spans="9:9" x14ac:dyDescent="0.2">
      <c r="I1002103" s="15"/>
    </row>
    <row r="1002104" spans="9:9" x14ac:dyDescent="0.2">
      <c r="I1002104" s="14"/>
    </row>
    <row r="1002120" spans="9:9" x14ac:dyDescent="0.2">
      <c r="I1002120" s="15"/>
    </row>
    <row r="1002121" spans="9:9" x14ac:dyDescent="0.2">
      <c r="I1002121" s="14"/>
    </row>
    <row r="1002137" spans="9:9" x14ac:dyDescent="0.2">
      <c r="I1002137" s="15"/>
    </row>
    <row r="1002138" spans="9:9" x14ac:dyDescent="0.2">
      <c r="I1002138" s="14"/>
    </row>
    <row r="1002154" spans="9:9" x14ac:dyDescent="0.2">
      <c r="I1002154" s="15"/>
    </row>
    <row r="1002155" spans="9:9" x14ac:dyDescent="0.2">
      <c r="I1002155" s="14"/>
    </row>
    <row r="1002171" spans="9:9" x14ac:dyDescent="0.2">
      <c r="I1002171" s="15"/>
    </row>
    <row r="1002172" spans="9:9" x14ac:dyDescent="0.2">
      <c r="I1002172" s="14"/>
    </row>
    <row r="1002188" spans="9:9" x14ac:dyDescent="0.2">
      <c r="I1002188" s="15"/>
    </row>
    <row r="1002189" spans="9:9" x14ac:dyDescent="0.2">
      <c r="I1002189" s="14"/>
    </row>
    <row r="1002205" spans="9:9" x14ac:dyDescent="0.2">
      <c r="I1002205" s="15"/>
    </row>
    <row r="1002206" spans="9:9" x14ac:dyDescent="0.2">
      <c r="I1002206" s="14"/>
    </row>
    <row r="1002222" spans="9:9" x14ac:dyDescent="0.2">
      <c r="I1002222" s="15"/>
    </row>
    <row r="1002223" spans="9:9" x14ac:dyDescent="0.2">
      <c r="I1002223" s="14"/>
    </row>
    <row r="1002239" spans="9:9" x14ac:dyDescent="0.2">
      <c r="I1002239" s="15"/>
    </row>
    <row r="1002240" spans="9:9" x14ac:dyDescent="0.2">
      <c r="I1002240" s="14"/>
    </row>
    <row r="1002256" spans="9:9" x14ac:dyDescent="0.2">
      <c r="I1002256" s="15"/>
    </row>
    <row r="1002257" spans="9:9" x14ac:dyDescent="0.2">
      <c r="I1002257" s="14"/>
    </row>
    <row r="1002273" spans="9:9" x14ac:dyDescent="0.2">
      <c r="I1002273" s="15"/>
    </row>
    <row r="1002274" spans="9:9" x14ac:dyDescent="0.2">
      <c r="I1002274" s="14"/>
    </row>
    <row r="1002290" spans="9:9" x14ac:dyDescent="0.2">
      <c r="I1002290" s="15"/>
    </row>
    <row r="1002291" spans="9:9" x14ac:dyDescent="0.2">
      <c r="I1002291" s="14"/>
    </row>
    <row r="1002307" spans="9:9" x14ac:dyDescent="0.2">
      <c r="I1002307" s="15"/>
    </row>
    <row r="1002308" spans="9:9" x14ac:dyDescent="0.2">
      <c r="I1002308" s="14"/>
    </row>
    <row r="1002324" spans="9:9" x14ac:dyDescent="0.2">
      <c r="I1002324" s="15"/>
    </row>
    <row r="1002325" spans="9:9" x14ac:dyDescent="0.2">
      <c r="I1002325" s="14"/>
    </row>
    <row r="1002341" spans="9:9" x14ac:dyDescent="0.2">
      <c r="I1002341" s="15"/>
    </row>
    <row r="1002342" spans="9:9" x14ac:dyDescent="0.2">
      <c r="I1002342" s="14"/>
    </row>
    <row r="1002358" spans="9:9" x14ac:dyDescent="0.2">
      <c r="I1002358" s="15"/>
    </row>
    <row r="1002359" spans="9:9" x14ac:dyDescent="0.2">
      <c r="I1002359" s="14"/>
    </row>
    <row r="1002375" spans="9:9" x14ac:dyDescent="0.2">
      <c r="I1002375" s="15"/>
    </row>
    <row r="1002376" spans="9:9" x14ac:dyDescent="0.2">
      <c r="I1002376" s="14"/>
    </row>
    <row r="1002392" spans="9:9" x14ac:dyDescent="0.2">
      <c r="I1002392" s="15"/>
    </row>
    <row r="1002393" spans="9:9" x14ac:dyDescent="0.2">
      <c r="I1002393" s="14"/>
    </row>
    <row r="1002409" spans="9:9" x14ac:dyDescent="0.2">
      <c r="I1002409" s="15"/>
    </row>
    <row r="1002410" spans="9:9" x14ac:dyDescent="0.2">
      <c r="I1002410" s="14"/>
    </row>
    <row r="1002426" spans="9:9" x14ac:dyDescent="0.2">
      <c r="I1002426" s="15"/>
    </row>
    <row r="1002427" spans="9:9" x14ac:dyDescent="0.2">
      <c r="I1002427" s="14"/>
    </row>
    <row r="1002443" spans="9:9" x14ac:dyDescent="0.2">
      <c r="I1002443" s="15"/>
    </row>
    <row r="1002444" spans="9:9" x14ac:dyDescent="0.2">
      <c r="I1002444" s="14"/>
    </row>
    <row r="1002460" spans="9:9" x14ac:dyDescent="0.2">
      <c r="I1002460" s="15"/>
    </row>
    <row r="1002461" spans="9:9" x14ac:dyDescent="0.2">
      <c r="I1002461" s="14"/>
    </row>
    <row r="1002477" spans="9:9" x14ac:dyDescent="0.2">
      <c r="I1002477" s="15"/>
    </row>
    <row r="1002478" spans="9:9" x14ac:dyDescent="0.2">
      <c r="I1002478" s="14"/>
    </row>
    <row r="1002494" spans="9:9" x14ac:dyDescent="0.2">
      <c r="I1002494" s="15"/>
    </row>
    <row r="1002495" spans="9:9" x14ac:dyDescent="0.2">
      <c r="I1002495" s="14"/>
    </row>
    <row r="1002511" spans="9:9" x14ac:dyDescent="0.2">
      <c r="I1002511" s="15"/>
    </row>
    <row r="1002512" spans="9:9" x14ac:dyDescent="0.2">
      <c r="I1002512" s="14"/>
    </row>
    <row r="1002528" spans="9:9" x14ac:dyDescent="0.2">
      <c r="I1002528" s="15"/>
    </row>
    <row r="1002529" spans="9:9" x14ac:dyDescent="0.2">
      <c r="I1002529" s="14"/>
    </row>
    <row r="1002545" spans="9:9" x14ac:dyDescent="0.2">
      <c r="I1002545" s="15"/>
    </row>
    <row r="1002546" spans="9:9" x14ac:dyDescent="0.2">
      <c r="I1002546" s="14"/>
    </row>
    <row r="1002562" spans="9:9" x14ac:dyDescent="0.2">
      <c r="I1002562" s="15"/>
    </row>
    <row r="1002563" spans="9:9" x14ac:dyDescent="0.2">
      <c r="I1002563" s="14"/>
    </row>
    <row r="1002579" spans="9:9" x14ac:dyDescent="0.2">
      <c r="I1002579" s="15"/>
    </row>
    <row r="1002580" spans="9:9" x14ac:dyDescent="0.2">
      <c r="I1002580" s="14"/>
    </row>
    <row r="1002596" spans="9:9" x14ac:dyDescent="0.2">
      <c r="I1002596" s="15"/>
    </row>
    <row r="1002597" spans="9:9" x14ac:dyDescent="0.2">
      <c r="I1002597" s="14"/>
    </row>
    <row r="1002613" spans="9:9" x14ac:dyDescent="0.2">
      <c r="I1002613" s="15"/>
    </row>
    <row r="1002614" spans="9:9" x14ac:dyDescent="0.2">
      <c r="I1002614" s="14"/>
    </row>
    <row r="1002630" spans="9:9" x14ac:dyDescent="0.2">
      <c r="I1002630" s="15"/>
    </row>
    <row r="1002631" spans="9:9" x14ac:dyDescent="0.2">
      <c r="I1002631" s="14"/>
    </row>
    <row r="1002647" spans="9:9" x14ac:dyDescent="0.2">
      <c r="I1002647" s="15"/>
    </row>
    <row r="1002648" spans="9:9" x14ac:dyDescent="0.2">
      <c r="I1002648" s="14"/>
    </row>
    <row r="1002664" spans="9:9" x14ac:dyDescent="0.2">
      <c r="I1002664" s="15"/>
    </row>
    <row r="1002665" spans="9:9" x14ac:dyDescent="0.2">
      <c r="I1002665" s="14"/>
    </row>
    <row r="1002681" spans="9:9" x14ac:dyDescent="0.2">
      <c r="I1002681" s="15"/>
    </row>
    <row r="1002682" spans="9:9" x14ac:dyDescent="0.2">
      <c r="I1002682" s="14"/>
    </row>
    <row r="1002698" spans="9:9" x14ac:dyDescent="0.2">
      <c r="I1002698" s="15"/>
    </row>
    <row r="1002699" spans="9:9" x14ac:dyDescent="0.2">
      <c r="I1002699" s="14"/>
    </row>
    <row r="1002715" spans="9:9" x14ac:dyDescent="0.2">
      <c r="I1002715" s="15"/>
    </row>
    <row r="1002716" spans="9:9" x14ac:dyDescent="0.2">
      <c r="I1002716" s="14"/>
    </row>
    <row r="1002732" spans="9:9" x14ac:dyDescent="0.2">
      <c r="I1002732" s="15"/>
    </row>
    <row r="1002733" spans="9:9" x14ac:dyDescent="0.2">
      <c r="I1002733" s="14"/>
    </row>
    <row r="1002749" spans="9:9" x14ac:dyDescent="0.2">
      <c r="I1002749" s="15"/>
    </row>
    <row r="1002750" spans="9:9" x14ac:dyDescent="0.2">
      <c r="I1002750" s="14"/>
    </row>
    <row r="1002766" spans="9:9" x14ac:dyDescent="0.2">
      <c r="I1002766" s="15"/>
    </row>
    <row r="1002767" spans="9:9" x14ac:dyDescent="0.2">
      <c r="I1002767" s="14"/>
    </row>
    <row r="1002783" spans="9:9" x14ac:dyDescent="0.2">
      <c r="I1002783" s="15"/>
    </row>
    <row r="1002784" spans="9:9" x14ac:dyDescent="0.2">
      <c r="I1002784" s="14"/>
    </row>
    <row r="1002800" spans="9:9" x14ac:dyDescent="0.2">
      <c r="I1002800" s="15"/>
    </row>
    <row r="1002801" spans="9:9" x14ac:dyDescent="0.2">
      <c r="I1002801" s="14"/>
    </row>
    <row r="1002817" spans="9:9" x14ac:dyDescent="0.2">
      <c r="I1002817" s="15"/>
    </row>
    <row r="1002818" spans="9:9" x14ac:dyDescent="0.2">
      <c r="I1002818" s="14"/>
    </row>
    <row r="1002834" spans="9:9" x14ac:dyDescent="0.2">
      <c r="I1002834" s="15"/>
    </row>
    <row r="1002835" spans="9:9" x14ac:dyDescent="0.2">
      <c r="I1002835" s="14"/>
    </row>
    <row r="1002851" spans="9:9" x14ac:dyDescent="0.2">
      <c r="I1002851" s="15"/>
    </row>
    <row r="1002852" spans="9:9" x14ac:dyDescent="0.2">
      <c r="I1002852" s="14"/>
    </row>
    <row r="1002868" spans="9:9" x14ac:dyDescent="0.2">
      <c r="I1002868" s="15"/>
    </row>
    <row r="1002869" spans="9:9" x14ac:dyDescent="0.2">
      <c r="I1002869" s="14"/>
    </row>
    <row r="1002885" spans="9:9" x14ac:dyDescent="0.2">
      <c r="I1002885" s="15"/>
    </row>
    <row r="1002886" spans="9:9" x14ac:dyDescent="0.2">
      <c r="I1002886" s="14"/>
    </row>
    <row r="1002902" spans="9:9" x14ac:dyDescent="0.2">
      <c r="I1002902" s="15"/>
    </row>
    <row r="1002903" spans="9:9" x14ac:dyDescent="0.2">
      <c r="I1002903" s="14"/>
    </row>
    <row r="1002919" spans="9:9" x14ac:dyDescent="0.2">
      <c r="I1002919" s="15"/>
    </row>
    <row r="1002920" spans="9:9" x14ac:dyDescent="0.2">
      <c r="I1002920" s="14"/>
    </row>
    <row r="1002936" spans="9:9" x14ac:dyDescent="0.2">
      <c r="I1002936" s="15"/>
    </row>
    <row r="1002937" spans="9:9" x14ac:dyDescent="0.2">
      <c r="I1002937" s="14"/>
    </row>
    <row r="1002953" spans="9:9" x14ac:dyDescent="0.2">
      <c r="I1002953" s="15"/>
    </row>
    <row r="1002954" spans="9:9" x14ac:dyDescent="0.2">
      <c r="I1002954" s="14"/>
    </row>
    <row r="1002970" spans="9:9" x14ac:dyDescent="0.2">
      <c r="I1002970" s="15"/>
    </row>
    <row r="1002971" spans="9:9" x14ac:dyDescent="0.2">
      <c r="I1002971" s="14"/>
    </row>
    <row r="1002987" spans="9:9" x14ac:dyDescent="0.2">
      <c r="I1002987" s="15"/>
    </row>
    <row r="1002988" spans="9:9" x14ac:dyDescent="0.2">
      <c r="I1002988" s="14"/>
    </row>
    <row r="1003004" spans="9:9" x14ac:dyDescent="0.2">
      <c r="I1003004" s="15"/>
    </row>
    <row r="1003005" spans="9:9" x14ac:dyDescent="0.2">
      <c r="I1003005" s="14"/>
    </row>
    <row r="1003021" spans="9:9" x14ac:dyDescent="0.2">
      <c r="I1003021" s="15"/>
    </row>
    <row r="1003022" spans="9:9" x14ac:dyDescent="0.2">
      <c r="I1003022" s="14"/>
    </row>
    <row r="1003038" spans="9:9" x14ac:dyDescent="0.2">
      <c r="I1003038" s="15"/>
    </row>
    <row r="1003039" spans="9:9" x14ac:dyDescent="0.2">
      <c r="I1003039" s="14"/>
    </row>
    <row r="1003055" spans="9:9" x14ac:dyDescent="0.2">
      <c r="I1003055" s="15"/>
    </row>
    <row r="1003056" spans="9:9" x14ac:dyDescent="0.2">
      <c r="I1003056" s="14"/>
    </row>
    <row r="1003072" spans="9:9" x14ac:dyDescent="0.2">
      <c r="I1003072" s="15"/>
    </row>
    <row r="1003073" spans="9:9" x14ac:dyDescent="0.2">
      <c r="I1003073" s="14"/>
    </row>
    <row r="1003089" spans="9:9" x14ac:dyDescent="0.2">
      <c r="I1003089" s="15"/>
    </row>
    <row r="1003090" spans="9:9" x14ac:dyDescent="0.2">
      <c r="I1003090" s="14"/>
    </row>
    <row r="1003106" spans="9:9" x14ac:dyDescent="0.2">
      <c r="I1003106" s="15"/>
    </row>
    <row r="1003107" spans="9:9" x14ac:dyDescent="0.2">
      <c r="I1003107" s="14"/>
    </row>
    <row r="1003123" spans="9:9" x14ac:dyDescent="0.2">
      <c r="I1003123" s="15"/>
    </row>
    <row r="1003124" spans="9:9" x14ac:dyDescent="0.2">
      <c r="I1003124" s="14"/>
    </row>
    <row r="1003140" spans="9:9" x14ac:dyDescent="0.2">
      <c r="I1003140" s="15"/>
    </row>
    <row r="1003141" spans="9:9" x14ac:dyDescent="0.2">
      <c r="I1003141" s="14"/>
    </row>
    <row r="1003157" spans="9:9" x14ac:dyDescent="0.2">
      <c r="I1003157" s="15"/>
    </row>
    <row r="1003158" spans="9:9" x14ac:dyDescent="0.2">
      <c r="I1003158" s="14"/>
    </row>
    <row r="1003174" spans="9:9" x14ac:dyDescent="0.2">
      <c r="I1003174" s="15"/>
    </row>
    <row r="1003175" spans="9:9" x14ac:dyDescent="0.2">
      <c r="I1003175" s="14"/>
    </row>
    <row r="1003191" spans="9:9" x14ac:dyDescent="0.2">
      <c r="I1003191" s="15"/>
    </row>
    <row r="1003192" spans="9:9" x14ac:dyDescent="0.2">
      <c r="I1003192" s="14"/>
    </row>
    <row r="1003208" spans="9:9" x14ac:dyDescent="0.2">
      <c r="I1003208" s="15"/>
    </row>
    <row r="1003209" spans="9:9" x14ac:dyDescent="0.2">
      <c r="I1003209" s="14"/>
    </row>
    <row r="1003225" spans="9:9" x14ac:dyDescent="0.2">
      <c r="I1003225" s="15"/>
    </row>
    <row r="1003226" spans="9:9" x14ac:dyDescent="0.2">
      <c r="I1003226" s="14"/>
    </row>
    <row r="1003242" spans="9:9" x14ac:dyDescent="0.2">
      <c r="I1003242" s="15"/>
    </row>
    <row r="1003243" spans="9:9" x14ac:dyDescent="0.2">
      <c r="I1003243" s="14"/>
    </row>
    <row r="1003259" spans="9:9" x14ac:dyDescent="0.2">
      <c r="I1003259" s="15"/>
    </row>
    <row r="1003260" spans="9:9" x14ac:dyDescent="0.2">
      <c r="I1003260" s="14"/>
    </row>
    <row r="1003276" spans="9:9" x14ac:dyDescent="0.2">
      <c r="I1003276" s="15"/>
    </row>
    <row r="1003277" spans="9:9" x14ac:dyDescent="0.2">
      <c r="I1003277" s="14"/>
    </row>
    <row r="1003293" spans="9:9" x14ac:dyDescent="0.2">
      <c r="I1003293" s="15"/>
    </row>
    <row r="1003294" spans="9:9" x14ac:dyDescent="0.2">
      <c r="I1003294" s="14"/>
    </row>
    <row r="1003310" spans="9:9" x14ac:dyDescent="0.2">
      <c r="I1003310" s="15"/>
    </row>
    <row r="1003311" spans="9:9" x14ac:dyDescent="0.2">
      <c r="I1003311" s="14"/>
    </row>
    <row r="1003327" spans="9:9" x14ac:dyDescent="0.2">
      <c r="I1003327" s="15"/>
    </row>
    <row r="1003328" spans="9:9" x14ac:dyDescent="0.2">
      <c r="I1003328" s="14"/>
    </row>
    <row r="1003344" spans="9:9" x14ac:dyDescent="0.2">
      <c r="I1003344" s="15"/>
    </row>
    <row r="1003345" spans="9:9" x14ac:dyDescent="0.2">
      <c r="I1003345" s="14"/>
    </row>
    <row r="1003361" spans="9:9" x14ac:dyDescent="0.2">
      <c r="I1003361" s="15"/>
    </row>
    <row r="1003362" spans="9:9" x14ac:dyDescent="0.2">
      <c r="I1003362" s="14"/>
    </row>
    <row r="1003378" spans="9:9" x14ac:dyDescent="0.2">
      <c r="I1003378" s="15"/>
    </row>
    <row r="1003379" spans="9:9" x14ac:dyDescent="0.2">
      <c r="I1003379" s="14"/>
    </row>
    <row r="1003395" spans="9:9" x14ac:dyDescent="0.2">
      <c r="I1003395" s="15"/>
    </row>
    <row r="1003396" spans="9:9" x14ac:dyDescent="0.2">
      <c r="I1003396" s="14"/>
    </row>
    <row r="1003412" spans="9:9" x14ac:dyDescent="0.2">
      <c r="I1003412" s="15"/>
    </row>
    <row r="1003413" spans="9:9" x14ac:dyDescent="0.2">
      <c r="I1003413" s="14"/>
    </row>
    <row r="1003429" spans="9:9" x14ac:dyDescent="0.2">
      <c r="I1003429" s="15"/>
    </row>
    <row r="1003430" spans="9:9" x14ac:dyDescent="0.2">
      <c r="I1003430" s="14"/>
    </row>
    <row r="1003446" spans="9:9" x14ac:dyDescent="0.2">
      <c r="I1003446" s="15"/>
    </row>
    <row r="1003447" spans="9:9" x14ac:dyDescent="0.2">
      <c r="I1003447" s="14"/>
    </row>
    <row r="1003463" spans="9:9" x14ac:dyDescent="0.2">
      <c r="I1003463" s="15"/>
    </row>
    <row r="1003464" spans="9:9" x14ac:dyDescent="0.2">
      <c r="I1003464" s="14"/>
    </row>
    <row r="1003480" spans="9:9" x14ac:dyDescent="0.2">
      <c r="I1003480" s="15"/>
    </row>
    <row r="1003481" spans="9:9" x14ac:dyDescent="0.2">
      <c r="I1003481" s="14"/>
    </row>
    <row r="1003497" spans="9:9" x14ac:dyDescent="0.2">
      <c r="I1003497" s="15"/>
    </row>
    <row r="1003498" spans="9:9" x14ac:dyDescent="0.2">
      <c r="I1003498" s="14"/>
    </row>
    <row r="1003514" spans="9:9" x14ac:dyDescent="0.2">
      <c r="I1003514" s="15"/>
    </row>
    <row r="1003515" spans="9:9" x14ac:dyDescent="0.2">
      <c r="I1003515" s="14"/>
    </row>
    <row r="1003531" spans="9:9" x14ac:dyDescent="0.2">
      <c r="I1003531" s="15"/>
    </row>
    <row r="1003532" spans="9:9" x14ac:dyDescent="0.2">
      <c r="I1003532" s="14"/>
    </row>
    <row r="1003548" spans="9:9" x14ac:dyDescent="0.2">
      <c r="I1003548" s="15"/>
    </row>
    <row r="1003549" spans="9:9" x14ac:dyDescent="0.2">
      <c r="I1003549" s="14"/>
    </row>
    <row r="1003565" spans="9:9" x14ac:dyDescent="0.2">
      <c r="I1003565" s="15"/>
    </row>
    <row r="1003566" spans="9:9" x14ac:dyDescent="0.2">
      <c r="I1003566" s="14"/>
    </row>
    <row r="1003582" spans="9:9" x14ac:dyDescent="0.2">
      <c r="I1003582" s="15"/>
    </row>
    <row r="1003583" spans="9:9" x14ac:dyDescent="0.2">
      <c r="I1003583" s="14"/>
    </row>
    <row r="1003599" spans="9:9" x14ac:dyDescent="0.2">
      <c r="I1003599" s="15"/>
    </row>
    <row r="1003600" spans="9:9" x14ac:dyDescent="0.2">
      <c r="I1003600" s="14"/>
    </row>
    <row r="1003616" spans="9:9" x14ac:dyDescent="0.2">
      <c r="I1003616" s="15"/>
    </row>
    <row r="1003617" spans="9:9" x14ac:dyDescent="0.2">
      <c r="I1003617" s="14"/>
    </row>
    <row r="1003633" spans="9:9" x14ac:dyDescent="0.2">
      <c r="I1003633" s="15"/>
    </row>
    <row r="1003634" spans="9:9" x14ac:dyDescent="0.2">
      <c r="I1003634" s="14"/>
    </row>
    <row r="1003650" spans="9:9" x14ac:dyDescent="0.2">
      <c r="I1003650" s="15"/>
    </row>
    <row r="1003651" spans="9:9" x14ac:dyDescent="0.2">
      <c r="I1003651" s="14"/>
    </row>
    <row r="1003667" spans="9:9" x14ac:dyDescent="0.2">
      <c r="I1003667" s="15"/>
    </row>
    <row r="1003668" spans="9:9" x14ac:dyDescent="0.2">
      <c r="I1003668" s="14"/>
    </row>
    <row r="1003684" spans="9:9" x14ac:dyDescent="0.2">
      <c r="I1003684" s="15"/>
    </row>
    <row r="1003685" spans="9:9" x14ac:dyDescent="0.2">
      <c r="I1003685" s="14"/>
    </row>
    <row r="1003701" spans="9:9" x14ac:dyDescent="0.2">
      <c r="I1003701" s="15"/>
    </row>
    <row r="1003702" spans="9:9" x14ac:dyDescent="0.2">
      <c r="I1003702" s="14"/>
    </row>
    <row r="1003718" spans="9:9" x14ac:dyDescent="0.2">
      <c r="I1003718" s="15"/>
    </row>
    <row r="1003719" spans="9:9" x14ac:dyDescent="0.2">
      <c r="I1003719" s="14"/>
    </row>
    <row r="1003735" spans="9:9" x14ac:dyDescent="0.2">
      <c r="I1003735" s="15"/>
    </row>
    <row r="1003736" spans="9:9" x14ac:dyDescent="0.2">
      <c r="I1003736" s="14"/>
    </row>
    <row r="1003752" spans="9:9" x14ac:dyDescent="0.2">
      <c r="I1003752" s="15"/>
    </row>
    <row r="1003753" spans="9:9" x14ac:dyDescent="0.2">
      <c r="I1003753" s="14"/>
    </row>
    <row r="1003769" spans="9:9" x14ac:dyDescent="0.2">
      <c r="I1003769" s="15"/>
    </row>
    <row r="1003770" spans="9:9" x14ac:dyDescent="0.2">
      <c r="I1003770" s="14"/>
    </row>
    <row r="1003786" spans="9:9" x14ac:dyDescent="0.2">
      <c r="I1003786" s="15"/>
    </row>
    <row r="1003787" spans="9:9" x14ac:dyDescent="0.2">
      <c r="I1003787" s="14"/>
    </row>
    <row r="1003803" spans="9:9" x14ac:dyDescent="0.2">
      <c r="I1003803" s="15"/>
    </row>
    <row r="1003804" spans="9:9" x14ac:dyDescent="0.2">
      <c r="I1003804" s="14"/>
    </row>
    <row r="1003820" spans="9:9" x14ac:dyDescent="0.2">
      <c r="I1003820" s="15"/>
    </row>
    <row r="1003821" spans="9:9" x14ac:dyDescent="0.2">
      <c r="I1003821" s="14"/>
    </row>
    <row r="1003837" spans="9:9" x14ac:dyDescent="0.2">
      <c r="I1003837" s="15"/>
    </row>
    <row r="1003838" spans="9:9" x14ac:dyDescent="0.2">
      <c r="I1003838" s="14"/>
    </row>
    <row r="1003854" spans="9:9" x14ac:dyDescent="0.2">
      <c r="I1003854" s="15"/>
    </row>
    <row r="1003855" spans="9:9" x14ac:dyDescent="0.2">
      <c r="I1003855" s="14"/>
    </row>
    <row r="1003871" spans="9:9" x14ac:dyDescent="0.2">
      <c r="I1003871" s="15"/>
    </row>
    <row r="1003872" spans="9:9" x14ac:dyDescent="0.2">
      <c r="I1003872" s="14"/>
    </row>
    <row r="1003888" spans="9:9" x14ac:dyDescent="0.2">
      <c r="I1003888" s="15"/>
    </row>
    <row r="1003889" spans="9:9" x14ac:dyDescent="0.2">
      <c r="I1003889" s="14"/>
    </row>
    <row r="1003905" spans="9:9" x14ac:dyDescent="0.2">
      <c r="I1003905" s="15"/>
    </row>
    <row r="1003906" spans="9:9" x14ac:dyDescent="0.2">
      <c r="I1003906" s="14"/>
    </row>
    <row r="1003922" spans="9:9" x14ac:dyDescent="0.2">
      <c r="I1003922" s="15"/>
    </row>
    <row r="1003923" spans="9:9" x14ac:dyDescent="0.2">
      <c r="I1003923" s="14"/>
    </row>
    <row r="1003939" spans="9:9" x14ac:dyDescent="0.2">
      <c r="I1003939" s="15"/>
    </row>
    <row r="1003940" spans="9:9" x14ac:dyDescent="0.2">
      <c r="I1003940" s="14"/>
    </row>
    <row r="1003956" spans="9:9" x14ac:dyDescent="0.2">
      <c r="I1003956" s="15"/>
    </row>
    <row r="1003957" spans="9:9" x14ac:dyDescent="0.2">
      <c r="I1003957" s="14"/>
    </row>
    <row r="1003973" spans="9:9" x14ac:dyDescent="0.2">
      <c r="I1003973" s="15"/>
    </row>
    <row r="1003974" spans="9:9" x14ac:dyDescent="0.2">
      <c r="I1003974" s="14"/>
    </row>
    <row r="1003990" spans="9:9" x14ac:dyDescent="0.2">
      <c r="I1003990" s="15"/>
    </row>
    <row r="1003991" spans="9:9" x14ac:dyDescent="0.2">
      <c r="I1003991" s="14"/>
    </row>
    <row r="1004007" spans="9:9" x14ac:dyDescent="0.2">
      <c r="I1004007" s="15"/>
    </row>
    <row r="1004008" spans="9:9" x14ac:dyDescent="0.2">
      <c r="I1004008" s="14"/>
    </row>
    <row r="1004024" spans="9:9" x14ac:dyDescent="0.2">
      <c r="I1004024" s="15"/>
    </row>
    <row r="1004025" spans="9:9" x14ac:dyDescent="0.2">
      <c r="I1004025" s="14"/>
    </row>
    <row r="1004041" spans="9:9" x14ac:dyDescent="0.2">
      <c r="I1004041" s="15"/>
    </row>
    <row r="1004042" spans="9:9" x14ac:dyDescent="0.2">
      <c r="I1004042" s="14"/>
    </row>
    <row r="1004058" spans="9:9" x14ac:dyDescent="0.2">
      <c r="I1004058" s="15"/>
    </row>
    <row r="1004059" spans="9:9" x14ac:dyDescent="0.2">
      <c r="I1004059" s="14"/>
    </row>
    <row r="1004075" spans="9:9" x14ac:dyDescent="0.2">
      <c r="I1004075" s="15"/>
    </row>
    <row r="1004076" spans="9:9" x14ac:dyDescent="0.2">
      <c r="I1004076" s="14"/>
    </row>
    <row r="1004092" spans="9:9" x14ac:dyDescent="0.2">
      <c r="I1004092" s="15"/>
    </row>
    <row r="1004093" spans="9:9" x14ac:dyDescent="0.2">
      <c r="I1004093" s="14"/>
    </row>
    <row r="1004109" spans="9:9" x14ac:dyDescent="0.2">
      <c r="I1004109" s="15"/>
    </row>
    <row r="1004110" spans="9:9" x14ac:dyDescent="0.2">
      <c r="I1004110" s="14"/>
    </row>
    <row r="1004126" spans="9:9" x14ac:dyDescent="0.2">
      <c r="I1004126" s="15"/>
    </row>
    <row r="1004127" spans="9:9" x14ac:dyDescent="0.2">
      <c r="I1004127" s="14"/>
    </row>
    <row r="1004143" spans="9:9" x14ac:dyDescent="0.2">
      <c r="I1004143" s="15"/>
    </row>
    <row r="1004144" spans="9:9" x14ac:dyDescent="0.2">
      <c r="I1004144" s="14"/>
    </row>
    <row r="1004160" spans="9:9" x14ac:dyDescent="0.2">
      <c r="I1004160" s="15"/>
    </row>
    <row r="1004161" spans="9:9" x14ac:dyDescent="0.2">
      <c r="I1004161" s="14"/>
    </row>
    <row r="1004177" spans="9:9" x14ac:dyDescent="0.2">
      <c r="I1004177" s="15"/>
    </row>
    <row r="1004178" spans="9:9" x14ac:dyDescent="0.2">
      <c r="I1004178" s="14"/>
    </row>
    <row r="1004194" spans="9:9" x14ac:dyDescent="0.2">
      <c r="I1004194" s="15"/>
    </row>
    <row r="1004195" spans="9:9" x14ac:dyDescent="0.2">
      <c r="I1004195" s="14"/>
    </row>
    <row r="1004211" spans="9:9" x14ac:dyDescent="0.2">
      <c r="I1004211" s="15"/>
    </row>
    <row r="1004212" spans="9:9" x14ac:dyDescent="0.2">
      <c r="I1004212" s="14"/>
    </row>
    <row r="1004228" spans="9:9" x14ac:dyDescent="0.2">
      <c r="I1004228" s="15"/>
    </row>
    <row r="1004229" spans="9:9" x14ac:dyDescent="0.2">
      <c r="I1004229" s="14"/>
    </row>
    <row r="1004245" spans="9:9" x14ac:dyDescent="0.2">
      <c r="I1004245" s="15"/>
    </row>
    <row r="1004246" spans="9:9" x14ac:dyDescent="0.2">
      <c r="I1004246" s="14"/>
    </row>
    <row r="1004262" spans="9:9" x14ac:dyDescent="0.2">
      <c r="I1004262" s="15"/>
    </row>
    <row r="1004263" spans="9:9" x14ac:dyDescent="0.2">
      <c r="I1004263" s="14"/>
    </row>
    <row r="1004279" spans="9:9" x14ac:dyDescent="0.2">
      <c r="I1004279" s="15"/>
    </row>
    <row r="1004280" spans="9:9" x14ac:dyDescent="0.2">
      <c r="I1004280" s="14"/>
    </row>
    <row r="1004296" spans="9:9" x14ac:dyDescent="0.2">
      <c r="I1004296" s="15"/>
    </row>
    <row r="1004297" spans="9:9" x14ac:dyDescent="0.2">
      <c r="I1004297" s="14"/>
    </row>
    <row r="1004313" spans="9:9" x14ac:dyDescent="0.2">
      <c r="I1004313" s="15"/>
    </row>
    <row r="1004314" spans="9:9" x14ac:dyDescent="0.2">
      <c r="I1004314" s="14"/>
    </row>
    <row r="1004330" spans="9:9" x14ac:dyDescent="0.2">
      <c r="I1004330" s="15"/>
    </row>
    <row r="1004331" spans="9:9" x14ac:dyDescent="0.2">
      <c r="I1004331" s="14"/>
    </row>
    <row r="1004347" spans="9:9" x14ac:dyDescent="0.2">
      <c r="I1004347" s="15"/>
    </row>
    <row r="1004348" spans="9:9" x14ac:dyDescent="0.2">
      <c r="I1004348" s="14"/>
    </row>
    <row r="1004364" spans="9:9" x14ac:dyDescent="0.2">
      <c r="I1004364" s="15"/>
    </row>
    <row r="1004365" spans="9:9" x14ac:dyDescent="0.2">
      <c r="I1004365" s="14"/>
    </row>
    <row r="1004381" spans="9:9" x14ac:dyDescent="0.2">
      <c r="I1004381" s="15"/>
    </row>
    <row r="1004382" spans="9:9" x14ac:dyDescent="0.2">
      <c r="I1004382" s="14"/>
    </row>
    <row r="1004398" spans="9:9" x14ac:dyDescent="0.2">
      <c r="I1004398" s="15"/>
    </row>
    <row r="1004399" spans="9:9" x14ac:dyDescent="0.2">
      <c r="I1004399" s="14"/>
    </row>
    <row r="1004415" spans="9:9" x14ac:dyDescent="0.2">
      <c r="I1004415" s="15"/>
    </row>
    <row r="1004416" spans="9:9" x14ac:dyDescent="0.2">
      <c r="I1004416" s="14"/>
    </row>
    <row r="1004432" spans="9:9" x14ac:dyDescent="0.2">
      <c r="I1004432" s="15"/>
    </row>
    <row r="1004433" spans="9:9" x14ac:dyDescent="0.2">
      <c r="I1004433" s="14"/>
    </row>
    <row r="1004449" spans="9:9" x14ac:dyDescent="0.2">
      <c r="I1004449" s="15"/>
    </row>
    <row r="1004450" spans="9:9" x14ac:dyDescent="0.2">
      <c r="I1004450" s="14"/>
    </row>
    <row r="1004466" spans="9:9" x14ac:dyDescent="0.2">
      <c r="I1004466" s="15"/>
    </row>
    <row r="1004467" spans="9:9" x14ac:dyDescent="0.2">
      <c r="I1004467" s="14"/>
    </row>
    <row r="1004483" spans="9:9" x14ac:dyDescent="0.2">
      <c r="I1004483" s="15"/>
    </row>
    <row r="1004484" spans="9:9" x14ac:dyDescent="0.2">
      <c r="I1004484" s="14"/>
    </row>
    <row r="1004500" spans="9:9" x14ac:dyDescent="0.2">
      <c r="I1004500" s="15"/>
    </row>
    <row r="1004501" spans="9:9" x14ac:dyDescent="0.2">
      <c r="I1004501" s="14"/>
    </row>
    <row r="1004517" spans="9:9" x14ac:dyDescent="0.2">
      <c r="I1004517" s="15"/>
    </row>
    <row r="1004518" spans="9:9" x14ac:dyDescent="0.2">
      <c r="I1004518" s="14"/>
    </row>
    <row r="1004534" spans="9:9" x14ac:dyDescent="0.2">
      <c r="I1004534" s="15"/>
    </row>
    <row r="1004535" spans="9:9" x14ac:dyDescent="0.2">
      <c r="I1004535" s="14"/>
    </row>
    <row r="1004551" spans="9:9" x14ac:dyDescent="0.2">
      <c r="I1004551" s="15"/>
    </row>
    <row r="1004552" spans="9:9" x14ac:dyDescent="0.2">
      <c r="I1004552" s="14"/>
    </row>
    <row r="1004568" spans="9:9" x14ac:dyDescent="0.2">
      <c r="I1004568" s="15"/>
    </row>
    <row r="1004569" spans="9:9" x14ac:dyDescent="0.2">
      <c r="I1004569" s="14"/>
    </row>
    <row r="1004585" spans="9:9" x14ac:dyDescent="0.2">
      <c r="I1004585" s="15"/>
    </row>
    <row r="1004586" spans="9:9" x14ac:dyDescent="0.2">
      <c r="I1004586" s="14"/>
    </row>
    <row r="1004602" spans="9:9" x14ac:dyDescent="0.2">
      <c r="I1004602" s="15"/>
    </row>
    <row r="1004603" spans="9:9" x14ac:dyDescent="0.2">
      <c r="I1004603" s="14"/>
    </row>
    <row r="1004619" spans="9:9" x14ac:dyDescent="0.2">
      <c r="I1004619" s="15"/>
    </row>
    <row r="1004620" spans="9:9" x14ac:dyDescent="0.2">
      <c r="I1004620" s="14"/>
    </row>
    <row r="1004636" spans="9:9" x14ac:dyDescent="0.2">
      <c r="I1004636" s="15"/>
    </row>
    <row r="1004637" spans="9:9" x14ac:dyDescent="0.2">
      <c r="I1004637" s="14"/>
    </row>
    <row r="1004653" spans="9:9" x14ac:dyDescent="0.2">
      <c r="I1004653" s="15"/>
    </row>
    <row r="1004654" spans="9:9" x14ac:dyDescent="0.2">
      <c r="I1004654" s="14"/>
    </row>
    <row r="1004670" spans="9:9" x14ac:dyDescent="0.2">
      <c r="I1004670" s="15"/>
    </row>
    <row r="1004671" spans="9:9" x14ac:dyDescent="0.2">
      <c r="I1004671" s="14"/>
    </row>
    <row r="1004687" spans="9:9" x14ac:dyDescent="0.2">
      <c r="I1004687" s="15"/>
    </row>
    <row r="1004688" spans="9:9" x14ac:dyDescent="0.2">
      <c r="I1004688" s="14"/>
    </row>
    <row r="1004704" spans="9:9" x14ac:dyDescent="0.2">
      <c r="I1004704" s="15"/>
    </row>
    <row r="1004705" spans="9:9" x14ac:dyDescent="0.2">
      <c r="I1004705" s="14"/>
    </row>
    <row r="1004721" spans="9:9" x14ac:dyDescent="0.2">
      <c r="I1004721" s="15"/>
    </row>
    <row r="1004722" spans="9:9" x14ac:dyDescent="0.2">
      <c r="I1004722" s="14"/>
    </row>
    <row r="1004738" spans="9:9" x14ac:dyDescent="0.2">
      <c r="I1004738" s="15"/>
    </row>
    <row r="1004739" spans="9:9" x14ac:dyDescent="0.2">
      <c r="I1004739" s="14"/>
    </row>
    <row r="1004755" spans="9:9" x14ac:dyDescent="0.2">
      <c r="I1004755" s="15"/>
    </row>
    <row r="1004756" spans="9:9" x14ac:dyDescent="0.2">
      <c r="I1004756" s="14"/>
    </row>
    <row r="1004772" spans="9:9" x14ac:dyDescent="0.2">
      <c r="I1004772" s="15"/>
    </row>
    <row r="1004773" spans="9:9" x14ac:dyDescent="0.2">
      <c r="I1004773" s="14"/>
    </row>
    <row r="1004789" spans="9:9" x14ac:dyDescent="0.2">
      <c r="I1004789" s="15"/>
    </row>
    <row r="1004790" spans="9:9" x14ac:dyDescent="0.2">
      <c r="I1004790" s="14"/>
    </row>
    <row r="1004806" spans="9:9" x14ac:dyDescent="0.2">
      <c r="I1004806" s="15"/>
    </row>
    <row r="1004807" spans="9:9" x14ac:dyDescent="0.2">
      <c r="I1004807" s="14"/>
    </row>
    <row r="1004823" spans="9:9" x14ac:dyDescent="0.2">
      <c r="I1004823" s="15"/>
    </row>
    <row r="1004824" spans="9:9" x14ac:dyDescent="0.2">
      <c r="I1004824" s="14"/>
    </row>
    <row r="1004840" spans="9:9" x14ac:dyDescent="0.2">
      <c r="I1004840" s="15"/>
    </row>
    <row r="1004841" spans="9:9" x14ac:dyDescent="0.2">
      <c r="I1004841" s="14"/>
    </row>
    <row r="1004857" spans="9:9" x14ac:dyDescent="0.2">
      <c r="I1004857" s="15"/>
    </row>
    <row r="1004858" spans="9:9" x14ac:dyDescent="0.2">
      <c r="I1004858" s="14"/>
    </row>
    <row r="1004874" spans="9:9" x14ac:dyDescent="0.2">
      <c r="I1004874" s="15"/>
    </row>
    <row r="1004875" spans="9:9" x14ac:dyDescent="0.2">
      <c r="I1004875" s="14"/>
    </row>
    <row r="1004891" spans="9:9" x14ac:dyDescent="0.2">
      <c r="I1004891" s="15"/>
    </row>
    <row r="1004892" spans="9:9" x14ac:dyDescent="0.2">
      <c r="I1004892" s="14"/>
    </row>
    <row r="1004908" spans="9:9" x14ac:dyDescent="0.2">
      <c r="I1004908" s="15"/>
    </row>
    <row r="1004909" spans="9:9" x14ac:dyDescent="0.2">
      <c r="I1004909" s="14"/>
    </row>
    <row r="1004925" spans="9:9" x14ac:dyDescent="0.2">
      <c r="I1004925" s="15"/>
    </row>
    <row r="1004926" spans="9:9" x14ac:dyDescent="0.2">
      <c r="I1004926" s="14"/>
    </row>
    <row r="1004942" spans="9:9" x14ac:dyDescent="0.2">
      <c r="I1004942" s="15"/>
    </row>
    <row r="1004943" spans="9:9" x14ac:dyDescent="0.2">
      <c r="I1004943" s="14"/>
    </row>
    <row r="1004959" spans="9:9" x14ac:dyDescent="0.2">
      <c r="I1004959" s="15"/>
    </row>
    <row r="1004960" spans="9:9" x14ac:dyDescent="0.2">
      <c r="I1004960" s="14"/>
    </row>
    <row r="1004976" spans="9:9" x14ac:dyDescent="0.2">
      <c r="I1004976" s="15"/>
    </row>
    <row r="1004977" spans="9:9" x14ac:dyDescent="0.2">
      <c r="I1004977" s="14"/>
    </row>
    <row r="1004993" spans="9:9" x14ac:dyDescent="0.2">
      <c r="I1004993" s="15"/>
    </row>
    <row r="1004994" spans="9:9" x14ac:dyDescent="0.2">
      <c r="I1004994" s="14"/>
    </row>
    <row r="1005010" spans="9:9" x14ac:dyDescent="0.2">
      <c r="I1005010" s="15"/>
    </row>
    <row r="1005011" spans="9:9" x14ac:dyDescent="0.2">
      <c r="I1005011" s="14"/>
    </row>
    <row r="1005027" spans="9:9" x14ac:dyDescent="0.2">
      <c r="I1005027" s="15"/>
    </row>
    <row r="1005028" spans="9:9" x14ac:dyDescent="0.2">
      <c r="I1005028" s="14"/>
    </row>
    <row r="1005044" spans="9:9" x14ac:dyDescent="0.2">
      <c r="I1005044" s="15"/>
    </row>
    <row r="1005045" spans="9:9" x14ac:dyDescent="0.2">
      <c r="I1005045" s="14"/>
    </row>
    <row r="1005061" spans="9:9" x14ac:dyDescent="0.2">
      <c r="I1005061" s="15"/>
    </row>
    <row r="1005062" spans="9:9" x14ac:dyDescent="0.2">
      <c r="I1005062" s="14"/>
    </row>
    <row r="1005078" spans="9:9" x14ac:dyDescent="0.2">
      <c r="I1005078" s="15"/>
    </row>
    <row r="1005079" spans="9:9" x14ac:dyDescent="0.2">
      <c r="I1005079" s="14"/>
    </row>
    <row r="1005095" spans="9:9" x14ac:dyDescent="0.2">
      <c r="I1005095" s="15"/>
    </row>
    <row r="1005096" spans="9:9" x14ac:dyDescent="0.2">
      <c r="I1005096" s="14"/>
    </row>
    <row r="1005112" spans="9:9" x14ac:dyDescent="0.2">
      <c r="I1005112" s="15"/>
    </row>
    <row r="1005113" spans="9:9" x14ac:dyDescent="0.2">
      <c r="I1005113" s="14"/>
    </row>
    <row r="1005129" spans="9:9" x14ac:dyDescent="0.2">
      <c r="I1005129" s="15"/>
    </row>
    <row r="1005130" spans="9:9" x14ac:dyDescent="0.2">
      <c r="I1005130" s="14"/>
    </row>
    <row r="1005146" spans="9:9" x14ac:dyDescent="0.2">
      <c r="I1005146" s="15"/>
    </row>
    <row r="1005147" spans="9:9" x14ac:dyDescent="0.2">
      <c r="I1005147" s="14"/>
    </row>
    <row r="1005163" spans="9:9" x14ac:dyDescent="0.2">
      <c r="I1005163" s="15"/>
    </row>
    <row r="1005164" spans="9:9" x14ac:dyDescent="0.2">
      <c r="I1005164" s="14"/>
    </row>
    <row r="1005180" spans="9:9" x14ac:dyDescent="0.2">
      <c r="I1005180" s="15"/>
    </row>
    <row r="1005181" spans="9:9" x14ac:dyDescent="0.2">
      <c r="I1005181" s="14"/>
    </row>
    <row r="1005197" spans="9:9" x14ac:dyDescent="0.2">
      <c r="I1005197" s="15"/>
    </row>
    <row r="1005198" spans="9:9" x14ac:dyDescent="0.2">
      <c r="I1005198" s="14"/>
    </row>
    <row r="1005214" spans="9:9" x14ac:dyDescent="0.2">
      <c r="I1005214" s="15"/>
    </row>
    <row r="1005215" spans="9:9" x14ac:dyDescent="0.2">
      <c r="I1005215" s="14"/>
    </row>
    <row r="1005231" spans="9:9" x14ac:dyDescent="0.2">
      <c r="I1005231" s="15"/>
    </row>
    <row r="1005232" spans="9:9" x14ac:dyDescent="0.2">
      <c r="I1005232" s="14"/>
    </row>
    <row r="1005248" spans="9:9" x14ac:dyDescent="0.2">
      <c r="I1005248" s="15"/>
    </row>
    <row r="1005249" spans="9:9" x14ac:dyDescent="0.2">
      <c r="I1005249" s="14"/>
    </row>
    <row r="1005265" spans="9:9" x14ac:dyDescent="0.2">
      <c r="I1005265" s="15"/>
    </row>
    <row r="1005266" spans="9:9" x14ac:dyDescent="0.2">
      <c r="I1005266" s="14"/>
    </row>
    <row r="1005282" spans="9:9" x14ac:dyDescent="0.2">
      <c r="I1005282" s="15"/>
    </row>
    <row r="1005283" spans="9:9" x14ac:dyDescent="0.2">
      <c r="I1005283" s="14"/>
    </row>
    <row r="1005299" spans="9:9" x14ac:dyDescent="0.2">
      <c r="I1005299" s="15"/>
    </row>
    <row r="1005300" spans="9:9" x14ac:dyDescent="0.2">
      <c r="I1005300" s="14"/>
    </row>
    <row r="1005316" spans="9:9" x14ac:dyDescent="0.2">
      <c r="I1005316" s="15"/>
    </row>
    <row r="1005317" spans="9:9" x14ac:dyDescent="0.2">
      <c r="I1005317" s="14"/>
    </row>
    <row r="1005333" spans="9:9" x14ac:dyDescent="0.2">
      <c r="I1005333" s="15"/>
    </row>
    <row r="1005334" spans="9:9" x14ac:dyDescent="0.2">
      <c r="I1005334" s="14"/>
    </row>
    <row r="1005350" spans="9:9" x14ac:dyDescent="0.2">
      <c r="I1005350" s="15"/>
    </row>
    <row r="1005351" spans="9:9" x14ac:dyDescent="0.2">
      <c r="I1005351" s="14"/>
    </row>
    <row r="1005367" spans="9:9" x14ac:dyDescent="0.2">
      <c r="I1005367" s="15"/>
    </row>
    <row r="1005368" spans="9:9" x14ac:dyDescent="0.2">
      <c r="I1005368" s="14"/>
    </row>
    <row r="1005384" spans="9:9" x14ac:dyDescent="0.2">
      <c r="I1005384" s="15"/>
    </row>
    <row r="1005385" spans="9:9" x14ac:dyDescent="0.2">
      <c r="I1005385" s="14"/>
    </row>
    <row r="1005401" spans="9:9" x14ac:dyDescent="0.2">
      <c r="I1005401" s="15"/>
    </row>
    <row r="1005402" spans="9:9" x14ac:dyDescent="0.2">
      <c r="I1005402" s="14"/>
    </row>
    <row r="1005418" spans="9:9" x14ac:dyDescent="0.2">
      <c r="I1005418" s="15"/>
    </row>
    <row r="1005419" spans="9:9" x14ac:dyDescent="0.2">
      <c r="I1005419" s="14"/>
    </row>
    <row r="1005435" spans="9:9" x14ac:dyDescent="0.2">
      <c r="I1005435" s="15"/>
    </row>
    <row r="1005436" spans="9:9" x14ac:dyDescent="0.2">
      <c r="I1005436" s="14"/>
    </row>
    <row r="1005452" spans="9:9" x14ac:dyDescent="0.2">
      <c r="I1005452" s="15"/>
    </row>
    <row r="1005453" spans="9:9" x14ac:dyDescent="0.2">
      <c r="I1005453" s="14"/>
    </row>
    <row r="1005469" spans="9:9" x14ac:dyDescent="0.2">
      <c r="I1005469" s="15"/>
    </row>
    <row r="1005470" spans="9:9" x14ac:dyDescent="0.2">
      <c r="I1005470" s="14"/>
    </row>
    <row r="1005486" spans="9:9" x14ac:dyDescent="0.2">
      <c r="I1005486" s="15"/>
    </row>
    <row r="1005487" spans="9:9" x14ac:dyDescent="0.2">
      <c r="I1005487" s="14"/>
    </row>
    <row r="1005503" spans="9:9" x14ac:dyDescent="0.2">
      <c r="I1005503" s="15"/>
    </row>
    <row r="1005504" spans="9:9" x14ac:dyDescent="0.2">
      <c r="I1005504" s="14"/>
    </row>
    <row r="1005520" spans="9:9" x14ac:dyDescent="0.2">
      <c r="I1005520" s="15"/>
    </row>
    <row r="1005521" spans="9:9" x14ac:dyDescent="0.2">
      <c r="I1005521" s="14"/>
    </row>
    <row r="1005537" spans="9:9" x14ac:dyDescent="0.2">
      <c r="I1005537" s="15"/>
    </row>
    <row r="1005538" spans="9:9" x14ac:dyDescent="0.2">
      <c r="I1005538" s="14"/>
    </row>
    <row r="1005554" spans="9:9" x14ac:dyDescent="0.2">
      <c r="I1005554" s="15"/>
    </row>
    <row r="1005555" spans="9:9" x14ac:dyDescent="0.2">
      <c r="I1005555" s="14"/>
    </row>
    <row r="1005571" spans="9:9" x14ac:dyDescent="0.2">
      <c r="I1005571" s="15"/>
    </row>
    <row r="1005572" spans="9:9" x14ac:dyDescent="0.2">
      <c r="I1005572" s="14"/>
    </row>
    <row r="1005588" spans="9:9" x14ac:dyDescent="0.2">
      <c r="I1005588" s="15"/>
    </row>
    <row r="1005589" spans="9:9" x14ac:dyDescent="0.2">
      <c r="I1005589" s="14"/>
    </row>
    <row r="1005605" spans="9:9" x14ac:dyDescent="0.2">
      <c r="I1005605" s="15"/>
    </row>
    <row r="1005606" spans="9:9" x14ac:dyDescent="0.2">
      <c r="I1005606" s="14"/>
    </row>
    <row r="1005622" spans="9:9" x14ac:dyDescent="0.2">
      <c r="I1005622" s="15"/>
    </row>
    <row r="1005623" spans="9:9" x14ac:dyDescent="0.2">
      <c r="I1005623" s="14"/>
    </row>
    <row r="1005639" spans="9:9" x14ac:dyDescent="0.2">
      <c r="I1005639" s="15"/>
    </row>
    <row r="1005640" spans="9:9" x14ac:dyDescent="0.2">
      <c r="I1005640" s="14"/>
    </row>
    <row r="1005656" spans="9:9" x14ac:dyDescent="0.2">
      <c r="I1005656" s="15"/>
    </row>
    <row r="1005657" spans="9:9" x14ac:dyDescent="0.2">
      <c r="I1005657" s="14"/>
    </row>
    <row r="1005673" spans="9:9" x14ac:dyDescent="0.2">
      <c r="I1005673" s="15"/>
    </row>
    <row r="1005674" spans="9:9" x14ac:dyDescent="0.2">
      <c r="I1005674" s="14"/>
    </row>
    <row r="1005690" spans="9:9" x14ac:dyDescent="0.2">
      <c r="I1005690" s="15"/>
    </row>
    <row r="1005691" spans="9:9" x14ac:dyDescent="0.2">
      <c r="I1005691" s="14"/>
    </row>
    <row r="1005707" spans="9:9" x14ac:dyDescent="0.2">
      <c r="I1005707" s="15"/>
    </row>
    <row r="1005708" spans="9:9" x14ac:dyDescent="0.2">
      <c r="I1005708" s="14"/>
    </row>
    <row r="1005724" spans="9:9" x14ac:dyDescent="0.2">
      <c r="I1005724" s="15"/>
    </row>
    <row r="1005725" spans="9:9" x14ac:dyDescent="0.2">
      <c r="I1005725" s="14"/>
    </row>
    <row r="1005741" spans="9:9" x14ac:dyDescent="0.2">
      <c r="I1005741" s="15"/>
    </row>
    <row r="1005742" spans="9:9" x14ac:dyDescent="0.2">
      <c r="I1005742" s="14"/>
    </row>
    <row r="1005758" spans="9:9" x14ac:dyDescent="0.2">
      <c r="I1005758" s="15"/>
    </row>
    <row r="1005759" spans="9:9" x14ac:dyDescent="0.2">
      <c r="I1005759" s="14"/>
    </row>
    <row r="1005775" spans="9:9" x14ac:dyDescent="0.2">
      <c r="I1005775" s="15"/>
    </row>
    <row r="1005776" spans="9:9" x14ac:dyDescent="0.2">
      <c r="I1005776" s="14"/>
    </row>
    <row r="1005792" spans="9:9" x14ac:dyDescent="0.2">
      <c r="I1005792" s="15"/>
    </row>
    <row r="1005793" spans="9:9" x14ac:dyDescent="0.2">
      <c r="I1005793" s="14"/>
    </row>
    <row r="1005809" spans="9:9" x14ac:dyDescent="0.2">
      <c r="I1005809" s="15"/>
    </row>
    <row r="1005810" spans="9:9" x14ac:dyDescent="0.2">
      <c r="I1005810" s="14"/>
    </row>
    <row r="1005826" spans="9:9" x14ac:dyDescent="0.2">
      <c r="I1005826" s="15"/>
    </row>
    <row r="1005827" spans="9:9" x14ac:dyDescent="0.2">
      <c r="I1005827" s="14"/>
    </row>
    <row r="1005843" spans="9:9" x14ac:dyDescent="0.2">
      <c r="I1005843" s="15"/>
    </row>
    <row r="1005844" spans="9:9" x14ac:dyDescent="0.2">
      <c r="I1005844" s="14"/>
    </row>
    <row r="1005860" spans="9:9" x14ac:dyDescent="0.2">
      <c r="I1005860" s="15"/>
    </row>
    <row r="1005861" spans="9:9" x14ac:dyDescent="0.2">
      <c r="I1005861" s="14"/>
    </row>
    <row r="1005877" spans="9:9" x14ac:dyDescent="0.2">
      <c r="I1005877" s="15"/>
    </row>
    <row r="1005878" spans="9:9" x14ac:dyDescent="0.2">
      <c r="I1005878" s="14"/>
    </row>
    <row r="1005894" spans="9:9" x14ac:dyDescent="0.2">
      <c r="I1005894" s="15"/>
    </row>
    <row r="1005895" spans="9:9" x14ac:dyDescent="0.2">
      <c r="I1005895" s="14"/>
    </row>
    <row r="1005911" spans="9:9" x14ac:dyDescent="0.2">
      <c r="I1005911" s="15"/>
    </row>
    <row r="1005912" spans="9:9" x14ac:dyDescent="0.2">
      <c r="I1005912" s="14"/>
    </row>
    <row r="1005928" spans="9:9" x14ac:dyDescent="0.2">
      <c r="I1005928" s="15"/>
    </row>
    <row r="1005929" spans="9:9" x14ac:dyDescent="0.2">
      <c r="I1005929" s="14"/>
    </row>
    <row r="1005945" spans="9:9" x14ac:dyDescent="0.2">
      <c r="I1005945" s="15"/>
    </row>
    <row r="1005946" spans="9:9" x14ac:dyDescent="0.2">
      <c r="I1005946" s="14"/>
    </row>
    <row r="1005962" spans="9:9" x14ac:dyDescent="0.2">
      <c r="I1005962" s="15"/>
    </row>
    <row r="1005963" spans="9:9" x14ac:dyDescent="0.2">
      <c r="I1005963" s="14"/>
    </row>
    <row r="1005979" spans="9:9" x14ac:dyDescent="0.2">
      <c r="I1005979" s="15"/>
    </row>
    <row r="1005980" spans="9:9" x14ac:dyDescent="0.2">
      <c r="I1005980" s="14"/>
    </row>
    <row r="1005996" spans="9:9" x14ac:dyDescent="0.2">
      <c r="I1005996" s="15"/>
    </row>
    <row r="1005997" spans="9:9" x14ac:dyDescent="0.2">
      <c r="I1005997" s="14"/>
    </row>
    <row r="1006013" spans="9:9" x14ac:dyDescent="0.2">
      <c r="I1006013" s="15"/>
    </row>
    <row r="1006014" spans="9:9" x14ac:dyDescent="0.2">
      <c r="I1006014" s="14"/>
    </row>
    <row r="1006030" spans="9:9" x14ac:dyDescent="0.2">
      <c r="I1006030" s="15"/>
    </row>
    <row r="1006031" spans="9:9" x14ac:dyDescent="0.2">
      <c r="I1006031" s="14"/>
    </row>
    <row r="1006047" spans="9:9" x14ac:dyDescent="0.2">
      <c r="I1006047" s="15"/>
    </row>
    <row r="1006048" spans="9:9" x14ac:dyDescent="0.2">
      <c r="I1006048" s="14"/>
    </row>
    <row r="1006064" spans="9:9" x14ac:dyDescent="0.2">
      <c r="I1006064" s="15"/>
    </row>
    <row r="1006065" spans="9:9" x14ac:dyDescent="0.2">
      <c r="I1006065" s="14"/>
    </row>
    <row r="1006081" spans="9:9" x14ac:dyDescent="0.2">
      <c r="I1006081" s="15"/>
    </row>
    <row r="1006082" spans="9:9" x14ac:dyDescent="0.2">
      <c r="I1006082" s="14"/>
    </row>
    <row r="1006098" spans="9:9" x14ac:dyDescent="0.2">
      <c r="I1006098" s="15"/>
    </row>
    <row r="1006099" spans="9:9" x14ac:dyDescent="0.2">
      <c r="I1006099" s="14"/>
    </row>
    <row r="1006115" spans="9:9" x14ac:dyDescent="0.2">
      <c r="I1006115" s="15"/>
    </row>
    <row r="1006116" spans="9:9" x14ac:dyDescent="0.2">
      <c r="I1006116" s="14"/>
    </row>
    <row r="1006132" spans="9:9" x14ac:dyDescent="0.2">
      <c r="I1006132" s="15"/>
    </row>
    <row r="1006133" spans="9:9" x14ac:dyDescent="0.2">
      <c r="I1006133" s="14"/>
    </row>
    <row r="1006149" spans="9:9" x14ac:dyDescent="0.2">
      <c r="I1006149" s="15"/>
    </row>
    <row r="1006150" spans="9:9" x14ac:dyDescent="0.2">
      <c r="I1006150" s="14"/>
    </row>
    <row r="1006166" spans="9:9" x14ac:dyDescent="0.2">
      <c r="I1006166" s="15"/>
    </row>
    <row r="1006167" spans="9:9" x14ac:dyDescent="0.2">
      <c r="I1006167" s="14"/>
    </row>
    <row r="1006183" spans="9:9" x14ac:dyDescent="0.2">
      <c r="I1006183" s="15"/>
    </row>
    <row r="1006184" spans="9:9" x14ac:dyDescent="0.2">
      <c r="I1006184" s="14"/>
    </row>
    <row r="1006200" spans="9:9" x14ac:dyDescent="0.2">
      <c r="I1006200" s="15"/>
    </row>
    <row r="1006201" spans="9:9" x14ac:dyDescent="0.2">
      <c r="I1006201" s="14"/>
    </row>
    <row r="1006217" spans="9:9" x14ac:dyDescent="0.2">
      <c r="I1006217" s="15"/>
    </row>
    <row r="1006218" spans="9:9" x14ac:dyDescent="0.2">
      <c r="I1006218" s="14"/>
    </row>
    <row r="1006234" spans="9:9" x14ac:dyDescent="0.2">
      <c r="I1006234" s="15"/>
    </row>
    <row r="1006235" spans="9:9" x14ac:dyDescent="0.2">
      <c r="I1006235" s="14"/>
    </row>
    <row r="1006251" spans="9:9" x14ac:dyDescent="0.2">
      <c r="I1006251" s="15"/>
    </row>
    <row r="1006252" spans="9:9" x14ac:dyDescent="0.2">
      <c r="I1006252" s="14"/>
    </row>
    <row r="1006268" spans="9:9" x14ac:dyDescent="0.2">
      <c r="I1006268" s="15"/>
    </row>
    <row r="1006269" spans="9:9" x14ac:dyDescent="0.2">
      <c r="I1006269" s="14"/>
    </row>
    <row r="1006285" spans="9:9" x14ac:dyDescent="0.2">
      <c r="I1006285" s="15"/>
    </row>
    <row r="1006286" spans="9:9" x14ac:dyDescent="0.2">
      <c r="I1006286" s="14"/>
    </row>
    <row r="1006302" spans="9:9" x14ac:dyDescent="0.2">
      <c r="I1006302" s="15"/>
    </row>
    <row r="1006303" spans="9:9" x14ac:dyDescent="0.2">
      <c r="I1006303" s="14"/>
    </row>
    <row r="1006319" spans="9:9" x14ac:dyDescent="0.2">
      <c r="I1006319" s="15"/>
    </row>
    <row r="1006320" spans="9:9" x14ac:dyDescent="0.2">
      <c r="I1006320" s="14"/>
    </row>
    <row r="1006336" spans="9:9" x14ac:dyDescent="0.2">
      <c r="I1006336" s="15"/>
    </row>
    <row r="1006337" spans="9:9" x14ac:dyDescent="0.2">
      <c r="I1006337" s="14"/>
    </row>
    <row r="1006353" spans="9:9" x14ac:dyDescent="0.2">
      <c r="I1006353" s="15"/>
    </row>
    <row r="1006354" spans="9:9" x14ac:dyDescent="0.2">
      <c r="I1006354" s="14"/>
    </row>
    <row r="1006370" spans="9:9" x14ac:dyDescent="0.2">
      <c r="I1006370" s="15"/>
    </row>
    <row r="1006371" spans="9:9" x14ac:dyDescent="0.2">
      <c r="I1006371" s="14"/>
    </row>
    <row r="1006387" spans="9:9" x14ac:dyDescent="0.2">
      <c r="I1006387" s="15"/>
    </row>
    <row r="1006388" spans="9:9" x14ac:dyDescent="0.2">
      <c r="I1006388" s="14"/>
    </row>
    <row r="1006404" spans="9:9" x14ac:dyDescent="0.2">
      <c r="I1006404" s="15"/>
    </row>
    <row r="1006405" spans="9:9" x14ac:dyDescent="0.2">
      <c r="I1006405" s="14"/>
    </row>
    <row r="1006421" spans="9:9" x14ac:dyDescent="0.2">
      <c r="I1006421" s="15"/>
    </row>
    <row r="1006422" spans="9:9" x14ac:dyDescent="0.2">
      <c r="I1006422" s="14"/>
    </row>
    <row r="1006438" spans="9:9" x14ac:dyDescent="0.2">
      <c r="I1006438" s="15"/>
    </row>
    <row r="1006439" spans="9:9" x14ac:dyDescent="0.2">
      <c r="I1006439" s="14"/>
    </row>
    <row r="1006455" spans="9:9" x14ac:dyDescent="0.2">
      <c r="I1006455" s="15"/>
    </row>
    <row r="1006456" spans="9:9" x14ac:dyDescent="0.2">
      <c r="I1006456" s="14"/>
    </row>
    <row r="1006472" spans="9:9" x14ac:dyDescent="0.2">
      <c r="I1006472" s="15"/>
    </row>
    <row r="1006473" spans="9:9" x14ac:dyDescent="0.2">
      <c r="I1006473" s="14"/>
    </row>
    <row r="1006489" spans="9:9" x14ac:dyDescent="0.2">
      <c r="I1006489" s="15"/>
    </row>
    <row r="1006490" spans="9:9" x14ac:dyDescent="0.2">
      <c r="I1006490" s="14"/>
    </row>
    <row r="1006506" spans="9:9" x14ac:dyDescent="0.2">
      <c r="I1006506" s="15"/>
    </row>
    <row r="1006507" spans="9:9" x14ac:dyDescent="0.2">
      <c r="I1006507" s="14"/>
    </row>
    <row r="1006523" spans="9:9" x14ac:dyDescent="0.2">
      <c r="I1006523" s="15"/>
    </row>
    <row r="1006524" spans="9:9" x14ac:dyDescent="0.2">
      <c r="I1006524" s="14"/>
    </row>
    <row r="1006540" spans="9:9" x14ac:dyDescent="0.2">
      <c r="I1006540" s="15"/>
    </row>
    <row r="1006541" spans="9:9" x14ac:dyDescent="0.2">
      <c r="I1006541" s="14"/>
    </row>
    <row r="1006557" spans="9:9" x14ac:dyDescent="0.2">
      <c r="I1006557" s="15"/>
    </row>
    <row r="1006558" spans="9:9" x14ac:dyDescent="0.2">
      <c r="I1006558" s="14"/>
    </row>
    <row r="1006574" spans="9:9" x14ac:dyDescent="0.2">
      <c r="I1006574" s="15"/>
    </row>
    <row r="1006575" spans="9:9" x14ac:dyDescent="0.2">
      <c r="I1006575" s="14"/>
    </row>
    <row r="1006591" spans="9:9" x14ac:dyDescent="0.2">
      <c r="I1006591" s="15"/>
    </row>
    <row r="1006592" spans="9:9" x14ac:dyDescent="0.2">
      <c r="I1006592" s="14"/>
    </row>
    <row r="1006608" spans="9:9" x14ac:dyDescent="0.2">
      <c r="I1006608" s="15"/>
    </row>
    <row r="1006609" spans="9:9" x14ac:dyDescent="0.2">
      <c r="I1006609" s="14"/>
    </row>
    <row r="1006625" spans="9:9" x14ac:dyDescent="0.2">
      <c r="I1006625" s="15"/>
    </row>
    <row r="1006626" spans="9:9" x14ac:dyDescent="0.2">
      <c r="I1006626" s="14"/>
    </row>
    <row r="1006642" spans="9:9" x14ac:dyDescent="0.2">
      <c r="I1006642" s="15"/>
    </row>
    <row r="1006643" spans="9:9" x14ac:dyDescent="0.2">
      <c r="I1006643" s="14"/>
    </row>
    <row r="1006659" spans="9:9" x14ac:dyDescent="0.2">
      <c r="I1006659" s="15"/>
    </row>
    <row r="1006660" spans="9:9" x14ac:dyDescent="0.2">
      <c r="I1006660" s="14"/>
    </row>
    <row r="1006676" spans="9:9" x14ac:dyDescent="0.2">
      <c r="I1006676" s="15"/>
    </row>
    <row r="1006677" spans="9:9" x14ac:dyDescent="0.2">
      <c r="I1006677" s="14"/>
    </row>
    <row r="1006693" spans="9:9" x14ac:dyDescent="0.2">
      <c r="I1006693" s="15"/>
    </row>
    <row r="1006694" spans="9:9" x14ac:dyDescent="0.2">
      <c r="I1006694" s="14"/>
    </row>
    <row r="1006710" spans="9:9" x14ac:dyDescent="0.2">
      <c r="I1006710" s="15"/>
    </row>
    <row r="1006711" spans="9:9" x14ac:dyDescent="0.2">
      <c r="I1006711" s="14"/>
    </row>
    <row r="1006727" spans="9:9" x14ac:dyDescent="0.2">
      <c r="I1006727" s="15"/>
    </row>
    <row r="1006728" spans="9:9" x14ac:dyDescent="0.2">
      <c r="I1006728" s="14"/>
    </row>
    <row r="1006744" spans="9:9" x14ac:dyDescent="0.2">
      <c r="I1006744" s="15"/>
    </row>
    <row r="1006745" spans="9:9" x14ac:dyDescent="0.2">
      <c r="I1006745" s="14"/>
    </row>
    <row r="1006761" spans="9:9" x14ac:dyDescent="0.2">
      <c r="I1006761" s="15"/>
    </row>
    <row r="1006762" spans="9:9" x14ac:dyDescent="0.2">
      <c r="I1006762" s="14"/>
    </row>
    <row r="1006778" spans="9:9" x14ac:dyDescent="0.2">
      <c r="I1006778" s="15"/>
    </row>
    <row r="1006779" spans="9:9" x14ac:dyDescent="0.2">
      <c r="I1006779" s="14"/>
    </row>
    <row r="1006795" spans="9:9" x14ac:dyDescent="0.2">
      <c r="I1006795" s="15"/>
    </row>
    <row r="1006796" spans="9:9" x14ac:dyDescent="0.2">
      <c r="I1006796" s="14"/>
    </row>
    <row r="1006812" spans="9:9" x14ac:dyDescent="0.2">
      <c r="I1006812" s="15"/>
    </row>
    <row r="1006813" spans="9:9" x14ac:dyDescent="0.2">
      <c r="I1006813" s="14"/>
    </row>
    <row r="1006829" spans="9:9" x14ac:dyDescent="0.2">
      <c r="I1006829" s="15"/>
    </row>
    <row r="1006830" spans="9:9" x14ac:dyDescent="0.2">
      <c r="I1006830" s="14"/>
    </row>
    <row r="1006846" spans="9:9" x14ac:dyDescent="0.2">
      <c r="I1006846" s="15"/>
    </row>
    <row r="1006847" spans="9:9" x14ac:dyDescent="0.2">
      <c r="I1006847" s="14"/>
    </row>
    <row r="1006863" spans="9:9" x14ac:dyDescent="0.2">
      <c r="I1006863" s="15"/>
    </row>
    <row r="1006864" spans="9:9" x14ac:dyDescent="0.2">
      <c r="I1006864" s="14"/>
    </row>
    <row r="1006880" spans="9:9" x14ac:dyDescent="0.2">
      <c r="I1006880" s="15"/>
    </row>
    <row r="1006881" spans="9:9" x14ac:dyDescent="0.2">
      <c r="I1006881" s="14"/>
    </row>
    <row r="1006897" spans="9:9" x14ac:dyDescent="0.2">
      <c r="I1006897" s="15"/>
    </row>
    <row r="1006898" spans="9:9" x14ac:dyDescent="0.2">
      <c r="I1006898" s="14"/>
    </row>
    <row r="1006914" spans="9:9" x14ac:dyDescent="0.2">
      <c r="I1006914" s="15"/>
    </row>
    <row r="1006915" spans="9:9" x14ac:dyDescent="0.2">
      <c r="I1006915" s="14"/>
    </row>
    <row r="1006931" spans="9:9" x14ac:dyDescent="0.2">
      <c r="I1006931" s="15"/>
    </row>
    <row r="1006932" spans="9:9" x14ac:dyDescent="0.2">
      <c r="I1006932" s="14"/>
    </row>
    <row r="1006948" spans="9:9" x14ac:dyDescent="0.2">
      <c r="I1006948" s="15"/>
    </row>
    <row r="1006949" spans="9:9" x14ac:dyDescent="0.2">
      <c r="I1006949" s="14"/>
    </row>
    <row r="1006965" spans="9:9" x14ac:dyDescent="0.2">
      <c r="I1006965" s="15"/>
    </row>
    <row r="1006966" spans="9:9" x14ac:dyDescent="0.2">
      <c r="I1006966" s="14"/>
    </row>
    <row r="1006982" spans="9:9" x14ac:dyDescent="0.2">
      <c r="I1006982" s="15"/>
    </row>
    <row r="1006983" spans="9:9" x14ac:dyDescent="0.2">
      <c r="I1006983" s="14"/>
    </row>
    <row r="1006999" spans="9:9" x14ac:dyDescent="0.2">
      <c r="I1006999" s="15"/>
    </row>
    <row r="1007000" spans="9:9" x14ac:dyDescent="0.2">
      <c r="I1007000" s="14"/>
    </row>
    <row r="1007016" spans="9:9" x14ac:dyDescent="0.2">
      <c r="I1007016" s="15"/>
    </row>
    <row r="1007017" spans="9:9" x14ac:dyDescent="0.2">
      <c r="I1007017" s="14"/>
    </row>
    <row r="1007033" spans="9:9" x14ac:dyDescent="0.2">
      <c r="I1007033" s="15"/>
    </row>
    <row r="1007034" spans="9:9" x14ac:dyDescent="0.2">
      <c r="I1007034" s="14"/>
    </row>
    <row r="1007050" spans="9:9" x14ac:dyDescent="0.2">
      <c r="I1007050" s="15"/>
    </row>
    <row r="1007051" spans="9:9" x14ac:dyDescent="0.2">
      <c r="I1007051" s="14"/>
    </row>
    <row r="1007067" spans="9:9" x14ac:dyDescent="0.2">
      <c r="I1007067" s="15"/>
    </row>
    <row r="1007068" spans="9:9" x14ac:dyDescent="0.2">
      <c r="I1007068" s="14"/>
    </row>
    <row r="1007084" spans="9:9" x14ac:dyDescent="0.2">
      <c r="I1007084" s="15"/>
    </row>
    <row r="1007085" spans="9:9" x14ac:dyDescent="0.2">
      <c r="I1007085" s="14"/>
    </row>
    <row r="1007101" spans="9:9" x14ac:dyDescent="0.2">
      <c r="I1007101" s="15"/>
    </row>
    <row r="1007102" spans="9:9" x14ac:dyDescent="0.2">
      <c r="I1007102" s="14"/>
    </row>
    <row r="1007118" spans="9:9" x14ac:dyDescent="0.2">
      <c r="I1007118" s="15"/>
    </row>
    <row r="1007119" spans="9:9" x14ac:dyDescent="0.2">
      <c r="I1007119" s="14"/>
    </row>
    <row r="1007135" spans="9:9" x14ac:dyDescent="0.2">
      <c r="I1007135" s="15"/>
    </row>
    <row r="1007136" spans="9:9" x14ac:dyDescent="0.2">
      <c r="I1007136" s="14"/>
    </row>
    <row r="1007152" spans="9:9" x14ac:dyDescent="0.2">
      <c r="I1007152" s="15"/>
    </row>
    <row r="1007153" spans="9:9" x14ac:dyDescent="0.2">
      <c r="I1007153" s="14"/>
    </row>
    <row r="1007169" spans="9:9" x14ac:dyDescent="0.2">
      <c r="I1007169" s="15"/>
    </row>
    <row r="1007170" spans="9:9" x14ac:dyDescent="0.2">
      <c r="I1007170" s="14"/>
    </row>
    <row r="1007186" spans="9:9" x14ac:dyDescent="0.2">
      <c r="I1007186" s="15"/>
    </row>
    <row r="1007187" spans="9:9" x14ac:dyDescent="0.2">
      <c r="I1007187" s="14"/>
    </row>
    <row r="1007203" spans="9:9" x14ac:dyDescent="0.2">
      <c r="I1007203" s="15"/>
    </row>
    <row r="1007204" spans="9:9" x14ac:dyDescent="0.2">
      <c r="I1007204" s="14"/>
    </row>
    <row r="1007220" spans="9:9" x14ac:dyDescent="0.2">
      <c r="I1007220" s="15"/>
    </row>
    <row r="1007221" spans="9:9" x14ac:dyDescent="0.2">
      <c r="I1007221" s="14"/>
    </row>
    <row r="1007237" spans="9:9" x14ac:dyDescent="0.2">
      <c r="I1007237" s="15"/>
    </row>
    <row r="1007238" spans="9:9" x14ac:dyDescent="0.2">
      <c r="I1007238" s="14"/>
    </row>
    <row r="1007254" spans="9:9" x14ac:dyDescent="0.2">
      <c r="I1007254" s="15"/>
    </row>
    <row r="1007255" spans="9:9" x14ac:dyDescent="0.2">
      <c r="I1007255" s="14"/>
    </row>
    <row r="1007271" spans="9:9" x14ac:dyDescent="0.2">
      <c r="I1007271" s="15"/>
    </row>
    <row r="1007272" spans="9:9" x14ac:dyDescent="0.2">
      <c r="I1007272" s="14"/>
    </row>
    <row r="1007288" spans="9:9" x14ac:dyDescent="0.2">
      <c r="I1007288" s="15"/>
    </row>
    <row r="1007289" spans="9:9" x14ac:dyDescent="0.2">
      <c r="I1007289" s="14"/>
    </row>
    <row r="1007305" spans="9:9" x14ac:dyDescent="0.2">
      <c r="I1007305" s="15"/>
    </row>
    <row r="1007306" spans="9:9" x14ac:dyDescent="0.2">
      <c r="I1007306" s="14"/>
    </row>
    <row r="1007322" spans="9:9" x14ac:dyDescent="0.2">
      <c r="I1007322" s="15"/>
    </row>
    <row r="1007323" spans="9:9" x14ac:dyDescent="0.2">
      <c r="I1007323" s="14"/>
    </row>
    <row r="1007339" spans="9:9" x14ac:dyDescent="0.2">
      <c r="I1007339" s="15"/>
    </row>
    <row r="1007340" spans="9:9" x14ac:dyDescent="0.2">
      <c r="I1007340" s="14"/>
    </row>
    <row r="1007356" spans="9:9" x14ac:dyDescent="0.2">
      <c r="I1007356" s="15"/>
    </row>
    <row r="1007357" spans="9:9" x14ac:dyDescent="0.2">
      <c r="I1007357" s="14"/>
    </row>
    <row r="1007373" spans="9:9" x14ac:dyDescent="0.2">
      <c r="I1007373" s="15"/>
    </row>
    <row r="1007374" spans="9:9" x14ac:dyDescent="0.2">
      <c r="I1007374" s="14"/>
    </row>
    <row r="1007390" spans="9:9" x14ac:dyDescent="0.2">
      <c r="I1007390" s="15"/>
    </row>
    <row r="1007391" spans="9:9" x14ac:dyDescent="0.2">
      <c r="I1007391" s="14"/>
    </row>
    <row r="1007407" spans="9:9" x14ac:dyDescent="0.2">
      <c r="I1007407" s="15"/>
    </row>
    <row r="1007408" spans="9:9" x14ac:dyDescent="0.2">
      <c r="I1007408" s="14"/>
    </row>
    <row r="1007424" spans="9:9" x14ac:dyDescent="0.2">
      <c r="I1007424" s="15"/>
    </row>
    <row r="1007425" spans="9:9" x14ac:dyDescent="0.2">
      <c r="I1007425" s="14"/>
    </row>
    <row r="1007441" spans="9:9" x14ac:dyDescent="0.2">
      <c r="I1007441" s="15"/>
    </row>
    <row r="1007442" spans="9:9" x14ac:dyDescent="0.2">
      <c r="I1007442" s="14"/>
    </row>
    <row r="1007458" spans="9:9" x14ac:dyDescent="0.2">
      <c r="I1007458" s="15"/>
    </row>
    <row r="1007459" spans="9:9" x14ac:dyDescent="0.2">
      <c r="I1007459" s="14"/>
    </row>
    <row r="1007475" spans="9:9" x14ac:dyDescent="0.2">
      <c r="I1007475" s="15"/>
    </row>
    <row r="1007476" spans="9:9" x14ac:dyDescent="0.2">
      <c r="I1007476" s="14"/>
    </row>
    <row r="1007492" spans="9:9" x14ac:dyDescent="0.2">
      <c r="I1007492" s="15"/>
    </row>
    <row r="1007493" spans="9:9" x14ac:dyDescent="0.2">
      <c r="I1007493" s="14"/>
    </row>
    <row r="1007509" spans="9:9" x14ac:dyDescent="0.2">
      <c r="I1007509" s="15"/>
    </row>
    <row r="1007510" spans="9:9" x14ac:dyDescent="0.2">
      <c r="I1007510" s="14"/>
    </row>
    <row r="1007526" spans="9:9" x14ac:dyDescent="0.2">
      <c r="I1007526" s="15"/>
    </row>
    <row r="1007527" spans="9:9" x14ac:dyDescent="0.2">
      <c r="I1007527" s="14"/>
    </row>
    <row r="1007543" spans="9:9" x14ac:dyDescent="0.2">
      <c r="I1007543" s="15"/>
    </row>
    <row r="1007544" spans="9:9" x14ac:dyDescent="0.2">
      <c r="I1007544" s="14"/>
    </row>
    <row r="1007560" spans="9:9" x14ac:dyDescent="0.2">
      <c r="I1007560" s="15"/>
    </row>
    <row r="1007561" spans="9:9" x14ac:dyDescent="0.2">
      <c r="I1007561" s="14"/>
    </row>
    <row r="1007577" spans="9:9" x14ac:dyDescent="0.2">
      <c r="I1007577" s="15"/>
    </row>
    <row r="1007578" spans="9:9" x14ac:dyDescent="0.2">
      <c r="I1007578" s="14"/>
    </row>
    <row r="1007594" spans="9:9" x14ac:dyDescent="0.2">
      <c r="I1007594" s="15"/>
    </row>
    <row r="1007595" spans="9:9" x14ac:dyDescent="0.2">
      <c r="I1007595" s="14"/>
    </row>
    <row r="1007611" spans="9:9" x14ac:dyDescent="0.2">
      <c r="I1007611" s="15"/>
    </row>
    <row r="1007612" spans="9:9" x14ac:dyDescent="0.2">
      <c r="I1007612" s="14"/>
    </row>
    <row r="1007628" spans="9:9" x14ac:dyDescent="0.2">
      <c r="I1007628" s="15"/>
    </row>
    <row r="1007629" spans="9:9" x14ac:dyDescent="0.2">
      <c r="I1007629" s="14"/>
    </row>
    <row r="1007645" spans="9:9" x14ac:dyDescent="0.2">
      <c r="I1007645" s="15"/>
    </row>
    <row r="1007646" spans="9:9" x14ac:dyDescent="0.2">
      <c r="I1007646" s="14"/>
    </row>
    <row r="1007662" spans="9:9" x14ac:dyDescent="0.2">
      <c r="I1007662" s="15"/>
    </row>
    <row r="1007663" spans="9:9" x14ac:dyDescent="0.2">
      <c r="I1007663" s="14"/>
    </row>
    <row r="1007679" spans="9:9" x14ac:dyDescent="0.2">
      <c r="I1007679" s="15"/>
    </row>
    <row r="1007680" spans="9:9" x14ac:dyDescent="0.2">
      <c r="I1007680" s="14"/>
    </row>
    <row r="1007696" spans="9:9" x14ac:dyDescent="0.2">
      <c r="I1007696" s="15"/>
    </row>
    <row r="1007697" spans="9:9" x14ac:dyDescent="0.2">
      <c r="I1007697" s="14"/>
    </row>
    <row r="1007713" spans="9:9" x14ac:dyDescent="0.2">
      <c r="I1007713" s="15"/>
    </row>
    <row r="1007714" spans="9:9" x14ac:dyDescent="0.2">
      <c r="I1007714" s="14"/>
    </row>
    <row r="1007730" spans="9:9" x14ac:dyDescent="0.2">
      <c r="I1007730" s="15"/>
    </row>
    <row r="1007731" spans="9:9" x14ac:dyDescent="0.2">
      <c r="I1007731" s="14"/>
    </row>
    <row r="1007747" spans="9:9" x14ac:dyDescent="0.2">
      <c r="I1007747" s="15"/>
    </row>
    <row r="1007748" spans="9:9" x14ac:dyDescent="0.2">
      <c r="I1007748" s="14"/>
    </row>
    <row r="1007764" spans="9:9" x14ac:dyDescent="0.2">
      <c r="I1007764" s="15"/>
    </row>
    <row r="1007765" spans="9:9" x14ac:dyDescent="0.2">
      <c r="I1007765" s="14"/>
    </row>
    <row r="1007781" spans="9:9" x14ac:dyDescent="0.2">
      <c r="I1007781" s="15"/>
    </row>
    <row r="1007782" spans="9:9" x14ac:dyDescent="0.2">
      <c r="I1007782" s="14"/>
    </row>
    <row r="1007798" spans="9:9" x14ac:dyDescent="0.2">
      <c r="I1007798" s="15"/>
    </row>
    <row r="1007799" spans="9:9" x14ac:dyDescent="0.2">
      <c r="I1007799" s="14"/>
    </row>
    <row r="1007815" spans="9:9" x14ac:dyDescent="0.2">
      <c r="I1007815" s="15"/>
    </row>
    <row r="1007816" spans="9:9" x14ac:dyDescent="0.2">
      <c r="I1007816" s="14"/>
    </row>
    <row r="1007832" spans="9:9" x14ac:dyDescent="0.2">
      <c r="I1007832" s="15"/>
    </row>
    <row r="1007833" spans="9:9" x14ac:dyDescent="0.2">
      <c r="I1007833" s="14"/>
    </row>
    <row r="1007849" spans="9:9" x14ac:dyDescent="0.2">
      <c r="I1007849" s="15"/>
    </row>
    <row r="1007850" spans="9:9" x14ac:dyDescent="0.2">
      <c r="I1007850" s="14"/>
    </row>
    <row r="1007866" spans="9:9" x14ac:dyDescent="0.2">
      <c r="I1007866" s="15"/>
    </row>
    <row r="1007867" spans="9:9" x14ac:dyDescent="0.2">
      <c r="I1007867" s="14"/>
    </row>
    <row r="1007883" spans="9:9" x14ac:dyDescent="0.2">
      <c r="I1007883" s="15"/>
    </row>
    <row r="1007884" spans="9:9" x14ac:dyDescent="0.2">
      <c r="I1007884" s="14"/>
    </row>
    <row r="1007900" spans="9:9" x14ac:dyDescent="0.2">
      <c r="I1007900" s="15"/>
    </row>
    <row r="1007901" spans="9:9" x14ac:dyDescent="0.2">
      <c r="I1007901" s="14"/>
    </row>
    <row r="1007917" spans="9:9" x14ac:dyDescent="0.2">
      <c r="I1007917" s="15"/>
    </row>
    <row r="1007918" spans="9:9" x14ac:dyDescent="0.2">
      <c r="I1007918" s="14"/>
    </row>
    <row r="1007934" spans="9:9" x14ac:dyDescent="0.2">
      <c r="I1007934" s="15"/>
    </row>
    <row r="1007935" spans="9:9" x14ac:dyDescent="0.2">
      <c r="I1007935" s="14"/>
    </row>
    <row r="1007951" spans="9:9" x14ac:dyDescent="0.2">
      <c r="I1007951" s="15"/>
    </row>
    <row r="1007952" spans="9:9" x14ac:dyDescent="0.2">
      <c r="I1007952" s="14"/>
    </row>
    <row r="1007968" spans="9:9" x14ac:dyDescent="0.2">
      <c r="I1007968" s="15"/>
    </row>
    <row r="1007969" spans="9:9" x14ac:dyDescent="0.2">
      <c r="I1007969" s="14"/>
    </row>
    <row r="1007985" spans="9:9" x14ac:dyDescent="0.2">
      <c r="I1007985" s="15"/>
    </row>
    <row r="1007986" spans="9:9" x14ac:dyDescent="0.2">
      <c r="I1007986" s="14"/>
    </row>
    <row r="1008002" spans="9:9" x14ac:dyDescent="0.2">
      <c r="I1008002" s="15"/>
    </row>
    <row r="1008003" spans="9:9" x14ac:dyDescent="0.2">
      <c r="I1008003" s="14"/>
    </row>
    <row r="1008019" spans="9:9" x14ac:dyDescent="0.2">
      <c r="I1008019" s="15"/>
    </row>
    <row r="1008020" spans="9:9" x14ac:dyDescent="0.2">
      <c r="I1008020" s="14"/>
    </row>
    <row r="1008036" spans="9:9" x14ac:dyDescent="0.2">
      <c r="I1008036" s="15"/>
    </row>
    <row r="1008037" spans="9:9" x14ac:dyDescent="0.2">
      <c r="I1008037" s="14"/>
    </row>
    <row r="1008053" spans="9:9" x14ac:dyDescent="0.2">
      <c r="I1008053" s="15"/>
    </row>
    <row r="1008054" spans="9:9" x14ac:dyDescent="0.2">
      <c r="I1008054" s="14"/>
    </row>
    <row r="1008070" spans="9:9" x14ac:dyDescent="0.2">
      <c r="I1008070" s="15"/>
    </row>
    <row r="1008071" spans="9:9" x14ac:dyDescent="0.2">
      <c r="I1008071" s="14"/>
    </row>
    <row r="1008087" spans="9:9" x14ac:dyDescent="0.2">
      <c r="I1008087" s="15"/>
    </row>
    <row r="1008088" spans="9:9" x14ac:dyDescent="0.2">
      <c r="I1008088" s="14"/>
    </row>
    <row r="1008104" spans="9:9" x14ac:dyDescent="0.2">
      <c r="I1008104" s="15"/>
    </row>
    <row r="1008105" spans="9:9" x14ac:dyDescent="0.2">
      <c r="I1008105" s="14"/>
    </row>
    <row r="1008121" spans="9:9" x14ac:dyDescent="0.2">
      <c r="I1008121" s="15"/>
    </row>
    <row r="1008122" spans="9:9" x14ac:dyDescent="0.2">
      <c r="I1008122" s="14"/>
    </row>
    <row r="1008138" spans="9:9" x14ac:dyDescent="0.2">
      <c r="I1008138" s="15"/>
    </row>
    <row r="1008139" spans="9:9" x14ac:dyDescent="0.2">
      <c r="I1008139" s="14"/>
    </row>
    <row r="1008155" spans="9:9" x14ac:dyDescent="0.2">
      <c r="I1008155" s="15"/>
    </row>
    <row r="1008156" spans="9:9" x14ac:dyDescent="0.2">
      <c r="I1008156" s="14"/>
    </row>
    <row r="1008172" spans="9:9" x14ac:dyDescent="0.2">
      <c r="I1008172" s="15"/>
    </row>
    <row r="1008173" spans="9:9" x14ac:dyDescent="0.2">
      <c r="I1008173" s="14"/>
    </row>
    <row r="1008189" spans="9:9" x14ac:dyDescent="0.2">
      <c r="I1008189" s="15"/>
    </row>
    <row r="1008190" spans="9:9" x14ac:dyDescent="0.2">
      <c r="I1008190" s="14"/>
    </row>
    <row r="1008206" spans="9:9" x14ac:dyDescent="0.2">
      <c r="I1008206" s="15"/>
    </row>
    <row r="1008207" spans="9:9" x14ac:dyDescent="0.2">
      <c r="I1008207" s="14"/>
    </row>
    <row r="1008223" spans="9:9" x14ac:dyDescent="0.2">
      <c r="I1008223" s="15"/>
    </row>
    <row r="1008224" spans="9:9" x14ac:dyDescent="0.2">
      <c r="I1008224" s="14"/>
    </row>
    <row r="1008240" spans="9:9" x14ac:dyDescent="0.2">
      <c r="I1008240" s="15"/>
    </row>
    <row r="1008241" spans="9:9" x14ac:dyDescent="0.2">
      <c r="I1008241" s="14"/>
    </row>
    <row r="1008257" spans="9:9" x14ac:dyDescent="0.2">
      <c r="I1008257" s="15"/>
    </row>
    <row r="1008258" spans="9:9" x14ac:dyDescent="0.2">
      <c r="I1008258" s="14"/>
    </row>
    <row r="1008274" spans="9:9" x14ac:dyDescent="0.2">
      <c r="I1008274" s="15"/>
    </row>
    <row r="1008275" spans="9:9" x14ac:dyDescent="0.2">
      <c r="I1008275" s="14"/>
    </row>
    <row r="1008291" spans="9:9" x14ac:dyDescent="0.2">
      <c r="I1008291" s="15"/>
    </row>
    <row r="1008292" spans="9:9" x14ac:dyDescent="0.2">
      <c r="I1008292" s="14"/>
    </row>
    <row r="1008308" spans="9:9" x14ac:dyDescent="0.2">
      <c r="I1008308" s="15"/>
    </row>
    <row r="1008309" spans="9:9" x14ac:dyDescent="0.2">
      <c r="I1008309" s="14"/>
    </row>
    <row r="1008325" spans="9:9" x14ac:dyDescent="0.2">
      <c r="I1008325" s="15"/>
    </row>
    <row r="1008326" spans="9:9" x14ac:dyDescent="0.2">
      <c r="I1008326" s="14"/>
    </row>
    <row r="1008342" spans="9:9" x14ac:dyDescent="0.2">
      <c r="I1008342" s="15"/>
    </row>
    <row r="1008343" spans="9:9" x14ac:dyDescent="0.2">
      <c r="I1008343" s="14"/>
    </row>
    <row r="1008359" spans="9:9" x14ac:dyDescent="0.2">
      <c r="I1008359" s="15"/>
    </row>
    <row r="1008360" spans="9:9" x14ac:dyDescent="0.2">
      <c r="I1008360" s="14"/>
    </row>
    <row r="1008376" spans="9:9" x14ac:dyDescent="0.2">
      <c r="I1008376" s="15"/>
    </row>
    <row r="1008377" spans="9:9" x14ac:dyDescent="0.2">
      <c r="I1008377" s="14"/>
    </row>
    <row r="1008393" spans="9:9" x14ac:dyDescent="0.2">
      <c r="I1008393" s="15"/>
    </row>
    <row r="1008394" spans="9:9" x14ac:dyDescent="0.2">
      <c r="I1008394" s="14"/>
    </row>
    <row r="1008410" spans="9:9" x14ac:dyDescent="0.2">
      <c r="I1008410" s="15"/>
    </row>
    <row r="1008411" spans="9:9" x14ac:dyDescent="0.2">
      <c r="I1008411" s="14"/>
    </row>
    <row r="1008427" spans="9:9" x14ac:dyDescent="0.2">
      <c r="I1008427" s="15"/>
    </row>
    <row r="1008428" spans="9:9" x14ac:dyDescent="0.2">
      <c r="I1008428" s="14"/>
    </row>
    <row r="1008444" spans="9:9" x14ac:dyDescent="0.2">
      <c r="I1008444" s="15"/>
    </row>
    <row r="1008445" spans="9:9" x14ac:dyDescent="0.2">
      <c r="I1008445" s="14"/>
    </row>
    <row r="1008461" spans="9:9" x14ac:dyDescent="0.2">
      <c r="I1008461" s="15"/>
    </row>
    <row r="1008462" spans="9:9" x14ac:dyDescent="0.2">
      <c r="I1008462" s="14"/>
    </row>
    <row r="1008478" spans="9:9" x14ac:dyDescent="0.2">
      <c r="I1008478" s="15"/>
    </row>
    <row r="1008479" spans="9:9" x14ac:dyDescent="0.2">
      <c r="I1008479" s="14"/>
    </row>
    <row r="1008495" spans="9:9" x14ac:dyDescent="0.2">
      <c r="I1008495" s="15"/>
    </row>
    <row r="1008496" spans="9:9" x14ac:dyDescent="0.2">
      <c r="I1008496" s="14"/>
    </row>
    <row r="1008512" spans="9:9" x14ac:dyDescent="0.2">
      <c r="I1008512" s="15"/>
    </row>
    <row r="1008513" spans="9:9" x14ac:dyDescent="0.2">
      <c r="I1008513" s="14"/>
    </row>
    <row r="1008529" spans="9:9" x14ac:dyDescent="0.2">
      <c r="I1008529" s="15"/>
    </row>
    <row r="1008530" spans="9:9" x14ac:dyDescent="0.2">
      <c r="I1008530" s="14"/>
    </row>
    <row r="1008546" spans="9:9" x14ac:dyDescent="0.2">
      <c r="I1008546" s="15"/>
    </row>
    <row r="1008547" spans="9:9" x14ac:dyDescent="0.2">
      <c r="I1008547" s="14"/>
    </row>
    <row r="1008563" spans="9:9" x14ac:dyDescent="0.2">
      <c r="I1008563" s="15"/>
    </row>
    <row r="1008564" spans="9:9" x14ac:dyDescent="0.2">
      <c r="I1008564" s="14"/>
    </row>
    <row r="1008580" spans="9:9" x14ac:dyDescent="0.2">
      <c r="I1008580" s="15"/>
    </row>
    <row r="1008581" spans="9:9" x14ac:dyDescent="0.2">
      <c r="I1008581" s="14"/>
    </row>
    <row r="1008597" spans="9:9" x14ac:dyDescent="0.2">
      <c r="I1008597" s="15"/>
    </row>
    <row r="1008598" spans="9:9" x14ac:dyDescent="0.2">
      <c r="I1008598" s="14"/>
    </row>
    <row r="1008614" spans="9:9" x14ac:dyDescent="0.2">
      <c r="I1008614" s="15"/>
    </row>
    <row r="1008615" spans="9:9" x14ac:dyDescent="0.2">
      <c r="I1008615" s="14"/>
    </row>
    <row r="1008631" spans="9:9" x14ac:dyDescent="0.2">
      <c r="I1008631" s="15"/>
    </row>
    <row r="1008632" spans="9:9" x14ac:dyDescent="0.2">
      <c r="I1008632" s="14"/>
    </row>
    <row r="1008648" spans="9:9" x14ac:dyDescent="0.2">
      <c r="I1008648" s="15"/>
    </row>
    <row r="1008649" spans="9:9" x14ac:dyDescent="0.2">
      <c r="I1008649" s="14"/>
    </row>
    <row r="1008665" spans="9:9" x14ac:dyDescent="0.2">
      <c r="I1008665" s="15"/>
    </row>
    <row r="1008666" spans="9:9" x14ac:dyDescent="0.2">
      <c r="I1008666" s="14"/>
    </row>
    <row r="1008682" spans="9:9" x14ac:dyDescent="0.2">
      <c r="I1008682" s="15"/>
    </row>
    <row r="1008683" spans="9:9" x14ac:dyDescent="0.2">
      <c r="I1008683" s="14"/>
    </row>
    <row r="1008699" spans="9:9" x14ac:dyDescent="0.2">
      <c r="I1008699" s="15"/>
    </row>
    <row r="1008700" spans="9:9" x14ac:dyDescent="0.2">
      <c r="I1008700" s="14"/>
    </row>
    <row r="1008716" spans="9:9" x14ac:dyDescent="0.2">
      <c r="I1008716" s="15"/>
    </row>
    <row r="1008717" spans="9:9" x14ac:dyDescent="0.2">
      <c r="I1008717" s="14"/>
    </row>
    <row r="1008733" spans="9:9" x14ac:dyDescent="0.2">
      <c r="I1008733" s="15"/>
    </row>
    <row r="1008734" spans="9:9" x14ac:dyDescent="0.2">
      <c r="I1008734" s="14"/>
    </row>
    <row r="1008750" spans="9:9" x14ac:dyDescent="0.2">
      <c r="I1008750" s="15"/>
    </row>
    <row r="1008751" spans="9:9" x14ac:dyDescent="0.2">
      <c r="I1008751" s="14"/>
    </row>
    <row r="1008767" spans="9:9" x14ac:dyDescent="0.2">
      <c r="I1008767" s="15"/>
    </row>
    <row r="1008768" spans="9:9" x14ac:dyDescent="0.2">
      <c r="I1008768" s="14"/>
    </row>
    <row r="1008784" spans="9:9" x14ac:dyDescent="0.2">
      <c r="I1008784" s="15"/>
    </row>
    <row r="1008785" spans="9:9" x14ac:dyDescent="0.2">
      <c r="I1008785" s="14"/>
    </row>
    <row r="1008801" spans="9:9" x14ac:dyDescent="0.2">
      <c r="I1008801" s="15"/>
    </row>
    <row r="1008802" spans="9:9" x14ac:dyDescent="0.2">
      <c r="I1008802" s="14"/>
    </row>
    <row r="1008818" spans="9:9" x14ac:dyDescent="0.2">
      <c r="I1008818" s="15"/>
    </row>
    <row r="1008819" spans="9:9" x14ac:dyDescent="0.2">
      <c r="I1008819" s="14"/>
    </row>
    <row r="1008835" spans="9:9" x14ac:dyDescent="0.2">
      <c r="I1008835" s="15"/>
    </row>
    <row r="1008836" spans="9:9" x14ac:dyDescent="0.2">
      <c r="I1008836" s="14"/>
    </row>
    <row r="1008852" spans="9:9" x14ac:dyDescent="0.2">
      <c r="I1008852" s="15"/>
    </row>
    <row r="1008853" spans="9:9" x14ac:dyDescent="0.2">
      <c r="I1008853" s="14"/>
    </row>
    <row r="1008869" spans="9:9" x14ac:dyDescent="0.2">
      <c r="I1008869" s="15"/>
    </row>
    <row r="1008870" spans="9:9" x14ac:dyDescent="0.2">
      <c r="I1008870" s="14"/>
    </row>
    <row r="1008886" spans="9:9" x14ac:dyDescent="0.2">
      <c r="I1008886" s="15"/>
    </row>
    <row r="1008887" spans="9:9" x14ac:dyDescent="0.2">
      <c r="I1008887" s="14"/>
    </row>
    <row r="1008903" spans="9:9" x14ac:dyDescent="0.2">
      <c r="I1008903" s="15"/>
    </row>
    <row r="1008904" spans="9:9" x14ac:dyDescent="0.2">
      <c r="I1008904" s="14"/>
    </row>
    <row r="1008920" spans="9:9" x14ac:dyDescent="0.2">
      <c r="I1008920" s="15"/>
    </row>
    <row r="1008921" spans="9:9" x14ac:dyDescent="0.2">
      <c r="I1008921" s="14"/>
    </row>
    <row r="1008937" spans="9:9" x14ac:dyDescent="0.2">
      <c r="I1008937" s="15"/>
    </row>
    <row r="1008938" spans="9:9" x14ac:dyDescent="0.2">
      <c r="I1008938" s="14"/>
    </row>
    <row r="1008954" spans="9:9" x14ac:dyDescent="0.2">
      <c r="I1008954" s="15"/>
    </row>
    <row r="1008955" spans="9:9" x14ac:dyDescent="0.2">
      <c r="I1008955" s="14"/>
    </row>
    <row r="1008971" spans="9:9" x14ac:dyDescent="0.2">
      <c r="I1008971" s="15"/>
    </row>
    <row r="1008972" spans="9:9" x14ac:dyDescent="0.2">
      <c r="I1008972" s="14"/>
    </row>
    <row r="1008988" spans="9:9" x14ac:dyDescent="0.2">
      <c r="I1008988" s="15"/>
    </row>
    <row r="1008989" spans="9:9" x14ac:dyDescent="0.2">
      <c r="I1008989" s="14"/>
    </row>
    <row r="1009005" spans="9:9" x14ac:dyDescent="0.2">
      <c r="I1009005" s="15"/>
    </row>
    <row r="1009006" spans="9:9" x14ac:dyDescent="0.2">
      <c r="I1009006" s="14"/>
    </row>
    <row r="1009022" spans="9:9" x14ac:dyDescent="0.2">
      <c r="I1009022" s="15"/>
    </row>
    <row r="1009023" spans="9:9" x14ac:dyDescent="0.2">
      <c r="I1009023" s="14"/>
    </row>
    <row r="1009039" spans="9:9" x14ac:dyDescent="0.2">
      <c r="I1009039" s="15"/>
    </row>
    <row r="1009040" spans="9:9" x14ac:dyDescent="0.2">
      <c r="I1009040" s="14"/>
    </row>
    <row r="1009056" spans="9:9" x14ac:dyDescent="0.2">
      <c r="I1009056" s="15"/>
    </row>
    <row r="1009057" spans="9:9" x14ac:dyDescent="0.2">
      <c r="I1009057" s="14"/>
    </row>
    <row r="1009073" spans="9:9" x14ac:dyDescent="0.2">
      <c r="I1009073" s="15"/>
    </row>
    <row r="1009074" spans="9:9" x14ac:dyDescent="0.2">
      <c r="I1009074" s="14"/>
    </row>
    <row r="1009090" spans="9:9" x14ac:dyDescent="0.2">
      <c r="I1009090" s="15"/>
    </row>
    <row r="1009091" spans="9:9" x14ac:dyDescent="0.2">
      <c r="I1009091" s="14"/>
    </row>
    <row r="1009107" spans="9:9" x14ac:dyDescent="0.2">
      <c r="I1009107" s="15"/>
    </row>
    <row r="1009108" spans="9:9" x14ac:dyDescent="0.2">
      <c r="I1009108" s="14"/>
    </row>
    <row r="1009124" spans="9:9" x14ac:dyDescent="0.2">
      <c r="I1009124" s="15"/>
    </row>
    <row r="1009125" spans="9:9" x14ac:dyDescent="0.2">
      <c r="I1009125" s="14"/>
    </row>
    <row r="1009141" spans="9:9" x14ac:dyDescent="0.2">
      <c r="I1009141" s="15"/>
    </row>
    <row r="1009142" spans="9:9" x14ac:dyDescent="0.2">
      <c r="I1009142" s="14"/>
    </row>
    <row r="1009158" spans="9:9" x14ac:dyDescent="0.2">
      <c r="I1009158" s="15"/>
    </row>
    <row r="1009159" spans="9:9" x14ac:dyDescent="0.2">
      <c r="I1009159" s="14"/>
    </row>
    <row r="1009175" spans="9:9" x14ac:dyDescent="0.2">
      <c r="I1009175" s="15"/>
    </row>
    <row r="1009176" spans="9:9" x14ac:dyDescent="0.2">
      <c r="I1009176" s="14"/>
    </row>
    <row r="1009192" spans="9:9" x14ac:dyDescent="0.2">
      <c r="I1009192" s="15"/>
    </row>
    <row r="1009193" spans="9:9" x14ac:dyDescent="0.2">
      <c r="I1009193" s="14"/>
    </row>
    <row r="1009209" spans="9:9" x14ac:dyDescent="0.2">
      <c r="I1009209" s="15"/>
    </row>
    <row r="1009210" spans="9:9" x14ac:dyDescent="0.2">
      <c r="I1009210" s="14"/>
    </row>
    <row r="1009226" spans="9:9" x14ac:dyDescent="0.2">
      <c r="I1009226" s="15"/>
    </row>
    <row r="1009227" spans="9:9" x14ac:dyDescent="0.2">
      <c r="I1009227" s="14"/>
    </row>
    <row r="1009243" spans="9:9" x14ac:dyDescent="0.2">
      <c r="I1009243" s="15"/>
    </row>
    <row r="1009244" spans="9:9" x14ac:dyDescent="0.2">
      <c r="I1009244" s="14"/>
    </row>
    <row r="1009260" spans="9:9" x14ac:dyDescent="0.2">
      <c r="I1009260" s="15"/>
    </row>
    <row r="1009261" spans="9:9" x14ac:dyDescent="0.2">
      <c r="I1009261" s="14"/>
    </row>
    <row r="1009277" spans="9:9" x14ac:dyDescent="0.2">
      <c r="I1009277" s="15"/>
    </row>
    <row r="1009278" spans="9:9" x14ac:dyDescent="0.2">
      <c r="I1009278" s="14"/>
    </row>
    <row r="1009294" spans="9:9" x14ac:dyDescent="0.2">
      <c r="I1009294" s="15"/>
    </row>
    <row r="1009295" spans="9:9" x14ac:dyDescent="0.2">
      <c r="I1009295" s="14"/>
    </row>
    <row r="1009311" spans="9:9" x14ac:dyDescent="0.2">
      <c r="I1009311" s="15"/>
    </row>
    <row r="1009312" spans="9:9" x14ac:dyDescent="0.2">
      <c r="I1009312" s="14"/>
    </row>
    <row r="1009328" spans="9:9" x14ac:dyDescent="0.2">
      <c r="I1009328" s="15"/>
    </row>
    <row r="1009329" spans="9:9" x14ac:dyDescent="0.2">
      <c r="I1009329" s="14"/>
    </row>
    <row r="1009345" spans="9:9" x14ac:dyDescent="0.2">
      <c r="I1009345" s="15"/>
    </row>
    <row r="1009346" spans="9:9" x14ac:dyDescent="0.2">
      <c r="I1009346" s="14"/>
    </row>
    <row r="1009362" spans="9:9" x14ac:dyDescent="0.2">
      <c r="I1009362" s="15"/>
    </row>
    <row r="1009363" spans="9:9" x14ac:dyDescent="0.2">
      <c r="I1009363" s="14"/>
    </row>
    <row r="1009379" spans="9:9" x14ac:dyDescent="0.2">
      <c r="I1009379" s="15"/>
    </row>
    <row r="1009380" spans="9:9" x14ac:dyDescent="0.2">
      <c r="I1009380" s="14"/>
    </row>
    <row r="1009396" spans="9:9" x14ac:dyDescent="0.2">
      <c r="I1009396" s="15"/>
    </row>
    <row r="1009397" spans="9:9" x14ac:dyDescent="0.2">
      <c r="I1009397" s="14"/>
    </row>
    <row r="1009413" spans="9:9" x14ac:dyDescent="0.2">
      <c r="I1009413" s="15"/>
    </row>
    <row r="1009414" spans="9:9" x14ac:dyDescent="0.2">
      <c r="I1009414" s="14"/>
    </row>
    <row r="1009430" spans="9:9" x14ac:dyDescent="0.2">
      <c r="I1009430" s="15"/>
    </row>
    <row r="1009431" spans="9:9" x14ac:dyDescent="0.2">
      <c r="I1009431" s="14"/>
    </row>
    <row r="1009447" spans="9:9" x14ac:dyDescent="0.2">
      <c r="I1009447" s="15"/>
    </row>
    <row r="1009448" spans="9:9" x14ac:dyDescent="0.2">
      <c r="I1009448" s="14"/>
    </row>
    <row r="1009464" spans="9:9" x14ac:dyDescent="0.2">
      <c r="I1009464" s="15"/>
    </row>
    <row r="1009465" spans="9:9" x14ac:dyDescent="0.2">
      <c r="I1009465" s="14"/>
    </row>
    <row r="1009481" spans="9:9" x14ac:dyDescent="0.2">
      <c r="I1009481" s="15"/>
    </row>
    <row r="1009482" spans="9:9" x14ac:dyDescent="0.2">
      <c r="I1009482" s="14"/>
    </row>
    <row r="1009498" spans="9:9" x14ac:dyDescent="0.2">
      <c r="I1009498" s="15"/>
    </row>
    <row r="1009499" spans="9:9" x14ac:dyDescent="0.2">
      <c r="I1009499" s="14"/>
    </row>
    <row r="1009515" spans="9:9" x14ac:dyDescent="0.2">
      <c r="I1009515" s="15"/>
    </row>
    <row r="1009516" spans="9:9" x14ac:dyDescent="0.2">
      <c r="I1009516" s="14"/>
    </row>
    <row r="1009532" spans="9:9" x14ac:dyDescent="0.2">
      <c r="I1009532" s="15"/>
    </row>
    <row r="1009533" spans="9:9" x14ac:dyDescent="0.2">
      <c r="I1009533" s="14"/>
    </row>
    <row r="1009549" spans="9:9" x14ac:dyDescent="0.2">
      <c r="I1009549" s="15"/>
    </row>
    <row r="1009550" spans="9:9" x14ac:dyDescent="0.2">
      <c r="I1009550" s="14"/>
    </row>
    <row r="1009566" spans="9:9" x14ac:dyDescent="0.2">
      <c r="I1009566" s="15"/>
    </row>
    <row r="1009567" spans="9:9" x14ac:dyDescent="0.2">
      <c r="I1009567" s="14"/>
    </row>
    <row r="1009583" spans="9:9" x14ac:dyDescent="0.2">
      <c r="I1009583" s="15"/>
    </row>
    <row r="1009584" spans="9:9" x14ac:dyDescent="0.2">
      <c r="I1009584" s="14"/>
    </row>
    <row r="1009600" spans="9:9" x14ac:dyDescent="0.2">
      <c r="I1009600" s="15"/>
    </row>
    <row r="1009601" spans="9:9" x14ac:dyDescent="0.2">
      <c r="I1009601" s="14"/>
    </row>
    <row r="1009617" spans="9:9" x14ac:dyDescent="0.2">
      <c r="I1009617" s="15"/>
    </row>
    <row r="1009618" spans="9:9" x14ac:dyDescent="0.2">
      <c r="I1009618" s="14"/>
    </row>
    <row r="1009634" spans="9:9" x14ac:dyDescent="0.2">
      <c r="I1009634" s="15"/>
    </row>
    <row r="1009635" spans="9:9" x14ac:dyDescent="0.2">
      <c r="I1009635" s="14"/>
    </row>
    <row r="1009651" spans="9:9" x14ac:dyDescent="0.2">
      <c r="I1009651" s="15"/>
    </row>
    <row r="1009652" spans="9:9" x14ac:dyDescent="0.2">
      <c r="I1009652" s="14"/>
    </row>
    <row r="1009668" spans="9:9" x14ac:dyDescent="0.2">
      <c r="I1009668" s="15"/>
    </row>
    <row r="1009669" spans="9:9" x14ac:dyDescent="0.2">
      <c r="I1009669" s="14"/>
    </row>
    <row r="1009685" spans="9:9" x14ac:dyDescent="0.2">
      <c r="I1009685" s="15"/>
    </row>
    <row r="1009686" spans="9:9" x14ac:dyDescent="0.2">
      <c r="I1009686" s="14"/>
    </row>
    <row r="1009702" spans="9:9" x14ac:dyDescent="0.2">
      <c r="I1009702" s="15"/>
    </row>
    <row r="1009703" spans="9:9" x14ac:dyDescent="0.2">
      <c r="I1009703" s="14"/>
    </row>
    <row r="1009719" spans="9:9" x14ac:dyDescent="0.2">
      <c r="I1009719" s="15"/>
    </row>
    <row r="1009720" spans="9:9" x14ac:dyDescent="0.2">
      <c r="I1009720" s="14"/>
    </row>
    <row r="1009736" spans="9:9" x14ac:dyDescent="0.2">
      <c r="I1009736" s="15"/>
    </row>
    <row r="1009737" spans="9:9" x14ac:dyDescent="0.2">
      <c r="I1009737" s="14"/>
    </row>
    <row r="1009753" spans="9:9" x14ac:dyDescent="0.2">
      <c r="I1009753" s="15"/>
    </row>
    <row r="1009754" spans="9:9" x14ac:dyDescent="0.2">
      <c r="I1009754" s="14"/>
    </row>
    <row r="1009770" spans="9:9" x14ac:dyDescent="0.2">
      <c r="I1009770" s="15"/>
    </row>
    <row r="1009771" spans="9:9" x14ac:dyDescent="0.2">
      <c r="I1009771" s="14"/>
    </row>
    <row r="1009787" spans="9:9" x14ac:dyDescent="0.2">
      <c r="I1009787" s="15"/>
    </row>
    <row r="1009788" spans="9:9" x14ac:dyDescent="0.2">
      <c r="I1009788" s="14"/>
    </row>
    <row r="1009804" spans="9:9" x14ac:dyDescent="0.2">
      <c r="I1009804" s="15"/>
    </row>
    <row r="1009805" spans="9:9" x14ac:dyDescent="0.2">
      <c r="I1009805" s="14"/>
    </row>
    <row r="1009821" spans="9:9" x14ac:dyDescent="0.2">
      <c r="I1009821" s="15"/>
    </row>
    <row r="1009822" spans="9:9" x14ac:dyDescent="0.2">
      <c r="I1009822" s="14"/>
    </row>
    <row r="1009838" spans="9:9" x14ac:dyDescent="0.2">
      <c r="I1009838" s="15"/>
    </row>
    <row r="1009839" spans="9:9" x14ac:dyDescent="0.2">
      <c r="I1009839" s="14"/>
    </row>
    <row r="1009855" spans="9:9" x14ac:dyDescent="0.2">
      <c r="I1009855" s="15"/>
    </row>
    <row r="1009856" spans="9:9" x14ac:dyDescent="0.2">
      <c r="I1009856" s="14"/>
    </row>
    <row r="1009872" spans="9:9" x14ac:dyDescent="0.2">
      <c r="I1009872" s="15"/>
    </row>
    <row r="1009873" spans="9:9" x14ac:dyDescent="0.2">
      <c r="I1009873" s="14"/>
    </row>
    <row r="1009889" spans="9:9" x14ac:dyDescent="0.2">
      <c r="I1009889" s="15"/>
    </row>
    <row r="1009890" spans="9:9" x14ac:dyDescent="0.2">
      <c r="I1009890" s="14"/>
    </row>
    <row r="1009906" spans="9:9" x14ac:dyDescent="0.2">
      <c r="I1009906" s="15"/>
    </row>
    <row r="1009907" spans="9:9" x14ac:dyDescent="0.2">
      <c r="I1009907" s="14"/>
    </row>
    <row r="1009923" spans="9:9" x14ac:dyDescent="0.2">
      <c r="I1009923" s="15"/>
    </row>
    <row r="1009924" spans="9:9" x14ac:dyDescent="0.2">
      <c r="I1009924" s="14"/>
    </row>
    <row r="1009940" spans="9:9" x14ac:dyDescent="0.2">
      <c r="I1009940" s="15"/>
    </row>
    <row r="1009941" spans="9:9" x14ac:dyDescent="0.2">
      <c r="I1009941" s="14"/>
    </row>
    <row r="1009957" spans="9:9" x14ac:dyDescent="0.2">
      <c r="I1009957" s="15"/>
    </row>
    <row r="1009958" spans="9:9" x14ac:dyDescent="0.2">
      <c r="I1009958" s="14"/>
    </row>
    <row r="1009974" spans="9:9" x14ac:dyDescent="0.2">
      <c r="I1009974" s="15"/>
    </row>
    <row r="1009975" spans="9:9" x14ac:dyDescent="0.2">
      <c r="I1009975" s="14"/>
    </row>
    <row r="1009991" spans="9:9" x14ac:dyDescent="0.2">
      <c r="I1009991" s="15"/>
    </row>
    <row r="1009992" spans="9:9" x14ac:dyDescent="0.2">
      <c r="I1009992" s="14"/>
    </row>
    <row r="1010008" spans="9:9" x14ac:dyDescent="0.2">
      <c r="I1010008" s="15"/>
    </row>
    <row r="1010009" spans="9:9" x14ac:dyDescent="0.2">
      <c r="I1010009" s="14"/>
    </row>
    <row r="1010025" spans="9:9" x14ac:dyDescent="0.2">
      <c r="I1010025" s="15"/>
    </row>
    <row r="1010026" spans="9:9" x14ac:dyDescent="0.2">
      <c r="I1010026" s="14"/>
    </row>
    <row r="1010042" spans="9:9" x14ac:dyDescent="0.2">
      <c r="I1010042" s="15"/>
    </row>
    <row r="1010043" spans="9:9" x14ac:dyDescent="0.2">
      <c r="I1010043" s="14"/>
    </row>
    <row r="1010059" spans="9:9" x14ac:dyDescent="0.2">
      <c r="I1010059" s="15"/>
    </row>
    <row r="1010060" spans="9:9" x14ac:dyDescent="0.2">
      <c r="I1010060" s="14"/>
    </row>
    <row r="1010076" spans="9:9" x14ac:dyDescent="0.2">
      <c r="I1010076" s="15"/>
    </row>
    <row r="1010077" spans="9:9" x14ac:dyDescent="0.2">
      <c r="I1010077" s="14"/>
    </row>
    <row r="1010093" spans="9:9" x14ac:dyDescent="0.2">
      <c r="I1010093" s="15"/>
    </row>
    <row r="1010094" spans="9:9" x14ac:dyDescent="0.2">
      <c r="I1010094" s="14"/>
    </row>
    <row r="1010110" spans="9:9" x14ac:dyDescent="0.2">
      <c r="I1010110" s="15"/>
    </row>
    <row r="1010111" spans="9:9" x14ac:dyDescent="0.2">
      <c r="I1010111" s="14"/>
    </row>
    <row r="1010127" spans="9:9" x14ac:dyDescent="0.2">
      <c r="I1010127" s="15"/>
    </row>
    <row r="1010128" spans="9:9" x14ac:dyDescent="0.2">
      <c r="I1010128" s="14"/>
    </row>
    <row r="1010144" spans="9:9" x14ac:dyDescent="0.2">
      <c r="I1010144" s="15"/>
    </row>
    <row r="1010145" spans="9:9" x14ac:dyDescent="0.2">
      <c r="I1010145" s="14"/>
    </row>
    <row r="1010161" spans="9:9" x14ac:dyDescent="0.2">
      <c r="I1010161" s="15"/>
    </row>
    <row r="1010162" spans="9:9" x14ac:dyDescent="0.2">
      <c r="I1010162" s="14"/>
    </row>
    <row r="1010178" spans="9:9" x14ac:dyDescent="0.2">
      <c r="I1010178" s="15"/>
    </row>
    <row r="1010179" spans="9:9" x14ac:dyDescent="0.2">
      <c r="I1010179" s="14"/>
    </row>
    <row r="1010195" spans="9:9" x14ac:dyDescent="0.2">
      <c r="I1010195" s="15"/>
    </row>
    <row r="1010196" spans="9:9" x14ac:dyDescent="0.2">
      <c r="I1010196" s="14"/>
    </row>
    <row r="1010212" spans="9:9" x14ac:dyDescent="0.2">
      <c r="I1010212" s="15"/>
    </row>
    <row r="1010213" spans="9:9" x14ac:dyDescent="0.2">
      <c r="I1010213" s="14"/>
    </row>
    <row r="1010229" spans="9:9" x14ac:dyDescent="0.2">
      <c r="I1010229" s="15"/>
    </row>
    <row r="1010230" spans="9:9" x14ac:dyDescent="0.2">
      <c r="I1010230" s="14"/>
    </row>
    <row r="1010246" spans="9:9" x14ac:dyDescent="0.2">
      <c r="I1010246" s="15"/>
    </row>
    <row r="1010247" spans="9:9" x14ac:dyDescent="0.2">
      <c r="I1010247" s="14"/>
    </row>
    <row r="1010263" spans="9:9" x14ac:dyDescent="0.2">
      <c r="I1010263" s="15"/>
    </row>
    <row r="1010264" spans="9:9" x14ac:dyDescent="0.2">
      <c r="I1010264" s="14"/>
    </row>
    <row r="1010280" spans="9:9" x14ac:dyDescent="0.2">
      <c r="I1010280" s="15"/>
    </row>
    <row r="1010281" spans="9:9" x14ac:dyDescent="0.2">
      <c r="I1010281" s="14"/>
    </row>
    <row r="1010297" spans="9:9" x14ac:dyDescent="0.2">
      <c r="I1010297" s="15"/>
    </row>
    <row r="1010298" spans="9:9" x14ac:dyDescent="0.2">
      <c r="I1010298" s="14"/>
    </row>
    <row r="1010314" spans="9:9" x14ac:dyDescent="0.2">
      <c r="I1010314" s="15"/>
    </row>
    <row r="1010315" spans="9:9" x14ac:dyDescent="0.2">
      <c r="I1010315" s="14"/>
    </row>
    <row r="1010331" spans="9:9" x14ac:dyDescent="0.2">
      <c r="I1010331" s="15"/>
    </row>
    <row r="1010332" spans="9:9" x14ac:dyDescent="0.2">
      <c r="I1010332" s="14"/>
    </row>
    <row r="1010348" spans="9:9" x14ac:dyDescent="0.2">
      <c r="I1010348" s="15"/>
    </row>
    <row r="1010349" spans="9:9" x14ac:dyDescent="0.2">
      <c r="I1010349" s="14"/>
    </row>
    <row r="1010365" spans="9:9" x14ac:dyDescent="0.2">
      <c r="I1010365" s="15"/>
    </row>
    <row r="1010366" spans="9:9" x14ac:dyDescent="0.2">
      <c r="I1010366" s="14"/>
    </row>
    <row r="1010382" spans="9:9" x14ac:dyDescent="0.2">
      <c r="I1010382" s="15"/>
    </row>
    <row r="1010383" spans="9:9" x14ac:dyDescent="0.2">
      <c r="I1010383" s="14"/>
    </row>
    <row r="1010399" spans="9:9" x14ac:dyDescent="0.2">
      <c r="I1010399" s="15"/>
    </row>
    <row r="1010400" spans="9:9" x14ac:dyDescent="0.2">
      <c r="I1010400" s="14"/>
    </row>
    <row r="1010416" spans="9:9" x14ac:dyDescent="0.2">
      <c r="I1010416" s="15"/>
    </row>
    <row r="1010417" spans="9:9" x14ac:dyDescent="0.2">
      <c r="I1010417" s="14"/>
    </row>
    <row r="1010433" spans="9:9" x14ac:dyDescent="0.2">
      <c r="I1010433" s="15"/>
    </row>
    <row r="1010434" spans="9:9" x14ac:dyDescent="0.2">
      <c r="I1010434" s="14"/>
    </row>
    <row r="1010450" spans="9:9" x14ac:dyDescent="0.2">
      <c r="I1010450" s="15"/>
    </row>
    <row r="1010451" spans="9:9" x14ac:dyDescent="0.2">
      <c r="I1010451" s="14"/>
    </row>
    <row r="1010467" spans="9:9" x14ac:dyDescent="0.2">
      <c r="I1010467" s="15"/>
    </row>
    <row r="1010468" spans="9:9" x14ac:dyDescent="0.2">
      <c r="I1010468" s="14"/>
    </row>
    <row r="1010484" spans="9:9" x14ac:dyDescent="0.2">
      <c r="I1010484" s="15"/>
    </row>
    <row r="1010485" spans="9:9" x14ac:dyDescent="0.2">
      <c r="I1010485" s="14"/>
    </row>
    <row r="1010501" spans="9:9" x14ac:dyDescent="0.2">
      <c r="I1010501" s="15"/>
    </row>
    <row r="1010502" spans="9:9" x14ac:dyDescent="0.2">
      <c r="I1010502" s="14"/>
    </row>
    <row r="1010518" spans="9:9" x14ac:dyDescent="0.2">
      <c r="I1010518" s="15"/>
    </row>
    <row r="1010519" spans="9:9" x14ac:dyDescent="0.2">
      <c r="I1010519" s="14"/>
    </row>
    <row r="1010535" spans="9:9" x14ac:dyDescent="0.2">
      <c r="I1010535" s="15"/>
    </row>
    <row r="1010536" spans="9:9" x14ac:dyDescent="0.2">
      <c r="I1010536" s="14"/>
    </row>
    <row r="1010552" spans="9:9" x14ac:dyDescent="0.2">
      <c r="I1010552" s="15"/>
    </row>
    <row r="1010553" spans="9:9" x14ac:dyDescent="0.2">
      <c r="I1010553" s="14"/>
    </row>
    <row r="1010569" spans="9:9" x14ac:dyDescent="0.2">
      <c r="I1010569" s="15"/>
    </row>
    <row r="1010570" spans="9:9" x14ac:dyDescent="0.2">
      <c r="I1010570" s="14"/>
    </row>
    <row r="1010586" spans="9:9" x14ac:dyDescent="0.2">
      <c r="I1010586" s="15"/>
    </row>
    <row r="1010587" spans="9:9" x14ac:dyDescent="0.2">
      <c r="I1010587" s="14"/>
    </row>
    <row r="1010603" spans="9:9" x14ac:dyDescent="0.2">
      <c r="I1010603" s="15"/>
    </row>
    <row r="1010604" spans="9:9" x14ac:dyDescent="0.2">
      <c r="I1010604" s="14"/>
    </row>
    <row r="1010620" spans="9:9" x14ac:dyDescent="0.2">
      <c r="I1010620" s="15"/>
    </row>
    <row r="1010621" spans="9:9" x14ac:dyDescent="0.2">
      <c r="I1010621" s="14"/>
    </row>
    <row r="1010637" spans="9:9" x14ac:dyDescent="0.2">
      <c r="I1010637" s="15"/>
    </row>
    <row r="1010638" spans="9:9" x14ac:dyDescent="0.2">
      <c r="I1010638" s="14"/>
    </row>
    <row r="1010654" spans="9:9" x14ac:dyDescent="0.2">
      <c r="I1010654" s="15"/>
    </row>
    <row r="1010655" spans="9:9" x14ac:dyDescent="0.2">
      <c r="I1010655" s="14"/>
    </row>
    <row r="1010671" spans="9:9" x14ac:dyDescent="0.2">
      <c r="I1010671" s="15"/>
    </row>
    <row r="1010672" spans="9:9" x14ac:dyDescent="0.2">
      <c r="I1010672" s="14"/>
    </row>
    <row r="1010688" spans="9:9" x14ac:dyDescent="0.2">
      <c r="I1010688" s="15"/>
    </row>
    <row r="1010689" spans="9:9" x14ac:dyDescent="0.2">
      <c r="I1010689" s="14"/>
    </row>
    <row r="1010705" spans="9:9" x14ac:dyDescent="0.2">
      <c r="I1010705" s="15"/>
    </row>
    <row r="1010706" spans="9:9" x14ac:dyDescent="0.2">
      <c r="I1010706" s="14"/>
    </row>
    <row r="1010722" spans="9:9" x14ac:dyDescent="0.2">
      <c r="I1010722" s="15"/>
    </row>
    <row r="1010723" spans="9:9" x14ac:dyDescent="0.2">
      <c r="I1010723" s="14"/>
    </row>
    <row r="1010739" spans="9:9" x14ac:dyDescent="0.2">
      <c r="I1010739" s="15"/>
    </row>
    <row r="1010740" spans="9:9" x14ac:dyDescent="0.2">
      <c r="I1010740" s="14"/>
    </row>
    <row r="1010756" spans="9:9" x14ac:dyDescent="0.2">
      <c r="I1010756" s="15"/>
    </row>
    <row r="1010757" spans="9:9" x14ac:dyDescent="0.2">
      <c r="I1010757" s="14"/>
    </row>
    <row r="1010773" spans="9:9" x14ac:dyDescent="0.2">
      <c r="I1010773" s="15"/>
    </row>
    <row r="1010774" spans="9:9" x14ac:dyDescent="0.2">
      <c r="I1010774" s="14"/>
    </row>
    <row r="1010790" spans="9:9" x14ac:dyDescent="0.2">
      <c r="I1010790" s="15"/>
    </row>
    <row r="1010791" spans="9:9" x14ac:dyDescent="0.2">
      <c r="I1010791" s="14"/>
    </row>
    <row r="1010807" spans="9:9" x14ac:dyDescent="0.2">
      <c r="I1010807" s="15"/>
    </row>
    <row r="1010808" spans="9:9" x14ac:dyDescent="0.2">
      <c r="I1010808" s="14"/>
    </row>
    <row r="1010824" spans="9:9" x14ac:dyDescent="0.2">
      <c r="I1010824" s="15"/>
    </row>
    <row r="1010825" spans="9:9" x14ac:dyDescent="0.2">
      <c r="I1010825" s="14"/>
    </row>
    <row r="1010841" spans="9:9" x14ac:dyDescent="0.2">
      <c r="I1010841" s="15"/>
    </row>
    <row r="1010842" spans="9:9" x14ac:dyDescent="0.2">
      <c r="I1010842" s="14"/>
    </row>
    <row r="1010858" spans="9:9" x14ac:dyDescent="0.2">
      <c r="I1010858" s="15"/>
    </row>
    <row r="1010859" spans="9:9" x14ac:dyDescent="0.2">
      <c r="I1010859" s="14"/>
    </row>
    <row r="1010875" spans="9:9" x14ac:dyDescent="0.2">
      <c r="I1010875" s="15"/>
    </row>
    <row r="1010876" spans="9:9" x14ac:dyDescent="0.2">
      <c r="I1010876" s="14"/>
    </row>
    <row r="1010892" spans="9:9" x14ac:dyDescent="0.2">
      <c r="I1010892" s="15"/>
    </row>
    <row r="1010893" spans="9:9" x14ac:dyDescent="0.2">
      <c r="I1010893" s="14"/>
    </row>
    <row r="1010909" spans="9:9" x14ac:dyDescent="0.2">
      <c r="I1010909" s="15"/>
    </row>
    <row r="1010910" spans="9:9" x14ac:dyDescent="0.2">
      <c r="I1010910" s="14"/>
    </row>
    <row r="1010926" spans="9:9" x14ac:dyDescent="0.2">
      <c r="I1010926" s="15"/>
    </row>
    <row r="1010927" spans="9:9" x14ac:dyDescent="0.2">
      <c r="I1010927" s="14"/>
    </row>
    <row r="1010943" spans="9:9" x14ac:dyDescent="0.2">
      <c r="I1010943" s="15"/>
    </row>
    <row r="1010944" spans="9:9" x14ac:dyDescent="0.2">
      <c r="I1010944" s="14"/>
    </row>
    <row r="1010960" spans="9:9" x14ac:dyDescent="0.2">
      <c r="I1010960" s="15"/>
    </row>
    <row r="1010961" spans="9:9" x14ac:dyDescent="0.2">
      <c r="I1010961" s="14"/>
    </row>
    <row r="1010977" spans="9:9" x14ac:dyDescent="0.2">
      <c r="I1010977" s="15"/>
    </row>
    <row r="1010978" spans="9:9" x14ac:dyDescent="0.2">
      <c r="I1010978" s="14"/>
    </row>
    <row r="1010994" spans="9:9" x14ac:dyDescent="0.2">
      <c r="I1010994" s="15"/>
    </row>
    <row r="1010995" spans="9:9" x14ac:dyDescent="0.2">
      <c r="I1010995" s="14"/>
    </row>
    <row r="1011011" spans="9:9" x14ac:dyDescent="0.2">
      <c r="I1011011" s="15"/>
    </row>
    <row r="1011012" spans="9:9" x14ac:dyDescent="0.2">
      <c r="I1011012" s="14"/>
    </row>
    <row r="1011028" spans="9:9" x14ac:dyDescent="0.2">
      <c r="I1011028" s="15"/>
    </row>
    <row r="1011029" spans="9:9" x14ac:dyDescent="0.2">
      <c r="I1011029" s="14"/>
    </row>
    <row r="1011045" spans="9:9" x14ac:dyDescent="0.2">
      <c r="I1011045" s="15"/>
    </row>
    <row r="1011046" spans="9:9" x14ac:dyDescent="0.2">
      <c r="I1011046" s="14"/>
    </row>
    <row r="1011062" spans="9:9" x14ac:dyDescent="0.2">
      <c r="I1011062" s="15"/>
    </row>
    <row r="1011063" spans="9:9" x14ac:dyDescent="0.2">
      <c r="I1011063" s="14"/>
    </row>
    <row r="1011079" spans="9:9" x14ac:dyDescent="0.2">
      <c r="I1011079" s="15"/>
    </row>
    <row r="1011080" spans="9:9" x14ac:dyDescent="0.2">
      <c r="I1011080" s="14"/>
    </row>
    <row r="1011096" spans="9:9" x14ac:dyDescent="0.2">
      <c r="I1011096" s="15"/>
    </row>
    <row r="1011097" spans="9:9" x14ac:dyDescent="0.2">
      <c r="I1011097" s="14"/>
    </row>
    <row r="1011113" spans="9:9" x14ac:dyDescent="0.2">
      <c r="I1011113" s="15"/>
    </row>
    <row r="1011114" spans="9:9" x14ac:dyDescent="0.2">
      <c r="I1011114" s="14"/>
    </row>
    <row r="1011130" spans="9:9" x14ac:dyDescent="0.2">
      <c r="I1011130" s="15"/>
    </row>
    <row r="1011131" spans="9:9" x14ac:dyDescent="0.2">
      <c r="I1011131" s="14"/>
    </row>
    <row r="1011147" spans="9:9" x14ac:dyDescent="0.2">
      <c r="I1011147" s="15"/>
    </row>
    <row r="1011148" spans="9:9" x14ac:dyDescent="0.2">
      <c r="I1011148" s="14"/>
    </row>
    <row r="1011164" spans="9:9" x14ac:dyDescent="0.2">
      <c r="I1011164" s="15"/>
    </row>
    <row r="1011165" spans="9:9" x14ac:dyDescent="0.2">
      <c r="I1011165" s="14"/>
    </row>
    <row r="1011181" spans="9:9" x14ac:dyDescent="0.2">
      <c r="I1011181" s="15"/>
    </row>
    <row r="1011182" spans="9:9" x14ac:dyDescent="0.2">
      <c r="I1011182" s="14"/>
    </row>
    <row r="1011198" spans="9:9" x14ac:dyDescent="0.2">
      <c r="I1011198" s="15"/>
    </row>
    <row r="1011199" spans="9:9" x14ac:dyDescent="0.2">
      <c r="I1011199" s="14"/>
    </row>
    <row r="1011215" spans="9:9" x14ac:dyDescent="0.2">
      <c r="I1011215" s="15"/>
    </row>
    <row r="1011216" spans="9:9" x14ac:dyDescent="0.2">
      <c r="I1011216" s="14"/>
    </row>
    <row r="1011232" spans="9:9" x14ac:dyDescent="0.2">
      <c r="I1011232" s="15"/>
    </row>
    <row r="1011233" spans="9:9" x14ac:dyDescent="0.2">
      <c r="I1011233" s="14"/>
    </row>
    <row r="1011249" spans="9:9" x14ac:dyDescent="0.2">
      <c r="I1011249" s="15"/>
    </row>
    <row r="1011250" spans="9:9" x14ac:dyDescent="0.2">
      <c r="I1011250" s="14"/>
    </row>
    <row r="1011266" spans="9:9" x14ac:dyDescent="0.2">
      <c r="I1011266" s="15"/>
    </row>
    <row r="1011267" spans="9:9" x14ac:dyDescent="0.2">
      <c r="I1011267" s="14"/>
    </row>
    <row r="1011283" spans="9:9" x14ac:dyDescent="0.2">
      <c r="I1011283" s="15"/>
    </row>
    <row r="1011284" spans="9:9" x14ac:dyDescent="0.2">
      <c r="I1011284" s="14"/>
    </row>
    <row r="1011300" spans="9:9" x14ac:dyDescent="0.2">
      <c r="I1011300" s="15"/>
    </row>
    <row r="1011301" spans="9:9" x14ac:dyDescent="0.2">
      <c r="I1011301" s="14"/>
    </row>
    <row r="1011317" spans="9:9" x14ac:dyDescent="0.2">
      <c r="I1011317" s="15"/>
    </row>
    <row r="1011318" spans="9:9" x14ac:dyDescent="0.2">
      <c r="I1011318" s="14"/>
    </row>
    <row r="1011334" spans="9:9" x14ac:dyDescent="0.2">
      <c r="I1011334" s="15"/>
    </row>
    <row r="1011335" spans="9:9" x14ac:dyDescent="0.2">
      <c r="I1011335" s="14"/>
    </row>
    <row r="1011351" spans="9:9" x14ac:dyDescent="0.2">
      <c r="I1011351" s="15"/>
    </row>
    <row r="1011352" spans="9:9" x14ac:dyDescent="0.2">
      <c r="I1011352" s="14"/>
    </row>
    <row r="1011368" spans="9:9" x14ac:dyDescent="0.2">
      <c r="I1011368" s="15"/>
    </row>
    <row r="1011369" spans="9:9" x14ac:dyDescent="0.2">
      <c r="I1011369" s="14"/>
    </row>
    <row r="1011385" spans="9:9" x14ac:dyDescent="0.2">
      <c r="I1011385" s="15"/>
    </row>
    <row r="1011386" spans="9:9" x14ac:dyDescent="0.2">
      <c r="I1011386" s="14"/>
    </row>
    <row r="1011402" spans="9:9" x14ac:dyDescent="0.2">
      <c r="I1011402" s="15"/>
    </row>
    <row r="1011403" spans="9:9" x14ac:dyDescent="0.2">
      <c r="I1011403" s="14"/>
    </row>
    <row r="1011419" spans="9:9" x14ac:dyDescent="0.2">
      <c r="I1011419" s="15"/>
    </row>
    <row r="1011420" spans="9:9" x14ac:dyDescent="0.2">
      <c r="I1011420" s="14"/>
    </row>
    <row r="1011436" spans="9:9" x14ac:dyDescent="0.2">
      <c r="I1011436" s="15"/>
    </row>
    <row r="1011437" spans="9:9" x14ac:dyDescent="0.2">
      <c r="I1011437" s="14"/>
    </row>
    <row r="1011453" spans="9:9" x14ac:dyDescent="0.2">
      <c r="I1011453" s="15"/>
    </row>
    <row r="1011454" spans="9:9" x14ac:dyDescent="0.2">
      <c r="I1011454" s="14"/>
    </row>
    <row r="1011470" spans="9:9" x14ac:dyDescent="0.2">
      <c r="I1011470" s="15"/>
    </row>
    <row r="1011471" spans="9:9" x14ac:dyDescent="0.2">
      <c r="I1011471" s="14"/>
    </row>
    <row r="1011487" spans="9:9" x14ac:dyDescent="0.2">
      <c r="I1011487" s="15"/>
    </row>
    <row r="1011488" spans="9:9" x14ac:dyDescent="0.2">
      <c r="I1011488" s="14"/>
    </row>
    <row r="1011504" spans="9:9" x14ac:dyDescent="0.2">
      <c r="I1011504" s="15"/>
    </row>
    <row r="1011505" spans="9:9" x14ac:dyDescent="0.2">
      <c r="I1011505" s="14"/>
    </row>
    <row r="1011521" spans="9:9" x14ac:dyDescent="0.2">
      <c r="I1011521" s="15"/>
    </row>
    <row r="1011522" spans="9:9" x14ac:dyDescent="0.2">
      <c r="I1011522" s="14"/>
    </row>
    <row r="1011538" spans="9:9" x14ac:dyDescent="0.2">
      <c r="I1011538" s="15"/>
    </row>
    <row r="1011539" spans="9:9" x14ac:dyDescent="0.2">
      <c r="I1011539" s="14"/>
    </row>
    <row r="1011555" spans="9:9" x14ac:dyDescent="0.2">
      <c r="I1011555" s="15"/>
    </row>
    <row r="1011556" spans="9:9" x14ac:dyDescent="0.2">
      <c r="I1011556" s="14"/>
    </row>
    <row r="1011572" spans="9:9" x14ac:dyDescent="0.2">
      <c r="I1011572" s="15"/>
    </row>
    <row r="1011573" spans="9:9" x14ac:dyDescent="0.2">
      <c r="I1011573" s="14"/>
    </row>
    <row r="1011589" spans="9:9" x14ac:dyDescent="0.2">
      <c r="I1011589" s="15"/>
    </row>
    <row r="1011590" spans="9:9" x14ac:dyDescent="0.2">
      <c r="I1011590" s="14"/>
    </row>
    <row r="1011606" spans="9:9" x14ac:dyDescent="0.2">
      <c r="I1011606" s="15"/>
    </row>
    <row r="1011607" spans="9:9" x14ac:dyDescent="0.2">
      <c r="I1011607" s="14"/>
    </row>
    <row r="1011623" spans="9:9" x14ac:dyDescent="0.2">
      <c r="I1011623" s="15"/>
    </row>
    <row r="1011624" spans="9:9" x14ac:dyDescent="0.2">
      <c r="I1011624" s="14"/>
    </row>
    <row r="1011640" spans="9:9" x14ac:dyDescent="0.2">
      <c r="I1011640" s="15"/>
    </row>
    <row r="1011641" spans="9:9" x14ac:dyDescent="0.2">
      <c r="I1011641" s="14"/>
    </row>
    <row r="1011657" spans="9:9" x14ac:dyDescent="0.2">
      <c r="I1011657" s="15"/>
    </row>
    <row r="1011658" spans="9:9" x14ac:dyDescent="0.2">
      <c r="I1011658" s="14"/>
    </row>
    <row r="1011674" spans="9:9" x14ac:dyDescent="0.2">
      <c r="I1011674" s="15"/>
    </row>
    <row r="1011675" spans="9:9" x14ac:dyDescent="0.2">
      <c r="I1011675" s="14"/>
    </row>
    <row r="1011691" spans="9:9" x14ac:dyDescent="0.2">
      <c r="I1011691" s="15"/>
    </row>
    <row r="1011692" spans="9:9" x14ac:dyDescent="0.2">
      <c r="I1011692" s="14"/>
    </row>
    <row r="1011708" spans="9:9" x14ac:dyDescent="0.2">
      <c r="I1011708" s="15"/>
    </row>
    <row r="1011709" spans="9:9" x14ac:dyDescent="0.2">
      <c r="I1011709" s="14"/>
    </row>
    <row r="1011725" spans="9:9" x14ac:dyDescent="0.2">
      <c r="I1011725" s="15"/>
    </row>
    <row r="1011726" spans="9:9" x14ac:dyDescent="0.2">
      <c r="I1011726" s="14"/>
    </row>
    <row r="1011742" spans="9:9" x14ac:dyDescent="0.2">
      <c r="I1011742" s="15"/>
    </row>
    <row r="1011743" spans="9:9" x14ac:dyDescent="0.2">
      <c r="I1011743" s="14"/>
    </row>
    <row r="1011759" spans="9:9" x14ac:dyDescent="0.2">
      <c r="I1011759" s="15"/>
    </row>
    <row r="1011760" spans="9:9" x14ac:dyDescent="0.2">
      <c r="I1011760" s="14"/>
    </row>
    <row r="1011776" spans="9:9" x14ac:dyDescent="0.2">
      <c r="I1011776" s="15"/>
    </row>
    <row r="1011777" spans="9:9" x14ac:dyDescent="0.2">
      <c r="I1011777" s="14"/>
    </row>
    <row r="1011793" spans="9:9" x14ac:dyDescent="0.2">
      <c r="I1011793" s="15"/>
    </row>
    <row r="1011794" spans="9:9" x14ac:dyDescent="0.2">
      <c r="I1011794" s="14"/>
    </row>
    <row r="1011810" spans="9:9" x14ac:dyDescent="0.2">
      <c r="I1011810" s="15"/>
    </row>
    <row r="1011811" spans="9:9" x14ac:dyDescent="0.2">
      <c r="I1011811" s="14"/>
    </row>
    <row r="1011827" spans="9:9" x14ac:dyDescent="0.2">
      <c r="I1011827" s="15"/>
    </row>
    <row r="1011828" spans="9:9" x14ac:dyDescent="0.2">
      <c r="I1011828" s="14"/>
    </row>
    <row r="1011844" spans="9:9" x14ac:dyDescent="0.2">
      <c r="I1011844" s="15"/>
    </row>
    <row r="1011845" spans="9:9" x14ac:dyDescent="0.2">
      <c r="I1011845" s="14"/>
    </row>
    <row r="1011861" spans="9:9" x14ac:dyDescent="0.2">
      <c r="I1011861" s="15"/>
    </row>
    <row r="1011862" spans="9:9" x14ac:dyDescent="0.2">
      <c r="I1011862" s="14"/>
    </row>
    <row r="1011878" spans="9:9" x14ac:dyDescent="0.2">
      <c r="I1011878" s="15"/>
    </row>
    <row r="1011879" spans="9:9" x14ac:dyDescent="0.2">
      <c r="I1011879" s="14"/>
    </row>
    <row r="1011895" spans="9:9" x14ac:dyDescent="0.2">
      <c r="I1011895" s="15"/>
    </row>
    <row r="1011896" spans="9:9" x14ac:dyDescent="0.2">
      <c r="I1011896" s="14"/>
    </row>
    <row r="1011912" spans="9:9" x14ac:dyDescent="0.2">
      <c r="I1011912" s="15"/>
    </row>
    <row r="1011913" spans="9:9" x14ac:dyDescent="0.2">
      <c r="I1011913" s="14"/>
    </row>
    <row r="1011929" spans="9:9" x14ac:dyDescent="0.2">
      <c r="I1011929" s="15"/>
    </row>
    <row r="1011930" spans="9:9" x14ac:dyDescent="0.2">
      <c r="I1011930" s="14"/>
    </row>
    <row r="1011946" spans="9:9" x14ac:dyDescent="0.2">
      <c r="I1011946" s="15"/>
    </row>
    <row r="1011947" spans="9:9" x14ac:dyDescent="0.2">
      <c r="I1011947" s="14"/>
    </row>
    <row r="1011963" spans="9:9" x14ac:dyDescent="0.2">
      <c r="I1011963" s="15"/>
    </row>
    <row r="1011964" spans="9:9" x14ac:dyDescent="0.2">
      <c r="I1011964" s="14"/>
    </row>
    <row r="1011980" spans="9:9" x14ac:dyDescent="0.2">
      <c r="I1011980" s="15"/>
    </row>
    <row r="1011981" spans="9:9" x14ac:dyDescent="0.2">
      <c r="I1011981" s="14"/>
    </row>
    <row r="1011997" spans="9:9" x14ac:dyDescent="0.2">
      <c r="I1011997" s="15"/>
    </row>
    <row r="1011998" spans="9:9" x14ac:dyDescent="0.2">
      <c r="I1011998" s="14"/>
    </row>
    <row r="1012014" spans="9:9" x14ac:dyDescent="0.2">
      <c r="I1012014" s="15"/>
    </row>
    <row r="1012015" spans="9:9" x14ac:dyDescent="0.2">
      <c r="I1012015" s="14"/>
    </row>
    <row r="1012031" spans="9:9" x14ac:dyDescent="0.2">
      <c r="I1012031" s="15"/>
    </row>
    <row r="1012032" spans="9:9" x14ac:dyDescent="0.2">
      <c r="I1012032" s="14"/>
    </row>
    <row r="1012048" spans="9:9" x14ac:dyDescent="0.2">
      <c r="I1012048" s="15"/>
    </row>
    <row r="1012049" spans="9:9" x14ac:dyDescent="0.2">
      <c r="I1012049" s="14"/>
    </row>
    <row r="1012065" spans="9:9" x14ac:dyDescent="0.2">
      <c r="I1012065" s="15"/>
    </row>
    <row r="1012066" spans="9:9" x14ac:dyDescent="0.2">
      <c r="I1012066" s="14"/>
    </row>
    <row r="1012082" spans="9:9" x14ac:dyDescent="0.2">
      <c r="I1012082" s="15"/>
    </row>
    <row r="1012083" spans="9:9" x14ac:dyDescent="0.2">
      <c r="I1012083" s="14"/>
    </row>
    <row r="1012099" spans="9:9" x14ac:dyDescent="0.2">
      <c r="I1012099" s="15"/>
    </row>
    <row r="1012100" spans="9:9" x14ac:dyDescent="0.2">
      <c r="I1012100" s="14"/>
    </row>
    <row r="1012116" spans="9:9" x14ac:dyDescent="0.2">
      <c r="I1012116" s="15"/>
    </row>
    <row r="1012117" spans="9:9" x14ac:dyDescent="0.2">
      <c r="I1012117" s="14"/>
    </row>
    <row r="1012133" spans="9:9" x14ac:dyDescent="0.2">
      <c r="I1012133" s="15"/>
    </row>
    <row r="1012134" spans="9:9" x14ac:dyDescent="0.2">
      <c r="I1012134" s="14"/>
    </row>
    <row r="1012150" spans="9:9" x14ac:dyDescent="0.2">
      <c r="I1012150" s="15"/>
    </row>
    <row r="1012151" spans="9:9" x14ac:dyDescent="0.2">
      <c r="I1012151" s="14"/>
    </row>
    <row r="1012167" spans="9:9" x14ac:dyDescent="0.2">
      <c r="I1012167" s="15"/>
    </row>
    <row r="1012168" spans="9:9" x14ac:dyDescent="0.2">
      <c r="I1012168" s="14"/>
    </row>
    <row r="1012184" spans="9:9" x14ac:dyDescent="0.2">
      <c r="I1012184" s="15"/>
    </row>
    <row r="1012185" spans="9:9" x14ac:dyDescent="0.2">
      <c r="I1012185" s="14"/>
    </row>
    <row r="1012201" spans="9:9" x14ac:dyDescent="0.2">
      <c r="I1012201" s="15"/>
    </row>
    <row r="1012202" spans="9:9" x14ac:dyDescent="0.2">
      <c r="I1012202" s="14"/>
    </row>
    <row r="1012218" spans="9:9" x14ac:dyDescent="0.2">
      <c r="I1012218" s="15"/>
    </row>
    <row r="1012219" spans="9:9" x14ac:dyDescent="0.2">
      <c r="I1012219" s="14"/>
    </row>
    <row r="1012235" spans="9:9" x14ac:dyDescent="0.2">
      <c r="I1012235" s="15"/>
    </row>
    <row r="1012236" spans="9:9" x14ac:dyDescent="0.2">
      <c r="I1012236" s="14"/>
    </row>
    <row r="1012252" spans="9:9" x14ac:dyDescent="0.2">
      <c r="I1012252" s="15"/>
    </row>
    <row r="1012253" spans="9:9" x14ac:dyDescent="0.2">
      <c r="I1012253" s="14"/>
    </row>
    <row r="1012269" spans="9:9" x14ac:dyDescent="0.2">
      <c r="I1012269" s="15"/>
    </row>
    <row r="1012270" spans="9:9" x14ac:dyDescent="0.2">
      <c r="I1012270" s="14"/>
    </row>
    <row r="1012286" spans="9:9" x14ac:dyDescent="0.2">
      <c r="I1012286" s="15"/>
    </row>
    <row r="1012287" spans="9:9" x14ac:dyDescent="0.2">
      <c r="I1012287" s="14"/>
    </row>
    <row r="1012303" spans="9:9" x14ac:dyDescent="0.2">
      <c r="I1012303" s="15"/>
    </row>
    <row r="1012304" spans="9:9" x14ac:dyDescent="0.2">
      <c r="I1012304" s="14"/>
    </row>
    <row r="1012320" spans="9:9" x14ac:dyDescent="0.2">
      <c r="I1012320" s="15"/>
    </row>
    <row r="1012321" spans="9:9" x14ac:dyDescent="0.2">
      <c r="I1012321" s="14"/>
    </row>
    <row r="1012337" spans="9:9" x14ac:dyDescent="0.2">
      <c r="I1012337" s="15"/>
    </row>
    <row r="1012338" spans="9:9" x14ac:dyDescent="0.2">
      <c r="I1012338" s="14"/>
    </row>
    <row r="1012354" spans="9:9" x14ac:dyDescent="0.2">
      <c r="I1012354" s="15"/>
    </row>
    <row r="1012355" spans="9:9" x14ac:dyDescent="0.2">
      <c r="I1012355" s="14"/>
    </row>
    <row r="1012371" spans="9:9" x14ac:dyDescent="0.2">
      <c r="I1012371" s="15"/>
    </row>
    <row r="1012372" spans="9:9" x14ac:dyDescent="0.2">
      <c r="I1012372" s="14"/>
    </row>
    <row r="1012388" spans="9:9" x14ac:dyDescent="0.2">
      <c r="I1012388" s="15"/>
    </row>
    <row r="1012389" spans="9:9" x14ac:dyDescent="0.2">
      <c r="I1012389" s="14"/>
    </row>
    <row r="1012405" spans="9:9" x14ac:dyDescent="0.2">
      <c r="I1012405" s="15"/>
    </row>
    <row r="1012406" spans="9:9" x14ac:dyDescent="0.2">
      <c r="I1012406" s="14"/>
    </row>
    <row r="1012422" spans="9:9" x14ac:dyDescent="0.2">
      <c r="I1012422" s="15"/>
    </row>
    <row r="1012423" spans="9:9" x14ac:dyDescent="0.2">
      <c r="I1012423" s="14"/>
    </row>
    <row r="1012439" spans="9:9" x14ac:dyDescent="0.2">
      <c r="I1012439" s="15"/>
    </row>
    <row r="1012440" spans="9:9" x14ac:dyDescent="0.2">
      <c r="I1012440" s="14"/>
    </row>
    <row r="1012456" spans="9:9" x14ac:dyDescent="0.2">
      <c r="I1012456" s="15"/>
    </row>
    <row r="1012457" spans="9:9" x14ac:dyDescent="0.2">
      <c r="I1012457" s="14"/>
    </row>
    <row r="1012473" spans="9:9" x14ac:dyDescent="0.2">
      <c r="I1012473" s="15"/>
    </row>
    <row r="1012474" spans="9:9" x14ac:dyDescent="0.2">
      <c r="I1012474" s="14"/>
    </row>
    <row r="1012490" spans="9:9" x14ac:dyDescent="0.2">
      <c r="I1012490" s="15"/>
    </row>
    <row r="1012491" spans="9:9" x14ac:dyDescent="0.2">
      <c r="I1012491" s="14"/>
    </row>
    <row r="1012507" spans="9:9" x14ac:dyDescent="0.2">
      <c r="I1012507" s="15"/>
    </row>
    <row r="1012508" spans="9:9" x14ac:dyDescent="0.2">
      <c r="I1012508" s="14"/>
    </row>
    <row r="1012524" spans="9:9" x14ac:dyDescent="0.2">
      <c r="I1012524" s="15"/>
    </row>
    <row r="1012525" spans="9:9" x14ac:dyDescent="0.2">
      <c r="I1012525" s="14"/>
    </row>
    <row r="1012541" spans="9:9" x14ac:dyDescent="0.2">
      <c r="I1012541" s="15"/>
    </row>
    <row r="1012542" spans="9:9" x14ac:dyDescent="0.2">
      <c r="I1012542" s="14"/>
    </row>
    <row r="1012558" spans="9:9" x14ac:dyDescent="0.2">
      <c r="I1012558" s="15"/>
    </row>
    <row r="1012559" spans="9:9" x14ac:dyDescent="0.2">
      <c r="I1012559" s="14"/>
    </row>
    <row r="1012575" spans="9:9" x14ac:dyDescent="0.2">
      <c r="I1012575" s="15"/>
    </row>
    <row r="1012576" spans="9:9" x14ac:dyDescent="0.2">
      <c r="I1012576" s="14"/>
    </row>
    <row r="1012592" spans="9:9" x14ac:dyDescent="0.2">
      <c r="I1012592" s="15"/>
    </row>
    <row r="1012593" spans="9:9" x14ac:dyDescent="0.2">
      <c r="I1012593" s="14"/>
    </row>
    <row r="1012609" spans="9:9" x14ac:dyDescent="0.2">
      <c r="I1012609" s="15"/>
    </row>
    <row r="1012610" spans="9:9" x14ac:dyDescent="0.2">
      <c r="I1012610" s="14"/>
    </row>
    <row r="1012626" spans="9:9" x14ac:dyDescent="0.2">
      <c r="I1012626" s="15"/>
    </row>
    <row r="1012627" spans="9:9" x14ac:dyDescent="0.2">
      <c r="I1012627" s="14"/>
    </row>
    <row r="1012643" spans="9:9" x14ac:dyDescent="0.2">
      <c r="I1012643" s="15"/>
    </row>
    <row r="1012644" spans="9:9" x14ac:dyDescent="0.2">
      <c r="I1012644" s="14"/>
    </row>
    <row r="1012660" spans="9:9" x14ac:dyDescent="0.2">
      <c r="I1012660" s="15"/>
    </row>
    <row r="1012661" spans="9:9" x14ac:dyDescent="0.2">
      <c r="I1012661" s="14"/>
    </row>
    <row r="1012677" spans="9:9" x14ac:dyDescent="0.2">
      <c r="I1012677" s="15"/>
    </row>
    <row r="1012678" spans="9:9" x14ac:dyDescent="0.2">
      <c r="I1012678" s="14"/>
    </row>
    <row r="1012694" spans="9:9" x14ac:dyDescent="0.2">
      <c r="I1012694" s="15"/>
    </row>
    <row r="1012695" spans="9:9" x14ac:dyDescent="0.2">
      <c r="I1012695" s="14"/>
    </row>
    <row r="1012711" spans="9:9" x14ac:dyDescent="0.2">
      <c r="I1012711" s="15"/>
    </row>
    <row r="1012712" spans="9:9" x14ac:dyDescent="0.2">
      <c r="I1012712" s="14"/>
    </row>
    <row r="1012728" spans="9:9" x14ac:dyDescent="0.2">
      <c r="I1012728" s="15"/>
    </row>
    <row r="1012729" spans="9:9" x14ac:dyDescent="0.2">
      <c r="I1012729" s="14"/>
    </row>
    <row r="1012745" spans="9:9" x14ac:dyDescent="0.2">
      <c r="I1012745" s="15"/>
    </row>
    <row r="1012746" spans="9:9" x14ac:dyDescent="0.2">
      <c r="I1012746" s="14"/>
    </row>
    <row r="1012762" spans="9:9" x14ac:dyDescent="0.2">
      <c r="I1012762" s="15"/>
    </row>
    <row r="1012763" spans="9:9" x14ac:dyDescent="0.2">
      <c r="I1012763" s="14"/>
    </row>
    <row r="1012779" spans="9:9" x14ac:dyDescent="0.2">
      <c r="I1012779" s="15"/>
    </row>
    <row r="1012780" spans="9:9" x14ac:dyDescent="0.2">
      <c r="I1012780" s="14"/>
    </row>
    <row r="1012796" spans="9:9" x14ac:dyDescent="0.2">
      <c r="I1012796" s="15"/>
    </row>
    <row r="1012797" spans="9:9" x14ac:dyDescent="0.2">
      <c r="I1012797" s="14"/>
    </row>
    <row r="1012813" spans="9:9" x14ac:dyDescent="0.2">
      <c r="I1012813" s="15"/>
    </row>
    <row r="1012814" spans="9:9" x14ac:dyDescent="0.2">
      <c r="I1012814" s="14"/>
    </row>
    <row r="1012830" spans="9:9" x14ac:dyDescent="0.2">
      <c r="I1012830" s="15"/>
    </row>
    <row r="1012831" spans="9:9" x14ac:dyDescent="0.2">
      <c r="I1012831" s="14"/>
    </row>
    <row r="1012847" spans="9:9" x14ac:dyDescent="0.2">
      <c r="I1012847" s="15"/>
    </row>
    <row r="1012848" spans="9:9" x14ac:dyDescent="0.2">
      <c r="I1012848" s="14"/>
    </row>
    <row r="1012864" spans="9:9" x14ac:dyDescent="0.2">
      <c r="I1012864" s="15"/>
    </row>
    <row r="1012865" spans="9:9" x14ac:dyDescent="0.2">
      <c r="I1012865" s="14"/>
    </row>
    <row r="1012881" spans="9:9" x14ac:dyDescent="0.2">
      <c r="I1012881" s="15"/>
    </row>
    <row r="1012882" spans="9:9" x14ac:dyDescent="0.2">
      <c r="I1012882" s="14"/>
    </row>
    <row r="1012898" spans="9:9" x14ac:dyDescent="0.2">
      <c r="I1012898" s="15"/>
    </row>
    <row r="1012899" spans="9:9" x14ac:dyDescent="0.2">
      <c r="I1012899" s="14"/>
    </row>
    <row r="1012915" spans="9:9" x14ac:dyDescent="0.2">
      <c r="I1012915" s="15"/>
    </row>
    <row r="1012916" spans="9:9" x14ac:dyDescent="0.2">
      <c r="I1012916" s="14"/>
    </row>
    <row r="1012932" spans="9:9" x14ac:dyDescent="0.2">
      <c r="I1012932" s="15"/>
    </row>
    <row r="1012933" spans="9:9" x14ac:dyDescent="0.2">
      <c r="I1012933" s="14"/>
    </row>
    <row r="1012949" spans="9:9" x14ac:dyDescent="0.2">
      <c r="I1012949" s="15"/>
    </row>
    <row r="1012950" spans="9:9" x14ac:dyDescent="0.2">
      <c r="I1012950" s="14"/>
    </row>
    <row r="1012966" spans="9:9" x14ac:dyDescent="0.2">
      <c r="I1012966" s="15"/>
    </row>
    <row r="1012967" spans="9:9" x14ac:dyDescent="0.2">
      <c r="I1012967" s="14"/>
    </row>
    <row r="1012983" spans="9:9" x14ac:dyDescent="0.2">
      <c r="I1012983" s="15"/>
    </row>
    <row r="1012984" spans="9:9" x14ac:dyDescent="0.2">
      <c r="I1012984" s="14"/>
    </row>
    <row r="1013000" spans="9:9" x14ac:dyDescent="0.2">
      <c r="I1013000" s="15"/>
    </row>
    <row r="1013001" spans="9:9" x14ac:dyDescent="0.2">
      <c r="I1013001" s="14"/>
    </row>
    <row r="1013017" spans="9:9" x14ac:dyDescent="0.2">
      <c r="I1013017" s="15"/>
    </row>
    <row r="1013018" spans="9:9" x14ac:dyDescent="0.2">
      <c r="I1013018" s="14"/>
    </row>
    <row r="1013034" spans="9:9" x14ac:dyDescent="0.2">
      <c r="I1013034" s="15"/>
    </row>
    <row r="1013035" spans="9:9" x14ac:dyDescent="0.2">
      <c r="I1013035" s="14"/>
    </row>
    <row r="1013051" spans="9:9" x14ac:dyDescent="0.2">
      <c r="I1013051" s="15"/>
    </row>
    <row r="1013052" spans="9:9" x14ac:dyDescent="0.2">
      <c r="I1013052" s="14"/>
    </row>
    <row r="1013068" spans="9:9" x14ac:dyDescent="0.2">
      <c r="I1013068" s="15"/>
    </row>
    <row r="1013069" spans="9:9" x14ac:dyDescent="0.2">
      <c r="I1013069" s="14"/>
    </row>
    <row r="1013085" spans="9:9" x14ac:dyDescent="0.2">
      <c r="I1013085" s="15"/>
    </row>
    <row r="1013086" spans="9:9" x14ac:dyDescent="0.2">
      <c r="I1013086" s="14"/>
    </row>
    <row r="1013102" spans="9:9" x14ac:dyDescent="0.2">
      <c r="I1013102" s="15"/>
    </row>
    <row r="1013103" spans="9:9" x14ac:dyDescent="0.2">
      <c r="I1013103" s="14"/>
    </row>
    <row r="1013119" spans="9:9" x14ac:dyDescent="0.2">
      <c r="I1013119" s="15"/>
    </row>
    <row r="1013120" spans="9:9" x14ac:dyDescent="0.2">
      <c r="I1013120" s="14"/>
    </row>
    <row r="1013136" spans="9:9" x14ac:dyDescent="0.2">
      <c r="I1013136" s="15"/>
    </row>
    <row r="1013137" spans="9:9" x14ac:dyDescent="0.2">
      <c r="I1013137" s="14"/>
    </row>
    <row r="1013153" spans="9:9" x14ac:dyDescent="0.2">
      <c r="I1013153" s="15"/>
    </row>
    <row r="1013154" spans="9:9" x14ac:dyDescent="0.2">
      <c r="I1013154" s="14"/>
    </row>
    <row r="1013170" spans="9:9" x14ac:dyDescent="0.2">
      <c r="I1013170" s="15"/>
    </row>
    <row r="1013171" spans="9:9" x14ac:dyDescent="0.2">
      <c r="I1013171" s="14"/>
    </row>
    <row r="1013187" spans="9:9" x14ac:dyDescent="0.2">
      <c r="I1013187" s="15"/>
    </row>
    <row r="1013188" spans="9:9" x14ac:dyDescent="0.2">
      <c r="I1013188" s="14"/>
    </row>
    <row r="1013204" spans="9:9" x14ac:dyDescent="0.2">
      <c r="I1013204" s="15"/>
    </row>
    <row r="1013205" spans="9:9" x14ac:dyDescent="0.2">
      <c r="I1013205" s="14"/>
    </row>
    <row r="1013221" spans="9:9" x14ac:dyDescent="0.2">
      <c r="I1013221" s="15"/>
    </row>
    <row r="1013222" spans="9:9" x14ac:dyDescent="0.2">
      <c r="I1013222" s="14"/>
    </row>
    <row r="1013238" spans="9:9" x14ac:dyDescent="0.2">
      <c r="I1013238" s="15"/>
    </row>
    <row r="1013239" spans="9:9" x14ac:dyDescent="0.2">
      <c r="I1013239" s="14"/>
    </row>
    <row r="1013255" spans="9:9" x14ac:dyDescent="0.2">
      <c r="I1013255" s="15"/>
    </row>
    <row r="1013256" spans="9:9" x14ac:dyDescent="0.2">
      <c r="I1013256" s="14"/>
    </row>
    <row r="1013272" spans="9:9" x14ac:dyDescent="0.2">
      <c r="I1013272" s="15"/>
    </row>
    <row r="1013273" spans="9:9" x14ac:dyDescent="0.2">
      <c r="I1013273" s="14"/>
    </row>
    <row r="1013289" spans="9:9" x14ac:dyDescent="0.2">
      <c r="I1013289" s="15"/>
    </row>
    <row r="1013290" spans="9:9" x14ac:dyDescent="0.2">
      <c r="I1013290" s="14"/>
    </row>
    <row r="1013306" spans="9:9" x14ac:dyDescent="0.2">
      <c r="I1013306" s="15"/>
    </row>
    <row r="1013307" spans="9:9" x14ac:dyDescent="0.2">
      <c r="I1013307" s="14"/>
    </row>
    <row r="1013323" spans="9:9" x14ac:dyDescent="0.2">
      <c r="I1013323" s="15"/>
    </row>
    <row r="1013324" spans="9:9" x14ac:dyDescent="0.2">
      <c r="I1013324" s="14"/>
    </row>
    <row r="1013340" spans="9:9" x14ac:dyDescent="0.2">
      <c r="I1013340" s="15"/>
    </row>
    <row r="1013341" spans="9:9" x14ac:dyDescent="0.2">
      <c r="I1013341" s="14"/>
    </row>
    <row r="1013357" spans="9:9" x14ac:dyDescent="0.2">
      <c r="I1013357" s="15"/>
    </row>
    <row r="1013358" spans="9:9" x14ac:dyDescent="0.2">
      <c r="I1013358" s="14"/>
    </row>
    <row r="1013374" spans="9:9" x14ac:dyDescent="0.2">
      <c r="I1013374" s="15"/>
    </row>
    <row r="1013375" spans="9:9" x14ac:dyDescent="0.2">
      <c r="I1013375" s="14"/>
    </row>
    <row r="1013391" spans="9:9" x14ac:dyDescent="0.2">
      <c r="I1013391" s="15"/>
    </row>
    <row r="1013392" spans="9:9" x14ac:dyDescent="0.2">
      <c r="I1013392" s="14"/>
    </row>
    <row r="1013408" spans="9:9" x14ac:dyDescent="0.2">
      <c r="I1013408" s="15"/>
    </row>
    <row r="1013409" spans="9:9" x14ac:dyDescent="0.2">
      <c r="I1013409" s="14"/>
    </row>
    <row r="1013425" spans="9:9" x14ac:dyDescent="0.2">
      <c r="I1013425" s="15"/>
    </row>
    <row r="1013426" spans="9:9" x14ac:dyDescent="0.2">
      <c r="I1013426" s="14"/>
    </row>
    <row r="1013442" spans="9:9" x14ac:dyDescent="0.2">
      <c r="I1013442" s="15"/>
    </row>
    <row r="1013443" spans="9:9" x14ac:dyDescent="0.2">
      <c r="I1013443" s="14"/>
    </row>
    <row r="1013459" spans="9:9" x14ac:dyDescent="0.2">
      <c r="I1013459" s="15"/>
    </row>
    <row r="1013460" spans="9:9" x14ac:dyDescent="0.2">
      <c r="I1013460" s="14"/>
    </row>
    <row r="1013476" spans="9:9" x14ac:dyDescent="0.2">
      <c r="I1013476" s="15"/>
    </row>
    <row r="1013477" spans="9:9" x14ac:dyDescent="0.2">
      <c r="I1013477" s="14"/>
    </row>
    <row r="1013493" spans="9:9" x14ac:dyDescent="0.2">
      <c r="I1013493" s="15"/>
    </row>
    <row r="1013494" spans="9:9" x14ac:dyDescent="0.2">
      <c r="I1013494" s="14"/>
    </row>
    <row r="1013510" spans="9:9" x14ac:dyDescent="0.2">
      <c r="I1013510" s="15"/>
    </row>
    <row r="1013511" spans="9:9" x14ac:dyDescent="0.2">
      <c r="I1013511" s="14"/>
    </row>
    <row r="1013527" spans="9:9" x14ac:dyDescent="0.2">
      <c r="I1013527" s="15"/>
    </row>
    <row r="1013528" spans="9:9" x14ac:dyDescent="0.2">
      <c r="I1013528" s="14"/>
    </row>
    <row r="1013544" spans="9:9" x14ac:dyDescent="0.2">
      <c r="I1013544" s="15"/>
    </row>
    <row r="1013545" spans="9:9" x14ac:dyDescent="0.2">
      <c r="I1013545" s="14"/>
    </row>
    <row r="1013561" spans="9:9" x14ac:dyDescent="0.2">
      <c r="I1013561" s="15"/>
    </row>
    <row r="1013562" spans="9:9" x14ac:dyDescent="0.2">
      <c r="I1013562" s="14"/>
    </row>
    <row r="1013578" spans="9:9" x14ac:dyDescent="0.2">
      <c r="I1013578" s="15"/>
    </row>
    <row r="1013579" spans="9:9" x14ac:dyDescent="0.2">
      <c r="I1013579" s="14"/>
    </row>
    <row r="1013595" spans="9:9" x14ac:dyDescent="0.2">
      <c r="I1013595" s="15"/>
    </row>
    <row r="1013596" spans="9:9" x14ac:dyDescent="0.2">
      <c r="I1013596" s="14"/>
    </row>
    <row r="1013612" spans="9:9" x14ac:dyDescent="0.2">
      <c r="I1013612" s="15"/>
    </row>
    <row r="1013613" spans="9:9" x14ac:dyDescent="0.2">
      <c r="I1013613" s="14"/>
    </row>
    <row r="1013629" spans="9:9" x14ac:dyDescent="0.2">
      <c r="I1013629" s="15"/>
    </row>
    <row r="1013630" spans="9:9" x14ac:dyDescent="0.2">
      <c r="I1013630" s="14"/>
    </row>
    <row r="1013646" spans="9:9" x14ac:dyDescent="0.2">
      <c r="I1013646" s="15"/>
    </row>
    <row r="1013647" spans="9:9" x14ac:dyDescent="0.2">
      <c r="I1013647" s="14"/>
    </row>
    <row r="1013663" spans="9:9" x14ac:dyDescent="0.2">
      <c r="I1013663" s="15"/>
    </row>
    <row r="1013664" spans="9:9" x14ac:dyDescent="0.2">
      <c r="I1013664" s="14"/>
    </row>
    <row r="1013680" spans="9:9" x14ac:dyDescent="0.2">
      <c r="I1013680" s="15"/>
    </row>
    <row r="1013681" spans="9:9" x14ac:dyDescent="0.2">
      <c r="I1013681" s="14"/>
    </row>
    <row r="1013697" spans="9:9" x14ac:dyDescent="0.2">
      <c r="I1013697" s="15"/>
    </row>
    <row r="1013698" spans="9:9" x14ac:dyDescent="0.2">
      <c r="I1013698" s="14"/>
    </row>
    <row r="1013714" spans="9:9" x14ac:dyDescent="0.2">
      <c r="I1013714" s="15"/>
    </row>
    <row r="1013715" spans="9:9" x14ac:dyDescent="0.2">
      <c r="I1013715" s="14"/>
    </row>
    <row r="1013731" spans="9:9" x14ac:dyDescent="0.2">
      <c r="I1013731" s="15"/>
    </row>
    <row r="1013732" spans="9:9" x14ac:dyDescent="0.2">
      <c r="I1013732" s="14"/>
    </row>
    <row r="1013748" spans="9:9" x14ac:dyDescent="0.2">
      <c r="I1013748" s="15"/>
    </row>
    <row r="1013749" spans="9:9" x14ac:dyDescent="0.2">
      <c r="I1013749" s="14"/>
    </row>
    <row r="1013765" spans="9:9" x14ac:dyDescent="0.2">
      <c r="I1013765" s="15"/>
    </row>
    <row r="1013766" spans="9:9" x14ac:dyDescent="0.2">
      <c r="I1013766" s="14"/>
    </row>
    <row r="1013782" spans="9:9" x14ac:dyDescent="0.2">
      <c r="I1013782" s="15"/>
    </row>
    <row r="1013783" spans="9:9" x14ac:dyDescent="0.2">
      <c r="I1013783" s="14"/>
    </row>
    <row r="1013799" spans="9:9" x14ac:dyDescent="0.2">
      <c r="I1013799" s="15"/>
    </row>
    <row r="1013800" spans="9:9" x14ac:dyDescent="0.2">
      <c r="I1013800" s="14"/>
    </row>
    <row r="1013816" spans="9:9" x14ac:dyDescent="0.2">
      <c r="I1013816" s="15"/>
    </row>
    <row r="1013817" spans="9:9" x14ac:dyDescent="0.2">
      <c r="I1013817" s="14"/>
    </row>
    <row r="1013833" spans="9:9" x14ac:dyDescent="0.2">
      <c r="I1013833" s="15"/>
    </row>
    <row r="1013834" spans="9:9" x14ac:dyDescent="0.2">
      <c r="I1013834" s="14"/>
    </row>
    <row r="1013850" spans="9:9" x14ac:dyDescent="0.2">
      <c r="I1013850" s="15"/>
    </row>
    <row r="1013851" spans="9:9" x14ac:dyDescent="0.2">
      <c r="I1013851" s="14"/>
    </row>
    <row r="1013867" spans="9:9" x14ac:dyDescent="0.2">
      <c r="I1013867" s="15"/>
    </row>
    <row r="1013868" spans="9:9" x14ac:dyDescent="0.2">
      <c r="I1013868" s="14"/>
    </row>
    <row r="1013884" spans="9:9" x14ac:dyDescent="0.2">
      <c r="I1013884" s="15"/>
    </row>
    <row r="1013885" spans="9:9" x14ac:dyDescent="0.2">
      <c r="I1013885" s="14"/>
    </row>
    <row r="1013901" spans="9:9" x14ac:dyDescent="0.2">
      <c r="I1013901" s="15"/>
    </row>
    <row r="1013902" spans="9:9" x14ac:dyDescent="0.2">
      <c r="I1013902" s="14"/>
    </row>
    <row r="1013918" spans="9:9" x14ac:dyDescent="0.2">
      <c r="I1013918" s="15"/>
    </row>
    <row r="1013919" spans="9:9" x14ac:dyDescent="0.2">
      <c r="I1013919" s="14"/>
    </row>
    <row r="1013935" spans="9:9" x14ac:dyDescent="0.2">
      <c r="I1013935" s="15"/>
    </row>
    <row r="1013936" spans="9:9" x14ac:dyDescent="0.2">
      <c r="I1013936" s="14"/>
    </row>
    <row r="1013952" spans="9:9" x14ac:dyDescent="0.2">
      <c r="I1013952" s="15"/>
    </row>
    <row r="1013953" spans="9:9" x14ac:dyDescent="0.2">
      <c r="I1013953" s="14"/>
    </row>
    <row r="1013969" spans="9:9" x14ac:dyDescent="0.2">
      <c r="I1013969" s="15"/>
    </row>
    <row r="1013970" spans="9:9" x14ac:dyDescent="0.2">
      <c r="I1013970" s="14"/>
    </row>
    <row r="1013986" spans="9:9" x14ac:dyDescent="0.2">
      <c r="I1013986" s="15"/>
    </row>
    <row r="1013987" spans="9:9" x14ac:dyDescent="0.2">
      <c r="I1013987" s="14"/>
    </row>
    <row r="1014003" spans="9:9" x14ac:dyDescent="0.2">
      <c r="I1014003" s="15"/>
    </row>
    <row r="1014004" spans="9:9" x14ac:dyDescent="0.2">
      <c r="I1014004" s="14"/>
    </row>
    <row r="1014020" spans="9:9" x14ac:dyDescent="0.2">
      <c r="I1014020" s="15"/>
    </row>
    <row r="1014021" spans="9:9" x14ac:dyDescent="0.2">
      <c r="I1014021" s="14"/>
    </row>
    <row r="1014037" spans="9:9" x14ac:dyDescent="0.2">
      <c r="I1014037" s="15"/>
    </row>
    <row r="1014038" spans="9:9" x14ac:dyDescent="0.2">
      <c r="I1014038" s="14"/>
    </row>
    <row r="1014054" spans="9:9" x14ac:dyDescent="0.2">
      <c r="I1014054" s="15"/>
    </row>
    <row r="1014055" spans="9:9" x14ac:dyDescent="0.2">
      <c r="I1014055" s="14"/>
    </row>
    <row r="1014071" spans="9:9" x14ac:dyDescent="0.2">
      <c r="I1014071" s="15"/>
    </row>
    <row r="1014072" spans="9:9" x14ac:dyDescent="0.2">
      <c r="I1014072" s="14"/>
    </row>
    <row r="1014088" spans="9:9" x14ac:dyDescent="0.2">
      <c r="I1014088" s="15"/>
    </row>
    <row r="1014089" spans="9:9" x14ac:dyDescent="0.2">
      <c r="I1014089" s="14"/>
    </row>
    <row r="1014105" spans="9:9" x14ac:dyDescent="0.2">
      <c r="I1014105" s="15"/>
    </row>
    <row r="1014106" spans="9:9" x14ac:dyDescent="0.2">
      <c r="I1014106" s="14"/>
    </row>
    <row r="1014122" spans="9:9" x14ac:dyDescent="0.2">
      <c r="I1014122" s="15"/>
    </row>
    <row r="1014123" spans="9:9" x14ac:dyDescent="0.2">
      <c r="I1014123" s="14"/>
    </row>
    <row r="1014139" spans="9:9" x14ac:dyDescent="0.2">
      <c r="I1014139" s="15"/>
    </row>
    <row r="1014140" spans="9:9" x14ac:dyDescent="0.2">
      <c r="I1014140" s="14"/>
    </row>
    <row r="1014156" spans="9:9" x14ac:dyDescent="0.2">
      <c r="I1014156" s="15"/>
    </row>
    <row r="1014157" spans="9:9" x14ac:dyDescent="0.2">
      <c r="I1014157" s="14"/>
    </row>
    <row r="1014173" spans="9:9" x14ac:dyDescent="0.2">
      <c r="I1014173" s="15"/>
    </row>
    <row r="1014174" spans="9:9" x14ac:dyDescent="0.2">
      <c r="I1014174" s="14"/>
    </row>
    <row r="1014190" spans="9:9" x14ac:dyDescent="0.2">
      <c r="I1014190" s="15"/>
    </row>
    <row r="1014191" spans="9:9" x14ac:dyDescent="0.2">
      <c r="I1014191" s="14"/>
    </row>
    <row r="1014207" spans="9:9" x14ac:dyDescent="0.2">
      <c r="I1014207" s="15"/>
    </row>
    <row r="1014208" spans="9:9" x14ac:dyDescent="0.2">
      <c r="I1014208" s="14"/>
    </row>
    <row r="1014224" spans="9:9" x14ac:dyDescent="0.2">
      <c r="I1014224" s="15"/>
    </row>
    <row r="1014225" spans="9:9" x14ac:dyDescent="0.2">
      <c r="I1014225" s="14"/>
    </row>
    <row r="1014241" spans="9:9" x14ac:dyDescent="0.2">
      <c r="I1014241" s="15"/>
    </row>
    <row r="1014242" spans="9:9" x14ac:dyDescent="0.2">
      <c r="I1014242" s="14"/>
    </row>
    <row r="1014258" spans="9:9" x14ac:dyDescent="0.2">
      <c r="I1014258" s="15"/>
    </row>
    <row r="1014259" spans="9:9" x14ac:dyDescent="0.2">
      <c r="I1014259" s="14"/>
    </row>
    <row r="1014275" spans="9:9" x14ac:dyDescent="0.2">
      <c r="I1014275" s="15"/>
    </row>
    <row r="1014276" spans="9:9" x14ac:dyDescent="0.2">
      <c r="I1014276" s="14"/>
    </row>
    <row r="1014292" spans="9:9" x14ac:dyDescent="0.2">
      <c r="I1014292" s="15"/>
    </row>
    <row r="1014293" spans="9:9" x14ac:dyDescent="0.2">
      <c r="I1014293" s="14"/>
    </row>
    <row r="1014309" spans="9:9" x14ac:dyDescent="0.2">
      <c r="I1014309" s="15"/>
    </row>
    <row r="1014310" spans="9:9" x14ac:dyDescent="0.2">
      <c r="I1014310" s="14"/>
    </row>
    <row r="1014326" spans="9:9" x14ac:dyDescent="0.2">
      <c r="I1014326" s="15"/>
    </row>
    <row r="1014327" spans="9:9" x14ac:dyDescent="0.2">
      <c r="I1014327" s="14"/>
    </row>
    <row r="1014343" spans="9:9" x14ac:dyDescent="0.2">
      <c r="I1014343" s="15"/>
    </row>
    <row r="1014344" spans="9:9" x14ac:dyDescent="0.2">
      <c r="I1014344" s="14"/>
    </row>
    <row r="1014360" spans="9:9" x14ac:dyDescent="0.2">
      <c r="I1014360" s="15"/>
    </row>
    <row r="1014361" spans="9:9" x14ac:dyDescent="0.2">
      <c r="I1014361" s="14"/>
    </row>
    <row r="1014377" spans="9:9" x14ac:dyDescent="0.2">
      <c r="I1014377" s="15"/>
    </row>
    <row r="1014378" spans="9:9" x14ac:dyDescent="0.2">
      <c r="I1014378" s="14"/>
    </row>
    <row r="1014394" spans="9:9" x14ac:dyDescent="0.2">
      <c r="I1014394" s="15"/>
    </row>
    <row r="1014395" spans="9:9" x14ac:dyDescent="0.2">
      <c r="I1014395" s="14"/>
    </row>
    <row r="1014411" spans="9:9" x14ac:dyDescent="0.2">
      <c r="I1014411" s="15"/>
    </row>
    <row r="1014412" spans="9:9" x14ac:dyDescent="0.2">
      <c r="I1014412" s="14"/>
    </row>
    <row r="1014428" spans="9:9" x14ac:dyDescent="0.2">
      <c r="I1014428" s="15"/>
    </row>
    <row r="1014429" spans="9:9" x14ac:dyDescent="0.2">
      <c r="I1014429" s="14"/>
    </row>
    <row r="1014445" spans="9:9" x14ac:dyDescent="0.2">
      <c r="I1014445" s="15"/>
    </row>
    <row r="1014446" spans="9:9" x14ac:dyDescent="0.2">
      <c r="I1014446" s="14"/>
    </row>
    <row r="1014462" spans="9:9" x14ac:dyDescent="0.2">
      <c r="I1014462" s="15"/>
    </row>
    <row r="1014463" spans="9:9" x14ac:dyDescent="0.2">
      <c r="I1014463" s="14"/>
    </row>
    <row r="1014479" spans="9:9" x14ac:dyDescent="0.2">
      <c r="I1014479" s="15"/>
    </row>
    <row r="1014480" spans="9:9" x14ac:dyDescent="0.2">
      <c r="I1014480" s="14"/>
    </row>
    <row r="1014496" spans="9:9" x14ac:dyDescent="0.2">
      <c r="I1014496" s="15"/>
    </row>
    <row r="1014497" spans="9:9" x14ac:dyDescent="0.2">
      <c r="I1014497" s="14"/>
    </row>
    <row r="1014513" spans="9:9" x14ac:dyDescent="0.2">
      <c r="I1014513" s="15"/>
    </row>
    <row r="1014514" spans="9:9" x14ac:dyDescent="0.2">
      <c r="I1014514" s="14"/>
    </row>
    <row r="1014530" spans="9:9" x14ac:dyDescent="0.2">
      <c r="I1014530" s="15"/>
    </row>
    <row r="1014531" spans="9:9" x14ac:dyDescent="0.2">
      <c r="I1014531" s="14"/>
    </row>
    <row r="1014547" spans="9:9" x14ac:dyDescent="0.2">
      <c r="I1014547" s="15"/>
    </row>
    <row r="1014548" spans="9:9" x14ac:dyDescent="0.2">
      <c r="I1014548" s="14"/>
    </row>
    <row r="1014564" spans="9:9" x14ac:dyDescent="0.2">
      <c r="I1014564" s="15"/>
    </row>
    <row r="1014565" spans="9:9" x14ac:dyDescent="0.2">
      <c r="I1014565" s="14"/>
    </row>
    <row r="1014581" spans="9:9" x14ac:dyDescent="0.2">
      <c r="I1014581" s="15"/>
    </row>
    <row r="1014582" spans="9:9" x14ac:dyDescent="0.2">
      <c r="I1014582" s="14"/>
    </row>
    <row r="1014598" spans="9:9" x14ac:dyDescent="0.2">
      <c r="I1014598" s="15"/>
    </row>
    <row r="1014599" spans="9:9" x14ac:dyDescent="0.2">
      <c r="I1014599" s="14"/>
    </row>
    <row r="1014615" spans="9:9" x14ac:dyDescent="0.2">
      <c r="I1014615" s="15"/>
    </row>
    <row r="1014616" spans="9:9" x14ac:dyDescent="0.2">
      <c r="I1014616" s="14"/>
    </row>
    <row r="1014632" spans="9:9" x14ac:dyDescent="0.2">
      <c r="I1014632" s="15"/>
    </row>
    <row r="1014633" spans="9:9" x14ac:dyDescent="0.2">
      <c r="I1014633" s="14"/>
    </row>
    <row r="1014649" spans="9:9" x14ac:dyDescent="0.2">
      <c r="I1014649" s="15"/>
    </row>
    <row r="1014650" spans="9:9" x14ac:dyDescent="0.2">
      <c r="I1014650" s="14"/>
    </row>
    <row r="1014666" spans="9:9" x14ac:dyDescent="0.2">
      <c r="I1014666" s="15"/>
    </row>
    <row r="1014667" spans="9:9" x14ac:dyDescent="0.2">
      <c r="I1014667" s="14"/>
    </row>
    <row r="1014683" spans="9:9" x14ac:dyDescent="0.2">
      <c r="I1014683" s="15"/>
    </row>
    <row r="1014684" spans="9:9" x14ac:dyDescent="0.2">
      <c r="I1014684" s="14"/>
    </row>
    <row r="1014700" spans="9:9" x14ac:dyDescent="0.2">
      <c r="I1014700" s="15"/>
    </row>
    <row r="1014701" spans="9:9" x14ac:dyDescent="0.2">
      <c r="I1014701" s="14"/>
    </row>
    <row r="1014717" spans="9:9" x14ac:dyDescent="0.2">
      <c r="I1014717" s="15"/>
    </row>
    <row r="1014718" spans="9:9" x14ac:dyDescent="0.2">
      <c r="I1014718" s="14"/>
    </row>
    <row r="1014734" spans="9:9" x14ac:dyDescent="0.2">
      <c r="I1014734" s="15"/>
    </row>
    <row r="1014735" spans="9:9" x14ac:dyDescent="0.2">
      <c r="I1014735" s="14"/>
    </row>
    <row r="1014751" spans="9:9" x14ac:dyDescent="0.2">
      <c r="I1014751" s="15"/>
    </row>
    <row r="1014752" spans="9:9" x14ac:dyDescent="0.2">
      <c r="I1014752" s="14"/>
    </row>
    <row r="1014768" spans="9:9" x14ac:dyDescent="0.2">
      <c r="I1014768" s="15"/>
    </row>
    <row r="1014769" spans="9:9" x14ac:dyDescent="0.2">
      <c r="I1014769" s="14"/>
    </row>
    <row r="1014785" spans="9:9" x14ac:dyDescent="0.2">
      <c r="I1014785" s="15"/>
    </row>
    <row r="1014786" spans="9:9" x14ac:dyDescent="0.2">
      <c r="I1014786" s="14"/>
    </row>
    <row r="1014802" spans="9:9" x14ac:dyDescent="0.2">
      <c r="I1014802" s="15"/>
    </row>
    <row r="1014803" spans="9:9" x14ac:dyDescent="0.2">
      <c r="I1014803" s="14"/>
    </row>
    <row r="1014819" spans="9:9" x14ac:dyDescent="0.2">
      <c r="I1014819" s="15"/>
    </row>
    <row r="1014820" spans="9:9" x14ac:dyDescent="0.2">
      <c r="I1014820" s="14"/>
    </row>
    <row r="1014836" spans="9:9" x14ac:dyDescent="0.2">
      <c r="I1014836" s="15"/>
    </row>
    <row r="1014837" spans="9:9" x14ac:dyDescent="0.2">
      <c r="I1014837" s="14"/>
    </row>
    <row r="1014853" spans="9:9" x14ac:dyDescent="0.2">
      <c r="I1014853" s="15"/>
    </row>
    <row r="1014854" spans="9:9" x14ac:dyDescent="0.2">
      <c r="I1014854" s="14"/>
    </row>
    <row r="1014870" spans="9:9" x14ac:dyDescent="0.2">
      <c r="I1014870" s="15"/>
    </row>
    <row r="1014871" spans="9:9" x14ac:dyDescent="0.2">
      <c r="I1014871" s="14"/>
    </row>
    <row r="1014887" spans="9:9" x14ac:dyDescent="0.2">
      <c r="I1014887" s="15"/>
    </row>
    <row r="1014888" spans="9:9" x14ac:dyDescent="0.2">
      <c r="I1014888" s="14"/>
    </row>
    <row r="1014904" spans="9:9" x14ac:dyDescent="0.2">
      <c r="I1014904" s="15"/>
    </row>
    <row r="1014905" spans="9:9" x14ac:dyDescent="0.2">
      <c r="I1014905" s="14"/>
    </row>
    <row r="1014921" spans="9:9" x14ac:dyDescent="0.2">
      <c r="I1014921" s="15"/>
    </row>
    <row r="1014922" spans="9:9" x14ac:dyDescent="0.2">
      <c r="I1014922" s="14"/>
    </row>
    <row r="1014938" spans="9:9" x14ac:dyDescent="0.2">
      <c r="I1014938" s="15"/>
    </row>
    <row r="1014939" spans="9:9" x14ac:dyDescent="0.2">
      <c r="I1014939" s="14"/>
    </row>
    <row r="1014955" spans="9:9" x14ac:dyDescent="0.2">
      <c r="I1014955" s="15"/>
    </row>
    <row r="1014956" spans="9:9" x14ac:dyDescent="0.2">
      <c r="I1014956" s="14"/>
    </row>
    <row r="1014972" spans="9:9" x14ac:dyDescent="0.2">
      <c r="I1014972" s="15"/>
    </row>
    <row r="1014973" spans="9:9" x14ac:dyDescent="0.2">
      <c r="I1014973" s="14"/>
    </row>
    <row r="1014989" spans="9:9" x14ac:dyDescent="0.2">
      <c r="I1014989" s="15"/>
    </row>
    <row r="1014990" spans="9:9" x14ac:dyDescent="0.2">
      <c r="I1014990" s="14"/>
    </row>
    <row r="1015006" spans="9:9" x14ac:dyDescent="0.2">
      <c r="I1015006" s="15"/>
    </row>
    <row r="1015007" spans="9:9" x14ac:dyDescent="0.2">
      <c r="I1015007" s="14"/>
    </row>
    <row r="1015023" spans="9:9" x14ac:dyDescent="0.2">
      <c r="I1015023" s="15"/>
    </row>
    <row r="1015024" spans="9:9" x14ac:dyDescent="0.2">
      <c r="I1015024" s="14"/>
    </row>
    <row r="1015040" spans="9:9" x14ac:dyDescent="0.2">
      <c r="I1015040" s="15"/>
    </row>
    <row r="1015041" spans="9:9" x14ac:dyDescent="0.2">
      <c r="I1015041" s="14"/>
    </row>
    <row r="1015057" spans="9:9" x14ac:dyDescent="0.2">
      <c r="I1015057" s="15"/>
    </row>
    <row r="1015058" spans="9:9" x14ac:dyDescent="0.2">
      <c r="I1015058" s="14"/>
    </row>
    <row r="1015074" spans="9:9" x14ac:dyDescent="0.2">
      <c r="I1015074" s="15"/>
    </row>
    <row r="1015075" spans="9:9" x14ac:dyDescent="0.2">
      <c r="I1015075" s="14"/>
    </row>
    <row r="1015091" spans="9:9" x14ac:dyDescent="0.2">
      <c r="I1015091" s="15"/>
    </row>
    <row r="1015092" spans="9:9" x14ac:dyDescent="0.2">
      <c r="I1015092" s="14"/>
    </row>
    <row r="1015108" spans="9:9" x14ac:dyDescent="0.2">
      <c r="I1015108" s="15"/>
    </row>
    <row r="1015109" spans="9:9" x14ac:dyDescent="0.2">
      <c r="I1015109" s="14"/>
    </row>
    <row r="1015125" spans="9:9" x14ac:dyDescent="0.2">
      <c r="I1015125" s="15"/>
    </row>
    <row r="1015126" spans="9:9" x14ac:dyDescent="0.2">
      <c r="I1015126" s="14"/>
    </row>
    <row r="1015142" spans="9:9" x14ac:dyDescent="0.2">
      <c r="I1015142" s="15"/>
    </row>
    <row r="1015143" spans="9:9" x14ac:dyDescent="0.2">
      <c r="I1015143" s="14"/>
    </row>
    <row r="1015159" spans="9:9" x14ac:dyDescent="0.2">
      <c r="I1015159" s="15"/>
    </row>
    <row r="1015160" spans="9:9" x14ac:dyDescent="0.2">
      <c r="I1015160" s="14"/>
    </row>
    <row r="1015176" spans="9:9" x14ac:dyDescent="0.2">
      <c r="I1015176" s="15"/>
    </row>
    <row r="1015177" spans="9:9" x14ac:dyDescent="0.2">
      <c r="I1015177" s="14"/>
    </row>
    <row r="1015193" spans="9:9" x14ac:dyDescent="0.2">
      <c r="I1015193" s="15"/>
    </row>
    <row r="1015194" spans="9:9" x14ac:dyDescent="0.2">
      <c r="I1015194" s="14"/>
    </row>
    <row r="1015210" spans="9:9" x14ac:dyDescent="0.2">
      <c r="I1015210" s="15"/>
    </row>
    <row r="1015211" spans="9:9" x14ac:dyDescent="0.2">
      <c r="I1015211" s="14"/>
    </row>
    <row r="1015227" spans="9:9" x14ac:dyDescent="0.2">
      <c r="I1015227" s="15"/>
    </row>
    <row r="1015228" spans="9:9" x14ac:dyDescent="0.2">
      <c r="I1015228" s="14"/>
    </row>
    <row r="1015244" spans="9:9" x14ac:dyDescent="0.2">
      <c r="I1015244" s="15"/>
    </row>
    <row r="1015245" spans="9:9" x14ac:dyDescent="0.2">
      <c r="I1015245" s="14"/>
    </row>
    <row r="1015261" spans="9:9" x14ac:dyDescent="0.2">
      <c r="I1015261" s="15"/>
    </row>
    <row r="1015262" spans="9:9" x14ac:dyDescent="0.2">
      <c r="I1015262" s="14"/>
    </row>
    <row r="1015278" spans="9:9" x14ac:dyDescent="0.2">
      <c r="I1015278" s="15"/>
    </row>
    <row r="1015279" spans="9:9" x14ac:dyDescent="0.2">
      <c r="I1015279" s="14"/>
    </row>
    <row r="1015295" spans="9:9" x14ac:dyDescent="0.2">
      <c r="I1015295" s="15"/>
    </row>
    <row r="1015296" spans="9:9" x14ac:dyDescent="0.2">
      <c r="I1015296" s="14"/>
    </row>
    <row r="1015312" spans="9:9" x14ac:dyDescent="0.2">
      <c r="I1015312" s="15"/>
    </row>
    <row r="1015313" spans="9:9" x14ac:dyDescent="0.2">
      <c r="I1015313" s="14"/>
    </row>
    <row r="1015329" spans="9:9" x14ac:dyDescent="0.2">
      <c r="I1015329" s="15"/>
    </row>
    <row r="1015330" spans="9:9" x14ac:dyDescent="0.2">
      <c r="I1015330" s="14"/>
    </row>
    <row r="1015346" spans="9:9" x14ac:dyDescent="0.2">
      <c r="I1015346" s="15"/>
    </row>
    <row r="1015347" spans="9:9" x14ac:dyDescent="0.2">
      <c r="I1015347" s="14"/>
    </row>
    <row r="1015363" spans="9:9" x14ac:dyDescent="0.2">
      <c r="I1015363" s="15"/>
    </row>
    <row r="1015364" spans="9:9" x14ac:dyDescent="0.2">
      <c r="I1015364" s="14"/>
    </row>
    <row r="1015380" spans="9:9" x14ac:dyDescent="0.2">
      <c r="I1015380" s="15"/>
    </row>
    <row r="1015381" spans="9:9" x14ac:dyDescent="0.2">
      <c r="I1015381" s="14"/>
    </row>
    <row r="1015397" spans="9:9" x14ac:dyDescent="0.2">
      <c r="I1015397" s="15"/>
    </row>
    <row r="1015398" spans="9:9" x14ac:dyDescent="0.2">
      <c r="I1015398" s="14"/>
    </row>
    <row r="1015414" spans="9:9" x14ac:dyDescent="0.2">
      <c r="I1015414" s="15"/>
    </row>
    <row r="1015415" spans="9:9" x14ac:dyDescent="0.2">
      <c r="I1015415" s="14"/>
    </row>
    <row r="1015431" spans="9:9" x14ac:dyDescent="0.2">
      <c r="I1015431" s="15"/>
    </row>
    <row r="1015432" spans="9:9" x14ac:dyDescent="0.2">
      <c r="I1015432" s="14"/>
    </row>
    <row r="1015448" spans="9:9" x14ac:dyDescent="0.2">
      <c r="I1015448" s="15"/>
    </row>
    <row r="1015449" spans="9:9" x14ac:dyDescent="0.2">
      <c r="I1015449" s="14"/>
    </row>
    <row r="1015465" spans="9:9" x14ac:dyDescent="0.2">
      <c r="I1015465" s="15"/>
    </row>
    <row r="1015466" spans="9:9" x14ac:dyDescent="0.2">
      <c r="I1015466" s="14"/>
    </row>
    <row r="1015482" spans="9:9" x14ac:dyDescent="0.2">
      <c r="I1015482" s="15"/>
    </row>
    <row r="1015483" spans="9:9" x14ac:dyDescent="0.2">
      <c r="I1015483" s="14"/>
    </row>
    <row r="1015499" spans="9:9" x14ac:dyDescent="0.2">
      <c r="I1015499" s="15"/>
    </row>
    <row r="1015500" spans="9:9" x14ac:dyDescent="0.2">
      <c r="I1015500" s="14"/>
    </row>
    <row r="1015516" spans="9:9" x14ac:dyDescent="0.2">
      <c r="I1015516" s="15"/>
    </row>
    <row r="1015517" spans="9:9" x14ac:dyDescent="0.2">
      <c r="I1015517" s="14"/>
    </row>
    <row r="1015533" spans="9:9" x14ac:dyDescent="0.2">
      <c r="I1015533" s="15"/>
    </row>
    <row r="1015534" spans="9:9" x14ac:dyDescent="0.2">
      <c r="I1015534" s="14"/>
    </row>
    <row r="1015550" spans="9:9" x14ac:dyDescent="0.2">
      <c r="I1015550" s="15"/>
    </row>
    <row r="1015551" spans="9:9" x14ac:dyDescent="0.2">
      <c r="I1015551" s="14"/>
    </row>
    <row r="1015567" spans="9:9" x14ac:dyDescent="0.2">
      <c r="I1015567" s="15"/>
    </row>
    <row r="1015568" spans="9:9" x14ac:dyDescent="0.2">
      <c r="I1015568" s="14"/>
    </row>
    <row r="1015584" spans="9:9" x14ac:dyDescent="0.2">
      <c r="I1015584" s="15"/>
    </row>
    <row r="1015585" spans="9:9" x14ac:dyDescent="0.2">
      <c r="I1015585" s="14"/>
    </row>
    <row r="1015601" spans="9:9" x14ac:dyDescent="0.2">
      <c r="I1015601" s="15"/>
    </row>
    <row r="1015602" spans="9:9" x14ac:dyDescent="0.2">
      <c r="I1015602" s="14"/>
    </row>
    <row r="1015618" spans="9:9" x14ac:dyDescent="0.2">
      <c r="I1015618" s="15"/>
    </row>
    <row r="1015619" spans="9:9" x14ac:dyDescent="0.2">
      <c r="I1015619" s="14"/>
    </row>
    <row r="1015635" spans="9:9" x14ac:dyDescent="0.2">
      <c r="I1015635" s="15"/>
    </row>
    <row r="1015636" spans="9:9" x14ac:dyDescent="0.2">
      <c r="I1015636" s="14"/>
    </row>
    <row r="1015652" spans="9:9" x14ac:dyDescent="0.2">
      <c r="I1015652" s="15"/>
    </row>
    <row r="1015653" spans="9:9" x14ac:dyDescent="0.2">
      <c r="I1015653" s="14"/>
    </row>
    <row r="1015669" spans="9:9" x14ac:dyDescent="0.2">
      <c r="I1015669" s="15"/>
    </row>
    <row r="1015670" spans="9:9" x14ac:dyDescent="0.2">
      <c r="I1015670" s="14"/>
    </row>
    <row r="1015686" spans="9:9" x14ac:dyDescent="0.2">
      <c r="I1015686" s="15"/>
    </row>
    <row r="1015687" spans="9:9" x14ac:dyDescent="0.2">
      <c r="I1015687" s="14"/>
    </row>
    <row r="1015703" spans="9:9" x14ac:dyDescent="0.2">
      <c r="I1015703" s="15"/>
    </row>
    <row r="1015704" spans="9:9" x14ac:dyDescent="0.2">
      <c r="I1015704" s="14"/>
    </row>
    <row r="1015720" spans="9:9" x14ac:dyDescent="0.2">
      <c r="I1015720" s="15"/>
    </row>
    <row r="1015721" spans="9:9" x14ac:dyDescent="0.2">
      <c r="I1015721" s="14"/>
    </row>
    <row r="1015737" spans="9:9" x14ac:dyDescent="0.2">
      <c r="I1015737" s="15"/>
    </row>
    <row r="1015738" spans="9:9" x14ac:dyDescent="0.2">
      <c r="I1015738" s="14"/>
    </row>
    <row r="1015754" spans="9:9" x14ac:dyDescent="0.2">
      <c r="I1015754" s="15"/>
    </row>
    <row r="1015755" spans="9:9" x14ac:dyDescent="0.2">
      <c r="I1015755" s="14"/>
    </row>
    <row r="1015771" spans="9:9" x14ac:dyDescent="0.2">
      <c r="I1015771" s="15"/>
    </row>
    <row r="1015772" spans="9:9" x14ac:dyDescent="0.2">
      <c r="I1015772" s="14"/>
    </row>
    <row r="1015788" spans="9:9" x14ac:dyDescent="0.2">
      <c r="I1015788" s="15"/>
    </row>
    <row r="1015789" spans="9:9" x14ac:dyDescent="0.2">
      <c r="I1015789" s="14"/>
    </row>
    <row r="1015805" spans="9:9" x14ac:dyDescent="0.2">
      <c r="I1015805" s="15"/>
    </row>
    <row r="1015806" spans="9:9" x14ac:dyDescent="0.2">
      <c r="I1015806" s="14"/>
    </row>
    <row r="1015822" spans="9:9" x14ac:dyDescent="0.2">
      <c r="I1015822" s="15"/>
    </row>
    <row r="1015823" spans="9:9" x14ac:dyDescent="0.2">
      <c r="I1015823" s="14"/>
    </row>
    <row r="1015839" spans="9:9" x14ac:dyDescent="0.2">
      <c r="I1015839" s="15"/>
    </row>
    <row r="1015840" spans="9:9" x14ac:dyDescent="0.2">
      <c r="I1015840" s="14"/>
    </row>
    <row r="1015856" spans="9:9" x14ac:dyDescent="0.2">
      <c r="I1015856" s="15"/>
    </row>
    <row r="1015857" spans="9:9" x14ac:dyDescent="0.2">
      <c r="I1015857" s="14"/>
    </row>
    <row r="1015873" spans="9:9" x14ac:dyDescent="0.2">
      <c r="I1015873" s="15"/>
    </row>
    <row r="1015874" spans="9:9" x14ac:dyDescent="0.2">
      <c r="I1015874" s="14"/>
    </row>
    <row r="1015890" spans="9:9" x14ac:dyDescent="0.2">
      <c r="I1015890" s="15"/>
    </row>
    <row r="1015891" spans="9:9" x14ac:dyDescent="0.2">
      <c r="I1015891" s="14"/>
    </row>
    <row r="1015907" spans="9:9" x14ac:dyDescent="0.2">
      <c r="I1015907" s="15"/>
    </row>
    <row r="1015908" spans="9:9" x14ac:dyDescent="0.2">
      <c r="I1015908" s="14"/>
    </row>
    <row r="1015924" spans="9:9" x14ac:dyDescent="0.2">
      <c r="I1015924" s="15"/>
    </row>
    <row r="1015925" spans="9:9" x14ac:dyDescent="0.2">
      <c r="I1015925" s="14"/>
    </row>
    <row r="1015941" spans="9:9" x14ac:dyDescent="0.2">
      <c r="I1015941" s="15"/>
    </row>
    <row r="1015942" spans="9:9" x14ac:dyDescent="0.2">
      <c r="I1015942" s="14"/>
    </row>
    <row r="1015958" spans="9:9" x14ac:dyDescent="0.2">
      <c r="I1015958" s="15"/>
    </row>
    <row r="1015959" spans="9:9" x14ac:dyDescent="0.2">
      <c r="I1015959" s="14"/>
    </row>
    <row r="1015975" spans="9:9" x14ac:dyDescent="0.2">
      <c r="I1015975" s="15"/>
    </row>
    <row r="1015976" spans="9:9" x14ac:dyDescent="0.2">
      <c r="I1015976" s="14"/>
    </row>
    <row r="1015992" spans="9:9" x14ac:dyDescent="0.2">
      <c r="I1015992" s="15"/>
    </row>
    <row r="1015993" spans="9:9" x14ac:dyDescent="0.2">
      <c r="I1015993" s="14"/>
    </row>
    <row r="1016009" spans="9:9" x14ac:dyDescent="0.2">
      <c r="I1016009" s="15"/>
    </row>
    <row r="1016010" spans="9:9" x14ac:dyDescent="0.2">
      <c r="I1016010" s="14"/>
    </row>
    <row r="1016026" spans="9:9" x14ac:dyDescent="0.2">
      <c r="I1016026" s="15"/>
    </row>
    <row r="1016027" spans="9:9" x14ac:dyDescent="0.2">
      <c r="I1016027" s="14"/>
    </row>
    <row r="1016043" spans="9:9" x14ac:dyDescent="0.2">
      <c r="I1016043" s="15"/>
    </row>
    <row r="1016044" spans="9:9" x14ac:dyDescent="0.2">
      <c r="I1016044" s="14"/>
    </row>
    <row r="1016060" spans="9:9" x14ac:dyDescent="0.2">
      <c r="I1016060" s="15"/>
    </row>
    <row r="1016061" spans="9:9" x14ac:dyDescent="0.2">
      <c r="I1016061" s="14"/>
    </row>
    <row r="1016077" spans="9:9" x14ac:dyDescent="0.2">
      <c r="I1016077" s="15"/>
    </row>
    <row r="1016078" spans="9:9" x14ac:dyDescent="0.2">
      <c r="I1016078" s="14"/>
    </row>
    <row r="1016094" spans="9:9" x14ac:dyDescent="0.2">
      <c r="I1016094" s="15"/>
    </row>
    <row r="1016095" spans="9:9" x14ac:dyDescent="0.2">
      <c r="I1016095" s="14"/>
    </row>
    <row r="1016111" spans="9:9" x14ac:dyDescent="0.2">
      <c r="I1016111" s="15"/>
    </row>
    <row r="1016112" spans="9:9" x14ac:dyDescent="0.2">
      <c r="I1016112" s="14"/>
    </row>
    <row r="1016128" spans="9:9" x14ac:dyDescent="0.2">
      <c r="I1016128" s="15"/>
    </row>
    <row r="1016129" spans="9:9" x14ac:dyDescent="0.2">
      <c r="I1016129" s="14"/>
    </row>
    <row r="1016145" spans="9:9" x14ac:dyDescent="0.2">
      <c r="I1016145" s="15"/>
    </row>
    <row r="1016146" spans="9:9" x14ac:dyDescent="0.2">
      <c r="I1016146" s="14"/>
    </row>
    <row r="1016162" spans="9:9" x14ac:dyDescent="0.2">
      <c r="I1016162" s="15"/>
    </row>
    <row r="1016163" spans="9:9" x14ac:dyDescent="0.2">
      <c r="I1016163" s="14"/>
    </row>
    <row r="1016179" spans="9:9" x14ac:dyDescent="0.2">
      <c r="I1016179" s="15"/>
    </row>
    <row r="1016180" spans="9:9" x14ac:dyDescent="0.2">
      <c r="I1016180" s="14"/>
    </row>
    <row r="1016196" spans="9:9" x14ac:dyDescent="0.2">
      <c r="I1016196" s="15"/>
    </row>
    <row r="1016197" spans="9:9" x14ac:dyDescent="0.2">
      <c r="I1016197" s="14"/>
    </row>
    <row r="1016213" spans="9:9" x14ac:dyDescent="0.2">
      <c r="I1016213" s="15"/>
    </row>
    <row r="1016214" spans="9:9" x14ac:dyDescent="0.2">
      <c r="I1016214" s="14"/>
    </row>
    <row r="1016230" spans="9:9" x14ac:dyDescent="0.2">
      <c r="I1016230" s="15"/>
    </row>
    <row r="1016231" spans="9:9" x14ac:dyDescent="0.2">
      <c r="I1016231" s="14"/>
    </row>
    <row r="1016247" spans="9:9" x14ac:dyDescent="0.2">
      <c r="I1016247" s="15"/>
    </row>
    <row r="1016248" spans="9:9" x14ac:dyDescent="0.2">
      <c r="I1016248" s="14"/>
    </row>
    <row r="1016264" spans="9:9" x14ac:dyDescent="0.2">
      <c r="I1016264" s="15"/>
    </row>
    <row r="1016265" spans="9:9" x14ac:dyDescent="0.2">
      <c r="I1016265" s="14"/>
    </row>
    <row r="1016281" spans="9:9" x14ac:dyDescent="0.2">
      <c r="I1016281" s="15"/>
    </row>
    <row r="1016282" spans="9:9" x14ac:dyDescent="0.2">
      <c r="I1016282" s="14"/>
    </row>
    <row r="1016298" spans="9:9" x14ac:dyDescent="0.2">
      <c r="I1016298" s="15"/>
    </row>
    <row r="1016299" spans="9:9" x14ac:dyDescent="0.2">
      <c r="I1016299" s="14"/>
    </row>
    <row r="1016315" spans="9:9" x14ac:dyDescent="0.2">
      <c r="I1016315" s="15"/>
    </row>
    <row r="1016316" spans="9:9" x14ac:dyDescent="0.2">
      <c r="I1016316" s="14"/>
    </row>
    <row r="1016332" spans="9:9" x14ac:dyDescent="0.2">
      <c r="I1016332" s="15"/>
    </row>
    <row r="1016333" spans="9:9" x14ac:dyDescent="0.2">
      <c r="I1016333" s="14"/>
    </row>
    <row r="1016349" spans="9:9" x14ac:dyDescent="0.2">
      <c r="I1016349" s="15"/>
    </row>
    <row r="1016350" spans="9:9" x14ac:dyDescent="0.2">
      <c r="I1016350" s="14"/>
    </row>
    <row r="1016366" spans="9:9" x14ac:dyDescent="0.2">
      <c r="I1016366" s="15"/>
    </row>
    <row r="1016367" spans="9:9" x14ac:dyDescent="0.2">
      <c r="I1016367" s="14"/>
    </row>
    <row r="1016383" spans="9:9" x14ac:dyDescent="0.2">
      <c r="I1016383" s="15"/>
    </row>
    <row r="1016384" spans="9:9" x14ac:dyDescent="0.2">
      <c r="I1016384" s="14"/>
    </row>
    <row r="1016400" spans="9:9" x14ac:dyDescent="0.2">
      <c r="I1016400" s="15"/>
    </row>
    <row r="1016401" spans="9:9" x14ac:dyDescent="0.2">
      <c r="I1016401" s="14"/>
    </row>
    <row r="1016417" spans="9:9" x14ac:dyDescent="0.2">
      <c r="I1016417" s="15"/>
    </row>
    <row r="1016418" spans="9:9" x14ac:dyDescent="0.2">
      <c r="I1016418" s="14"/>
    </row>
    <row r="1016434" spans="9:9" x14ac:dyDescent="0.2">
      <c r="I1016434" s="15"/>
    </row>
    <row r="1016435" spans="9:9" x14ac:dyDescent="0.2">
      <c r="I1016435" s="14"/>
    </row>
    <row r="1016451" spans="9:9" x14ac:dyDescent="0.2">
      <c r="I1016451" s="15"/>
    </row>
    <row r="1016452" spans="9:9" x14ac:dyDescent="0.2">
      <c r="I1016452" s="14"/>
    </row>
    <row r="1016468" spans="9:9" x14ac:dyDescent="0.2">
      <c r="I1016468" s="15"/>
    </row>
    <row r="1016469" spans="9:9" x14ac:dyDescent="0.2">
      <c r="I1016469" s="14"/>
    </row>
    <row r="1016485" spans="9:9" x14ac:dyDescent="0.2">
      <c r="I1016485" s="15"/>
    </row>
    <row r="1016486" spans="9:9" x14ac:dyDescent="0.2">
      <c r="I1016486" s="14"/>
    </row>
    <row r="1016502" spans="9:9" x14ac:dyDescent="0.2">
      <c r="I1016502" s="15"/>
    </row>
    <row r="1016503" spans="9:9" x14ac:dyDescent="0.2">
      <c r="I1016503" s="14"/>
    </row>
    <row r="1016519" spans="9:9" x14ac:dyDescent="0.2">
      <c r="I1016519" s="15"/>
    </row>
    <row r="1016520" spans="9:9" x14ac:dyDescent="0.2">
      <c r="I1016520" s="14"/>
    </row>
    <row r="1016536" spans="9:9" x14ac:dyDescent="0.2">
      <c r="I1016536" s="15"/>
    </row>
    <row r="1016537" spans="9:9" x14ac:dyDescent="0.2">
      <c r="I1016537" s="14"/>
    </row>
    <row r="1016553" spans="9:9" x14ac:dyDescent="0.2">
      <c r="I1016553" s="15"/>
    </row>
    <row r="1016554" spans="9:9" x14ac:dyDescent="0.2">
      <c r="I1016554" s="14"/>
    </row>
    <row r="1016570" spans="9:9" x14ac:dyDescent="0.2">
      <c r="I1016570" s="15"/>
    </row>
    <row r="1016571" spans="9:9" x14ac:dyDescent="0.2">
      <c r="I1016571" s="14"/>
    </row>
    <row r="1016587" spans="9:9" x14ac:dyDescent="0.2">
      <c r="I1016587" s="15"/>
    </row>
    <row r="1016588" spans="9:9" x14ac:dyDescent="0.2">
      <c r="I1016588" s="14"/>
    </row>
    <row r="1016604" spans="9:9" x14ac:dyDescent="0.2">
      <c r="I1016604" s="15"/>
    </row>
    <row r="1016605" spans="9:9" x14ac:dyDescent="0.2">
      <c r="I1016605" s="14"/>
    </row>
    <row r="1016621" spans="9:9" x14ac:dyDescent="0.2">
      <c r="I1016621" s="15"/>
    </row>
    <row r="1016622" spans="9:9" x14ac:dyDescent="0.2">
      <c r="I1016622" s="14"/>
    </row>
    <row r="1016638" spans="9:9" x14ac:dyDescent="0.2">
      <c r="I1016638" s="15"/>
    </row>
    <row r="1016639" spans="9:9" x14ac:dyDescent="0.2">
      <c r="I1016639" s="14"/>
    </row>
    <row r="1016655" spans="9:9" x14ac:dyDescent="0.2">
      <c r="I1016655" s="15"/>
    </row>
    <row r="1016656" spans="9:9" x14ac:dyDescent="0.2">
      <c r="I1016656" s="14"/>
    </row>
    <row r="1016672" spans="9:9" x14ac:dyDescent="0.2">
      <c r="I1016672" s="15"/>
    </row>
    <row r="1016673" spans="9:9" x14ac:dyDescent="0.2">
      <c r="I1016673" s="14"/>
    </row>
    <row r="1016689" spans="9:9" x14ac:dyDescent="0.2">
      <c r="I1016689" s="15"/>
    </row>
    <row r="1016690" spans="9:9" x14ac:dyDescent="0.2">
      <c r="I1016690" s="14"/>
    </row>
    <row r="1016706" spans="9:9" x14ac:dyDescent="0.2">
      <c r="I1016706" s="15"/>
    </row>
    <row r="1016707" spans="9:9" x14ac:dyDescent="0.2">
      <c r="I1016707" s="14"/>
    </row>
    <row r="1016723" spans="9:9" x14ac:dyDescent="0.2">
      <c r="I1016723" s="15"/>
    </row>
    <row r="1016724" spans="9:9" x14ac:dyDescent="0.2">
      <c r="I1016724" s="14"/>
    </row>
    <row r="1016740" spans="9:9" x14ac:dyDescent="0.2">
      <c r="I1016740" s="15"/>
    </row>
    <row r="1016741" spans="9:9" x14ac:dyDescent="0.2">
      <c r="I1016741" s="14"/>
    </row>
    <row r="1016757" spans="9:9" x14ac:dyDescent="0.2">
      <c r="I1016757" s="15"/>
    </row>
    <row r="1016758" spans="9:9" x14ac:dyDescent="0.2">
      <c r="I1016758" s="14"/>
    </row>
    <row r="1016774" spans="9:9" x14ac:dyDescent="0.2">
      <c r="I1016774" s="15"/>
    </row>
    <row r="1016775" spans="9:9" x14ac:dyDescent="0.2">
      <c r="I1016775" s="14"/>
    </row>
    <row r="1016791" spans="9:9" x14ac:dyDescent="0.2">
      <c r="I1016791" s="15"/>
    </row>
    <row r="1016792" spans="9:9" x14ac:dyDescent="0.2">
      <c r="I1016792" s="14"/>
    </row>
    <row r="1016808" spans="9:9" x14ac:dyDescent="0.2">
      <c r="I1016808" s="15"/>
    </row>
    <row r="1016809" spans="9:9" x14ac:dyDescent="0.2">
      <c r="I1016809" s="14"/>
    </row>
    <row r="1016825" spans="9:9" x14ac:dyDescent="0.2">
      <c r="I1016825" s="15"/>
    </row>
    <row r="1016826" spans="9:9" x14ac:dyDescent="0.2">
      <c r="I1016826" s="14"/>
    </row>
    <row r="1016842" spans="9:9" x14ac:dyDescent="0.2">
      <c r="I1016842" s="15"/>
    </row>
    <row r="1016843" spans="9:9" x14ac:dyDescent="0.2">
      <c r="I1016843" s="14"/>
    </row>
    <row r="1016859" spans="9:9" x14ac:dyDescent="0.2">
      <c r="I1016859" s="15"/>
    </row>
    <row r="1016860" spans="9:9" x14ac:dyDescent="0.2">
      <c r="I1016860" s="14"/>
    </row>
    <row r="1016876" spans="9:9" x14ac:dyDescent="0.2">
      <c r="I1016876" s="15"/>
    </row>
    <row r="1016877" spans="9:9" x14ac:dyDescent="0.2">
      <c r="I1016877" s="14"/>
    </row>
    <row r="1016893" spans="9:9" x14ac:dyDescent="0.2">
      <c r="I1016893" s="15"/>
    </row>
    <row r="1016894" spans="9:9" x14ac:dyDescent="0.2">
      <c r="I1016894" s="14"/>
    </row>
    <row r="1016910" spans="9:9" x14ac:dyDescent="0.2">
      <c r="I1016910" s="15"/>
    </row>
    <row r="1016911" spans="9:9" x14ac:dyDescent="0.2">
      <c r="I1016911" s="14"/>
    </row>
    <row r="1016927" spans="9:9" x14ac:dyDescent="0.2">
      <c r="I1016927" s="15"/>
    </row>
    <row r="1016928" spans="9:9" x14ac:dyDescent="0.2">
      <c r="I1016928" s="14"/>
    </row>
    <row r="1016944" spans="9:9" x14ac:dyDescent="0.2">
      <c r="I1016944" s="15"/>
    </row>
    <row r="1016945" spans="9:9" x14ac:dyDescent="0.2">
      <c r="I1016945" s="14"/>
    </row>
    <row r="1016961" spans="9:9" x14ac:dyDescent="0.2">
      <c r="I1016961" s="15"/>
    </row>
    <row r="1016962" spans="9:9" x14ac:dyDescent="0.2">
      <c r="I1016962" s="14"/>
    </row>
    <row r="1016978" spans="9:9" x14ac:dyDescent="0.2">
      <c r="I1016978" s="15"/>
    </row>
    <row r="1016979" spans="9:9" x14ac:dyDescent="0.2">
      <c r="I1016979" s="14"/>
    </row>
    <row r="1016995" spans="9:9" x14ac:dyDescent="0.2">
      <c r="I1016995" s="15"/>
    </row>
    <row r="1016996" spans="9:9" x14ac:dyDescent="0.2">
      <c r="I1016996" s="14"/>
    </row>
    <row r="1017012" spans="9:9" x14ac:dyDescent="0.2">
      <c r="I1017012" s="15"/>
    </row>
    <row r="1017013" spans="9:9" x14ac:dyDescent="0.2">
      <c r="I1017013" s="14"/>
    </row>
    <row r="1017029" spans="9:9" x14ac:dyDescent="0.2">
      <c r="I1017029" s="15"/>
    </row>
    <row r="1017030" spans="9:9" x14ac:dyDescent="0.2">
      <c r="I1017030" s="14"/>
    </row>
    <row r="1017046" spans="9:9" x14ac:dyDescent="0.2">
      <c r="I1017046" s="15"/>
    </row>
    <row r="1017047" spans="9:9" x14ac:dyDescent="0.2">
      <c r="I1017047" s="14"/>
    </row>
    <row r="1017063" spans="9:9" x14ac:dyDescent="0.2">
      <c r="I1017063" s="15"/>
    </row>
    <row r="1017064" spans="9:9" x14ac:dyDescent="0.2">
      <c r="I1017064" s="14"/>
    </row>
    <row r="1017080" spans="9:9" x14ac:dyDescent="0.2">
      <c r="I1017080" s="15"/>
    </row>
    <row r="1017081" spans="9:9" x14ac:dyDescent="0.2">
      <c r="I1017081" s="14"/>
    </row>
    <row r="1017097" spans="9:9" x14ac:dyDescent="0.2">
      <c r="I1017097" s="15"/>
    </row>
    <row r="1017098" spans="9:9" x14ac:dyDescent="0.2">
      <c r="I1017098" s="14"/>
    </row>
    <row r="1017114" spans="9:9" x14ac:dyDescent="0.2">
      <c r="I1017114" s="15"/>
    </row>
    <row r="1017115" spans="9:9" x14ac:dyDescent="0.2">
      <c r="I1017115" s="14"/>
    </row>
    <row r="1017131" spans="9:9" x14ac:dyDescent="0.2">
      <c r="I1017131" s="15"/>
    </row>
    <row r="1017132" spans="9:9" x14ac:dyDescent="0.2">
      <c r="I1017132" s="14"/>
    </row>
    <row r="1017148" spans="9:9" x14ac:dyDescent="0.2">
      <c r="I1017148" s="15"/>
    </row>
    <row r="1017149" spans="9:9" x14ac:dyDescent="0.2">
      <c r="I1017149" s="14"/>
    </row>
    <row r="1017165" spans="9:9" x14ac:dyDescent="0.2">
      <c r="I1017165" s="15"/>
    </row>
    <row r="1017166" spans="9:9" x14ac:dyDescent="0.2">
      <c r="I1017166" s="14"/>
    </row>
    <row r="1017182" spans="9:9" x14ac:dyDescent="0.2">
      <c r="I1017182" s="15"/>
    </row>
    <row r="1017183" spans="9:9" x14ac:dyDescent="0.2">
      <c r="I1017183" s="14"/>
    </row>
    <row r="1017199" spans="9:9" x14ac:dyDescent="0.2">
      <c r="I1017199" s="15"/>
    </row>
    <row r="1017200" spans="9:9" x14ac:dyDescent="0.2">
      <c r="I1017200" s="14"/>
    </row>
    <row r="1017216" spans="9:9" x14ac:dyDescent="0.2">
      <c r="I1017216" s="15"/>
    </row>
    <row r="1017217" spans="9:9" x14ac:dyDescent="0.2">
      <c r="I1017217" s="14"/>
    </row>
    <row r="1017233" spans="9:9" x14ac:dyDescent="0.2">
      <c r="I1017233" s="15"/>
    </row>
    <row r="1017234" spans="9:9" x14ac:dyDescent="0.2">
      <c r="I1017234" s="14"/>
    </row>
    <row r="1017250" spans="9:9" x14ac:dyDescent="0.2">
      <c r="I1017250" s="15"/>
    </row>
    <row r="1017251" spans="9:9" x14ac:dyDescent="0.2">
      <c r="I1017251" s="14"/>
    </row>
    <row r="1017267" spans="9:9" x14ac:dyDescent="0.2">
      <c r="I1017267" s="15"/>
    </row>
    <row r="1017268" spans="9:9" x14ac:dyDescent="0.2">
      <c r="I1017268" s="14"/>
    </row>
    <row r="1017284" spans="9:9" x14ac:dyDescent="0.2">
      <c r="I1017284" s="15"/>
    </row>
    <row r="1017285" spans="9:9" x14ac:dyDescent="0.2">
      <c r="I1017285" s="14"/>
    </row>
    <row r="1017301" spans="9:9" x14ac:dyDescent="0.2">
      <c r="I1017301" s="15"/>
    </row>
    <row r="1017302" spans="9:9" x14ac:dyDescent="0.2">
      <c r="I1017302" s="14"/>
    </row>
    <row r="1017318" spans="9:9" x14ac:dyDescent="0.2">
      <c r="I1017318" s="15"/>
    </row>
    <row r="1017319" spans="9:9" x14ac:dyDescent="0.2">
      <c r="I1017319" s="14"/>
    </row>
    <row r="1017335" spans="9:9" x14ac:dyDescent="0.2">
      <c r="I1017335" s="15"/>
    </row>
    <row r="1017336" spans="9:9" x14ac:dyDescent="0.2">
      <c r="I1017336" s="14"/>
    </row>
    <row r="1017352" spans="9:9" x14ac:dyDescent="0.2">
      <c r="I1017352" s="15"/>
    </row>
    <row r="1017353" spans="9:9" x14ac:dyDescent="0.2">
      <c r="I1017353" s="14"/>
    </row>
    <row r="1017369" spans="9:9" x14ac:dyDescent="0.2">
      <c r="I1017369" s="15"/>
    </row>
    <row r="1017370" spans="9:9" x14ac:dyDescent="0.2">
      <c r="I1017370" s="14"/>
    </row>
    <row r="1017386" spans="9:9" x14ac:dyDescent="0.2">
      <c r="I1017386" s="15"/>
    </row>
    <row r="1017387" spans="9:9" x14ac:dyDescent="0.2">
      <c r="I1017387" s="14"/>
    </row>
    <row r="1017403" spans="9:9" x14ac:dyDescent="0.2">
      <c r="I1017403" s="15"/>
    </row>
    <row r="1017404" spans="9:9" x14ac:dyDescent="0.2">
      <c r="I1017404" s="14"/>
    </row>
    <row r="1017420" spans="9:9" x14ac:dyDescent="0.2">
      <c r="I1017420" s="15"/>
    </row>
    <row r="1017421" spans="9:9" x14ac:dyDescent="0.2">
      <c r="I1017421" s="14"/>
    </row>
    <row r="1017437" spans="9:9" x14ac:dyDescent="0.2">
      <c r="I1017437" s="15"/>
    </row>
    <row r="1017438" spans="9:9" x14ac:dyDescent="0.2">
      <c r="I1017438" s="14"/>
    </row>
    <row r="1017454" spans="9:9" x14ac:dyDescent="0.2">
      <c r="I1017454" s="15"/>
    </row>
    <row r="1017455" spans="9:9" x14ac:dyDescent="0.2">
      <c r="I1017455" s="14"/>
    </row>
    <row r="1017471" spans="9:9" x14ac:dyDescent="0.2">
      <c r="I1017471" s="15"/>
    </row>
    <row r="1017472" spans="9:9" x14ac:dyDescent="0.2">
      <c r="I1017472" s="14"/>
    </row>
    <row r="1017488" spans="9:9" x14ac:dyDescent="0.2">
      <c r="I1017488" s="15"/>
    </row>
    <row r="1017489" spans="9:9" x14ac:dyDescent="0.2">
      <c r="I1017489" s="14"/>
    </row>
    <row r="1017505" spans="9:9" x14ac:dyDescent="0.2">
      <c r="I1017505" s="15"/>
    </row>
    <row r="1017506" spans="9:9" x14ac:dyDescent="0.2">
      <c r="I1017506" s="14"/>
    </row>
    <row r="1017522" spans="9:9" x14ac:dyDescent="0.2">
      <c r="I1017522" s="15"/>
    </row>
    <row r="1017523" spans="9:9" x14ac:dyDescent="0.2">
      <c r="I1017523" s="14"/>
    </row>
    <row r="1017539" spans="9:9" x14ac:dyDescent="0.2">
      <c r="I1017539" s="15"/>
    </row>
    <row r="1017540" spans="9:9" x14ac:dyDescent="0.2">
      <c r="I1017540" s="14"/>
    </row>
    <row r="1017556" spans="9:9" x14ac:dyDescent="0.2">
      <c r="I1017556" s="15"/>
    </row>
    <row r="1017557" spans="9:9" x14ac:dyDescent="0.2">
      <c r="I1017557" s="14"/>
    </row>
    <row r="1017573" spans="9:9" x14ac:dyDescent="0.2">
      <c r="I1017573" s="15"/>
    </row>
    <row r="1017574" spans="9:9" x14ac:dyDescent="0.2">
      <c r="I1017574" s="14"/>
    </row>
    <row r="1017590" spans="9:9" x14ac:dyDescent="0.2">
      <c r="I1017590" s="15"/>
    </row>
    <row r="1017591" spans="9:9" x14ac:dyDescent="0.2">
      <c r="I1017591" s="14"/>
    </row>
    <row r="1017607" spans="9:9" x14ac:dyDescent="0.2">
      <c r="I1017607" s="15"/>
    </row>
    <row r="1017608" spans="9:9" x14ac:dyDescent="0.2">
      <c r="I1017608" s="14"/>
    </row>
    <row r="1017624" spans="9:9" x14ac:dyDescent="0.2">
      <c r="I1017624" s="15"/>
    </row>
    <row r="1017625" spans="9:9" x14ac:dyDescent="0.2">
      <c r="I1017625" s="14"/>
    </row>
    <row r="1017641" spans="9:9" x14ac:dyDescent="0.2">
      <c r="I1017641" s="15"/>
    </row>
    <row r="1017642" spans="9:9" x14ac:dyDescent="0.2">
      <c r="I1017642" s="14"/>
    </row>
    <row r="1017658" spans="9:9" x14ac:dyDescent="0.2">
      <c r="I1017658" s="15"/>
    </row>
    <row r="1017659" spans="9:9" x14ac:dyDescent="0.2">
      <c r="I1017659" s="14"/>
    </row>
    <row r="1017675" spans="9:9" x14ac:dyDescent="0.2">
      <c r="I1017675" s="15"/>
    </row>
    <row r="1017676" spans="9:9" x14ac:dyDescent="0.2">
      <c r="I1017676" s="14"/>
    </row>
    <row r="1017692" spans="9:9" x14ac:dyDescent="0.2">
      <c r="I1017692" s="15"/>
    </row>
    <row r="1017693" spans="9:9" x14ac:dyDescent="0.2">
      <c r="I1017693" s="14"/>
    </row>
    <row r="1017709" spans="9:9" x14ac:dyDescent="0.2">
      <c r="I1017709" s="15"/>
    </row>
    <row r="1017710" spans="9:9" x14ac:dyDescent="0.2">
      <c r="I1017710" s="14"/>
    </row>
    <row r="1017726" spans="9:9" x14ac:dyDescent="0.2">
      <c r="I1017726" s="15"/>
    </row>
    <row r="1017727" spans="9:9" x14ac:dyDescent="0.2">
      <c r="I1017727" s="14"/>
    </row>
    <row r="1017743" spans="9:9" x14ac:dyDescent="0.2">
      <c r="I1017743" s="15"/>
    </row>
    <row r="1017744" spans="9:9" x14ac:dyDescent="0.2">
      <c r="I1017744" s="14"/>
    </row>
    <row r="1017760" spans="9:9" x14ac:dyDescent="0.2">
      <c r="I1017760" s="15"/>
    </row>
    <row r="1017761" spans="9:9" x14ac:dyDescent="0.2">
      <c r="I1017761" s="14"/>
    </row>
    <row r="1017777" spans="9:9" x14ac:dyDescent="0.2">
      <c r="I1017777" s="15"/>
    </row>
    <row r="1017778" spans="9:9" x14ac:dyDescent="0.2">
      <c r="I1017778" s="14"/>
    </row>
    <row r="1017794" spans="9:9" x14ac:dyDescent="0.2">
      <c r="I1017794" s="15"/>
    </row>
    <row r="1017795" spans="9:9" x14ac:dyDescent="0.2">
      <c r="I1017795" s="14"/>
    </row>
    <row r="1017811" spans="9:9" x14ac:dyDescent="0.2">
      <c r="I1017811" s="15"/>
    </row>
    <row r="1017812" spans="9:9" x14ac:dyDescent="0.2">
      <c r="I1017812" s="14"/>
    </row>
    <row r="1017828" spans="9:9" x14ac:dyDescent="0.2">
      <c r="I1017828" s="15"/>
    </row>
    <row r="1017829" spans="9:9" x14ac:dyDescent="0.2">
      <c r="I1017829" s="14"/>
    </row>
    <row r="1017845" spans="9:9" x14ac:dyDescent="0.2">
      <c r="I1017845" s="15"/>
    </row>
    <row r="1017846" spans="9:9" x14ac:dyDescent="0.2">
      <c r="I1017846" s="14"/>
    </row>
    <row r="1017862" spans="9:9" x14ac:dyDescent="0.2">
      <c r="I1017862" s="15"/>
    </row>
    <row r="1017863" spans="9:9" x14ac:dyDescent="0.2">
      <c r="I1017863" s="14"/>
    </row>
    <row r="1017879" spans="9:9" x14ac:dyDescent="0.2">
      <c r="I1017879" s="15"/>
    </row>
    <row r="1017880" spans="9:9" x14ac:dyDescent="0.2">
      <c r="I1017880" s="14"/>
    </row>
    <row r="1017896" spans="9:9" x14ac:dyDescent="0.2">
      <c r="I1017896" s="15"/>
    </row>
    <row r="1017897" spans="9:9" x14ac:dyDescent="0.2">
      <c r="I1017897" s="14"/>
    </row>
    <row r="1017913" spans="9:9" x14ac:dyDescent="0.2">
      <c r="I1017913" s="15"/>
    </row>
    <row r="1017914" spans="9:9" x14ac:dyDescent="0.2">
      <c r="I1017914" s="14"/>
    </row>
    <row r="1017930" spans="9:9" x14ac:dyDescent="0.2">
      <c r="I1017930" s="15"/>
    </row>
    <row r="1017931" spans="9:9" x14ac:dyDescent="0.2">
      <c r="I1017931" s="14"/>
    </row>
    <row r="1017947" spans="9:9" x14ac:dyDescent="0.2">
      <c r="I1017947" s="15"/>
    </row>
    <row r="1017948" spans="9:9" x14ac:dyDescent="0.2">
      <c r="I1017948" s="14"/>
    </row>
    <row r="1017964" spans="9:9" x14ac:dyDescent="0.2">
      <c r="I1017964" s="15"/>
    </row>
    <row r="1017965" spans="9:9" x14ac:dyDescent="0.2">
      <c r="I1017965" s="14"/>
    </row>
    <row r="1017981" spans="9:9" x14ac:dyDescent="0.2">
      <c r="I1017981" s="15"/>
    </row>
    <row r="1017982" spans="9:9" x14ac:dyDescent="0.2">
      <c r="I1017982" s="14"/>
    </row>
    <row r="1017998" spans="9:9" x14ac:dyDescent="0.2">
      <c r="I1017998" s="15"/>
    </row>
    <row r="1017999" spans="9:9" x14ac:dyDescent="0.2">
      <c r="I1017999" s="14"/>
    </row>
    <row r="1018015" spans="9:9" x14ac:dyDescent="0.2">
      <c r="I1018015" s="15"/>
    </row>
    <row r="1018016" spans="9:9" x14ac:dyDescent="0.2">
      <c r="I1018016" s="14"/>
    </row>
    <row r="1018032" spans="9:9" x14ac:dyDescent="0.2">
      <c r="I1018032" s="15"/>
    </row>
    <row r="1018033" spans="9:9" x14ac:dyDescent="0.2">
      <c r="I1018033" s="14"/>
    </row>
    <row r="1018049" spans="9:9" x14ac:dyDescent="0.2">
      <c r="I1018049" s="15"/>
    </row>
    <row r="1018050" spans="9:9" x14ac:dyDescent="0.2">
      <c r="I1018050" s="14"/>
    </row>
    <row r="1018066" spans="9:9" x14ac:dyDescent="0.2">
      <c r="I1018066" s="15"/>
    </row>
    <row r="1018067" spans="9:9" x14ac:dyDescent="0.2">
      <c r="I1018067" s="14"/>
    </row>
    <row r="1018083" spans="9:9" x14ac:dyDescent="0.2">
      <c r="I1018083" s="15"/>
    </row>
    <row r="1018084" spans="9:9" x14ac:dyDescent="0.2">
      <c r="I1018084" s="14"/>
    </row>
    <row r="1018100" spans="9:9" x14ac:dyDescent="0.2">
      <c r="I1018100" s="15"/>
    </row>
    <row r="1018101" spans="9:9" x14ac:dyDescent="0.2">
      <c r="I1018101" s="14"/>
    </row>
    <row r="1018117" spans="9:9" x14ac:dyDescent="0.2">
      <c r="I1018117" s="15"/>
    </row>
    <row r="1018118" spans="9:9" x14ac:dyDescent="0.2">
      <c r="I1018118" s="14"/>
    </row>
    <row r="1018134" spans="9:9" x14ac:dyDescent="0.2">
      <c r="I1018134" s="15"/>
    </row>
    <row r="1018135" spans="9:9" x14ac:dyDescent="0.2">
      <c r="I1018135" s="14"/>
    </row>
    <row r="1018151" spans="9:9" x14ac:dyDescent="0.2">
      <c r="I1018151" s="15"/>
    </row>
    <row r="1018152" spans="9:9" x14ac:dyDescent="0.2">
      <c r="I1018152" s="14"/>
    </row>
    <row r="1018168" spans="9:9" x14ac:dyDescent="0.2">
      <c r="I1018168" s="15"/>
    </row>
    <row r="1018169" spans="9:9" x14ac:dyDescent="0.2">
      <c r="I1018169" s="14"/>
    </row>
    <row r="1018185" spans="9:9" x14ac:dyDescent="0.2">
      <c r="I1018185" s="15"/>
    </row>
    <row r="1018186" spans="9:9" x14ac:dyDescent="0.2">
      <c r="I1018186" s="14"/>
    </row>
    <row r="1018202" spans="9:9" x14ac:dyDescent="0.2">
      <c r="I1018202" s="15"/>
    </row>
    <row r="1018203" spans="9:9" x14ac:dyDescent="0.2">
      <c r="I1018203" s="14"/>
    </row>
    <row r="1018219" spans="9:9" x14ac:dyDescent="0.2">
      <c r="I1018219" s="15"/>
    </row>
    <row r="1018220" spans="9:9" x14ac:dyDescent="0.2">
      <c r="I1018220" s="14"/>
    </row>
    <row r="1018236" spans="9:9" x14ac:dyDescent="0.2">
      <c r="I1018236" s="15"/>
    </row>
    <row r="1018237" spans="9:9" x14ac:dyDescent="0.2">
      <c r="I1018237" s="14"/>
    </row>
    <row r="1018253" spans="9:9" x14ac:dyDescent="0.2">
      <c r="I1018253" s="15"/>
    </row>
    <row r="1018254" spans="9:9" x14ac:dyDescent="0.2">
      <c r="I1018254" s="14"/>
    </row>
    <row r="1018270" spans="9:9" x14ac:dyDescent="0.2">
      <c r="I1018270" s="15"/>
    </row>
    <row r="1018271" spans="9:9" x14ac:dyDescent="0.2">
      <c r="I1018271" s="14"/>
    </row>
    <row r="1018287" spans="9:9" x14ac:dyDescent="0.2">
      <c r="I1018287" s="15"/>
    </row>
    <row r="1018288" spans="9:9" x14ac:dyDescent="0.2">
      <c r="I1018288" s="14"/>
    </row>
    <row r="1018304" spans="9:9" x14ac:dyDescent="0.2">
      <c r="I1018304" s="15"/>
    </row>
    <row r="1018305" spans="9:9" x14ac:dyDescent="0.2">
      <c r="I1018305" s="14"/>
    </row>
    <row r="1018321" spans="9:9" x14ac:dyDescent="0.2">
      <c r="I1018321" s="15"/>
    </row>
    <row r="1018322" spans="9:9" x14ac:dyDescent="0.2">
      <c r="I1018322" s="14"/>
    </row>
    <row r="1018338" spans="9:9" x14ac:dyDescent="0.2">
      <c r="I1018338" s="15"/>
    </row>
    <row r="1018339" spans="9:9" x14ac:dyDescent="0.2">
      <c r="I1018339" s="14"/>
    </row>
    <row r="1018355" spans="9:9" x14ac:dyDescent="0.2">
      <c r="I1018355" s="15"/>
    </row>
    <row r="1018356" spans="9:9" x14ac:dyDescent="0.2">
      <c r="I1018356" s="14"/>
    </row>
    <row r="1018372" spans="9:9" x14ac:dyDescent="0.2">
      <c r="I1018372" s="15"/>
    </row>
    <row r="1018373" spans="9:9" x14ac:dyDescent="0.2">
      <c r="I1018373" s="14"/>
    </row>
    <row r="1018389" spans="9:9" x14ac:dyDescent="0.2">
      <c r="I1018389" s="15"/>
    </row>
    <row r="1018390" spans="9:9" x14ac:dyDescent="0.2">
      <c r="I1018390" s="14"/>
    </row>
    <row r="1018406" spans="9:9" x14ac:dyDescent="0.2">
      <c r="I1018406" s="15"/>
    </row>
    <row r="1018407" spans="9:9" x14ac:dyDescent="0.2">
      <c r="I1018407" s="14"/>
    </row>
    <row r="1018423" spans="9:9" x14ac:dyDescent="0.2">
      <c r="I1018423" s="15"/>
    </row>
    <row r="1018424" spans="9:9" x14ac:dyDescent="0.2">
      <c r="I1018424" s="14"/>
    </row>
    <row r="1018440" spans="9:9" x14ac:dyDescent="0.2">
      <c r="I1018440" s="15"/>
    </row>
    <row r="1018441" spans="9:9" x14ac:dyDescent="0.2">
      <c r="I1018441" s="14"/>
    </row>
    <row r="1018457" spans="9:9" x14ac:dyDescent="0.2">
      <c r="I1018457" s="15"/>
    </row>
    <row r="1018458" spans="9:9" x14ac:dyDescent="0.2">
      <c r="I1018458" s="14"/>
    </row>
    <row r="1018474" spans="9:9" x14ac:dyDescent="0.2">
      <c r="I1018474" s="15"/>
    </row>
    <row r="1018475" spans="9:9" x14ac:dyDescent="0.2">
      <c r="I1018475" s="14"/>
    </row>
    <row r="1018491" spans="9:9" x14ac:dyDescent="0.2">
      <c r="I1018491" s="15"/>
    </row>
    <row r="1018492" spans="9:9" x14ac:dyDescent="0.2">
      <c r="I1018492" s="14"/>
    </row>
    <row r="1018508" spans="9:9" x14ac:dyDescent="0.2">
      <c r="I1018508" s="15"/>
    </row>
    <row r="1018509" spans="9:9" x14ac:dyDescent="0.2">
      <c r="I1018509" s="14"/>
    </row>
    <row r="1018525" spans="9:9" x14ac:dyDescent="0.2">
      <c r="I1018525" s="15"/>
    </row>
    <row r="1018526" spans="9:9" x14ac:dyDescent="0.2">
      <c r="I1018526" s="14"/>
    </row>
    <row r="1018542" spans="9:9" x14ac:dyDescent="0.2">
      <c r="I1018542" s="15"/>
    </row>
    <row r="1018543" spans="9:9" x14ac:dyDescent="0.2">
      <c r="I1018543" s="14"/>
    </row>
    <row r="1018559" spans="9:9" x14ac:dyDescent="0.2">
      <c r="I1018559" s="15"/>
    </row>
    <row r="1018560" spans="9:9" x14ac:dyDescent="0.2">
      <c r="I1018560" s="14"/>
    </row>
    <row r="1018576" spans="9:9" x14ac:dyDescent="0.2">
      <c r="I1018576" s="15"/>
    </row>
    <row r="1018577" spans="9:9" x14ac:dyDescent="0.2">
      <c r="I1018577" s="14"/>
    </row>
    <row r="1018593" spans="9:9" x14ac:dyDescent="0.2">
      <c r="I1018593" s="15"/>
    </row>
    <row r="1018594" spans="9:9" x14ac:dyDescent="0.2">
      <c r="I1018594" s="14"/>
    </row>
    <row r="1018610" spans="9:9" x14ac:dyDescent="0.2">
      <c r="I1018610" s="15"/>
    </row>
    <row r="1018611" spans="9:9" x14ac:dyDescent="0.2">
      <c r="I1018611" s="14"/>
    </row>
    <row r="1018627" spans="9:9" x14ac:dyDescent="0.2">
      <c r="I1018627" s="15"/>
    </row>
    <row r="1018628" spans="9:9" x14ac:dyDescent="0.2">
      <c r="I1018628" s="14"/>
    </row>
    <row r="1018644" spans="9:9" x14ac:dyDescent="0.2">
      <c r="I1018644" s="15"/>
    </row>
    <row r="1018645" spans="9:9" x14ac:dyDescent="0.2">
      <c r="I1018645" s="14"/>
    </row>
    <row r="1018661" spans="9:9" x14ac:dyDescent="0.2">
      <c r="I1018661" s="15"/>
    </row>
    <row r="1018662" spans="9:9" x14ac:dyDescent="0.2">
      <c r="I1018662" s="14"/>
    </row>
    <row r="1018678" spans="9:9" x14ac:dyDescent="0.2">
      <c r="I1018678" s="15"/>
    </row>
    <row r="1018679" spans="9:9" x14ac:dyDescent="0.2">
      <c r="I1018679" s="14"/>
    </row>
    <row r="1018695" spans="9:9" x14ac:dyDescent="0.2">
      <c r="I1018695" s="15"/>
    </row>
    <row r="1018696" spans="9:9" x14ac:dyDescent="0.2">
      <c r="I1018696" s="14"/>
    </row>
    <row r="1018712" spans="9:9" x14ac:dyDescent="0.2">
      <c r="I1018712" s="15"/>
    </row>
    <row r="1018713" spans="9:9" x14ac:dyDescent="0.2">
      <c r="I1018713" s="14"/>
    </row>
    <row r="1018729" spans="9:9" x14ac:dyDescent="0.2">
      <c r="I1018729" s="15"/>
    </row>
    <row r="1018730" spans="9:9" x14ac:dyDescent="0.2">
      <c r="I1018730" s="14"/>
    </row>
    <row r="1018746" spans="9:9" x14ac:dyDescent="0.2">
      <c r="I1018746" s="15"/>
    </row>
    <row r="1018747" spans="9:9" x14ac:dyDescent="0.2">
      <c r="I1018747" s="14"/>
    </row>
    <row r="1018763" spans="9:9" x14ac:dyDescent="0.2">
      <c r="I1018763" s="15"/>
    </row>
    <row r="1018764" spans="9:9" x14ac:dyDescent="0.2">
      <c r="I1018764" s="14"/>
    </row>
    <row r="1018780" spans="9:9" x14ac:dyDescent="0.2">
      <c r="I1018780" s="15"/>
    </row>
    <row r="1018781" spans="9:9" x14ac:dyDescent="0.2">
      <c r="I1018781" s="14"/>
    </row>
    <row r="1018797" spans="9:9" x14ac:dyDescent="0.2">
      <c r="I1018797" s="15"/>
    </row>
    <row r="1018798" spans="9:9" x14ac:dyDescent="0.2">
      <c r="I1018798" s="14"/>
    </row>
    <row r="1018814" spans="9:9" x14ac:dyDescent="0.2">
      <c r="I1018814" s="15"/>
    </row>
    <row r="1018815" spans="9:9" x14ac:dyDescent="0.2">
      <c r="I1018815" s="14"/>
    </row>
    <row r="1018831" spans="9:9" x14ac:dyDescent="0.2">
      <c r="I1018831" s="15"/>
    </row>
    <row r="1018832" spans="9:9" x14ac:dyDescent="0.2">
      <c r="I1018832" s="14"/>
    </row>
    <row r="1018848" spans="9:9" x14ac:dyDescent="0.2">
      <c r="I1018848" s="15"/>
    </row>
    <row r="1018849" spans="9:9" x14ac:dyDescent="0.2">
      <c r="I1018849" s="14"/>
    </row>
    <row r="1018865" spans="9:9" x14ac:dyDescent="0.2">
      <c r="I1018865" s="15"/>
    </row>
    <row r="1018866" spans="9:9" x14ac:dyDescent="0.2">
      <c r="I1018866" s="14"/>
    </row>
    <row r="1018882" spans="9:9" x14ac:dyDescent="0.2">
      <c r="I1018882" s="15"/>
    </row>
    <row r="1018883" spans="9:9" x14ac:dyDescent="0.2">
      <c r="I1018883" s="14"/>
    </row>
    <row r="1018899" spans="9:9" x14ac:dyDescent="0.2">
      <c r="I1018899" s="15"/>
    </row>
    <row r="1018900" spans="9:9" x14ac:dyDescent="0.2">
      <c r="I1018900" s="14"/>
    </row>
    <row r="1018916" spans="9:9" x14ac:dyDescent="0.2">
      <c r="I1018916" s="15"/>
    </row>
    <row r="1018917" spans="9:9" x14ac:dyDescent="0.2">
      <c r="I1018917" s="14"/>
    </row>
    <row r="1018933" spans="9:9" x14ac:dyDescent="0.2">
      <c r="I1018933" s="15"/>
    </row>
    <row r="1018934" spans="9:9" x14ac:dyDescent="0.2">
      <c r="I1018934" s="14"/>
    </row>
    <row r="1018950" spans="9:9" x14ac:dyDescent="0.2">
      <c r="I1018950" s="15"/>
    </row>
    <row r="1018951" spans="9:9" x14ac:dyDescent="0.2">
      <c r="I1018951" s="14"/>
    </row>
    <row r="1018967" spans="9:9" x14ac:dyDescent="0.2">
      <c r="I1018967" s="15"/>
    </row>
    <row r="1018968" spans="9:9" x14ac:dyDescent="0.2">
      <c r="I1018968" s="14"/>
    </row>
    <row r="1018984" spans="9:9" x14ac:dyDescent="0.2">
      <c r="I1018984" s="15"/>
    </row>
    <row r="1018985" spans="9:9" x14ac:dyDescent="0.2">
      <c r="I1018985" s="14"/>
    </row>
    <row r="1019001" spans="9:9" x14ac:dyDescent="0.2">
      <c r="I1019001" s="15"/>
    </row>
    <row r="1019002" spans="9:9" x14ac:dyDescent="0.2">
      <c r="I1019002" s="14"/>
    </row>
    <row r="1019018" spans="9:9" x14ac:dyDescent="0.2">
      <c r="I1019018" s="15"/>
    </row>
    <row r="1019019" spans="9:9" x14ac:dyDescent="0.2">
      <c r="I1019019" s="14"/>
    </row>
    <row r="1019035" spans="9:9" x14ac:dyDescent="0.2">
      <c r="I1019035" s="15"/>
    </row>
    <row r="1019036" spans="9:9" x14ac:dyDescent="0.2">
      <c r="I1019036" s="14"/>
    </row>
    <row r="1019052" spans="9:9" x14ac:dyDescent="0.2">
      <c r="I1019052" s="15"/>
    </row>
    <row r="1019053" spans="9:9" x14ac:dyDescent="0.2">
      <c r="I1019053" s="14"/>
    </row>
    <row r="1019069" spans="9:9" x14ac:dyDescent="0.2">
      <c r="I1019069" s="15"/>
    </row>
    <row r="1019070" spans="9:9" x14ac:dyDescent="0.2">
      <c r="I1019070" s="14"/>
    </row>
    <row r="1019086" spans="9:9" x14ac:dyDescent="0.2">
      <c r="I1019086" s="15"/>
    </row>
    <row r="1019087" spans="9:9" x14ac:dyDescent="0.2">
      <c r="I1019087" s="14"/>
    </row>
    <row r="1019103" spans="9:9" x14ac:dyDescent="0.2">
      <c r="I1019103" s="15"/>
    </row>
    <row r="1019104" spans="9:9" x14ac:dyDescent="0.2">
      <c r="I1019104" s="14"/>
    </row>
    <row r="1019120" spans="9:9" x14ac:dyDescent="0.2">
      <c r="I1019120" s="15"/>
    </row>
    <row r="1019121" spans="9:9" x14ac:dyDescent="0.2">
      <c r="I1019121" s="14"/>
    </row>
    <row r="1019137" spans="9:9" x14ac:dyDescent="0.2">
      <c r="I1019137" s="15"/>
    </row>
    <row r="1019138" spans="9:9" x14ac:dyDescent="0.2">
      <c r="I1019138" s="14"/>
    </row>
    <row r="1019154" spans="9:9" x14ac:dyDescent="0.2">
      <c r="I1019154" s="15"/>
    </row>
    <row r="1019155" spans="9:9" x14ac:dyDescent="0.2">
      <c r="I1019155" s="14"/>
    </row>
    <row r="1019171" spans="9:9" x14ac:dyDescent="0.2">
      <c r="I1019171" s="15"/>
    </row>
    <row r="1019172" spans="9:9" x14ac:dyDescent="0.2">
      <c r="I1019172" s="14"/>
    </row>
    <row r="1019188" spans="9:9" x14ac:dyDescent="0.2">
      <c r="I1019188" s="15"/>
    </row>
    <row r="1019189" spans="9:9" x14ac:dyDescent="0.2">
      <c r="I1019189" s="14"/>
    </row>
    <row r="1019205" spans="9:9" x14ac:dyDescent="0.2">
      <c r="I1019205" s="15"/>
    </row>
    <row r="1019206" spans="9:9" x14ac:dyDescent="0.2">
      <c r="I1019206" s="14"/>
    </row>
    <row r="1019222" spans="9:9" x14ac:dyDescent="0.2">
      <c r="I1019222" s="15"/>
    </row>
    <row r="1019223" spans="9:9" x14ac:dyDescent="0.2">
      <c r="I1019223" s="14"/>
    </row>
    <row r="1019239" spans="9:9" x14ac:dyDescent="0.2">
      <c r="I1019239" s="15"/>
    </row>
    <row r="1019240" spans="9:9" x14ac:dyDescent="0.2">
      <c r="I1019240" s="14"/>
    </row>
    <row r="1019256" spans="9:9" x14ac:dyDescent="0.2">
      <c r="I1019256" s="15"/>
    </row>
    <row r="1019257" spans="9:9" x14ac:dyDescent="0.2">
      <c r="I1019257" s="14"/>
    </row>
    <row r="1019273" spans="9:9" x14ac:dyDescent="0.2">
      <c r="I1019273" s="15"/>
    </row>
    <row r="1019274" spans="9:9" x14ac:dyDescent="0.2">
      <c r="I1019274" s="14"/>
    </row>
    <row r="1019290" spans="9:9" x14ac:dyDescent="0.2">
      <c r="I1019290" s="15"/>
    </row>
    <row r="1019291" spans="9:9" x14ac:dyDescent="0.2">
      <c r="I1019291" s="14"/>
    </row>
    <row r="1019307" spans="9:9" x14ac:dyDescent="0.2">
      <c r="I1019307" s="15"/>
    </row>
    <row r="1019308" spans="9:9" x14ac:dyDescent="0.2">
      <c r="I1019308" s="14"/>
    </row>
    <row r="1019324" spans="9:9" x14ac:dyDescent="0.2">
      <c r="I1019324" s="15"/>
    </row>
    <row r="1019325" spans="9:9" x14ac:dyDescent="0.2">
      <c r="I1019325" s="14"/>
    </row>
    <row r="1019341" spans="9:9" x14ac:dyDescent="0.2">
      <c r="I1019341" s="15"/>
    </row>
    <row r="1019342" spans="9:9" x14ac:dyDescent="0.2">
      <c r="I1019342" s="14"/>
    </row>
    <row r="1019358" spans="9:9" x14ac:dyDescent="0.2">
      <c r="I1019358" s="15"/>
    </row>
    <row r="1019359" spans="9:9" x14ac:dyDescent="0.2">
      <c r="I1019359" s="14"/>
    </row>
    <row r="1019375" spans="9:9" x14ac:dyDescent="0.2">
      <c r="I1019375" s="15"/>
    </row>
    <row r="1019376" spans="9:9" x14ac:dyDescent="0.2">
      <c r="I1019376" s="14"/>
    </row>
    <row r="1019392" spans="9:9" x14ac:dyDescent="0.2">
      <c r="I1019392" s="15"/>
    </row>
    <row r="1019393" spans="9:9" x14ac:dyDescent="0.2">
      <c r="I1019393" s="14"/>
    </row>
    <row r="1019409" spans="9:9" x14ac:dyDescent="0.2">
      <c r="I1019409" s="15"/>
    </row>
    <row r="1019410" spans="9:9" x14ac:dyDescent="0.2">
      <c r="I1019410" s="14"/>
    </row>
    <row r="1019426" spans="9:9" x14ac:dyDescent="0.2">
      <c r="I1019426" s="15"/>
    </row>
    <row r="1019427" spans="9:9" x14ac:dyDescent="0.2">
      <c r="I1019427" s="14"/>
    </row>
    <row r="1019443" spans="9:9" x14ac:dyDescent="0.2">
      <c r="I1019443" s="15"/>
    </row>
    <row r="1019444" spans="9:9" x14ac:dyDescent="0.2">
      <c r="I1019444" s="14"/>
    </row>
    <row r="1019460" spans="9:9" x14ac:dyDescent="0.2">
      <c r="I1019460" s="15"/>
    </row>
    <row r="1019461" spans="9:9" x14ac:dyDescent="0.2">
      <c r="I1019461" s="14"/>
    </row>
    <row r="1019477" spans="9:9" x14ac:dyDescent="0.2">
      <c r="I1019477" s="15"/>
    </row>
    <row r="1019478" spans="9:9" x14ac:dyDescent="0.2">
      <c r="I1019478" s="14"/>
    </row>
    <row r="1019494" spans="9:9" x14ac:dyDescent="0.2">
      <c r="I1019494" s="15"/>
    </row>
    <row r="1019495" spans="9:9" x14ac:dyDescent="0.2">
      <c r="I1019495" s="14"/>
    </row>
    <row r="1019511" spans="9:9" x14ac:dyDescent="0.2">
      <c r="I1019511" s="15"/>
    </row>
    <row r="1019512" spans="9:9" x14ac:dyDescent="0.2">
      <c r="I1019512" s="14"/>
    </row>
    <row r="1019528" spans="9:9" x14ac:dyDescent="0.2">
      <c r="I1019528" s="15"/>
    </row>
    <row r="1019529" spans="9:9" x14ac:dyDescent="0.2">
      <c r="I1019529" s="14"/>
    </row>
    <row r="1019545" spans="9:9" x14ac:dyDescent="0.2">
      <c r="I1019545" s="15"/>
    </row>
    <row r="1019546" spans="9:9" x14ac:dyDescent="0.2">
      <c r="I1019546" s="14"/>
    </row>
    <row r="1019562" spans="9:9" x14ac:dyDescent="0.2">
      <c r="I1019562" s="15"/>
    </row>
    <row r="1019563" spans="9:9" x14ac:dyDescent="0.2">
      <c r="I1019563" s="14"/>
    </row>
    <row r="1019579" spans="9:9" x14ac:dyDescent="0.2">
      <c r="I1019579" s="15"/>
    </row>
    <row r="1019580" spans="9:9" x14ac:dyDescent="0.2">
      <c r="I1019580" s="14"/>
    </row>
    <row r="1019596" spans="9:9" x14ac:dyDescent="0.2">
      <c r="I1019596" s="15"/>
    </row>
    <row r="1019597" spans="9:9" x14ac:dyDescent="0.2">
      <c r="I1019597" s="14"/>
    </row>
    <row r="1019613" spans="9:9" x14ac:dyDescent="0.2">
      <c r="I1019613" s="15"/>
    </row>
    <row r="1019614" spans="9:9" x14ac:dyDescent="0.2">
      <c r="I1019614" s="14"/>
    </row>
    <row r="1019630" spans="9:9" x14ac:dyDescent="0.2">
      <c r="I1019630" s="15"/>
    </row>
    <row r="1019631" spans="9:9" x14ac:dyDescent="0.2">
      <c r="I1019631" s="14"/>
    </row>
    <row r="1019647" spans="9:9" x14ac:dyDescent="0.2">
      <c r="I1019647" s="15"/>
    </row>
    <row r="1019648" spans="9:9" x14ac:dyDescent="0.2">
      <c r="I1019648" s="14"/>
    </row>
    <row r="1019664" spans="9:9" x14ac:dyDescent="0.2">
      <c r="I1019664" s="15"/>
    </row>
    <row r="1019665" spans="9:9" x14ac:dyDescent="0.2">
      <c r="I1019665" s="14"/>
    </row>
    <row r="1019681" spans="9:9" x14ac:dyDescent="0.2">
      <c r="I1019681" s="15"/>
    </row>
    <row r="1019682" spans="9:9" x14ac:dyDescent="0.2">
      <c r="I1019682" s="14"/>
    </row>
    <row r="1019698" spans="9:9" x14ac:dyDescent="0.2">
      <c r="I1019698" s="15"/>
    </row>
    <row r="1019699" spans="9:9" x14ac:dyDescent="0.2">
      <c r="I1019699" s="14"/>
    </row>
    <row r="1019715" spans="9:9" x14ac:dyDescent="0.2">
      <c r="I1019715" s="15"/>
    </row>
    <row r="1019716" spans="9:9" x14ac:dyDescent="0.2">
      <c r="I1019716" s="14"/>
    </row>
    <row r="1019732" spans="9:9" x14ac:dyDescent="0.2">
      <c r="I1019732" s="15"/>
    </row>
    <row r="1019733" spans="9:9" x14ac:dyDescent="0.2">
      <c r="I1019733" s="14"/>
    </row>
    <row r="1019749" spans="9:9" x14ac:dyDescent="0.2">
      <c r="I1019749" s="15"/>
    </row>
    <row r="1019750" spans="9:9" x14ac:dyDescent="0.2">
      <c r="I1019750" s="14"/>
    </row>
    <row r="1019766" spans="9:9" x14ac:dyDescent="0.2">
      <c r="I1019766" s="15"/>
    </row>
    <row r="1019767" spans="9:9" x14ac:dyDescent="0.2">
      <c r="I1019767" s="14"/>
    </row>
    <row r="1019783" spans="9:9" x14ac:dyDescent="0.2">
      <c r="I1019783" s="15"/>
    </row>
    <row r="1019784" spans="9:9" x14ac:dyDescent="0.2">
      <c r="I1019784" s="14"/>
    </row>
    <row r="1019800" spans="9:9" x14ac:dyDescent="0.2">
      <c r="I1019800" s="15"/>
    </row>
    <row r="1019801" spans="9:9" x14ac:dyDescent="0.2">
      <c r="I1019801" s="14"/>
    </row>
    <row r="1019817" spans="9:9" x14ac:dyDescent="0.2">
      <c r="I1019817" s="15"/>
    </row>
    <row r="1019818" spans="9:9" x14ac:dyDescent="0.2">
      <c r="I1019818" s="14"/>
    </row>
    <row r="1019834" spans="9:9" x14ac:dyDescent="0.2">
      <c r="I1019834" s="15"/>
    </row>
    <row r="1019835" spans="9:9" x14ac:dyDescent="0.2">
      <c r="I1019835" s="14"/>
    </row>
    <row r="1019851" spans="9:9" x14ac:dyDescent="0.2">
      <c r="I1019851" s="15"/>
    </row>
    <row r="1019852" spans="9:9" x14ac:dyDescent="0.2">
      <c r="I1019852" s="14"/>
    </row>
    <row r="1019868" spans="9:9" x14ac:dyDescent="0.2">
      <c r="I1019868" s="15"/>
    </row>
    <row r="1019869" spans="9:9" x14ac:dyDescent="0.2">
      <c r="I1019869" s="14"/>
    </row>
    <row r="1019885" spans="9:9" x14ac:dyDescent="0.2">
      <c r="I1019885" s="15"/>
    </row>
    <row r="1019886" spans="9:9" x14ac:dyDescent="0.2">
      <c r="I1019886" s="14"/>
    </row>
    <row r="1019902" spans="9:9" x14ac:dyDescent="0.2">
      <c r="I1019902" s="15"/>
    </row>
    <row r="1019903" spans="9:9" x14ac:dyDescent="0.2">
      <c r="I1019903" s="14"/>
    </row>
    <row r="1019919" spans="9:9" x14ac:dyDescent="0.2">
      <c r="I1019919" s="15"/>
    </row>
    <row r="1019920" spans="9:9" x14ac:dyDescent="0.2">
      <c r="I1019920" s="14"/>
    </row>
    <row r="1019936" spans="9:9" x14ac:dyDescent="0.2">
      <c r="I1019936" s="15"/>
    </row>
    <row r="1019937" spans="9:9" x14ac:dyDescent="0.2">
      <c r="I1019937" s="14"/>
    </row>
    <row r="1019953" spans="9:9" x14ac:dyDescent="0.2">
      <c r="I1019953" s="15"/>
    </row>
    <row r="1019954" spans="9:9" x14ac:dyDescent="0.2">
      <c r="I1019954" s="14"/>
    </row>
    <row r="1019970" spans="9:9" x14ac:dyDescent="0.2">
      <c r="I1019970" s="15"/>
    </row>
    <row r="1019971" spans="9:9" x14ac:dyDescent="0.2">
      <c r="I1019971" s="14"/>
    </row>
    <row r="1019987" spans="9:9" x14ac:dyDescent="0.2">
      <c r="I1019987" s="15"/>
    </row>
    <row r="1019988" spans="9:9" x14ac:dyDescent="0.2">
      <c r="I1019988" s="14"/>
    </row>
    <row r="1020004" spans="9:9" x14ac:dyDescent="0.2">
      <c r="I1020004" s="15"/>
    </row>
    <row r="1020005" spans="9:9" x14ac:dyDescent="0.2">
      <c r="I1020005" s="14"/>
    </row>
    <row r="1020021" spans="9:9" x14ac:dyDescent="0.2">
      <c r="I1020021" s="15"/>
    </row>
    <row r="1020022" spans="9:9" x14ac:dyDescent="0.2">
      <c r="I1020022" s="14"/>
    </row>
    <row r="1020038" spans="9:9" x14ac:dyDescent="0.2">
      <c r="I1020038" s="15"/>
    </row>
    <row r="1020039" spans="9:9" x14ac:dyDescent="0.2">
      <c r="I1020039" s="14"/>
    </row>
    <row r="1020055" spans="9:9" x14ac:dyDescent="0.2">
      <c r="I1020055" s="15"/>
    </row>
    <row r="1020056" spans="9:9" x14ac:dyDescent="0.2">
      <c r="I1020056" s="14"/>
    </row>
    <row r="1020072" spans="9:9" x14ac:dyDescent="0.2">
      <c r="I1020072" s="15"/>
    </row>
    <row r="1020073" spans="9:9" x14ac:dyDescent="0.2">
      <c r="I1020073" s="14"/>
    </row>
    <row r="1020089" spans="9:9" x14ac:dyDescent="0.2">
      <c r="I1020089" s="15"/>
    </row>
    <row r="1020090" spans="9:9" x14ac:dyDescent="0.2">
      <c r="I1020090" s="14"/>
    </row>
    <row r="1020106" spans="9:9" x14ac:dyDescent="0.2">
      <c r="I1020106" s="15"/>
    </row>
    <row r="1020107" spans="9:9" x14ac:dyDescent="0.2">
      <c r="I1020107" s="14"/>
    </row>
    <row r="1020123" spans="9:9" x14ac:dyDescent="0.2">
      <c r="I1020123" s="15"/>
    </row>
    <row r="1020124" spans="9:9" x14ac:dyDescent="0.2">
      <c r="I1020124" s="14"/>
    </row>
    <row r="1020140" spans="9:9" x14ac:dyDescent="0.2">
      <c r="I1020140" s="15"/>
    </row>
    <row r="1020141" spans="9:9" x14ac:dyDescent="0.2">
      <c r="I1020141" s="14"/>
    </row>
    <row r="1020157" spans="9:9" x14ac:dyDescent="0.2">
      <c r="I1020157" s="15"/>
    </row>
    <row r="1020158" spans="9:9" x14ac:dyDescent="0.2">
      <c r="I1020158" s="14"/>
    </row>
    <row r="1020174" spans="9:9" x14ac:dyDescent="0.2">
      <c r="I1020174" s="15"/>
    </row>
    <row r="1020175" spans="9:9" x14ac:dyDescent="0.2">
      <c r="I1020175" s="14"/>
    </row>
    <row r="1020191" spans="9:9" x14ac:dyDescent="0.2">
      <c r="I1020191" s="15"/>
    </row>
    <row r="1020192" spans="9:9" x14ac:dyDescent="0.2">
      <c r="I1020192" s="14"/>
    </row>
    <row r="1020208" spans="9:9" x14ac:dyDescent="0.2">
      <c r="I1020208" s="15"/>
    </row>
    <row r="1020209" spans="9:9" x14ac:dyDescent="0.2">
      <c r="I1020209" s="14"/>
    </row>
    <row r="1020225" spans="9:9" x14ac:dyDescent="0.2">
      <c r="I1020225" s="15"/>
    </row>
    <row r="1020226" spans="9:9" x14ac:dyDescent="0.2">
      <c r="I1020226" s="14"/>
    </row>
    <row r="1020242" spans="9:9" x14ac:dyDescent="0.2">
      <c r="I1020242" s="15"/>
    </row>
    <row r="1020243" spans="9:9" x14ac:dyDescent="0.2">
      <c r="I1020243" s="14"/>
    </row>
    <row r="1020259" spans="9:9" x14ac:dyDescent="0.2">
      <c r="I1020259" s="15"/>
    </row>
    <row r="1020260" spans="9:9" x14ac:dyDescent="0.2">
      <c r="I1020260" s="14"/>
    </row>
    <row r="1020276" spans="9:9" x14ac:dyDescent="0.2">
      <c r="I1020276" s="15"/>
    </row>
    <row r="1020277" spans="9:9" x14ac:dyDescent="0.2">
      <c r="I1020277" s="14"/>
    </row>
    <row r="1020293" spans="9:9" x14ac:dyDescent="0.2">
      <c r="I1020293" s="15"/>
    </row>
    <row r="1020294" spans="9:9" x14ac:dyDescent="0.2">
      <c r="I1020294" s="14"/>
    </row>
    <row r="1020310" spans="9:9" x14ac:dyDescent="0.2">
      <c r="I1020310" s="15"/>
    </row>
    <row r="1020311" spans="9:9" x14ac:dyDescent="0.2">
      <c r="I1020311" s="14"/>
    </row>
    <row r="1020327" spans="9:9" x14ac:dyDescent="0.2">
      <c r="I1020327" s="15"/>
    </row>
    <row r="1020328" spans="9:9" x14ac:dyDescent="0.2">
      <c r="I1020328" s="14"/>
    </row>
    <row r="1020344" spans="9:9" x14ac:dyDescent="0.2">
      <c r="I1020344" s="15"/>
    </row>
    <row r="1020345" spans="9:9" x14ac:dyDescent="0.2">
      <c r="I1020345" s="14"/>
    </row>
    <row r="1020361" spans="9:9" x14ac:dyDescent="0.2">
      <c r="I1020361" s="15"/>
    </row>
    <row r="1020362" spans="9:9" x14ac:dyDescent="0.2">
      <c r="I1020362" s="14"/>
    </row>
    <row r="1020378" spans="9:9" x14ac:dyDescent="0.2">
      <c r="I1020378" s="15"/>
    </row>
    <row r="1020379" spans="9:9" x14ac:dyDescent="0.2">
      <c r="I1020379" s="14"/>
    </row>
    <row r="1020395" spans="9:9" x14ac:dyDescent="0.2">
      <c r="I1020395" s="15"/>
    </row>
    <row r="1020396" spans="9:9" x14ac:dyDescent="0.2">
      <c r="I1020396" s="14"/>
    </row>
    <row r="1020412" spans="9:9" x14ac:dyDescent="0.2">
      <c r="I1020412" s="15"/>
    </row>
    <row r="1020413" spans="9:9" x14ac:dyDescent="0.2">
      <c r="I1020413" s="14"/>
    </row>
    <row r="1020429" spans="9:9" x14ac:dyDescent="0.2">
      <c r="I1020429" s="15"/>
    </row>
    <row r="1020430" spans="9:9" x14ac:dyDescent="0.2">
      <c r="I1020430" s="14"/>
    </row>
    <row r="1020446" spans="9:9" x14ac:dyDescent="0.2">
      <c r="I1020446" s="15"/>
    </row>
    <row r="1020447" spans="9:9" x14ac:dyDescent="0.2">
      <c r="I1020447" s="14"/>
    </row>
    <row r="1020463" spans="9:9" x14ac:dyDescent="0.2">
      <c r="I1020463" s="15"/>
    </row>
    <row r="1020464" spans="9:9" x14ac:dyDescent="0.2">
      <c r="I1020464" s="14"/>
    </row>
    <row r="1020480" spans="9:9" x14ac:dyDescent="0.2">
      <c r="I1020480" s="15"/>
    </row>
    <row r="1020481" spans="9:9" x14ac:dyDescent="0.2">
      <c r="I1020481" s="14"/>
    </row>
    <row r="1020497" spans="9:9" x14ac:dyDescent="0.2">
      <c r="I1020497" s="15"/>
    </row>
    <row r="1020498" spans="9:9" x14ac:dyDescent="0.2">
      <c r="I1020498" s="14"/>
    </row>
    <row r="1020514" spans="9:9" x14ac:dyDescent="0.2">
      <c r="I1020514" s="15"/>
    </row>
    <row r="1020515" spans="9:9" x14ac:dyDescent="0.2">
      <c r="I1020515" s="14"/>
    </row>
    <row r="1020531" spans="9:9" x14ac:dyDescent="0.2">
      <c r="I1020531" s="15"/>
    </row>
    <row r="1020532" spans="9:9" x14ac:dyDescent="0.2">
      <c r="I1020532" s="14"/>
    </row>
    <row r="1020548" spans="9:9" x14ac:dyDescent="0.2">
      <c r="I1020548" s="15"/>
    </row>
    <row r="1020549" spans="9:9" x14ac:dyDescent="0.2">
      <c r="I1020549" s="14"/>
    </row>
    <row r="1020565" spans="9:9" x14ac:dyDescent="0.2">
      <c r="I1020565" s="15"/>
    </row>
    <row r="1020566" spans="9:9" x14ac:dyDescent="0.2">
      <c r="I1020566" s="14"/>
    </row>
    <row r="1020582" spans="9:9" x14ac:dyDescent="0.2">
      <c r="I1020582" s="15"/>
    </row>
    <row r="1020583" spans="9:9" x14ac:dyDescent="0.2">
      <c r="I1020583" s="14"/>
    </row>
    <row r="1020599" spans="9:9" x14ac:dyDescent="0.2">
      <c r="I1020599" s="15"/>
    </row>
    <row r="1020600" spans="9:9" x14ac:dyDescent="0.2">
      <c r="I1020600" s="14"/>
    </row>
    <row r="1020616" spans="9:9" x14ac:dyDescent="0.2">
      <c r="I1020616" s="15"/>
    </row>
    <row r="1020617" spans="9:9" x14ac:dyDescent="0.2">
      <c r="I1020617" s="14"/>
    </row>
    <row r="1020633" spans="9:9" x14ac:dyDescent="0.2">
      <c r="I1020633" s="15"/>
    </row>
    <row r="1020634" spans="9:9" x14ac:dyDescent="0.2">
      <c r="I1020634" s="14"/>
    </row>
    <row r="1020650" spans="9:9" x14ac:dyDescent="0.2">
      <c r="I1020650" s="15"/>
    </row>
    <row r="1020651" spans="9:9" x14ac:dyDescent="0.2">
      <c r="I1020651" s="14"/>
    </row>
    <row r="1020667" spans="9:9" x14ac:dyDescent="0.2">
      <c r="I1020667" s="15"/>
    </row>
    <row r="1020668" spans="9:9" x14ac:dyDescent="0.2">
      <c r="I1020668" s="14"/>
    </row>
    <row r="1020684" spans="9:9" x14ac:dyDescent="0.2">
      <c r="I1020684" s="15"/>
    </row>
    <row r="1020685" spans="9:9" x14ac:dyDescent="0.2">
      <c r="I1020685" s="14"/>
    </row>
    <row r="1020701" spans="9:9" x14ac:dyDescent="0.2">
      <c r="I1020701" s="15"/>
    </row>
    <row r="1020702" spans="9:9" x14ac:dyDescent="0.2">
      <c r="I1020702" s="14"/>
    </row>
    <row r="1020718" spans="9:9" x14ac:dyDescent="0.2">
      <c r="I1020718" s="15"/>
    </row>
    <row r="1020719" spans="9:9" x14ac:dyDescent="0.2">
      <c r="I1020719" s="14"/>
    </row>
    <row r="1020735" spans="9:9" x14ac:dyDescent="0.2">
      <c r="I1020735" s="15"/>
    </row>
    <row r="1020736" spans="9:9" x14ac:dyDescent="0.2">
      <c r="I1020736" s="14"/>
    </row>
    <row r="1020752" spans="9:9" x14ac:dyDescent="0.2">
      <c r="I1020752" s="15"/>
    </row>
    <row r="1020753" spans="9:9" x14ac:dyDescent="0.2">
      <c r="I1020753" s="14"/>
    </row>
    <row r="1020769" spans="9:9" x14ac:dyDescent="0.2">
      <c r="I1020769" s="15"/>
    </row>
    <row r="1020770" spans="9:9" x14ac:dyDescent="0.2">
      <c r="I1020770" s="14"/>
    </row>
    <row r="1020786" spans="9:9" x14ac:dyDescent="0.2">
      <c r="I1020786" s="15"/>
    </row>
    <row r="1020787" spans="9:9" x14ac:dyDescent="0.2">
      <c r="I1020787" s="14"/>
    </row>
    <row r="1020803" spans="9:9" x14ac:dyDescent="0.2">
      <c r="I1020803" s="15"/>
    </row>
    <row r="1020804" spans="9:9" x14ac:dyDescent="0.2">
      <c r="I1020804" s="14"/>
    </row>
    <row r="1020820" spans="9:9" x14ac:dyDescent="0.2">
      <c r="I1020820" s="15"/>
    </row>
    <row r="1020821" spans="9:9" x14ac:dyDescent="0.2">
      <c r="I1020821" s="14"/>
    </row>
    <row r="1020837" spans="9:9" x14ac:dyDescent="0.2">
      <c r="I1020837" s="15"/>
    </row>
    <row r="1020838" spans="9:9" x14ac:dyDescent="0.2">
      <c r="I1020838" s="14"/>
    </row>
    <row r="1020854" spans="9:9" x14ac:dyDescent="0.2">
      <c r="I1020854" s="15"/>
    </row>
    <row r="1020855" spans="9:9" x14ac:dyDescent="0.2">
      <c r="I1020855" s="14"/>
    </row>
    <row r="1020871" spans="9:9" x14ac:dyDescent="0.2">
      <c r="I1020871" s="15"/>
    </row>
    <row r="1020872" spans="9:9" x14ac:dyDescent="0.2">
      <c r="I1020872" s="14"/>
    </row>
    <row r="1020888" spans="9:9" x14ac:dyDescent="0.2">
      <c r="I1020888" s="15"/>
    </row>
    <row r="1020889" spans="9:9" x14ac:dyDescent="0.2">
      <c r="I1020889" s="14"/>
    </row>
    <row r="1020905" spans="9:9" x14ac:dyDescent="0.2">
      <c r="I1020905" s="15"/>
    </row>
    <row r="1020906" spans="9:9" x14ac:dyDescent="0.2">
      <c r="I1020906" s="14"/>
    </row>
    <row r="1020922" spans="9:9" x14ac:dyDescent="0.2">
      <c r="I1020922" s="15"/>
    </row>
    <row r="1020923" spans="9:9" x14ac:dyDescent="0.2">
      <c r="I1020923" s="14"/>
    </row>
    <row r="1020939" spans="9:9" x14ac:dyDescent="0.2">
      <c r="I1020939" s="15"/>
    </row>
    <row r="1020940" spans="9:9" x14ac:dyDescent="0.2">
      <c r="I1020940" s="14"/>
    </row>
    <row r="1020956" spans="9:9" x14ac:dyDescent="0.2">
      <c r="I1020956" s="15"/>
    </row>
    <row r="1020957" spans="9:9" x14ac:dyDescent="0.2">
      <c r="I1020957" s="14"/>
    </row>
    <row r="1020973" spans="9:9" x14ac:dyDescent="0.2">
      <c r="I1020973" s="15"/>
    </row>
    <row r="1020974" spans="9:9" x14ac:dyDescent="0.2">
      <c r="I1020974" s="14"/>
    </row>
    <row r="1020990" spans="9:9" x14ac:dyDescent="0.2">
      <c r="I1020990" s="15"/>
    </row>
    <row r="1020991" spans="9:9" x14ac:dyDescent="0.2">
      <c r="I1020991" s="14"/>
    </row>
    <row r="1021007" spans="9:9" x14ac:dyDescent="0.2">
      <c r="I1021007" s="15"/>
    </row>
    <row r="1021008" spans="9:9" x14ac:dyDescent="0.2">
      <c r="I1021008" s="14"/>
    </row>
    <row r="1021024" spans="9:9" x14ac:dyDescent="0.2">
      <c r="I1021024" s="15"/>
    </row>
    <row r="1021025" spans="9:9" x14ac:dyDescent="0.2">
      <c r="I1021025" s="14"/>
    </row>
    <row r="1021041" spans="9:9" x14ac:dyDescent="0.2">
      <c r="I1021041" s="15"/>
    </row>
    <row r="1021042" spans="9:9" x14ac:dyDescent="0.2">
      <c r="I1021042" s="14"/>
    </row>
    <row r="1021058" spans="9:9" x14ac:dyDescent="0.2">
      <c r="I1021058" s="15"/>
    </row>
    <row r="1021059" spans="9:9" x14ac:dyDescent="0.2">
      <c r="I1021059" s="14"/>
    </row>
    <row r="1021075" spans="9:9" x14ac:dyDescent="0.2">
      <c r="I1021075" s="15"/>
    </row>
    <row r="1021076" spans="9:9" x14ac:dyDescent="0.2">
      <c r="I1021076" s="14"/>
    </row>
    <row r="1021092" spans="9:9" x14ac:dyDescent="0.2">
      <c r="I1021092" s="15"/>
    </row>
    <row r="1021093" spans="9:9" x14ac:dyDescent="0.2">
      <c r="I1021093" s="14"/>
    </row>
    <row r="1021109" spans="9:9" x14ac:dyDescent="0.2">
      <c r="I1021109" s="15"/>
    </row>
    <row r="1021110" spans="9:9" x14ac:dyDescent="0.2">
      <c r="I1021110" s="14"/>
    </row>
    <row r="1021126" spans="9:9" x14ac:dyDescent="0.2">
      <c r="I1021126" s="15"/>
    </row>
    <row r="1021127" spans="9:9" x14ac:dyDescent="0.2">
      <c r="I1021127" s="14"/>
    </row>
    <row r="1021143" spans="9:9" x14ac:dyDescent="0.2">
      <c r="I1021143" s="15"/>
    </row>
    <row r="1021144" spans="9:9" x14ac:dyDescent="0.2">
      <c r="I1021144" s="14"/>
    </row>
    <row r="1021160" spans="9:9" x14ac:dyDescent="0.2">
      <c r="I1021160" s="15"/>
    </row>
    <row r="1021161" spans="9:9" x14ac:dyDescent="0.2">
      <c r="I1021161" s="14"/>
    </row>
    <row r="1021177" spans="9:9" x14ac:dyDescent="0.2">
      <c r="I1021177" s="15"/>
    </row>
    <row r="1021178" spans="9:9" x14ac:dyDescent="0.2">
      <c r="I1021178" s="14"/>
    </row>
    <row r="1021194" spans="9:9" x14ac:dyDescent="0.2">
      <c r="I1021194" s="15"/>
    </row>
    <row r="1021195" spans="9:9" x14ac:dyDescent="0.2">
      <c r="I1021195" s="14"/>
    </row>
    <row r="1021211" spans="9:9" x14ac:dyDescent="0.2">
      <c r="I1021211" s="15"/>
    </row>
    <row r="1021212" spans="9:9" x14ac:dyDescent="0.2">
      <c r="I1021212" s="14"/>
    </row>
    <row r="1021228" spans="9:9" x14ac:dyDescent="0.2">
      <c r="I1021228" s="15"/>
    </row>
    <row r="1021229" spans="9:9" x14ac:dyDescent="0.2">
      <c r="I1021229" s="14"/>
    </row>
    <row r="1021245" spans="9:9" x14ac:dyDescent="0.2">
      <c r="I1021245" s="15"/>
    </row>
    <row r="1021246" spans="9:9" x14ac:dyDescent="0.2">
      <c r="I1021246" s="14"/>
    </row>
    <row r="1021262" spans="9:9" x14ac:dyDescent="0.2">
      <c r="I1021262" s="15"/>
    </row>
    <row r="1021263" spans="9:9" x14ac:dyDescent="0.2">
      <c r="I1021263" s="14"/>
    </row>
    <row r="1021279" spans="9:9" x14ac:dyDescent="0.2">
      <c r="I1021279" s="15"/>
    </row>
    <row r="1021280" spans="9:9" x14ac:dyDescent="0.2">
      <c r="I1021280" s="14"/>
    </row>
    <row r="1021296" spans="9:9" x14ac:dyDescent="0.2">
      <c r="I1021296" s="15"/>
    </row>
    <row r="1021297" spans="9:9" x14ac:dyDescent="0.2">
      <c r="I1021297" s="14"/>
    </row>
    <row r="1021313" spans="9:9" x14ac:dyDescent="0.2">
      <c r="I1021313" s="15"/>
    </row>
    <row r="1021314" spans="9:9" x14ac:dyDescent="0.2">
      <c r="I1021314" s="14"/>
    </row>
    <row r="1021330" spans="9:9" x14ac:dyDescent="0.2">
      <c r="I1021330" s="15"/>
    </row>
    <row r="1021331" spans="9:9" x14ac:dyDescent="0.2">
      <c r="I1021331" s="14"/>
    </row>
    <row r="1021347" spans="9:9" x14ac:dyDescent="0.2">
      <c r="I1021347" s="15"/>
    </row>
    <row r="1021348" spans="9:9" x14ac:dyDescent="0.2">
      <c r="I1021348" s="14"/>
    </row>
    <row r="1021364" spans="9:9" x14ac:dyDescent="0.2">
      <c r="I1021364" s="15"/>
    </row>
    <row r="1021365" spans="9:9" x14ac:dyDescent="0.2">
      <c r="I1021365" s="14"/>
    </row>
    <row r="1021381" spans="9:9" x14ac:dyDescent="0.2">
      <c r="I1021381" s="15"/>
    </row>
    <row r="1021382" spans="9:9" x14ac:dyDescent="0.2">
      <c r="I1021382" s="14"/>
    </row>
    <row r="1021398" spans="9:9" x14ac:dyDescent="0.2">
      <c r="I1021398" s="15"/>
    </row>
    <row r="1021399" spans="9:9" x14ac:dyDescent="0.2">
      <c r="I1021399" s="14"/>
    </row>
    <row r="1021415" spans="9:9" x14ac:dyDescent="0.2">
      <c r="I1021415" s="15"/>
    </row>
    <row r="1021416" spans="9:9" x14ac:dyDescent="0.2">
      <c r="I1021416" s="14"/>
    </row>
    <row r="1021432" spans="9:9" x14ac:dyDescent="0.2">
      <c r="I1021432" s="15"/>
    </row>
    <row r="1021433" spans="9:9" x14ac:dyDescent="0.2">
      <c r="I1021433" s="14"/>
    </row>
    <row r="1021449" spans="9:9" x14ac:dyDescent="0.2">
      <c r="I1021449" s="15"/>
    </row>
    <row r="1021450" spans="9:9" x14ac:dyDescent="0.2">
      <c r="I1021450" s="14"/>
    </row>
    <row r="1021466" spans="9:9" x14ac:dyDescent="0.2">
      <c r="I1021466" s="15"/>
    </row>
    <row r="1021467" spans="9:9" x14ac:dyDescent="0.2">
      <c r="I1021467" s="14"/>
    </row>
    <row r="1021483" spans="9:9" x14ac:dyDescent="0.2">
      <c r="I1021483" s="15"/>
    </row>
    <row r="1021484" spans="9:9" x14ac:dyDescent="0.2">
      <c r="I1021484" s="14"/>
    </row>
    <row r="1021500" spans="9:9" x14ac:dyDescent="0.2">
      <c r="I1021500" s="15"/>
    </row>
    <row r="1021501" spans="9:9" x14ac:dyDescent="0.2">
      <c r="I1021501" s="14"/>
    </row>
    <row r="1021517" spans="9:9" x14ac:dyDescent="0.2">
      <c r="I1021517" s="15"/>
    </row>
    <row r="1021518" spans="9:9" x14ac:dyDescent="0.2">
      <c r="I1021518" s="14"/>
    </row>
    <row r="1021534" spans="9:9" x14ac:dyDescent="0.2">
      <c r="I1021534" s="15"/>
    </row>
    <row r="1021535" spans="9:9" x14ac:dyDescent="0.2">
      <c r="I1021535" s="14"/>
    </row>
    <row r="1021551" spans="9:9" x14ac:dyDescent="0.2">
      <c r="I1021551" s="15"/>
    </row>
    <row r="1021552" spans="9:9" x14ac:dyDescent="0.2">
      <c r="I1021552" s="14"/>
    </row>
    <row r="1021568" spans="9:9" x14ac:dyDescent="0.2">
      <c r="I1021568" s="15"/>
    </row>
    <row r="1021569" spans="9:9" x14ac:dyDescent="0.2">
      <c r="I1021569" s="14"/>
    </row>
    <row r="1021585" spans="9:9" x14ac:dyDescent="0.2">
      <c r="I1021585" s="15"/>
    </row>
    <row r="1021586" spans="9:9" x14ac:dyDescent="0.2">
      <c r="I1021586" s="14"/>
    </row>
    <row r="1021602" spans="9:9" x14ac:dyDescent="0.2">
      <c r="I1021602" s="15"/>
    </row>
    <row r="1021603" spans="9:9" x14ac:dyDescent="0.2">
      <c r="I1021603" s="14"/>
    </row>
    <row r="1021619" spans="9:9" x14ac:dyDescent="0.2">
      <c r="I1021619" s="15"/>
    </row>
    <row r="1021620" spans="9:9" x14ac:dyDescent="0.2">
      <c r="I1021620" s="14"/>
    </row>
    <row r="1021636" spans="9:9" x14ac:dyDescent="0.2">
      <c r="I1021636" s="15"/>
    </row>
    <row r="1021637" spans="9:9" x14ac:dyDescent="0.2">
      <c r="I1021637" s="14"/>
    </row>
    <row r="1021653" spans="9:9" x14ac:dyDescent="0.2">
      <c r="I1021653" s="15"/>
    </row>
    <row r="1021654" spans="9:9" x14ac:dyDescent="0.2">
      <c r="I1021654" s="14"/>
    </row>
    <row r="1021670" spans="9:9" x14ac:dyDescent="0.2">
      <c r="I1021670" s="15"/>
    </row>
    <row r="1021671" spans="9:9" x14ac:dyDescent="0.2">
      <c r="I1021671" s="14"/>
    </row>
    <row r="1021687" spans="9:9" x14ac:dyDescent="0.2">
      <c r="I1021687" s="15"/>
    </row>
    <row r="1021688" spans="9:9" x14ac:dyDescent="0.2">
      <c r="I1021688" s="14"/>
    </row>
    <row r="1021704" spans="9:9" x14ac:dyDescent="0.2">
      <c r="I1021704" s="15"/>
    </row>
    <row r="1021705" spans="9:9" x14ac:dyDescent="0.2">
      <c r="I1021705" s="14"/>
    </row>
    <row r="1021721" spans="9:9" x14ac:dyDescent="0.2">
      <c r="I1021721" s="15"/>
    </row>
    <row r="1021722" spans="9:9" x14ac:dyDescent="0.2">
      <c r="I1021722" s="14"/>
    </row>
    <row r="1021738" spans="9:9" x14ac:dyDescent="0.2">
      <c r="I1021738" s="15"/>
    </row>
    <row r="1021739" spans="9:9" x14ac:dyDescent="0.2">
      <c r="I1021739" s="14"/>
    </row>
    <row r="1021755" spans="9:9" x14ac:dyDescent="0.2">
      <c r="I1021755" s="15"/>
    </row>
    <row r="1021756" spans="9:9" x14ac:dyDescent="0.2">
      <c r="I1021756" s="14"/>
    </row>
    <row r="1021772" spans="9:9" x14ac:dyDescent="0.2">
      <c r="I1021772" s="15"/>
    </row>
    <row r="1021773" spans="9:9" x14ac:dyDescent="0.2">
      <c r="I1021773" s="14"/>
    </row>
    <row r="1021789" spans="9:9" x14ac:dyDescent="0.2">
      <c r="I1021789" s="15"/>
    </row>
    <row r="1021790" spans="9:9" x14ac:dyDescent="0.2">
      <c r="I1021790" s="14"/>
    </row>
    <row r="1021806" spans="9:9" x14ac:dyDescent="0.2">
      <c r="I1021806" s="15"/>
    </row>
    <row r="1021807" spans="9:9" x14ac:dyDescent="0.2">
      <c r="I1021807" s="14"/>
    </row>
    <row r="1021823" spans="9:9" x14ac:dyDescent="0.2">
      <c r="I1021823" s="15"/>
    </row>
    <row r="1021824" spans="9:9" x14ac:dyDescent="0.2">
      <c r="I1021824" s="14"/>
    </row>
    <row r="1021840" spans="9:9" x14ac:dyDescent="0.2">
      <c r="I1021840" s="15"/>
    </row>
    <row r="1021841" spans="9:9" x14ac:dyDescent="0.2">
      <c r="I1021841" s="14"/>
    </row>
    <row r="1021857" spans="9:9" x14ac:dyDescent="0.2">
      <c r="I1021857" s="15"/>
    </row>
    <row r="1021858" spans="9:9" x14ac:dyDescent="0.2">
      <c r="I1021858" s="14"/>
    </row>
    <row r="1021874" spans="9:9" x14ac:dyDescent="0.2">
      <c r="I1021874" s="15"/>
    </row>
    <row r="1021875" spans="9:9" x14ac:dyDescent="0.2">
      <c r="I1021875" s="14"/>
    </row>
    <row r="1021891" spans="9:9" x14ac:dyDescent="0.2">
      <c r="I1021891" s="15"/>
    </row>
    <row r="1021892" spans="9:9" x14ac:dyDescent="0.2">
      <c r="I1021892" s="14"/>
    </row>
    <row r="1021908" spans="9:9" x14ac:dyDescent="0.2">
      <c r="I1021908" s="15"/>
    </row>
    <row r="1021909" spans="9:9" x14ac:dyDescent="0.2">
      <c r="I1021909" s="14"/>
    </row>
    <row r="1021925" spans="9:9" x14ac:dyDescent="0.2">
      <c r="I1021925" s="15"/>
    </row>
    <row r="1021926" spans="9:9" x14ac:dyDescent="0.2">
      <c r="I1021926" s="14"/>
    </row>
    <row r="1021942" spans="9:9" x14ac:dyDescent="0.2">
      <c r="I1021942" s="15"/>
    </row>
    <row r="1021943" spans="9:9" x14ac:dyDescent="0.2">
      <c r="I1021943" s="14"/>
    </row>
    <row r="1021959" spans="9:9" x14ac:dyDescent="0.2">
      <c r="I1021959" s="15"/>
    </row>
    <row r="1021960" spans="9:9" x14ac:dyDescent="0.2">
      <c r="I1021960" s="14"/>
    </row>
    <row r="1021976" spans="9:9" x14ac:dyDescent="0.2">
      <c r="I1021976" s="15"/>
    </row>
    <row r="1021977" spans="9:9" x14ac:dyDescent="0.2">
      <c r="I1021977" s="14"/>
    </row>
    <row r="1021993" spans="9:9" x14ac:dyDescent="0.2">
      <c r="I1021993" s="15"/>
    </row>
    <row r="1021994" spans="9:9" x14ac:dyDescent="0.2">
      <c r="I1021994" s="14"/>
    </row>
    <row r="1022010" spans="9:9" x14ac:dyDescent="0.2">
      <c r="I1022010" s="15"/>
    </row>
    <row r="1022011" spans="9:9" x14ac:dyDescent="0.2">
      <c r="I1022011" s="14"/>
    </row>
    <row r="1022027" spans="9:9" x14ac:dyDescent="0.2">
      <c r="I1022027" s="15"/>
    </row>
    <row r="1022028" spans="9:9" x14ac:dyDescent="0.2">
      <c r="I1022028" s="14"/>
    </row>
    <row r="1022044" spans="9:9" x14ac:dyDescent="0.2">
      <c r="I1022044" s="15"/>
    </row>
    <row r="1022045" spans="9:9" x14ac:dyDescent="0.2">
      <c r="I1022045" s="14"/>
    </row>
    <row r="1022061" spans="9:9" x14ac:dyDescent="0.2">
      <c r="I1022061" s="15"/>
    </row>
    <row r="1022062" spans="9:9" x14ac:dyDescent="0.2">
      <c r="I1022062" s="14"/>
    </row>
    <row r="1022078" spans="9:9" x14ac:dyDescent="0.2">
      <c r="I1022078" s="15"/>
    </row>
    <row r="1022079" spans="9:9" x14ac:dyDescent="0.2">
      <c r="I1022079" s="14"/>
    </row>
    <row r="1022095" spans="9:9" x14ac:dyDescent="0.2">
      <c r="I1022095" s="15"/>
    </row>
    <row r="1022096" spans="9:9" x14ac:dyDescent="0.2">
      <c r="I1022096" s="14"/>
    </row>
    <row r="1022112" spans="9:9" x14ac:dyDescent="0.2">
      <c r="I1022112" s="15"/>
    </row>
    <row r="1022113" spans="9:9" x14ac:dyDescent="0.2">
      <c r="I1022113" s="14"/>
    </row>
    <row r="1022129" spans="9:9" x14ac:dyDescent="0.2">
      <c r="I1022129" s="15"/>
    </row>
    <row r="1022130" spans="9:9" x14ac:dyDescent="0.2">
      <c r="I1022130" s="14"/>
    </row>
    <row r="1022146" spans="9:9" x14ac:dyDescent="0.2">
      <c r="I1022146" s="15"/>
    </row>
    <row r="1022147" spans="9:9" x14ac:dyDescent="0.2">
      <c r="I1022147" s="14"/>
    </row>
    <row r="1022163" spans="9:9" x14ac:dyDescent="0.2">
      <c r="I1022163" s="15"/>
    </row>
    <row r="1022164" spans="9:9" x14ac:dyDescent="0.2">
      <c r="I1022164" s="14"/>
    </row>
    <row r="1022180" spans="9:9" x14ac:dyDescent="0.2">
      <c r="I1022180" s="15"/>
    </row>
    <row r="1022181" spans="9:9" x14ac:dyDescent="0.2">
      <c r="I1022181" s="14"/>
    </row>
    <row r="1022197" spans="9:9" x14ac:dyDescent="0.2">
      <c r="I1022197" s="15"/>
    </row>
    <row r="1022198" spans="9:9" x14ac:dyDescent="0.2">
      <c r="I1022198" s="14"/>
    </row>
    <row r="1022214" spans="9:9" x14ac:dyDescent="0.2">
      <c r="I1022214" s="15"/>
    </row>
    <row r="1022215" spans="9:9" x14ac:dyDescent="0.2">
      <c r="I1022215" s="14"/>
    </row>
    <row r="1022231" spans="9:9" x14ac:dyDescent="0.2">
      <c r="I1022231" s="15"/>
    </row>
    <row r="1022232" spans="9:9" x14ac:dyDescent="0.2">
      <c r="I1022232" s="14"/>
    </row>
    <row r="1022248" spans="9:9" x14ac:dyDescent="0.2">
      <c r="I1022248" s="15"/>
    </row>
    <row r="1022249" spans="9:9" x14ac:dyDescent="0.2">
      <c r="I1022249" s="14"/>
    </row>
    <row r="1022265" spans="9:9" x14ac:dyDescent="0.2">
      <c r="I1022265" s="15"/>
    </row>
    <row r="1022266" spans="9:9" x14ac:dyDescent="0.2">
      <c r="I1022266" s="14"/>
    </row>
    <row r="1022282" spans="9:9" x14ac:dyDescent="0.2">
      <c r="I1022282" s="15"/>
    </row>
    <row r="1022283" spans="9:9" x14ac:dyDescent="0.2">
      <c r="I1022283" s="14"/>
    </row>
    <row r="1022299" spans="9:9" x14ac:dyDescent="0.2">
      <c r="I1022299" s="15"/>
    </row>
    <row r="1022300" spans="9:9" x14ac:dyDescent="0.2">
      <c r="I1022300" s="14"/>
    </row>
    <row r="1022316" spans="9:9" x14ac:dyDescent="0.2">
      <c r="I1022316" s="15"/>
    </row>
    <row r="1022317" spans="9:9" x14ac:dyDescent="0.2">
      <c r="I1022317" s="14"/>
    </row>
    <row r="1022333" spans="9:9" x14ac:dyDescent="0.2">
      <c r="I1022333" s="15"/>
    </row>
    <row r="1022334" spans="9:9" x14ac:dyDescent="0.2">
      <c r="I1022334" s="14"/>
    </row>
    <row r="1022350" spans="9:9" x14ac:dyDescent="0.2">
      <c r="I1022350" s="15"/>
    </row>
    <row r="1022351" spans="9:9" x14ac:dyDescent="0.2">
      <c r="I1022351" s="14"/>
    </row>
    <row r="1022367" spans="9:9" x14ac:dyDescent="0.2">
      <c r="I1022367" s="15"/>
    </row>
    <row r="1022368" spans="9:9" x14ac:dyDescent="0.2">
      <c r="I1022368" s="14"/>
    </row>
    <row r="1022384" spans="9:9" x14ac:dyDescent="0.2">
      <c r="I1022384" s="15"/>
    </row>
    <row r="1022385" spans="9:9" x14ac:dyDescent="0.2">
      <c r="I1022385" s="14"/>
    </row>
    <row r="1022401" spans="9:9" x14ac:dyDescent="0.2">
      <c r="I1022401" s="15"/>
    </row>
    <row r="1022402" spans="9:9" x14ac:dyDescent="0.2">
      <c r="I1022402" s="14"/>
    </row>
    <row r="1022418" spans="9:9" x14ac:dyDescent="0.2">
      <c r="I1022418" s="15"/>
    </row>
    <row r="1022419" spans="9:9" x14ac:dyDescent="0.2">
      <c r="I1022419" s="14"/>
    </row>
    <row r="1022435" spans="9:9" x14ac:dyDescent="0.2">
      <c r="I1022435" s="15"/>
    </row>
    <row r="1022436" spans="9:9" x14ac:dyDescent="0.2">
      <c r="I1022436" s="14"/>
    </row>
    <row r="1022452" spans="9:9" x14ac:dyDescent="0.2">
      <c r="I1022452" s="15"/>
    </row>
    <row r="1022453" spans="9:9" x14ac:dyDescent="0.2">
      <c r="I1022453" s="14"/>
    </row>
    <row r="1022469" spans="9:9" x14ac:dyDescent="0.2">
      <c r="I1022469" s="15"/>
    </row>
    <row r="1022470" spans="9:9" x14ac:dyDescent="0.2">
      <c r="I1022470" s="14"/>
    </row>
    <row r="1022486" spans="9:9" x14ac:dyDescent="0.2">
      <c r="I1022486" s="15"/>
    </row>
    <row r="1022487" spans="9:9" x14ac:dyDescent="0.2">
      <c r="I1022487" s="14"/>
    </row>
    <row r="1022503" spans="9:9" x14ac:dyDescent="0.2">
      <c r="I1022503" s="15"/>
    </row>
    <row r="1022504" spans="9:9" x14ac:dyDescent="0.2">
      <c r="I1022504" s="14"/>
    </row>
    <row r="1022520" spans="9:9" x14ac:dyDescent="0.2">
      <c r="I1022520" s="15"/>
    </row>
    <row r="1022521" spans="9:9" x14ac:dyDescent="0.2">
      <c r="I1022521" s="14"/>
    </row>
    <row r="1022537" spans="9:9" x14ac:dyDescent="0.2">
      <c r="I1022537" s="15"/>
    </row>
    <row r="1022538" spans="9:9" x14ac:dyDescent="0.2">
      <c r="I1022538" s="14"/>
    </row>
    <row r="1022554" spans="9:9" x14ac:dyDescent="0.2">
      <c r="I1022554" s="15"/>
    </row>
    <row r="1022555" spans="9:9" x14ac:dyDescent="0.2">
      <c r="I1022555" s="14"/>
    </row>
    <row r="1022571" spans="9:9" x14ac:dyDescent="0.2">
      <c r="I1022571" s="15"/>
    </row>
    <row r="1022572" spans="9:9" x14ac:dyDescent="0.2">
      <c r="I1022572" s="14"/>
    </row>
    <row r="1022588" spans="9:9" x14ac:dyDescent="0.2">
      <c r="I1022588" s="15"/>
    </row>
    <row r="1022589" spans="9:9" x14ac:dyDescent="0.2">
      <c r="I1022589" s="14"/>
    </row>
    <row r="1022605" spans="9:9" x14ac:dyDescent="0.2">
      <c r="I1022605" s="15"/>
    </row>
    <row r="1022606" spans="9:9" x14ac:dyDescent="0.2">
      <c r="I1022606" s="14"/>
    </row>
    <row r="1022622" spans="9:9" x14ac:dyDescent="0.2">
      <c r="I1022622" s="15"/>
    </row>
    <row r="1022623" spans="9:9" x14ac:dyDescent="0.2">
      <c r="I1022623" s="14"/>
    </row>
    <row r="1022639" spans="9:9" x14ac:dyDescent="0.2">
      <c r="I1022639" s="15"/>
    </row>
    <row r="1022640" spans="9:9" x14ac:dyDescent="0.2">
      <c r="I1022640" s="14"/>
    </row>
    <row r="1022656" spans="9:9" x14ac:dyDescent="0.2">
      <c r="I1022656" s="15"/>
    </row>
    <row r="1022657" spans="9:9" x14ac:dyDescent="0.2">
      <c r="I1022657" s="14"/>
    </row>
    <row r="1022673" spans="9:9" x14ac:dyDescent="0.2">
      <c r="I1022673" s="15"/>
    </row>
    <row r="1022674" spans="9:9" x14ac:dyDescent="0.2">
      <c r="I1022674" s="14"/>
    </row>
    <row r="1022690" spans="9:9" x14ac:dyDescent="0.2">
      <c r="I1022690" s="15"/>
    </row>
    <row r="1022691" spans="9:9" x14ac:dyDescent="0.2">
      <c r="I1022691" s="14"/>
    </row>
    <row r="1022707" spans="9:9" x14ac:dyDescent="0.2">
      <c r="I1022707" s="15"/>
    </row>
    <row r="1022708" spans="9:9" x14ac:dyDescent="0.2">
      <c r="I1022708" s="14"/>
    </row>
    <row r="1022724" spans="9:9" x14ac:dyDescent="0.2">
      <c r="I1022724" s="15"/>
    </row>
    <row r="1022725" spans="9:9" x14ac:dyDescent="0.2">
      <c r="I1022725" s="14"/>
    </row>
    <row r="1022741" spans="9:9" x14ac:dyDescent="0.2">
      <c r="I1022741" s="15"/>
    </row>
    <row r="1022742" spans="9:9" x14ac:dyDescent="0.2">
      <c r="I1022742" s="14"/>
    </row>
    <row r="1022758" spans="9:9" x14ac:dyDescent="0.2">
      <c r="I1022758" s="15"/>
    </row>
    <row r="1022759" spans="9:9" x14ac:dyDescent="0.2">
      <c r="I1022759" s="14"/>
    </row>
    <row r="1022775" spans="9:9" x14ac:dyDescent="0.2">
      <c r="I1022775" s="15"/>
    </row>
    <row r="1022776" spans="9:9" x14ac:dyDescent="0.2">
      <c r="I1022776" s="14"/>
    </row>
    <row r="1022792" spans="9:9" x14ac:dyDescent="0.2">
      <c r="I1022792" s="15"/>
    </row>
    <row r="1022793" spans="9:9" x14ac:dyDescent="0.2">
      <c r="I1022793" s="14"/>
    </row>
    <row r="1022809" spans="9:9" x14ac:dyDescent="0.2">
      <c r="I1022809" s="15"/>
    </row>
    <row r="1022810" spans="9:9" x14ac:dyDescent="0.2">
      <c r="I1022810" s="14"/>
    </row>
    <row r="1022826" spans="9:9" x14ac:dyDescent="0.2">
      <c r="I1022826" s="15"/>
    </row>
    <row r="1022827" spans="9:9" x14ac:dyDescent="0.2">
      <c r="I1022827" s="14"/>
    </row>
    <row r="1022843" spans="9:9" x14ac:dyDescent="0.2">
      <c r="I1022843" s="15"/>
    </row>
    <row r="1022844" spans="9:9" x14ac:dyDescent="0.2">
      <c r="I1022844" s="14"/>
    </row>
    <row r="1022860" spans="9:9" x14ac:dyDescent="0.2">
      <c r="I1022860" s="15"/>
    </row>
    <row r="1022861" spans="9:9" x14ac:dyDescent="0.2">
      <c r="I1022861" s="14"/>
    </row>
    <row r="1022877" spans="9:9" x14ac:dyDescent="0.2">
      <c r="I1022877" s="15"/>
    </row>
    <row r="1022878" spans="9:9" x14ac:dyDescent="0.2">
      <c r="I1022878" s="14"/>
    </row>
    <row r="1022894" spans="9:9" x14ac:dyDescent="0.2">
      <c r="I1022894" s="15"/>
    </row>
    <row r="1022895" spans="9:9" x14ac:dyDescent="0.2">
      <c r="I1022895" s="14"/>
    </row>
    <row r="1022911" spans="9:9" x14ac:dyDescent="0.2">
      <c r="I1022911" s="15"/>
    </row>
    <row r="1022912" spans="9:9" x14ac:dyDescent="0.2">
      <c r="I1022912" s="14"/>
    </row>
    <row r="1022928" spans="9:9" x14ac:dyDescent="0.2">
      <c r="I1022928" s="15"/>
    </row>
    <row r="1022929" spans="9:9" x14ac:dyDescent="0.2">
      <c r="I1022929" s="14"/>
    </row>
    <row r="1022945" spans="9:9" x14ac:dyDescent="0.2">
      <c r="I1022945" s="15"/>
    </row>
    <row r="1022946" spans="9:9" x14ac:dyDescent="0.2">
      <c r="I1022946" s="14"/>
    </row>
    <row r="1022962" spans="9:9" x14ac:dyDescent="0.2">
      <c r="I1022962" s="15"/>
    </row>
    <row r="1022963" spans="9:9" x14ac:dyDescent="0.2">
      <c r="I1022963" s="14"/>
    </row>
    <row r="1022979" spans="9:9" x14ac:dyDescent="0.2">
      <c r="I1022979" s="15"/>
    </row>
    <row r="1022980" spans="9:9" x14ac:dyDescent="0.2">
      <c r="I1022980" s="14"/>
    </row>
    <row r="1022996" spans="9:9" x14ac:dyDescent="0.2">
      <c r="I1022996" s="15"/>
    </row>
    <row r="1022997" spans="9:9" x14ac:dyDescent="0.2">
      <c r="I1022997" s="14"/>
    </row>
    <row r="1023013" spans="9:9" x14ac:dyDescent="0.2">
      <c r="I1023013" s="15"/>
    </row>
    <row r="1023014" spans="9:9" x14ac:dyDescent="0.2">
      <c r="I1023014" s="14"/>
    </row>
    <row r="1023030" spans="9:9" x14ac:dyDescent="0.2">
      <c r="I1023030" s="15"/>
    </row>
    <row r="1023031" spans="9:9" x14ac:dyDescent="0.2">
      <c r="I1023031" s="14"/>
    </row>
    <row r="1023047" spans="9:9" x14ac:dyDescent="0.2">
      <c r="I1023047" s="15"/>
    </row>
    <row r="1023048" spans="9:9" x14ac:dyDescent="0.2">
      <c r="I1023048" s="14"/>
    </row>
    <row r="1023064" spans="9:9" x14ac:dyDescent="0.2">
      <c r="I1023064" s="15"/>
    </row>
    <row r="1023065" spans="9:9" x14ac:dyDescent="0.2">
      <c r="I1023065" s="14"/>
    </row>
    <row r="1023081" spans="9:9" x14ac:dyDescent="0.2">
      <c r="I1023081" s="15"/>
    </row>
    <row r="1023082" spans="9:9" x14ac:dyDescent="0.2">
      <c r="I1023082" s="14"/>
    </row>
    <row r="1023098" spans="9:9" x14ac:dyDescent="0.2">
      <c r="I1023098" s="15"/>
    </row>
    <row r="1023099" spans="9:9" x14ac:dyDescent="0.2">
      <c r="I1023099" s="14"/>
    </row>
    <row r="1023115" spans="9:9" x14ac:dyDescent="0.2">
      <c r="I1023115" s="15"/>
    </row>
    <row r="1023116" spans="9:9" x14ac:dyDescent="0.2">
      <c r="I1023116" s="14"/>
    </row>
    <row r="1023132" spans="9:9" x14ac:dyDescent="0.2">
      <c r="I1023132" s="15"/>
    </row>
    <row r="1023133" spans="9:9" x14ac:dyDescent="0.2">
      <c r="I1023133" s="14"/>
    </row>
    <row r="1023149" spans="9:9" x14ac:dyDescent="0.2">
      <c r="I1023149" s="15"/>
    </row>
    <row r="1023150" spans="9:9" x14ac:dyDescent="0.2">
      <c r="I1023150" s="14"/>
    </row>
    <row r="1023166" spans="9:9" x14ac:dyDescent="0.2">
      <c r="I1023166" s="15"/>
    </row>
    <row r="1023167" spans="9:9" x14ac:dyDescent="0.2">
      <c r="I1023167" s="14"/>
    </row>
    <row r="1023183" spans="9:9" x14ac:dyDescent="0.2">
      <c r="I1023183" s="15"/>
    </row>
    <row r="1023184" spans="9:9" x14ac:dyDescent="0.2">
      <c r="I1023184" s="14"/>
    </row>
    <row r="1023200" spans="9:9" x14ac:dyDescent="0.2">
      <c r="I1023200" s="15"/>
    </row>
    <row r="1023201" spans="9:9" x14ac:dyDescent="0.2">
      <c r="I1023201" s="14"/>
    </row>
    <row r="1023217" spans="9:9" x14ac:dyDescent="0.2">
      <c r="I1023217" s="15"/>
    </row>
    <row r="1023218" spans="9:9" x14ac:dyDescent="0.2">
      <c r="I1023218" s="14"/>
    </row>
    <row r="1023234" spans="9:9" x14ac:dyDescent="0.2">
      <c r="I1023234" s="15"/>
    </row>
    <row r="1023235" spans="9:9" x14ac:dyDescent="0.2">
      <c r="I1023235" s="14"/>
    </row>
    <row r="1023251" spans="9:9" x14ac:dyDescent="0.2">
      <c r="I1023251" s="15"/>
    </row>
    <row r="1023252" spans="9:9" x14ac:dyDescent="0.2">
      <c r="I1023252" s="14"/>
    </row>
    <row r="1023268" spans="9:9" x14ac:dyDescent="0.2">
      <c r="I1023268" s="15"/>
    </row>
    <row r="1023269" spans="9:9" x14ac:dyDescent="0.2">
      <c r="I1023269" s="14"/>
    </row>
    <row r="1023285" spans="9:9" x14ac:dyDescent="0.2">
      <c r="I1023285" s="15"/>
    </row>
    <row r="1023286" spans="9:9" x14ac:dyDescent="0.2">
      <c r="I1023286" s="14"/>
    </row>
    <row r="1023302" spans="9:9" x14ac:dyDescent="0.2">
      <c r="I1023302" s="15"/>
    </row>
    <row r="1023303" spans="9:9" x14ac:dyDescent="0.2">
      <c r="I1023303" s="14"/>
    </row>
    <row r="1023319" spans="9:9" x14ac:dyDescent="0.2">
      <c r="I1023319" s="15"/>
    </row>
    <row r="1023320" spans="9:9" x14ac:dyDescent="0.2">
      <c r="I1023320" s="14"/>
    </row>
    <row r="1023336" spans="9:9" x14ac:dyDescent="0.2">
      <c r="I1023336" s="15"/>
    </row>
    <row r="1023337" spans="9:9" x14ac:dyDescent="0.2">
      <c r="I1023337" s="14"/>
    </row>
    <row r="1023353" spans="9:9" x14ac:dyDescent="0.2">
      <c r="I1023353" s="15"/>
    </row>
    <row r="1023354" spans="9:9" x14ac:dyDescent="0.2">
      <c r="I1023354" s="14"/>
    </row>
    <row r="1023370" spans="9:9" x14ac:dyDescent="0.2">
      <c r="I1023370" s="15"/>
    </row>
    <row r="1023371" spans="9:9" x14ac:dyDescent="0.2">
      <c r="I1023371" s="14"/>
    </row>
    <row r="1023387" spans="9:9" x14ac:dyDescent="0.2">
      <c r="I1023387" s="15"/>
    </row>
    <row r="1023388" spans="9:9" x14ac:dyDescent="0.2">
      <c r="I1023388" s="14"/>
    </row>
    <row r="1023404" spans="9:9" x14ac:dyDescent="0.2">
      <c r="I1023404" s="15"/>
    </row>
    <row r="1023405" spans="9:9" x14ac:dyDescent="0.2">
      <c r="I1023405" s="14"/>
    </row>
    <row r="1023421" spans="9:9" x14ac:dyDescent="0.2">
      <c r="I1023421" s="15"/>
    </row>
    <row r="1023422" spans="9:9" x14ac:dyDescent="0.2">
      <c r="I1023422" s="14"/>
    </row>
    <row r="1023438" spans="9:9" x14ac:dyDescent="0.2">
      <c r="I1023438" s="15"/>
    </row>
    <row r="1023439" spans="9:9" x14ac:dyDescent="0.2">
      <c r="I1023439" s="14"/>
    </row>
    <row r="1023455" spans="9:9" x14ac:dyDescent="0.2">
      <c r="I1023455" s="15"/>
    </row>
    <row r="1023456" spans="9:9" x14ac:dyDescent="0.2">
      <c r="I1023456" s="14"/>
    </row>
    <row r="1023472" spans="9:9" x14ac:dyDescent="0.2">
      <c r="I1023472" s="15"/>
    </row>
    <row r="1023473" spans="9:9" x14ac:dyDescent="0.2">
      <c r="I1023473" s="14"/>
    </row>
    <row r="1023489" spans="9:9" x14ac:dyDescent="0.2">
      <c r="I1023489" s="15"/>
    </row>
    <row r="1023490" spans="9:9" x14ac:dyDescent="0.2">
      <c r="I1023490" s="14"/>
    </row>
    <row r="1023506" spans="9:9" x14ac:dyDescent="0.2">
      <c r="I1023506" s="15"/>
    </row>
    <row r="1023507" spans="9:9" x14ac:dyDescent="0.2">
      <c r="I1023507" s="14"/>
    </row>
    <row r="1023523" spans="9:9" x14ac:dyDescent="0.2">
      <c r="I1023523" s="15"/>
    </row>
    <row r="1023524" spans="9:9" x14ac:dyDescent="0.2">
      <c r="I1023524" s="14"/>
    </row>
    <row r="1023540" spans="9:9" x14ac:dyDescent="0.2">
      <c r="I1023540" s="15"/>
    </row>
    <row r="1023541" spans="9:9" x14ac:dyDescent="0.2">
      <c r="I1023541" s="14"/>
    </row>
    <row r="1023557" spans="9:9" x14ac:dyDescent="0.2">
      <c r="I1023557" s="15"/>
    </row>
    <row r="1023558" spans="9:9" x14ac:dyDescent="0.2">
      <c r="I1023558" s="14"/>
    </row>
    <row r="1023574" spans="9:9" x14ac:dyDescent="0.2">
      <c r="I1023574" s="15"/>
    </row>
    <row r="1023575" spans="9:9" x14ac:dyDescent="0.2">
      <c r="I1023575" s="14"/>
    </row>
    <row r="1023591" spans="9:9" x14ac:dyDescent="0.2">
      <c r="I1023591" s="15"/>
    </row>
    <row r="1023592" spans="9:9" x14ac:dyDescent="0.2">
      <c r="I1023592" s="14"/>
    </row>
    <row r="1023608" spans="9:9" x14ac:dyDescent="0.2">
      <c r="I1023608" s="15"/>
    </row>
    <row r="1023609" spans="9:9" x14ac:dyDescent="0.2">
      <c r="I1023609" s="14"/>
    </row>
    <row r="1023625" spans="9:9" x14ac:dyDescent="0.2">
      <c r="I1023625" s="15"/>
    </row>
    <row r="1023626" spans="9:9" x14ac:dyDescent="0.2">
      <c r="I1023626" s="14"/>
    </row>
    <row r="1023642" spans="9:9" x14ac:dyDescent="0.2">
      <c r="I1023642" s="15"/>
    </row>
    <row r="1023643" spans="9:9" x14ac:dyDescent="0.2">
      <c r="I1023643" s="14"/>
    </row>
    <row r="1023659" spans="9:9" x14ac:dyDescent="0.2">
      <c r="I1023659" s="15"/>
    </row>
    <row r="1023660" spans="9:9" x14ac:dyDescent="0.2">
      <c r="I1023660" s="14"/>
    </row>
    <row r="1023676" spans="9:9" x14ac:dyDescent="0.2">
      <c r="I1023676" s="15"/>
    </row>
    <row r="1023677" spans="9:9" x14ac:dyDescent="0.2">
      <c r="I1023677" s="14"/>
    </row>
    <row r="1023693" spans="9:9" x14ac:dyDescent="0.2">
      <c r="I1023693" s="15"/>
    </row>
    <row r="1023694" spans="9:9" x14ac:dyDescent="0.2">
      <c r="I1023694" s="14"/>
    </row>
    <row r="1023710" spans="9:9" x14ac:dyDescent="0.2">
      <c r="I1023710" s="15"/>
    </row>
    <row r="1023711" spans="9:9" x14ac:dyDescent="0.2">
      <c r="I1023711" s="14"/>
    </row>
    <row r="1023727" spans="9:9" x14ac:dyDescent="0.2">
      <c r="I1023727" s="15"/>
    </row>
    <row r="1023728" spans="9:9" x14ac:dyDescent="0.2">
      <c r="I1023728" s="14"/>
    </row>
    <row r="1023744" spans="9:9" x14ac:dyDescent="0.2">
      <c r="I1023744" s="15"/>
    </row>
    <row r="1023745" spans="9:9" x14ac:dyDescent="0.2">
      <c r="I1023745" s="14"/>
    </row>
    <row r="1023761" spans="9:9" x14ac:dyDescent="0.2">
      <c r="I1023761" s="15"/>
    </row>
    <row r="1023762" spans="9:9" x14ac:dyDescent="0.2">
      <c r="I1023762" s="14"/>
    </row>
    <row r="1023778" spans="9:9" x14ac:dyDescent="0.2">
      <c r="I1023778" s="15"/>
    </row>
    <row r="1023779" spans="9:9" x14ac:dyDescent="0.2">
      <c r="I1023779" s="14"/>
    </row>
    <row r="1023795" spans="9:9" x14ac:dyDescent="0.2">
      <c r="I1023795" s="15"/>
    </row>
    <row r="1023796" spans="9:9" x14ac:dyDescent="0.2">
      <c r="I1023796" s="14"/>
    </row>
    <row r="1023812" spans="9:9" x14ac:dyDescent="0.2">
      <c r="I1023812" s="15"/>
    </row>
    <row r="1023813" spans="9:9" x14ac:dyDescent="0.2">
      <c r="I1023813" s="14"/>
    </row>
    <row r="1023829" spans="9:9" x14ac:dyDescent="0.2">
      <c r="I1023829" s="15"/>
    </row>
    <row r="1023830" spans="9:9" x14ac:dyDescent="0.2">
      <c r="I1023830" s="14"/>
    </row>
    <row r="1023846" spans="9:9" x14ac:dyDescent="0.2">
      <c r="I1023846" s="15"/>
    </row>
    <row r="1023847" spans="9:9" x14ac:dyDescent="0.2">
      <c r="I1023847" s="14"/>
    </row>
    <row r="1023863" spans="9:9" x14ac:dyDescent="0.2">
      <c r="I1023863" s="15"/>
    </row>
    <row r="1023864" spans="9:9" x14ac:dyDescent="0.2">
      <c r="I1023864" s="14"/>
    </row>
    <row r="1023880" spans="9:9" x14ac:dyDescent="0.2">
      <c r="I1023880" s="15"/>
    </row>
    <row r="1023881" spans="9:9" x14ac:dyDescent="0.2">
      <c r="I1023881" s="14"/>
    </row>
    <row r="1023897" spans="9:9" x14ac:dyDescent="0.2">
      <c r="I1023897" s="15"/>
    </row>
    <row r="1023898" spans="9:9" x14ac:dyDescent="0.2">
      <c r="I1023898" s="14"/>
    </row>
    <row r="1023914" spans="9:9" x14ac:dyDescent="0.2">
      <c r="I1023914" s="15"/>
    </row>
    <row r="1023915" spans="9:9" x14ac:dyDescent="0.2">
      <c r="I1023915" s="14"/>
    </row>
    <row r="1023931" spans="9:9" x14ac:dyDescent="0.2">
      <c r="I1023931" s="15"/>
    </row>
    <row r="1023932" spans="9:9" x14ac:dyDescent="0.2">
      <c r="I1023932" s="14"/>
    </row>
    <row r="1023948" spans="9:9" x14ac:dyDescent="0.2">
      <c r="I1023948" s="15"/>
    </row>
    <row r="1023949" spans="9:9" x14ac:dyDescent="0.2">
      <c r="I1023949" s="14"/>
    </row>
    <row r="1023965" spans="9:9" x14ac:dyDescent="0.2">
      <c r="I1023965" s="15"/>
    </row>
    <row r="1023966" spans="9:9" x14ac:dyDescent="0.2">
      <c r="I1023966" s="14"/>
    </row>
    <row r="1023982" spans="9:9" x14ac:dyDescent="0.2">
      <c r="I1023982" s="15"/>
    </row>
    <row r="1023983" spans="9:9" x14ac:dyDescent="0.2">
      <c r="I1023983" s="14"/>
    </row>
    <row r="1023999" spans="9:9" x14ac:dyDescent="0.2">
      <c r="I1023999" s="15"/>
    </row>
    <row r="1024000" spans="9:9" x14ac:dyDescent="0.2">
      <c r="I1024000" s="14"/>
    </row>
    <row r="1024016" spans="9:9" x14ac:dyDescent="0.2">
      <c r="I1024016" s="15"/>
    </row>
    <row r="1024017" spans="9:9" x14ac:dyDescent="0.2">
      <c r="I1024017" s="14"/>
    </row>
    <row r="1024033" spans="9:9" x14ac:dyDescent="0.2">
      <c r="I1024033" s="15"/>
    </row>
    <row r="1024034" spans="9:9" x14ac:dyDescent="0.2">
      <c r="I1024034" s="14"/>
    </row>
    <row r="1024050" spans="9:9" x14ac:dyDescent="0.2">
      <c r="I1024050" s="15"/>
    </row>
    <row r="1024051" spans="9:9" x14ac:dyDescent="0.2">
      <c r="I1024051" s="14"/>
    </row>
    <row r="1024067" spans="9:9" x14ac:dyDescent="0.2">
      <c r="I1024067" s="15"/>
    </row>
    <row r="1024068" spans="9:9" x14ac:dyDescent="0.2">
      <c r="I1024068" s="14"/>
    </row>
    <row r="1024084" spans="9:9" x14ac:dyDescent="0.2">
      <c r="I1024084" s="15"/>
    </row>
    <row r="1024085" spans="9:9" x14ac:dyDescent="0.2">
      <c r="I1024085" s="14"/>
    </row>
    <row r="1024101" spans="9:9" x14ac:dyDescent="0.2">
      <c r="I1024101" s="15"/>
    </row>
    <row r="1024102" spans="9:9" x14ac:dyDescent="0.2">
      <c r="I1024102" s="14"/>
    </row>
    <row r="1024118" spans="9:9" x14ac:dyDescent="0.2">
      <c r="I1024118" s="15"/>
    </row>
    <row r="1024119" spans="9:9" x14ac:dyDescent="0.2">
      <c r="I1024119" s="14"/>
    </row>
    <row r="1024135" spans="9:9" x14ac:dyDescent="0.2">
      <c r="I1024135" s="15"/>
    </row>
    <row r="1024136" spans="9:9" x14ac:dyDescent="0.2">
      <c r="I1024136" s="14"/>
    </row>
    <row r="1024152" spans="9:9" x14ac:dyDescent="0.2">
      <c r="I1024152" s="15"/>
    </row>
    <row r="1024153" spans="9:9" x14ac:dyDescent="0.2">
      <c r="I1024153" s="14"/>
    </row>
    <row r="1024169" spans="9:9" x14ac:dyDescent="0.2">
      <c r="I1024169" s="15"/>
    </row>
    <row r="1024170" spans="9:9" x14ac:dyDescent="0.2">
      <c r="I1024170" s="14"/>
    </row>
    <row r="1024186" spans="9:9" x14ac:dyDescent="0.2">
      <c r="I1024186" s="15"/>
    </row>
    <row r="1024187" spans="9:9" x14ac:dyDescent="0.2">
      <c r="I1024187" s="14"/>
    </row>
    <row r="1024203" spans="9:9" x14ac:dyDescent="0.2">
      <c r="I1024203" s="15"/>
    </row>
    <row r="1024204" spans="9:9" x14ac:dyDescent="0.2">
      <c r="I1024204" s="14"/>
    </row>
    <row r="1024220" spans="9:9" x14ac:dyDescent="0.2">
      <c r="I1024220" s="15"/>
    </row>
    <row r="1024221" spans="9:9" x14ac:dyDescent="0.2">
      <c r="I1024221" s="14"/>
    </row>
    <row r="1024237" spans="9:9" x14ac:dyDescent="0.2">
      <c r="I1024237" s="15"/>
    </row>
    <row r="1024238" spans="9:9" x14ac:dyDescent="0.2">
      <c r="I1024238" s="14"/>
    </row>
    <row r="1024254" spans="9:9" x14ac:dyDescent="0.2">
      <c r="I1024254" s="15"/>
    </row>
    <row r="1024255" spans="9:9" x14ac:dyDescent="0.2">
      <c r="I1024255" s="14"/>
    </row>
    <row r="1024271" spans="9:9" x14ac:dyDescent="0.2">
      <c r="I1024271" s="15"/>
    </row>
    <row r="1024272" spans="9:9" x14ac:dyDescent="0.2">
      <c r="I1024272" s="14"/>
    </row>
    <row r="1024288" spans="9:9" x14ac:dyDescent="0.2">
      <c r="I1024288" s="15"/>
    </row>
    <row r="1024289" spans="9:9" x14ac:dyDescent="0.2">
      <c r="I1024289" s="14"/>
    </row>
    <row r="1024305" spans="9:9" x14ac:dyDescent="0.2">
      <c r="I1024305" s="15"/>
    </row>
    <row r="1024306" spans="9:9" x14ac:dyDescent="0.2">
      <c r="I1024306" s="14"/>
    </row>
    <row r="1024322" spans="9:9" x14ac:dyDescent="0.2">
      <c r="I1024322" s="15"/>
    </row>
    <row r="1024323" spans="9:9" x14ac:dyDescent="0.2">
      <c r="I1024323" s="14"/>
    </row>
    <row r="1024339" spans="9:9" x14ac:dyDescent="0.2">
      <c r="I1024339" s="15"/>
    </row>
    <row r="1024340" spans="9:9" x14ac:dyDescent="0.2">
      <c r="I1024340" s="14"/>
    </row>
    <row r="1024356" spans="9:9" x14ac:dyDescent="0.2">
      <c r="I1024356" s="15"/>
    </row>
    <row r="1024357" spans="9:9" x14ac:dyDescent="0.2">
      <c r="I1024357" s="14"/>
    </row>
    <row r="1024373" spans="9:9" x14ac:dyDescent="0.2">
      <c r="I1024373" s="15"/>
    </row>
    <row r="1024374" spans="9:9" x14ac:dyDescent="0.2">
      <c r="I1024374" s="14"/>
    </row>
    <row r="1024390" spans="9:9" x14ac:dyDescent="0.2">
      <c r="I1024390" s="15"/>
    </row>
    <row r="1024391" spans="9:9" x14ac:dyDescent="0.2">
      <c r="I1024391" s="14"/>
    </row>
    <row r="1024407" spans="9:9" x14ac:dyDescent="0.2">
      <c r="I1024407" s="15"/>
    </row>
    <row r="1024408" spans="9:9" x14ac:dyDescent="0.2">
      <c r="I1024408" s="14"/>
    </row>
    <row r="1024424" spans="9:9" x14ac:dyDescent="0.2">
      <c r="I1024424" s="15"/>
    </row>
    <row r="1024425" spans="9:9" x14ac:dyDescent="0.2">
      <c r="I1024425" s="14"/>
    </row>
    <row r="1024441" spans="9:9" x14ac:dyDescent="0.2">
      <c r="I1024441" s="15"/>
    </row>
    <row r="1024442" spans="9:9" x14ac:dyDescent="0.2">
      <c r="I1024442" s="14"/>
    </row>
    <row r="1024458" spans="9:9" x14ac:dyDescent="0.2">
      <c r="I1024458" s="15"/>
    </row>
    <row r="1024459" spans="9:9" x14ac:dyDescent="0.2">
      <c r="I1024459" s="14"/>
    </row>
    <row r="1024475" spans="9:9" x14ac:dyDescent="0.2">
      <c r="I1024475" s="15"/>
    </row>
    <row r="1024476" spans="9:9" x14ac:dyDescent="0.2">
      <c r="I1024476" s="14"/>
    </row>
    <row r="1024492" spans="9:9" x14ac:dyDescent="0.2">
      <c r="I1024492" s="15"/>
    </row>
    <row r="1024493" spans="9:9" x14ac:dyDescent="0.2">
      <c r="I1024493" s="14"/>
    </row>
    <row r="1024509" spans="9:9" x14ac:dyDescent="0.2">
      <c r="I1024509" s="15"/>
    </row>
    <row r="1024510" spans="9:9" x14ac:dyDescent="0.2">
      <c r="I1024510" s="14"/>
    </row>
    <row r="1024526" spans="9:9" x14ac:dyDescent="0.2">
      <c r="I1024526" s="15"/>
    </row>
    <row r="1024527" spans="9:9" x14ac:dyDescent="0.2">
      <c r="I1024527" s="14"/>
    </row>
    <row r="1024543" spans="9:9" x14ac:dyDescent="0.2">
      <c r="I1024543" s="15"/>
    </row>
    <row r="1024544" spans="9:9" x14ac:dyDescent="0.2">
      <c r="I1024544" s="14"/>
    </row>
    <row r="1024560" spans="9:9" x14ac:dyDescent="0.2">
      <c r="I1024560" s="15"/>
    </row>
    <row r="1024561" spans="9:9" x14ac:dyDescent="0.2">
      <c r="I1024561" s="14"/>
    </row>
    <row r="1024577" spans="9:9" x14ac:dyDescent="0.2">
      <c r="I1024577" s="15"/>
    </row>
    <row r="1024578" spans="9:9" x14ac:dyDescent="0.2">
      <c r="I1024578" s="14"/>
    </row>
    <row r="1024594" spans="9:9" x14ac:dyDescent="0.2">
      <c r="I1024594" s="15"/>
    </row>
    <row r="1024595" spans="9:9" x14ac:dyDescent="0.2">
      <c r="I1024595" s="14"/>
    </row>
    <row r="1024611" spans="9:9" x14ac:dyDescent="0.2">
      <c r="I1024611" s="15"/>
    </row>
    <row r="1024612" spans="9:9" x14ac:dyDescent="0.2">
      <c r="I1024612" s="14"/>
    </row>
    <row r="1024628" spans="9:9" x14ac:dyDescent="0.2">
      <c r="I1024628" s="15"/>
    </row>
    <row r="1024629" spans="9:9" x14ac:dyDescent="0.2">
      <c r="I1024629" s="14"/>
    </row>
    <row r="1024645" spans="9:9" x14ac:dyDescent="0.2">
      <c r="I1024645" s="15"/>
    </row>
    <row r="1024646" spans="9:9" x14ac:dyDescent="0.2">
      <c r="I1024646" s="14"/>
    </row>
    <row r="1024662" spans="9:9" x14ac:dyDescent="0.2">
      <c r="I1024662" s="15"/>
    </row>
    <row r="1024663" spans="9:9" x14ac:dyDescent="0.2">
      <c r="I1024663" s="14"/>
    </row>
    <row r="1024679" spans="9:9" x14ac:dyDescent="0.2">
      <c r="I1024679" s="15"/>
    </row>
    <row r="1024680" spans="9:9" x14ac:dyDescent="0.2">
      <c r="I1024680" s="14"/>
    </row>
    <row r="1024696" spans="9:9" x14ac:dyDescent="0.2">
      <c r="I1024696" s="15"/>
    </row>
    <row r="1024697" spans="9:9" x14ac:dyDescent="0.2">
      <c r="I1024697" s="14"/>
    </row>
    <row r="1024713" spans="9:9" x14ac:dyDescent="0.2">
      <c r="I1024713" s="15"/>
    </row>
    <row r="1024714" spans="9:9" x14ac:dyDescent="0.2">
      <c r="I1024714" s="14"/>
    </row>
    <row r="1024730" spans="9:9" x14ac:dyDescent="0.2">
      <c r="I1024730" s="15"/>
    </row>
    <row r="1024731" spans="9:9" x14ac:dyDescent="0.2">
      <c r="I1024731" s="14"/>
    </row>
    <row r="1024747" spans="9:9" x14ac:dyDescent="0.2">
      <c r="I1024747" s="15"/>
    </row>
    <row r="1024748" spans="9:9" x14ac:dyDescent="0.2">
      <c r="I1024748" s="14"/>
    </row>
    <row r="1024764" spans="9:9" x14ac:dyDescent="0.2">
      <c r="I1024764" s="15"/>
    </row>
    <row r="1024765" spans="9:9" x14ac:dyDescent="0.2">
      <c r="I1024765" s="14"/>
    </row>
    <row r="1024781" spans="9:9" x14ac:dyDescent="0.2">
      <c r="I1024781" s="15"/>
    </row>
    <row r="1024782" spans="9:9" x14ac:dyDescent="0.2">
      <c r="I1024782" s="14"/>
    </row>
    <row r="1024798" spans="9:9" x14ac:dyDescent="0.2">
      <c r="I1024798" s="15"/>
    </row>
    <row r="1024799" spans="9:9" x14ac:dyDescent="0.2">
      <c r="I1024799" s="14"/>
    </row>
    <row r="1024815" spans="9:9" x14ac:dyDescent="0.2">
      <c r="I1024815" s="15"/>
    </row>
    <row r="1024816" spans="9:9" x14ac:dyDescent="0.2">
      <c r="I1024816" s="14"/>
    </row>
    <row r="1024832" spans="9:9" x14ac:dyDescent="0.2">
      <c r="I1024832" s="15"/>
    </row>
    <row r="1024833" spans="9:9" x14ac:dyDescent="0.2">
      <c r="I1024833" s="14"/>
    </row>
    <row r="1024849" spans="9:9" x14ac:dyDescent="0.2">
      <c r="I1024849" s="15"/>
    </row>
    <row r="1024850" spans="9:9" x14ac:dyDescent="0.2">
      <c r="I1024850" s="14"/>
    </row>
    <row r="1024866" spans="9:9" x14ac:dyDescent="0.2">
      <c r="I1024866" s="15"/>
    </row>
    <row r="1024867" spans="9:9" x14ac:dyDescent="0.2">
      <c r="I1024867" s="14"/>
    </row>
    <row r="1024883" spans="9:9" x14ac:dyDescent="0.2">
      <c r="I1024883" s="15"/>
    </row>
    <row r="1024884" spans="9:9" x14ac:dyDescent="0.2">
      <c r="I1024884" s="14"/>
    </row>
    <row r="1024900" spans="9:9" x14ac:dyDescent="0.2">
      <c r="I1024900" s="15"/>
    </row>
    <row r="1024901" spans="9:9" x14ac:dyDescent="0.2">
      <c r="I1024901" s="14"/>
    </row>
    <row r="1024917" spans="9:9" x14ac:dyDescent="0.2">
      <c r="I1024917" s="15"/>
    </row>
    <row r="1024918" spans="9:9" x14ac:dyDescent="0.2">
      <c r="I1024918" s="14"/>
    </row>
    <row r="1024934" spans="9:9" x14ac:dyDescent="0.2">
      <c r="I1024934" s="15"/>
    </row>
    <row r="1024935" spans="9:9" x14ac:dyDescent="0.2">
      <c r="I1024935" s="14"/>
    </row>
    <row r="1024951" spans="9:9" x14ac:dyDescent="0.2">
      <c r="I1024951" s="15"/>
    </row>
    <row r="1024952" spans="9:9" x14ac:dyDescent="0.2">
      <c r="I1024952" s="14"/>
    </row>
    <row r="1024968" spans="9:9" x14ac:dyDescent="0.2">
      <c r="I1024968" s="15"/>
    </row>
    <row r="1024969" spans="9:9" x14ac:dyDescent="0.2">
      <c r="I1024969" s="14"/>
    </row>
    <row r="1024985" spans="9:9" x14ac:dyDescent="0.2">
      <c r="I1024985" s="15"/>
    </row>
    <row r="1024986" spans="9:9" x14ac:dyDescent="0.2">
      <c r="I1024986" s="14"/>
    </row>
    <row r="1025002" spans="9:9" x14ac:dyDescent="0.2">
      <c r="I1025002" s="15"/>
    </row>
    <row r="1025003" spans="9:9" x14ac:dyDescent="0.2">
      <c r="I1025003" s="14"/>
    </row>
    <row r="1025019" spans="9:9" x14ac:dyDescent="0.2">
      <c r="I1025019" s="15"/>
    </row>
    <row r="1025020" spans="9:9" x14ac:dyDescent="0.2">
      <c r="I1025020" s="14"/>
    </row>
    <row r="1025036" spans="9:9" x14ac:dyDescent="0.2">
      <c r="I1025036" s="15"/>
    </row>
    <row r="1025037" spans="9:9" x14ac:dyDescent="0.2">
      <c r="I1025037" s="14"/>
    </row>
    <row r="1025053" spans="9:9" x14ac:dyDescent="0.2">
      <c r="I1025053" s="15"/>
    </row>
    <row r="1025054" spans="9:9" x14ac:dyDescent="0.2">
      <c r="I1025054" s="14"/>
    </row>
    <row r="1025070" spans="9:9" x14ac:dyDescent="0.2">
      <c r="I1025070" s="15"/>
    </row>
    <row r="1025071" spans="9:9" x14ac:dyDescent="0.2">
      <c r="I1025071" s="14"/>
    </row>
    <row r="1025087" spans="9:9" x14ac:dyDescent="0.2">
      <c r="I1025087" s="15"/>
    </row>
    <row r="1025088" spans="9:9" x14ac:dyDescent="0.2">
      <c r="I1025088" s="14"/>
    </row>
    <row r="1025104" spans="9:9" x14ac:dyDescent="0.2">
      <c r="I1025104" s="15"/>
    </row>
    <row r="1025105" spans="9:9" x14ac:dyDescent="0.2">
      <c r="I1025105" s="14"/>
    </row>
    <row r="1025121" spans="9:9" x14ac:dyDescent="0.2">
      <c r="I1025121" s="15"/>
    </row>
    <row r="1025122" spans="9:9" x14ac:dyDescent="0.2">
      <c r="I1025122" s="14"/>
    </row>
    <row r="1025138" spans="9:9" x14ac:dyDescent="0.2">
      <c r="I1025138" s="15"/>
    </row>
    <row r="1025139" spans="9:9" x14ac:dyDescent="0.2">
      <c r="I1025139" s="14"/>
    </row>
    <row r="1025155" spans="9:9" x14ac:dyDescent="0.2">
      <c r="I1025155" s="15"/>
    </row>
    <row r="1025156" spans="9:9" x14ac:dyDescent="0.2">
      <c r="I1025156" s="14"/>
    </row>
    <row r="1025172" spans="9:9" x14ac:dyDescent="0.2">
      <c r="I1025172" s="15"/>
    </row>
    <row r="1025173" spans="9:9" x14ac:dyDescent="0.2">
      <c r="I1025173" s="14"/>
    </row>
    <row r="1025189" spans="9:9" x14ac:dyDescent="0.2">
      <c r="I1025189" s="15"/>
    </row>
    <row r="1025190" spans="9:9" x14ac:dyDescent="0.2">
      <c r="I1025190" s="14"/>
    </row>
    <row r="1025206" spans="9:9" x14ac:dyDescent="0.2">
      <c r="I1025206" s="15"/>
    </row>
    <row r="1025207" spans="9:9" x14ac:dyDescent="0.2">
      <c r="I1025207" s="14"/>
    </row>
    <row r="1025223" spans="9:9" x14ac:dyDescent="0.2">
      <c r="I1025223" s="15"/>
    </row>
    <row r="1025224" spans="9:9" x14ac:dyDescent="0.2">
      <c r="I1025224" s="14"/>
    </row>
    <row r="1025240" spans="9:9" x14ac:dyDescent="0.2">
      <c r="I1025240" s="15"/>
    </row>
    <row r="1025241" spans="9:9" x14ac:dyDescent="0.2">
      <c r="I1025241" s="14"/>
    </row>
    <row r="1025257" spans="9:9" x14ac:dyDescent="0.2">
      <c r="I1025257" s="15"/>
    </row>
    <row r="1025258" spans="9:9" x14ac:dyDescent="0.2">
      <c r="I1025258" s="14"/>
    </row>
    <row r="1025274" spans="9:9" x14ac:dyDescent="0.2">
      <c r="I1025274" s="15"/>
    </row>
    <row r="1025275" spans="9:9" x14ac:dyDescent="0.2">
      <c r="I1025275" s="14"/>
    </row>
    <row r="1025291" spans="9:9" x14ac:dyDescent="0.2">
      <c r="I1025291" s="15"/>
    </row>
    <row r="1025292" spans="9:9" x14ac:dyDescent="0.2">
      <c r="I1025292" s="14"/>
    </row>
    <row r="1025308" spans="9:9" x14ac:dyDescent="0.2">
      <c r="I1025308" s="15"/>
    </row>
    <row r="1025309" spans="9:9" x14ac:dyDescent="0.2">
      <c r="I1025309" s="14"/>
    </row>
    <row r="1025325" spans="9:9" x14ac:dyDescent="0.2">
      <c r="I1025325" s="15"/>
    </row>
    <row r="1025326" spans="9:9" x14ac:dyDescent="0.2">
      <c r="I1025326" s="14"/>
    </row>
    <row r="1025342" spans="9:9" x14ac:dyDescent="0.2">
      <c r="I1025342" s="15"/>
    </row>
    <row r="1025343" spans="9:9" x14ac:dyDescent="0.2">
      <c r="I1025343" s="14"/>
    </row>
    <row r="1025359" spans="9:9" x14ac:dyDescent="0.2">
      <c r="I1025359" s="15"/>
    </row>
    <row r="1025360" spans="9:9" x14ac:dyDescent="0.2">
      <c r="I1025360" s="14"/>
    </row>
    <row r="1025376" spans="9:9" x14ac:dyDescent="0.2">
      <c r="I1025376" s="15"/>
    </row>
    <row r="1025377" spans="9:9" x14ac:dyDescent="0.2">
      <c r="I1025377" s="14"/>
    </row>
    <row r="1025393" spans="9:9" x14ac:dyDescent="0.2">
      <c r="I1025393" s="15"/>
    </row>
    <row r="1025394" spans="9:9" x14ac:dyDescent="0.2">
      <c r="I1025394" s="14"/>
    </row>
    <row r="1025410" spans="9:9" x14ac:dyDescent="0.2">
      <c r="I1025410" s="15"/>
    </row>
    <row r="1025411" spans="9:9" x14ac:dyDescent="0.2">
      <c r="I1025411" s="14"/>
    </row>
    <row r="1025427" spans="9:9" x14ac:dyDescent="0.2">
      <c r="I1025427" s="15"/>
    </row>
    <row r="1025428" spans="9:9" x14ac:dyDescent="0.2">
      <c r="I1025428" s="14"/>
    </row>
    <row r="1025444" spans="9:9" x14ac:dyDescent="0.2">
      <c r="I1025444" s="15"/>
    </row>
    <row r="1025445" spans="9:9" x14ac:dyDescent="0.2">
      <c r="I1025445" s="14"/>
    </row>
    <row r="1025461" spans="9:9" x14ac:dyDescent="0.2">
      <c r="I1025461" s="15"/>
    </row>
    <row r="1025462" spans="9:9" x14ac:dyDescent="0.2">
      <c r="I1025462" s="14"/>
    </row>
    <row r="1025478" spans="9:9" x14ac:dyDescent="0.2">
      <c r="I1025478" s="15"/>
    </row>
    <row r="1025479" spans="9:9" x14ac:dyDescent="0.2">
      <c r="I1025479" s="14"/>
    </row>
    <row r="1025495" spans="9:9" x14ac:dyDescent="0.2">
      <c r="I1025495" s="15"/>
    </row>
    <row r="1025496" spans="9:9" x14ac:dyDescent="0.2">
      <c r="I1025496" s="14"/>
    </row>
    <row r="1025512" spans="9:9" x14ac:dyDescent="0.2">
      <c r="I1025512" s="15"/>
    </row>
    <row r="1025513" spans="9:9" x14ac:dyDescent="0.2">
      <c r="I1025513" s="14"/>
    </row>
    <row r="1025529" spans="9:9" x14ac:dyDescent="0.2">
      <c r="I1025529" s="15"/>
    </row>
    <row r="1025530" spans="9:9" x14ac:dyDescent="0.2">
      <c r="I1025530" s="14"/>
    </row>
    <row r="1025546" spans="9:9" x14ac:dyDescent="0.2">
      <c r="I1025546" s="15"/>
    </row>
    <row r="1025547" spans="9:9" x14ac:dyDescent="0.2">
      <c r="I1025547" s="14"/>
    </row>
    <row r="1025563" spans="9:9" x14ac:dyDescent="0.2">
      <c r="I1025563" s="15"/>
    </row>
    <row r="1025564" spans="9:9" x14ac:dyDescent="0.2">
      <c r="I1025564" s="14"/>
    </row>
    <row r="1025580" spans="9:9" x14ac:dyDescent="0.2">
      <c r="I1025580" s="15"/>
    </row>
    <row r="1025581" spans="9:9" x14ac:dyDescent="0.2">
      <c r="I1025581" s="14"/>
    </row>
    <row r="1025597" spans="9:9" x14ac:dyDescent="0.2">
      <c r="I1025597" s="15"/>
    </row>
    <row r="1025598" spans="9:9" x14ac:dyDescent="0.2">
      <c r="I1025598" s="14"/>
    </row>
    <row r="1025614" spans="9:9" x14ac:dyDescent="0.2">
      <c r="I1025614" s="15"/>
    </row>
    <row r="1025615" spans="9:9" x14ac:dyDescent="0.2">
      <c r="I1025615" s="14"/>
    </row>
    <row r="1025631" spans="9:9" x14ac:dyDescent="0.2">
      <c r="I1025631" s="15"/>
    </row>
    <row r="1025632" spans="9:9" x14ac:dyDescent="0.2">
      <c r="I1025632" s="14"/>
    </row>
    <row r="1025648" spans="9:9" x14ac:dyDescent="0.2">
      <c r="I1025648" s="15"/>
    </row>
    <row r="1025649" spans="9:9" x14ac:dyDescent="0.2">
      <c r="I1025649" s="14"/>
    </row>
    <row r="1025665" spans="9:9" x14ac:dyDescent="0.2">
      <c r="I1025665" s="15"/>
    </row>
    <row r="1025666" spans="9:9" x14ac:dyDescent="0.2">
      <c r="I1025666" s="14"/>
    </row>
    <row r="1025682" spans="9:9" x14ac:dyDescent="0.2">
      <c r="I1025682" s="15"/>
    </row>
    <row r="1025683" spans="9:9" x14ac:dyDescent="0.2">
      <c r="I1025683" s="14"/>
    </row>
    <row r="1025699" spans="9:9" x14ac:dyDescent="0.2">
      <c r="I1025699" s="15"/>
    </row>
    <row r="1025700" spans="9:9" x14ac:dyDescent="0.2">
      <c r="I1025700" s="14"/>
    </row>
    <row r="1025716" spans="9:9" x14ac:dyDescent="0.2">
      <c r="I1025716" s="15"/>
    </row>
    <row r="1025717" spans="9:9" x14ac:dyDescent="0.2">
      <c r="I1025717" s="14"/>
    </row>
    <row r="1025733" spans="9:9" x14ac:dyDescent="0.2">
      <c r="I1025733" s="15"/>
    </row>
    <row r="1025734" spans="9:9" x14ac:dyDescent="0.2">
      <c r="I1025734" s="14"/>
    </row>
    <row r="1025750" spans="9:9" x14ac:dyDescent="0.2">
      <c r="I1025750" s="15"/>
    </row>
    <row r="1025751" spans="9:9" x14ac:dyDescent="0.2">
      <c r="I1025751" s="14"/>
    </row>
    <row r="1025767" spans="9:9" x14ac:dyDescent="0.2">
      <c r="I1025767" s="15"/>
    </row>
    <row r="1025768" spans="9:9" x14ac:dyDescent="0.2">
      <c r="I1025768" s="14"/>
    </row>
    <row r="1025784" spans="9:9" x14ac:dyDescent="0.2">
      <c r="I1025784" s="15"/>
    </row>
    <row r="1025785" spans="9:9" x14ac:dyDescent="0.2">
      <c r="I1025785" s="14"/>
    </row>
    <row r="1025801" spans="9:9" x14ac:dyDescent="0.2">
      <c r="I1025801" s="15"/>
    </row>
    <row r="1025802" spans="9:9" x14ac:dyDescent="0.2">
      <c r="I1025802" s="14"/>
    </row>
    <row r="1025818" spans="9:9" x14ac:dyDescent="0.2">
      <c r="I1025818" s="15"/>
    </row>
    <row r="1025819" spans="9:9" x14ac:dyDescent="0.2">
      <c r="I1025819" s="14"/>
    </row>
    <row r="1025835" spans="9:9" x14ac:dyDescent="0.2">
      <c r="I1025835" s="15"/>
    </row>
    <row r="1025836" spans="9:9" x14ac:dyDescent="0.2">
      <c r="I1025836" s="14"/>
    </row>
    <row r="1025852" spans="9:9" x14ac:dyDescent="0.2">
      <c r="I1025852" s="15"/>
    </row>
    <row r="1025853" spans="9:9" x14ac:dyDescent="0.2">
      <c r="I1025853" s="14"/>
    </row>
    <row r="1025869" spans="9:9" x14ac:dyDescent="0.2">
      <c r="I1025869" s="15"/>
    </row>
    <row r="1025870" spans="9:9" x14ac:dyDescent="0.2">
      <c r="I1025870" s="14"/>
    </row>
    <row r="1025886" spans="9:9" x14ac:dyDescent="0.2">
      <c r="I1025886" s="15"/>
    </row>
    <row r="1025887" spans="9:9" x14ac:dyDescent="0.2">
      <c r="I1025887" s="14"/>
    </row>
    <row r="1025903" spans="9:9" x14ac:dyDescent="0.2">
      <c r="I1025903" s="15"/>
    </row>
    <row r="1025904" spans="9:9" x14ac:dyDescent="0.2">
      <c r="I1025904" s="14"/>
    </row>
    <row r="1025920" spans="9:9" x14ac:dyDescent="0.2">
      <c r="I1025920" s="15"/>
    </row>
    <row r="1025921" spans="9:9" x14ac:dyDescent="0.2">
      <c r="I1025921" s="14"/>
    </row>
    <row r="1025937" spans="9:9" x14ac:dyDescent="0.2">
      <c r="I1025937" s="15"/>
    </row>
    <row r="1025938" spans="9:9" x14ac:dyDescent="0.2">
      <c r="I1025938" s="14"/>
    </row>
    <row r="1025954" spans="9:9" x14ac:dyDescent="0.2">
      <c r="I1025954" s="15"/>
    </row>
    <row r="1025955" spans="9:9" x14ac:dyDescent="0.2">
      <c r="I1025955" s="14"/>
    </row>
    <row r="1025971" spans="9:9" x14ac:dyDescent="0.2">
      <c r="I1025971" s="15"/>
    </row>
    <row r="1025972" spans="9:9" x14ac:dyDescent="0.2">
      <c r="I1025972" s="14"/>
    </row>
    <row r="1025988" spans="9:9" x14ac:dyDescent="0.2">
      <c r="I1025988" s="15"/>
    </row>
    <row r="1025989" spans="9:9" x14ac:dyDescent="0.2">
      <c r="I1025989" s="14"/>
    </row>
    <row r="1026005" spans="9:9" x14ac:dyDescent="0.2">
      <c r="I1026005" s="15"/>
    </row>
    <row r="1026006" spans="9:9" x14ac:dyDescent="0.2">
      <c r="I1026006" s="14"/>
    </row>
    <row r="1026022" spans="9:9" x14ac:dyDescent="0.2">
      <c r="I1026022" s="15"/>
    </row>
    <row r="1026023" spans="9:9" x14ac:dyDescent="0.2">
      <c r="I1026023" s="14"/>
    </row>
    <row r="1026039" spans="9:9" x14ac:dyDescent="0.2">
      <c r="I1026039" s="15"/>
    </row>
    <row r="1026040" spans="9:9" x14ac:dyDescent="0.2">
      <c r="I1026040" s="14"/>
    </row>
    <row r="1026056" spans="9:9" x14ac:dyDescent="0.2">
      <c r="I1026056" s="15"/>
    </row>
    <row r="1026057" spans="9:9" x14ac:dyDescent="0.2">
      <c r="I1026057" s="14"/>
    </row>
    <row r="1026073" spans="9:9" x14ac:dyDescent="0.2">
      <c r="I1026073" s="15"/>
    </row>
    <row r="1026074" spans="9:9" x14ac:dyDescent="0.2">
      <c r="I1026074" s="14"/>
    </row>
    <row r="1026090" spans="9:9" x14ac:dyDescent="0.2">
      <c r="I1026090" s="15"/>
    </row>
    <row r="1026091" spans="9:9" x14ac:dyDescent="0.2">
      <c r="I1026091" s="14"/>
    </row>
    <row r="1026107" spans="9:9" x14ac:dyDescent="0.2">
      <c r="I1026107" s="15"/>
    </row>
    <row r="1026108" spans="9:9" x14ac:dyDescent="0.2">
      <c r="I1026108" s="14"/>
    </row>
    <row r="1026124" spans="9:9" x14ac:dyDescent="0.2">
      <c r="I1026124" s="15"/>
    </row>
    <row r="1026125" spans="9:9" x14ac:dyDescent="0.2">
      <c r="I1026125" s="14"/>
    </row>
    <row r="1026141" spans="9:9" x14ac:dyDescent="0.2">
      <c r="I1026141" s="15"/>
    </row>
    <row r="1026142" spans="9:9" x14ac:dyDescent="0.2">
      <c r="I1026142" s="14"/>
    </row>
    <row r="1026158" spans="9:9" x14ac:dyDescent="0.2">
      <c r="I1026158" s="15"/>
    </row>
    <row r="1026159" spans="9:9" x14ac:dyDescent="0.2">
      <c r="I1026159" s="14"/>
    </row>
    <row r="1026175" spans="9:9" x14ac:dyDescent="0.2">
      <c r="I1026175" s="15"/>
    </row>
    <row r="1026176" spans="9:9" x14ac:dyDescent="0.2">
      <c r="I1026176" s="14"/>
    </row>
    <row r="1026192" spans="9:9" x14ac:dyDescent="0.2">
      <c r="I1026192" s="15"/>
    </row>
    <row r="1026193" spans="9:9" x14ac:dyDescent="0.2">
      <c r="I1026193" s="14"/>
    </row>
    <row r="1026209" spans="9:9" x14ac:dyDescent="0.2">
      <c r="I1026209" s="15"/>
    </row>
    <row r="1026210" spans="9:9" x14ac:dyDescent="0.2">
      <c r="I1026210" s="14"/>
    </row>
    <row r="1026226" spans="9:9" x14ac:dyDescent="0.2">
      <c r="I1026226" s="15"/>
    </row>
    <row r="1026227" spans="9:9" x14ac:dyDescent="0.2">
      <c r="I1026227" s="14"/>
    </row>
    <row r="1026243" spans="9:9" x14ac:dyDescent="0.2">
      <c r="I1026243" s="15"/>
    </row>
    <row r="1026244" spans="9:9" x14ac:dyDescent="0.2">
      <c r="I1026244" s="14"/>
    </row>
    <row r="1026260" spans="9:9" x14ac:dyDescent="0.2">
      <c r="I1026260" s="15"/>
    </row>
    <row r="1026261" spans="9:9" x14ac:dyDescent="0.2">
      <c r="I1026261" s="14"/>
    </row>
    <row r="1026277" spans="9:9" x14ac:dyDescent="0.2">
      <c r="I1026277" s="15"/>
    </row>
    <row r="1026278" spans="9:9" x14ac:dyDescent="0.2">
      <c r="I1026278" s="14"/>
    </row>
    <row r="1026294" spans="9:9" x14ac:dyDescent="0.2">
      <c r="I1026294" s="15"/>
    </row>
    <row r="1026295" spans="9:9" x14ac:dyDescent="0.2">
      <c r="I1026295" s="14"/>
    </row>
    <row r="1026311" spans="9:9" x14ac:dyDescent="0.2">
      <c r="I1026311" s="15"/>
    </row>
    <row r="1026312" spans="9:9" x14ac:dyDescent="0.2">
      <c r="I1026312" s="14"/>
    </row>
    <row r="1026328" spans="9:9" x14ac:dyDescent="0.2">
      <c r="I1026328" s="15"/>
    </row>
    <row r="1026329" spans="9:9" x14ac:dyDescent="0.2">
      <c r="I1026329" s="14"/>
    </row>
    <row r="1026345" spans="9:9" x14ac:dyDescent="0.2">
      <c r="I1026345" s="15"/>
    </row>
    <row r="1026346" spans="9:9" x14ac:dyDescent="0.2">
      <c r="I1026346" s="14"/>
    </row>
    <row r="1026362" spans="9:9" x14ac:dyDescent="0.2">
      <c r="I1026362" s="15"/>
    </row>
    <row r="1026363" spans="9:9" x14ac:dyDescent="0.2">
      <c r="I1026363" s="14"/>
    </row>
    <row r="1026379" spans="9:9" x14ac:dyDescent="0.2">
      <c r="I1026379" s="15"/>
    </row>
    <row r="1026380" spans="9:9" x14ac:dyDescent="0.2">
      <c r="I1026380" s="14"/>
    </row>
    <row r="1026396" spans="9:9" x14ac:dyDescent="0.2">
      <c r="I1026396" s="15"/>
    </row>
    <row r="1026397" spans="9:9" x14ac:dyDescent="0.2">
      <c r="I1026397" s="14"/>
    </row>
    <row r="1026413" spans="9:9" x14ac:dyDescent="0.2">
      <c r="I1026413" s="15"/>
    </row>
    <row r="1026414" spans="9:9" x14ac:dyDescent="0.2">
      <c r="I1026414" s="14"/>
    </row>
    <row r="1026430" spans="9:9" x14ac:dyDescent="0.2">
      <c r="I1026430" s="15"/>
    </row>
    <row r="1026431" spans="9:9" x14ac:dyDescent="0.2">
      <c r="I1026431" s="14"/>
    </row>
    <row r="1026447" spans="9:9" x14ac:dyDescent="0.2">
      <c r="I1026447" s="15"/>
    </row>
    <row r="1026448" spans="9:9" x14ac:dyDescent="0.2">
      <c r="I1026448" s="14"/>
    </row>
    <row r="1026464" spans="9:9" x14ac:dyDescent="0.2">
      <c r="I1026464" s="15"/>
    </row>
    <row r="1026465" spans="9:9" x14ac:dyDescent="0.2">
      <c r="I1026465" s="14"/>
    </row>
    <row r="1026481" spans="9:9" x14ac:dyDescent="0.2">
      <c r="I1026481" s="15"/>
    </row>
    <row r="1026482" spans="9:9" x14ac:dyDescent="0.2">
      <c r="I1026482" s="14"/>
    </row>
    <row r="1026498" spans="9:9" x14ac:dyDescent="0.2">
      <c r="I1026498" s="15"/>
    </row>
    <row r="1026499" spans="9:9" x14ac:dyDescent="0.2">
      <c r="I1026499" s="14"/>
    </row>
    <row r="1026515" spans="9:9" x14ac:dyDescent="0.2">
      <c r="I1026515" s="15"/>
    </row>
    <row r="1026516" spans="9:9" x14ac:dyDescent="0.2">
      <c r="I1026516" s="14"/>
    </row>
    <row r="1026532" spans="9:9" x14ac:dyDescent="0.2">
      <c r="I1026532" s="15"/>
    </row>
    <row r="1026533" spans="9:9" x14ac:dyDescent="0.2">
      <c r="I1026533" s="14"/>
    </row>
    <row r="1026549" spans="9:9" x14ac:dyDescent="0.2">
      <c r="I1026549" s="15"/>
    </row>
    <row r="1026550" spans="9:9" x14ac:dyDescent="0.2">
      <c r="I1026550" s="14"/>
    </row>
    <row r="1026566" spans="9:9" x14ac:dyDescent="0.2">
      <c r="I1026566" s="15"/>
    </row>
    <row r="1026567" spans="9:9" x14ac:dyDescent="0.2">
      <c r="I1026567" s="14"/>
    </row>
    <row r="1026583" spans="9:9" x14ac:dyDescent="0.2">
      <c r="I1026583" s="15"/>
    </row>
    <row r="1026584" spans="9:9" x14ac:dyDescent="0.2">
      <c r="I1026584" s="14"/>
    </row>
    <row r="1026600" spans="9:9" x14ac:dyDescent="0.2">
      <c r="I1026600" s="15"/>
    </row>
    <row r="1026601" spans="9:9" x14ac:dyDescent="0.2">
      <c r="I1026601" s="14"/>
    </row>
    <row r="1026617" spans="9:9" x14ac:dyDescent="0.2">
      <c r="I1026617" s="15"/>
    </row>
    <row r="1026618" spans="9:9" x14ac:dyDescent="0.2">
      <c r="I1026618" s="14"/>
    </row>
    <row r="1026634" spans="9:9" x14ac:dyDescent="0.2">
      <c r="I1026634" s="15"/>
    </row>
    <row r="1026635" spans="9:9" x14ac:dyDescent="0.2">
      <c r="I1026635" s="14"/>
    </row>
    <row r="1026651" spans="9:9" x14ac:dyDescent="0.2">
      <c r="I1026651" s="15"/>
    </row>
    <row r="1026652" spans="9:9" x14ac:dyDescent="0.2">
      <c r="I1026652" s="14"/>
    </row>
    <row r="1026668" spans="9:9" x14ac:dyDescent="0.2">
      <c r="I1026668" s="15"/>
    </row>
    <row r="1026669" spans="9:9" x14ac:dyDescent="0.2">
      <c r="I1026669" s="14"/>
    </row>
    <row r="1026685" spans="9:9" x14ac:dyDescent="0.2">
      <c r="I1026685" s="15"/>
    </row>
    <row r="1026686" spans="9:9" x14ac:dyDescent="0.2">
      <c r="I1026686" s="14"/>
    </row>
    <row r="1026702" spans="9:9" x14ac:dyDescent="0.2">
      <c r="I1026702" s="15"/>
    </row>
    <row r="1026703" spans="9:9" x14ac:dyDescent="0.2">
      <c r="I1026703" s="14"/>
    </row>
    <row r="1026719" spans="9:9" x14ac:dyDescent="0.2">
      <c r="I1026719" s="15"/>
    </row>
    <row r="1026720" spans="9:9" x14ac:dyDescent="0.2">
      <c r="I1026720" s="14"/>
    </row>
    <row r="1026736" spans="9:9" x14ac:dyDescent="0.2">
      <c r="I1026736" s="15"/>
    </row>
    <row r="1026737" spans="9:9" x14ac:dyDescent="0.2">
      <c r="I1026737" s="14"/>
    </row>
    <row r="1026753" spans="9:9" x14ac:dyDescent="0.2">
      <c r="I1026753" s="15"/>
    </row>
    <row r="1026754" spans="9:9" x14ac:dyDescent="0.2">
      <c r="I1026754" s="14"/>
    </row>
    <row r="1026770" spans="9:9" x14ac:dyDescent="0.2">
      <c r="I1026770" s="15"/>
    </row>
    <row r="1026771" spans="9:9" x14ac:dyDescent="0.2">
      <c r="I1026771" s="14"/>
    </row>
    <row r="1026787" spans="9:9" x14ac:dyDescent="0.2">
      <c r="I1026787" s="15"/>
    </row>
    <row r="1026788" spans="9:9" x14ac:dyDescent="0.2">
      <c r="I1026788" s="14"/>
    </row>
    <row r="1026804" spans="9:9" x14ac:dyDescent="0.2">
      <c r="I1026804" s="15"/>
    </row>
    <row r="1026805" spans="9:9" x14ac:dyDescent="0.2">
      <c r="I1026805" s="14"/>
    </row>
    <row r="1026821" spans="9:9" x14ac:dyDescent="0.2">
      <c r="I1026821" s="15"/>
    </row>
    <row r="1026822" spans="9:9" x14ac:dyDescent="0.2">
      <c r="I1026822" s="14"/>
    </row>
    <row r="1026838" spans="9:9" x14ac:dyDescent="0.2">
      <c r="I1026838" s="15"/>
    </row>
    <row r="1026839" spans="9:9" x14ac:dyDescent="0.2">
      <c r="I1026839" s="14"/>
    </row>
    <row r="1026855" spans="9:9" x14ac:dyDescent="0.2">
      <c r="I1026855" s="15"/>
    </row>
    <row r="1026856" spans="9:9" x14ac:dyDescent="0.2">
      <c r="I1026856" s="14"/>
    </row>
    <row r="1026872" spans="9:9" x14ac:dyDescent="0.2">
      <c r="I1026872" s="15"/>
    </row>
    <row r="1026873" spans="9:9" x14ac:dyDescent="0.2">
      <c r="I1026873" s="14"/>
    </row>
    <row r="1026889" spans="9:9" x14ac:dyDescent="0.2">
      <c r="I1026889" s="15"/>
    </row>
    <row r="1026890" spans="9:9" x14ac:dyDescent="0.2">
      <c r="I1026890" s="14"/>
    </row>
    <row r="1026906" spans="9:9" x14ac:dyDescent="0.2">
      <c r="I1026906" s="15"/>
    </row>
    <row r="1026907" spans="9:9" x14ac:dyDescent="0.2">
      <c r="I1026907" s="14"/>
    </row>
    <row r="1026923" spans="9:9" x14ac:dyDescent="0.2">
      <c r="I1026923" s="15"/>
    </row>
    <row r="1026924" spans="9:9" x14ac:dyDescent="0.2">
      <c r="I1026924" s="14"/>
    </row>
    <row r="1026940" spans="9:9" x14ac:dyDescent="0.2">
      <c r="I1026940" s="15"/>
    </row>
    <row r="1026941" spans="9:9" x14ac:dyDescent="0.2">
      <c r="I1026941" s="14"/>
    </row>
    <row r="1026957" spans="9:9" x14ac:dyDescent="0.2">
      <c r="I1026957" s="15"/>
    </row>
    <row r="1026958" spans="9:9" x14ac:dyDescent="0.2">
      <c r="I1026958" s="14"/>
    </row>
    <row r="1026974" spans="9:9" x14ac:dyDescent="0.2">
      <c r="I1026974" s="15"/>
    </row>
    <row r="1026975" spans="9:9" x14ac:dyDescent="0.2">
      <c r="I1026975" s="14"/>
    </row>
    <row r="1026991" spans="9:9" x14ac:dyDescent="0.2">
      <c r="I1026991" s="15"/>
    </row>
    <row r="1026992" spans="9:9" x14ac:dyDescent="0.2">
      <c r="I1026992" s="14"/>
    </row>
    <row r="1027008" spans="9:9" x14ac:dyDescent="0.2">
      <c r="I1027008" s="15"/>
    </row>
    <row r="1027009" spans="9:9" x14ac:dyDescent="0.2">
      <c r="I1027009" s="14"/>
    </row>
    <row r="1027025" spans="9:9" x14ac:dyDescent="0.2">
      <c r="I1027025" s="15"/>
    </row>
    <row r="1027026" spans="9:9" x14ac:dyDescent="0.2">
      <c r="I1027026" s="14"/>
    </row>
    <row r="1027042" spans="9:9" x14ac:dyDescent="0.2">
      <c r="I1027042" s="15"/>
    </row>
    <row r="1027043" spans="9:9" x14ac:dyDescent="0.2">
      <c r="I1027043" s="14"/>
    </row>
    <row r="1027059" spans="9:9" x14ac:dyDescent="0.2">
      <c r="I1027059" s="15"/>
    </row>
    <row r="1027060" spans="9:9" x14ac:dyDescent="0.2">
      <c r="I1027060" s="14"/>
    </row>
    <row r="1027076" spans="9:9" x14ac:dyDescent="0.2">
      <c r="I1027076" s="15"/>
    </row>
    <row r="1027077" spans="9:9" x14ac:dyDescent="0.2">
      <c r="I1027077" s="14"/>
    </row>
    <row r="1027093" spans="9:9" x14ac:dyDescent="0.2">
      <c r="I1027093" s="15"/>
    </row>
    <row r="1027094" spans="9:9" x14ac:dyDescent="0.2">
      <c r="I1027094" s="14"/>
    </row>
    <row r="1027110" spans="9:9" x14ac:dyDescent="0.2">
      <c r="I1027110" s="15"/>
    </row>
    <row r="1027111" spans="9:9" x14ac:dyDescent="0.2">
      <c r="I1027111" s="14"/>
    </row>
    <row r="1027127" spans="9:9" x14ac:dyDescent="0.2">
      <c r="I1027127" s="15"/>
    </row>
    <row r="1027128" spans="9:9" x14ac:dyDescent="0.2">
      <c r="I1027128" s="14"/>
    </row>
    <row r="1027144" spans="9:9" x14ac:dyDescent="0.2">
      <c r="I1027144" s="15"/>
    </row>
    <row r="1027145" spans="9:9" x14ac:dyDescent="0.2">
      <c r="I1027145" s="14"/>
    </row>
    <row r="1027161" spans="9:9" x14ac:dyDescent="0.2">
      <c r="I1027161" s="15"/>
    </row>
    <row r="1027162" spans="9:9" x14ac:dyDescent="0.2">
      <c r="I1027162" s="14"/>
    </row>
    <row r="1027178" spans="9:9" x14ac:dyDescent="0.2">
      <c r="I1027178" s="15"/>
    </row>
    <row r="1027179" spans="9:9" x14ac:dyDescent="0.2">
      <c r="I1027179" s="14"/>
    </row>
    <row r="1027195" spans="9:9" x14ac:dyDescent="0.2">
      <c r="I1027195" s="15"/>
    </row>
    <row r="1027196" spans="9:9" x14ac:dyDescent="0.2">
      <c r="I1027196" s="14"/>
    </row>
    <row r="1027212" spans="9:9" x14ac:dyDescent="0.2">
      <c r="I1027212" s="15"/>
    </row>
    <row r="1027213" spans="9:9" x14ac:dyDescent="0.2">
      <c r="I1027213" s="14"/>
    </row>
    <row r="1027229" spans="9:9" x14ac:dyDescent="0.2">
      <c r="I1027229" s="15"/>
    </row>
    <row r="1027230" spans="9:9" x14ac:dyDescent="0.2">
      <c r="I1027230" s="14"/>
    </row>
    <row r="1027246" spans="9:9" x14ac:dyDescent="0.2">
      <c r="I1027246" s="15"/>
    </row>
    <row r="1027247" spans="9:9" x14ac:dyDescent="0.2">
      <c r="I1027247" s="14"/>
    </row>
    <row r="1027263" spans="9:9" x14ac:dyDescent="0.2">
      <c r="I1027263" s="15"/>
    </row>
    <row r="1027264" spans="9:9" x14ac:dyDescent="0.2">
      <c r="I1027264" s="14"/>
    </row>
    <row r="1027280" spans="9:9" x14ac:dyDescent="0.2">
      <c r="I1027280" s="15"/>
    </row>
    <row r="1027281" spans="9:9" x14ac:dyDescent="0.2">
      <c r="I1027281" s="14"/>
    </row>
    <row r="1027297" spans="9:9" x14ac:dyDescent="0.2">
      <c r="I1027297" s="15"/>
    </row>
    <row r="1027298" spans="9:9" x14ac:dyDescent="0.2">
      <c r="I1027298" s="14"/>
    </row>
    <row r="1027314" spans="9:9" x14ac:dyDescent="0.2">
      <c r="I1027314" s="15"/>
    </row>
    <row r="1027315" spans="9:9" x14ac:dyDescent="0.2">
      <c r="I1027315" s="14"/>
    </row>
    <row r="1027331" spans="9:9" x14ac:dyDescent="0.2">
      <c r="I1027331" s="15"/>
    </row>
    <row r="1027332" spans="9:9" x14ac:dyDescent="0.2">
      <c r="I1027332" s="14"/>
    </row>
    <row r="1027348" spans="9:9" x14ac:dyDescent="0.2">
      <c r="I1027348" s="15"/>
    </row>
    <row r="1027349" spans="9:9" x14ac:dyDescent="0.2">
      <c r="I1027349" s="14"/>
    </row>
    <row r="1027365" spans="9:9" x14ac:dyDescent="0.2">
      <c r="I1027365" s="15"/>
    </row>
    <row r="1027366" spans="9:9" x14ac:dyDescent="0.2">
      <c r="I1027366" s="14"/>
    </row>
    <row r="1027382" spans="9:9" x14ac:dyDescent="0.2">
      <c r="I1027382" s="15"/>
    </row>
    <row r="1027383" spans="9:9" x14ac:dyDescent="0.2">
      <c r="I1027383" s="14"/>
    </row>
    <row r="1027399" spans="9:9" x14ac:dyDescent="0.2">
      <c r="I1027399" s="15"/>
    </row>
    <row r="1027400" spans="9:9" x14ac:dyDescent="0.2">
      <c r="I1027400" s="14"/>
    </row>
    <row r="1027416" spans="9:9" x14ac:dyDescent="0.2">
      <c r="I1027416" s="15"/>
    </row>
    <row r="1027417" spans="9:9" x14ac:dyDescent="0.2">
      <c r="I1027417" s="14"/>
    </row>
    <row r="1027433" spans="9:9" x14ac:dyDescent="0.2">
      <c r="I1027433" s="15"/>
    </row>
    <row r="1027434" spans="9:9" x14ac:dyDescent="0.2">
      <c r="I1027434" s="14"/>
    </row>
    <row r="1027450" spans="9:9" x14ac:dyDescent="0.2">
      <c r="I1027450" s="15"/>
    </row>
    <row r="1027451" spans="9:9" x14ac:dyDescent="0.2">
      <c r="I1027451" s="14"/>
    </row>
    <row r="1027467" spans="9:9" x14ac:dyDescent="0.2">
      <c r="I1027467" s="15"/>
    </row>
    <row r="1027468" spans="9:9" x14ac:dyDescent="0.2">
      <c r="I1027468" s="14"/>
    </row>
    <row r="1027484" spans="9:9" x14ac:dyDescent="0.2">
      <c r="I1027484" s="15"/>
    </row>
    <row r="1027485" spans="9:9" x14ac:dyDescent="0.2">
      <c r="I1027485" s="14"/>
    </row>
    <row r="1027501" spans="9:9" x14ac:dyDescent="0.2">
      <c r="I1027501" s="15"/>
    </row>
    <row r="1027502" spans="9:9" x14ac:dyDescent="0.2">
      <c r="I1027502" s="14"/>
    </row>
    <row r="1027518" spans="9:9" x14ac:dyDescent="0.2">
      <c r="I1027518" s="15"/>
    </row>
    <row r="1027519" spans="9:9" x14ac:dyDescent="0.2">
      <c r="I1027519" s="14"/>
    </row>
    <row r="1027535" spans="9:9" x14ac:dyDescent="0.2">
      <c r="I1027535" s="15"/>
    </row>
    <row r="1027536" spans="9:9" x14ac:dyDescent="0.2">
      <c r="I1027536" s="14"/>
    </row>
    <row r="1027552" spans="9:9" x14ac:dyDescent="0.2">
      <c r="I1027552" s="15"/>
    </row>
    <row r="1027553" spans="9:9" x14ac:dyDescent="0.2">
      <c r="I1027553" s="14"/>
    </row>
    <row r="1027569" spans="9:9" x14ac:dyDescent="0.2">
      <c r="I1027569" s="15"/>
    </row>
    <row r="1027570" spans="9:9" x14ac:dyDescent="0.2">
      <c r="I1027570" s="14"/>
    </row>
    <row r="1027586" spans="9:9" x14ac:dyDescent="0.2">
      <c r="I1027586" s="15"/>
    </row>
    <row r="1027587" spans="9:9" x14ac:dyDescent="0.2">
      <c r="I1027587" s="14"/>
    </row>
    <row r="1027603" spans="9:9" x14ac:dyDescent="0.2">
      <c r="I1027603" s="15"/>
    </row>
    <row r="1027604" spans="9:9" x14ac:dyDescent="0.2">
      <c r="I1027604" s="14"/>
    </row>
    <row r="1027620" spans="9:9" x14ac:dyDescent="0.2">
      <c r="I1027620" s="15"/>
    </row>
    <row r="1027621" spans="9:9" x14ac:dyDescent="0.2">
      <c r="I1027621" s="14"/>
    </row>
    <row r="1027637" spans="9:9" x14ac:dyDescent="0.2">
      <c r="I1027637" s="15"/>
    </row>
    <row r="1027638" spans="9:9" x14ac:dyDescent="0.2">
      <c r="I1027638" s="14"/>
    </row>
    <row r="1027654" spans="9:9" x14ac:dyDescent="0.2">
      <c r="I1027654" s="15"/>
    </row>
    <row r="1027655" spans="9:9" x14ac:dyDescent="0.2">
      <c r="I1027655" s="14"/>
    </row>
    <row r="1027671" spans="9:9" x14ac:dyDescent="0.2">
      <c r="I1027671" s="15"/>
    </row>
    <row r="1027672" spans="9:9" x14ac:dyDescent="0.2">
      <c r="I1027672" s="14"/>
    </row>
    <row r="1027688" spans="9:9" x14ac:dyDescent="0.2">
      <c r="I1027688" s="15"/>
    </row>
    <row r="1027689" spans="9:9" x14ac:dyDescent="0.2">
      <c r="I1027689" s="14"/>
    </row>
    <row r="1027705" spans="9:9" x14ac:dyDescent="0.2">
      <c r="I1027705" s="15"/>
    </row>
    <row r="1027706" spans="9:9" x14ac:dyDescent="0.2">
      <c r="I1027706" s="14"/>
    </row>
    <row r="1027722" spans="9:9" x14ac:dyDescent="0.2">
      <c r="I1027722" s="15"/>
    </row>
    <row r="1027723" spans="9:9" x14ac:dyDescent="0.2">
      <c r="I1027723" s="14"/>
    </row>
    <row r="1027739" spans="9:9" x14ac:dyDescent="0.2">
      <c r="I1027739" s="15"/>
    </row>
    <row r="1027740" spans="9:9" x14ac:dyDescent="0.2">
      <c r="I1027740" s="14"/>
    </row>
    <row r="1027756" spans="9:9" x14ac:dyDescent="0.2">
      <c r="I1027756" s="15"/>
    </row>
    <row r="1027757" spans="9:9" x14ac:dyDescent="0.2">
      <c r="I1027757" s="14"/>
    </row>
    <row r="1027773" spans="9:9" x14ac:dyDescent="0.2">
      <c r="I1027773" s="15"/>
    </row>
    <row r="1027774" spans="9:9" x14ac:dyDescent="0.2">
      <c r="I1027774" s="14"/>
    </row>
    <row r="1027790" spans="9:9" x14ac:dyDescent="0.2">
      <c r="I1027790" s="15"/>
    </row>
    <row r="1027791" spans="9:9" x14ac:dyDescent="0.2">
      <c r="I1027791" s="14"/>
    </row>
    <row r="1027807" spans="9:9" x14ac:dyDescent="0.2">
      <c r="I1027807" s="15"/>
    </row>
    <row r="1027808" spans="9:9" x14ac:dyDescent="0.2">
      <c r="I1027808" s="14"/>
    </row>
    <row r="1027824" spans="9:9" x14ac:dyDescent="0.2">
      <c r="I1027824" s="15"/>
    </row>
    <row r="1027825" spans="9:9" x14ac:dyDescent="0.2">
      <c r="I1027825" s="14"/>
    </row>
    <row r="1027841" spans="9:9" x14ac:dyDescent="0.2">
      <c r="I1027841" s="15"/>
    </row>
    <row r="1027842" spans="9:9" x14ac:dyDescent="0.2">
      <c r="I1027842" s="14"/>
    </row>
    <row r="1027858" spans="9:9" x14ac:dyDescent="0.2">
      <c r="I1027858" s="15"/>
    </row>
    <row r="1027859" spans="9:9" x14ac:dyDescent="0.2">
      <c r="I1027859" s="14"/>
    </row>
    <row r="1027875" spans="9:9" x14ac:dyDescent="0.2">
      <c r="I1027875" s="15"/>
    </row>
    <row r="1027876" spans="9:9" x14ac:dyDescent="0.2">
      <c r="I1027876" s="14"/>
    </row>
    <row r="1027892" spans="9:9" x14ac:dyDescent="0.2">
      <c r="I1027892" s="15"/>
    </row>
    <row r="1027893" spans="9:9" x14ac:dyDescent="0.2">
      <c r="I1027893" s="14"/>
    </row>
    <row r="1027909" spans="9:9" x14ac:dyDescent="0.2">
      <c r="I1027909" s="15"/>
    </row>
    <row r="1027910" spans="9:9" x14ac:dyDescent="0.2">
      <c r="I1027910" s="14"/>
    </row>
    <row r="1027926" spans="9:9" x14ac:dyDescent="0.2">
      <c r="I1027926" s="15"/>
    </row>
    <row r="1027927" spans="9:9" x14ac:dyDescent="0.2">
      <c r="I1027927" s="14"/>
    </row>
    <row r="1027943" spans="9:9" x14ac:dyDescent="0.2">
      <c r="I1027943" s="15"/>
    </row>
    <row r="1027944" spans="9:9" x14ac:dyDescent="0.2">
      <c r="I1027944" s="14"/>
    </row>
    <row r="1027960" spans="9:9" x14ac:dyDescent="0.2">
      <c r="I1027960" s="15"/>
    </row>
    <row r="1027961" spans="9:9" x14ac:dyDescent="0.2">
      <c r="I1027961" s="14"/>
    </row>
    <row r="1027977" spans="9:9" x14ac:dyDescent="0.2">
      <c r="I1027977" s="15"/>
    </row>
    <row r="1027978" spans="9:9" x14ac:dyDescent="0.2">
      <c r="I1027978" s="14"/>
    </row>
    <row r="1027994" spans="9:9" x14ac:dyDescent="0.2">
      <c r="I1027994" s="15"/>
    </row>
    <row r="1027995" spans="9:9" x14ac:dyDescent="0.2">
      <c r="I1027995" s="14"/>
    </row>
    <row r="1028011" spans="9:9" x14ac:dyDescent="0.2">
      <c r="I1028011" s="15"/>
    </row>
    <row r="1028012" spans="9:9" x14ac:dyDescent="0.2">
      <c r="I1028012" s="14"/>
    </row>
    <row r="1028028" spans="9:9" x14ac:dyDescent="0.2">
      <c r="I1028028" s="15"/>
    </row>
    <row r="1028029" spans="9:9" x14ac:dyDescent="0.2">
      <c r="I1028029" s="14"/>
    </row>
    <row r="1028045" spans="9:9" x14ac:dyDescent="0.2">
      <c r="I1028045" s="15"/>
    </row>
    <row r="1028046" spans="9:9" x14ac:dyDescent="0.2">
      <c r="I1028046" s="14"/>
    </row>
    <row r="1028062" spans="9:9" x14ac:dyDescent="0.2">
      <c r="I1028062" s="15"/>
    </row>
    <row r="1028063" spans="9:9" x14ac:dyDescent="0.2">
      <c r="I1028063" s="14"/>
    </row>
    <row r="1028079" spans="9:9" x14ac:dyDescent="0.2">
      <c r="I1028079" s="15"/>
    </row>
    <row r="1028080" spans="9:9" x14ac:dyDescent="0.2">
      <c r="I1028080" s="14"/>
    </row>
    <row r="1028096" spans="9:9" x14ac:dyDescent="0.2">
      <c r="I1028096" s="15"/>
    </row>
    <row r="1028097" spans="9:9" x14ac:dyDescent="0.2">
      <c r="I1028097" s="14"/>
    </row>
    <row r="1028113" spans="9:9" x14ac:dyDescent="0.2">
      <c r="I1028113" s="15"/>
    </row>
    <row r="1028114" spans="9:9" x14ac:dyDescent="0.2">
      <c r="I1028114" s="14"/>
    </row>
    <row r="1028130" spans="9:9" x14ac:dyDescent="0.2">
      <c r="I1028130" s="15"/>
    </row>
    <row r="1028131" spans="9:9" x14ac:dyDescent="0.2">
      <c r="I1028131" s="14"/>
    </row>
    <row r="1028147" spans="9:9" x14ac:dyDescent="0.2">
      <c r="I1028147" s="15"/>
    </row>
    <row r="1028148" spans="9:9" x14ac:dyDescent="0.2">
      <c r="I1028148" s="14"/>
    </row>
    <row r="1028164" spans="9:9" x14ac:dyDescent="0.2">
      <c r="I1028164" s="15"/>
    </row>
    <row r="1028165" spans="9:9" x14ac:dyDescent="0.2">
      <c r="I1028165" s="14"/>
    </row>
    <row r="1028181" spans="9:9" x14ac:dyDescent="0.2">
      <c r="I1028181" s="15"/>
    </row>
    <row r="1028182" spans="9:9" x14ac:dyDescent="0.2">
      <c r="I1028182" s="14"/>
    </row>
    <row r="1028198" spans="9:9" x14ac:dyDescent="0.2">
      <c r="I1028198" s="15"/>
    </row>
    <row r="1028199" spans="9:9" x14ac:dyDescent="0.2">
      <c r="I1028199" s="14"/>
    </row>
    <row r="1028215" spans="9:9" x14ac:dyDescent="0.2">
      <c r="I1028215" s="15"/>
    </row>
    <row r="1028216" spans="9:9" x14ac:dyDescent="0.2">
      <c r="I1028216" s="14"/>
    </row>
    <row r="1028232" spans="9:9" x14ac:dyDescent="0.2">
      <c r="I1028232" s="15"/>
    </row>
    <row r="1028233" spans="9:9" x14ac:dyDescent="0.2">
      <c r="I1028233" s="14"/>
    </row>
    <row r="1028249" spans="9:9" x14ac:dyDescent="0.2">
      <c r="I1028249" s="15"/>
    </row>
    <row r="1028250" spans="9:9" x14ac:dyDescent="0.2">
      <c r="I1028250" s="14"/>
    </row>
    <row r="1028266" spans="9:9" x14ac:dyDescent="0.2">
      <c r="I1028266" s="15"/>
    </row>
    <row r="1028267" spans="9:9" x14ac:dyDescent="0.2">
      <c r="I1028267" s="14"/>
    </row>
    <row r="1028283" spans="9:9" x14ac:dyDescent="0.2">
      <c r="I1028283" s="15"/>
    </row>
    <row r="1028284" spans="9:9" x14ac:dyDescent="0.2">
      <c r="I1028284" s="14"/>
    </row>
    <row r="1028300" spans="9:9" x14ac:dyDescent="0.2">
      <c r="I1028300" s="15"/>
    </row>
    <row r="1028301" spans="9:9" x14ac:dyDescent="0.2">
      <c r="I1028301" s="14"/>
    </row>
    <row r="1028317" spans="9:9" x14ac:dyDescent="0.2">
      <c r="I1028317" s="15"/>
    </row>
    <row r="1028318" spans="9:9" x14ac:dyDescent="0.2">
      <c r="I1028318" s="14"/>
    </row>
    <row r="1028334" spans="9:9" x14ac:dyDescent="0.2">
      <c r="I1028334" s="15"/>
    </row>
    <row r="1028335" spans="9:9" x14ac:dyDescent="0.2">
      <c r="I1028335" s="14"/>
    </row>
    <row r="1028351" spans="9:9" x14ac:dyDescent="0.2">
      <c r="I1028351" s="15"/>
    </row>
    <row r="1028352" spans="9:9" x14ac:dyDescent="0.2">
      <c r="I1028352" s="14"/>
    </row>
    <row r="1028368" spans="9:9" x14ac:dyDescent="0.2">
      <c r="I1028368" s="15"/>
    </row>
    <row r="1028369" spans="9:9" x14ac:dyDescent="0.2">
      <c r="I1028369" s="14"/>
    </row>
    <row r="1028385" spans="9:9" x14ac:dyDescent="0.2">
      <c r="I1028385" s="15"/>
    </row>
    <row r="1028386" spans="9:9" x14ac:dyDescent="0.2">
      <c r="I1028386" s="14"/>
    </row>
    <row r="1028402" spans="9:9" x14ac:dyDescent="0.2">
      <c r="I1028402" s="15"/>
    </row>
    <row r="1028403" spans="9:9" x14ac:dyDescent="0.2">
      <c r="I1028403" s="14"/>
    </row>
    <row r="1028419" spans="9:9" x14ac:dyDescent="0.2">
      <c r="I1028419" s="15"/>
    </row>
    <row r="1028420" spans="9:9" x14ac:dyDescent="0.2">
      <c r="I1028420" s="14"/>
    </row>
    <row r="1028436" spans="9:9" x14ac:dyDescent="0.2">
      <c r="I1028436" s="15"/>
    </row>
    <row r="1028437" spans="9:9" x14ac:dyDescent="0.2">
      <c r="I1028437" s="14"/>
    </row>
    <row r="1028453" spans="9:9" x14ac:dyDescent="0.2">
      <c r="I1028453" s="15"/>
    </row>
    <row r="1028454" spans="9:9" x14ac:dyDescent="0.2">
      <c r="I1028454" s="14"/>
    </row>
    <row r="1028470" spans="9:9" x14ac:dyDescent="0.2">
      <c r="I1028470" s="15"/>
    </row>
    <row r="1028471" spans="9:9" x14ac:dyDescent="0.2">
      <c r="I1028471" s="14"/>
    </row>
    <row r="1028487" spans="9:9" x14ac:dyDescent="0.2">
      <c r="I1028487" s="15"/>
    </row>
    <row r="1028488" spans="9:9" x14ac:dyDescent="0.2">
      <c r="I1028488" s="14"/>
    </row>
    <row r="1028504" spans="9:9" x14ac:dyDescent="0.2">
      <c r="I1028504" s="15"/>
    </row>
    <row r="1028505" spans="9:9" x14ac:dyDescent="0.2">
      <c r="I1028505" s="14"/>
    </row>
    <row r="1028521" spans="9:9" x14ac:dyDescent="0.2">
      <c r="I1028521" s="15"/>
    </row>
    <row r="1028522" spans="9:9" x14ac:dyDescent="0.2">
      <c r="I1028522" s="14"/>
    </row>
    <row r="1028538" spans="9:9" x14ac:dyDescent="0.2">
      <c r="I1028538" s="15"/>
    </row>
    <row r="1028539" spans="9:9" x14ac:dyDescent="0.2">
      <c r="I1028539" s="14"/>
    </row>
    <row r="1028555" spans="9:9" x14ac:dyDescent="0.2">
      <c r="I1028555" s="15"/>
    </row>
    <row r="1028556" spans="9:9" x14ac:dyDescent="0.2">
      <c r="I1028556" s="14"/>
    </row>
    <row r="1028572" spans="9:9" x14ac:dyDescent="0.2">
      <c r="I1028572" s="15"/>
    </row>
    <row r="1028573" spans="9:9" x14ac:dyDescent="0.2">
      <c r="I1028573" s="14"/>
    </row>
    <row r="1028589" spans="9:9" x14ac:dyDescent="0.2">
      <c r="I1028589" s="15"/>
    </row>
    <row r="1028590" spans="9:9" x14ac:dyDescent="0.2">
      <c r="I1028590" s="14"/>
    </row>
    <row r="1028606" spans="9:9" x14ac:dyDescent="0.2">
      <c r="I1028606" s="15"/>
    </row>
    <row r="1028607" spans="9:9" x14ac:dyDescent="0.2">
      <c r="I1028607" s="14"/>
    </row>
    <row r="1028623" spans="9:9" x14ac:dyDescent="0.2">
      <c r="I1028623" s="15"/>
    </row>
    <row r="1028624" spans="9:9" x14ac:dyDescent="0.2">
      <c r="I1028624" s="14"/>
    </row>
    <row r="1028640" spans="9:9" x14ac:dyDescent="0.2">
      <c r="I1028640" s="15"/>
    </row>
    <row r="1028641" spans="9:9" x14ac:dyDescent="0.2">
      <c r="I1028641" s="14"/>
    </row>
    <row r="1028657" spans="9:9" x14ac:dyDescent="0.2">
      <c r="I1028657" s="15"/>
    </row>
    <row r="1028658" spans="9:9" x14ac:dyDescent="0.2">
      <c r="I1028658" s="14"/>
    </row>
    <row r="1028674" spans="9:9" x14ac:dyDescent="0.2">
      <c r="I1028674" s="15"/>
    </row>
    <row r="1028675" spans="9:9" x14ac:dyDescent="0.2">
      <c r="I1028675" s="14"/>
    </row>
    <row r="1028691" spans="9:9" x14ac:dyDescent="0.2">
      <c r="I1028691" s="15"/>
    </row>
    <row r="1028692" spans="9:9" x14ac:dyDescent="0.2">
      <c r="I1028692" s="14"/>
    </row>
    <row r="1028708" spans="9:9" x14ac:dyDescent="0.2">
      <c r="I1028708" s="15"/>
    </row>
    <row r="1028709" spans="9:9" x14ac:dyDescent="0.2">
      <c r="I1028709" s="14"/>
    </row>
    <row r="1028725" spans="9:9" x14ac:dyDescent="0.2">
      <c r="I1028725" s="15"/>
    </row>
    <row r="1028726" spans="9:9" x14ac:dyDescent="0.2">
      <c r="I1028726" s="14"/>
    </row>
    <row r="1028742" spans="9:9" x14ac:dyDescent="0.2">
      <c r="I1028742" s="15"/>
    </row>
    <row r="1028743" spans="9:9" x14ac:dyDescent="0.2">
      <c r="I1028743" s="14"/>
    </row>
    <row r="1028759" spans="9:9" x14ac:dyDescent="0.2">
      <c r="I1028759" s="15"/>
    </row>
    <row r="1028760" spans="9:9" x14ac:dyDescent="0.2">
      <c r="I1028760" s="14"/>
    </row>
    <row r="1028776" spans="9:9" x14ac:dyDescent="0.2">
      <c r="I1028776" s="15"/>
    </row>
    <row r="1028777" spans="9:9" x14ac:dyDescent="0.2">
      <c r="I1028777" s="14"/>
    </row>
    <row r="1028793" spans="9:9" x14ac:dyDescent="0.2">
      <c r="I1028793" s="15"/>
    </row>
    <row r="1028794" spans="9:9" x14ac:dyDescent="0.2">
      <c r="I1028794" s="14"/>
    </row>
    <row r="1028810" spans="9:9" x14ac:dyDescent="0.2">
      <c r="I1028810" s="15"/>
    </row>
    <row r="1028811" spans="9:9" x14ac:dyDescent="0.2">
      <c r="I1028811" s="14"/>
    </row>
    <row r="1028827" spans="9:9" x14ac:dyDescent="0.2">
      <c r="I1028827" s="15"/>
    </row>
    <row r="1028828" spans="9:9" x14ac:dyDescent="0.2">
      <c r="I1028828" s="14"/>
    </row>
    <row r="1028844" spans="9:9" x14ac:dyDescent="0.2">
      <c r="I1028844" s="15"/>
    </row>
    <row r="1028845" spans="9:9" x14ac:dyDescent="0.2">
      <c r="I1028845" s="14"/>
    </row>
    <row r="1028861" spans="9:9" x14ac:dyDescent="0.2">
      <c r="I1028861" s="15"/>
    </row>
    <row r="1028862" spans="9:9" x14ac:dyDescent="0.2">
      <c r="I1028862" s="14"/>
    </row>
    <row r="1028878" spans="9:9" x14ac:dyDescent="0.2">
      <c r="I1028878" s="15"/>
    </row>
    <row r="1028879" spans="9:9" x14ac:dyDescent="0.2">
      <c r="I1028879" s="14"/>
    </row>
    <row r="1028895" spans="9:9" x14ac:dyDescent="0.2">
      <c r="I1028895" s="15"/>
    </row>
    <row r="1028896" spans="9:9" x14ac:dyDescent="0.2">
      <c r="I1028896" s="14"/>
    </row>
    <row r="1028912" spans="9:9" x14ac:dyDescent="0.2">
      <c r="I1028912" s="15"/>
    </row>
    <row r="1028913" spans="9:9" x14ac:dyDescent="0.2">
      <c r="I1028913" s="14"/>
    </row>
    <row r="1028929" spans="9:9" x14ac:dyDescent="0.2">
      <c r="I1028929" s="15"/>
    </row>
    <row r="1028930" spans="9:9" x14ac:dyDescent="0.2">
      <c r="I1028930" s="14"/>
    </row>
    <row r="1028946" spans="9:9" x14ac:dyDescent="0.2">
      <c r="I1028946" s="15"/>
    </row>
    <row r="1028947" spans="9:9" x14ac:dyDescent="0.2">
      <c r="I1028947" s="14"/>
    </row>
    <row r="1028963" spans="9:9" x14ac:dyDescent="0.2">
      <c r="I1028963" s="15"/>
    </row>
    <row r="1028964" spans="9:9" x14ac:dyDescent="0.2">
      <c r="I1028964" s="14"/>
    </row>
    <row r="1028980" spans="9:9" x14ac:dyDescent="0.2">
      <c r="I1028980" s="15"/>
    </row>
    <row r="1028981" spans="9:9" x14ac:dyDescent="0.2">
      <c r="I1028981" s="14"/>
    </row>
    <row r="1028997" spans="9:9" x14ac:dyDescent="0.2">
      <c r="I1028997" s="15"/>
    </row>
    <row r="1028998" spans="9:9" x14ac:dyDescent="0.2">
      <c r="I1028998" s="14"/>
    </row>
    <row r="1029014" spans="9:9" x14ac:dyDescent="0.2">
      <c r="I1029014" s="15"/>
    </row>
    <row r="1029015" spans="9:9" x14ac:dyDescent="0.2">
      <c r="I1029015" s="14"/>
    </row>
    <row r="1029031" spans="9:9" x14ac:dyDescent="0.2">
      <c r="I1029031" s="15"/>
    </row>
    <row r="1029032" spans="9:9" x14ac:dyDescent="0.2">
      <c r="I1029032" s="14"/>
    </row>
    <row r="1029048" spans="9:9" x14ac:dyDescent="0.2">
      <c r="I1029048" s="15"/>
    </row>
    <row r="1029049" spans="9:9" x14ac:dyDescent="0.2">
      <c r="I1029049" s="14"/>
    </row>
    <row r="1029065" spans="9:9" x14ac:dyDescent="0.2">
      <c r="I1029065" s="15"/>
    </row>
    <row r="1029066" spans="9:9" x14ac:dyDescent="0.2">
      <c r="I1029066" s="14"/>
    </row>
    <row r="1029082" spans="9:9" x14ac:dyDescent="0.2">
      <c r="I1029082" s="15"/>
    </row>
    <row r="1029083" spans="9:9" x14ac:dyDescent="0.2">
      <c r="I1029083" s="14"/>
    </row>
    <row r="1029099" spans="9:9" x14ac:dyDescent="0.2">
      <c r="I1029099" s="15"/>
    </row>
    <row r="1029100" spans="9:9" x14ac:dyDescent="0.2">
      <c r="I1029100" s="14"/>
    </row>
    <row r="1029116" spans="9:9" x14ac:dyDescent="0.2">
      <c r="I1029116" s="15"/>
    </row>
    <row r="1029117" spans="9:9" x14ac:dyDescent="0.2">
      <c r="I1029117" s="14"/>
    </row>
    <row r="1029133" spans="9:9" x14ac:dyDescent="0.2">
      <c r="I1029133" s="15"/>
    </row>
    <row r="1029134" spans="9:9" x14ac:dyDescent="0.2">
      <c r="I1029134" s="14"/>
    </row>
    <row r="1029150" spans="9:9" x14ac:dyDescent="0.2">
      <c r="I1029150" s="15"/>
    </row>
    <row r="1029151" spans="9:9" x14ac:dyDescent="0.2">
      <c r="I1029151" s="14"/>
    </row>
    <row r="1029167" spans="9:9" x14ac:dyDescent="0.2">
      <c r="I1029167" s="15"/>
    </row>
    <row r="1029168" spans="9:9" x14ac:dyDescent="0.2">
      <c r="I1029168" s="14"/>
    </row>
    <row r="1029184" spans="9:9" x14ac:dyDescent="0.2">
      <c r="I1029184" s="15"/>
    </row>
    <row r="1029185" spans="9:9" x14ac:dyDescent="0.2">
      <c r="I1029185" s="14"/>
    </row>
    <row r="1029201" spans="9:9" x14ac:dyDescent="0.2">
      <c r="I1029201" s="15"/>
    </row>
    <row r="1029202" spans="9:9" x14ac:dyDescent="0.2">
      <c r="I1029202" s="14"/>
    </row>
    <row r="1029218" spans="9:9" x14ac:dyDescent="0.2">
      <c r="I1029218" s="15"/>
    </row>
    <row r="1029219" spans="9:9" x14ac:dyDescent="0.2">
      <c r="I1029219" s="14"/>
    </row>
    <row r="1029235" spans="9:9" x14ac:dyDescent="0.2">
      <c r="I1029235" s="15"/>
    </row>
    <row r="1029236" spans="9:9" x14ac:dyDescent="0.2">
      <c r="I1029236" s="14"/>
    </row>
    <row r="1029252" spans="9:9" x14ac:dyDescent="0.2">
      <c r="I1029252" s="15"/>
    </row>
    <row r="1029253" spans="9:9" x14ac:dyDescent="0.2">
      <c r="I1029253" s="14"/>
    </row>
    <row r="1029269" spans="9:9" x14ac:dyDescent="0.2">
      <c r="I1029269" s="15"/>
    </row>
    <row r="1029270" spans="9:9" x14ac:dyDescent="0.2">
      <c r="I1029270" s="14"/>
    </row>
    <row r="1029286" spans="9:9" x14ac:dyDescent="0.2">
      <c r="I1029286" s="15"/>
    </row>
    <row r="1029287" spans="9:9" x14ac:dyDescent="0.2">
      <c r="I1029287" s="14"/>
    </row>
    <row r="1029303" spans="9:9" x14ac:dyDescent="0.2">
      <c r="I1029303" s="15"/>
    </row>
    <row r="1029304" spans="9:9" x14ac:dyDescent="0.2">
      <c r="I1029304" s="14"/>
    </row>
    <row r="1029320" spans="9:9" x14ac:dyDescent="0.2">
      <c r="I1029320" s="15"/>
    </row>
    <row r="1029321" spans="9:9" x14ac:dyDescent="0.2">
      <c r="I1029321" s="14"/>
    </row>
    <row r="1029337" spans="9:9" x14ac:dyDescent="0.2">
      <c r="I1029337" s="15"/>
    </row>
    <row r="1029338" spans="9:9" x14ac:dyDescent="0.2">
      <c r="I1029338" s="14"/>
    </row>
    <row r="1029354" spans="9:9" x14ac:dyDescent="0.2">
      <c r="I1029354" s="15"/>
    </row>
    <row r="1029355" spans="9:9" x14ac:dyDescent="0.2">
      <c r="I1029355" s="14"/>
    </row>
    <row r="1029371" spans="9:9" x14ac:dyDescent="0.2">
      <c r="I1029371" s="15"/>
    </row>
    <row r="1029372" spans="9:9" x14ac:dyDescent="0.2">
      <c r="I1029372" s="14"/>
    </row>
    <row r="1029388" spans="9:9" x14ac:dyDescent="0.2">
      <c r="I1029388" s="15"/>
    </row>
    <row r="1029389" spans="9:9" x14ac:dyDescent="0.2">
      <c r="I1029389" s="14"/>
    </row>
    <row r="1029405" spans="9:9" x14ac:dyDescent="0.2">
      <c r="I1029405" s="15"/>
    </row>
    <row r="1029406" spans="9:9" x14ac:dyDescent="0.2">
      <c r="I1029406" s="14"/>
    </row>
    <row r="1029422" spans="9:9" x14ac:dyDescent="0.2">
      <c r="I1029422" s="15"/>
    </row>
    <row r="1029423" spans="9:9" x14ac:dyDescent="0.2">
      <c r="I1029423" s="14"/>
    </row>
    <row r="1029439" spans="9:9" x14ac:dyDescent="0.2">
      <c r="I1029439" s="15"/>
    </row>
    <row r="1029440" spans="9:9" x14ac:dyDescent="0.2">
      <c r="I1029440" s="14"/>
    </row>
    <row r="1029456" spans="9:9" x14ac:dyDescent="0.2">
      <c r="I1029456" s="15"/>
    </row>
    <row r="1029457" spans="9:9" x14ac:dyDescent="0.2">
      <c r="I1029457" s="14"/>
    </row>
    <row r="1029473" spans="9:9" x14ac:dyDescent="0.2">
      <c r="I1029473" s="15"/>
    </row>
    <row r="1029474" spans="9:9" x14ac:dyDescent="0.2">
      <c r="I1029474" s="14"/>
    </row>
    <row r="1029490" spans="9:9" x14ac:dyDescent="0.2">
      <c r="I1029490" s="15"/>
    </row>
    <row r="1029491" spans="9:9" x14ac:dyDescent="0.2">
      <c r="I1029491" s="14"/>
    </row>
    <row r="1029507" spans="9:9" x14ac:dyDescent="0.2">
      <c r="I1029507" s="15"/>
    </row>
    <row r="1029508" spans="9:9" x14ac:dyDescent="0.2">
      <c r="I1029508" s="14"/>
    </row>
    <row r="1029524" spans="9:9" x14ac:dyDescent="0.2">
      <c r="I1029524" s="15"/>
    </row>
    <row r="1029525" spans="9:9" x14ac:dyDescent="0.2">
      <c r="I1029525" s="14"/>
    </row>
    <row r="1029541" spans="9:9" x14ac:dyDescent="0.2">
      <c r="I1029541" s="15"/>
    </row>
    <row r="1029542" spans="9:9" x14ac:dyDescent="0.2">
      <c r="I1029542" s="14"/>
    </row>
    <row r="1029558" spans="9:9" x14ac:dyDescent="0.2">
      <c r="I1029558" s="15"/>
    </row>
    <row r="1029559" spans="9:9" x14ac:dyDescent="0.2">
      <c r="I1029559" s="14"/>
    </row>
    <row r="1029575" spans="9:9" x14ac:dyDescent="0.2">
      <c r="I1029575" s="15"/>
    </row>
    <row r="1029576" spans="9:9" x14ac:dyDescent="0.2">
      <c r="I1029576" s="14"/>
    </row>
    <row r="1029592" spans="9:9" x14ac:dyDescent="0.2">
      <c r="I1029592" s="15"/>
    </row>
    <row r="1029593" spans="9:9" x14ac:dyDescent="0.2">
      <c r="I1029593" s="14"/>
    </row>
    <row r="1029609" spans="9:9" x14ac:dyDescent="0.2">
      <c r="I1029609" s="15"/>
    </row>
    <row r="1029610" spans="9:9" x14ac:dyDescent="0.2">
      <c r="I1029610" s="14"/>
    </row>
    <row r="1029626" spans="9:9" x14ac:dyDescent="0.2">
      <c r="I1029626" s="15"/>
    </row>
    <row r="1029627" spans="9:9" x14ac:dyDescent="0.2">
      <c r="I1029627" s="14"/>
    </row>
    <row r="1029643" spans="9:9" x14ac:dyDescent="0.2">
      <c r="I1029643" s="15"/>
    </row>
    <row r="1029644" spans="9:9" x14ac:dyDescent="0.2">
      <c r="I1029644" s="14"/>
    </row>
    <row r="1029660" spans="9:9" x14ac:dyDescent="0.2">
      <c r="I1029660" s="15"/>
    </row>
    <row r="1029661" spans="9:9" x14ac:dyDescent="0.2">
      <c r="I1029661" s="14"/>
    </row>
    <row r="1029677" spans="9:9" x14ac:dyDescent="0.2">
      <c r="I1029677" s="15"/>
    </row>
    <row r="1029678" spans="9:9" x14ac:dyDescent="0.2">
      <c r="I1029678" s="14"/>
    </row>
    <row r="1029694" spans="9:9" x14ac:dyDescent="0.2">
      <c r="I1029694" s="15"/>
    </row>
    <row r="1029695" spans="9:9" x14ac:dyDescent="0.2">
      <c r="I1029695" s="14"/>
    </row>
    <row r="1029711" spans="9:9" x14ac:dyDescent="0.2">
      <c r="I1029711" s="15"/>
    </row>
    <row r="1029712" spans="9:9" x14ac:dyDescent="0.2">
      <c r="I1029712" s="14"/>
    </row>
    <row r="1029728" spans="9:9" x14ac:dyDescent="0.2">
      <c r="I1029728" s="15"/>
    </row>
    <row r="1029729" spans="9:9" x14ac:dyDescent="0.2">
      <c r="I1029729" s="14"/>
    </row>
    <row r="1029745" spans="9:9" x14ac:dyDescent="0.2">
      <c r="I1029745" s="15"/>
    </row>
    <row r="1029746" spans="9:9" x14ac:dyDescent="0.2">
      <c r="I1029746" s="14"/>
    </row>
    <row r="1029762" spans="9:9" x14ac:dyDescent="0.2">
      <c r="I1029762" s="15"/>
    </row>
    <row r="1029763" spans="9:9" x14ac:dyDescent="0.2">
      <c r="I1029763" s="14"/>
    </row>
    <row r="1029779" spans="9:9" x14ac:dyDescent="0.2">
      <c r="I1029779" s="15"/>
    </row>
    <row r="1029780" spans="9:9" x14ac:dyDescent="0.2">
      <c r="I1029780" s="14"/>
    </row>
    <row r="1029796" spans="9:9" x14ac:dyDescent="0.2">
      <c r="I1029796" s="15"/>
    </row>
    <row r="1029797" spans="9:9" x14ac:dyDescent="0.2">
      <c r="I1029797" s="14"/>
    </row>
    <row r="1029813" spans="9:9" x14ac:dyDescent="0.2">
      <c r="I1029813" s="15"/>
    </row>
    <row r="1029814" spans="9:9" x14ac:dyDescent="0.2">
      <c r="I1029814" s="14"/>
    </row>
    <row r="1029830" spans="9:9" x14ac:dyDescent="0.2">
      <c r="I1029830" s="15"/>
    </row>
    <row r="1029831" spans="9:9" x14ac:dyDescent="0.2">
      <c r="I1029831" s="14"/>
    </row>
    <row r="1029847" spans="9:9" x14ac:dyDescent="0.2">
      <c r="I1029847" s="15"/>
    </row>
    <row r="1029848" spans="9:9" x14ac:dyDescent="0.2">
      <c r="I1029848" s="14"/>
    </row>
    <row r="1029864" spans="9:9" x14ac:dyDescent="0.2">
      <c r="I1029864" s="15"/>
    </row>
    <row r="1029865" spans="9:9" x14ac:dyDescent="0.2">
      <c r="I1029865" s="14"/>
    </row>
    <row r="1029881" spans="9:9" x14ac:dyDescent="0.2">
      <c r="I1029881" s="15"/>
    </row>
    <row r="1029882" spans="9:9" x14ac:dyDescent="0.2">
      <c r="I1029882" s="14"/>
    </row>
    <row r="1029898" spans="9:9" x14ac:dyDescent="0.2">
      <c r="I1029898" s="15"/>
    </row>
    <row r="1029899" spans="9:9" x14ac:dyDescent="0.2">
      <c r="I1029899" s="14"/>
    </row>
    <row r="1029915" spans="9:9" x14ac:dyDescent="0.2">
      <c r="I1029915" s="15"/>
    </row>
    <row r="1029916" spans="9:9" x14ac:dyDescent="0.2">
      <c r="I1029916" s="14"/>
    </row>
    <row r="1029932" spans="9:9" x14ac:dyDescent="0.2">
      <c r="I1029932" s="15"/>
    </row>
    <row r="1029933" spans="9:9" x14ac:dyDescent="0.2">
      <c r="I1029933" s="14"/>
    </row>
    <row r="1029949" spans="9:9" x14ac:dyDescent="0.2">
      <c r="I1029949" s="15"/>
    </row>
    <row r="1029950" spans="9:9" x14ac:dyDescent="0.2">
      <c r="I1029950" s="14"/>
    </row>
    <row r="1029966" spans="9:9" x14ac:dyDescent="0.2">
      <c r="I1029966" s="15"/>
    </row>
    <row r="1029967" spans="9:9" x14ac:dyDescent="0.2">
      <c r="I1029967" s="14"/>
    </row>
    <row r="1029983" spans="9:9" x14ac:dyDescent="0.2">
      <c r="I1029983" s="15"/>
    </row>
    <row r="1029984" spans="9:9" x14ac:dyDescent="0.2">
      <c r="I1029984" s="14"/>
    </row>
    <row r="1030000" spans="9:9" x14ac:dyDescent="0.2">
      <c r="I1030000" s="15"/>
    </row>
    <row r="1030001" spans="9:9" x14ac:dyDescent="0.2">
      <c r="I1030001" s="14"/>
    </row>
    <row r="1030017" spans="9:9" x14ac:dyDescent="0.2">
      <c r="I1030017" s="15"/>
    </row>
    <row r="1030018" spans="9:9" x14ac:dyDescent="0.2">
      <c r="I1030018" s="14"/>
    </row>
    <row r="1030034" spans="9:9" x14ac:dyDescent="0.2">
      <c r="I1030034" s="15"/>
    </row>
    <row r="1030035" spans="9:9" x14ac:dyDescent="0.2">
      <c r="I1030035" s="14"/>
    </row>
    <row r="1030051" spans="9:9" x14ac:dyDescent="0.2">
      <c r="I1030051" s="15"/>
    </row>
    <row r="1030052" spans="9:9" x14ac:dyDescent="0.2">
      <c r="I1030052" s="14"/>
    </row>
    <row r="1030068" spans="9:9" x14ac:dyDescent="0.2">
      <c r="I1030068" s="15"/>
    </row>
    <row r="1030069" spans="9:9" x14ac:dyDescent="0.2">
      <c r="I1030069" s="14"/>
    </row>
    <row r="1030085" spans="9:9" x14ac:dyDescent="0.2">
      <c r="I1030085" s="15"/>
    </row>
    <row r="1030086" spans="9:9" x14ac:dyDescent="0.2">
      <c r="I1030086" s="14"/>
    </row>
    <row r="1030102" spans="9:9" x14ac:dyDescent="0.2">
      <c r="I1030102" s="15"/>
    </row>
    <row r="1030103" spans="9:9" x14ac:dyDescent="0.2">
      <c r="I1030103" s="14"/>
    </row>
    <row r="1030119" spans="9:9" x14ac:dyDescent="0.2">
      <c r="I1030119" s="15"/>
    </row>
    <row r="1030120" spans="9:9" x14ac:dyDescent="0.2">
      <c r="I1030120" s="14"/>
    </row>
    <row r="1030136" spans="9:9" x14ac:dyDescent="0.2">
      <c r="I1030136" s="15"/>
    </row>
    <row r="1030137" spans="9:9" x14ac:dyDescent="0.2">
      <c r="I1030137" s="14"/>
    </row>
    <row r="1030153" spans="9:9" x14ac:dyDescent="0.2">
      <c r="I1030153" s="15"/>
    </row>
    <row r="1030154" spans="9:9" x14ac:dyDescent="0.2">
      <c r="I1030154" s="14"/>
    </row>
    <row r="1030170" spans="9:9" x14ac:dyDescent="0.2">
      <c r="I1030170" s="15"/>
    </row>
    <row r="1030171" spans="9:9" x14ac:dyDescent="0.2">
      <c r="I1030171" s="14"/>
    </row>
    <row r="1030187" spans="9:9" x14ac:dyDescent="0.2">
      <c r="I1030187" s="15"/>
    </row>
    <row r="1030188" spans="9:9" x14ac:dyDescent="0.2">
      <c r="I1030188" s="14"/>
    </row>
    <row r="1030204" spans="9:9" x14ac:dyDescent="0.2">
      <c r="I1030204" s="15"/>
    </row>
    <row r="1030205" spans="9:9" x14ac:dyDescent="0.2">
      <c r="I1030205" s="14"/>
    </row>
    <row r="1030221" spans="9:9" x14ac:dyDescent="0.2">
      <c r="I1030221" s="15"/>
    </row>
    <row r="1030222" spans="9:9" x14ac:dyDescent="0.2">
      <c r="I1030222" s="14"/>
    </row>
    <row r="1030238" spans="9:9" x14ac:dyDescent="0.2">
      <c r="I1030238" s="15"/>
    </row>
    <row r="1030239" spans="9:9" x14ac:dyDescent="0.2">
      <c r="I1030239" s="14"/>
    </row>
    <row r="1030255" spans="9:9" x14ac:dyDescent="0.2">
      <c r="I1030255" s="15"/>
    </row>
    <row r="1030256" spans="9:9" x14ac:dyDescent="0.2">
      <c r="I1030256" s="14"/>
    </row>
    <row r="1030272" spans="9:9" x14ac:dyDescent="0.2">
      <c r="I1030272" s="15"/>
    </row>
    <row r="1030273" spans="9:9" x14ac:dyDescent="0.2">
      <c r="I1030273" s="14"/>
    </row>
    <row r="1030289" spans="9:9" x14ac:dyDescent="0.2">
      <c r="I1030289" s="15"/>
    </row>
    <row r="1030290" spans="9:9" x14ac:dyDescent="0.2">
      <c r="I1030290" s="14"/>
    </row>
    <row r="1030306" spans="9:9" x14ac:dyDescent="0.2">
      <c r="I1030306" s="15"/>
    </row>
    <row r="1030307" spans="9:9" x14ac:dyDescent="0.2">
      <c r="I1030307" s="14"/>
    </row>
    <row r="1030323" spans="9:9" x14ac:dyDescent="0.2">
      <c r="I1030323" s="15"/>
    </row>
    <row r="1030324" spans="9:9" x14ac:dyDescent="0.2">
      <c r="I1030324" s="14"/>
    </row>
    <row r="1030340" spans="9:9" x14ac:dyDescent="0.2">
      <c r="I1030340" s="15"/>
    </row>
    <row r="1030341" spans="9:9" x14ac:dyDescent="0.2">
      <c r="I1030341" s="14"/>
    </row>
    <row r="1030357" spans="9:9" x14ac:dyDescent="0.2">
      <c r="I1030357" s="15"/>
    </row>
    <row r="1030358" spans="9:9" x14ac:dyDescent="0.2">
      <c r="I1030358" s="14"/>
    </row>
    <row r="1030374" spans="9:9" x14ac:dyDescent="0.2">
      <c r="I1030374" s="15"/>
    </row>
    <row r="1030375" spans="9:9" x14ac:dyDescent="0.2">
      <c r="I1030375" s="14"/>
    </row>
    <row r="1030391" spans="9:9" x14ac:dyDescent="0.2">
      <c r="I1030391" s="15"/>
    </row>
    <row r="1030392" spans="9:9" x14ac:dyDescent="0.2">
      <c r="I1030392" s="14"/>
    </row>
    <row r="1030408" spans="9:9" x14ac:dyDescent="0.2">
      <c r="I1030408" s="15"/>
    </row>
    <row r="1030409" spans="9:9" x14ac:dyDescent="0.2">
      <c r="I1030409" s="14"/>
    </row>
    <row r="1030425" spans="9:9" x14ac:dyDescent="0.2">
      <c r="I1030425" s="15"/>
    </row>
    <row r="1030426" spans="9:9" x14ac:dyDescent="0.2">
      <c r="I1030426" s="14"/>
    </row>
    <row r="1030442" spans="9:9" x14ac:dyDescent="0.2">
      <c r="I1030442" s="15"/>
    </row>
    <row r="1030443" spans="9:9" x14ac:dyDescent="0.2">
      <c r="I1030443" s="14"/>
    </row>
    <row r="1030459" spans="9:9" x14ac:dyDescent="0.2">
      <c r="I1030459" s="15"/>
    </row>
    <row r="1030460" spans="9:9" x14ac:dyDescent="0.2">
      <c r="I1030460" s="14"/>
    </row>
    <row r="1030476" spans="9:9" x14ac:dyDescent="0.2">
      <c r="I1030476" s="15"/>
    </row>
    <row r="1030477" spans="9:9" x14ac:dyDescent="0.2">
      <c r="I1030477" s="14"/>
    </row>
    <row r="1030493" spans="9:9" x14ac:dyDescent="0.2">
      <c r="I1030493" s="15"/>
    </row>
    <row r="1030494" spans="9:9" x14ac:dyDescent="0.2">
      <c r="I1030494" s="14"/>
    </row>
    <row r="1030510" spans="9:9" x14ac:dyDescent="0.2">
      <c r="I1030510" s="15"/>
    </row>
    <row r="1030511" spans="9:9" x14ac:dyDescent="0.2">
      <c r="I1030511" s="14"/>
    </row>
    <row r="1030527" spans="9:9" x14ac:dyDescent="0.2">
      <c r="I1030527" s="15"/>
    </row>
    <row r="1030528" spans="9:9" x14ac:dyDescent="0.2">
      <c r="I1030528" s="14"/>
    </row>
    <row r="1030544" spans="9:9" x14ac:dyDescent="0.2">
      <c r="I1030544" s="15"/>
    </row>
    <row r="1030545" spans="9:9" x14ac:dyDescent="0.2">
      <c r="I1030545" s="14"/>
    </row>
    <row r="1030561" spans="9:9" x14ac:dyDescent="0.2">
      <c r="I1030561" s="15"/>
    </row>
    <row r="1030562" spans="9:9" x14ac:dyDescent="0.2">
      <c r="I1030562" s="14"/>
    </row>
    <row r="1030578" spans="9:9" x14ac:dyDescent="0.2">
      <c r="I1030578" s="15"/>
    </row>
    <row r="1030579" spans="9:9" x14ac:dyDescent="0.2">
      <c r="I1030579" s="14"/>
    </row>
    <row r="1030595" spans="9:9" x14ac:dyDescent="0.2">
      <c r="I1030595" s="15"/>
    </row>
    <row r="1030596" spans="9:9" x14ac:dyDescent="0.2">
      <c r="I1030596" s="14"/>
    </row>
    <row r="1030612" spans="9:9" x14ac:dyDescent="0.2">
      <c r="I1030612" s="15"/>
    </row>
    <row r="1030613" spans="9:9" x14ac:dyDescent="0.2">
      <c r="I1030613" s="14"/>
    </row>
    <row r="1030629" spans="9:9" x14ac:dyDescent="0.2">
      <c r="I1030629" s="15"/>
    </row>
    <row r="1030630" spans="9:9" x14ac:dyDescent="0.2">
      <c r="I1030630" s="14"/>
    </row>
    <row r="1030646" spans="9:9" x14ac:dyDescent="0.2">
      <c r="I1030646" s="15"/>
    </row>
    <row r="1030647" spans="9:9" x14ac:dyDescent="0.2">
      <c r="I1030647" s="14"/>
    </row>
    <row r="1030663" spans="9:9" x14ac:dyDescent="0.2">
      <c r="I1030663" s="15"/>
    </row>
    <row r="1030664" spans="9:9" x14ac:dyDescent="0.2">
      <c r="I1030664" s="14"/>
    </row>
    <row r="1030680" spans="9:9" x14ac:dyDescent="0.2">
      <c r="I1030680" s="15"/>
    </row>
    <row r="1030681" spans="9:9" x14ac:dyDescent="0.2">
      <c r="I1030681" s="14"/>
    </row>
    <row r="1030697" spans="9:9" x14ac:dyDescent="0.2">
      <c r="I1030697" s="15"/>
    </row>
    <row r="1030698" spans="9:9" x14ac:dyDescent="0.2">
      <c r="I1030698" s="14"/>
    </row>
    <row r="1030714" spans="9:9" x14ac:dyDescent="0.2">
      <c r="I1030714" s="15"/>
    </row>
    <row r="1030715" spans="9:9" x14ac:dyDescent="0.2">
      <c r="I1030715" s="14"/>
    </row>
    <row r="1030731" spans="9:9" x14ac:dyDescent="0.2">
      <c r="I1030731" s="15"/>
    </row>
    <row r="1030732" spans="9:9" x14ac:dyDescent="0.2">
      <c r="I1030732" s="14"/>
    </row>
    <row r="1030748" spans="9:9" x14ac:dyDescent="0.2">
      <c r="I1030748" s="15"/>
    </row>
    <row r="1030749" spans="9:9" x14ac:dyDescent="0.2">
      <c r="I1030749" s="14"/>
    </row>
    <row r="1030765" spans="9:9" x14ac:dyDescent="0.2">
      <c r="I1030765" s="15"/>
    </row>
    <row r="1030766" spans="9:9" x14ac:dyDescent="0.2">
      <c r="I1030766" s="14"/>
    </row>
    <row r="1030782" spans="9:9" x14ac:dyDescent="0.2">
      <c r="I1030782" s="15"/>
    </row>
    <row r="1030783" spans="9:9" x14ac:dyDescent="0.2">
      <c r="I1030783" s="14"/>
    </row>
    <row r="1030799" spans="9:9" x14ac:dyDescent="0.2">
      <c r="I1030799" s="15"/>
    </row>
    <row r="1030800" spans="9:9" x14ac:dyDescent="0.2">
      <c r="I1030800" s="14"/>
    </row>
    <row r="1030816" spans="9:9" x14ac:dyDescent="0.2">
      <c r="I1030816" s="15"/>
    </row>
    <row r="1030817" spans="9:9" x14ac:dyDescent="0.2">
      <c r="I1030817" s="14"/>
    </row>
    <row r="1030833" spans="9:9" x14ac:dyDescent="0.2">
      <c r="I1030833" s="15"/>
    </row>
    <row r="1030834" spans="9:9" x14ac:dyDescent="0.2">
      <c r="I1030834" s="14"/>
    </row>
    <row r="1030850" spans="9:9" x14ac:dyDescent="0.2">
      <c r="I1030850" s="15"/>
    </row>
    <row r="1030851" spans="9:9" x14ac:dyDescent="0.2">
      <c r="I1030851" s="14"/>
    </row>
    <row r="1030867" spans="9:9" x14ac:dyDescent="0.2">
      <c r="I1030867" s="15"/>
    </row>
    <row r="1030868" spans="9:9" x14ac:dyDescent="0.2">
      <c r="I1030868" s="14"/>
    </row>
    <row r="1030884" spans="9:9" x14ac:dyDescent="0.2">
      <c r="I1030884" s="15"/>
    </row>
    <row r="1030885" spans="9:9" x14ac:dyDescent="0.2">
      <c r="I1030885" s="14"/>
    </row>
    <row r="1030901" spans="9:9" x14ac:dyDescent="0.2">
      <c r="I1030901" s="15"/>
    </row>
    <row r="1030902" spans="9:9" x14ac:dyDescent="0.2">
      <c r="I1030902" s="14"/>
    </row>
    <row r="1030918" spans="9:9" x14ac:dyDescent="0.2">
      <c r="I1030918" s="15"/>
    </row>
    <row r="1030919" spans="9:9" x14ac:dyDescent="0.2">
      <c r="I1030919" s="14"/>
    </row>
    <row r="1030935" spans="9:9" x14ac:dyDescent="0.2">
      <c r="I1030935" s="15"/>
    </row>
    <row r="1030936" spans="9:9" x14ac:dyDescent="0.2">
      <c r="I1030936" s="14"/>
    </row>
    <row r="1030952" spans="9:9" x14ac:dyDescent="0.2">
      <c r="I1030952" s="15"/>
    </row>
    <row r="1030953" spans="9:9" x14ac:dyDescent="0.2">
      <c r="I1030953" s="14"/>
    </row>
    <row r="1030969" spans="9:9" x14ac:dyDescent="0.2">
      <c r="I1030969" s="15"/>
    </row>
    <row r="1030970" spans="9:9" x14ac:dyDescent="0.2">
      <c r="I1030970" s="14"/>
    </row>
    <row r="1030986" spans="9:9" x14ac:dyDescent="0.2">
      <c r="I1030986" s="15"/>
    </row>
    <row r="1030987" spans="9:9" x14ac:dyDescent="0.2">
      <c r="I1030987" s="14"/>
    </row>
    <row r="1031003" spans="9:9" x14ac:dyDescent="0.2">
      <c r="I1031003" s="15"/>
    </row>
    <row r="1031004" spans="9:9" x14ac:dyDescent="0.2">
      <c r="I1031004" s="14"/>
    </row>
    <row r="1031020" spans="9:9" x14ac:dyDescent="0.2">
      <c r="I1031020" s="15"/>
    </row>
    <row r="1031021" spans="9:9" x14ac:dyDescent="0.2">
      <c r="I1031021" s="14"/>
    </row>
    <row r="1031037" spans="9:9" x14ac:dyDescent="0.2">
      <c r="I1031037" s="15"/>
    </row>
    <row r="1031038" spans="9:9" x14ac:dyDescent="0.2">
      <c r="I1031038" s="14"/>
    </row>
    <row r="1031054" spans="9:9" x14ac:dyDescent="0.2">
      <c r="I1031054" s="15"/>
    </row>
    <row r="1031055" spans="9:9" x14ac:dyDescent="0.2">
      <c r="I1031055" s="14"/>
    </row>
    <row r="1031071" spans="9:9" x14ac:dyDescent="0.2">
      <c r="I1031071" s="15"/>
    </row>
    <row r="1031072" spans="9:9" x14ac:dyDescent="0.2">
      <c r="I1031072" s="14"/>
    </row>
    <row r="1031088" spans="9:9" x14ac:dyDescent="0.2">
      <c r="I1031088" s="15"/>
    </row>
    <row r="1031089" spans="9:9" x14ac:dyDescent="0.2">
      <c r="I1031089" s="14"/>
    </row>
    <row r="1031105" spans="9:9" x14ac:dyDescent="0.2">
      <c r="I1031105" s="15"/>
    </row>
    <row r="1031106" spans="9:9" x14ac:dyDescent="0.2">
      <c r="I1031106" s="14"/>
    </row>
    <row r="1031122" spans="9:9" x14ac:dyDescent="0.2">
      <c r="I1031122" s="15"/>
    </row>
    <row r="1031123" spans="9:9" x14ac:dyDescent="0.2">
      <c r="I1031123" s="14"/>
    </row>
    <row r="1031139" spans="9:9" x14ac:dyDescent="0.2">
      <c r="I1031139" s="15"/>
    </row>
    <row r="1031140" spans="9:9" x14ac:dyDescent="0.2">
      <c r="I1031140" s="14"/>
    </row>
    <row r="1031156" spans="9:9" x14ac:dyDescent="0.2">
      <c r="I1031156" s="15"/>
    </row>
    <row r="1031157" spans="9:9" x14ac:dyDescent="0.2">
      <c r="I1031157" s="14"/>
    </row>
    <row r="1031173" spans="9:9" x14ac:dyDescent="0.2">
      <c r="I1031173" s="15"/>
    </row>
    <row r="1031174" spans="9:9" x14ac:dyDescent="0.2">
      <c r="I1031174" s="14"/>
    </row>
    <row r="1031190" spans="9:9" x14ac:dyDescent="0.2">
      <c r="I1031190" s="15"/>
    </row>
    <row r="1031191" spans="9:9" x14ac:dyDescent="0.2">
      <c r="I1031191" s="14"/>
    </row>
    <row r="1031207" spans="9:9" x14ac:dyDescent="0.2">
      <c r="I1031207" s="15"/>
    </row>
    <row r="1031208" spans="9:9" x14ac:dyDescent="0.2">
      <c r="I1031208" s="14"/>
    </row>
    <row r="1031224" spans="9:9" x14ac:dyDescent="0.2">
      <c r="I1031224" s="15"/>
    </row>
    <row r="1031225" spans="9:9" x14ac:dyDescent="0.2">
      <c r="I1031225" s="14"/>
    </row>
    <row r="1031241" spans="9:9" x14ac:dyDescent="0.2">
      <c r="I1031241" s="15"/>
    </row>
    <row r="1031242" spans="9:9" x14ac:dyDescent="0.2">
      <c r="I1031242" s="14"/>
    </row>
    <row r="1031258" spans="9:9" x14ac:dyDescent="0.2">
      <c r="I1031258" s="15"/>
    </row>
    <row r="1031259" spans="9:9" x14ac:dyDescent="0.2">
      <c r="I1031259" s="14"/>
    </row>
    <row r="1031275" spans="9:9" x14ac:dyDescent="0.2">
      <c r="I1031275" s="15"/>
    </row>
    <row r="1031276" spans="9:9" x14ac:dyDescent="0.2">
      <c r="I1031276" s="14"/>
    </row>
    <row r="1031292" spans="9:9" x14ac:dyDescent="0.2">
      <c r="I1031292" s="15"/>
    </row>
    <row r="1031293" spans="9:9" x14ac:dyDescent="0.2">
      <c r="I1031293" s="14"/>
    </row>
    <row r="1031309" spans="9:9" x14ac:dyDescent="0.2">
      <c r="I1031309" s="15"/>
    </row>
    <row r="1031310" spans="9:9" x14ac:dyDescent="0.2">
      <c r="I1031310" s="14"/>
    </row>
    <row r="1031326" spans="9:9" x14ac:dyDescent="0.2">
      <c r="I1031326" s="15"/>
    </row>
    <row r="1031327" spans="9:9" x14ac:dyDescent="0.2">
      <c r="I1031327" s="14"/>
    </row>
    <row r="1031343" spans="9:9" x14ac:dyDescent="0.2">
      <c r="I1031343" s="15"/>
    </row>
    <row r="1031344" spans="9:9" x14ac:dyDescent="0.2">
      <c r="I1031344" s="14"/>
    </row>
    <row r="1031360" spans="9:9" x14ac:dyDescent="0.2">
      <c r="I1031360" s="15"/>
    </row>
    <row r="1031361" spans="9:9" x14ac:dyDescent="0.2">
      <c r="I1031361" s="14"/>
    </row>
    <row r="1031377" spans="9:9" x14ac:dyDescent="0.2">
      <c r="I1031377" s="15"/>
    </row>
    <row r="1031378" spans="9:9" x14ac:dyDescent="0.2">
      <c r="I1031378" s="14"/>
    </row>
    <row r="1031394" spans="9:9" x14ac:dyDescent="0.2">
      <c r="I1031394" s="15"/>
    </row>
    <row r="1031395" spans="9:9" x14ac:dyDescent="0.2">
      <c r="I1031395" s="14"/>
    </row>
    <row r="1031411" spans="9:9" x14ac:dyDescent="0.2">
      <c r="I1031411" s="15"/>
    </row>
    <row r="1031412" spans="9:9" x14ac:dyDescent="0.2">
      <c r="I1031412" s="14"/>
    </row>
    <row r="1031428" spans="9:9" x14ac:dyDescent="0.2">
      <c r="I1031428" s="15"/>
    </row>
    <row r="1031429" spans="9:9" x14ac:dyDescent="0.2">
      <c r="I1031429" s="14"/>
    </row>
    <row r="1031445" spans="9:9" x14ac:dyDescent="0.2">
      <c r="I1031445" s="15"/>
    </row>
    <row r="1031446" spans="9:9" x14ac:dyDescent="0.2">
      <c r="I1031446" s="14"/>
    </row>
    <row r="1031462" spans="9:9" x14ac:dyDescent="0.2">
      <c r="I1031462" s="15"/>
    </row>
    <row r="1031463" spans="9:9" x14ac:dyDescent="0.2">
      <c r="I1031463" s="14"/>
    </row>
    <row r="1031479" spans="9:9" x14ac:dyDescent="0.2">
      <c r="I1031479" s="15"/>
    </row>
    <row r="1031480" spans="9:9" x14ac:dyDescent="0.2">
      <c r="I1031480" s="14"/>
    </row>
    <row r="1031496" spans="9:9" x14ac:dyDescent="0.2">
      <c r="I1031496" s="15"/>
    </row>
    <row r="1031497" spans="9:9" x14ac:dyDescent="0.2">
      <c r="I1031497" s="14"/>
    </row>
    <row r="1031513" spans="9:9" x14ac:dyDescent="0.2">
      <c r="I1031513" s="15"/>
    </row>
    <row r="1031514" spans="9:9" x14ac:dyDescent="0.2">
      <c r="I1031514" s="14"/>
    </row>
    <row r="1031530" spans="9:9" x14ac:dyDescent="0.2">
      <c r="I1031530" s="15"/>
    </row>
    <row r="1031531" spans="9:9" x14ac:dyDescent="0.2">
      <c r="I1031531" s="14"/>
    </row>
    <row r="1031547" spans="9:9" x14ac:dyDescent="0.2">
      <c r="I1031547" s="15"/>
    </row>
    <row r="1031548" spans="9:9" x14ac:dyDescent="0.2">
      <c r="I1031548" s="14"/>
    </row>
    <row r="1031564" spans="9:9" x14ac:dyDescent="0.2">
      <c r="I1031564" s="15"/>
    </row>
    <row r="1031565" spans="9:9" x14ac:dyDescent="0.2">
      <c r="I1031565" s="14"/>
    </row>
    <row r="1031581" spans="9:9" x14ac:dyDescent="0.2">
      <c r="I1031581" s="15"/>
    </row>
    <row r="1031582" spans="9:9" x14ac:dyDescent="0.2">
      <c r="I1031582" s="14"/>
    </row>
    <row r="1031598" spans="9:9" x14ac:dyDescent="0.2">
      <c r="I1031598" s="15"/>
    </row>
    <row r="1031599" spans="9:9" x14ac:dyDescent="0.2">
      <c r="I1031599" s="14"/>
    </row>
    <row r="1031615" spans="9:9" x14ac:dyDescent="0.2">
      <c r="I1031615" s="15"/>
    </row>
    <row r="1031616" spans="9:9" x14ac:dyDescent="0.2">
      <c r="I1031616" s="14"/>
    </row>
    <row r="1031632" spans="9:9" x14ac:dyDescent="0.2">
      <c r="I1031632" s="15"/>
    </row>
    <row r="1031633" spans="9:9" x14ac:dyDescent="0.2">
      <c r="I1031633" s="14"/>
    </row>
    <row r="1031649" spans="9:9" x14ac:dyDescent="0.2">
      <c r="I1031649" s="15"/>
    </row>
    <row r="1031650" spans="9:9" x14ac:dyDescent="0.2">
      <c r="I1031650" s="14"/>
    </row>
    <row r="1031666" spans="9:9" x14ac:dyDescent="0.2">
      <c r="I1031666" s="15"/>
    </row>
    <row r="1031667" spans="9:9" x14ac:dyDescent="0.2">
      <c r="I1031667" s="14"/>
    </row>
    <row r="1031683" spans="9:9" x14ac:dyDescent="0.2">
      <c r="I1031683" s="15"/>
    </row>
    <row r="1031684" spans="9:9" x14ac:dyDescent="0.2">
      <c r="I1031684" s="14"/>
    </row>
    <row r="1031700" spans="9:9" x14ac:dyDescent="0.2">
      <c r="I1031700" s="15"/>
    </row>
    <row r="1031701" spans="9:9" x14ac:dyDescent="0.2">
      <c r="I1031701" s="14"/>
    </row>
    <row r="1031717" spans="9:9" x14ac:dyDescent="0.2">
      <c r="I1031717" s="15"/>
    </row>
    <row r="1031718" spans="9:9" x14ac:dyDescent="0.2">
      <c r="I1031718" s="14"/>
    </row>
    <row r="1031734" spans="9:9" x14ac:dyDescent="0.2">
      <c r="I1031734" s="15"/>
    </row>
    <row r="1031735" spans="9:9" x14ac:dyDescent="0.2">
      <c r="I1031735" s="14"/>
    </row>
    <row r="1031751" spans="9:9" x14ac:dyDescent="0.2">
      <c r="I1031751" s="15"/>
    </row>
    <row r="1031752" spans="9:9" x14ac:dyDescent="0.2">
      <c r="I1031752" s="14"/>
    </row>
    <row r="1031768" spans="9:9" x14ac:dyDescent="0.2">
      <c r="I1031768" s="15"/>
    </row>
    <row r="1031769" spans="9:9" x14ac:dyDescent="0.2">
      <c r="I1031769" s="14"/>
    </row>
    <row r="1031785" spans="9:9" x14ac:dyDescent="0.2">
      <c r="I1031785" s="15"/>
    </row>
    <row r="1031786" spans="9:9" x14ac:dyDescent="0.2">
      <c r="I1031786" s="14"/>
    </row>
    <row r="1031802" spans="9:9" x14ac:dyDescent="0.2">
      <c r="I1031802" s="15"/>
    </row>
    <row r="1031803" spans="9:9" x14ac:dyDescent="0.2">
      <c r="I1031803" s="14"/>
    </row>
    <row r="1031819" spans="9:9" x14ac:dyDescent="0.2">
      <c r="I1031819" s="15"/>
    </row>
    <row r="1031820" spans="9:9" x14ac:dyDescent="0.2">
      <c r="I1031820" s="14"/>
    </row>
    <row r="1031836" spans="9:9" x14ac:dyDescent="0.2">
      <c r="I1031836" s="15"/>
    </row>
    <row r="1031837" spans="9:9" x14ac:dyDescent="0.2">
      <c r="I1031837" s="14"/>
    </row>
    <row r="1031853" spans="9:9" x14ac:dyDescent="0.2">
      <c r="I1031853" s="15"/>
    </row>
    <row r="1031854" spans="9:9" x14ac:dyDescent="0.2">
      <c r="I1031854" s="14"/>
    </row>
    <row r="1031870" spans="9:9" x14ac:dyDescent="0.2">
      <c r="I1031870" s="15"/>
    </row>
    <row r="1031871" spans="9:9" x14ac:dyDescent="0.2">
      <c r="I1031871" s="14"/>
    </row>
    <row r="1031887" spans="9:9" x14ac:dyDescent="0.2">
      <c r="I1031887" s="15"/>
    </row>
    <row r="1031888" spans="9:9" x14ac:dyDescent="0.2">
      <c r="I1031888" s="14"/>
    </row>
    <row r="1031904" spans="9:9" x14ac:dyDescent="0.2">
      <c r="I1031904" s="15"/>
    </row>
    <row r="1031905" spans="9:9" x14ac:dyDescent="0.2">
      <c r="I1031905" s="14"/>
    </row>
    <row r="1031921" spans="9:9" x14ac:dyDescent="0.2">
      <c r="I1031921" s="15"/>
    </row>
    <row r="1031922" spans="9:9" x14ac:dyDescent="0.2">
      <c r="I1031922" s="14"/>
    </row>
    <row r="1031938" spans="9:9" x14ac:dyDescent="0.2">
      <c r="I1031938" s="15"/>
    </row>
    <row r="1031939" spans="9:9" x14ac:dyDescent="0.2">
      <c r="I1031939" s="14"/>
    </row>
    <row r="1031955" spans="9:9" x14ac:dyDescent="0.2">
      <c r="I1031955" s="15"/>
    </row>
    <row r="1031956" spans="9:9" x14ac:dyDescent="0.2">
      <c r="I1031956" s="14"/>
    </row>
    <row r="1031972" spans="9:9" x14ac:dyDescent="0.2">
      <c r="I1031972" s="15"/>
    </row>
    <row r="1031973" spans="9:9" x14ac:dyDescent="0.2">
      <c r="I1031973" s="14"/>
    </row>
    <row r="1031989" spans="9:9" x14ac:dyDescent="0.2">
      <c r="I1031989" s="15"/>
    </row>
    <row r="1031990" spans="9:9" x14ac:dyDescent="0.2">
      <c r="I1031990" s="14"/>
    </row>
    <row r="1032006" spans="9:9" x14ac:dyDescent="0.2">
      <c r="I1032006" s="15"/>
    </row>
    <row r="1032007" spans="9:9" x14ac:dyDescent="0.2">
      <c r="I1032007" s="14"/>
    </row>
    <row r="1032023" spans="9:9" x14ac:dyDescent="0.2">
      <c r="I1032023" s="15"/>
    </row>
    <row r="1032024" spans="9:9" x14ac:dyDescent="0.2">
      <c r="I1032024" s="14"/>
    </row>
    <row r="1032040" spans="9:9" x14ac:dyDescent="0.2">
      <c r="I1032040" s="15"/>
    </row>
    <row r="1032041" spans="9:9" x14ac:dyDescent="0.2">
      <c r="I1032041" s="14"/>
    </row>
    <row r="1032057" spans="9:9" x14ac:dyDescent="0.2">
      <c r="I1032057" s="15"/>
    </row>
    <row r="1032058" spans="9:9" x14ac:dyDescent="0.2">
      <c r="I1032058" s="14"/>
    </row>
    <row r="1032074" spans="9:9" x14ac:dyDescent="0.2">
      <c r="I1032074" s="15"/>
    </row>
    <row r="1032075" spans="9:9" x14ac:dyDescent="0.2">
      <c r="I1032075" s="14"/>
    </row>
    <row r="1032091" spans="9:9" x14ac:dyDescent="0.2">
      <c r="I1032091" s="15"/>
    </row>
    <row r="1032092" spans="9:9" x14ac:dyDescent="0.2">
      <c r="I1032092" s="14"/>
    </row>
    <row r="1032108" spans="9:9" x14ac:dyDescent="0.2">
      <c r="I1032108" s="15"/>
    </row>
    <row r="1032109" spans="9:9" x14ac:dyDescent="0.2">
      <c r="I1032109" s="14"/>
    </row>
    <row r="1032125" spans="9:9" x14ac:dyDescent="0.2">
      <c r="I1032125" s="15"/>
    </row>
    <row r="1032126" spans="9:9" x14ac:dyDescent="0.2">
      <c r="I1032126" s="14"/>
    </row>
    <row r="1032142" spans="9:9" x14ac:dyDescent="0.2">
      <c r="I1032142" s="15"/>
    </row>
    <row r="1032143" spans="9:9" x14ac:dyDescent="0.2">
      <c r="I1032143" s="14"/>
    </row>
    <row r="1032159" spans="9:9" x14ac:dyDescent="0.2">
      <c r="I1032159" s="15"/>
    </row>
    <row r="1032160" spans="9:9" x14ac:dyDescent="0.2">
      <c r="I1032160" s="14"/>
    </row>
    <row r="1032176" spans="9:9" x14ac:dyDescent="0.2">
      <c r="I1032176" s="15"/>
    </row>
    <row r="1032177" spans="9:9" x14ac:dyDescent="0.2">
      <c r="I1032177" s="14"/>
    </row>
    <row r="1032193" spans="9:9" x14ac:dyDescent="0.2">
      <c r="I1032193" s="15"/>
    </row>
    <row r="1032194" spans="9:9" x14ac:dyDescent="0.2">
      <c r="I1032194" s="14"/>
    </row>
    <row r="1032210" spans="9:9" x14ac:dyDescent="0.2">
      <c r="I1032210" s="15"/>
    </row>
    <row r="1032211" spans="9:9" x14ac:dyDescent="0.2">
      <c r="I1032211" s="14"/>
    </row>
    <row r="1032227" spans="9:9" x14ac:dyDescent="0.2">
      <c r="I1032227" s="15"/>
    </row>
    <row r="1032228" spans="9:9" x14ac:dyDescent="0.2">
      <c r="I1032228" s="14"/>
    </row>
    <row r="1032244" spans="9:9" x14ac:dyDescent="0.2">
      <c r="I1032244" s="15"/>
    </row>
    <row r="1032245" spans="9:9" x14ac:dyDescent="0.2">
      <c r="I1032245" s="14"/>
    </row>
    <row r="1032261" spans="9:9" x14ac:dyDescent="0.2">
      <c r="I1032261" s="15"/>
    </row>
    <row r="1032262" spans="9:9" x14ac:dyDescent="0.2">
      <c r="I1032262" s="14"/>
    </row>
    <row r="1032278" spans="9:9" x14ac:dyDescent="0.2">
      <c r="I1032278" s="15"/>
    </row>
    <row r="1032279" spans="9:9" x14ac:dyDescent="0.2">
      <c r="I1032279" s="14"/>
    </row>
    <row r="1032295" spans="9:9" x14ac:dyDescent="0.2">
      <c r="I1032295" s="15"/>
    </row>
    <row r="1032296" spans="9:9" x14ac:dyDescent="0.2">
      <c r="I1032296" s="14"/>
    </row>
    <row r="1032312" spans="9:9" x14ac:dyDescent="0.2">
      <c r="I1032312" s="15"/>
    </row>
    <row r="1032313" spans="9:9" x14ac:dyDescent="0.2">
      <c r="I1032313" s="14"/>
    </row>
    <row r="1032329" spans="9:9" x14ac:dyDescent="0.2">
      <c r="I1032329" s="15"/>
    </row>
    <row r="1032330" spans="9:9" x14ac:dyDescent="0.2">
      <c r="I1032330" s="14"/>
    </row>
    <row r="1032346" spans="9:9" x14ac:dyDescent="0.2">
      <c r="I1032346" s="15"/>
    </row>
    <row r="1032347" spans="9:9" x14ac:dyDescent="0.2">
      <c r="I1032347" s="14"/>
    </row>
    <row r="1032363" spans="9:9" x14ac:dyDescent="0.2">
      <c r="I1032363" s="15"/>
    </row>
    <row r="1032364" spans="9:9" x14ac:dyDescent="0.2">
      <c r="I1032364" s="14"/>
    </row>
    <row r="1032380" spans="9:9" x14ac:dyDescent="0.2">
      <c r="I1032380" s="15"/>
    </row>
    <row r="1032381" spans="9:9" x14ac:dyDescent="0.2">
      <c r="I1032381" s="14"/>
    </row>
    <row r="1032397" spans="9:9" x14ac:dyDescent="0.2">
      <c r="I1032397" s="15"/>
    </row>
    <row r="1032398" spans="9:9" x14ac:dyDescent="0.2">
      <c r="I1032398" s="14"/>
    </row>
    <row r="1032414" spans="9:9" x14ac:dyDescent="0.2">
      <c r="I1032414" s="15"/>
    </row>
    <row r="1032415" spans="9:9" x14ac:dyDescent="0.2">
      <c r="I1032415" s="14"/>
    </row>
    <row r="1032431" spans="9:9" x14ac:dyDescent="0.2">
      <c r="I1032431" s="15"/>
    </row>
    <row r="1032432" spans="9:9" x14ac:dyDescent="0.2">
      <c r="I1032432" s="14"/>
    </row>
    <row r="1032448" spans="9:9" x14ac:dyDescent="0.2">
      <c r="I1032448" s="15"/>
    </row>
    <row r="1032449" spans="9:9" x14ac:dyDescent="0.2">
      <c r="I1032449" s="14"/>
    </row>
    <row r="1032465" spans="9:9" x14ac:dyDescent="0.2">
      <c r="I1032465" s="15"/>
    </row>
    <row r="1032466" spans="9:9" x14ac:dyDescent="0.2">
      <c r="I1032466" s="14"/>
    </row>
    <row r="1032482" spans="9:9" x14ac:dyDescent="0.2">
      <c r="I1032482" s="15"/>
    </row>
    <row r="1032483" spans="9:9" x14ac:dyDescent="0.2">
      <c r="I1032483" s="14"/>
    </row>
    <row r="1032499" spans="9:9" x14ac:dyDescent="0.2">
      <c r="I1032499" s="15"/>
    </row>
    <row r="1032500" spans="9:9" x14ac:dyDescent="0.2">
      <c r="I1032500" s="14"/>
    </row>
    <row r="1032516" spans="9:9" x14ac:dyDescent="0.2">
      <c r="I1032516" s="15"/>
    </row>
    <row r="1032517" spans="9:9" x14ac:dyDescent="0.2">
      <c r="I1032517" s="14"/>
    </row>
    <row r="1032533" spans="9:9" x14ac:dyDescent="0.2">
      <c r="I1032533" s="15"/>
    </row>
    <row r="1032534" spans="9:9" x14ac:dyDescent="0.2">
      <c r="I1032534" s="14"/>
    </row>
    <row r="1032550" spans="9:9" x14ac:dyDescent="0.2">
      <c r="I1032550" s="15"/>
    </row>
    <row r="1032551" spans="9:9" x14ac:dyDescent="0.2">
      <c r="I1032551" s="14"/>
    </row>
    <row r="1032567" spans="9:9" x14ac:dyDescent="0.2">
      <c r="I1032567" s="15"/>
    </row>
    <row r="1032568" spans="9:9" x14ac:dyDescent="0.2">
      <c r="I1032568" s="14"/>
    </row>
    <row r="1032584" spans="9:9" x14ac:dyDescent="0.2">
      <c r="I1032584" s="15"/>
    </row>
    <row r="1032585" spans="9:9" x14ac:dyDescent="0.2">
      <c r="I1032585" s="14"/>
    </row>
    <row r="1032601" spans="9:9" x14ac:dyDescent="0.2">
      <c r="I1032601" s="15"/>
    </row>
    <row r="1032602" spans="9:9" x14ac:dyDescent="0.2">
      <c r="I1032602" s="14"/>
    </row>
    <row r="1032618" spans="9:9" x14ac:dyDescent="0.2">
      <c r="I1032618" s="15"/>
    </row>
    <row r="1032619" spans="9:9" x14ac:dyDescent="0.2">
      <c r="I1032619" s="14"/>
    </row>
    <row r="1032635" spans="9:9" x14ac:dyDescent="0.2">
      <c r="I1032635" s="15"/>
    </row>
    <row r="1032636" spans="9:9" x14ac:dyDescent="0.2">
      <c r="I1032636" s="14"/>
    </row>
    <row r="1032652" spans="9:9" x14ac:dyDescent="0.2">
      <c r="I1032652" s="15"/>
    </row>
    <row r="1032653" spans="9:9" x14ac:dyDescent="0.2">
      <c r="I1032653" s="14"/>
    </row>
    <row r="1032669" spans="9:9" x14ac:dyDescent="0.2">
      <c r="I1032669" s="15"/>
    </row>
    <row r="1032670" spans="9:9" x14ac:dyDescent="0.2">
      <c r="I1032670" s="14"/>
    </row>
    <row r="1032686" spans="9:9" x14ac:dyDescent="0.2">
      <c r="I1032686" s="15"/>
    </row>
    <row r="1032687" spans="9:9" x14ac:dyDescent="0.2">
      <c r="I1032687" s="14"/>
    </row>
    <row r="1032703" spans="9:9" x14ac:dyDescent="0.2">
      <c r="I1032703" s="15"/>
    </row>
    <row r="1032704" spans="9:9" x14ac:dyDescent="0.2">
      <c r="I1032704" s="14"/>
    </row>
    <row r="1032720" spans="9:9" x14ac:dyDescent="0.2">
      <c r="I1032720" s="15"/>
    </row>
    <row r="1032721" spans="9:9" x14ac:dyDescent="0.2">
      <c r="I1032721" s="14"/>
    </row>
    <row r="1032737" spans="9:9" x14ac:dyDescent="0.2">
      <c r="I1032737" s="15"/>
    </row>
    <row r="1032738" spans="9:9" x14ac:dyDescent="0.2">
      <c r="I1032738" s="14"/>
    </row>
    <row r="1032754" spans="9:9" x14ac:dyDescent="0.2">
      <c r="I1032754" s="15"/>
    </row>
    <row r="1032755" spans="9:9" x14ac:dyDescent="0.2">
      <c r="I1032755" s="14"/>
    </row>
    <row r="1032771" spans="9:9" x14ac:dyDescent="0.2">
      <c r="I1032771" s="15"/>
    </row>
    <row r="1032772" spans="9:9" x14ac:dyDescent="0.2">
      <c r="I1032772" s="14"/>
    </row>
    <row r="1032788" spans="9:9" x14ac:dyDescent="0.2">
      <c r="I1032788" s="15"/>
    </row>
    <row r="1032789" spans="9:9" x14ac:dyDescent="0.2">
      <c r="I1032789" s="14"/>
    </row>
    <row r="1032805" spans="9:9" x14ac:dyDescent="0.2">
      <c r="I1032805" s="15"/>
    </row>
    <row r="1032806" spans="9:9" x14ac:dyDescent="0.2">
      <c r="I1032806" s="14"/>
    </row>
    <row r="1032822" spans="9:9" x14ac:dyDescent="0.2">
      <c r="I1032822" s="15"/>
    </row>
    <row r="1032823" spans="9:9" x14ac:dyDescent="0.2">
      <c r="I1032823" s="14"/>
    </row>
    <row r="1032839" spans="9:9" x14ac:dyDescent="0.2">
      <c r="I1032839" s="15"/>
    </row>
    <row r="1032840" spans="9:9" x14ac:dyDescent="0.2">
      <c r="I1032840" s="14"/>
    </row>
    <row r="1032856" spans="9:9" x14ac:dyDescent="0.2">
      <c r="I1032856" s="15"/>
    </row>
    <row r="1032857" spans="9:9" x14ac:dyDescent="0.2">
      <c r="I1032857" s="14"/>
    </row>
    <row r="1032873" spans="9:9" x14ac:dyDescent="0.2">
      <c r="I1032873" s="15"/>
    </row>
    <row r="1032874" spans="9:9" x14ac:dyDescent="0.2">
      <c r="I1032874" s="14"/>
    </row>
    <row r="1032890" spans="9:9" x14ac:dyDescent="0.2">
      <c r="I1032890" s="15"/>
    </row>
    <row r="1032891" spans="9:9" x14ac:dyDescent="0.2">
      <c r="I1032891" s="14"/>
    </row>
    <row r="1032907" spans="9:9" x14ac:dyDescent="0.2">
      <c r="I1032907" s="15"/>
    </row>
    <row r="1032908" spans="9:9" x14ac:dyDescent="0.2">
      <c r="I1032908" s="14"/>
    </row>
    <row r="1032924" spans="9:9" x14ac:dyDescent="0.2">
      <c r="I1032924" s="15"/>
    </row>
    <row r="1032925" spans="9:9" x14ac:dyDescent="0.2">
      <c r="I1032925" s="14"/>
    </row>
    <row r="1032941" spans="9:9" x14ac:dyDescent="0.2">
      <c r="I1032941" s="15"/>
    </row>
    <row r="1032942" spans="9:9" x14ac:dyDescent="0.2">
      <c r="I1032942" s="14"/>
    </row>
    <row r="1032958" spans="9:9" x14ac:dyDescent="0.2">
      <c r="I1032958" s="15"/>
    </row>
    <row r="1032959" spans="9:9" x14ac:dyDescent="0.2">
      <c r="I1032959" s="14"/>
    </row>
    <row r="1032975" spans="9:9" x14ac:dyDescent="0.2">
      <c r="I1032975" s="15"/>
    </row>
    <row r="1032976" spans="9:9" x14ac:dyDescent="0.2">
      <c r="I1032976" s="14"/>
    </row>
    <row r="1032992" spans="9:9" x14ac:dyDescent="0.2">
      <c r="I1032992" s="15"/>
    </row>
    <row r="1032993" spans="9:9" x14ac:dyDescent="0.2">
      <c r="I1032993" s="14"/>
    </row>
    <row r="1033009" spans="9:9" x14ac:dyDescent="0.2">
      <c r="I1033009" s="15"/>
    </row>
    <row r="1033010" spans="9:9" x14ac:dyDescent="0.2">
      <c r="I1033010" s="14"/>
    </row>
    <row r="1033026" spans="9:9" x14ac:dyDescent="0.2">
      <c r="I1033026" s="15"/>
    </row>
    <row r="1033027" spans="9:9" x14ac:dyDescent="0.2">
      <c r="I1033027" s="14"/>
    </row>
    <row r="1033043" spans="9:9" x14ac:dyDescent="0.2">
      <c r="I1033043" s="15"/>
    </row>
    <row r="1033044" spans="9:9" x14ac:dyDescent="0.2">
      <c r="I1033044" s="14"/>
    </row>
    <row r="1033060" spans="9:9" x14ac:dyDescent="0.2">
      <c r="I1033060" s="15"/>
    </row>
    <row r="1033061" spans="9:9" x14ac:dyDescent="0.2">
      <c r="I1033061" s="14"/>
    </row>
    <row r="1033077" spans="9:9" x14ac:dyDescent="0.2">
      <c r="I1033077" s="15"/>
    </row>
    <row r="1033078" spans="9:9" x14ac:dyDescent="0.2">
      <c r="I1033078" s="14"/>
    </row>
    <row r="1033094" spans="9:9" x14ac:dyDescent="0.2">
      <c r="I1033094" s="15"/>
    </row>
    <row r="1033095" spans="9:9" x14ac:dyDescent="0.2">
      <c r="I1033095" s="14"/>
    </row>
    <row r="1033111" spans="9:9" x14ac:dyDescent="0.2">
      <c r="I1033111" s="15"/>
    </row>
    <row r="1033112" spans="9:9" x14ac:dyDescent="0.2">
      <c r="I1033112" s="14"/>
    </row>
    <row r="1033128" spans="9:9" x14ac:dyDescent="0.2">
      <c r="I1033128" s="15"/>
    </row>
    <row r="1033129" spans="9:9" x14ac:dyDescent="0.2">
      <c r="I1033129" s="14"/>
    </row>
    <row r="1033145" spans="9:9" x14ac:dyDescent="0.2">
      <c r="I1033145" s="15"/>
    </row>
    <row r="1033146" spans="9:9" x14ac:dyDescent="0.2">
      <c r="I1033146" s="14"/>
    </row>
    <row r="1033162" spans="9:9" x14ac:dyDescent="0.2">
      <c r="I1033162" s="15"/>
    </row>
    <row r="1033163" spans="9:9" x14ac:dyDescent="0.2">
      <c r="I1033163" s="14"/>
    </row>
    <row r="1033179" spans="9:9" x14ac:dyDescent="0.2">
      <c r="I1033179" s="15"/>
    </row>
    <row r="1033180" spans="9:9" x14ac:dyDescent="0.2">
      <c r="I1033180" s="14"/>
    </row>
    <row r="1033196" spans="9:9" x14ac:dyDescent="0.2">
      <c r="I1033196" s="15"/>
    </row>
    <row r="1033197" spans="9:9" x14ac:dyDescent="0.2">
      <c r="I1033197" s="14"/>
    </row>
    <row r="1033213" spans="9:9" x14ac:dyDescent="0.2">
      <c r="I1033213" s="15"/>
    </row>
    <row r="1033214" spans="9:9" x14ac:dyDescent="0.2">
      <c r="I1033214" s="14"/>
    </row>
    <row r="1033230" spans="9:9" x14ac:dyDescent="0.2">
      <c r="I1033230" s="15"/>
    </row>
    <row r="1033231" spans="9:9" x14ac:dyDescent="0.2">
      <c r="I1033231" s="14"/>
    </row>
    <row r="1033247" spans="9:9" x14ac:dyDescent="0.2">
      <c r="I1033247" s="15"/>
    </row>
    <row r="1033248" spans="9:9" x14ac:dyDescent="0.2">
      <c r="I1033248" s="14"/>
    </row>
    <row r="1033264" spans="9:9" x14ac:dyDescent="0.2">
      <c r="I1033264" s="15"/>
    </row>
    <row r="1033265" spans="9:9" x14ac:dyDescent="0.2">
      <c r="I1033265" s="14"/>
    </row>
    <row r="1033281" spans="9:9" x14ac:dyDescent="0.2">
      <c r="I1033281" s="15"/>
    </row>
    <row r="1033282" spans="9:9" x14ac:dyDescent="0.2">
      <c r="I1033282" s="14"/>
    </row>
    <row r="1033298" spans="9:9" x14ac:dyDescent="0.2">
      <c r="I1033298" s="15"/>
    </row>
    <row r="1033299" spans="9:9" x14ac:dyDescent="0.2">
      <c r="I1033299" s="14"/>
    </row>
    <row r="1033315" spans="9:9" x14ac:dyDescent="0.2">
      <c r="I1033315" s="15"/>
    </row>
    <row r="1033316" spans="9:9" x14ac:dyDescent="0.2">
      <c r="I1033316" s="14"/>
    </row>
    <row r="1033332" spans="9:9" x14ac:dyDescent="0.2">
      <c r="I1033332" s="15"/>
    </row>
    <row r="1033333" spans="9:9" x14ac:dyDescent="0.2">
      <c r="I1033333" s="14"/>
    </row>
    <row r="1033349" spans="9:9" x14ac:dyDescent="0.2">
      <c r="I1033349" s="15"/>
    </row>
    <row r="1033350" spans="9:9" x14ac:dyDescent="0.2">
      <c r="I1033350" s="14"/>
    </row>
    <row r="1033366" spans="9:9" x14ac:dyDescent="0.2">
      <c r="I1033366" s="15"/>
    </row>
    <row r="1033367" spans="9:9" x14ac:dyDescent="0.2">
      <c r="I1033367" s="14"/>
    </row>
    <row r="1033383" spans="9:9" x14ac:dyDescent="0.2">
      <c r="I1033383" s="15"/>
    </row>
    <row r="1033384" spans="9:9" x14ac:dyDescent="0.2">
      <c r="I1033384" s="14"/>
    </row>
    <row r="1033400" spans="9:9" x14ac:dyDescent="0.2">
      <c r="I1033400" s="15"/>
    </row>
    <row r="1033401" spans="9:9" x14ac:dyDescent="0.2">
      <c r="I1033401" s="14"/>
    </row>
    <row r="1033417" spans="9:9" x14ac:dyDescent="0.2">
      <c r="I1033417" s="15"/>
    </row>
    <row r="1033418" spans="9:9" x14ac:dyDescent="0.2">
      <c r="I1033418" s="14"/>
    </row>
    <row r="1033434" spans="9:9" x14ac:dyDescent="0.2">
      <c r="I1033434" s="15"/>
    </row>
    <row r="1033435" spans="9:9" x14ac:dyDescent="0.2">
      <c r="I1033435" s="14"/>
    </row>
    <row r="1033451" spans="9:9" x14ac:dyDescent="0.2">
      <c r="I1033451" s="15"/>
    </row>
    <row r="1033452" spans="9:9" x14ac:dyDescent="0.2">
      <c r="I1033452" s="14"/>
    </row>
    <row r="1033468" spans="9:9" x14ac:dyDescent="0.2">
      <c r="I1033468" s="15"/>
    </row>
    <row r="1033469" spans="9:9" x14ac:dyDescent="0.2">
      <c r="I1033469" s="14"/>
    </row>
    <row r="1033485" spans="9:9" x14ac:dyDescent="0.2">
      <c r="I1033485" s="15"/>
    </row>
    <row r="1033486" spans="9:9" x14ac:dyDescent="0.2">
      <c r="I1033486" s="14"/>
    </row>
    <row r="1033502" spans="9:9" x14ac:dyDescent="0.2">
      <c r="I1033502" s="15"/>
    </row>
    <row r="1033503" spans="9:9" x14ac:dyDescent="0.2">
      <c r="I1033503" s="14"/>
    </row>
    <row r="1033519" spans="9:9" x14ac:dyDescent="0.2">
      <c r="I1033519" s="15"/>
    </row>
    <row r="1033520" spans="9:9" x14ac:dyDescent="0.2">
      <c r="I1033520" s="14"/>
    </row>
    <row r="1033536" spans="9:9" x14ac:dyDescent="0.2">
      <c r="I1033536" s="15"/>
    </row>
    <row r="1033537" spans="9:9" x14ac:dyDescent="0.2">
      <c r="I1033537" s="14"/>
    </row>
    <row r="1033553" spans="9:9" x14ac:dyDescent="0.2">
      <c r="I1033553" s="15"/>
    </row>
    <row r="1033554" spans="9:9" x14ac:dyDescent="0.2">
      <c r="I1033554" s="14"/>
    </row>
    <row r="1033570" spans="9:9" x14ac:dyDescent="0.2">
      <c r="I1033570" s="15"/>
    </row>
    <row r="1033571" spans="9:9" x14ac:dyDescent="0.2">
      <c r="I1033571" s="14"/>
    </row>
    <row r="1033587" spans="9:9" x14ac:dyDescent="0.2">
      <c r="I1033587" s="15"/>
    </row>
    <row r="1033588" spans="9:9" x14ac:dyDescent="0.2">
      <c r="I1033588" s="14"/>
    </row>
    <row r="1033604" spans="9:9" x14ac:dyDescent="0.2">
      <c r="I1033604" s="15"/>
    </row>
    <row r="1033605" spans="9:9" x14ac:dyDescent="0.2">
      <c r="I1033605" s="14"/>
    </row>
    <row r="1033621" spans="9:9" x14ac:dyDescent="0.2">
      <c r="I1033621" s="15"/>
    </row>
    <row r="1033622" spans="9:9" x14ac:dyDescent="0.2">
      <c r="I1033622" s="14"/>
    </row>
    <row r="1033638" spans="9:9" x14ac:dyDescent="0.2">
      <c r="I1033638" s="15"/>
    </row>
    <row r="1033639" spans="9:9" x14ac:dyDescent="0.2">
      <c r="I1033639" s="14"/>
    </row>
    <row r="1033655" spans="9:9" x14ac:dyDescent="0.2">
      <c r="I1033655" s="15"/>
    </row>
    <row r="1033656" spans="9:9" x14ac:dyDescent="0.2">
      <c r="I1033656" s="14"/>
    </row>
    <row r="1033672" spans="9:9" x14ac:dyDescent="0.2">
      <c r="I1033672" s="15"/>
    </row>
    <row r="1033673" spans="9:9" x14ac:dyDescent="0.2">
      <c r="I1033673" s="14"/>
    </row>
    <row r="1033689" spans="9:9" x14ac:dyDescent="0.2">
      <c r="I1033689" s="15"/>
    </row>
    <row r="1033690" spans="9:9" x14ac:dyDescent="0.2">
      <c r="I1033690" s="14"/>
    </row>
    <row r="1033706" spans="9:9" x14ac:dyDescent="0.2">
      <c r="I1033706" s="15"/>
    </row>
    <row r="1033707" spans="9:9" x14ac:dyDescent="0.2">
      <c r="I1033707" s="14"/>
    </row>
    <row r="1033723" spans="9:9" x14ac:dyDescent="0.2">
      <c r="I1033723" s="15"/>
    </row>
    <row r="1033724" spans="9:9" x14ac:dyDescent="0.2">
      <c r="I1033724" s="14"/>
    </row>
    <row r="1033740" spans="9:9" x14ac:dyDescent="0.2">
      <c r="I1033740" s="15"/>
    </row>
    <row r="1033741" spans="9:9" x14ac:dyDescent="0.2">
      <c r="I1033741" s="14"/>
    </row>
    <row r="1033757" spans="9:9" x14ac:dyDescent="0.2">
      <c r="I1033757" s="15"/>
    </row>
    <row r="1033758" spans="9:9" x14ac:dyDescent="0.2">
      <c r="I1033758" s="14"/>
    </row>
    <row r="1033774" spans="9:9" x14ac:dyDescent="0.2">
      <c r="I1033774" s="15"/>
    </row>
    <row r="1033775" spans="9:9" x14ac:dyDescent="0.2">
      <c r="I1033775" s="14"/>
    </row>
    <row r="1033791" spans="9:9" x14ac:dyDescent="0.2">
      <c r="I1033791" s="15"/>
    </row>
    <row r="1033792" spans="9:9" x14ac:dyDescent="0.2">
      <c r="I1033792" s="14"/>
    </row>
    <row r="1033808" spans="9:9" x14ac:dyDescent="0.2">
      <c r="I1033808" s="15"/>
    </row>
    <row r="1033809" spans="9:9" x14ac:dyDescent="0.2">
      <c r="I1033809" s="14"/>
    </row>
    <row r="1033825" spans="9:9" x14ac:dyDescent="0.2">
      <c r="I1033825" s="15"/>
    </row>
    <row r="1033826" spans="9:9" x14ac:dyDescent="0.2">
      <c r="I1033826" s="14"/>
    </row>
    <row r="1033842" spans="9:9" x14ac:dyDescent="0.2">
      <c r="I1033842" s="15"/>
    </row>
    <row r="1033843" spans="9:9" x14ac:dyDescent="0.2">
      <c r="I1033843" s="14"/>
    </row>
    <row r="1033859" spans="9:9" x14ac:dyDescent="0.2">
      <c r="I1033859" s="15"/>
    </row>
    <row r="1033860" spans="9:9" x14ac:dyDescent="0.2">
      <c r="I1033860" s="14"/>
    </row>
    <row r="1033876" spans="9:9" x14ac:dyDescent="0.2">
      <c r="I1033876" s="15"/>
    </row>
    <row r="1033877" spans="9:9" x14ac:dyDescent="0.2">
      <c r="I1033877" s="14"/>
    </row>
    <row r="1033893" spans="9:9" x14ac:dyDescent="0.2">
      <c r="I1033893" s="15"/>
    </row>
    <row r="1033894" spans="9:9" x14ac:dyDescent="0.2">
      <c r="I1033894" s="14"/>
    </row>
    <row r="1033910" spans="9:9" x14ac:dyDescent="0.2">
      <c r="I1033910" s="15"/>
    </row>
    <row r="1033911" spans="9:9" x14ac:dyDescent="0.2">
      <c r="I1033911" s="14"/>
    </row>
    <row r="1033927" spans="9:9" x14ac:dyDescent="0.2">
      <c r="I1033927" s="15"/>
    </row>
    <row r="1033928" spans="9:9" x14ac:dyDescent="0.2">
      <c r="I1033928" s="14"/>
    </row>
    <row r="1033944" spans="9:9" x14ac:dyDescent="0.2">
      <c r="I1033944" s="15"/>
    </row>
    <row r="1033945" spans="9:9" x14ac:dyDescent="0.2">
      <c r="I1033945" s="14"/>
    </row>
    <row r="1033961" spans="9:9" x14ac:dyDescent="0.2">
      <c r="I1033961" s="15"/>
    </row>
    <row r="1033962" spans="9:9" x14ac:dyDescent="0.2">
      <c r="I1033962" s="14"/>
    </row>
    <row r="1033978" spans="9:9" x14ac:dyDescent="0.2">
      <c r="I1033978" s="15"/>
    </row>
    <row r="1033979" spans="9:9" x14ac:dyDescent="0.2">
      <c r="I1033979" s="14"/>
    </row>
    <row r="1033995" spans="9:9" x14ac:dyDescent="0.2">
      <c r="I1033995" s="15"/>
    </row>
    <row r="1033996" spans="9:9" x14ac:dyDescent="0.2">
      <c r="I1033996" s="14"/>
    </row>
    <row r="1034012" spans="9:9" x14ac:dyDescent="0.2">
      <c r="I1034012" s="15"/>
    </row>
    <row r="1034013" spans="9:9" x14ac:dyDescent="0.2">
      <c r="I1034013" s="14"/>
    </row>
    <row r="1034029" spans="9:9" x14ac:dyDescent="0.2">
      <c r="I1034029" s="15"/>
    </row>
    <row r="1034030" spans="9:9" x14ac:dyDescent="0.2">
      <c r="I1034030" s="14"/>
    </row>
    <row r="1034046" spans="9:9" x14ac:dyDescent="0.2">
      <c r="I1034046" s="15"/>
    </row>
    <row r="1034047" spans="9:9" x14ac:dyDescent="0.2">
      <c r="I1034047" s="14"/>
    </row>
    <row r="1034063" spans="9:9" x14ac:dyDescent="0.2">
      <c r="I1034063" s="15"/>
    </row>
    <row r="1034064" spans="9:9" x14ac:dyDescent="0.2">
      <c r="I1034064" s="14"/>
    </row>
    <row r="1034080" spans="9:9" x14ac:dyDescent="0.2">
      <c r="I1034080" s="15"/>
    </row>
    <row r="1034081" spans="9:9" x14ac:dyDescent="0.2">
      <c r="I1034081" s="14"/>
    </row>
    <row r="1034097" spans="9:9" x14ac:dyDescent="0.2">
      <c r="I1034097" s="15"/>
    </row>
    <row r="1034098" spans="9:9" x14ac:dyDescent="0.2">
      <c r="I1034098" s="14"/>
    </row>
    <row r="1034114" spans="9:9" x14ac:dyDescent="0.2">
      <c r="I1034114" s="15"/>
    </row>
    <row r="1034115" spans="9:9" x14ac:dyDescent="0.2">
      <c r="I1034115" s="14"/>
    </row>
    <row r="1034131" spans="9:9" x14ac:dyDescent="0.2">
      <c r="I1034131" s="15"/>
    </row>
    <row r="1034132" spans="9:9" x14ac:dyDescent="0.2">
      <c r="I1034132" s="14"/>
    </row>
    <row r="1034148" spans="9:9" x14ac:dyDescent="0.2">
      <c r="I1034148" s="15"/>
    </row>
    <row r="1034149" spans="9:9" x14ac:dyDescent="0.2">
      <c r="I1034149" s="14"/>
    </row>
    <row r="1034165" spans="9:9" x14ac:dyDescent="0.2">
      <c r="I1034165" s="15"/>
    </row>
    <row r="1034166" spans="9:9" x14ac:dyDescent="0.2">
      <c r="I1034166" s="14"/>
    </row>
    <row r="1034182" spans="9:9" x14ac:dyDescent="0.2">
      <c r="I1034182" s="15"/>
    </row>
    <row r="1034183" spans="9:9" x14ac:dyDescent="0.2">
      <c r="I1034183" s="14"/>
    </row>
    <row r="1034199" spans="9:9" x14ac:dyDescent="0.2">
      <c r="I1034199" s="15"/>
    </row>
    <row r="1034200" spans="9:9" x14ac:dyDescent="0.2">
      <c r="I1034200" s="14"/>
    </row>
    <row r="1034216" spans="9:9" x14ac:dyDescent="0.2">
      <c r="I1034216" s="15"/>
    </row>
    <row r="1034217" spans="9:9" x14ac:dyDescent="0.2">
      <c r="I1034217" s="14"/>
    </row>
    <row r="1034233" spans="9:9" x14ac:dyDescent="0.2">
      <c r="I1034233" s="15"/>
    </row>
    <row r="1034234" spans="9:9" x14ac:dyDescent="0.2">
      <c r="I1034234" s="14"/>
    </row>
    <row r="1034250" spans="9:9" x14ac:dyDescent="0.2">
      <c r="I1034250" s="15"/>
    </row>
    <row r="1034251" spans="9:9" x14ac:dyDescent="0.2">
      <c r="I1034251" s="14"/>
    </row>
    <row r="1034267" spans="9:9" x14ac:dyDescent="0.2">
      <c r="I1034267" s="15"/>
    </row>
    <row r="1034268" spans="9:9" x14ac:dyDescent="0.2">
      <c r="I1034268" s="14"/>
    </row>
    <row r="1034284" spans="9:9" x14ac:dyDescent="0.2">
      <c r="I1034284" s="15"/>
    </row>
    <row r="1034285" spans="9:9" x14ac:dyDescent="0.2">
      <c r="I1034285" s="14"/>
    </row>
    <row r="1034301" spans="9:9" x14ac:dyDescent="0.2">
      <c r="I1034301" s="15"/>
    </row>
    <row r="1034302" spans="9:9" x14ac:dyDescent="0.2">
      <c r="I1034302" s="14"/>
    </row>
    <row r="1034318" spans="9:9" x14ac:dyDescent="0.2">
      <c r="I1034318" s="15"/>
    </row>
    <row r="1034319" spans="9:9" x14ac:dyDescent="0.2">
      <c r="I1034319" s="14"/>
    </row>
    <row r="1034335" spans="9:9" x14ac:dyDescent="0.2">
      <c r="I1034335" s="15"/>
    </row>
    <row r="1034336" spans="9:9" x14ac:dyDescent="0.2">
      <c r="I1034336" s="14"/>
    </row>
    <row r="1034352" spans="9:9" x14ac:dyDescent="0.2">
      <c r="I1034352" s="15"/>
    </row>
    <row r="1034353" spans="9:9" x14ac:dyDescent="0.2">
      <c r="I1034353" s="14"/>
    </row>
    <row r="1034369" spans="9:9" x14ac:dyDescent="0.2">
      <c r="I1034369" s="15"/>
    </row>
    <row r="1034370" spans="9:9" x14ac:dyDescent="0.2">
      <c r="I1034370" s="14"/>
    </row>
    <row r="1034386" spans="9:9" x14ac:dyDescent="0.2">
      <c r="I1034386" s="15"/>
    </row>
    <row r="1034387" spans="9:9" x14ac:dyDescent="0.2">
      <c r="I1034387" s="14"/>
    </row>
    <row r="1034403" spans="9:9" x14ac:dyDescent="0.2">
      <c r="I1034403" s="15"/>
    </row>
    <row r="1034404" spans="9:9" x14ac:dyDescent="0.2">
      <c r="I1034404" s="14"/>
    </row>
    <row r="1034420" spans="9:9" x14ac:dyDescent="0.2">
      <c r="I1034420" s="15"/>
    </row>
    <row r="1034421" spans="9:9" x14ac:dyDescent="0.2">
      <c r="I1034421" s="14"/>
    </row>
    <row r="1034437" spans="9:9" x14ac:dyDescent="0.2">
      <c r="I1034437" s="15"/>
    </row>
    <row r="1034438" spans="9:9" x14ac:dyDescent="0.2">
      <c r="I1034438" s="14"/>
    </row>
    <row r="1034454" spans="9:9" x14ac:dyDescent="0.2">
      <c r="I1034454" s="15"/>
    </row>
    <row r="1034455" spans="9:9" x14ac:dyDescent="0.2">
      <c r="I1034455" s="14"/>
    </row>
    <row r="1034471" spans="9:9" x14ac:dyDescent="0.2">
      <c r="I1034471" s="15"/>
    </row>
    <row r="1034472" spans="9:9" x14ac:dyDescent="0.2">
      <c r="I1034472" s="14"/>
    </row>
    <row r="1034488" spans="9:9" x14ac:dyDescent="0.2">
      <c r="I1034488" s="15"/>
    </row>
    <row r="1034489" spans="9:9" x14ac:dyDescent="0.2">
      <c r="I1034489" s="14"/>
    </row>
    <row r="1034505" spans="9:9" x14ac:dyDescent="0.2">
      <c r="I1034505" s="15"/>
    </row>
    <row r="1034506" spans="9:9" x14ac:dyDescent="0.2">
      <c r="I1034506" s="14"/>
    </row>
    <row r="1034522" spans="9:9" x14ac:dyDescent="0.2">
      <c r="I1034522" s="15"/>
    </row>
    <row r="1034523" spans="9:9" x14ac:dyDescent="0.2">
      <c r="I1034523" s="14"/>
    </row>
    <row r="1034539" spans="9:9" x14ac:dyDescent="0.2">
      <c r="I1034539" s="15"/>
    </row>
    <row r="1034540" spans="9:9" x14ac:dyDescent="0.2">
      <c r="I1034540" s="14"/>
    </row>
    <row r="1034556" spans="9:9" x14ac:dyDescent="0.2">
      <c r="I1034556" s="15"/>
    </row>
    <row r="1034557" spans="9:9" x14ac:dyDescent="0.2">
      <c r="I1034557" s="14"/>
    </row>
    <row r="1034573" spans="9:9" x14ac:dyDescent="0.2">
      <c r="I1034573" s="15"/>
    </row>
    <row r="1034574" spans="9:9" x14ac:dyDescent="0.2">
      <c r="I1034574" s="14"/>
    </row>
    <row r="1034590" spans="9:9" x14ac:dyDescent="0.2">
      <c r="I1034590" s="15"/>
    </row>
    <row r="1034591" spans="9:9" x14ac:dyDescent="0.2">
      <c r="I1034591" s="14"/>
    </row>
    <row r="1034607" spans="9:9" x14ac:dyDescent="0.2">
      <c r="I1034607" s="15"/>
    </row>
    <row r="1034608" spans="9:9" x14ac:dyDescent="0.2">
      <c r="I1034608" s="14"/>
    </row>
    <row r="1034624" spans="9:9" x14ac:dyDescent="0.2">
      <c r="I1034624" s="15"/>
    </row>
    <row r="1034625" spans="9:9" x14ac:dyDescent="0.2">
      <c r="I1034625" s="14"/>
    </row>
    <row r="1034641" spans="9:9" x14ac:dyDescent="0.2">
      <c r="I1034641" s="15"/>
    </row>
    <row r="1034642" spans="9:9" x14ac:dyDescent="0.2">
      <c r="I1034642" s="14"/>
    </row>
    <row r="1034658" spans="9:9" x14ac:dyDescent="0.2">
      <c r="I1034658" s="15"/>
    </row>
    <row r="1034659" spans="9:9" x14ac:dyDescent="0.2">
      <c r="I1034659" s="14"/>
    </row>
    <row r="1034675" spans="9:9" x14ac:dyDescent="0.2">
      <c r="I1034675" s="15"/>
    </row>
    <row r="1034676" spans="9:9" x14ac:dyDescent="0.2">
      <c r="I1034676" s="14"/>
    </row>
    <row r="1034692" spans="9:9" x14ac:dyDescent="0.2">
      <c r="I1034692" s="15"/>
    </row>
    <row r="1034693" spans="9:9" x14ac:dyDescent="0.2">
      <c r="I1034693" s="14"/>
    </row>
    <row r="1034709" spans="9:9" x14ac:dyDescent="0.2">
      <c r="I1034709" s="15"/>
    </row>
    <row r="1034710" spans="9:9" x14ac:dyDescent="0.2">
      <c r="I1034710" s="14"/>
    </row>
    <row r="1034726" spans="9:9" x14ac:dyDescent="0.2">
      <c r="I1034726" s="15"/>
    </row>
    <row r="1034727" spans="9:9" x14ac:dyDescent="0.2">
      <c r="I1034727" s="14"/>
    </row>
    <row r="1034743" spans="9:9" x14ac:dyDescent="0.2">
      <c r="I1034743" s="15"/>
    </row>
    <row r="1034744" spans="9:9" x14ac:dyDescent="0.2">
      <c r="I1034744" s="14"/>
    </row>
    <row r="1034760" spans="9:9" x14ac:dyDescent="0.2">
      <c r="I1034760" s="15"/>
    </row>
    <row r="1034761" spans="9:9" x14ac:dyDescent="0.2">
      <c r="I1034761" s="14"/>
    </row>
    <row r="1034777" spans="9:9" x14ac:dyDescent="0.2">
      <c r="I1034777" s="15"/>
    </row>
    <row r="1034778" spans="9:9" x14ac:dyDescent="0.2">
      <c r="I1034778" s="14"/>
    </row>
    <row r="1034794" spans="9:9" x14ac:dyDescent="0.2">
      <c r="I1034794" s="15"/>
    </row>
    <row r="1034795" spans="9:9" x14ac:dyDescent="0.2">
      <c r="I1034795" s="14"/>
    </row>
    <row r="1034811" spans="9:9" x14ac:dyDescent="0.2">
      <c r="I1034811" s="15"/>
    </row>
    <row r="1034812" spans="9:9" x14ac:dyDescent="0.2">
      <c r="I1034812" s="14"/>
    </row>
    <row r="1034828" spans="9:9" x14ac:dyDescent="0.2">
      <c r="I1034828" s="15"/>
    </row>
    <row r="1034829" spans="9:9" x14ac:dyDescent="0.2">
      <c r="I1034829" s="14"/>
    </row>
    <row r="1034845" spans="9:9" x14ac:dyDescent="0.2">
      <c r="I1034845" s="15"/>
    </row>
    <row r="1034846" spans="9:9" x14ac:dyDescent="0.2">
      <c r="I1034846" s="14"/>
    </row>
    <row r="1034862" spans="9:9" x14ac:dyDescent="0.2">
      <c r="I1034862" s="15"/>
    </row>
    <row r="1034863" spans="9:9" x14ac:dyDescent="0.2">
      <c r="I1034863" s="14"/>
    </row>
    <row r="1034879" spans="9:9" x14ac:dyDescent="0.2">
      <c r="I1034879" s="15"/>
    </row>
    <row r="1034880" spans="9:9" x14ac:dyDescent="0.2">
      <c r="I1034880" s="14"/>
    </row>
    <row r="1034896" spans="9:9" x14ac:dyDescent="0.2">
      <c r="I1034896" s="15"/>
    </row>
    <row r="1034897" spans="9:9" x14ac:dyDescent="0.2">
      <c r="I1034897" s="14"/>
    </row>
    <row r="1034913" spans="9:9" x14ac:dyDescent="0.2">
      <c r="I1034913" s="15"/>
    </row>
    <row r="1034914" spans="9:9" x14ac:dyDescent="0.2">
      <c r="I1034914" s="14"/>
    </row>
    <row r="1034930" spans="9:9" x14ac:dyDescent="0.2">
      <c r="I1034930" s="15"/>
    </row>
    <row r="1034931" spans="9:9" x14ac:dyDescent="0.2">
      <c r="I1034931" s="14"/>
    </row>
    <row r="1034947" spans="9:9" x14ac:dyDescent="0.2">
      <c r="I1034947" s="15"/>
    </row>
    <row r="1034948" spans="9:9" x14ac:dyDescent="0.2">
      <c r="I1034948" s="14"/>
    </row>
    <row r="1034964" spans="9:9" x14ac:dyDescent="0.2">
      <c r="I1034964" s="15"/>
    </row>
    <row r="1034965" spans="9:9" x14ac:dyDescent="0.2">
      <c r="I1034965" s="14"/>
    </row>
    <row r="1034981" spans="9:9" x14ac:dyDescent="0.2">
      <c r="I1034981" s="15"/>
    </row>
    <row r="1034982" spans="9:9" x14ac:dyDescent="0.2">
      <c r="I1034982" s="14"/>
    </row>
    <row r="1034998" spans="9:9" x14ac:dyDescent="0.2">
      <c r="I1034998" s="15"/>
    </row>
    <row r="1034999" spans="9:9" x14ac:dyDescent="0.2">
      <c r="I1034999" s="14"/>
    </row>
    <row r="1035015" spans="9:9" x14ac:dyDescent="0.2">
      <c r="I1035015" s="15"/>
    </row>
    <row r="1035016" spans="9:9" x14ac:dyDescent="0.2">
      <c r="I1035016" s="14"/>
    </row>
    <row r="1035032" spans="9:9" x14ac:dyDescent="0.2">
      <c r="I1035032" s="15"/>
    </row>
    <row r="1035033" spans="9:9" x14ac:dyDescent="0.2">
      <c r="I1035033" s="14"/>
    </row>
    <row r="1035049" spans="9:9" x14ac:dyDescent="0.2">
      <c r="I1035049" s="15"/>
    </row>
    <row r="1035050" spans="9:9" x14ac:dyDescent="0.2">
      <c r="I1035050" s="14"/>
    </row>
    <row r="1035066" spans="9:9" x14ac:dyDescent="0.2">
      <c r="I1035066" s="15"/>
    </row>
    <row r="1035067" spans="9:9" x14ac:dyDescent="0.2">
      <c r="I1035067" s="14"/>
    </row>
    <row r="1035083" spans="9:9" x14ac:dyDescent="0.2">
      <c r="I1035083" s="15"/>
    </row>
    <row r="1035084" spans="9:9" x14ac:dyDescent="0.2">
      <c r="I1035084" s="14"/>
    </row>
    <row r="1035100" spans="9:9" x14ac:dyDescent="0.2">
      <c r="I1035100" s="15"/>
    </row>
    <row r="1035101" spans="9:9" x14ac:dyDescent="0.2">
      <c r="I1035101" s="14"/>
    </row>
    <row r="1035117" spans="9:9" x14ac:dyDescent="0.2">
      <c r="I1035117" s="15"/>
    </row>
    <row r="1035118" spans="9:9" x14ac:dyDescent="0.2">
      <c r="I1035118" s="14"/>
    </row>
    <row r="1035134" spans="9:9" x14ac:dyDescent="0.2">
      <c r="I1035134" s="15"/>
    </row>
    <row r="1035135" spans="9:9" x14ac:dyDescent="0.2">
      <c r="I1035135" s="14"/>
    </row>
    <row r="1035151" spans="9:9" x14ac:dyDescent="0.2">
      <c r="I1035151" s="15"/>
    </row>
    <row r="1035152" spans="9:9" x14ac:dyDescent="0.2">
      <c r="I1035152" s="14"/>
    </row>
    <row r="1035168" spans="9:9" x14ac:dyDescent="0.2">
      <c r="I1035168" s="15"/>
    </row>
    <row r="1035169" spans="9:9" x14ac:dyDescent="0.2">
      <c r="I1035169" s="14"/>
    </row>
    <row r="1035185" spans="9:9" x14ac:dyDescent="0.2">
      <c r="I1035185" s="15"/>
    </row>
    <row r="1035186" spans="9:9" x14ac:dyDescent="0.2">
      <c r="I1035186" s="14"/>
    </row>
    <row r="1035202" spans="9:9" x14ac:dyDescent="0.2">
      <c r="I1035202" s="15"/>
    </row>
    <row r="1035203" spans="9:9" x14ac:dyDescent="0.2">
      <c r="I1035203" s="14"/>
    </row>
    <row r="1035219" spans="9:9" x14ac:dyDescent="0.2">
      <c r="I1035219" s="15"/>
    </row>
    <row r="1035220" spans="9:9" x14ac:dyDescent="0.2">
      <c r="I1035220" s="14"/>
    </row>
    <row r="1035236" spans="9:9" x14ac:dyDescent="0.2">
      <c r="I1035236" s="15"/>
    </row>
    <row r="1035237" spans="9:9" x14ac:dyDescent="0.2">
      <c r="I1035237" s="14"/>
    </row>
    <row r="1035253" spans="9:9" x14ac:dyDescent="0.2">
      <c r="I1035253" s="15"/>
    </row>
    <row r="1035254" spans="9:9" x14ac:dyDescent="0.2">
      <c r="I1035254" s="14"/>
    </row>
    <row r="1035270" spans="9:9" x14ac:dyDescent="0.2">
      <c r="I1035270" s="15"/>
    </row>
    <row r="1035271" spans="9:9" x14ac:dyDescent="0.2">
      <c r="I1035271" s="14"/>
    </row>
    <row r="1035287" spans="9:9" x14ac:dyDescent="0.2">
      <c r="I1035287" s="15"/>
    </row>
    <row r="1035288" spans="9:9" x14ac:dyDescent="0.2">
      <c r="I1035288" s="14"/>
    </row>
    <row r="1035304" spans="9:9" x14ac:dyDescent="0.2">
      <c r="I1035304" s="15"/>
    </row>
    <row r="1035305" spans="9:9" x14ac:dyDescent="0.2">
      <c r="I1035305" s="14"/>
    </row>
    <row r="1035321" spans="9:9" x14ac:dyDescent="0.2">
      <c r="I1035321" s="15"/>
    </row>
    <row r="1035322" spans="9:9" x14ac:dyDescent="0.2">
      <c r="I1035322" s="14"/>
    </row>
    <row r="1035338" spans="9:9" x14ac:dyDescent="0.2">
      <c r="I1035338" s="15"/>
    </row>
    <row r="1035339" spans="9:9" x14ac:dyDescent="0.2">
      <c r="I1035339" s="14"/>
    </row>
    <row r="1035355" spans="9:9" x14ac:dyDescent="0.2">
      <c r="I1035355" s="15"/>
    </row>
    <row r="1035356" spans="9:9" x14ac:dyDescent="0.2">
      <c r="I1035356" s="14"/>
    </row>
    <row r="1035372" spans="9:9" x14ac:dyDescent="0.2">
      <c r="I1035372" s="15"/>
    </row>
    <row r="1035373" spans="9:9" x14ac:dyDescent="0.2">
      <c r="I1035373" s="14"/>
    </row>
    <row r="1035389" spans="9:9" x14ac:dyDescent="0.2">
      <c r="I1035389" s="15"/>
    </row>
    <row r="1035390" spans="9:9" x14ac:dyDescent="0.2">
      <c r="I1035390" s="14"/>
    </row>
    <row r="1035406" spans="9:9" x14ac:dyDescent="0.2">
      <c r="I1035406" s="15"/>
    </row>
    <row r="1035407" spans="9:9" x14ac:dyDescent="0.2">
      <c r="I1035407" s="14"/>
    </row>
    <row r="1035423" spans="9:9" x14ac:dyDescent="0.2">
      <c r="I1035423" s="15"/>
    </row>
    <row r="1035424" spans="9:9" x14ac:dyDescent="0.2">
      <c r="I1035424" s="14"/>
    </row>
    <row r="1035440" spans="9:9" x14ac:dyDescent="0.2">
      <c r="I1035440" s="15"/>
    </row>
    <row r="1035441" spans="9:9" x14ac:dyDescent="0.2">
      <c r="I1035441" s="14"/>
    </row>
    <row r="1035457" spans="9:9" x14ac:dyDescent="0.2">
      <c r="I1035457" s="15"/>
    </row>
    <row r="1035458" spans="9:9" x14ac:dyDescent="0.2">
      <c r="I1035458" s="14"/>
    </row>
    <row r="1035474" spans="9:9" x14ac:dyDescent="0.2">
      <c r="I1035474" s="15"/>
    </row>
    <row r="1035475" spans="9:9" x14ac:dyDescent="0.2">
      <c r="I1035475" s="14"/>
    </row>
    <row r="1035491" spans="9:9" x14ac:dyDescent="0.2">
      <c r="I1035491" s="15"/>
    </row>
    <row r="1035492" spans="9:9" x14ac:dyDescent="0.2">
      <c r="I1035492" s="14"/>
    </row>
    <row r="1035508" spans="9:9" x14ac:dyDescent="0.2">
      <c r="I1035508" s="15"/>
    </row>
    <row r="1035509" spans="9:9" x14ac:dyDescent="0.2">
      <c r="I1035509" s="14"/>
    </row>
    <row r="1035525" spans="9:9" x14ac:dyDescent="0.2">
      <c r="I1035525" s="15"/>
    </row>
    <row r="1035526" spans="9:9" x14ac:dyDescent="0.2">
      <c r="I1035526" s="14"/>
    </row>
    <row r="1035542" spans="9:9" x14ac:dyDescent="0.2">
      <c r="I1035542" s="15"/>
    </row>
    <row r="1035543" spans="9:9" x14ac:dyDescent="0.2">
      <c r="I1035543" s="14"/>
    </row>
    <row r="1035559" spans="9:9" x14ac:dyDescent="0.2">
      <c r="I1035559" s="15"/>
    </row>
    <row r="1035560" spans="9:9" x14ac:dyDescent="0.2">
      <c r="I1035560" s="14"/>
    </row>
    <row r="1035576" spans="9:9" x14ac:dyDescent="0.2">
      <c r="I1035576" s="15"/>
    </row>
    <row r="1035577" spans="9:9" x14ac:dyDescent="0.2">
      <c r="I1035577" s="14"/>
    </row>
    <row r="1035593" spans="9:9" x14ac:dyDescent="0.2">
      <c r="I1035593" s="15"/>
    </row>
    <row r="1035594" spans="9:9" x14ac:dyDescent="0.2">
      <c r="I1035594" s="14"/>
    </row>
    <row r="1035610" spans="9:9" x14ac:dyDescent="0.2">
      <c r="I1035610" s="15"/>
    </row>
    <row r="1035611" spans="9:9" x14ac:dyDescent="0.2">
      <c r="I1035611" s="14"/>
    </row>
    <row r="1035627" spans="9:9" x14ac:dyDescent="0.2">
      <c r="I1035627" s="15"/>
    </row>
    <row r="1035628" spans="9:9" x14ac:dyDescent="0.2">
      <c r="I1035628" s="14"/>
    </row>
    <row r="1035644" spans="9:9" x14ac:dyDescent="0.2">
      <c r="I1035644" s="15"/>
    </row>
    <row r="1035645" spans="9:9" x14ac:dyDescent="0.2">
      <c r="I1035645" s="14"/>
    </row>
    <row r="1035661" spans="9:9" x14ac:dyDescent="0.2">
      <c r="I1035661" s="15"/>
    </row>
    <row r="1035662" spans="9:9" x14ac:dyDescent="0.2">
      <c r="I1035662" s="14"/>
    </row>
    <row r="1035678" spans="9:9" x14ac:dyDescent="0.2">
      <c r="I1035678" s="15"/>
    </row>
    <row r="1035679" spans="9:9" x14ac:dyDescent="0.2">
      <c r="I1035679" s="14"/>
    </row>
    <row r="1035695" spans="9:9" x14ac:dyDescent="0.2">
      <c r="I1035695" s="15"/>
    </row>
    <row r="1035696" spans="9:9" x14ac:dyDescent="0.2">
      <c r="I1035696" s="14"/>
    </row>
    <row r="1035712" spans="9:9" x14ac:dyDescent="0.2">
      <c r="I1035712" s="15"/>
    </row>
    <row r="1035713" spans="9:9" x14ac:dyDescent="0.2">
      <c r="I1035713" s="14"/>
    </row>
    <row r="1035729" spans="9:9" x14ac:dyDescent="0.2">
      <c r="I1035729" s="15"/>
    </row>
    <row r="1035730" spans="9:9" x14ac:dyDescent="0.2">
      <c r="I1035730" s="14"/>
    </row>
    <row r="1035746" spans="9:9" x14ac:dyDescent="0.2">
      <c r="I1035746" s="15"/>
    </row>
    <row r="1035747" spans="9:9" x14ac:dyDescent="0.2">
      <c r="I1035747" s="14"/>
    </row>
    <row r="1035763" spans="9:9" x14ac:dyDescent="0.2">
      <c r="I1035763" s="15"/>
    </row>
    <row r="1035764" spans="9:9" x14ac:dyDescent="0.2">
      <c r="I1035764" s="14"/>
    </row>
    <row r="1035780" spans="9:9" x14ac:dyDescent="0.2">
      <c r="I1035780" s="15"/>
    </row>
    <row r="1035781" spans="9:9" x14ac:dyDescent="0.2">
      <c r="I1035781" s="14"/>
    </row>
    <row r="1035797" spans="9:9" x14ac:dyDescent="0.2">
      <c r="I1035797" s="15"/>
    </row>
    <row r="1035798" spans="9:9" x14ac:dyDescent="0.2">
      <c r="I1035798" s="14"/>
    </row>
    <row r="1035814" spans="9:9" x14ac:dyDescent="0.2">
      <c r="I1035814" s="15"/>
    </row>
    <row r="1035815" spans="9:9" x14ac:dyDescent="0.2">
      <c r="I1035815" s="14"/>
    </row>
    <row r="1035831" spans="9:9" x14ac:dyDescent="0.2">
      <c r="I1035831" s="15"/>
    </row>
    <row r="1035832" spans="9:9" x14ac:dyDescent="0.2">
      <c r="I1035832" s="14"/>
    </row>
    <row r="1035848" spans="9:9" x14ac:dyDescent="0.2">
      <c r="I1035848" s="15"/>
    </row>
    <row r="1035849" spans="9:9" x14ac:dyDescent="0.2">
      <c r="I1035849" s="14"/>
    </row>
    <row r="1035865" spans="9:9" x14ac:dyDescent="0.2">
      <c r="I1035865" s="15"/>
    </row>
    <row r="1035866" spans="9:9" x14ac:dyDescent="0.2">
      <c r="I1035866" s="14"/>
    </row>
    <row r="1035882" spans="9:9" x14ac:dyDescent="0.2">
      <c r="I1035882" s="15"/>
    </row>
    <row r="1035883" spans="9:9" x14ac:dyDescent="0.2">
      <c r="I1035883" s="14"/>
    </row>
    <row r="1035899" spans="9:9" x14ac:dyDescent="0.2">
      <c r="I1035899" s="15"/>
    </row>
    <row r="1035900" spans="9:9" x14ac:dyDescent="0.2">
      <c r="I1035900" s="14"/>
    </row>
    <row r="1035916" spans="9:9" x14ac:dyDescent="0.2">
      <c r="I1035916" s="15"/>
    </row>
    <row r="1035917" spans="9:9" x14ac:dyDescent="0.2">
      <c r="I1035917" s="14"/>
    </row>
    <row r="1035933" spans="9:9" x14ac:dyDescent="0.2">
      <c r="I1035933" s="15"/>
    </row>
    <row r="1035934" spans="9:9" x14ac:dyDescent="0.2">
      <c r="I1035934" s="14"/>
    </row>
    <row r="1035950" spans="9:9" x14ac:dyDescent="0.2">
      <c r="I1035950" s="15"/>
    </row>
    <row r="1035951" spans="9:9" x14ac:dyDescent="0.2">
      <c r="I1035951" s="14"/>
    </row>
    <row r="1035967" spans="9:9" x14ac:dyDescent="0.2">
      <c r="I1035967" s="15"/>
    </row>
    <row r="1035968" spans="9:9" x14ac:dyDescent="0.2">
      <c r="I1035968" s="14"/>
    </row>
    <row r="1035984" spans="9:9" x14ac:dyDescent="0.2">
      <c r="I1035984" s="15"/>
    </row>
    <row r="1035985" spans="9:9" x14ac:dyDescent="0.2">
      <c r="I1035985" s="14"/>
    </row>
    <row r="1036001" spans="9:9" x14ac:dyDescent="0.2">
      <c r="I1036001" s="15"/>
    </row>
    <row r="1036002" spans="9:9" x14ac:dyDescent="0.2">
      <c r="I1036002" s="14"/>
    </row>
    <row r="1036018" spans="9:9" x14ac:dyDescent="0.2">
      <c r="I1036018" s="15"/>
    </row>
    <row r="1036019" spans="9:9" x14ac:dyDescent="0.2">
      <c r="I1036019" s="14"/>
    </row>
    <row r="1036035" spans="9:9" x14ac:dyDescent="0.2">
      <c r="I1036035" s="15"/>
    </row>
    <row r="1036036" spans="9:9" x14ac:dyDescent="0.2">
      <c r="I1036036" s="14"/>
    </row>
    <row r="1036052" spans="9:9" x14ac:dyDescent="0.2">
      <c r="I1036052" s="15"/>
    </row>
    <row r="1036053" spans="9:9" x14ac:dyDescent="0.2">
      <c r="I1036053" s="14"/>
    </row>
    <row r="1036069" spans="9:9" x14ac:dyDescent="0.2">
      <c r="I1036069" s="15"/>
    </row>
    <row r="1036070" spans="9:9" x14ac:dyDescent="0.2">
      <c r="I1036070" s="14"/>
    </row>
    <row r="1036086" spans="9:9" x14ac:dyDescent="0.2">
      <c r="I1036086" s="15"/>
    </row>
    <row r="1036087" spans="9:9" x14ac:dyDescent="0.2">
      <c r="I1036087" s="14"/>
    </row>
    <row r="1036103" spans="9:9" x14ac:dyDescent="0.2">
      <c r="I1036103" s="15"/>
    </row>
    <row r="1036104" spans="9:9" x14ac:dyDescent="0.2">
      <c r="I1036104" s="14"/>
    </row>
    <row r="1036120" spans="9:9" x14ac:dyDescent="0.2">
      <c r="I1036120" s="15"/>
    </row>
    <row r="1036121" spans="9:9" x14ac:dyDescent="0.2">
      <c r="I1036121" s="14"/>
    </row>
    <row r="1036137" spans="9:9" x14ac:dyDescent="0.2">
      <c r="I1036137" s="15"/>
    </row>
    <row r="1036138" spans="9:9" x14ac:dyDescent="0.2">
      <c r="I1036138" s="14"/>
    </row>
    <row r="1036154" spans="9:9" x14ac:dyDescent="0.2">
      <c r="I1036154" s="15"/>
    </row>
    <row r="1036155" spans="9:9" x14ac:dyDescent="0.2">
      <c r="I1036155" s="14"/>
    </row>
    <row r="1036171" spans="9:9" x14ac:dyDescent="0.2">
      <c r="I1036171" s="15"/>
    </row>
    <row r="1036172" spans="9:9" x14ac:dyDescent="0.2">
      <c r="I1036172" s="14"/>
    </row>
    <row r="1036188" spans="9:9" x14ac:dyDescent="0.2">
      <c r="I1036188" s="15"/>
    </row>
    <row r="1036189" spans="9:9" x14ac:dyDescent="0.2">
      <c r="I1036189" s="14"/>
    </row>
    <row r="1036205" spans="9:9" x14ac:dyDescent="0.2">
      <c r="I1036205" s="15"/>
    </row>
    <row r="1036206" spans="9:9" x14ac:dyDescent="0.2">
      <c r="I1036206" s="14"/>
    </row>
    <row r="1036222" spans="9:9" x14ac:dyDescent="0.2">
      <c r="I1036222" s="15"/>
    </row>
    <row r="1036223" spans="9:9" x14ac:dyDescent="0.2">
      <c r="I1036223" s="14"/>
    </row>
    <row r="1036239" spans="9:9" x14ac:dyDescent="0.2">
      <c r="I1036239" s="15"/>
    </row>
    <row r="1036240" spans="9:9" x14ac:dyDescent="0.2">
      <c r="I1036240" s="14"/>
    </row>
    <row r="1036256" spans="9:9" x14ac:dyDescent="0.2">
      <c r="I1036256" s="15"/>
    </row>
    <row r="1036257" spans="9:9" x14ac:dyDescent="0.2">
      <c r="I1036257" s="14"/>
    </row>
    <row r="1036273" spans="9:9" x14ac:dyDescent="0.2">
      <c r="I1036273" s="15"/>
    </row>
    <row r="1036274" spans="9:9" x14ac:dyDescent="0.2">
      <c r="I1036274" s="14"/>
    </row>
    <row r="1036290" spans="9:9" x14ac:dyDescent="0.2">
      <c r="I1036290" s="15"/>
    </row>
    <row r="1036291" spans="9:9" x14ac:dyDescent="0.2">
      <c r="I1036291" s="14"/>
    </row>
    <row r="1036307" spans="9:9" x14ac:dyDescent="0.2">
      <c r="I1036307" s="15"/>
    </row>
    <row r="1036308" spans="9:9" x14ac:dyDescent="0.2">
      <c r="I1036308" s="14"/>
    </row>
    <row r="1036324" spans="9:9" x14ac:dyDescent="0.2">
      <c r="I1036324" s="15"/>
    </row>
    <row r="1036325" spans="9:9" x14ac:dyDescent="0.2">
      <c r="I1036325" s="14"/>
    </row>
    <row r="1036341" spans="9:9" x14ac:dyDescent="0.2">
      <c r="I1036341" s="15"/>
    </row>
    <row r="1036342" spans="9:9" x14ac:dyDescent="0.2">
      <c r="I1036342" s="14"/>
    </row>
    <row r="1036358" spans="9:9" x14ac:dyDescent="0.2">
      <c r="I1036358" s="15"/>
    </row>
    <row r="1036359" spans="9:9" x14ac:dyDescent="0.2">
      <c r="I1036359" s="14"/>
    </row>
    <row r="1036375" spans="9:9" x14ac:dyDescent="0.2">
      <c r="I1036375" s="15"/>
    </row>
    <row r="1036376" spans="9:9" x14ac:dyDescent="0.2">
      <c r="I1036376" s="14"/>
    </row>
    <row r="1036392" spans="9:9" x14ac:dyDescent="0.2">
      <c r="I1036392" s="15"/>
    </row>
    <row r="1036393" spans="9:9" x14ac:dyDescent="0.2">
      <c r="I1036393" s="14"/>
    </row>
    <row r="1036409" spans="9:9" x14ac:dyDescent="0.2">
      <c r="I1036409" s="15"/>
    </row>
    <row r="1036410" spans="9:9" x14ac:dyDescent="0.2">
      <c r="I1036410" s="14"/>
    </row>
    <row r="1036426" spans="9:9" x14ac:dyDescent="0.2">
      <c r="I1036426" s="15"/>
    </row>
    <row r="1036427" spans="9:9" x14ac:dyDescent="0.2">
      <c r="I1036427" s="14"/>
    </row>
    <row r="1036443" spans="9:9" x14ac:dyDescent="0.2">
      <c r="I1036443" s="15"/>
    </row>
    <row r="1036444" spans="9:9" x14ac:dyDescent="0.2">
      <c r="I1036444" s="14"/>
    </row>
    <row r="1036460" spans="9:9" x14ac:dyDescent="0.2">
      <c r="I1036460" s="15"/>
    </row>
    <row r="1036461" spans="9:9" x14ac:dyDescent="0.2">
      <c r="I1036461" s="14"/>
    </row>
    <row r="1036477" spans="9:9" x14ac:dyDescent="0.2">
      <c r="I1036477" s="15"/>
    </row>
    <row r="1036478" spans="9:9" x14ac:dyDescent="0.2">
      <c r="I1036478" s="14"/>
    </row>
    <row r="1036494" spans="9:9" x14ac:dyDescent="0.2">
      <c r="I1036494" s="15"/>
    </row>
    <row r="1036495" spans="9:9" x14ac:dyDescent="0.2">
      <c r="I1036495" s="14"/>
    </row>
    <row r="1036511" spans="9:9" x14ac:dyDescent="0.2">
      <c r="I1036511" s="15"/>
    </row>
    <row r="1036512" spans="9:9" x14ac:dyDescent="0.2">
      <c r="I1036512" s="14"/>
    </row>
    <row r="1036528" spans="9:9" x14ac:dyDescent="0.2">
      <c r="I1036528" s="15"/>
    </row>
    <row r="1036529" spans="9:9" x14ac:dyDescent="0.2">
      <c r="I1036529" s="14"/>
    </row>
    <row r="1036545" spans="9:9" x14ac:dyDescent="0.2">
      <c r="I1036545" s="15"/>
    </row>
    <row r="1036546" spans="9:9" x14ac:dyDescent="0.2">
      <c r="I1036546" s="14"/>
    </row>
    <row r="1036562" spans="9:9" x14ac:dyDescent="0.2">
      <c r="I1036562" s="15"/>
    </row>
    <row r="1036563" spans="9:9" x14ac:dyDescent="0.2">
      <c r="I1036563" s="14"/>
    </row>
    <row r="1036579" spans="9:9" x14ac:dyDescent="0.2">
      <c r="I1036579" s="15"/>
    </row>
    <row r="1036580" spans="9:9" x14ac:dyDescent="0.2">
      <c r="I1036580" s="14"/>
    </row>
    <row r="1036596" spans="9:9" x14ac:dyDescent="0.2">
      <c r="I1036596" s="15"/>
    </row>
    <row r="1036597" spans="9:9" x14ac:dyDescent="0.2">
      <c r="I1036597" s="14"/>
    </row>
    <row r="1036613" spans="9:9" x14ac:dyDescent="0.2">
      <c r="I1036613" s="15"/>
    </row>
    <row r="1036614" spans="9:9" x14ac:dyDescent="0.2">
      <c r="I1036614" s="14"/>
    </row>
    <row r="1036630" spans="9:9" x14ac:dyDescent="0.2">
      <c r="I1036630" s="15"/>
    </row>
    <row r="1036631" spans="9:9" x14ac:dyDescent="0.2">
      <c r="I1036631" s="14"/>
    </row>
    <row r="1036647" spans="9:9" x14ac:dyDescent="0.2">
      <c r="I1036647" s="15"/>
    </row>
    <row r="1036648" spans="9:9" x14ac:dyDescent="0.2">
      <c r="I1036648" s="14"/>
    </row>
    <row r="1036664" spans="9:9" x14ac:dyDescent="0.2">
      <c r="I1036664" s="15"/>
    </row>
    <row r="1036665" spans="9:9" x14ac:dyDescent="0.2">
      <c r="I1036665" s="14"/>
    </row>
    <row r="1036681" spans="9:9" x14ac:dyDescent="0.2">
      <c r="I1036681" s="15"/>
    </row>
    <row r="1036682" spans="9:9" x14ac:dyDescent="0.2">
      <c r="I1036682" s="14"/>
    </row>
    <row r="1036698" spans="9:9" x14ac:dyDescent="0.2">
      <c r="I1036698" s="15"/>
    </row>
    <row r="1036699" spans="9:9" x14ac:dyDescent="0.2">
      <c r="I1036699" s="14"/>
    </row>
    <row r="1036715" spans="9:9" x14ac:dyDescent="0.2">
      <c r="I1036715" s="15"/>
    </row>
    <row r="1036716" spans="9:9" x14ac:dyDescent="0.2">
      <c r="I1036716" s="14"/>
    </row>
    <row r="1036732" spans="9:9" x14ac:dyDescent="0.2">
      <c r="I1036732" s="15"/>
    </row>
    <row r="1036733" spans="9:9" x14ac:dyDescent="0.2">
      <c r="I1036733" s="14"/>
    </row>
    <row r="1036749" spans="9:9" x14ac:dyDescent="0.2">
      <c r="I1036749" s="15"/>
    </row>
    <row r="1036750" spans="9:9" x14ac:dyDescent="0.2">
      <c r="I1036750" s="14"/>
    </row>
    <row r="1036766" spans="9:9" x14ac:dyDescent="0.2">
      <c r="I1036766" s="15"/>
    </row>
    <row r="1036767" spans="9:9" x14ac:dyDescent="0.2">
      <c r="I1036767" s="14"/>
    </row>
    <row r="1036783" spans="9:9" x14ac:dyDescent="0.2">
      <c r="I1036783" s="15"/>
    </row>
    <row r="1036784" spans="9:9" x14ac:dyDescent="0.2">
      <c r="I1036784" s="14"/>
    </row>
    <row r="1036800" spans="9:9" x14ac:dyDescent="0.2">
      <c r="I1036800" s="15"/>
    </row>
    <row r="1036801" spans="9:9" x14ac:dyDescent="0.2">
      <c r="I1036801" s="14"/>
    </row>
    <row r="1036817" spans="9:9" x14ac:dyDescent="0.2">
      <c r="I1036817" s="15"/>
    </row>
    <row r="1036818" spans="9:9" x14ac:dyDescent="0.2">
      <c r="I1036818" s="14"/>
    </row>
    <row r="1036834" spans="9:9" x14ac:dyDescent="0.2">
      <c r="I1036834" s="15"/>
    </row>
    <row r="1036835" spans="9:9" x14ac:dyDescent="0.2">
      <c r="I1036835" s="14"/>
    </row>
    <row r="1036851" spans="9:9" x14ac:dyDescent="0.2">
      <c r="I1036851" s="15"/>
    </row>
    <row r="1036852" spans="9:9" x14ac:dyDescent="0.2">
      <c r="I1036852" s="14"/>
    </row>
    <row r="1036868" spans="9:9" x14ac:dyDescent="0.2">
      <c r="I1036868" s="15"/>
    </row>
    <row r="1036869" spans="9:9" x14ac:dyDescent="0.2">
      <c r="I1036869" s="14"/>
    </row>
    <row r="1036885" spans="9:9" x14ac:dyDescent="0.2">
      <c r="I1036885" s="15"/>
    </row>
    <row r="1036886" spans="9:9" x14ac:dyDescent="0.2">
      <c r="I1036886" s="14"/>
    </row>
    <row r="1036902" spans="9:9" x14ac:dyDescent="0.2">
      <c r="I1036902" s="15"/>
    </row>
    <row r="1036903" spans="9:9" x14ac:dyDescent="0.2">
      <c r="I1036903" s="14"/>
    </row>
    <row r="1036919" spans="9:9" x14ac:dyDescent="0.2">
      <c r="I1036919" s="15"/>
    </row>
    <row r="1036920" spans="9:9" x14ac:dyDescent="0.2">
      <c r="I1036920" s="14"/>
    </row>
    <row r="1036936" spans="9:9" x14ac:dyDescent="0.2">
      <c r="I1036936" s="15"/>
    </row>
    <row r="1036937" spans="9:9" x14ac:dyDescent="0.2">
      <c r="I1036937" s="14"/>
    </row>
    <row r="1036953" spans="9:9" x14ac:dyDescent="0.2">
      <c r="I1036953" s="15"/>
    </row>
    <row r="1036954" spans="9:9" x14ac:dyDescent="0.2">
      <c r="I1036954" s="14"/>
    </row>
    <row r="1036970" spans="9:9" x14ac:dyDescent="0.2">
      <c r="I1036970" s="15"/>
    </row>
    <row r="1036971" spans="9:9" x14ac:dyDescent="0.2">
      <c r="I1036971" s="14"/>
    </row>
    <row r="1036987" spans="9:9" x14ac:dyDescent="0.2">
      <c r="I1036987" s="15"/>
    </row>
    <row r="1036988" spans="9:9" x14ac:dyDescent="0.2">
      <c r="I1036988" s="14"/>
    </row>
    <row r="1037004" spans="9:9" x14ac:dyDescent="0.2">
      <c r="I1037004" s="15"/>
    </row>
    <row r="1037005" spans="9:9" x14ac:dyDescent="0.2">
      <c r="I1037005" s="14"/>
    </row>
    <row r="1037021" spans="9:9" x14ac:dyDescent="0.2">
      <c r="I1037021" s="15"/>
    </row>
    <row r="1037022" spans="9:9" x14ac:dyDescent="0.2">
      <c r="I1037022" s="14"/>
    </row>
    <row r="1037038" spans="9:9" x14ac:dyDescent="0.2">
      <c r="I1037038" s="15"/>
    </row>
    <row r="1037039" spans="9:9" x14ac:dyDescent="0.2">
      <c r="I1037039" s="14"/>
    </row>
    <row r="1037055" spans="9:9" x14ac:dyDescent="0.2">
      <c r="I1037055" s="15"/>
    </row>
    <row r="1037056" spans="9:9" x14ac:dyDescent="0.2">
      <c r="I1037056" s="14"/>
    </row>
    <row r="1037072" spans="9:9" x14ac:dyDescent="0.2">
      <c r="I1037072" s="15"/>
    </row>
    <row r="1037073" spans="9:9" x14ac:dyDescent="0.2">
      <c r="I1037073" s="14"/>
    </row>
    <row r="1037089" spans="9:9" x14ac:dyDescent="0.2">
      <c r="I1037089" s="15"/>
    </row>
    <row r="1037090" spans="9:9" x14ac:dyDescent="0.2">
      <c r="I1037090" s="14"/>
    </row>
    <row r="1037106" spans="9:9" x14ac:dyDescent="0.2">
      <c r="I1037106" s="15"/>
    </row>
    <row r="1037107" spans="9:9" x14ac:dyDescent="0.2">
      <c r="I1037107" s="14"/>
    </row>
    <row r="1037123" spans="9:9" x14ac:dyDescent="0.2">
      <c r="I1037123" s="15"/>
    </row>
    <row r="1037124" spans="9:9" x14ac:dyDescent="0.2">
      <c r="I1037124" s="14"/>
    </row>
    <row r="1037140" spans="9:9" x14ac:dyDescent="0.2">
      <c r="I1037140" s="15"/>
    </row>
    <row r="1037141" spans="9:9" x14ac:dyDescent="0.2">
      <c r="I1037141" s="14"/>
    </row>
    <row r="1037157" spans="9:9" x14ac:dyDescent="0.2">
      <c r="I1037157" s="15"/>
    </row>
    <row r="1037158" spans="9:9" x14ac:dyDescent="0.2">
      <c r="I1037158" s="14"/>
    </row>
    <row r="1037174" spans="9:9" x14ac:dyDescent="0.2">
      <c r="I1037174" s="15"/>
    </row>
    <row r="1037175" spans="9:9" x14ac:dyDescent="0.2">
      <c r="I1037175" s="14"/>
    </row>
    <row r="1037191" spans="9:9" x14ac:dyDescent="0.2">
      <c r="I1037191" s="15"/>
    </row>
    <row r="1037192" spans="9:9" x14ac:dyDescent="0.2">
      <c r="I1037192" s="14"/>
    </row>
    <row r="1037208" spans="9:9" x14ac:dyDescent="0.2">
      <c r="I1037208" s="15"/>
    </row>
    <row r="1037209" spans="9:9" x14ac:dyDescent="0.2">
      <c r="I1037209" s="14"/>
    </row>
    <row r="1037225" spans="9:9" x14ac:dyDescent="0.2">
      <c r="I1037225" s="15"/>
    </row>
    <row r="1037226" spans="9:9" x14ac:dyDescent="0.2">
      <c r="I1037226" s="14"/>
    </row>
    <row r="1037242" spans="9:9" x14ac:dyDescent="0.2">
      <c r="I1037242" s="15"/>
    </row>
    <row r="1037243" spans="9:9" x14ac:dyDescent="0.2">
      <c r="I1037243" s="14"/>
    </row>
    <row r="1037259" spans="9:9" x14ac:dyDescent="0.2">
      <c r="I1037259" s="15"/>
    </row>
    <row r="1037260" spans="9:9" x14ac:dyDescent="0.2">
      <c r="I1037260" s="14"/>
    </row>
    <row r="1037276" spans="9:9" x14ac:dyDescent="0.2">
      <c r="I1037276" s="15"/>
    </row>
    <row r="1037277" spans="9:9" x14ac:dyDescent="0.2">
      <c r="I1037277" s="14"/>
    </row>
    <row r="1037293" spans="9:9" x14ac:dyDescent="0.2">
      <c r="I1037293" s="15"/>
    </row>
    <row r="1037294" spans="9:9" x14ac:dyDescent="0.2">
      <c r="I1037294" s="14"/>
    </row>
    <row r="1037310" spans="9:9" x14ac:dyDescent="0.2">
      <c r="I1037310" s="15"/>
    </row>
    <row r="1037311" spans="9:9" x14ac:dyDescent="0.2">
      <c r="I1037311" s="14"/>
    </row>
    <row r="1037327" spans="9:9" x14ac:dyDescent="0.2">
      <c r="I1037327" s="15"/>
    </row>
    <row r="1037328" spans="9:9" x14ac:dyDescent="0.2">
      <c r="I1037328" s="14"/>
    </row>
    <row r="1037344" spans="9:9" x14ac:dyDescent="0.2">
      <c r="I1037344" s="15"/>
    </row>
    <row r="1037345" spans="9:9" x14ac:dyDescent="0.2">
      <c r="I1037345" s="14"/>
    </row>
    <row r="1037361" spans="9:9" x14ac:dyDescent="0.2">
      <c r="I1037361" s="15"/>
    </row>
    <row r="1037362" spans="9:9" x14ac:dyDescent="0.2">
      <c r="I1037362" s="14"/>
    </row>
    <row r="1037378" spans="9:9" x14ac:dyDescent="0.2">
      <c r="I1037378" s="15"/>
    </row>
    <row r="1037379" spans="9:9" x14ac:dyDescent="0.2">
      <c r="I1037379" s="14"/>
    </row>
    <row r="1037395" spans="9:9" x14ac:dyDescent="0.2">
      <c r="I1037395" s="15"/>
    </row>
    <row r="1037396" spans="9:9" x14ac:dyDescent="0.2">
      <c r="I1037396" s="14"/>
    </row>
    <row r="1037412" spans="9:9" x14ac:dyDescent="0.2">
      <c r="I1037412" s="15"/>
    </row>
    <row r="1037413" spans="9:9" x14ac:dyDescent="0.2">
      <c r="I1037413" s="14"/>
    </row>
    <row r="1037429" spans="9:9" x14ac:dyDescent="0.2">
      <c r="I1037429" s="15"/>
    </row>
    <row r="1037430" spans="9:9" x14ac:dyDescent="0.2">
      <c r="I1037430" s="14"/>
    </row>
    <row r="1037446" spans="9:9" x14ac:dyDescent="0.2">
      <c r="I1037446" s="15"/>
    </row>
    <row r="1037447" spans="9:9" x14ac:dyDescent="0.2">
      <c r="I1037447" s="14"/>
    </row>
    <row r="1037463" spans="9:9" x14ac:dyDescent="0.2">
      <c r="I1037463" s="15"/>
    </row>
    <row r="1037464" spans="9:9" x14ac:dyDescent="0.2">
      <c r="I1037464" s="14"/>
    </row>
    <row r="1037480" spans="9:9" x14ac:dyDescent="0.2">
      <c r="I1037480" s="15"/>
    </row>
    <row r="1037481" spans="9:9" x14ac:dyDescent="0.2">
      <c r="I1037481" s="14"/>
    </row>
    <row r="1037497" spans="9:9" x14ac:dyDescent="0.2">
      <c r="I1037497" s="15"/>
    </row>
    <row r="1037498" spans="9:9" x14ac:dyDescent="0.2">
      <c r="I1037498" s="14"/>
    </row>
    <row r="1037514" spans="9:9" x14ac:dyDescent="0.2">
      <c r="I1037514" s="15"/>
    </row>
    <row r="1037515" spans="9:9" x14ac:dyDescent="0.2">
      <c r="I1037515" s="14"/>
    </row>
    <row r="1037531" spans="9:9" x14ac:dyDescent="0.2">
      <c r="I1037531" s="15"/>
    </row>
    <row r="1037532" spans="9:9" x14ac:dyDescent="0.2">
      <c r="I1037532" s="14"/>
    </row>
    <row r="1037548" spans="9:9" x14ac:dyDescent="0.2">
      <c r="I1037548" s="15"/>
    </row>
    <row r="1037549" spans="9:9" x14ac:dyDescent="0.2">
      <c r="I1037549" s="14"/>
    </row>
    <row r="1037565" spans="9:9" x14ac:dyDescent="0.2">
      <c r="I1037565" s="15"/>
    </row>
    <row r="1037566" spans="9:9" x14ac:dyDescent="0.2">
      <c r="I1037566" s="14"/>
    </row>
    <row r="1037582" spans="9:9" x14ac:dyDescent="0.2">
      <c r="I1037582" s="15"/>
    </row>
    <row r="1037583" spans="9:9" x14ac:dyDescent="0.2">
      <c r="I1037583" s="14"/>
    </row>
    <row r="1037599" spans="9:9" x14ac:dyDescent="0.2">
      <c r="I1037599" s="15"/>
    </row>
    <row r="1037600" spans="9:9" x14ac:dyDescent="0.2">
      <c r="I1037600" s="14"/>
    </row>
    <row r="1037616" spans="9:9" x14ac:dyDescent="0.2">
      <c r="I1037616" s="15"/>
    </row>
    <row r="1037617" spans="9:9" x14ac:dyDescent="0.2">
      <c r="I1037617" s="14"/>
    </row>
    <row r="1037633" spans="9:9" x14ac:dyDescent="0.2">
      <c r="I1037633" s="15"/>
    </row>
    <row r="1037634" spans="9:9" x14ac:dyDescent="0.2">
      <c r="I1037634" s="14"/>
    </row>
    <row r="1037650" spans="9:9" x14ac:dyDescent="0.2">
      <c r="I1037650" s="15"/>
    </row>
    <row r="1037651" spans="9:9" x14ac:dyDescent="0.2">
      <c r="I1037651" s="14"/>
    </row>
    <row r="1037667" spans="9:9" x14ac:dyDescent="0.2">
      <c r="I1037667" s="15"/>
    </row>
    <row r="1037668" spans="9:9" x14ac:dyDescent="0.2">
      <c r="I1037668" s="14"/>
    </row>
    <row r="1037684" spans="9:9" x14ac:dyDescent="0.2">
      <c r="I1037684" s="15"/>
    </row>
    <row r="1037685" spans="9:9" x14ac:dyDescent="0.2">
      <c r="I1037685" s="14"/>
    </row>
    <row r="1037701" spans="9:9" x14ac:dyDescent="0.2">
      <c r="I1037701" s="15"/>
    </row>
    <row r="1037702" spans="9:9" x14ac:dyDescent="0.2">
      <c r="I1037702" s="14"/>
    </row>
    <row r="1037718" spans="9:9" x14ac:dyDescent="0.2">
      <c r="I1037718" s="15"/>
    </row>
    <row r="1037719" spans="9:9" x14ac:dyDescent="0.2">
      <c r="I1037719" s="14"/>
    </row>
    <row r="1037735" spans="9:9" x14ac:dyDescent="0.2">
      <c r="I1037735" s="15"/>
    </row>
    <row r="1037736" spans="9:9" x14ac:dyDescent="0.2">
      <c r="I1037736" s="14"/>
    </row>
    <row r="1037752" spans="9:9" x14ac:dyDescent="0.2">
      <c r="I1037752" s="15"/>
    </row>
    <row r="1037753" spans="9:9" x14ac:dyDescent="0.2">
      <c r="I1037753" s="14"/>
    </row>
    <row r="1037769" spans="9:9" x14ac:dyDescent="0.2">
      <c r="I1037769" s="15"/>
    </row>
    <row r="1037770" spans="9:9" x14ac:dyDescent="0.2">
      <c r="I1037770" s="14"/>
    </row>
    <row r="1037786" spans="9:9" x14ac:dyDescent="0.2">
      <c r="I1037786" s="15"/>
    </row>
    <row r="1037787" spans="9:9" x14ac:dyDescent="0.2">
      <c r="I1037787" s="14"/>
    </row>
    <row r="1037803" spans="9:9" x14ac:dyDescent="0.2">
      <c r="I1037803" s="15"/>
    </row>
    <row r="1037804" spans="9:9" x14ac:dyDescent="0.2">
      <c r="I1037804" s="14"/>
    </row>
    <row r="1037820" spans="9:9" x14ac:dyDescent="0.2">
      <c r="I1037820" s="15"/>
    </row>
    <row r="1037821" spans="9:9" x14ac:dyDescent="0.2">
      <c r="I1037821" s="14"/>
    </row>
    <row r="1037837" spans="9:9" x14ac:dyDescent="0.2">
      <c r="I1037837" s="15"/>
    </row>
    <row r="1037838" spans="9:9" x14ac:dyDescent="0.2">
      <c r="I1037838" s="14"/>
    </row>
    <row r="1037854" spans="9:9" x14ac:dyDescent="0.2">
      <c r="I1037854" s="15"/>
    </row>
    <row r="1037855" spans="9:9" x14ac:dyDescent="0.2">
      <c r="I1037855" s="14"/>
    </row>
    <row r="1037871" spans="9:9" x14ac:dyDescent="0.2">
      <c r="I1037871" s="15"/>
    </row>
    <row r="1037872" spans="9:9" x14ac:dyDescent="0.2">
      <c r="I1037872" s="14"/>
    </row>
    <row r="1037888" spans="9:9" x14ac:dyDescent="0.2">
      <c r="I1037888" s="15"/>
    </row>
    <row r="1037889" spans="9:9" x14ac:dyDescent="0.2">
      <c r="I1037889" s="14"/>
    </row>
    <row r="1037905" spans="9:9" x14ac:dyDescent="0.2">
      <c r="I1037905" s="15"/>
    </row>
    <row r="1037906" spans="9:9" x14ac:dyDescent="0.2">
      <c r="I1037906" s="14"/>
    </row>
    <row r="1037922" spans="9:9" x14ac:dyDescent="0.2">
      <c r="I1037922" s="15"/>
    </row>
    <row r="1037923" spans="9:9" x14ac:dyDescent="0.2">
      <c r="I1037923" s="14"/>
    </row>
    <row r="1037939" spans="9:9" x14ac:dyDescent="0.2">
      <c r="I1037939" s="15"/>
    </row>
    <row r="1037940" spans="9:9" x14ac:dyDescent="0.2">
      <c r="I1037940" s="14"/>
    </row>
    <row r="1037956" spans="9:9" x14ac:dyDescent="0.2">
      <c r="I1037956" s="15"/>
    </row>
    <row r="1037957" spans="9:9" x14ac:dyDescent="0.2">
      <c r="I1037957" s="14"/>
    </row>
    <row r="1037973" spans="9:9" x14ac:dyDescent="0.2">
      <c r="I1037973" s="15"/>
    </row>
    <row r="1037974" spans="9:9" x14ac:dyDescent="0.2">
      <c r="I1037974" s="14"/>
    </row>
    <row r="1037990" spans="9:9" x14ac:dyDescent="0.2">
      <c r="I1037990" s="15"/>
    </row>
    <row r="1037991" spans="9:9" x14ac:dyDescent="0.2">
      <c r="I1037991" s="14"/>
    </row>
    <row r="1038007" spans="9:9" x14ac:dyDescent="0.2">
      <c r="I1038007" s="15"/>
    </row>
    <row r="1038008" spans="9:9" x14ac:dyDescent="0.2">
      <c r="I1038008" s="14"/>
    </row>
    <row r="1038024" spans="9:9" x14ac:dyDescent="0.2">
      <c r="I1038024" s="15"/>
    </row>
    <row r="1038025" spans="9:9" x14ac:dyDescent="0.2">
      <c r="I1038025" s="14"/>
    </row>
    <row r="1038041" spans="9:9" x14ac:dyDescent="0.2">
      <c r="I1038041" s="15"/>
    </row>
    <row r="1038042" spans="9:9" x14ac:dyDescent="0.2">
      <c r="I1038042" s="14"/>
    </row>
    <row r="1038058" spans="9:9" x14ac:dyDescent="0.2">
      <c r="I1038058" s="15"/>
    </row>
    <row r="1038059" spans="9:9" x14ac:dyDescent="0.2">
      <c r="I1038059" s="14"/>
    </row>
    <row r="1038075" spans="9:9" x14ac:dyDescent="0.2">
      <c r="I1038075" s="15"/>
    </row>
    <row r="1038076" spans="9:9" x14ac:dyDescent="0.2">
      <c r="I1038076" s="14"/>
    </row>
    <row r="1038092" spans="9:9" x14ac:dyDescent="0.2">
      <c r="I1038092" s="15"/>
    </row>
    <row r="1038093" spans="9:9" x14ac:dyDescent="0.2">
      <c r="I1038093" s="14"/>
    </row>
    <row r="1038109" spans="9:9" x14ac:dyDescent="0.2">
      <c r="I1038109" s="15"/>
    </row>
    <row r="1038110" spans="9:9" x14ac:dyDescent="0.2">
      <c r="I1038110" s="14"/>
    </row>
    <row r="1038126" spans="9:9" x14ac:dyDescent="0.2">
      <c r="I1038126" s="15"/>
    </row>
    <row r="1038127" spans="9:9" x14ac:dyDescent="0.2">
      <c r="I1038127" s="14"/>
    </row>
    <row r="1038143" spans="9:9" x14ac:dyDescent="0.2">
      <c r="I1038143" s="15"/>
    </row>
    <row r="1038144" spans="9:9" x14ac:dyDescent="0.2">
      <c r="I1038144" s="14"/>
    </row>
    <row r="1038160" spans="9:9" x14ac:dyDescent="0.2">
      <c r="I1038160" s="15"/>
    </row>
    <row r="1038161" spans="9:9" x14ac:dyDescent="0.2">
      <c r="I1038161" s="14"/>
    </row>
    <row r="1038177" spans="9:9" x14ac:dyDescent="0.2">
      <c r="I1038177" s="15"/>
    </row>
    <row r="1038178" spans="9:9" x14ac:dyDescent="0.2">
      <c r="I1038178" s="14"/>
    </row>
    <row r="1038194" spans="9:9" x14ac:dyDescent="0.2">
      <c r="I1038194" s="15"/>
    </row>
    <row r="1038195" spans="9:9" x14ac:dyDescent="0.2">
      <c r="I1038195" s="14"/>
    </row>
    <row r="1038211" spans="9:9" x14ac:dyDescent="0.2">
      <c r="I1038211" s="15"/>
    </row>
    <row r="1038212" spans="9:9" x14ac:dyDescent="0.2">
      <c r="I1038212" s="14"/>
    </row>
    <row r="1038228" spans="9:9" x14ac:dyDescent="0.2">
      <c r="I1038228" s="15"/>
    </row>
    <row r="1038229" spans="9:9" x14ac:dyDescent="0.2">
      <c r="I1038229" s="14"/>
    </row>
    <row r="1038245" spans="9:9" x14ac:dyDescent="0.2">
      <c r="I1038245" s="15"/>
    </row>
    <row r="1038246" spans="9:9" x14ac:dyDescent="0.2">
      <c r="I1038246" s="14"/>
    </row>
    <row r="1038262" spans="9:9" x14ac:dyDescent="0.2">
      <c r="I1038262" s="15"/>
    </row>
    <row r="1038263" spans="9:9" x14ac:dyDescent="0.2">
      <c r="I1038263" s="14"/>
    </row>
    <row r="1038279" spans="9:9" x14ac:dyDescent="0.2">
      <c r="I1038279" s="15"/>
    </row>
    <row r="1038280" spans="9:9" x14ac:dyDescent="0.2">
      <c r="I1038280" s="14"/>
    </row>
    <row r="1038296" spans="9:9" x14ac:dyDescent="0.2">
      <c r="I1038296" s="15"/>
    </row>
    <row r="1038297" spans="9:9" x14ac:dyDescent="0.2">
      <c r="I1038297" s="14"/>
    </row>
    <row r="1038313" spans="9:9" x14ac:dyDescent="0.2">
      <c r="I1038313" s="15"/>
    </row>
    <row r="1038314" spans="9:9" x14ac:dyDescent="0.2">
      <c r="I1038314" s="14"/>
    </row>
    <row r="1038330" spans="9:9" x14ac:dyDescent="0.2">
      <c r="I1038330" s="15"/>
    </row>
    <row r="1038331" spans="9:9" x14ac:dyDescent="0.2">
      <c r="I1038331" s="14"/>
    </row>
    <row r="1038347" spans="9:9" x14ac:dyDescent="0.2">
      <c r="I1038347" s="15"/>
    </row>
    <row r="1038348" spans="9:9" x14ac:dyDescent="0.2">
      <c r="I1038348" s="14"/>
    </row>
    <row r="1038364" spans="9:9" x14ac:dyDescent="0.2">
      <c r="I1038364" s="15"/>
    </row>
    <row r="1038365" spans="9:9" x14ac:dyDescent="0.2">
      <c r="I1038365" s="14"/>
    </row>
    <row r="1038381" spans="9:9" x14ac:dyDescent="0.2">
      <c r="I1038381" s="15"/>
    </row>
    <row r="1038382" spans="9:9" x14ac:dyDescent="0.2">
      <c r="I1038382" s="14"/>
    </row>
    <row r="1038398" spans="9:9" x14ac:dyDescent="0.2">
      <c r="I1038398" s="15"/>
    </row>
    <row r="1038399" spans="9:9" x14ac:dyDescent="0.2">
      <c r="I1038399" s="14"/>
    </row>
    <row r="1038415" spans="9:9" x14ac:dyDescent="0.2">
      <c r="I1038415" s="15"/>
    </row>
    <row r="1038416" spans="9:9" x14ac:dyDescent="0.2">
      <c r="I1038416" s="14"/>
    </row>
    <row r="1038432" spans="9:9" x14ac:dyDescent="0.2">
      <c r="I1038432" s="15"/>
    </row>
    <row r="1038433" spans="9:9" x14ac:dyDescent="0.2">
      <c r="I1038433" s="14"/>
    </row>
    <row r="1038449" spans="9:9" x14ac:dyDescent="0.2">
      <c r="I1038449" s="15"/>
    </row>
    <row r="1038450" spans="9:9" x14ac:dyDescent="0.2">
      <c r="I1038450" s="14"/>
    </row>
    <row r="1038466" spans="9:9" x14ac:dyDescent="0.2">
      <c r="I1038466" s="15"/>
    </row>
    <row r="1038467" spans="9:9" x14ac:dyDescent="0.2">
      <c r="I1038467" s="14"/>
    </row>
    <row r="1038483" spans="9:9" x14ac:dyDescent="0.2">
      <c r="I1038483" s="15"/>
    </row>
    <row r="1038484" spans="9:9" x14ac:dyDescent="0.2">
      <c r="I1038484" s="14"/>
    </row>
    <row r="1038500" spans="9:9" x14ac:dyDescent="0.2">
      <c r="I1038500" s="15"/>
    </row>
    <row r="1038501" spans="9:9" x14ac:dyDescent="0.2">
      <c r="I1038501" s="14"/>
    </row>
    <row r="1038517" spans="9:9" x14ac:dyDescent="0.2">
      <c r="I1038517" s="15"/>
    </row>
    <row r="1038518" spans="9:9" x14ac:dyDescent="0.2">
      <c r="I1038518" s="14"/>
    </row>
    <row r="1038534" spans="9:9" x14ac:dyDescent="0.2">
      <c r="I1038534" s="15"/>
    </row>
    <row r="1038535" spans="9:9" x14ac:dyDescent="0.2">
      <c r="I1038535" s="14"/>
    </row>
    <row r="1038551" spans="9:9" x14ac:dyDescent="0.2">
      <c r="I1038551" s="15"/>
    </row>
    <row r="1038552" spans="9:9" x14ac:dyDescent="0.2">
      <c r="I1038552" s="14"/>
    </row>
    <row r="1038568" spans="9:9" x14ac:dyDescent="0.2">
      <c r="I1038568" s="15"/>
    </row>
    <row r="1038569" spans="9:9" x14ac:dyDescent="0.2">
      <c r="I1038569" s="14"/>
    </row>
    <row r="1038585" spans="9:9" x14ac:dyDescent="0.2">
      <c r="I1038585" s="15"/>
    </row>
    <row r="1038586" spans="9:9" x14ac:dyDescent="0.2">
      <c r="I1038586" s="14"/>
    </row>
    <row r="1038602" spans="9:9" x14ac:dyDescent="0.2">
      <c r="I1038602" s="15"/>
    </row>
    <row r="1038603" spans="9:9" x14ac:dyDescent="0.2">
      <c r="I1038603" s="14"/>
    </row>
    <row r="1038619" spans="9:9" x14ac:dyDescent="0.2">
      <c r="I1038619" s="15"/>
    </row>
    <row r="1038620" spans="9:9" x14ac:dyDescent="0.2">
      <c r="I1038620" s="14"/>
    </row>
    <row r="1038636" spans="9:9" x14ac:dyDescent="0.2">
      <c r="I1038636" s="15"/>
    </row>
    <row r="1038637" spans="9:9" x14ac:dyDescent="0.2">
      <c r="I1038637" s="14"/>
    </row>
    <row r="1038653" spans="9:9" x14ac:dyDescent="0.2">
      <c r="I1038653" s="15"/>
    </row>
    <row r="1038654" spans="9:9" x14ac:dyDescent="0.2">
      <c r="I1038654" s="14"/>
    </row>
    <row r="1038670" spans="9:9" x14ac:dyDescent="0.2">
      <c r="I1038670" s="15"/>
    </row>
    <row r="1038671" spans="9:9" x14ac:dyDescent="0.2">
      <c r="I1038671" s="14"/>
    </row>
    <row r="1038687" spans="9:9" x14ac:dyDescent="0.2">
      <c r="I1038687" s="15"/>
    </row>
    <row r="1038688" spans="9:9" x14ac:dyDescent="0.2">
      <c r="I1038688" s="14"/>
    </row>
    <row r="1038704" spans="9:9" x14ac:dyDescent="0.2">
      <c r="I1038704" s="15"/>
    </row>
    <row r="1038705" spans="9:9" x14ac:dyDescent="0.2">
      <c r="I1038705" s="14"/>
    </row>
    <row r="1038721" spans="9:9" x14ac:dyDescent="0.2">
      <c r="I1038721" s="15"/>
    </row>
    <row r="1038722" spans="9:9" x14ac:dyDescent="0.2">
      <c r="I1038722" s="14"/>
    </row>
    <row r="1038738" spans="9:9" x14ac:dyDescent="0.2">
      <c r="I1038738" s="15"/>
    </row>
    <row r="1038739" spans="9:9" x14ac:dyDescent="0.2">
      <c r="I1038739" s="14"/>
    </row>
    <row r="1038755" spans="9:9" x14ac:dyDescent="0.2">
      <c r="I1038755" s="15"/>
    </row>
    <row r="1038756" spans="9:9" x14ac:dyDescent="0.2">
      <c r="I1038756" s="14"/>
    </row>
    <row r="1038772" spans="9:9" x14ac:dyDescent="0.2">
      <c r="I1038772" s="15"/>
    </row>
    <row r="1038773" spans="9:9" x14ac:dyDescent="0.2">
      <c r="I1038773" s="14"/>
    </row>
    <row r="1038789" spans="9:9" x14ac:dyDescent="0.2">
      <c r="I1038789" s="15"/>
    </row>
    <row r="1038790" spans="9:9" x14ac:dyDescent="0.2">
      <c r="I1038790" s="14"/>
    </row>
    <row r="1038806" spans="9:9" x14ac:dyDescent="0.2">
      <c r="I1038806" s="15"/>
    </row>
    <row r="1038807" spans="9:9" x14ac:dyDescent="0.2">
      <c r="I1038807" s="14"/>
    </row>
    <row r="1038823" spans="9:9" x14ac:dyDescent="0.2">
      <c r="I1038823" s="15"/>
    </row>
    <row r="1038824" spans="9:9" x14ac:dyDescent="0.2">
      <c r="I1038824" s="14"/>
    </row>
    <row r="1038840" spans="9:9" x14ac:dyDescent="0.2">
      <c r="I1038840" s="15"/>
    </row>
    <row r="1038841" spans="9:9" x14ac:dyDescent="0.2">
      <c r="I1038841" s="14"/>
    </row>
    <row r="1038857" spans="9:9" x14ac:dyDescent="0.2">
      <c r="I1038857" s="15"/>
    </row>
    <row r="1038858" spans="9:9" x14ac:dyDescent="0.2">
      <c r="I1038858" s="14"/>
    </row>
    <row r="1038874" spans="9:9" x14ac:dyDescent="0.2">
      <c r="I1038874" s="15"/>
    </row>
    <row r="1038875" spans="9:9" x14ac:dyDescent="0.2">
      <c r="I1038875" s="14"/>
    </row>
    <row r="1038891" spans="9:9" x14ac:dyDescent="0.2">
      <c r="I1038891" s="15"/>
    </row>
    <row r="1038892" spans="9:9" x14ac:dyDescent="0.2">
      <c r="I1038892" s="14"/>
    </row>
    <row r="1038908" spans="9:9" x14ac:dyDescent="0.2">
      <c r="I1038908" s="15"/>
    </row>
    <row r="1038909" spans="9:9" x14ac:dyDescent="0.2">
      <c r="I1038909" s="14"/>
    </row>
    <row r="1038925" spans="9:9" x14ac:dyDescent="0.2">
      <c r="I1038925" s="15"/>
    </row>
    <row r="1038926" spans="9:9" x14ac:dyDescent="0.2">
      <c r="I1038926" s="14"/>
    </row>
    <row r="1038942" spans="9:9" x14ac:dyDescent="0.2">
      <c r="I1038942" s="15"/>
    </row>
    <row r="1038943" spans="9:9" x14ac:dyDescent="0.2">
      <c r="I1038943" s="14"/>
    </row>
    <row r="1038959" spans="9:9" x14ac:dyDescent="0.2">
      <c r="I1038959" s="15"/>
    </row>
    <row r="1038960" spans="9:9" x14ac:dyDescent="0.2">
      <c r="I1038960" s="14"/>
    </row>
    <row r="1038976" spans="9:9" x14ac:dyDescent="0.2">
      <c r="I1038976" s="15"/>
    </row>
    <row r="1038977" spans="9:9" x14ac:dyDescent="0.2">
      <c r="I1038977" s="14"/>
    </row>
    <row r="1038993" spans="9:9" x14ac:dyDescent="0.2">
      <c r="I1038993" s="15"/>
    </row>
    <row r="1038994" spans="9:9" x14ac:dyDescent="0.2">
      <c r="I1038994" s="14"/>
    </row>
    <row r="1039010" spans="9:9" x14ac:dyDescent="0.2">
      <c r="I1039010" s="15"/>
    </row>
    <row r="1039011" spans="9:9" x14ac:dyDescent="0.2">
      <c r="I1039011" s="14"/>
    </row>
    <row r="1039027" spans="9:9" x14ac:dyDescent="0.2">
      <c r="I1039027" s="15"/>
    </row>
    <row r="1039028" spans="9:9" x14ac:dyDescent="0.2">
      <c r="I1039028" s="14"/>
    </row>
    <row r="1039044" spans="9:9" x14ac:dyDescent="0.2">
      <c r="I1039044" s="15"/>
    </row>
    <row r="1039045" spans="9:9" x14ac:dyDescent="0.2">
      <c r="I1039045" s="14"/>
    </row>
    <row r="1039061" spans="9:9" x14ac:dyDescent="0.2">
      <c r="I1039061" s="15"/>
    </row>
    <row r="1039062" spans="9:9" x14ac:dyDescent="0.2">
      <c r="I1039062" s="14"/>
    </row>
    <row r="1039078" spans="9:9" x14ac:dyDescent="0.2">
      <c r="I1039078" s="15"/>
    </row>
    <row r="1039079" spans="9:9" x14ac:dyDescent="0.2">
      <c r="I1039079" s="14"/>
    </row>
    <row r="1039095" spans="9:9" x14ac:dyDescent="0.2">
      <c r="I1039095" s="15"/>
    </row>
    <row r="1039096" spans="9:9" x14ac:dyDescent="0.2">
      <c r="I1039096" s="14"/>
    </row>
    <row r="1039112" spans="9:9" x14ac:dyDescent="0.2">
      <c r="I1039112" s="15"/>
    </row>
    <row r="1039113" spans="9:9" x14ac:dyDescent="0.2">
      <c r="I1039113" s="14"/>
    </row>
    <row r="1039129" spans="9:9" x14ac:dyDescent="0.2">
      <c r="I1039129" s="15"/>
    </row>
    <row r="1039130" spans="9:9" x14ac:dyDescent="0.2">
      <c r="I1039130" s="14"/>
    </row>
    <row r="1039146" spans="9:9" x14ac:dyDescent="0.2">
      <c r="I1039146" s="15"/>
    </row>
    <row r="1039147" spans="9:9" x14ac:dyDescent="0.2">
      <c r="I1039147" s="14"/>
    </row>
    <row r="1039163" spans="9:9" x14ac:dyDescent="0.2">
      <c r="I1039163" s="15"/>
    </row>
    <row r="1039164" spans="9:9" x14ac:dyDescent="0.2">
      <c r="I1039164" s="14"/>
    </row>
    <row r="1039180" spans="9:9" x14ac:dyDescent="0.2">
      <c r="I1039180" s="15"/>
    </row>
    <row r="1039181" spans="9:9" x14ac:dyDescent="0.2">
      <c r="I1039181" s="14"/>
    </row>
    <row r="1039197" spans="9:9" x14ac:dyDescent="0.2">
      <c r="I1039197" s="15"/>
    </row>
    <row r="1039198" spans="9:9" x14ac:dyDescent="0.2">
      <c r="I1039198" s="14"/>
    </row>
    <row r="1039214" spans="9:9" x14ac:dyDescent="0.2">
      <c r="I1039214" s="15"/>
    </row>
    <row r="1039215" spans="9:9" x14ac:dyDescent="0.2">
      <c r="I1039215" s="14"/>
    </row>
    <row r="1039231" spans="9:9" x14ac:dyDescent="0.2">
      <c r="I1039231" s="15"/>
    </row>
    <row r="1039232" spans="9:9" x14ac:dyDescent="0.2">
      <c r="I1039232" s="14"/>
    </row>
    <row r="1039248" spans="9:9" x14ac:dyDescent="0.2">
      <c r="I1039248" s="15"/>
    </row>
    <row r="1039249" spans="9:9" x14ac:dyDescent="0.2">
      <c r="I1039249" s="14"/>
    </row>
    <row r="1039265" spans="9:9" x14ac:dyDescent="0.2">
      <c r="I1039265" s="15"/>
    </row>
    <row r="1039266" spans="9:9" x14ac:dyDescent="0.2">
      <c r="I1039266" s="14"/>
    </row>
    <row r="1039282" spans="9:9" x14ac:dyDescent="0.2">
      <c r="I1039282" s="15"/>
    </row>
    <row r="1039283" spans="9:9" x14ac:dyDescent="0.2">
      <c r="I1039283" s="14"/>
    </row>
    <row r="1039299" spans="9:9" x14ac:dyDescent="0.2">
      <c r="I1039299" s="15"/>
    </row>
    <row r="1039300" spans="9:9" x14ac:dyDescent="0.2">
      <c r="I1039300" s="14"/>
    </row>
    <row r="1039316" spans="9:9" x14ac:dyDescent="0.2">
      <c r="I1039316" s="15"/>
    </row>
    <row r="1039317" spans="9:9" x14ac:dyDescent="0.2">
      <c r="I1039317" s="14"/>
    </row>
    <row r="1039333" spans="9:9" x14ac:dyDescent="0.2">
      <c r="I1039333" s="15"/>
    </row>
    <row r="1039334" spans="9:9" x14ac:dyDescent="0.2">
      <c r="I1039334" s="14"/>
    </row>
    <row r="1039350" spans="9:9" x14ac:dyDescent="0.2">
      <c r="I1039350" s="15"/>
    </row>
    <row r="1039351" spans="9:9" x14ac:dyDescent="0.2">
      <c r="I1039351" s="14"/>
    </row>
    <row r="1039367" spans="9:9" x14ac:dyDescent="0.2">
      <c r="I1039367" s="15"/>
    </row>
    <row r="1039368" spans="9:9" x14ac:dyDescent="0.2">
      <c r="I1039368" s="14"/>
    </row>
    <row r="1039384" spans="9:9" x14ac:dyDescent="0.2">
      <c r="I1039384" s="15"/>
    </row>
    <row r="1039385" spans="9:9" x14ac:dyDescent="0.2">
      <c r="I1039385" s="14"/>
    </row>
    <row r="1039401" spans="9:9" x14ac:dyDescent="0.2">
      <c r="I1039401" s="15"/>
    </row>
    <row r="1039402" spans="9:9" x14ac:dyDescent="0.2">
      <c r="I1039402" s="14"/>
    </row>
    <row r="1039418" spans="9:9" x14ac:dyDescent="0.2">
      <c r="I1039418" s="15"/>
    </row>
    <row r="1039419" spans="9:9" x14ac:dyDescent="0.2">
      <c r="I1039419" s="14"/>
    </row>
    <row r="1039435" spans="9:9" x14ac:dyDescent="0.2">
      <c r="I1039435" s="15"/>
    </row>
    <row r="1039436" spans="9:9" x14ac:dyDescent="0.2">
      <c r="I1039436" s="14"/>
    </row>
    <row r="1039452" spans="9:9" x14ac:dyDescent="0.2">
      <c r="I1039452" s="15"/>
    </row>
    <row r="1039453" spans="9:9" x14ac:dyDescent="0.2">
      <c r="I1039453" s="14"/>
    </row>
    <row r="1039469" spans="9:9" x14ac:dyDescent="0.2">
      <c r="I1039469" s="15"/>
    </row>
    <row r="1039470" spans="9:9" x14ac:dyDescent="0.2">
      <c r="I1039470" s="14"/>
    </row>
    <row r="1039486" spans="9:9" x14ac:dyDescent="0.2">
      <c r="I1039486" s="15"/>
    </row>
    <row r="1039487" spans="9:9" x14ac:dyDescent="0.2">
      <c r="I1039487" s="14"/>
    </row>
    <row r="1039503" spans="9:9" x14ac:dyDescent="0.2">
      <c r="I1039503" s="15"/>
    </row>
    <row r="1039504" spans="9:9" x14ac:dyDescent="0.2">
      <c r="I1039504" s="14"/>
    </row>
    <row r="1039520" spans="9:9" x14ac:dyDescent="0.2">
      <c r="I1039520" s="15"/>
    </row>
    <row r="1039521" spans="9:9" x14ac:dyDescent="0.2">
      <c r="I1039521" s="14"/>
    </row>
    <row r="1039537" spans="9:9" x14ac:dyDescent="0.2">
      <c r="I1039537" s="15"/>
    </row>
    <row r="1039538" spans="9:9" x14ac:dyDescent="0.2">
      <c r="I1039538" s="14"/>
    </row>
    <row r="1039554" spans="9:9" x14ac:dyDescent="0.2">
      <c r="I1039554" s="15"/>
    </row>
    <row r="1039555" spans="9:9" x14ac:dyDescent="0.2">
      <c r="I1039555" s="14"/>
    </row>
    <row r="1039571" spans="9:9" x14ac:dyDescent="0.2">
      <c r="I1039571" s="15"/>
    </row>
    <row r="1039572" spans="9:9" x14ac:dyDescent="0.2">
      <c r="I1039572" s="14"/>
    </row>
    <row r="1039588" spans="9:9" x14ac:dyDescent="0.2">
      <c r="I1039588" s="15"/>
    </row>
    <row r="1039589" spans="9:9" x14ac:dyDescent="0.2">
      <c r="I1039589" s="14"/>
    </row>
    <row r="1039605" spans="9:9" x14ac:dyDescent="0.2">
      <c r="I1039605" s="15"/>
    </row>
    <row r="1039606" spans="9:9" x14ac:dyDescent="0.2">
      <c r="I1039606" s="14"/>
    </row>
    <row r="1039622" spans="9:9" x14ac:dyDescent="0.2">
      <c r="I1039622" s="15"/>
    </row>
    <row r="1039623" spans="9:9" x14ac:dyDescent="0.2">
      <c r="I1039623" s="14"/>
    </row>
    <row r="1039639" spans="9:9" x14ac:dyDescent="0.2">
      <c r="I1039639" s="15"/>
    </row>
    <row r="1039640" spans="9:9" x14ac:dyDescent="0.2">
      <c r="I1039640" s="14"/>
    </row>
    <row r="1039656" spans="9:9" x14ac:dyDescent="0.2">
      <c r="I1039656" s="15"/>
    </row>
    <row r="1039657" spans="9:9" x14ac:dyDescent="0.2">
      <c r="I1039657" s="14"/>
    </row>
    <row r="1039673" spans="9:9" x14ac:dyDescent="0.2">
      <c r="I1039673" s="15"/>
    </row>
    <row r="1039674" spans="9:9" x14ac:dyDescent="0.2">
      <c r="I1039674" s="14"/>
    </row>
    <row r="1039690" spans="9:9" x14ac:dyDescent="0.2">
      <c r="I1039690" s="15"/>
    </row>
    <row r="1039691" spans="9:9" x14ac:dyDescent="0.2">
      <c r="I1039691" s="14"/>
    </row>
    <row r="1039707" spans="9:9" x14ac:dyDescent="0.2">
      <c r="I1039707" s="15"/>
    </row>
    <row r="1039708" spans="9:9" x14ac:dyDescent="0.2">
      <c r="I1039708" s="14"/>
    </row>
    <row r="1039724" spans="9:9" x14ac:dyDescent="0.2">
      <c r="I1039724" s="15"/>
    </row>
    <row r="1039725" spans="9:9" x14ac:dyDescent="0.2">
      <c r="I1039725" s="14"/>
    </row>
    <row r="1039741" spans="9:9" x14ac:dyDescent="0.2">
      <c r="I1039741" s="15"/>
    </row>
    <row r="1039742" spans="9:9" x14ac:dyDescent="0.2">
      <c r="I1039742" s="14"/>
    </row>
    <row r="1039758" spans="9:9" x14ac:dyDescent="0.2">
      <c r="I1039758" s="15"/>
    </row>
    <row r="1039759" spans="9:9" x14ac:dyDescent="0.2">
      <c r="I1039759" s="14"/>
    </row>
    <row r="1039775" spans="9:9" x14ac:dyDescent="0.2">
      <c r="I1039775" s="15"/>
    </row>
    <row r="1039776" spans="9:9" x14ac:dyDescent="0.2">
      <c r="I1039776" s="14"/>
    </row>
    <row r="1039792" spans="9:9" x14ac:dyDescent="0.2">
      <c r="I1039792" s="15"/>
    </row>
    <row r="1039793" spans="9:9" x14ac:dyDescent="0.2">
      <c r="I1039793" s="14"/>
    </row>
    <row r="1039809" spans="9:9" x14ac:dyDescent="0.2">
      <c r="I1039809" s="15"/>
    </row>
    <row r="1039810" spans="9:9" x14ac:dyDescent="0.2">
      <c r="I1039810" s="14"/>
    </row>
    <row r="1039826" spans="9:9" x14ac:dyDescent="0.2">
      <c r="I1039826" s="15"/>
    </row>
    <row r="1039827" spans="9:9" x14ac:dyDescent="0.2">
      <c r="I1039827" s="14"/>
    </row>
    <row r="1039843" spans="9:9" x14ac:dyDescent="0.2">
      <c r="I1039843" s="15"/>
    </row>
    <row r="1039844" spans="9:9" x14ac:dyDescent="0.2">
      <c r="I1039844" s="14"/>
    </row>
    <row r="1039860" spans="9:9" x14ac:dyDescent="0.2">
      <c r="I1039860" s="15"/>
    </row>
    <row r="1039861" spans="9:9" x14ac:dyDescent="0.2">
      <c r="I1039861" s="14"/>
    </row>
    <row r="1039877" spans="9:9" x14ac:dyDescent="0.2">
      <c r="I1039877" s="15"/>
    </row>
    <row r="1039878" spans="9:9" x14ac:dyDescent="0.2">
      <c r="I1039878" s="14"/>
    </row>
    <row r="1039894" spans="9:9" x14ac:dyDescent="0.2">
      <c r="I1039894" s="15"/>
    </row>
    <row r="1039895" spans="9:9" x14ac:dyDescent="0.2">
      <c r="I1039895" s="14"/>
    </row>
    <row r="1039911" spans="9:9" x14ac:dyDescent="0.2">
      <c r="I1039911" s="15"/>
    </row>
    <row r="1039912" spans="9:9" x14ac:dyDescent="0.2">
      <c r="I1039912" s="14"/>
    </row>
    <row r="1039928" spans="9:9" x14ac:dyDescent="0.2">
      <c r="I1039928" s="15"/>
    </row>
    <row r="1039929" spans="9:9" x14ac:dyDescent="0.2">
      <c r="I1039929" s="14"/>
    </row>
    <row r="1039945" spans="9:9" x14ac:dyDescent="0.2">
      <c r="I1039945" s="15"/>
    </row>
    <row r="1039946" spans="9:9" x14ac:dyDescent="0.2">
      <c r="I1039946" s="14"/>
    </row>
    <row r="1039962" spans="9:9" x14ac:dyDescent="0.2">
      <c r="I1039962" s="15"/>
    </row>
    <row r="1039963" spans="9:9" x14ac:dyDescent="0.2">
      <c r="I1039963" s="14"/>
    </row>
    <row r="1039979" spans="9:9" x14ac:dyDescent="0.2">
      <c r="I1039979" s="15"/>
    </row>
    <row r="1039980" spans="9:9" x14ac:dyDescent="0.2">
      <c r="I1039980" s="14"/>
    </row>
    <row r="1039996" spans="9:9" x14ac:dyDescent="0.2">
      <c r="I1039996" s="15"/>
    </row>
    <row r="1039997" spans="9:9" x14ac:dyDescent="0.2">
      <c r="I1039997" s="14"/>
    </row>
    <row r="1040013" spans="9:9" x14ac:dyDescent="0.2">
      <c r="I1040013" s="15"/>
    </row>
    <row r="1040014" spans="9:9" x14ac:dyDescent="0.2">
      <c r="I1040014" s="14"/>
    </row>
    <row r="1040030" spans="9:9" x14ac:dyDescent="0.2">
      <c r="I1040030" s="15"/>
    </row>
    <row r="1040031" spans="9:9" x14ac:dyDescent="0.2">
      <c r="I1040031" s="14"/>
    </row>
    <row r="1040047" spans="9:9" x14ac:dyDescent="0.2">
      <c r="I1040047" s="15"/>
    </row>
    <row r="1040048" spans="9:9" x14ac:dyDescent="0.2">
      <c r="I1040048" s="14"/>
    </row>
    <row r="1040064" spans="9:9" x14ac:dyDescent="0.2">
      <c r="I1040064" s="15"/>
    </row>
    <row r="1040065" spans="9:9" x14ac:dyDescent="0.2">
      <c r="I1040065" s="14"/>
    </row>
    <row r="1040081" spans="9:9" x14ac:dyDescent="0.2">
      <c r="I1040081" s="15"/>
    </row>
    <row r="1040082" spans="9:9" x14ac:dyDescent="0.2">
      <c r="I1040082" s="14"/>
    </row>
    <row r="1040098" spans="9:9" x14ac:dyDescent="0.2">
      <c r="I1040098" s="15"/>
    </row>
    <row r="1040099" spans="9:9" x14ac:dyDescent="0.2">
      <c r="I1040099" s="14"/>
    </row>
    <row r="1040115" spans="9:9" x14ac:dyDescent="0.2">
      <c r="I1040115" s="15"/>
    </row>
    <row r="1040116" spans="9:9" x14ac:dyDescent="0.2">
      <c r="I1040116" s="14"/>
    </row>
    <row r="1040132" spans="9:9" x14ac:dyDescent="0.2">
      <c r="I1040132" s="15"/>
    </row>
    <row r="1040133" spans="9:9" x14ac:dyDescent="0.2">
      <c r="I1040133" s="14"/>
    </row>
    <row r="1040149" spans="9:9" x14ac:dyDescent="0.2">
      <c r="I1040149" s="15"/>
    </row>
    <row r="1040150" spans="9:9" x14ac:dyDescent="0.2">
      <c r="I1040150" s="14"/>
    </row>
    <row r="1040166" spans="9:9" x14ac:dyDescent="0.2">
      <c r="I1040166" s="15"/>
    </row>
    <row r="1040167" spans="9:9" x14ac:dyDescent="0.2">
      <c r="I1040167" s="14"/>
    </row>
    <row r="1040183" spans="9:9" x14ac:dyDescent="0.2">
      <c r="I1040183" s="15"/>
    </row>
    <row r="1040184" spans="9:9" x14ac:dyDescent="0.2">
      <c r="I1040184" s="14"/>
    </row>
    <row r="1040200" spans="9:9" x14ac:dyDescent="0.2">
      <c r="I1040200" s="15"/>
    </row>
    <row r="1040201" spans="9:9" x14ac:dyDescent="0.2">
      <c r="I1040201" s="14"/>
    </row>
    <row r="1040217" spans="9:9" x14ac:dyDescent="0.2">
      <c r="I1040217" s="15"/>
    </row>
    <row r="1040218" spans="9:9" x14ac:dyDescent="0.2">
      <c r="I1040218" s="14"/>
    </row>
    <row r="1040234" spans="9:9" x14ac:dyDescent="0.2">
      <c r="I1040234" s="15"/>
    </row>
    <row r="1040235" spans="9:9" x14ac:dyDescent="0.2">
      <c r="I1040235" s="14"/>
    </row>
    <row r="1040251" spans="9:9" x14ac:dyDescent="0.2">
      <c r="I1040251" s="15"/>
    </row>
    <row r="1040252" spans="9:9" x14ac:dyDescent="0.2">
      <c r="I1040252" s="14"/>
    </row>
    <row r="1040268" spans="9:9" x14ac:dyDescent="0.2">
      <c r="I1040268" s="15"/>
    </row>
    <row r="1040269" spans="9:9" x14ac:dyDescent="0.2">
      <c r="I1040269" s="14"/>
    </row>
    <row r="1040285" spans="9:9" x14ac:dyDescent="0.2">
      <c r="I1040285" s="15"/>
    </row>
    <row r="1040286" spans="9:9" x14ac:dyDescent="0.2">
      <c r="I1040286" s="14"/>
    </row>
    <row r="1040302" spans="9:9" x14ac:dyDescent="0.2">
      <c r="I1040302" s="15"/>
    </row>
    <row r="1040303" spans="9:9" x14ac:dyDescent="0.2">
      <c r="I1040303" s="14"/>
    </row>
    <row r="1040319" spans="9:9" x14ac:dyDescent="0.2">
      <c r="I1040319" s="15"/>
    </row>
    <row r="1040320" spans="9:9" x14ac:dyDescent="0.2">
      <c r="I1040320" s="14"/>
    </row>
    <row r="1040336" spans="9:9" x14ac:dyDescent="0.2">
      <c r="I1040336" s="15"/>
    </row>
    <row r="1040337" spans="9:9" x14ac:dyDescent="0.2">
      <c r="I1040337" s="14"/>
    </row>
    <row r="1040353" spans="9:9" x14ac:dyDescent="0.2">
      <c r="I1040353" s="15"/>
    </row>
    <row r="1040354" spans="9:9" x14ac:dyDescent="0.2">
      <c r="I1040354" s="14"/>
    </row>
    <row r="1040370" spans="9:9" x14ac:dyDescent="0.2">
      <c r="I1040370" s="15"/>
    </row>
    <row r="1040371" spans="9:9" x14ac:dyDescent="0.2">
      <c r="I1040371" s="14"/>
    </row>
    <row r="1040387" spans="9:9" x14ac:dyDescent="0.2">
      <c r="I1040387" s="15"/>
    </row>
    <row r="1040388" spans="9:9" x14ac:dyDescent="0.2">
      <c r="I1040388" s="14"/>
    </row>
    <row r="1040404" spans="9:9" x14ac:dyDescent="0.2">
      <c r="I1040404" s="15"/>
    </row>
    <row r="1040405" spans="9:9" x14ac:dyDescent="0.2">
      <c r="I1040405" s="14"/>
    </row>
    <row r="1040421" spans="9:9" x14ac:dyDescent="0.2">
      <c r="I1040421" s="15"/>
    </row>
    <row r="1040422" spans="9:9" x14ac:dyDescent="0.2">
      <c r="I1040422" s="14"/>
    </row>
    <row r="1040438" spans="9:9" x14ac:dyDescent="0.2">
      <c r="I1040438" s="15"/>
    </row>
    <row r="1040439" spans="9:9" x14ac:dyDescent="0.2">
      <c r="I1040439" s="14"/>
    </row>
    <row r="1040455" spans="9:9" x14ac:dyDescent="0.2">
      <c r="I1040455" s="15"/>
    </row>
    <row r="1040456" spans="9:9" x14ac:dyDescent="0.2">
      <c r="I1040456" s="14"/>
    </row>
    <row r="1040472" spans="9:9" x14ac:dyDescent="0.2">
      <c r="I1040472" s="15"/>
    </row>
    <row r="1040473" spans="9:9" x14ac:dyDescent="0.2">
      <c r="I1040473" s="14"/>
    </row>
    <row r="1040489" spans="9:9" x14ac:dyDescent="0.2">
      <c r="I1040489" s="15"/>
    </row>
    <row r="1040490" spans="9:9" x14ac:dyDescent="0.2">
      <c r="I1040490" s="14"/>
    </row>
    <row r="1040506" spans="9:9" x14ac:dyDescent="0.2">
      <c r="I1040506" s="15"/>
    </row>
    <row r="1040507" spans="9:9" x14ac:dyDescent="0.2">
      <c r="I1040507" s="14"/>
    </row>
    <row r="1040523" spans="9:9" x14ac:dyDescent="0.2">
      <c r="I1040523" s="15"/>
    </row>
    <row r="1040524" spans="9:9" x14ac:dyDescent="0.2">
      <c r="I1040524" s="14"/>
    </row>
    <row r="1040540" spans="9:9" x14ac:dyDescent="0.2">
      <c r="I1040540" s="15"/>
    </row>
    <row r="1040541" spans="9:9" x14ac:dyDescent="0.2">
      <c r="I1040541" s="14"/>
    </row>
    <row r="1040557" spans="9:9" x14ac:dyDescent="0.2">
      <c r="I1040557" s="15"/>
    </row>
    <row r="1040558" spans="9:9" x14ac:dyDescent="0.2">
      <c r="I1040558" s="14"/>
    </row>
    <row r="1040574" spans="9:9" x14ac:dyDescent="0.2">
      <c r="I1040574" s="15"/>
    </row>
    <row r="1040575" spans="9:9" x14ac:dyDescent="0.2">
      <c r="I1040575" s="14"/>
    </row>
    <row r="1040591" spans="9:9" x14ac:dyDescent="0.2">
      <c r="I1040591" s="15"/>
    </row>
    <row r="1040592" spans="9:9" x14ac:dyDescent="0.2">
      <c r="I1040592" s="14"/>
    </row>
    <row r="1040608" spans="9:9" x14ac:dyDescent="0.2">
      <c r="I1040608" s="15"/>
    </row>
    <row r="1040609" spans="9:9" x14ac:dyDescent="0.2">
      <c r="I1040609" s="14"/>
    </row>
    <row r="1040625" spans="9:9" x14ac:dyDescent="0.2">
      <c r="I1040625" s="15"/>
    </row>
    <row r="1040626" spans="9:9" x14ac:dyDescent="0.2">
      <c r="I1040626" s="14"/>
    </row>
    <row r="1040642" spans="9:9" x14ac:dyDescent="0.2">
      <c r="I1040642" s="15"/>
    </row>
    <row r="1040643" spans="9:9" x14ac:dyDescent="0.2">
      <c r="I1040643" s="14"/>
    </row>
    <row r="1040659" spans="9:9" x14ac:dyDescent="0.2">
      <c r="I1040659" s="15"/>
    </row>
    <row r="1040660" spans="9:9" x14ac:dyDescent="0.2">
      <c r="I1040660" s="14"/>
    </row>
    <row r="1040676" spans="9:9" x14ac:dyDescent="0.2">
      <c r="I1040676" s="15"/>
    </row>
    <row r="1040677" spans="9:9" x14ac:dyDescent="0.2">
      <c r="I1040677" s="14"/>
    </row>
    <row r="1040693" spans="9:9" x14ac:dyDescent="0.2">
      <c r="I1040693" s="15"/>
    </row>
    <row r="1040694" spans="9:9" x14ac:dyDescent="0.2">
      <c r="I1040694" s="14"/>
    </row>
    <row r="1040710" spans="9:9" x14ac:dyDescent="0.2">
      <c r="I1040710" s="15"/>
    </row>
    <row r="1040711" spans="9:9" x14ac:dyDescent="0.2">
      <c r="I1040711" s="14"/>
    </row>
    <row r="1040727" spans="9:9" x14ac:dyDescent="0.2">
      <c r="I1040727" s="15"/>
    </row>
    <row r="1040728" spans="9:9" x14ac:dyDescent="0.2">
      <c r="I1040728" s="14"/>
    </row>
    <row r="1040744" spans="9:9" x14ac:dyDescent="0.2">
      <c r="I1040744" s="15"/>
    </row>
    <row r="1040745" spans="9:9" x14ac:dyDescent="0.2">
      <c r="I1040745" s="14"/>
    </row>
    <row r="1040761" spans="9:9" x14ac:dyDescent="0.2">
      <c r="I1040761" s="15"/>
    </row>
    <row r="1040762" spans="9:9" x14ac:dyDescent="0.2">
      <c r="I1040762" s="14"/>
    </row>
    <row r="1040778" spans="9:9" x14ac:dyDescent="0.2">
      <c r="I1040778" s="15"/>
    </row>
    <row r="1040779" spans="9:9" x14ac:dyDescent="0.2">
      <c r="I1040779" s="14"/>
    </row>
    <row r="1040795" spans="9:9" x14ac:dyDescent="0.2">
      <c r="I1040795" s="15"/>
    </row>
    <row r="1040796" spans="9:9" x14ac:dyDescent="0.2">
      <c r="I1040796" s="14"/>
    </row>
    <row r="1040812" spans="9:9" x14ac:dyDescent="0.2">
      <c r="I1040812" s="15"/>
    </row>
    <row r="1040813" spans="9:9" x14ac:dyDescent="0.2">
      <c r="I1040813" s="14"/>
    </row>
    <row r="1040829" spans="9:9" x14ac:dyDescent="0.2">
      <c r="I1040829" s="15"/>
    </row>
    <row r="1040830" spans="9:9" x14ac:dyDescent="0.2">
      <c r="I1040830" s="14"/>
    </row>
    <row r="1040846" spans="9:9" x14ac:dyDescent="0.2">
      <c r="I1040846" s="15"/>
    </row>
    <row r="1040847" spans="9:9" x14ac:dyDescent="0.2">
      <c r="I1040847" s="14"/>
    </row>
    <row r="1040863" spans="9:9" x14ac:dyDescent="0.2">
      <c r="I1040863" s="15"/>
    </row>
    <row r="1040864" spans="9:9" x14ac:dyDescent="0.2">
      <c r="I1040864" s="14"/>
    </row>
    <row r="1040880" spans="9:9" x14ac:dyDescent="0.2">
      <c r="I1040880" s="15"/>
    </row>
    <row r="1040881" spans="9:9" x14ac:dyDescent="0.2">
      <c r="I1040881" s="14"/>
    </row>
    <row r="1040897" spans="9:9" x14ac:dyDescent="0.2">
      <c r="I1040897" s="15"/>
    </row>
    <row r="1040898" spans="9:9" x14ac:dyDescent="0.2">
      <c r="I1040898" s="14"/>
    </row>
    <row r="1040914" spans="9:9" x14ac:dyDescent="0.2">
      <c r="I1040914" s="15"/>
    </row>
    <row r="1040915" spans="9:9" x14ac:dyDescent="0.2">
      <c r="I1040915" s="14"/>
    </row>
    <row r="1040931" spans="9:9" x14ac:dyDescent="0.2">
      <c r="I1040931" s="15"/>
    </row>
    <row r="1040932" spans="9:9" x14ac:dyDescent="0.2">
      <c r="I1040932" s="14"/>
    </row>
    <row r="1040948" spans="9:9" x14ac:dyDescent="0.2">
      <c r="I1040948" s="15"/>
    </row>
    <row r="1040949" spans="9:9" x14ac:dyDescent="0.2">
      <c r="I1040949" s="14"/>
    </row>
    <row r="1040965" spans="9:9" x14ac:dyDescent="0.2">
      <c r="I1040965" s="15"/>
    </row>
    <row r="1040966" spans="9:9" x14ac:dyDescent="0.2">
      <c r="I1040966" s="14"/>
    </row>
    <row r="1040982" spans="9:9" x14ac:dyDescent="0.2">
      <c r="I1040982" s="15"/>
    </row>
    <row r="1040983" spans="9:9" x14ac:dyDescent="0.2">
      <c r="I1040983" s="14"/>
    </row>
    <row r="1040999" spans="9:9" x14ac:dyDescent="0.2">
      <c r="I1040999" s="15"/>
    </row>
    <row r="1041000" spans="9:9" x14ac:dyDescent="0.2">
      <c r="I1041000" s="14"/>
    </row>
    <row r="1041016" spans="9:9" x14ac:dyDescent="0.2">
      <c r="I1041016" s="15"/>
    </row>
    <row r="1041017" spans="9:9" x14ac:dyDescent="0.2">
      <c r="I1041017" s="14"/>
    </row>
    <row r="1041033" spans="9:9" x14ac:dyDescent="0.2">
      <c r="I1041033" s="15"/>
    </row>
    <row r="1041034" spans="9:9" x14ac:dyDescent="0.2">
      <c r="I1041034" s="14"/>
    </row>
    <row r="1041050" spans="9:9" x14ac:dyDescent="0.2">
      <c r="I1041050" s="15"/>
    </row>
    <row r="1041051" spans="9:9" x14ac:dyDescent="0.2">
      <c r="I1041051" s="14"/>
    </row>
    <row r="1041067" spans="9:9" x14ac:dyDescent="0.2">
      <c r="I1041067" s="15"/>
    </row>
    <row r="1041068" spans="9:9" x14ac:dyDescent="0.2">
      <c r="I1041068" s="14"/>
    </row>
    <row r="1041084" spans="9:9" x14ac:dyDescent="0.2">
      <c r="I1041084" s="15"/>
    </row>
    <row r="1041085" spans="9:9" x14ac:dyDescent="0.2">
      <c r="I1041085" s="14"/>
    </row>
    <row r="1041101" spans="9:9" x14ac:dyDescent="0.2">
      <c r="I1041101" s="15"/>
    </row>
    <row r="1041102" spans="9:9" x14ac:dyDescent="0.2">
      <c r="I1041102" s="14"/>
    </row>
    <row r="1041118" spans="9:9" x14ac:dyDescent="0.2">
      <c r="I1041118" s="15"/>
    </row>
    <row r="1041119" spans="9:9" x14ac:dyDescent="0.2">
      <c r="I1041119" s="14"/>
    </row>
    <row r="1041135" spans="9:9" x14ac:dyDescent="0.2">
      <c r="I1041135" s="15"/>
    </row>
    <row r="1041136" spans="9:9" x14ac:dyDescent="0.2">
      <c r="I1041136" s="14"/>
    </row>
    <row r="1041152" spans="9:9" x14ac:dyDescent="0.2">
      <c r="I1041152" s="15"/>
    </row>
    <row r="1041153" spans="9:9" x14ac:dyDescent="0.2">
      <c r="I1041153" s="14"/>
    </row>
    <row r="1041169" spans="9:9" x14ac:dyDescent="0.2">
      <c r="I1041169" s="15"/>
    </row>
    <row r="1041170" spans="9:9" x14ac:dyDescent="0.2">
      <c r="I1041170" s="14"/>
    </row>
    <row r="1041186" spans="9:9" x14ac:dyDescent="0.2">
      <c r="I1041186" s="15"/>
    </row>
    <row r="1041187" spans="9:9" x14ac:dyDescent="0.2">
      <c r="I1041187" s="14"/>
    </row>
    <row r="1041203" spans="9:9" x14ac:dyDescent="0.2">
      <c r="I1041203" s="15"/>
    </row>
    <row r="1041204" spans="9:9" x14ac:dyDescent="0.2">
      <c r="I1041204" s="14"/>
    </row>
    <row r="1041220" spans="9:9" x14ac:dyDescent="0.2">
      <c r="I1041220" s="15"/>
    </row>
    <row r="1041221" spans="9:9" x14ac:dyDescent="0.2">
      <c r="I1041221" s="14"/>
    </row>
    <row r="1041237" spans="9:9" x14ac:dyDescent="0.2">
      <c r="I1041237" s="15"/>
    </row>
    <row r="1041238" spans="9:9" x14ac:dyDescent="0.2">
      <c r="I1041238" s="14"/>
    </row>
    <row r="1041254" spans="9:9" x14ac:dyDescent="0.2">
      <c r="I1041254" s="15"/>
    </row>
    <row r="1041255" spans="9:9" x14ac:dyDescent="0.2">
      <c r="I1041255" s="14"/>
    </row>
    <row r="1041271" spans="9:9" x14ac:dyDescent="0.2">
      <c r="I1041271" s="15"/>
    </row>
    <row r="1041272" spans="9:9" x14ac:dyDescent="0.2">
      <c r="I1041272" s="14"/>
    </row>
    <row r="1041288" spans="9:9" x14ac:dyDescent="0.2">
      <c r="I1041288" s="15"/>
    </row>
    <row r="1041289" spans="9:9" x14ac:dyDescent="0.2">
      <c r="I1041289" s="14"/>
    </row>
    <row r="1041305" spans="9:9" x14ac:dyDescent="0.2">
      <c r="I1041305" s="15"/>
    </row>
    <row r="1041306" spans="9:9" x14ac:dyDescent="0.2">
      <c r="I1041306" s="14"/>
    </row>
    <row r="1041322" spans="9:9" x14ac:dyDescent="0.2">
      <c r="I1041322" s="15"/>
    </row>
    <row r="1041323" spans="9:9" x14ac:dyDescent="0.2">
      <c r="I1041323" s="14"/>
    </row>
    <row r="1041339" spans="9:9" x14ac:dyDescent="0.2">
      <c r="I1041339" s="15"/>
    </row>
    <row r="1041340" spans="9:9" x14ac:dyDescent="0.2">
      <c r="I1041340" s="14"/>
    </row>
    <row r="1041356" spans="9:9" x14ac:dyDescent="0.2">
      <c r="I1041356" s="15"/>
    </row>
    <row r="1041357" spans="9:9" x14ac:dyDescent="0.2">
      <c r="I1041357" s="14"/>
    </row>
    <row r="1041373" spans="9:9" x14ac:dyDescent="0.2">
      <c r="I1041373" s="15"/>
    </row>
    <row r="1041374" spans="9:9" x14ac:dyDescent="0.2">
      <c r="I1041374" s="14"/>
    </row>
    <row r="1041390" spans="9:9" x14ac:dyDescent="0.2">
      <c r="I1041390" s="15"/>
    </row>
    <row r="1041391" spans="9:9" x14ac:dyDescent="0.2">
      <c r="I1041391" s="14"/>
    </row>
    <row r="1041407" spans="9:9" x14ac:dyDescent="0.2">
      <c r="I1041407" s="15"/>
    </row>
    <row r="1041408" spans="9:9" x14ac:dyDescent="0.2">
      <c r="I1041408" s="14"/>
    </row>
    <row r="1041424" spans="9:9" x14ac:dyDescent="0.2">
      <c r="I1041424" s="15"/>
    </row>
    <row r="1041425" spans="9:9" x14ac:dyDescent="0.2">
      <c r="I1041425" s="14"/>
    </row>
    <row r="1041441" spans="9:9" x14ac:dyDescent="0.2">
      <c r="I1041441" s="15"/>
    </row>
    <row r="1041442" spans="9:9" x14ac:dyDescent="0.2">
      <c r="I1041442" s="14"/>
    </row>
    <row r="1041458" spans="9:9" x14ac:dyDescent="0.2">
      <c r="I1041458" s="15"/>
    </row>
    <row r="1041459" spans="9:9" x14ac:dyDescent="0.2">
      <c r="I1041459" s="14"/>
    </row>
    <row r="1041475" spans="9:9" x14ac:dyDescent="0.2">
      <c r="I1041475" s="15"/>
    </row>
    <row r="1041476" spans="9:9" x14ac:dyDescent="0.2">
      <c r="I1041476" s="14"/>
    </row>
    <row r="1041492" spans="9:9" x14ac:dyDescent="0.2">
      <c r="I1041492" s="15"/>
    </row>
    <row r="1041493" spans="9:9" x14ac:dyDescent="0.2">
      <c r="I1041493" s="14"/>
    </row>
    <row r="1041509" spans="9:9" x14ac:dyDescent="0.2">
      <c r="I1041509" s="15"/>
    </row>
    <row r="1041510" spans="9:9" x14ac:dyDescent="0.2">
      <c r="I1041510" s="14"/>
    </row>
    <row r="1041526" spans="9:9" x14ac:dyDescent="0.2">
      <c r="I1041526" s="15"/>
    </row>
    <row r="1041527" spans="9:9" x14ac:dyDescent="0.2">
      <c r="I1041527" s="14"/>
    </row>
    <row r="1041543" spans="9:9" x14ac:dyDescent="0.2">
      <c r="I1041543" s="15"/>
    </row>
    <row r="1041544" spans="9:9" x14ac:dyDescent="0.2">
      <c r="I1041544" s="14"/>
    </row>
    <row r="1041560" spans="9:9" x14ac:dyDescent="0.2">
      <c r="I1041560" s="15"/>
    </row>
    <row r="1041561" spans="9:9" x14ac:dyDescent="0.2">
      <c r="I1041561" s="14"/>
    </row>
    <row r="1041577" spans="9:9" x14ac:dyDescent="0.2">
      <c r="I1041577" s="15"/>
    </row>
    <row r="1041578" spans="9:9" x14ac:dyDescent="0.2">
      <c r="I1041578" s="14"/>
    </row>
    <row r="1041594" spans="9:9" x14ac:dyDescent="0.2">
      <c r="I1041594" s="15"/>
    </row>
    <row r="1041595" spans="9:9" x14ac:dyDescent="0.2">
      <c r="I1041595" s="14"/>
    </row>
    <row r="1041611" spans="9:9" x14ac:dyDescent="0.2">
      <c r="I1041611" s="15"/>
    </row>
    <row r="1041612" spans="9:9" x14ac:dyDescent="0.2">
      <c r="I1041612" s="14"/>
    </row>
    <row r="1041628" spans="9:9" x14ac:dyDescent="0.2">
      <c r="I1041628" s="15"/>
    </row>
    <row r="1041629" spans="9:9" x14ac:dyDescent="0.2">
      <c r="I1041629" s="14"/>
    </row>
    <row r="1041645" spans="9:9" x14ac:dyDescent="0.2">
      <c r="I1041645" s="15"/>
    </row>
    <row r="1041646" spans="9:9" x14ac:dyDescent="0.2">
      <c r="I1041646" s="14"/>
    </row>
    <row r="1041662" spans="9:9" x14ac:dyDescent="0.2">
      <c r="I1041662" s="15"/>
    </row>
    <row r="1041663" spans="9:9" x14ac:dyDescent="0.2">
      <c r="I1041663" s="14"/>
    </row>
    <row r="1041679" spans="9:9" x14ac:dyDescent="0.2">
      <c r="I1041679" s="15"/>
    </row>
    <row r="1041680" spans="9:9" x14ac:dyDescent="0.2">
      <c r="I1041680" s="14"/>
    </row>
    <row r="1041696" spans="9:9" x14ac:dyDescent="0.2">
      <c r="I1041696" s="15"/>
    </row>
    <row r="1041697" spans="9:9" x14ac:dyDescent="0.2">
      <c r="I1041697" s="14"/>
    </row>
    <row r="1041713" spans="9:9" x14ac:dyDescent="0.2">
      <c r="I1041713" s="15"/>
    </row>
    <row r="1041714" spans="9:9" x14ac:dyDescent="0.2">
      <c r="I1041714" s="14"/>
    </row>
    <row r="1041730" spans="9:9" x14ac:dyDescent="0.2">
      <c r="I1041730" s="15"/>
    </row>
    <row r="1041731" spans="9:9" x14ac:dyDescent="0.2">
      <c r="I1041731" s="14"/>
    </row>
    <row r="1041747" spans="9:9" x14ac:dyDescent="0.2">
      <c r="I1041747" s="15"/>
    </row>
    <row r="1041748" spans="9:9" x14ac:dyDescent="0.2">
      <c r="I1041748" s="14"/>
    </row>
    <row r="1041764" spans="9:9" x14ac:dyDescent="0.2">
      <c r="I1041764" s="15"/>
    </row>
    <row r="1041765" spans="9:9" x14ac:dyDescent="0.2">
      <c r="I1041765" s="14"/>
    </row>
    <row r="1041781" spans="9:9" x14ac:dyDescent="0.2">
      <c r="I1041781" s="15"/>
    </row>
    <row r="1041782" spans="9:9" x14ac:dyDescent="0.2">
      <c r="I1041782" s="14"/>
    </row>
    <row r="1041798" spans="9:9" x14ac:dyDescent="0.2">
      <c r="I1041798" s="15"/>
    </row>
    <row r="1041799" spans="9:9" x14ac:dyDescent="0.2">
      <c r="I1041799" s="14"/>
    </row>
    <row r="1041815" spans="9:9" x14ac:dyDescent="0.2">
      <c r="I1041815" s="15"/>
    </row>
    <row r="1041816" spans="9:9" x14ac:dyDescent="0.2">
      <c r="I1041816" s="14"/>
    </row>
    <row r="1041832" spans="9:9" x14ac:dyDescent="0.2">
      <c r="I1041832" s="15"/>
    </row>
    <row r="1041833" spans="9:9" x14ac:dyDescent="0.2">
      <c r="I1041833" s="14"/>
    </row>
    <row r="1041849" spans="9:9" x14ac:dyDescent="0.2">
      <c r="I1041849" s="15"/>
    </row>
    <row r="1041850" spans="9:9" x14ac:dyDescent="0.2">
      <c r="I1041850" s="14"/>
    </row>
    <row r="1041866" spans="9:9" x14ac:dyDescent="0.2">
      <c r="I1041866" s="15"/>
    </row>
    <row r="1041867" spans="9:9" x14ac:dyDescent="0.2">
      <c r="I1041867" s="14"/>
    </row>
    <row r="1041883" spans="9:9" x14ac:dyDescent="0.2">
      <c r="I1041883" s="15"/>
    </row>
    <row r="1041884" spans="9:9" x14ac:dyDescent="0.2">
      <c r="I1041884" s="14"/>
    </row>
    <row r="1041900" spans="9:9" x14ac:dyDescent="0.2">
      <c r="I1041900" s="15"/>
    </row>
    <row r="1041901" spans="9:9" x14ac:dyDescent="0.2">
      <c r="I1041901" s="14"/>
    </row>
    <row r="1041917" spans="9:9" x14ac:dyDescent="0.2">
      <c r="I1041917" s="15"/>
    </row>
    <row r="1041918" spans="9:9" x14ac:dyDescent="0.2">
      <c r="I1041918" s="14"/>
    </row>
    <row r="1041934" spans="9:9" x14ac:dyDescent="0.2">
      <c r="I1041934" s="15"/>
    </row>
    <row r="1041935" spans="9:9" x14ac:dyDescent="0.2">
      <c r="I1041935" s="14"/>
    </row>
    <row r="1041951" spans="9:9" x14ac:dyDescent="0.2">
      <c r="I1041951" s="15"/>
    </row>
    <row r="1041952" spans="9:9" x14ac:dyDescent="0.2">
      <c r="I1041952" s="14"/>
    </row>
    <row r="1041968" spans="9:9" x14ac:dyDescent="0.2">
      <c r="I1041968" s="15"/>
    </row>
    <row r="1041969" spans="9:9" x14ac:dyDescent="0.2">
      <c r="I1041969" s="14"/>
    </row>
    <row r="1041985" spans="9:9" x14ac:dyDescent="0.2">
      <c r="I1041985" s="15"/>
    </row>
    <row r="1041986" spans="9:9" x14ac:dyDescent="0.2">
      <c r="I1041986" s="14"/>
    </row>
    <row r="1042002" spans="9:9" x14ac:dyDescent="0.2">
      <c r="I1042002" s="15"/>
    </row>
    <row r="1042003" spans="9:9" x14ac:dyDescent="0.2">
      <c r="I1042003" s="14"/>
    </row>
    <row r="1042019" spans="9:9" x14ac:dyDescent="0.2">
      <c r="I1042019" s="15"/>
    </row>
    <row r="1042020" spans="9:9" x14ac:dyDescent="0.2">
      <c r="I1042020" s="14"/>
    </row>
    <row r="1042036" spans="9:9" x14ac:dyDescent="0.2">
      <c r="I1042036" s="15"/>
    </row>
    <row r="1042037" spans="9:9" x14ac:dyDescent="0.2">
      <c r="I1042037" s="14"/>
    </row>
    <row r="1042053" spans="9:9" x14ac:dyDescent="0.2">
      <c r="I1042053" s="15"/>
    </row>
    <row r="1042054" spans="9:9" x14ac:dyDescent="0.2">
      <c r="I1042054" s="14"/>
    </row>
    <row r="1042070" spans="9:9" x14ac:dyDescent="0.2">
      <c r="I1042070" s="15"/>
    </row>
    <row r="1042071" spans="9:9" x14ac:dyDescent="0.2">
      <c r="I1042071" s="14"/>
    </row>
    <row r="1042087" spans="9:9" x14ac:dyDescent="0.2">
      <c r="I1042087" s="15"/>
    </row>
    <row r="1042088" spans="9:9" x14ac:dyDescent="0.2">
      <c r="I1042088" s="14"/>
    </row>
    <row r="1042104" spans="9:9" x14ac:dyDescent="0.2">
      <c r="I1042104" s="15"/>
    </row>
    <row r="1042105" spans="9:9" x14ac:dyDescent="0.2">
      <c r="I1042105" s="14"/>
    </row>
    <row r="1042121" spans="9:9" x14ac:dyDescent="0.2">
      <c r="I1042121" s="15"/>
    </row>
    <row r="1042122" spans="9:9" x14ac:dyDescent="0.2">
      <c r="I1042122" s="14"/>
    </row>
    <row r="1042138" spans="9:9" x14ac:dyDescent="0.2">
      <c r="I1042138" s="15"/>
    </row>
    <row r="1042139" spans="9:9" x14ac:dyDescent="0.2">
      <c r="I1042139" s="14"/>
    </row>
    <row r="1042155" spans="9:9" x14ac:dyDescent="0.2">
      <c r="I1042155" s="15"/>
    </row>
    <row r="1042156" spans="9:9" x14ac:dyDescent="0.2">
      <c r="I1042156" s="14"/>
    </row>
    <row r="1042172" spans="9:9" x14ac:dyDescent="0.2">
      <c r="I1042172" s="15"/>
    </row>
    <row r="1042173" spans="9:9" x14ac:dyDescent="0.2">
      <c r="I1042173" s="14"/>
    </row>
    <row r="1042189" spans="9:9" x14ac:dyDescent="0.2">
      <c r="I1042189" s="15"/>
    </row>
    <row r="1042190" spans="9:9" x14ac:dyDescent="0.2">
      <c r="I1042190" s="14"/>
    </row>
    <row r="1042206" spans="9:9" x14ac:dyDescent="0.2">
      <c r="I1042206" s="15"/>
    </row>
    <row r="1042207" spans="9:9" x14ac:dyDescent="0.2">
      <c r="I1042207" s="14"/>
    </row>
    <row r="1042223" spans="9:9" x14ac:dyDescent="0.2">
      <c r="I1042223" s="15"/>
    </row>
    <row r="1042224" spans="9:9" x14ac:dyDescent="0.2">
      <c r="I1042224" s="14"/>
    </row>
    <row r="1042240" spans="9:9" x14ac:dyDescent="0.2">
      <c r="I1042240" s="15"/>
    </row>
    <row r="1042241" spans="9:9" x14ac:dyDescent="0.2">
      <c r="I1042241" s="14"/>
    </row>
    <row r="1042257" spans="9:9" x14ac:dyDescent="0.2">
      <c r="I1042257" s="15"/>
    </row>
    <row r="1042258" spans="9:9" x14ac:dyDescent="0.2">
      <c r="I1042258" s="14"/>
    </row>
    <row r="1042274" spans="9:9" x14ac:dyDescent="0.2">
      <c r="I1042274" s="15"/>
    </row>
    <row r="1042275" spans="9:9" x14ac:dyDescent="0.2">
      <c r="I1042275" s="14"/>
    </row>
    <row r="1042291" spans="9:9" x14ac:dyDescent="0.2">
      <c r="I1042291" s="15"/>
    </row>
    <row r="1042292" spans="9:9" x14ac:dyDescent="0.2">
      <c r="I1042292" s="14"/>
    </row>
    <row r="1042308" spans="9:9" x14ac:dyDescent="0.2">
      <c r="I1042308" s="15"/>
    </row>
    <row r="1042309" spans="9:9" x14ac:dyDescent="0.2">
      <c r="I1042309" s="14"/>
    </row>
    <row r="1042325" spans="9:9" x14ac:dyDescent="0.2">
      <c r="I1042325" s="15"/>
    </row>
    <row r="1042326" spans="9:9" x14ac:dyDescent="0.2">
      <c r="I1042326" s="14"/>
    </row>
    <row r="1042342" spans="9:9" x14ac:dyDescent="0.2">
      <c r="I1042342" s="15"/>
    </row>
    <row r="1042343" spans="9:9" x14ac:dyDescent="0.2">
      <c r="I1042343" s="14"/>
    </row>
    <row r="1042359" spans="9:9" x14ac:dyDescent="0.2">
      <c r="I1042359" s="15"/>
    </row>
    <row r="1042360" spans="9:9" x14ac:dyDescent="0.2">
      <c r="I1042360" s="14"/>
    </row>
    <row r="1042376" spans="9:9" x14ac:dyDescent="0.2">
      <c r="I1042376" s="15"/>
    </row>
    <row r="1042377" spans="9:9" x14ac:dyDescent="0.2">
      <c r="I1042377" s="14"/>
    </row>
    <row r="1042393" spans="9:9" x14ac:dyDescent="0.2">
      <c r="I1042393" s="15"/>
    </row>
    <row r="1042394" spans="9:9" x14ac:dyDescent="0.2">
      <c r="I1042394" s="14"/>
    </row>
    <row r="1042410" spans="9:9" x14ac:dyDescent="0.2">
      <c r="I1042410" s="15"/>
    </row>
    <row r="1042411" spans="9:9" x14ac:dyDescent="0.2">
      <c r="I1042411" s="14"/>
    </row>
    <row r="1042427" spans="9:9" x14ac:dyDescent="0.2">
      <c r="I1042427" s="15"/>
    </row>
    <row r="1042428" spans="9:9" x14ac:dyDescent="0.2">
      <c r="I1042428" s="14"/>
    </row>
    <row r="1042444" spans="9:9" x14ac:dyDescent="0.2">
      <c r="I1042444" s="15"/>
    </row>
    <row r="1042445" spans="9:9" x14ac:dyDescent="0.2">
      <c r="I1042445" s="14"/>
    </row>
    <row r="1042461" spans="9:9" x14ac:dyDescent="0.2">
      <c r="I1042461" s="15"/>
    </row>
    <row r="1042462" spans="9:9" x14ac:dyDescent="0.2">
      <c r="I1042462" s="14"/>
    </row>
    <row r="1042478" spans="9:9" x14ac:dyDescent="0.2">
      <c r="I1042478" s="15"/>
    </row>
    <row r="1042479" spans="9:9" x14ac:dyDescent="0.2">
      <c r="I1042479" s="14"/>
    </row>
    <row r="1042495" spans="9:9" x14ac:dyDescent="0.2">
      <c r="I1042495" s="15"/>
    </row>
    <row r="1042496" spans="9:9" x14ac:dyDescent="0.2">
      <c r="I1042496" s="14"/>
    </row>
    <row r="1042512" spans="9:9" x14ac:dyDescent="0.2">
      <c r="I1042512" s="15"/>
    </row>
    <row r="1042513" spans="9:9" x14ac:dyDescent="0.2">
      <c r="I1042513" s="14"/>
    </row>
    <row r="1042529" spans="9:9" x14ac:dyDescent="0.2">
      <c r="I1042529" s="15"/>
    </row>
    <row r="1042530" spans="9:9" x14ac:dyDescent="0.2">
      <c r="I1042530" s="14"/>
    </row>
    <row r="1042546" spans="9:9" x14ac:dyDescent="0.2">
      <c r="I1042546" s="15"/>
    </row>
    <row r="1042547" spans="9:9" x14ac:dyDescent="0.2">
      <c r="I1042547" s="14"/>
    </row>
    <row r="1042563" spans="9:9" x14ac:dyDescent="0.2">
      <c r="I1042563" s="15"/>
    </row>
    <row r="1042564" spans="9:9" x14ac:dyDescent="0.2">
      <c r="I1042564" s="14"/>
    </row>
    <row r="1042580" spans="9:9" x14ac:dyDescent="0.2">
      <c r="I1042580" s="15"/>
    </row>
    <row r="1042581" spans="9:9" x14ac:dyDescent="0.2">
      <c r="I1042581" s="14"/>
    </row>
    <row r="1042597" spans="9:9" x14ac:dyDescent="0.2">
      <c r="I1042597" s="15"/>
    </row>
    <row r="1042598" spans="9:9" x14ac:dyDescent="0.2">
      <c r="I1042598" s="14"/>
    </row>
    <row r="1042614" spans="9:9" x14ac:dyDescent="0.2">
      <c r="I1042614" s="15"/>
    </row>
    <row r="1042615" spans="9:9" x14ac:dyDescent="0.2">
      <c r="I1042615" s="14"/>
    </row>
    <row r="1042631" spans="9:9" x14ac:dyDescent="0.2">
      <c r="I1042631" s="15"/>
    </row>
    <row r="1042632" spans="9:9" x14ac:dyDescent="0.2">
      <c r="I1042632" s="14"/>
    </row>
    <row r="1042648" spans="9:9" x14ac:dyDescent="0.2">
      <c r="I1042648" s="15"/>
    </row>
    <row r="1042649" spans="9:9" x14ac:dyDescent="0.2">
      <c r="I1042649" s="14"/>
    </row>
    <row r="1042665" spans="9:9" x14ac:dyDescent="0.2">
      <c r="I1042665" s="15"/>
    </row>
    <row r="1042666" spans="9:9" x14ac:dyDescent="0.2">
      <c r="I1042666" s="14"/>
    </row>
    <row r="1042682" spans="9:9" x14ac:dyDescent="0.2">
      <c r="I1042682" s="15"/>
    </row>
    <row r="1042683" spans="9:9" x14ac:dyDescent="0.2">
      <c r="I1042683" s="14"/>
    </row>
    <row r="1042699" spans="9:9" x14ac:dyDescent="0.2">
      <c r="I1042699" s="15"/>
    </row>
    <row r="1042700" spans="9:9" x14ac:dyDescent="0.2">
      <c r="I1042700" s="14"/>
    </row>
    <row r="1042716" spans="9:9" x14ac:dyDescent="0.2">
      <c r="I1042716" s="15"/>
    </row>
    <row r="1042717" spans="9:9" x14ac:dyDescent="0.2">
      <c r="I1042717" s="14"/>
    </row>
    <row r="1042733" spans="9:9" x14ac:dyDescent="0.2">
      <c r="I1042733" s="15"/>
    </row>
    <row r="1042734" spans="9:9" x14ac:dyDescent="0.2">
      <c r="I1042734" s="14"/>
    </row>
    <row r="1042750" spans="9:9" x14ac:dyDescent="0.2">
      <c r="I1042750" s="15"/>
    </row>
    <row r="1042751" spans="9:9" x14ac:dyDescent="0.2">
      <c r="I1042751" s="14"/>
    </row>
    <row r="1042767" spans="9:9" x14ac:dyDescent="0.2">
      <c r="I1042767" s="15"/>
    </row>
    <row r="1042768" spans="9:9" x14ac:dyDescent="0.2">
      <c r="I1042768" s="14"/>
    </row>
    <row r="1042784" spans="9:9" x14ac:dyDescent="0.2">
      <c r="I1042784" s="15"/>
    </row>
    <row r="1042785" spans="9:9" x14ac:dyDescent="0.2">
      <c r="I1042785" s="14"/>
    </row>
    <row r="1042801" spans="9:9" x14ac:dyDescent="0.2">
      <c r="I1042801" s="15"/>
    </row>
    <row r="1042802" spans="9:9" x14ac:dyDescent="0.2">
      <c r="I1042802" s="14"/>
    </row>
    <row r="1042818" spans="9:9" x14ac:dyDescent="0.2">
      <c r="I1042818" s="15"/>
    </row>
    <row r="1042819" spans="9:9" x14ac:dyDescent="0.2">
      <c r="I1042819" s="14"/>
    </row>
    <row r="1042835" spans="9:9" x14ac:dyDescent="0.2">
      <c r="I1042835" s="15"/>
    </row>
    <row r="1042836" spans="9:9" x14ac:dyDescent="0.2">
      <c r="I1042836" s="14"/>
    </row>
    <row r="1042852" spans="9:9" x14ac:dyDescent="0.2">
      <c r="I1042852" s="15"/>
    </row>
    <row r="1042853" spans="9:9" x14ac:dyDescent="0.2">
      <c r="I1042853" s="14"/>
    </row>
    <row r="1042869" spans="9:9" x14ac:dyDescent="0.2">
      <c r="I1042869" s="15"/>
    </row>
    <row r="1042870" spans="9:9" x14ac:dyDescent="0.2">
      <c r="I1042870" s="14"/>
    </row>
    <row r="1042886" spans="9:9" x14ac:dyDescent="0.2">
      <c r="I1042886" s="15"/>
    </row>
    <row r="1042887" spans="9:9" x14ac:dyDescent="0.2">
      <c r="I1042887" s="14"/>
    </row>
    <row r="1042903" spans="9:9" x14ac:dyDescent="0.2">
      <c r="I1042903" s="15"/>
    </row>
    <row r="1042904" spans="9:9" x14ac:dyDescent="0.2">
      <c r="I1042904" s="14"/>
    </row>
    <row r="1042920" spans="9:9" x14ac:dyDescent="0.2">
      <c r="I1042920" s="15"/>
    </row>
    <row r="1042921" spans="9:9" x14ac:dyDescent="0.2">
      <c r="I1042921" s="14"/>
    </row>
    <row r="1042937" spans="9:9" x14ac:dyDescent="0.2">
      <c r="I1042937" s="15"/>
    </row>
    <row r="1042938" spans="9:9" x14ac:dyDescent="0.2">
      <c r="I1042938" s="14"/>
    </row>
    <row r="1042954" spans="9:9" x14ac:dyDescent="0.2">
      <c r="I1042954" s="15"/>
    </row>
    <row r="1042955" spans="9:9" x14ac:dyDescent="0.2">
      <c r="I1042955" s="14"/>
    </row>
    <row r="1042971" spans="9:9" x14ac:dyDescent="0.2">
      <c r="I1042971" s="15"/>
    </row>
    <row r="1042972" spans="9:9" x14ac:dyDescent="0.2">
      <c r="I1042972" s="14"/>
    </row>
    <row r="1042988" spans="9:9" x14ac:dyDescent="0.2">
      <c r="I1042988" s="15"/>
    </row>
    <row r="1042989" spans="9:9" x14ac:dyDescent="0.2">
      <c r="I1042989" s="14"/>
    </row>
    <row r="1043005" spans="9:9" x14ac:dyDescent="0.2">
      <c r="I1043005" s="15"/>
    </row>
    <row r="1043006" spans="9:9" x14ac:dyDescent="0.2">
      <c r="I1043006" s="14"/>
    </row>
    <row r="1043022" spans="9:9" x14ac:dyDescent="0.2">
      <c r="I1043022" s="15"/>
    </row>
    <row r="1043023" spans="9:9" x14ac:dyDescent="0.2">
      <c r="I1043023" s="14"/>
    </row>
    <row r="1043039" spans="9:9" x14ac:dyDescent="0.2">
      <c r="I1043039" s="15"/>
    </row>
    <row r="1043040" spans="9:9" x14ac:dyDescent="0.2">
      <c r="I1043040" s="14"/>
    </row>
    <row r="1043056" spans="9:9" x14ac:dyDescent="0.2">
      <c r="I1043056" s="15"/>
    </row>
    <row r="1043057" spans="9:9" x14ac:dyDescent="0.2">
      <c r="I1043057" s="14"/>
    </row>
    <row r="1043073" spans="9:9" x14ac:dyDescent="0.2">
      <c r="I1043073" s="15"/>
    </row>
    <row r="1043074" spans="9:9" x14ac:dyDescent="0.2">
      <c r="I1043074" s="14"/>
    </row>
    <row r="1043090" spans="9:9" x14ac:dyDescent="0.2">
      <c r="I1043090" s="15"/>
    </row>
    <row r="1043091" spans="9:9" x14ac:dyDescent="0.2">
      <c r="I1043091" s="14"/>
    </row>
    <row r="1043107" spans="9:9" x14ac:dyDescent="0.2">
      <c r="I1043107" s="15"/>
    </row>
    <row r="1043108" spans="9:9" x14ac:dyDescent="0.2">
      <c r="I1043108" s="14"/>
    </row>
    <row r="1043124" spans="9:9" x14ac:dyDescent="0.2">
      <c r="I1043124" s="15"/>
    </row>
    <row r="1043125" spans="9:9" x14ac:dyDescent="0.2">
      <c r="I1043125" s="14"/>
    </row>
    <row r="1043141" spans="9:9" x14ac:dyDescent="0.2">
      <c r="I1043141" s="15"/>
    </row>
    <row r="1043142" spans="9:9" x14ac:dyDescent="0.2">
      <c r="I1043142" s="14"/>
    </row>
    <row r="1043158" spans="9:9" x14ac:dyDescent="0.2">
      <c r="I1043158" s="15"/>
    </row>
    <row r="1043159" spans="9:9" x14ac:dyDescent="0.2">
      <c r="I1043159" s="14"/>
    </row>
    <row r="1043175" spans="9:9" x14ac:dyDescent="0.2">
      <c r="I1043175" s="15"/>
    </row>
    <row r="1043176" spans="9:9" x14ac:dyDescent="0.2">
      <c r="I1043176" s="14"/>
    </row>
    <row r="1043192" spans="9:9" x14ac:dyDescent="0.2">
      <c r="I1043192" s="15"/>
    </row>
    <row r="1043193" spans="9:9" x14ac:dyDescent="0.2">
      <c r="I1043193" s="14"/>
    </row>
    <row r="1043209" spans="9:9" x14ac:dyDescent="0.2">
      <c r="I1043209" s="15"/>
    </row>
    <row r="1043210" spans="9:9" x14ac:dyDescent="0.2">
      <c r="I1043210" s="14"/>
    </row>
    <row r="1043226" spans="9:9" x14ac:dyDescent="0.2">
      <c r="I1043226" s="15"/>
    </row>
    <row r="1043227" spans="9:9" x14ac:dyDescent="0.2">
      <c r="I1043227" s="14"/>
    </row>
    <row r="1043243" spans="9:9" x14ac:dyDescent="0.2">
      <c r="I1043243" s="15"/>
    </row>
    <row r="1043244" spans="9:9" x14ac:dyDescent="0.2">
      <c r="I1043244" s="14"/>
    </row>
    <row r="1043260" spans="9:9" x14ac:dyDescent="0.2">
      <c r="I1043260" s="15"/>
    </row>
    <row r="1043261" spans="9:9" x14ac:dyDescent="0.2">
      <c r="I1043261" s="14"/>
    </row>
    <row r="1043277" spans="9:9" x14ac:dyDescent="0.2">
      <c r="I1043277" s="15"/>
    </row>
    <row r="1043278" spans="9:9" x14ac:dyDescent="0.2">
      <c r="I1043278" s="14"/>
    </row>
    <row r="1043294" spans="9:9" x14ac:dyDescent="0.2">
      <c r="I1043294" s="15"/>
    </row>
    <row r="1043295" spans="9:9" x14ac:dyDescent="0.2">
      <c r="I1043295" s="14"/>
    </row>
    <row r="1043311" spans="9:9" x14ac:dyDescent="0.2">
      <c r="I1043311" s="15"/>
    </row>
    <row r="1043312" spans="9:9" x14ac:dyDescent="0.2">
      <c r="I1043312" s="14"/>
    </row>
    <row r="1043328" spans="9:9" x14ac:dyDescent="0.2">
      <c r="I1043328" s="15"/>
    </row>
    <row r="1043329" spans="9:9" x14ac:dyDescent="0.2">
      <c r="I1043329" s="14"/>
    </row>
    <row r="1043345" spans="9:9" x14ac:dyDescent="0.2">
      <c r="I1043345" s="15"/>
    </row>
    <row r="1043346" spans="9:9" x14ac:dyDescent="0.2">
      <c r="I1043346" s="14"/>
    </row>
    <row r="1043362" spans="9:9" x14ac:dyDescent="0.2">
      <c r="I1043362" s="15"/>
    </row>
    <row r="1043363" spans="9:9" x14ac:dyDescent="0.2">
      <c r="I1043363" s="14"/>
    </row>
    <row r="1043379" spans="9:9" x14ac:dyDescent="0.2">
      <c r="I1043379" s="15"/>
    </row>
    <row r="1043380" spans="9:9" x14ac:dyDescent="0.2">
      <c r="I1043380" s="14"/>
    </row>
    <row r="1043396" spans="9:9" x14ac:dyDescent="0.2">
      <c r="I1043396" s="15"/>
    </row>
    <row r="1043397" spans="9:9" x14ac:dyDescent="0.2">
      <c r="I1043397" s="14"/>
    </row>
    <row r="1043413" spans="9:9" x14ac:dyDescent="0.2">
      <c r="I1043413" s="15"/>
    </row>
    <row r="1043414" spans="9:9" x14ac:dyDescent="0.2">
      <c r="I1043414" s="14"/>
    </row>
    <row r="1043430" spans="9:9" x14ac:dyDescent="0.2">
      <c r="I1043430" s="15"/>
    </row>
    <row r="1043431" spans="9:9" x14ac:dyDescent="0.2">
      <c r="I1043431" s="14"/>
    </row>
    <row r="1043447" spans="9:9" x14ac:dyDescent="0.2">
      <c r="I1043447" s="15"/>
    </row>
    <row r="1043448" spans="9:9" x14ac:dyDescent="0.2">
      <c r="I1043448" s="14"/>
    </row>
    <row r="1043464" spans="9:9" x14ac:dyDescent="0.2">
      <c r="I1043464" s="15"/>
    </row>
    <row r="1043465" spans="9:9" x14ac:dyDescent="0.2">
      <c r="I1043465" s="14"/>
    </row>
    <row r="1043481" spans="9:9" x14ac:dyDescent="0.2">
      <c r="I1043481" s="15"/>
    </row>
    <row r="1043482" spans="9:9" x14ac:dyDescent="0.2">
      <c r="I1043482" s="14"/>
    </row>
    <row r="1043498" spans="9:9" x14ac:dyDescent="0.2">
      <c r="I1043498" s="15"/>
    </row>
    <row r="1043499" spans="9:9" x14ac:dyDescent="0.2">
      <c r="I1043499" s="14"/>
    </row>
    <row r="1043515" spans="9:9" x14ac:dyDescent="0.2">
      <c r="I1043515" s="15"/>
    </row>
    <row r="1043516" spans="9:9" x14ac:dyDescent="0.2">
      <c r="I1043516" s="14"/>
    </row>
    <row r="1043532" spans="9:9" x14ac:dyDescent="0.2">
      <c r="I1043532" s="15"/>
    </row>
    <row r="1043533" spans="9:9" x14ac:dyDescent="0.2">
      <c r="I1043533" s="14"/>
    </row>
    <row r="1043549" spans="9:9" x14ac:dyDescent="0.2">
      <c r="I1043549" s="15"/>
    </row>
    <row r="1043550" spans="9:9" x14ac:dyDescent="0.2">
      <c r="I1043550" s="14"/>
    </row>
    <row r="1043566" spans="9:9" x14ac:dyDescent="0.2">
      <c r="I1043566" s="15"/>
    </row>
    <row r="1043567" spans="9:9" x14ac:dyDescent="0.2">
      <c r="I1043567" s="14"/>
    </row>
    <row r="1043583" spans="9:9" x14ac:dyDescent="0.2">
      <c r="I1043583" s="15"/>
    </row>
    <row r="1043584" spans="9:9" x14ac:dyDescent="0.2">
      <c r="I1043584" s="14"/>
    </row>
    <row r="1043600" spans="9:9" x14ac:dyDescent="0.2">
      <c r="I1043600" s="15"/>
    </row>
    <row r="1043601" spans="9:9" x14ac:dyDescent="0.2">
      <c r="I1043601" s="14"/>
    </row>
    <row r="1043617" spans="9:9" x14ac:dyDescent="0.2">
      <c r="I1043617" s="15"/>
    </row>
    <row r="1043618" spans="9:9" x14ac:dyDescent="0.2">
      <c r="I1043618" s="14"/>
    </row>
    <row r="1043634" spans="9:9" x14ac:dyDescent="0.2">
      <c r="I1043634" s="15"/>
    </row>
    <row r="1043635" spans="9:9" x14ac:dyDescent="0.2">
      <c r="I1043635" s="14"/>
    </row>
    <row r="1043651" spans="9:9" x14ac:dyDescent="0.2">
      <c r="I1043651" s="15"/>
    </row>
    <row r="1043652" spans="9:9" x14ac:dyDescent="0.2">
      <c r="I1043652" s="14"/>
    </row>
    <row r="1043668" spans="9:9" x14ac:dyDescent="0.2">
      <c r="I1043668" s="15"/>
    </row>
    <row r="1043669" spans="9:9" x14ac:dyDescent="0.2">
      <c r="I1043669" s="14"/>
    </row>
    <row r="1043685" spans="9:9" x14ac:dyDescent="0.2">
      <c r="I1043685" s="15"/>
    </row>
    <row r="1043686" spans="9:9" x14ac:dyDescent="0.2">
      <c r="I1043686" s="14"/>
    </row>
    <row r="1043702" spans="9:9" x14ac:dyDescent="0.2">
      <c r="I1043702" s="15"/>
    </row>
    <row r="1043703" spans="9:9" x14ac:dyDescent="0.2">
      <c r="I1043703" s="14"/>
    </row>
    <row r="1043719" spans="9:9" x14ac:dyDescent="0.2">
      <c r="I1043719" s="15"/>
    </row>
    <row r="1043720" spans="9:9" x14ac:dyDescent="0.2">
      <c r="I1043720" s="14"/>
    </row>
    <row r="1043736" spans="9:9" x14ac:dyDescent="0.2">
      <c r="I1043736" s="15"/>
    </row>
    <row r="1043737" spans="9:9" x14ac:dyDescent="0.2">
      <c r="I1043737" s="14"/>
    </row>
    <row r="1043753" spans="9:9" x14ac:dyDescent="0.2">
      <c r="I1043753" s="15"/>
    </row>
    <row r="1043754" spans="9:9" x14ac:dyDescent="0.2">
      <c r="I1043754" s="14"/>
    </row>
    <row r="1043770" spans="9:9" x14ac:dyDescent="0.2">
      <c r="I1043770" s="15"/>
    </row>
    <row r="1043771" spans="9:9" x14ac:dyDescent="0.2">
      <c r="I1043771" s="14"/>
    </row>
    <row r="1043787" spans="9:9" x14ac:dyDescent="0.2">
      <c r="I1043787" s="15"/>
    </row>
    <row r="1043788" spans="9:9" x14ac:dyDescent="0.2">
      <c r="I1043788" s="14"/>
    </row>
    <row r="1043804" spans="9:9" x14ac:dyDescent="0.2">
      <c r="I1043804" s="15"/>
    </row>
    <row r="1043805" spans="9:9" x14ac:dyDescent="0.2">
      <c r="I1043805" s="14"/>
    </row>
    <row r="1043821" spans="9:9" x14ac:dyDescent="0.2">
      <c r="I1043821" s="15"/>
    </row>
    <row r="1043822" spans="9:9" x14ac:dyDescent="0.2">
      <c r="I1043822" s="14"/>
    </row>
    <row r="1043838" spans="9:9" x14ac:dyDescent="0.2">
      <c r="I1043838" s="15"/>
    </row>
    <row r="1043839" spans="9:9" x14ac:dyDescent="0.2">
      <c r="I1043839" s="14"/>
    </row>
    <row r="1043855" spans="9:9" x14ac:dyDescent="0.2">
      <c r="I1043855" s="15"/>
    </row>
    <row r="1043856" spans="9:9" x14ac:dyDescent="0.2">
      <c r="I1043856" s="14"/>
    </row>
    <row r="1043872" spans="9:9" x14ac:dyDescent="0.2">
      <c r="I1043872" s="15"/>
    </row>
    <row r="1043873" spans="9:9" x14ac:dyDescent="0.2">
      <c r="I1043873" s="14"/>
    </row>
    <row r="1043889" spans="9:9" x14ac:dyDescent="0.2">
      <c r="I1043889" s="15"/>
    </row>
    <row r="1043890" spans="9:9" x14ac:dyDescent="0.2">
      <c r="I1043890" s="14"/>
    </row>
    <row r="1043906" spans="9:9" x14ac:dyDescent="0.2">
      <c r="I1043906" s="15"/>
    </row>
    <row r="1043907" spans="9:9" x14ac:dyDescent="0.2">
      <c r="I1043907" s="14"/>
    </row>
    <row r="1043923" spans="9:9" x14ac:dyDescent="0.2">
      <c r="I1043923" s="15"/>
    </row>
    <row r="1043924" spans="9:9" x14ac:dyDescent="0.2">
      <c r="I1043924" s="14"/>
    </row>
    <row r="1043940" spans="9:9" x14ac:dyDescent="0.2">
      <c r="I1043940" s="15"/>
    </row>
    <row r="1043941" spans="9:9" x14ac:dyDescent="0.2">
      <c r="I1043941" s="14"/>
    </row>
    <row r="1043957" spans="9:9" x14ac:dyDescent="0.2">
      <c r="I1043957" s="15"/>
    </row>
    <row r="1043958" spans="9:9" x14ac:dyDescent="0.2">
      <c r="I1043958" s="14"/>
    </row>
    <row r="1043974" spans="9:9" x14ac:dyDescent="0.2">
      <c r="I1043974" s="15"/>
    </row>
    <row r="1043975" spans="9:9" x14ac:dyDescent="0.2">
      <c r="I1043975" s="14"/>
    </row>
    <row r="1043991" spans="9:9" x14ac:dyDescent="0.2">
      <c r="I1043991" s="15"/>
    </row>
    <row r="1043992" spans="9:9" x14ac:dyDescent="0.2">
      <c r="I1043992" s="14"/>
    </row>
    <row r="1044008" spans="9:9" x14ac:dyDescent="0.2">
      <c r="I1044008" s="15"/>
    </row>
    <row r="1044009" spans="9:9" x14ac:dyDescent="0.2">
      <c r="I1044009" s="14"/>
    </row>
    <row r="1044025" spans="9:9" x14ac:dyDescent="0.2">
      <c r="I1044025" s="15"/>
    </row>
    <row r="1044026" spans="9:9" x14ac:dyDescent="0.2">
      <c r="I1044026" s="14"/>
    </row>
    <row r="1044042" spans="9:9" x14ac:dyDescent="0.2">
      <c r="I1044042" s="15"/>
    </row>
    <row r="1044043" spans="9:9" x14ac:dyDescent="0.2">
      <c r="I1044043" s="14"/>
    </row>
    <row r="1044059" spans="9:9" x14ac:dyDescent="0.2">
      <c r="I1044059" s="15"/>
    </row>
    <row r="1044060" spans="9:9" x14ac:dyDescent="0.2">
      <c r="I1044060" s="14"/>
    </row>
    <row r="1044076" spans="9:9" x14ac:dyDescent="0.2">
      <c r="I1044076" s="15"/>
    </row>
    <row r="1044077" spans="9:9" x14ac:dyDescent="0.2">
      <c r="I1044077" s="14"/>
    </row>
    <row r="1044093" spans="9:9" x14ac:dyDescent="0.2">
      <c r="I1044093" s="15"/>
    </row>
    <row r="1044094" spans="9:9" x14ac:dyDescent="0.2">
      <c r="I1044094" s="14"/>
    </row>
    <row r="1044110" spans="9:9" x14ac:dyDescent="0.2">
      <c r="I1044110" s="15"/>
    </row>
    <row r="1044111" spans="9:9" x14ac:dyDescent="0.2">
      <c r="I1044111" s="14"/>
    </row>
    <row r="1044127" spans="9:9" x14ac:dyDescent="0.2">
      <c r="I1044127" s="15"/>
    </row>
    <row r="1044128" spans="9:9" x14ac:dyDescent="0.2">
      <c r="I1044128" s="14"/>
    </row>
    <row r="1044144" spans="9:9" x14ac:dyDescent="0.2">
      <c r="I1044144" s="15"/>
    </row>
    <row r="1044145" spans="9:9" x14ac:dyDescent="0.2">
      <c r="I1044145" s="14"/>
    </row>
    <row r="1044161" spans="9:9" x14ac:dyDescent="0.2">
      <c r="I1044161" s="15"/>
    </row>
    <row r="1044162" spans="9:9" x14ac:dyDescent="0.2">
      <c r="I1044162" s="14"/>
    </row>
    <row r="1044178" spans="9:9" x14ac:dyDescent="0.2">
      <c r="I1044178" s="15"/>
    </row>
    <row r="1044179" spans="9:9" x14ac:dyDescent="0.2">
      <c r="I1044179" s="14"/>
    </row>
    <row r="1044195" spans="9:9" x14ac:dyDescent="0.2">
      <c r="I1044195" s="15"/>
    </row>
    <row r="1044196" spans="9:9" x14ac:dyDescent="0.2">
      <c r="I1044196" s="14"/>
    </row>
    <row r="1044212" spans="9:9" x14ac:dyDescent="0.2">
      <c r="I1044212" s="15"/>
    </row>
    <row r="1044213" spans="9:9" x14ac:dyDescent="0.2">
      <c r="I1044213" s="14"/>
    </row>
    <row r="1044229" spans="9:9" x14ac:dyDescent="0.2">
      <c r="I1044229" s="15"/>
    </row>
    <row r="1044230" spans="9:9" x14ac:dyDescent="0.2">
      <c r="I1044230" s="14"/>
    </row>
    <row r="1044246" spans="9:9" x14ac:dyDescent="0.2">
      <c r="I1044246" s="15"/>
    </row>
    <row r="1044247" spans="9:9" x14ac:dyDescent="0.2">
      <c r="I1044247" s="14"/>
    </row>
    <row r="1044263" spans="9:9" x14ac:dyDescent="0.2">
      <c r="I1044263" s="15"/>
    </row>
    <row r="1044264" spans="9:9" x14ac:dyDescent="0.2">
      <c r="I1044264" s="14"/>
    </row>
    <row r="1044280" spans="9:9" x14ac:dyDescent="0.2">
      <c r="I1044280" s="15"/>
    </row>
    <row r="1044281" spans="9:9" x14ac:dyDescent="0.2">
      <c r="I1044281" s="14"/>
    </row>
    <row r="1044297" spans="9:9" x14ac:dyDescent="0.2">
      <c r="I1044297" s="15"/>
    </row>
    <row r="1044298" spans="9:9" x14ac:dyDescent="0.2">
      <c r="I1044298" s="14"/>
    </row>
    <row r="1044314" spans="9:9" x14ac:dyDescent="0.2">
      <c r="I1044314" s="15"/>
    </row>
    <row r="1044315" spans="9:9" x14ac:dyDescent="0.2">
      <c r="I1044315" s="14"/>
    </row>
    <row r="1044331" spans="9:9" x14ac:dyDescent="0.2">
      <c r="I1044331" s="15"/>
    </row>
    <row r="1044332" spans="9:9" x14ac:dyDescent="0.2">
      <c r="I1044332" s="14"/>
    </row>
    <row r="1044348" spans="9:9" x14ac:dyDescent="0.2">
      <c r="I1044348" s="15"/>
    </row>
    <row r="1044349" spans="9:9" x14ac:dyDescent="0.2">
      <c r="I1044349" s="14"/>
    </row>
    <row r="1044365" spans="9:9" x14ac:dyDescent="0.2">
      <c r="I1044365" s="15"/>
    </row>
    <row r="1044366" spans="9:9" x14ac:dyDescent="0.2">
      <c r="I1044366" s="14"/>
    </row>
    <row r="1044382" spans="9:9" x14ac:dyDescent="0.2">
      <c r="I1044382" s="15"/>
    </row>
    <row r="1044383" spans="9:9" x14ac:dyDescent="0.2">
      <c r="I1044383" s="14"/>
    </row>
    <row r="1044399" spans="9:9" x14ac:dyDescent="0.2">
      <c r="I1044399" s="15"/>
    </row>
    <row r="1044400" spans="9:9" x14ac:dyDescent="0.2">
      <c r="I1044400" s="14"/>
    </row>
    <row r="1044416" spans="9:9" x14ac:dyDescent="0.2">
      <c r="I1044416" s="15"/>
    </row>
    <row r="1044417" spans="9:9" x14ac:dyDescent="0.2">
      <c r="I1044417" s="14"/>
    </row>
    <row r="1044433" spans="9:9" x14ac:dyDescent="0.2">
      <c r="I1044433" s="15"/>
    </row>
    <row r="1044434" spans="9:9" x14ac:dyDescent="0.2">
      <c r="I1044434" s="14"/>
    </row>
    <row r="1044450" spans="9:9" x14ac:dyDescent="0.2">
      <c r="I1044450" s="15"/>
    </row>
    <row r="1044451" spans="9:9" x14ac:dyDescent="0.2">
      <c r="I1044451" s="14"/>
    </row>
    <row r="1044467" spans="9:9" x14ac:dyDescent="0.2">
      <c r="I1044467" s="15"/>
    </row>
    <row r="1044468" spans="9:9" x14ac:dyDescent="0.2">
      <c r="I1044468" s="14"/>
    </row>
    <row r="1044484" spans="9:9" x14ac:dyDescent="0.2">
      <c r="I1044484" s="15"/>
    </row>
    <row r="1044485" spans="9:9" x14ac:dyDescent="0.2">
      <c r="I1044485" s="14"/>
    </row>
    <row r="1044501" spans="9:9" x14ac:dyDescent="0.2">
      <c r="I1044501" s="15"/>
    </row>
    <row r="1044502" spans="9:9" x14ac:dyDescent="0.2">
      <c r="I1044502" s="14"/>
    </row>
    <row r="1044518" spans="9:9" x14ac:dyDescent="0.2">
      <c r="I1044518" s="15"/>
    </row>
    <row r="1044519" spans="9:9" x14ac:dyDescent="0.2">
      <c r="I1044519" s="14"/>
    </row>
    <row r="1044535" spans="9:9" x14ac:dyDescent="0.2">
      <c r="I1044535" s="15"/>
    </row>
    <row r="1044536" spans="9:9" x14ac:dyDescent="0.2">
      <c r="I1044536" s="14"/>
    </row>
    <row r="1044552" spans="9:9" x14ac:dyDescent="0.2">
      <c r="I1044552" s="15"/>
    </row>
    <row r="1044553" spans="9:9" x14ac:dyDescent="0.2">
      <c r="I1044553" s="14"/>
    </row>
    <row r="1044569" spans="9:9" x14ac:dyDescent="0.2">
      <c r="I1044569" s="15"/>
    </row>
    <row r="1044570" spans="9:9" x14ac:dyDescent="0.2">
      <c r="I1044570" s="14"/>
    </row>
    <row r="1044586" spans="9:9" x14ac:dyDescent="0.2">
      <c r="I1044586" s="15"/>
    </row>
    <row r="1044587" spans="9:9" x14ac:dyDescent="0.2">
      <c r="I1044587" s="14"/>
    </row>
    <row r="1044603" spans="9:9" x14ac:dyDescent="0.2">
      <c r="I1044603" s="15"/>
    </row>
    <row r="1044604" spans="9:9" x14ac:dyDescent="0.2">
      <c r="I1044604" s="14"/>
    </row>
    <row r="1044620" spans="9:9" x14ac:dyDescent="0.2">
      <c r="I1044620" s="15"/>
    </row>
    <row r="1044621" spans="9:9" x14ac:dyDescent="0.2">
      <c r="I1044621" s="14"/>
    </row>
    <row r="1044637" spans="9:9" x14ac:dyDescent="0.2">
      <c r="I1044637" s="15"/>
    </row>
    <row r="1044638" spans="9:9" x14ac:dyDescent="0.2">
      <c r="I1044638" s="14"/>
    </row>
    <row r="1044654" spans="9:9" x14ac:dyDescent="0.2">
      <c r="I1044654" s="15"/>
    </row>
    <row r="1044655" spans="9:9" x14ac:dyDescent="0.2">
      <c r="I1044655" s="14"/>
    </row>
    <row r="1044671" spans="9:9" x14ac:dyDescent="0.2">
      <c r="I1044671" s="15"/>
    </row>
    <row r="1044672" spans="9:9" x14ac:dyDescent="0.2">
      <c r="I1044672" s="14"/>
    </row>
    <row r="1044688" spans="9:9" x14ac:dyDescent="0.2">
      <c r="I1044688" s="15"/>
    </row>
    <row r="1044689" spans="9:9" x14ac:dyDescent="0.2">
      <c r="I1044689" s="14"/>
    </row>
    <row r="1044705" spans="9:9" x14ac:dyDescent="0.2">
      <c r="I1044705" s="15"/>
    </row>
    <row r="1044706" spans="9:9" x14ac:dyDescent="0.2">
      <c r="I1044706" s="14"/>
    </row>
    <row r="1044722" spans="9:9" x14ac:dyDescent="0.2">
      <c r="I1044722" s="15"/>
    </row>
    <row r="1044723" spans="9:9" x14ac:dyDescent="0.2">
      <c r="I1044723" s="14"/>
    </row>
    <row r="1044739" spans="9:9" x14ac:dyDescent="0.2">
      <c r="I1044739" s="15"/>
    </row>
    <row r="1044740" spans="9:9" x14ac:dyDescent="0.2">
      <c r="I1044740" s="14"/>
    </row>
    <row r="1044756" spans="9:9" x14ac:dyDescent="0.2">
      <c r="I1044756" s="15"/>
    </row>
    <row r="1044757" spans="9:9" x14ac:dyDescent="0.2">
      <c r="I1044757" s="14"/>
    </row>
    <row r="1044773" spans="9:9" x14ac:dyDescent="0.2">
      <c r="I1044773" s="15"/>
    </row>
    <row r="1044774" spans="9:9" x14ac:dyDescent="0.2">
      <c r="I1044774" s="14"/>
    </row>
    <row r="1044790" spans="9:9" x14ac:dyDescent="0.2">
      <c r="I1044790" s="15"/>
    </row>
    <row r="1044791" spans="9:9" x14ac:dyDescent="0.2">
      <c r="I1044791" s="14"/>
    </row>
    <row r="1044807" spans="9:9" x14ac:dyDescent="0.2">
      <c r="I1044807" s="15"/>
    </row>
    <row r="1044808" spans="9:9" x14ac:dyDescent="0.2">
      <c r="I1044808" s="14"/>
    </row>
    <row r="1044824" spans="9:9" x14ac:dyDescent="0.2">
      <c r="I1044824" s="15"/>
    </row>
    <row r="1044825" spans="9:9" x14ac:dyDescent="0.2">
      <c r="I1044825" s="14"/>
    </row>
    <row r="1044841" spans="9:9" x14ac:dyDescent="0.2">
      <c r="I1044841" s="15"/>
    </row>
    <row r="1044842" spans="9:9" x14ac:dyDescent="0.2">
      <c r="I1044842" s="14"/>
    </row>
    <row r="1044858" spans="9:9" x14ac:dyDescent="0.2">
      <c r="I1044858" s="15"/>
    </row>
    <row r="1044859" spans="9:9" x14ac:dyDescent="0.2">
      <c r="I1044859" s="14"/>
    </row>
    <row r="1044875" spans="9:9" x14ac:dyDescent="0.2">
      <c r="I1044875" s="15"/>
    </row>
    <row r="1044876" spans="9:9" x14ac:dyDescent="0.2">
      <c r="I1044876" s="14"/>
    </row>
    <row r="1044892" spans="9:9" x14ac:dyDescent="0.2">
      <c r="I1044892" s="15"/>
    </row>
    <row r="1044893" spans="9:9" x14ac:dyDescent="0.2">
      <c r="I1044893" s="14"/>
    </row>
    <row r="1044909" spans="9:9" x14ac:dyDescent="0.2">
      <c r="I1044909" s="15"/>
    </row>
    <row r="1044910" spans="9:9" x14ac:dyDescent="0.2">
      <c r="I1044910" s="14"/>
    </row>
    <row r="1044926" spans="9:9" x14ac:dyDescent="0.2">
      <c r="I1044926" s="15"/>
    </row>
    <row r="1044927" spans="9:9" x14ac:dyDescent="0.2">
      <c r="I1044927" s="14"/>
    </row>
    <row r="1044943" spans="9:9" x14ac:dyDescent="0.2">
      <c r="I1044943" s="15"/>
    </row>
    <row r="1044944" spans="9:9" x14ac:dyDescent="0.2">
      <c r="I1044944" s="14"/>
    </row>
    <row r="1044960" spans="9:9" x14ac:dyDescent="0.2">
      <c r="I1044960" s="15"/>
    </row>
    <row r="1044961" spans="9:9" x14ac:dyDescent="0.2">
      <c r="I1044961" s="14"/>
    </row>
    <row r="1044977" spans="9:9" x14ac:dyDescent="0.2">
      <c r="I1044977" s="15"/>
    </row>
    <row r="1044978" spans="9:9" x14ac:dyDescent="0.2">
      <c r="I1044978" s="14"/>
    </row>
    <row r="1044994" spans="9:9" x14ac:dyDescent="0.2">
      <c r="I1044994" s="15"/>
    </row>
    <row r="1044995" spans="9:9" x14ac:dyDescent="0.2">
      <c r="I1044995" s="14"/>
    </row>
    <row r="1045011" spans="9:9" x14ac:dyDescent="0.2">
      <c r="I1045011" s="15"/>
    </row>
    <row r="1045012" spans="9:9" x14ac:dyDescent="0.2">
      <c r="I1045012" s="14"/>
    </row>
    <row r="1045028" spans="9:9" x14ac:dyDescent="0.2">
      <c r="I1045028" s="15"/>
    </row>
    <row r="1045029" spans="9:9" x14ac:dyDescent="0.2">
      <c r="I1045029" s="14"/>
    </row>
    <row r="1045045" spans="9:9" x14ac:dyDescent="0.2">
      <c r="I1045045" s="15"/>
    </row>
    <row r="1045046" spans="9:9" x14ac:dyDescent="0.2">
      <c r="I1045046" s="14"/>
    </row>
    <row r="1045062" spans="9:9" x14ac:dyDescent="0.2">
      <c r="I1045062" s="15"/>
    </row>
    <row r="1045063" spans="9:9" x14ac:dyDescent="0.2">
      <c r="I1045063" s="14"/>
    </row>
    <row r="1045079" spans="9:9" x14ac:dyDescent="0.2">
      <c r="I1045079" s="15"/>
    </row>
    <row r="1045080" spans="9:9" x14ac:dyDescent="0.2">
      <c r="I1045080" s="14"/>
    </row>
    <row r="1045096" spans="9:9" x14ac:dyDescent="0.2">
      <c r="I1045096" s="15"/>
    </row>
    <row r="1045097" spans="9:9" x14ac:dyDescent="0.2">
      <c r="I1045097" s="14"/>
    </row>
    <row r="1045113" spans="9:9" x14ac:dyDescent="0.2">
      <c r="I1045113" s="15"/>
    </row>
    <row r="1045114" spans="9:9" x14ac:dyDescent="0.2">
      <c r="I1045114" s="14"/>
    </row>
    <row r="1045130" spans="9:9" x14ac:dyDescent="0.2">
      <c r="I1045130" s="15"/>
    </row>
    <row r="1045131" spans="9:9" x14ac:dyDescent="0.2">
      <c r="I1045131" s="14"/>
    </row>
    <row r="1045147" spans="9:9" x14ac:dyDescent="0.2">
      <c r="I1045147" s="15"/>
    </row>
    <row r="1045148" spans="9:9" x14ac:dyDescent="0.2">
      <c r="I1045148" s="14"/>
    </row>
    <row r="1045164" spans="9:9" x14ac:dyDescent="0.2">
      <c r="I1045164" s="15"/>
    </row>
    <row r="1045165" spans="9:9" x14ac:dyDescent="0.2">
      <c r="I1045165" s="14"/>
    </row>
    <row r="1045181" spans="9:9" x14ac:dyDescent="0.2">
      <c r="I1045181" s="15"/>
    </row>
    <row r="1045182" spans="9:9" x14ac:dyDescent="0.2">
      <c r="I1045182" s="14"/>
    </row>
    <row r="1045198" spans="9:9" x14ac:dyDescent="0.2">
      <c r="I1045198" s="15"/>
    </row>
    <row r="1045199" spans="9:9" x14ac:dyDescent="0.2">
      <c r="I1045199" s="14"/>
    </row>
    <row r="1045215" spans="9:9" x14ac:dyDescent="0.2">
      <c r="I1045215" s="15"/>
    </row>
    <row r="1045216" spans="9:9" x14ac:dyDescent="0.2">
      <c r="I1045216" s="14"/>
    </row>
    <row r="1045232" spans="9:9" x14ac:dyDescent="0.2">
      <c r="I1045232" s="15"/>
    </row>
    <row r="1045233" spans="9:9" x14ac:dyDescent="0.2">
      <c r="I1045233" s="14"/>
    </row>
    <row r="1045249" spans="9:9" x14ac:dyDescent="0.2">
      <c r="I1045249" s="15"/>
    </row>
    <row r="1045250" spans="9:9" x14ac:dyDescent="0.2">
      <c r="I1045250" s="14"/>
    </row>
    <row r="1045266" spans="9:9" x14ac:dyDescent="0.2">
      <c r="I1045266" s="15"/>
    </row>
    <row r="1045267" spans="9:9" x14ac:dyDescent="0.2">
      <c r="I1045267" s="14"/>
    </row>
    <row r="1045283" spans="9:9" x14ac:dyDescent="0.2">
      <c r="I1045283" s="15"/>
    </row>
    <row r="1045284" spans="9:9" x14ac:dyDescent="0.2">
      <c r="I1045284" s="14"/>
    </row>
    <row r="1045300" spans="9:9" x14ac:dyDescent="0.2">
      <c r="I1045300" s="15"/>
    </row>
    <row r="1045301" spans="9:9" x14ac:dyDescent="0.2">
      <c r="I1045301" s="14"/>
    </row>
    <row r="1045317" spans="9:9" x14ac:dyDescent="0.2">
      <c r="I1045317" s="15"/>
    </row>
    <row r="1045318" spans="9:9" x14ac:dyDescent="0.2">
      <c r="I1045318" s="14"/>
    </row>
    <row r="1045334" spans="9:9" x14ac:dyDescent="0.2">
      <c r="I1045334" s="15"/>
    </row>
    <row r="1045335" spans="9:9" x14ac:dyDescent="0.2">
      <c r="I1045335" s="14"/>
    </row>
    <row r="1045351" spans="9:9" x14ac:dyDescent="0.2">
      <c r="I1045351" s="15"/>
    </row>
    <row r="1045352" spans="9:9" x14ac:dyDescent="0.2">
      <c r="I1045352" s="14"/>
    </row>
    <row r="1045368" spans="9:9" x14ac:dyDescent="0.2">
      <c r="I1045368" s="15"/>
    </row>
    <row r="1045369" spans="9:9" x14ac:dyDescent="0.2">
      <c r="I1045369" s="14"/>
    </row>
    <row r="1045385" spans="9:9" x14ac:dyDescent="0.2">
      <c r="I1045385" s="15"/>
    </row>
    <row r="1045386" spans="9:9" x14ac:dyDescent="0.2">
      <c r="I1045386" s="14"/>
    </row>
    <row r="1045402" spans="9:9" x14ac:dyDescent="0.2">
      <c r="I1045402" s="15"/>
    </row>
    <row r="1045403" spans="9:9" x14ac:dyDescent="0.2">
      <c r="I1045403" s="14"/>
    </row>
    <row r="1045419" spans="9:9" x14ac:dyDescent="0.2">
      <c r="I1045419" s="15"/>
    </row>
    <row r="1045420" spans="9:9" x14ac:dyDescent="0.2">
      <c r="I1045420" s="14"/>
    </row>
    <row r="1045436" spans="9:9" x14ac:dyDescent="0.2">
      <c r="I1045436" s="15"/>
    </row>
    <row r="1045437" spans="9:9" x14ac:dyDescent="0.2">
      <c r="I1045437" s="14"/>
    </row>
    <row r="1045453" spans="9:9" x14ac:dyDescent="0.2">
      <c r="I1045453" s="15"/>
    </row>
    <row r="1045454" spans="9:9" x14ac:dyDescent="0.2">
      <c r="I1045454" s="14"/>
    </row>
    <row r="1045470" spans="9:9" x14ac:dyDescent="0.2">
      <c r="I1045470" s="15"/>
    </row>
    <row r="1045471" spans="9:9" x14ac:dyDescent="0.2">
      <c r="I1045471" s="14"/>
    </row>
    <row r="1045487" spans="9:9" x14ac:dyDescent="0.2">
      <c r="I1045487" s="15"/>
    </row>
    <row r="1045488" spans="9:9" x14ac:dyDescent="0.2">
      <c r="I1045488" s="14"/>
    </row>
    <row r="1045504" spans="9:9" x14ac:dyDescent="0.2">
      <c r="I1045504" s="15"/>
    </row>
    <row r="1045505" spans="9:9" x14ac:dyDescent="0.2">
      <c r="I1045505" s="14"/>
    </row>
    <row r="1045521" spans="9:9" x14ac:dyDescent="0.2">
      <c r="I1045521" s="15"/>
    </row>
    <row r="1045522" spans="9:9" x14ac:dyDescent="0.2">
      <c r="I1045522" s="14"/>
    </row>
    <row r="1045538" spans="9:9" x14ac:dyDescent="0.2">
      <c r="I1045538" s="15"/>
    </row>
    <row r="1045539" spans="9:9" x14ac:dyDescent="0.2">
      <c r="I1045539" s="14"/>
    </row>
    <row r="1045555" spans="9:9" x14ac:dyDescent="0.2">
      <c r="I1045555" s="15"/>
    </row>
    <row r="1045556" spans="9:9" x14ac:dyDescent="0.2">
      <c r="I1045556" s="14"/>
    </row>
    <row r="1045572" spans="9:9" x14ac:dyDescent="0.2">
      <c r="I1045572" s="15"/>
    </row>
    <row r="1045573" spans="9:9" x14ac:dyDescent="0.2">
      <c r="I1045573" s="14"/>
    </row>
    <row r="1045589" spans="9:9" x14ac:dyDescent="0.2">
      <c r="I1045589" s="15"/>
    </row>
    <row r="1045590" spans="9:9" x14ac:dyDescent="0.2">
      <c r="I1045590" s="14"/>
    </row>
    <row r="1045606" spans="9:9" x14ac:dyDescent="0.2">
      <c r="I1045606" s="15"/>
    </row>
    <row r="1045607" spans="9:9" x14ac:dyDescent="0.2">
      <c r="I1045607" s="14"/>
    </row>
    <row r="1045623" spans="9:9" x14ac:dyDescent="0.2">
      <c r="I1045623" s="15"/>
    </row>
    <row r="1045624" spans="9:9" x14ac:dyDescent="0.2">
      <c r="I1045624" s="14"/>
    </row>
    <row r="1045640" spans="9:9" x14ac:dyDescent="0.2">
      <c r="I1045640" s="15"/>
    </row>
    <row r="1045641" spans="9:9" x14ac:dyDescent="0.2">
      <c r="I1045641" s="14"/>
    </row>
    <row r="1045657" spans="9:9" x14ac:dyDescent="0.2">
      <c r="I1045657" s="15"/>
    </row>
    <row r="1045658" spans="9:9" x14ac:dyDescent="0.2">
      <c r="I1045658" s="14"/>
    </row>
    <row r="1045674" spans="9:9" x14ac:dyDescent="0.2">
      <c r="I1045674" s="15"/>
    </row>
    <row r="1045675" spans="9:9" x14ac:dyDescent="0.2">
      <c r="I1045675" s="14"/>
    </row>
    <row r="1045691" spans="9:9" x14ac:dyDescent="0.2">
      <c r="I1045691" s="15"/>
    </row>
    <row r="1045692" spans="9:9" x14ac:dyDescent="0.2">
      <c r="I1045692" s="14"/>
    </row>
    <row r="1045708" spans="9:9" x14ac:dyDescent="0.2">
      <c r="I1045708" s="15"/>
    </row>
    <row r="1045709" spans="9:9" x14ac:dyDescent="0.2">
      <c r="I1045709" s="14"/>
    </row>
    <row r="1045725" spans="9:9" x14ac:dyDescent="0.2">
      <c r="I1045725" s="15"/>
    </row>
    <row r="1045726" spans="9:9" x14ac:dyDescent="0.2">
      <c r="I1045726" s="14"/>
    </row>
    <row r="1045742" spans="9:9" x14ac:dyDescent="0.2">
      <c r="I1045742" s="15"/>
    </row>
    <row r="1045743" spans="9:9" x14ac:dyDescent="0.2">
      <c r="I1045743" s="14"/>
    </row>
    <row r="1045759" spans="9:9" x14ac:dyDescent="0.2">
      <c r="I1045759" s="15"/>
    </row>
    <row r="1045760" spans="9:9" x14ac:dyDescent="0.2">
      <c r="I1045760" s="14"/>
    </row>
    <row r="1045776" spans="9:9" x14ac:dyDescent="0.2">
      <c r="I1045776" s="15"/>
    </row>
    <row r="1045777" spans="9:9" x14ac:dyDescent="0.2">
      <c r="I1045777" s="14"/>
    </row>
    <row r="1045793" spans="9:9" x14ac:dyDescent="0.2">
      <c r="I1045793" s="15"/>
    </row>
    <row r="1045794" spans="9:9" x14ac:dyDescent="0.2">
      <c r="I1045794" s="14"/>
    </row>
    <row r="1045810" spans="9:9" x14ac:dyDescent="0.2">
      <c r="I1045810" s="15"/>
    </row>
    <row r="1045811" spans="9:9" x14ac:dyDescent="0.2">
      <c r="I1045811" s="14"/>
    </row>
    <row r="1045827" spans="9:9" x14ac:dyDescent="0.2">
      <c r="I1045827" s="15"/>
    </row>
    <row r="1045828" spans="9:9" x14ac:dyDescent="0.2">
      <c r="I1045828" s="14"/>
    </row>
    <row r="1045844" spans="9:9" x14ac:dyDescent="0.2">
      <c r="I1045844" s="15"/>
    </row>
    <row r="1045845" spans="9:9" x14ac:dyDescent="0.2">
      <c r="I1045845" s="14"/>
    </row>
    <row r="1045861" spans="9:9" x14ac:dyDescent="0.2">
      <c r="I1045861" s="15"/>
    </row>
    <row r="1045862" spans="9:9" x14ac:dyDescent="0.2">
      <c r="I1045862" s="14"/>
    </row>
    <row r="1045878" spans="9:9" x14ac:dyDescent="0.2">
      <c r="I1045878" s="15"/>
    </row>
    <row r="1045879" spans="9:9" x14ac:dyDescent="0.2">
      <c r="I1045879" s="14"/>
    </row>
    <row r="1045895" spans="9:9" x14ac:dyDescent="0.2">
      <c r="I1045895" s="15"/>
    </row>
    <row r="1045896" spans="9:9" x14ac:dyDescent="0.2">
      <c r="I1045896" s="14"/>
    </row>
    <row r="1045912" spans="9:9" x14ac:dyDescent="0.2">
      <c r="I1045912" s="15"/>
    </row>
    <row r="1045913" spans="9:9" x14ac:dyDescent="0.2">
      <c r="I1045913" s="14"/>
    </row>
    <row r="1045929" spans="9:9" x14ac:dyDescent="0.2">
      <c r="I1045929" s="15"/>
    </row>
    <row r="1045930" spans="9:9" x14ac:dyDescent="0.2">
      <c r="I1045930" s="14"/>
    </row>
    <row r="1045946" spans="9:9" x14ac:dyDescent="0.2">
      <c r="I1045946" s="15"/>
    </row>
    <row r="1045947" spans="9:9" x14ac:dyDescent="0.2">
      <c r="I1045947" s="14"/>
    </row>
    <row r="1045963" spans="9:9" x14ac:dyDescent="0.2">
      <c r="I1045963" s="15"/>
    </row>
    <row r="1045964" spans="9:9" x14ac:dyDescent="0.2">
      <c r="I1045964" s="14"/>
    </row>
    <row r="1045980" spans="9:9" x14ac:dyDescent="0.2">
      <c r="I1045980" s="15"/>
    </row>
    <row r="1045981" spans="9:9" x14ac:dyDescent="0.2">
      <c r="I1045981" s="14"/>
    </row>
    <row r="1045997" spans="9:9" x14ac:dyDescent="0.2">
      <c r="I1045997" s="15"/>
    </row>
    <row r="1045998" spans="9:9" x14ac:dyDescent="0.2">
      <c r="I1045998" s="14"/>
    </row>
    <row r="1046014" spans="9:9" x14ac:dyDescent="0.2">
      <c r="I1046014" s="15"/>
    </row>
    <row r="1046015" spans="9:9" x14ac:dyDescent="0.2">
      <c r="I1046015" s="14"/>
    </row>
    <row r="1046031" spans="9:9" x14ac:dyDescent="0.2">
      <c r="I1046031" s="15"/>
    </row>
    <row r="1046032" spans="9:9" x14ac:dyDescent="0.2">
      <c r="I1046032" s="14"/>
    </row>
    <row r="1046048" spans="9:9" x14ac:dyDescent="0.2">
      <c r="I1046048" s="15"/>
    </row>
    <row r="1046049" spans="9:9" x14ac:dyDescent="0.2">
      <c r="I1046049" s="14"/>
    </row>
    <row r="1046065" spans="9:9" x14ac:dyDescent="0.2">
      <c r="I1046065" s="15"/>
    </row>
    <row r="1046066" spans="9:9" x14ac:dyDescent="0.2">
      <c r="I1046066" s="14"/>
    </row>
    <row r="1046082" spans="9:9" x14ac:dyDescent="0.2">
      <c r="I1046082" s="15"/>
    </row>
    <row r="1046083" spans="9:9" x14ac:dyDescent="0.2">
      <c r="I1046083" s="14"/>
    </row>
    <row r="1046099" spans="9:9" x14ac:dyDescent="0.2">
      <c r="I1046099" s="15"/>
    </row>
    <row r="1046100" spans="9:9" x14ac:dyDescent="0.2">
      <c r="I1046100" s="14"/>
    </row>
    <row r="1046116" spans="9:9" x14ac:dyDescent="0.2">
      <c r="I1046116" s="15"/>
    </row>
    <row r="1046117" spans="9:9" x14ac:dyDescent="0.2">
      <c r="I1046117" s="14"/>
    </row>
    <row r="1046133" spans="9:9" x14ac:dyDescent="0.2">
      <c r="I1046133" s="15"/>
    </row>
    <row r="1046134" spans="9:9" x14ac:dyDescent="0.2">
      <c r="I1046134" s="14"/>
    </row>
    <row r="1046150" spans="9:9" x14ac:dyDescent="0.2">
      <c r="I1046150" s="15"/>
    </row>
    <row r="1046151" spans="9:9" x14ac:dyDescent="0.2">
      <c r="I1046151" s="14"/>
    </row>
    <row r="1046167" spans="9:9" x14ac:dyDescent="0.2">
      <c r="I1046167" s="15"/>
    </row>
    <row r="1046168" spans="9:9" x14ac:dyDescent="0.2">
      <c r="I1046168" s="14"/>
    </row>
    <row r="1046184" spans="9:9" x14ac:dyDescent="0.2">
      <c r="I1046184" s="15"/>
    </row>
    <row r="1046185" spans="9:9" x14ac:dyDescent="0.2">
      <c r="I1046185" s="14"/>
    </row>
    <row r="1046201" spans="9:9" x14ac:dyDescent="0.2">
      <c r="I1046201" s="15"/>
    </row>
    <row r="1046202" spans="9:9" x14ac:dyDescent="0.2">
      <c r="I1046202" s="14"/>
    </row>
    <row r="1046218" spans="9:9" x14ac:dyDescent="0.2">
      <c r="I1046218" s="15"/>
    </row>
    <row r="1046219" spans="9:9" x14ac:dyDescent="0.2">
      <c r="I1046219" s="14"/>
    </row>
    <row r="1046235" spans="9:9" x14ac:dyDescent="0.2">
      <c r="I1046235" s="15"/>
    </row>
    <row r="1046236" spans="9:9" x14ac:dyDescent="0.2">
      <c r="I1046236" s="14"/>
    </row>
    <row r="1046252" spans="9:9" x14ac:dyDescent="0.2">
      <c r="I1046252" s="15"/>
    </row>
    <row r="1046253" spans="9:9" x14ac:dyDescent="0.2">
      <c r="I1046253" s="14"/>
    </row>
    <row r="1046269" spans="9:9" x14ac:dyDescent="0.2">
      <c r="I1046269" s="15"/>
    </row>
    <row r="1046270" spans="9:9" x14ac:dyDescent="0.2">
      <c r="I1046270" s="14"/>
    </row>
    <row r="1046286" spans="9:9" x14ac:dyDescent="0.2">
      <c r="I1046286" s="15"/>
    </row>
    <row r="1046287" spans="9:9" x14ac:dyDescent="0.2">
      <c r="I1046287" s="14"/>
    </row>
    <row r="1046303" spans="9:9" x14ac:dyDescent="0.2">
      <c r="I1046303" s="15"/>
    </row>
    <row r="1046304" spans="9:9" x14ac:dyDescent="0.2">
      <c r="I1046304" s="14"/>
    </row>
    <row r="1046320" spans="9:9" x14ac:dyDescent="0.2">
      <c r="I1046320" s="15"/>
    </row>
    <row r="1046321" spans="9:9" x14ac:dyDescent="0.2">
      <c r="I1046321" s="14"/>
    </row>
    <row r="1046337" spans="9:9" x14ac:dyDescent="0.2">
      <c r="I1046337" s="15"/>
    </row>
    <row r="1046338" spans="9:9" x14ac:dyDescent="0.2">
      <c r="I1046338" s="14"/>
    </row>
    <row r="1046354" spans="9:9" x14ac:dyDescent="0.2">
      <c r="I1046354" s="15"/>
    </row>
    <row r="1046355" spans="9:9" x14ac:dyDescent="0.2">
      <c r="I1046355" s="14"/>
    </row>
    <row r="1046371" spans="9:9" x14ac:dyDescent="0.2">
      <c r="I1046371" s="15"/>
    </row>
    <row r="1046372" spans="9:9" x14ac:dyDescent="0.2">
      <c r="I1046372" s="14"/>
    </row>
    <row r="1046388" spans="9:9" x14ac:dyDescent="0.2">
      <c r="I1046388" s="15"/>
    </row>
    <row r="1046389" spans="9:9" x14ac:dyDescent="0.2">
      <c r="I1046389" s="14"/>
    </row>
    <row r="1046405" spans="9:9" x14ac:dyDescent="0.2">
      <c r="I1046405" s="15"/>
    </row>
    <row r="1046406" spans="9:9" x14ac:dyDescent="0.2">
      <c r="I1046406" s="14"/>
    </row>
    <row r="1046422" spans="9:9" x14ac:dyDescent="0.2">
      <c r="I1046422" s="15"/>
    </row>
    <row r="1046423" spans="9:9" x14ac:dyDescent="0.2">
      <c r="I1046423" s="14"/>
    </row>
    <row r="1046439" spans="9:9" x14ac:dyDescent="0.2">
      <c r="I1046439" s="15"/>
    </row>
    <row r="1046440" spans="9:9" x14ac:dyDescent="0.2">
      <c r="I1046440" s="14"/>
    </row>
    <row r="1046456" spans="9:9" x14ac:dyDescent="0.2">
      <c r="I1046456" s="15"/>
    </row>
    <row r="1046457" spans="9:9" x14ac:dyDescent="0.2">
      <c r="I1046457" s="14"/>
    </row>
    <row r="1046473" spans="9:9" x14ac:dyDescent="0.2">
      <c r="I1046473" s="15"/>
    </row>
    <row r="1046474" spans="9:9" x14ac:dyDescent="0.2">
      <c r="I1046474" s="14"/>
    </row>
    <row r="1046490" spans="9:9" x14ac:dyDescent="0.2">
      <c r="I1046490" s="15"/>
    </row>
    <row r="1046491" spans="9:9" x14ac:dyDescent="0.2">
      <c r="I1046491" s="14"/>
    </row>
    <row r="1046507" spans="9:9" x14ac:dyDescent="0.2">
      <c r="I1046507" s="15"/>
    </row>
    <row r="1046508" spans="9:9" x14ac:dyDescent="0.2">
      <c r="I1046508" s="14"/>
    </row>
    <row r="1046524" spans="9:9" x14ac:dyDescent="0.2">
      <c r="I1046524" s="15"/>
    </row>
    <row r="1046525" spans="9:9" x14ac:dyDescent="0.2">
      <c r="I1046525" s="14"/>
    </row>
    <row r="1046541" spans="9:9" x14ac:dyDescent="0.2">
      <c r="I1046541" s="15"/>
    </row>
    <row r="1046542" spans="9:9" x14ac:dyDescent="0.2">
      <c r="I1046542" s="14"/>
    </row>
    <row r="1046558" spans="9:9" x14ac:dyDescent="0.2">
      <c r="I1046558" s="15"/>
    </row>
    <row r="1046559" spans="9:9" x14ac:dyDescent="0.2">
      <c r="I1046559" s="14"/>
    </row>
    <row r="1046575" spans="9:9" x14ac:dyDescent="0.2">
      <c r="I1046575" s="15"/>
    </row>
    <row r="1046576" spans="9:9" x14ac:dyDescent="0.2">
      <c r="I1046576" s="14"/>
    </row>
    <row r="1046592" spans="9:9" x14ac:dyDescent="0.2">
      <c r="I1046592" s="15"/>
    </row>
    <row r="1046593" spans="9:9" x14ac:dyDescent="0.2">
      <c r="I1046593" s="14"/>
    </row>
    <row r="1046609" spans="9:9" x14ac:dyDescent="0.2">
      <c r="I1046609" s="15"/>
    </row>
    <row r="1046610" spans="9:9" x14ac:dyDescent="0.2">
      <c r="I1046610" s="14"/>
    </row>
    <row r="1046626" spans="9:9" x14ac:dyDescent="0.2">
      <c r="I1046626" s="15"/>
    </row>
    <row r="1046627" spans="9:9" x14ac:dyDescent="0.2">
      <c r="I1046627" s="14"/>
    </row>
    <row r="1046643" spans="9:9" x14ac:dyDescent="0.2">
      <c r="I1046643" s="15"/>
    </row>
    <row r="1046644" spans="9:9" x14ac:dyDescent="0.2">
      <c r="I1046644" s="14"/>
    </row>
    <row r="1046660" spans="9:9" x14ac:dyDescent="0.2">
      <c r="I1046660" s="15"/>
    </row>
    <row r="1046661" spans="9:9" x14ac:dyDescent="0.2">
      <c r="I1046661" s="14"/>
    </row>
    <row r="1046677" spans="9:9" x14ac:dyDescent="0.2">
      <c r="I1046677" s="15"/>
    </row>
    <row r="1046678" spans="9:9" x14ac:dyDescent="0.2">
      <c r="I1046678" s="14"/>
    </row>
    <row r="1046694" spans="9:9" x14ac:dyDescent="0.2">
      <c r="I1046694" s="15"/>
    </row>
    <row r="1046695" spans="9:9" x14ac:dyDescent="0.2">
      <c r="I1046695" s="14"/>
    </row>
    <row r="1046711" spans="9:9" x14ac:dyDescent="0.2">
      <c r="I1046711" s="15"/>
    </row>
    <row r="1046712" spans="9:9" x14ac:dyDescent="0.2">
      <c r="I1046712" s="14"/>
    </row>
    <row r="1046728" spans="9:9" x14ac:dyDescent="0.2">
      <c r="I1046728" s="15"/>
    </row>
    <row r="1046729" spans="9:9" x14ac:dyDescent="0.2">
      <c r="I1046729" s="14"/>
    </row>
    <row r="1046745" spans="9:9" x14ac:dyDescent="0.2">
      <c r="I1046745" s="15"/>
    </row>
    <row r="1046746" spans="9:9" x14ac:dyDescent="0.2">
      <c r="I1046746" s="14"/>
    </row>
    <row r="1046762" spans="9:9" x14ac:dyDescent="0.2">
      <c r="I1046762" s="15"/>
    </row>
    <row r="1046763" spans="9:9" x14ac:dyDescent="0.2">
      <c r="I1046763" s="14"/>
    </row>
    <row r="1046779" spans="9:9" x14ac:dyDescent="0.2">
      <c r="I1046779" s="15"/>
    </row>
    <row r="1046780" spans="9:9" x14ac:dyDescent="0.2">
      <c r="I1046780" s="14"/>
    </row>
    <row r="1046796" spans="9:9" x14ac:dyDescent="0.2">
      <c r="I1046796" s="15"/>
    </row>
    <row r="1046797" spans="9:9" x14ac:dyDescent="0.2">
      <c r="I1046797" s="14"/>
    </row>
    <row r="1046813" spans="9:9" x14ac:dyDescent="0.2">
      <c r="I1046813" s="15"/>
    </row>
    <row r="1046814" spans="9:9" x14ac:dyDescent="0.2">
      <c r="I1046814" s="14"/>
    </row>
    <row r="1046830" spans="9:9" x14ac:dyDescent="0.2">
      <c r="I1046830" s="15"/>
    </row>
    <row r="1046831" spans="9:9" x14ac:dyDescent="0.2">
      <c r="I1046831" s="14"/>
    </row>
    <row r="1046847" spans="9:9" x14ac:dyDescent="0.2">
      <c r="I1046847" s="15"/>
    </row>
    <row r="1046848" spans="9:9" x14ac:dyDescent="0.2">
      <c r="I1046848" s="14"/>
    </row>
    <row r="1046864" spans="9:9" x14ac:dyDescent="0.2">
      <c r="I1046864" s="15"/>
    </row>
    <row r="1046865" spans="9:9" x14ac:dyDescent="0.2">
      <c r="I1046865" s="14"/>
    </row>
    <row r="1046881" spans="9:9" x14ac:dyDescent="0.2">
      <c r="I1046881" s="15"/>
    </row>
    <row r="1046882" spans="9:9" x14ac:dyDescent="0.2">
      <c r="I1046882" s="14"/>
    </row>
    <row r="1046898" spans="9:9" x14ac:dyDescent="0.2">
      <c r="I1046898" s="15"/>
    </row>
    <row r="1046899" spans="9:9" x14ac:dyDescent="0.2">
      <c r="I1046899" s="14"/>
    </row>
    <row r="1046915" spans="9:9" x14ac:dyDescent="0.2">
      <c r="I1046915" s="15"/>
    </row>
    <row r="1046916" spans="9:9" x14ac:dyDescent="0.2">
      <c r="I1046916" s="14"/>
    </row>
    <row r="1046932" spans="9:9" x14ac:dyDescent="0.2">
      <c r="I1046932" s="15"/>
    </row>
    <row r="1046933" spans="9:9" x14ac:dyDescent="0.2">
      <c r="I1046933" s="14"/>
    </row>
    <row r="1046949" spans="9:9" x14ac:dyDescent="0.2">
      <c r="I1046949" s="15"/>
    </row>
    <row r="1046950" spans="9:9" x14ac:dyDescent="0.2">
      <c r="I1046950" s="14"/>
    </row>
    <row r="1046966" spans="9:9" x14ac:dyDescent="0.2">
      <c r="I1046966" s="15"/>
    </row>
    <row r="1046967" spans="9:9" x14ac:dyDescent="0.2">
      <c r="I1046967" s="14"/>
    </row>
    <row r="1046983" spans="9:9" x14ac:dyDescent="0.2">
      <c r="I1046983" s="15"/>
    </row>
    <row r="1046984" spans="9:9" x14ac:dyDescent="0.2">
      <c r="I1046984" s="14"/>
    </row>
    <row r="1047000" spans="9:9" x14ac:dyDescent="0.2">
      <c r="I1047000" s="15"/>
    </row>
    <row r="1047001" spans="9:9" x14ac:dyDescent="0.2">
      <c r="I1047001" s="14"/>
    </row>
    <row r="1047017" spans="9:9" x14ac:dyDescent="0.2">
      <c r="I1047017" s="15"/>
    </row>
    <row r="1047018" spans="9:9" x14ac:dyDescent="0.2">
      <c r="I1047018" s="14"/>
    </row>
    <row r="1047034" spans="9:9" x14ac:dyDescent="0.2">
      <c r="I1047034" s="15"/>
    </row>
    <row r="1047035" spans="9:9" x14ac:dyDescent="0.2">
      <c r="I1047035" s="14"/>
    </row>
    <row r="1047051" spans="9:9" x14ac:dyDescent="0.2">
      <c r="I1047051" s="15"/>
    </row>
    <row r="1047052" spans="9:9" x14ac:dyDescent="0.2">
      <c r="I1047052" s="14"/>
    </row>
    <row r="1047068" spans="9:9" x14ac:dyDescent="0.2">
      <c r="I1047068" s="15"/>
    </row>
    <row r="1047069" spans="9:9" x14ac:dyDescent="0.2">
      <c r="I1047069" s="14"/>
    </row>
    <row r="1047085" spans="9:9" x14ac:dyDescent="0.2">
      <c r="I1047085" s="15"/>
    </row>
    <row r="1047086" spans="9:9" x14ac:dyDescent="0.2">
      <c r="I1047086" s="14"/>
    </row>
    <row r="1047102" spans="9:9" x14ac:dyDescent="0.2">
      <c r="I1047102" s="15"/>
    </row>
    <row r="1047103" spans="9:9" x14ac:dyDescent="0.2">
      <c r="I1047103" s="14"/>
    </row>
    <row r="1047119" spans="9:9" x14ac:dyDescent="0.2">
      <c r="I1047119" s="15"/>
    </row>
    <row r="1047120" spans="9:9" x14ac:dyDescent="0.2">
      <c r="I1047120" s="14"/>
    </row>
    <row r="1047136" spans="9:9" x14ac:dyDescent="0.2">
      <c r="I1047136" s="15"/>
    </row>
    <row r="1047137" spans="9:9" x14ac:dyDescent="0.2">
      <c r="I1047137" s="14"/>
    </row>
    <row r="1047153" spans="9:9" x14ac:dyDescent="0.2">
      <c r="I1047153" s="15"/>
    </row>
    <row r="1047154" spans="9:9" x14ac:dyDescent="0.2">
      <c r="I1047154" s="14"/>
    </row>
    <row r="1047170" spans="9:9" x14ac:dyDescent="0.2">
      <c r="I1047170" s="15"/>
    </row>
    <row r="1047171" spans="9:9" x14ac:dyDescent="0.2">
      <c r="I1047171" s="14"/>
    </row>
    <row r="1047187" spans="9:9" x14ac:dyDescent="0.2">
      <c r="I1047187" s="15"/>
    </row>
    <row r="1047188" spans="9:9" x14ac:dyDescent="0.2">
      <c r="I1047188" s="14"/>
    </row>
    <row r="1047204" spans="9:9" x14ac:dyDescent="0.2">
      <c r="I1047204" s="15"/>
    </row>
    <row r="1047205" spans="9:9" x14ac:dyDescent="0.2">
      <c r="I1047205" s="14"/>
    </row>
    <row r="1047221" spans="9:9" x14ac:dyDescent="0.2">
      <c r="I1047221" s="15"/>
    </row>
    <row r="1047222" spans="9:9" x14ac:dyDescent="0.2">
      <c r="I1047222" s="14"/>
    </row>
    <row r="1047238" spans="9:9" x14ac:dyDescent="0.2">
      <c r="I1047238" s="15"/>
    </row>
    <row r="1047239" spans="9:9" x14ac:dyDescent="0.2">
      <c r="I1047239" s="14"/>
    </row>
    <row r="1047255" spans="9:9" x14ac:dyDescent="0.2">
      <c r="I1047255" s="15"/>
    </row>
    <row r="1047256" spans="9:9" x14ac:dyDescent="0.2">
      <c r="I1047256" s="14"/>
    </row>
    <row r="1047272" spans="9:9" x14ac:dyDescent="0.2">
      <c r="I1047272" s="15"/>
    </row>
    <row r="1047273" spans="9:9" x14ac:dyDescent="0.2">
      <c r="I1047273" s="14"/>
    </row>
    <row r="1047289" spans="9:9" x14ac:dyDescent="0.2">
      <c r="I1047289" s="15"/>
    </row>
    <row r="1047290" spans="9:9" x14ac:dyDescent="0.2">
      <c r="I1047290" s="14"/>
    </row>
    <row r="1047306" spans="9:9" x14ac:dyDescent="0.2">
      <c r="I1047306" s="15"/>
    </row>
    <row r="1047307" spans="9:9" x14ac:dyDescent="0.2">
      <c r="I1047307" s="14"/>
    </row>
    <row r="1047323" spans="9:9" x14ac:dyDescent="0.2">
      <c r="I1047323" s="15"/>
    </row>
    <row r="1047324" spans="9:9" x14ac:dyDescent="0.2">
      <c r="I1047324" s="14"/>
    </row>
    <row r="1047340" spans="9:9" x14ac:dyDescent="0.2">
      <c r="I1047340" s="15"/>
    </row>
    <row r="1047341" spans="9:9" x14ac:dyDescent="0.2">
      <c r="I1047341" s="14"/>
    </row>
    <row r="1047357" spans="9:9" x14ac:dyDescent="0.2">
      <c r="I1047357" s="15"/>
    </row>
    <row r="1047358" spans="9:9" x14ac:dyDescent="0.2">
      <c r="I1047358" s="14"/>
    </row>
    <row r="1047374" spans="9:9" x14ac:dyDescent="0.2">
      <c r="I1047374" s="15"/>
    </row>
    <row r="1047375" spans="9:9" x14ac:dyDescent="0.2">
      <c r="I1047375" s="14"/>
    </row>
    <row r="1047391" spans="9:9" x14ac:dyDescent="0.2">
      <c r="I1047391" s="15"/>
    </row>
    <row r="1047392" spans="9:9" x14ac:dyDescent="0.2">
      <c r="I1047392" s="14"/>
    </row>
    <row r="1047408" spans="9:9" x14ac:dyDescent="0.2">
      <c r="I1047408" s="15"/>
    </row>
    <row r="1047409" spans="9:9" x14ac:dyDescent="0.2">
      <c r="I1047409" s="14"/>
    </row>
    <row r="1047425" spans="9:9" x14ac:dyDescent="0.2">
      <c r="I1047425" s="15"/>
    </row>
    <row r="1047426" spans="9:9" x14ac:dyDescent="0.2">
      <c r="I1047426" s="14"/>
    </row>
    <row r="1047442" spans="9:9" x14ac:dyDescent="0.2">
      <c r="I1047442" s="15"/>
    </row>
    <row r="1047443" spans="9:9" x14ac:dyDescent="0.2">
      <c r="I1047443" s="14"/>
    </row>
    <row r="1047459" spans="9:9" x14ac:dyDescent="0.2">
      <c r="I1047459" s="15"/>
    </row>
    <row r="1047460" spans="9:9" x14ac:dyDescent="0.2">
      <c r="I1047460" s="14"/>
    </row>
    <row r="1047476" spans="9:9" x14ac:dyDescent="0.2">
      <c r="I1047476" s="15"/>
    </row>
    <row r="1047477" spans="9:9" x14ac:dyDescent="0.2">
      <c r="I1047477" s="14"/>
    </row>
    <row r="1047493" spans="9:9" x14ac:dyDescent="0.2">
      <c r="I1047493" s="15"/>
    </row>
    <row r="1047494" spans="9:9" x14ac:dyDescent="0.2">
      <c r="I1047494" s="14"/>
    </row>
    <row r="1047510" spans="9:9" x14ac:dyDescent="0.2">
      <c r="I1047510" s="15"/>
    </row>
    <row r="1047511" spans="9:9" x14ac:dyDescent="0.2">
      <c r="I1047511" s="14"/>
    </row>
    <row r="1047527" spans="9:9" x14ac:dyDescent="0.2">
      <c r="I1047527" s="15"/>
    </row>
    <row r="1047528" spans="9:9" x14ac:dyDescent="0.2">
      <c r="I1047528" s="14"/>
    </row>
    <row r="1047544" spans="9:9" x14ac:dyDescent="0.2">
      <c r="I1047544" s="15"/>
    </row>
    <row r="1047545" spans="9:9" x14ac:dyDescent="0.2">
      <c r="I1047545" s="14"/>
    </row>
    <row r="1047561" spans="9:9" x14ac:dyDescent="0.2">
      <c r="I1047561" s="15"/>
    </row>
    <row r="1047562" spans="9:9" x14ac:dyDescent="0.2">
      <c r="I1047562" s="14"/>
    </row>
    <row r="1047578" spans="9:9" x14ac:dyDescent="0.2">
      <c r="I1047578" s="15"/>
    </row>
    <row r="1047579" spans="9:9" x14ac:dyDescent="0.2">
      <c r="I1047579" s="14"/>
    </row>
    <row r="1047595" spans="9:9" x14ac:dyDescent="0.2">
      <c r="I1047595" s="15"/>
    </row>
    <row r="1047596" spans="9:9" x14ac:dyDescent="0.2">
      <c r="I1047596" s="14"/>
    </row>
    <row r="1047612" spans="9:9" x14ac:dyDescent="0.2">
      <c r="I1047612" s="15"/>
    </row>
    <row r="1047613" spans="9:9" x14ac:dyDescent="0.2">
      <c r="I1047613" s="14"/>
    </row>
    <row r="1047629" spans="9:9" x14ac:dyDescent="0.2">
      <c r="I1047629" s="15"/>
    </row>
    <row r="1047630" spans="9:9" x14ac:dyDescent="0.2">
      <c r="I1047630" s="14"/>
    </row>
    <row r="1047646" spans="9:9" x14ac:dyDescent="0.2">
      <c r="I1047646" s="15"/>
    </row>
    <row r="1047647" spans="9:9" x14ac:dyDescent="0.2">
      <c r="I1047647" s="14"/>
    </row>
    <row r="1047663" spans="9:9" x14ac:dyDescent="0.2">
      <c r="I1047663" s="15"/>
    </row>
    <row r="1047664" spans="9:9" x14ac:dyDescent="0.2">
      <c r="I1047664" s="14"/>
    </row>
    <row r="1047680" spans="9:9" x14ac:dyDescent="0.2">
      <c r="I1047680" s="15"/>
    </row>
    <row r="1047681" spans="9:9" x14ac:dyDescent="0.2">
      <c r="I1047681" s="14"/>
    </row>
    <row r="1047697" spans="9:9" x14ac:dyDescent="0.2">
      <c r="I1047697" s="15"/>
    </row>
    <row r="1047698" spans="9:9" x14ac:dyDescent="0.2">
      <c r="I1047698" s="14"/>
    </row>
    <row r="1047714" spans="9:9" x14ac:dyDescent="0.2">
      <c r="I1047714" s="15"/>
    </row>
    <row r="1047715" spans="9:9" x14ac:dyDescent="0.2">
      <c r="I1047715" s="14"/>
    </row>
    <row r="1047731" spans="9:9" x14ac:dyDescent="0.2">
      <c r="I1047731" s="15"/>
    </row>
    <row r="1047732" spans="9:9" x14ac:dyDescent="0.2">
      <c r="I1047732" s="14"/>
    </row>
    <row r="1047748" spans="9:9" x14ac:dyDescent="0.2">
      <c r="I1047748" s="15"/>
    </row>
    <row r="1047749" spans="9:9" x14ac:dyDescent="0.2">
      <c r="I1047749" s="14"/>
    </row>
    <row r="1047765" spans="9:9" x14ac:dyDescent="0.2">
      <c r="I1047765" s="15"/>
    </row>
    <row r="1047766" spans="9:9" x14ac:dyDescent="0.2">
      <c r="I1047766" s="14"/>
    </row>
    <row r="1047782" spans="9:9" x14ac:dyDescent="0.2">
      <c r="I1047782" s="15"/>
    </row>
    <row r="1047783" spans="9:9" x14ac:dyDescent="0.2">
      <c r="I1047783" s="14"/>
    </row>
    <row r="1047799" spans="9:9" x14ac:dyDescent="0.2">
      <c r="I1047799" s="15"/>
    </row>
    <row r="1047800" spans="9:9" x14ac:dyDescent="0.2">
      <c r="I1047800" s="14"/>
    </row>
    <row r="1047816" spans="9:9" x14ac:dyDescent="0.2">
      <c r="I1047816" s="15"/>
    </row>
    <row r="1047817" spans="9:9" x14ac:dyDescent="0.2">
      <c r="I1047817" s="14"/>
    </row>
    <row r="1047833" spans="9:9" x14ac:dyDescent="0.2">
      <c r="I1047833" s="15"/>
    </row>
    <row r="1047834" spans="9:9" x14ac:dyDescent="0.2">
      <c r="I1047834" s="14"/>
    </row>
    <row r="1047850" spans="9:9" x14ac:dyDescent="0.2">
      <c r="I1047850" s="15"/>
    </row>
    <row r="1047851" spans="9:9" x14ac:dyDescent="0.2">
      <c r="I1047851" s="14"/>
    </row>
    <row r="1047867" spans="9:9" x14ac:dyDescent="0.2">
      <c r="I1047867" s="15"/>
    </row>
    <row r="1047868" spans="9:9" x14ac:dyDescent="0.2">
      <c r="I1047868" s="14"/>
    </row>
    <row r="1047884" spans="9:9" x14ac:dyDescent="0.2">
      <c r="I1047884" s="15"/>
    </row>
    <row r="1047885" spans="9:9" x14ac:dyDescent="0.2">
      <c r="I1047885" s="14"/>
    </row>
    <row r="1047901" spans="9:9" x14ac:dyDescent="0.2">
      <c r="I1047901" s="15"/>
    </row>
    <row r="1047902" spans="9:9" x14ac:dyDescent="0.2">
      <c r="I1047902" s="14"/>
    </row>
    <row r="1047918" spans="9:9" x14ac:dyDescent="0.2">
      <c r="I1047918" s="15"/>
    </row>
    <row r="1047919" spans="9:9" x14ac:dyDescent="0.2">
      <c r="I1047919" s="14"/>
    </row>
    <row r="1047935" spans="9:9" x14ac:dyDescent="0.2">
      <c r="I1047935" s="15"/>
    </row>
    <row r="1047936" spans="9:9" x14ac:dyDescent="0.2">
      <c r="I1047936" s="14"/>
    </row>
    <row r="1047952" spans="9:9" x14ac:dyDescent="0.2">
      <c r="I1047952" s="15"/>
    </row>
    <row r="1047953" spans="9:9" x14ac:dyDescent="0.2">
      <c r="I1047953" s="14"/>
    </row>
    <row r="1047969" spans="9:9" x14ac:dyDescent="0.2">
      <c r="I1047969" s="15"/>
    </row>
    <row r="1047970" spans="9:9" x14ac:dyDescent="0.2">
      <c r="I1047970" s="14"/>
    </row>
    <row r="1047986" spans="9:9" x14ac:dyDescent="0.2">
      <c r="I1047986" s="15"/>
    </row>
    <row r="1047987" spans="9:9" x14ac:dyDescent="0.2">
      <c r="I1047987" s="14"/>
    </row>
    <row r="1048003" spans="9:9" x14ac:dyDescent="0.2">
      <c r="I1048003" s="15"/>
    </row>
    <row r="1048004" spans="9:9" x14ac:dyDescent="0.2">
      <c r="I1048004" s="14"/>
    </row>
    <row r="1048020" spans="9:9" x14ac:dyDescent="0.2">
      <c r="I1048020" s="15"/>
    </row>
    <row r="1048021" spans="9:9" x14ac:dyDescent="0.2">
      <c r="I1048021" s="14"/>
    </row>
    <row r="1048037" spans="9:9" x14ac:dyDescent="0.2">
      <c r="I1048037" s="15"/>
    </row>
    <row r="1048038" spans="9:9" x14ac:dyDescent="0.2">
      <c r="I1048038" s="14"/>
    </row>
    <row r="1048054" spans="9:9" x14ac:dyDescent="0.2">
      <c r="I1048054" s="15"/>
    </row>
    <row r="1048055" spans="9:9" x14ac:dyDescent="0.2">
      <c r="I1048055" s="14"/>
    </row>
    <row r="1048071" spans="9:9" x14ac:dyDescent="0.2">
      <c r="I1048071" s="15"/>
    </row>
    <row r="1048072" spans="9:9" x14ac:dyDescent="0.2">
      <c r="I1048072" s="14"/>
    </row>
    <row r="1048088" spans="9:9" x14ac:dyDescent="0.2">
      <c r="I1048088" s="15"/>
    </row>
    <row r="1048089" spans="9:9" x14ac:dyDescent="0.2">
      <c r="I1048089" s="14"/>
    </row>
    <row r="1048105" spans="9:9" x14ac:dyDescent="0.2">
      <c r="I1048105" s="15"/>
    </row>
    <row r="1048106" spans="9:9" x14ac:dyDescent="0.2">
      <c r="I1048106" s="14"/>
    </row>
    <row r="1048122" spans="9:9" x14ac:dyDescent="0.2">
      <c r="I1048122" s="15"/>
    </row>
    <row r="1048123" spans="9:9" x14ac:dyDescent="0.2">
      <c r="I1048123" s="14"/>
    </row>
    <row r="1048139" spans="9:9" x14ac:dyDescent="0.2">
      <c r="I1048139" s="15"/>
    </row>
    <row r="1048140" spans="9:9" x14ac:dyDescent="0.2">
      <c r="I1048140" s="14"/>
    </row>
    <row r="1048156" spans="9:9" x14ac:dyDescent="0.2">
      <c r="I1048156" s="15"/>
    </row>
    <row r="1048157" spans="9:9" x14ac:dyDescent="0.2">
      <c r="I1048157" s="14"/>
    </row>
    <row r="1048173" spans="9:9" x14ac:dyDescent="0.2">
      <c r="I1048173" s="15"/>
    </row>
    <row r="1048174" spans="9:9" x14ac:dyDescent="0.2">
      <c r="I1048174" s="14"/>
    </row>
    <row r="1048190" spans="9:9" x14ac:dyDescent="0.2">
      <c r="I1048190" s="15"/>
    </row>
    <row r="1048191" spans="9:9" x14ac:dyDescent="0.2">
      <c r="I1048191" s="14"/>
    </row>
    <row r="1048207" spans="9:9" x14ac:dyDescent="0.2">
      <c r="I1048207" s="15"/>
    </row>
    <row r="1048208" spans="9:9" x14ac:dyDescent="0.2">
      <c r="I1048208" s="14"/>
    </row>
    <row r="1048224" spans="9:9" x14ac:dyDescent="0.2">
      <c r="I1048224" s="15"/>
    </row>
    <row r="1048225" spans="9:9" x14ac:dyDescent="0.2">
      <c r="I1048225" s="14"/>
    </row>
    <row r="1048241" spans="9:9" x14ac:dyDescent="0.2">
      <c r="I1048241" s="15"/>
    </row>
    <row r="1048242" spans="9:9" x14ac:dyDescent="0.2">
      <c r="I1048242" s="14"/>
    </row>
    <row r="1048258" spans="9:9" x14ac:dyDescent="0.2">
      <c r="I1048258" s="15"/>
    </row>
    <row r="1048259" spans="9:9" x14ac:dyDescent="0.2">
      <c r="I1048259" s="14"/>
    </row>
    <row r="1048275" spans="9:9" x14ac:dyDescent="0.2">
      <c r="I1048275" s="15"/>
    </row>
    <row r="1048276" spans="9:9" x14ac:dyDescent="0.2">
      <c r="I1048276" s="14"/>
    </row>
    <row r="1048292" spans="9:9" x14ac:dyDescent="0.2">
      <c r="I1048292" s="15"/>
    </row>
    <row r="1048293" spans="9:9" x14ac:dyDescent="0.2">
      <c r="I1048293" s="14"/>
    </row>
    <row r="1048309" spans="9:9" x14ac:dyDescent="0.2">
      <c r="I1048309" s="15"/>
    </row>
    <row r="1048310" spans="9:9" x14ac:dyDescent="0.2">
      <c r="I1048310" s="14"/>
    </row>
    <row r="1048326" spans="9:9" x14ac:dyDescent="0.2">
      <c r="I1048326" s="15"/>
    </row>
    <row r="1048327" spans="9:9" x14ac:dyDescent="0.2">
      <c r="I1048327" s="14"/>
    </row>
    <row r="1048343" spans="9:9" x14ac:dyDescent="0.2">
      <c r="I1048343" s="15"/>
    </row>
    <row r="1048344" spans="9:9" x14ac:dyDescent="0.2">
      <c r="I1048344" s="14"/>
    </row>
    <row r="1048360" spans="9:9" x14ac:dyDescent="0.2">
      <c r="I1048360" s="15"/>
    </row>
    <row r="1048361" spans="9:9" x14ac:dyDescent="0.2">
      <c r="I1048361" s="14"/>
    </row>
    <row r="1048377" spans="9:9" x14ac:dyDescent="0.2">
      <c r="I1048377" s="15"/>
    </row>
    <row r="1048378" spans="9:9" x14ac:dyDescent="0.2">
      <c r="I1048378" s="14"/>
    </row>
    <row r="1048394" spans="9:9" x14ac:dyDescent="0.2">
      <c r="I1048394" s="15"/>
    </row>
    <row r="1048395" spans="9:9" x14ac:dyDescent="0.2">
      <c r="I1048395" s="14"/>
    </row>
    <row r="1048411" spans="9:9" x14ac:dyDescent="0.2">
      <c r="I1048411" s="15"/>
    </row>
    <row r="1048412" spans="9:9" x14ac:dyDescent="0.2">
      <c r="I1048412" s="14"/>
    </row>
    <row r="1048428" spans="9:9" x14ac:dyDescent="0.2">
      <c r="I1048428" s="15"/>
    </row>
    <row r="1048429" spans="9:9" x14ac:dyDescent="0.2">
      <c r="I1048429" s="14"/>
    </row>
    <row r="1048445" spans="9:9" x14ac:dyDescent="0.2">
      <c r="I1048445" s="15"/>
    </row>
    <row r="1048446" spans="9:9" x14ac:dyDescent="0.2">
      <c r="I1048446" s="14"/>
    </row>
    <row r="1048462" spans="9:9" x14ac:dyDescent="0.2">
      <c r="I1048462" s="15"/>
    </row>
    <row r="1048463" spans="9:9" x14ac:dyDescent="0.2">
      <c r="I1048463" s="14"/>
    </row>
    <row r="1048479" spans="9:9" x14ac:dyDescent="0.2">
      <c r="I1048479" s="15"/>
    </row>
    <row r="1048480" spans="9:9" x14ac:dyDescent="0.2">
      <c r="I1048480" s="14"/>
    </row>
    <row r="1048496" spans="9:9" x14ac:dyDescent="0.2">
      <c r="I1048496" s="15"/>
    </row>
    <row r="1048497" spans="9:9" x14ac:dyDescent="0.2">
      <c r="I1048497" s="14"/>
    </row>
    <row r="1048513" spans="9:9" x14ac:dyDescent="0.2">
      <c r="I1048513" s="15"/>
    </row>
    <row r="1048514" spans="9:9" x14ac:dyDescent="0.2">
      <c r="I1048514" s="14"/>
    </row>
    <row r="1048530" spans="9:9" x14ac:dyDescent="0.2">
      <c r="I1048530" s="15"/>
    </row>
    <row r="1048531" spans="9:9" x14ac:dyDescent="0.2">
      <c r="I1048531" s="14"/>
    </row>
    <row r="1048547" spans="9:9" x14ac:dyDescent="0.2">
      <c r="I1048547" s="15"/>
    </row>
    <row r="1048548" spans="9:9" x14ac:dyDescent="0.2">
      <c r="I1048548" s="14"/>
    </row>
    <row r="1048564" spans="9:9" x14ac:dyDescent="0.2">
      <c r="I1048564" s="15"/>
    </row>
    <row r="1048565" spans="9:9" x14ac:dyDescent="0.2">
      <c r="I1048565" s="14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EDA81-2B6B-432F-A435-F2293918EC41}">
  <dimension ref="A1:L18"/>
  <sheetViews>
    <sheetView showGridLines="0" tabSelected="1" workbookViewId="0">
      <selection activeCell="G12" sqref="G12"/>
    </sheetView>
  </sheetViews>
  <sheetFormatPr defaultRowHeight="12" x14ac:dyDescent="0.2"/>
  <cols>
    <col min="1" max="1" width="3.33203125" style="17" customWidth="1"/>
    <col min="2" max="2" width="20.1640625" bestFit="1" customWidth="1"/>
    <col min="3" max="3" width="11.6640625" bestFit="1" customWidth="1"/>
    <col min="4" max="4" width="5.6640625" bestFit="1" customWidth="1"/>
    <col min="7" max="7" width="10.1640625" bestFit="1" customWidth="1"/>
    <col min="8" max="8" width="12.1640625" bestFit="1" customWidth="1"/>
  </cols>
  <sheetData>
    <row r="1" spans="1:12" ht="15.75" x14ac:dyDescent="0.25">
      <c r="A1" s="17" t="s">
        <v>0</v>
      </c>
      <c r="B1" s="57" t="s">
        <v>128</v>
      </c>
    </row>
    <row r="2" spans="1:12" s="20" customFormat="1" x14ac:dyDescent="0.2">
      <c r="A2" s="56" t="s">
        <v>0</v>
      </c>
    </row>
    <row r="3" spans="1:12" x14ac:dyDescent="0.2">
      <c r="B3" s="54" t="s">
        <v>4</v>
      </c>
      <c r="C3" s="8">
        <f>Main!C7</f>
        <v>1973046.8</v>
      </c>
      <c r="D3" t="s">
        <v>9</v>
      </c>
      <c r="G3" s="54" t="s">
        <v>137</v>
      </c>
      <c r="H3" s="60">
        <v>45596</v>
      </c>
    </row>
    <row r="4" spans="1:12" x14ac:dyDescent="0.2">
      <c r="B4" s="54" t="s">
        <v>129</v>
      </c>
      <c r="C4" s="58">
        <f>C3/(C3+C10)</f>
        <v>0.99333529612671856</v>
      </c>
      <c r="G4" s="54" t="s">
        <v>138</v>
      </c>
      <c r="H4" s="60">
        <v>45657</v>
      </c>
    </row>
    <row r="5" spans="1:12" x14ac:dyDescent="0.2">
      <c r="B5" s="54" t="s">
        <v>130</v>
      </c>
      <c r="C5" s="15">
        <f>C6+C7*C8</f>
        <v>8.5050000000000001E-2</v>
      </c>
    </row>
    <row r="6" spans="1:12" x14ac:dyDescent="0.2">
      <c r="B6" s="54" t="s">
        <v>131</v>
      </c>
      <c r="C6" s="58">
        <v>4.2720000000000001E-2</v>
      </c>
    </row>
    <row r="7" spans="1:12" x14ac:dyDescent="0.2">
      <c r="B7" s="54" t="s">
        <v>132</v>
      </c>
      <c r="C7" s="59">
        <v>1.02</v>
      </c>
      <c r="H7" s="26" t="s">
        <v>23</v>
      </c>
      <c r="I7" s="26" t="s">
        <v>122</v>
      </c>
      <c r="J7" s="26" t="s">
        <v>123</v>
      </c>
      <c r="K7" s="26" t="s">
        <v>124</v>
      </c>
      <c r="L7" s="26" t="s">
        <v>125</v>
      </c>
    </row>
    <row r="8" spans="1:12" x14ac:dyDescent="0.2">
      <c r="B8" s="54" t="s">
        <v>133</v>
      </c>
      <c r="C8" s="58">
        <v>4.1500000000000002E-2</v>
      </c>
      <c r="D8" s="54"/>
      <c r="G8" s="54" t="s">
        <v>139</v>
      </c>
      <c r="H8">
        <f>YEARFRAC(H3,H4)</f>
        <v>0.16666666666666666</v>
      </c>
      <c r="I8">
        <f>H8+1</f>
        <v>1.1666666666666667</v>
      </c>
      <c r="J8">
        <f>I8+1</f>
        <v>2.166666666666667</v>
      </c>
      <c r="K8">
        <f>J8+1</f>
        <v>3.166666666666667</v>
      </c>
      <c r="L8">
        <f>K8+1</f>
        <v>4.166666666666667</v>
      </c>
    </row>
    <row r="9" spans="1:12" x14ac:dyDescent="0.2">
      <c r="B9" s="54"/>
      <c r="C9" s="59"/>
      <c r="D9" s="54"/>
    </row>
    <row r="10" spans="1:12" x14ac:dyDescent="0.2">
      <c r="B10" s="54" t="s">
        <v>7</v>
      </c>
      <c r="C10" s="8">
        <f>Main!C9</f>
        <v>13238</v>
      </c>
      <c r="D10" t="s">
        <v>9</v>
      </c>
    </row>
    <row r="11" spans="1:12" x14ac:dyDescent="0.2">
      <c r="B11" s="54" t="s">
        <v>134</v>
      </c>
      <c r="C11" s="58">
        <f>C10/(C10+C3)</f>
        <v>6.6647038732814143E-3</v>
      </c>
      <c r="D11" s="54"/>
    </row>
    <row r="12" spans="1:12" x14ac:dyDescent="0.2">
      <c r="B12" s="54" t="s">
        <v>135</v>
      </c>
      <c r="C12" s="58">
        <v>7.9000000000000008E-3</v>
      </c>
      <c r="D12" s="54"/>
    </row>
    <row r="13" spans="1:12" x14ac:dyDescent="0.2">
      <c r="B13" s="54" t="s">
        <v>78</v>
      </c>
      <c r="C13" s="58">
        <f>Model!M96</f>
        <v>0.14271714275343908</v>
      </c>
      <c r="D13" t="s">
        <v>9</v>
      </c>
    </row>
    <row r="14" spans="1:12" x14ac:dyDescent="0.2">
      <c r="C14" s="59"/>
    </row>
    <row r="15" spans="1:12" x14ac:dyDescent="0.2">
      <c r="B15" s="54" t="s">
        <v>136</v>
      </c>
      <c r="C15" s="61">
        <f>C10+C3</f>
        <v>1986284.8</v>
      </c>
    </row>
    <row r="16" spans="1:12" x14ac:dyDescent="0.2">
      <c r="B16" s="54"/>
      <c r="C16" s="59"/>
    </row>
    <row r="17" spans="2:3" x14ac:dyDescent="0.2">
      <c r="B17" s="64" t="s">
        <v>128</v>
      </c>
      <c r="C17" s="65">
        <f>C5*C4+(C12*C11*(1-C13))</f>
        <v>8.4528303872973012E-2</v>
      </c>
    </row>
    <row r="18" spans="2:3" x14ac:dyDescent="0.2">
      <c r="B18" s="62" t="s">
        <v>140</v>
      </c>
      <c r="C18" s="63">
        <v>4.7E-2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officialeraygunel@gmail.com</dc:creator>
  <cp:lastModifiedBy>officialeraygunel@gmail.com</cp:lastModifiedBy>
  <dcterms:created xsi:type="dcterms:W3CDTF">2024-09-18T11:12:50Z</dcterms:created>
  <dcterms:modified xsi:type="dcterms:W3CDTF">2024-11-02T19:55:53Z</dcterms:modified>
</cp:coreProperties>
</file>